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2020\06 Июнь 2020\"/>
    </mc:Choice>
  </mc:AlternateContent>
  <bookViews>
    <workbookView xWindow="0" yWindow="0" windowWidth="19200" windowHeight="10935"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ЦК'!$A$1:$Y$439</definedName>
  </definedNames>
  <calcPr calcId="162913"/>
</workbook>
</file>

<file path=xl/calcChain.xml><?xml version="1.0" encoding="utf-8"?>
<calcChain xmlns="http://schemas.openxmlformats.org/spreadsheetml/2006/main">
  <c r="F17" i="1" l="1"/>
  <c r="F25" i="1" l="1"/>
  <c r="T443" i="28" l="1"/>
  <c r="R443" i="28"/>
  <c r="P443" i="28"/>
  <c r="N443" i="28"/>
  <c r="T439" i="28"/>
  <c r="R439" i="28"/>
  <c r="P439" i="28"/>
  <c r="N439" i="28"/>
  <c r="L435" i="28"/>
  <c r="A12" i="28"/>
  <c r="Y12" i="28" s="1"/>
  <c r="A1" i="28"/>
  <c r="T439" i="21"/>
  <c r="R439" i="21"/>
  <c r="P439" i="21"/>
  <c r="N439" i="21"/>
  <c r="L435" i="21"/>
  <c r="A12" i="21"/>
  <c r="V12" i="21" s="1"/>
  <c r="A1" i="21"/>
  <c r="T159" i="25"/>
  <c r="R159" i="25"/>
  <c r="P159" i="25"/>
  <c r="N159" i="25"/>
  <c r="T155" i="25"/>
  <c r="R155" i="25"/>
  <c r="P155" i="25"/>
  <c r="N155" i="25"/>
  <c r="A12" i="25"/>
  <c r="A48" i="25" s="1"/>
  <c r="A1" i="25"/>
  <c r="T155" i="19"/>
  <c r="R155" i="19"/>
  <c r="P155" i="19"/>
  <c r="N155" i="19"/>
  <c r="A12" i="19"/>
  <c r="A48" i="19" s="1"/>
  <c r="A84" i="19" s="1"/>
  <c r="A1" i="19"/>
  <c r="E17" i="8"/>
  <c r="D17" i="8"/>
  <c r="C17" i="8"/>
  <c r="B17" i="8"/>
  <c r="E16" i="8"/>
  <c r="D16" i="8"/>
  <c r="C16" i="8"/>
  <c r="B16" i="8"/>
  <c r="E11" i="8"/>
  <c r="D11" i="8"/>
  <c r="C11" i="8"/>
  <c r="B11" i="8"/>
  <c r="E10" i="8"/>
  <c r="D10" i="8"/>
  <c r="C10" i="8"/>
  <c r="B10" i="8"/>
  <c r="E9" i="8"/>
  <c r="D9" i="8"/>
  <c r="C9" i="8"/>
  <c r="B9" i="8"/>
  <c r="A1" i="8"/>
  <c r="F26" i="1"/>
  <c r="F16" i="1"/>
  <c r="F14" i="1"/>
  <c r="F13" i="1"/>
  <c r="K12" i="28" l="1"/>
  <c r="S12" i="28"/>
  <c r="A13" i="25"/>
  <c r="J13" i="25" s="1"/>
  <c r="C12" i="28"/>
  <c r="B12" i="21"/>
  <c r="R12" i="21"/>
  <c r="F12" i="28"/>
  <c r="N12" i="28"/>
  <c r="V12" i="28"/>
  <c r="G12" i="28"/>
  <c r="O12" i="28"/>
  <c r="W12" i="28"/>
  <c r="M12" i="21"/>
  <c r="E12" i="21"/>
  <c r="U12" i="21"/>
  <c r="J12" i="21"/>
  <c r="A13" i="21"/>
  <c r="U13" i="21" s="1"/>
  <c r="B12" i="28"/>
  <c r="J12" i="28"/>
  <c r="R12" i="28"/>
  <c r="A13" i="28"/>
  <c r="F13" i="28" s="1"/>
  <c r="W84" i="19"/>
  <c r="S84" i="19"/>
  <c r="O84" i="19"/>
  <c r="K84" i="19"/>
  <c r="G84" i="19"/>
  <c r="C84" i="19"/>
  <c r="X84" i="19"/>
  <c r="R84" i="19"/>
  <c r="M84" i="19"/>
  <c r="H84" i="19"/>
  <c r="B84" i="19"/>
  <c r="V84" i="19"/>
  <c r="Q84" i="19"/>
  <c r="L84" i="19"/>
  <c r="F84" i="19"/>
  <c r="U84" i="19"/>
  <c r="J84" i="19"/>
  <c r="T84" i="19"/>
  <c r="I84" i="19"/>
  <c r="E84" i="19"/>
  <c r="Y84" i="19"/>
  <c r="D84" i="19"/>
  <c r="P84" i="19"/>
  <c r="N84" i="19"/>
  <c r="A120" i="19"/>
  <c r="A85" i="19"/>
  <c r="D13" i="21"/>
  <c r="T13" i="21"/>
  <c r="F12" i="21"/>
  <c r="N12" i="21"/>
  <c r="E13" i="21"/>
  <c r="M13" i="21"/>
  <c r="O13" i="21"/>
  <c r="K13" i="21"/>
  <c r="A14" i="21"/>
  <c r="V13" i="21"/>
  <c r="J13" i="21"/>
  <c r="F13" i="21"/>
  <c r="Y13" i="21"/>
  <c r="F15" i="1"/>
  <c r="F12" i="1" s="1"/>
  <c r="C7" i="1" s="1"/>
  <c r="W48" i="19"/>
  <c r="S48" i="19"/>
  <c r="O48" i="19"/>
  <c r="K48" i="19"/>
  <c r="G48" i="19"/>
  <c r="C48" i="19"/>
  <c r="V48" i="19"/>
  <c r="R48" i="19"/>
  <c r="N48" i="19"/>
  <c r="J48" i="19"/>
  <c r="F48" i="19"/>
  <c r="B48" i="19"/>
  <c r="Y48" i="19"/>
  <c r="Q48" i="19"/>
  <c r="I48" i="19"/>
  <c r="X48" i="19"/>
  <c r="P48" i="19"/>
  <c r="H48" i="19"/>
  <c r="U48" i="19"/>
  <c r="E48" i="19"/>
  <c r="T48" i="19"/>
  <c r="D48" i="19"/>
  <c r="M48" i="19"/>
  <c r="L48" i="19"/>
  <c r="A49" i="19"/>
  <c r="V48" i="25"/>
  <c r="R48" i="25"/>
  <c r="N48" i="25"/>
  <c r="J48" i="25"/>
  <c r="F48" i="25"/>
  <c r="B48" i="25"/>
  <c r="Y48" i="25"/>
  <c r="U48" i="25"/>
  <c r="Q48" i="25"/>
  <c r="M48" i="25"/>
  <c r="I48" i="25"/>
  <c r="E48" i="25"/>
  <c r="S48" i="25"/>
  <c r="K48" i="25"/>
  <c r="C48" i="25"/>
  <c r="W48" i="25"/>
  <c r="O48" i="25"/>
  <c r="D48" i="25"/>
  <c r="X48" i="25"/>
  <c r="P48" i="25"/>
  <c r="H48" i="25"/>
  <c r="G48" i="25"/>
  <c r="T48" i="25"/>
  <c r="L48" i="25"/>
  <c r="A49" i="25"/>
  <c r="A84" i="25"/>
  <c r="A48" i="21"/>
  <c r="X12" i="21"/>
  <c r="T12" i="21"/>
  <c r="P12" i="21"/>
  <c r="L12" i="21"/>
  <c r="H12" i="21"/>
  <c r="D12" i="21"/>
  <c r="W12" i="21"/>
  <c r="S12" i="21"/>
  <c r="O12" i="21"/>
  <c r="K12" i="21"/>
  <c r="G12" i="21"/>
  <c r="C12" i="21"/>
  <c r="I12" i="21"/>
  <c r="Q12" i="21"/>
  <c r="Y12" i="21"/>
  <c r="P13" i="21"/>
  <c r="X13" i="21"/>
  <c r="V12" i="19"/>
  <c r="R12" i="19"/>
  <c r="N12" i="19"/>
  <c r="J12" i="19"/>
  <c r="F12" i="19"/>
  <c r="B12" i="19"/>
  <c r="Y12" i="19"/>
  <c r="U12" i="19"/>
  <c r="Q12" i="19"/>
  <c r="M12" i="19"/>
  <c r="I12" i="19"/>
  <c r="E12" i="19"/>
  <c r="X12" i="19"/>
  <c r="P12" i="19"/>
  <c r="H12" i="19"/>
  <c r="W12" i="19"/>
  <c r="O12" i="19"/>
  <c r="G12" i="19"/>
  <c r="T12" i="19"/>
  <c r="D12" i="19"/>
  <c r="S12" i="19"/>
  <c r="C12" i="19"/>
  <c r="L12" i="19"/>
  <c r="K12" i="19"/>
  <c r="A13" i="19"/>
  <c r="V12" i="25"/>
  <c r="R12" i="25"/>
  <c r="N12" i="25"/>
  <c r="J12" i="25"/>
  <c r="F12" i="25"/>
  <c r="B12" i="25"/>
  <c r="Y12" i="25"/>
  <c r="U12" i="25"/>
  <c r="Q12" i="25"/>
  <c r="M12" i="25"/>
  <c r="I12" i="25"/>
  <c r="E12" i="25"/>
  <c r="S12" i="25"/>
  <c r="K12" i="25"/>
  <c r="C12" i="25"/>
  <c r="O12" i="25"/>
  <c r="L12" i="25"/>
  <c r="X12" i="25"/>
  <c r="P12" i="25"/>
  <c r="H12" i="25"/>
  <c r="W12" i="25"/>
  <c r="G12" i="25"/>
  <c r="T12" i="25"/>
  <c r="D12" i="25"/>
  <c r="X13" i="28"/>
  <c r="L13" i="28"/>
  <c r="H13" i="28"/>
  <c r="S13" i="28"/>
  <c r="O13" i="28"/>
  <c r="C13" i="28"/>
  <c r="I13" i="28"/>
  <c r="D12" i="28"/>
  <c r="H12" i="28"/>
  <c r="L12" i="28"/>
  <c r="P12" i="28"/>
  <c r="T12" i="28"/>
  <c r="X12" i="28"/>
  <c r="A48" i="28"/>
  <c r="E12" i="28"/>
  <c r="I12" i="28"/>
  <c r="M12" i="28"/>
  <c r="Q12" i="28"/>
  <c r="U12" i="28"/>
  <c r="O13" i="25" l="1"/>
  <c r="B13" i="25"/>
  <c r="I13" i="25"/>
  <c r="P13" i="25"/>
  <c r="N13" i="25"/>
  <c r="K13" i="25"/>
  <c r="X13" i="25"/>
  <c r="M13" i="25"/>
  <c r="R13" i="25"/>
  <c r="T13" i="25"/>
  <c r="C13" i="25"/>
  <c r="Y13" i="25"/>
  <c r="A14" i="25"/>
  <c r="J14" i="25" s="1"/>
  <c r="W13" i="25"/>
  <c r="L13" i="25"/>
  <c r="S13" i="25"/>
  <c r="Q13" i="25"/>
  <c r="F13" i="25"/>
  <c r="V13" i="25"/>
  <c r="D13" i="25"/>
  <c r="H13" i="25"/>
  <c r="G13" i="25"/>
  <c r="E13" i="25"/>
  <c r="U13" i="25"/>
  <c r="Y13" i="28"/>
  <c r="G13" i="28"/>
  <c r="W13" i="28"/>
  <c r="P13" i="28"/>
  <c r="N13" i="28"/>
  <c r="H13" i="21"/>
  <c r="L13" i="21"/>
  <c r="Q13" i="21"/>
  <c r="N13" i="21"/>
  <c r="C13" i="21"/>
  <c r="S13" i="21"/>
  <c r="I13" i="21"/>
  <c r="Q13" i="28"/>
  <c r="K13" i="28"/>
  <c r="D13" i="28"/>
  <c r="T13" i="28"/>
  <c r="B13" i="21"/>
  <c r="R13" i="21"/>
  <c r="G13" i="21"/>
  <c r="W13" i="21"/>
  <c r="V13" i="28"/>
  <c r="M13" i="28"/>
  <c r="A14" i="28"/>
  <c r="J13" i="28"/>
  <c r="U13" i="28"/>
  <c r="E13" i="28"/>
  <c r="R13" i="28"/>
  <c r="B13" i="28"/>
  <c r="D7" i="1"/>
  <c r="E7" i="1"/>
  <c r="F7" i="1"/>
  <c r="W49" i="19"/>
  <c r="S49" i="19"/>
  <c r="O49" i="19"/>
  <c r="K49" i="19"/>
  <c r="G49" i="19"/>
  <c r="C49" i="19"/>
  <c r="V49" i="19"/>
  <c r="R49" i="19"/>
  <c r="N49" i="19"/>
  <c r="J49" i="19"/>
  <c r="F49" i="19"/>
  <c r="B49" i="19"/>
  <c r="Y49" i="19"/>
  <c r="Q49" i="19"/>
  <c r="I49" i="19"/>
  <c r="X49" i="19"/>
  <c r="P49" i="19"/>
  <c r="H49" i="19"/>
  <c r="M49" i="19"/>
  <c r="L49" i="19"/>
  <c r="U49" i="19"/>
  <c r="T49" i="19"/>
  <c r="E49" i="19"/>
  <c r="D49" i="19"/>
  <c r="A50" i="19"/>
  <c r="A15" i="21"/>
  <c r="V14" i="21"/>
  <c r="R14" i="21"/>
  <c r="N14" i="21"/>
  <c r="J14" i="21"/>
  <c r="F14" i="21"/>
  <c r="B14" i="21"/>
  <c r="Y14" i="21"/>
  <c r="U14" i="21"/>
  <c r="Q14" i="21"/>
  <c r="M14" i="21"/>
  <c r="I14" i="21"/>
  <c r="E14" i="21"/>
  <c r="W14" i="21"/>
  <c r="O14" i="21"/>
  <c r="G14" i="21"/>
  <c r="K14" i="21"/>
  <c r="C14" i="21"/>
  <c r="X14" i="21"/>
  <c r="P14" i="21"/>
  <c r="T14" i="21"/>
  <c r="L14" i="21"/>
  <c r="D14" i="21"/>
  <c r="S14" i="21"/>
  <c r="H14" i="21"/>
  <c r="V84" i="25"/>
  <c r="R84" i="25"/>
  <c r="N84" i="25"/>
  <c r="J84" i="25"/>
  <c r="F84" i="25"/>
  <c r="B84" i="25"/>
  <c r="Y84" i="25"/>
  <c r="U84" i="25"/>
  <c r="Q84" i="25"/>
  <c r="M84" i="25"/>
  <c r="I84" i="25"/>
  <c r="E84" i="25"/>
  <c r="X84" i="25"/>
  <c r="P84" i="25"/>
  <c r="H84" i="25"/>
  <c r="W84" i="25"/>
  <c r="O84" i="25"/>
  <c r="G84" i="25"/>
  <c r="K84" i="25"/>
  <c r="T84" i="25"/>
  <c r="D84" i="25"/>
  <c r="S84" i="25"/>
  <c r="C84" i="25"/>
  <c r="L84" i="25"/>
  <c r="A85" i="25"/>
  <c r="A120" i="25"/>
  <c r="R14" i="25"/>
  <c r="N14" i="25"/>
  <c r="B14" i="25"/>
  <c r="Y14" i="25"/>
  <c r="M14" i="25"/>
  <c r="I14" i="25"/>
  <c r="K14" i="25"/>
  <c r="C14" i="25"/>
  <c r="L14" i="25"/>
  <c r="X14" i="25"/>
  <c r="O14" i="25"/>
  <c r="T14" i="25"/>
  <c r="W85" i="19"/>
  <c r="S85" i="19"/>
  <c r="O85" i="19"/>
  <c r="K85" i="19"/>
  <c r="G85" i="19"/>
  <c r="C85" i="19"/>
  <c r="U85" i="19"/>
  <c r="P85" i="19"/>
  <c r="J85" i="19"/>
  <c r="E85" i="19"/>
  <c r="Y85" i="19"/>
  <c r="T85" i="19"/>
  <c r="N85" i="19"/>
  <c r="I85" i="19"/>
  <c r="D85" i="19"/>
  <c r="R85" i="19"/>
  <c r="H85" i="19"/>
  <c r="Q85" i="19"/>
  <c r="F85" i="19"/>
  <c r="X85" i="19"/>
  <c r="B85" i="19"/>
  <c r="V85" i="19"/>
  <c r="M85" i="19"/>
  <c r="L85" i="19"/>
  <c r="A86" i="19"/>
  <c r="A84" i="28"/>
  <c r="A49" i="28"/>
  <c r="V48" i="28"/>
  <c r="R48" i="28"/>
  <c r="N48" i="28"/>
  <c r="J48" i="28"/>
  <c r="F48" i="28"/>
  <c r="B48" i="28"/>
  <c r="Y48" i="28"/>
  <c r="U48" i="28"/>
  <c r="Q48" i="28"/>
  <c r="M48" i="28"/>
  <c r="I48" i="28"/>
  <c r="E48" i="28"/>
  <c r="S48" i="28"/>
  <c r="K48" i="28"/>
  <c r="C48" i="28"/>
  <c r="W48" i="28"/>
  <c r="G48" i="28"/>
  <c r="X48" i="28"/>
  <c r="P48" i="28"/>
  <c r="H48" i="28"/>
  <c r="O48" i="28"/>
  <c r="D48" i="28"/>
  <c r="T48" i="28"/>
  <c r="L48" i="28"/>
  <c r="Y48" i="21"/>
  <c r="U48" i="21"/>
  <c r="Q48" i="21"/>
  <c r="M48" i="21"/>
  <c r="I48" i="21"/>
  <c r="E48" i="21"/>
  <c r="A84" i="21"/>
  <c r="X48" i="21"/>
  <c r="T48" i="21"/>
  <c r="P48" i="21"/>
  <c r="L48" i="21"/>
  <c r="H48" i="21"/>
  <c r="D48" i="21"/>
  <c r="A49" i="21"/>
  <c r="R48" i="21"/>
  <c r="J48" i="21"/>
  <c r="B48" i="21"/>
  <c r="N48" i="21"/>
  <c r="S48" i="21"/>
  <c r="C48" i="21"/>
  <c r="W48" i="21"/>
  <c r="O48" i="21"/>
  <c r="G48" i="21"/>
  <c r="V48" i="21"/>
  <c r="F48" i="21"/>
  <c r="K48" i="21"/>
  <c r="V13" i="19"/>
  <c r="R13" i="19"/>
  <c r="N13" i="19"/>
  <c r="J13" i="19"/>
  <c r="F13" i="19"/>
  <c r="B13" i="19"/>
  <c r="Y13" i="19"/>
  <c r="U13" i="19"/>
  <c r="Q13" i="19"/>
  <c r="M13" i="19"/>
  <c r="I13" i="19"/>
  <c r="E13" i="19"/>
  <c r="X13" i="19"/>
  <c r="P13" i="19"/>
  <c r="H13" i="19"/>
  <c r="W13" i="19"/>
  <c r="O13" i="19"/>
  <c r="G13" i="19"/>
  <c r="L13" i="19"/>
  <c r="K13" i="19"/>
  <c r="T13" i="19"/>
  <c r="D13" i="19"/>
  <c r="S13" i="19"/>
  <c r="C13" i="19"/>
  <c r="A14" i="19"/>
  <c r="V49" i="25"/>
  <c r="R49" i="25"/>
  <c r="N49" i="25"/>
  <c r="Y49" i="25"/>
  <c r="U49" i="25"/>
  <c r="Q49" i="25"/>
  <c r="M49" i="25"/>
  <c r="X49" i="25"/>
  <c r="P49" i="25"/>
  <c r="J49" i="25"/>
  <c r="F49" i="25"/>
  <c r="B49" i="25"/>
  <c r="W49" i="25"/>
  <c r="O49" i="25"/>
  <c r="I49" i="25"/>
  <c r="E49" i="25"/>
  <c r="K49" i="25"/>
  <c r="C49" i="25"/>
  <c r="S49" i="25"/>
  <c r="D49" i="25"/>
  <c r="T49" i="25"/>
  <c r="H49" i="25"/>
  <c r="G49" i="25"/>
  <c r="L49" i="25"/>
  <c r="A50" i="25"/>
  <c r="X120" i="19"/>
  <c r="T120" i="19"/>
  <c r="P120" i="19"/>
  <c r="L120" i="19"/>
  <c r="H120" i="19"/>
  <c r="D120" i="19"/>
  <c r="W120" i="19"/>
  <c r="S120" i="19"/>
  <c r="O120" i="19"/>
  <c r="K120" i="19"/>
  <c r="G120" i="19"/>
  <c r="C120" i="19"/>
  <c r="R120" i="19"/>
  <c r="J120" i="19"/>
  <c r="B120" i="19"/>
  <c r="Y120" i="19"/>
  <c r="Q120" i="19"/>
  <c r="I120" i="19"/>
  <c r="V120" i="19"/>
  <c r="F120" i="19"/>
  <c r="U120" i="19"/>
  <c r="E120" i="19"/>
  <c r="N120" i="19"/>
  <c r="M120" i="19"/>
  <c r="A121" i="19"/>
  <c r="A15" i="25" l="1"/>
  <c r="H14" i="25"/>
  <c r="G14" i="25"/>
  <c r="S14" i="25"/>
  <c r="Q14" i="25"/>
  <c r="F14" i="25"/>
  <c r="V14" i="25"/>
  <c r="D14" i="25"/>
  <c r="P14" i="25"/>
  <c r="W14" i="25"/>
  <c r="E14" i="25"/>
  <c r="U14" i="25"/>
  <c r="Y14" i="28"/>
  <c r="O14" i="28"/>
  <c r="A15" i="28"/>
  <c r="J14" i="28"/>
  <c r="P14" i="28"/>
  <c r="M14" i="28"/>
  <c r="I14" i="28"/>
  <c r="K14" i="28"/>
  <c r="V14" i="28"/>
  <c r="F14" i="28"/>
  <c r="H14" i="28"/>
  <c r="E14" i="28"/>
  <c r="Q14" i="28"/>
  <c r="W14" i="28"/>
  <c r="G14" i="28"/>
  <c r="R14" i="28"/>
  <c r="B14" i="28"/>
  <c r="L14" i="28"/>
  <c r="T14" i="28"/>
  <c r="S14" i="28"/>
  <c r="C14" i="28"/>
  <c r="N14" i="28"/>
  <c r="X14" i="28"/>
  <c r="U14" i="28"/>
  <c r="D14" i="28"/>
  <c r="V14" i="19"/>
  <c r="R14" i="19"/>
  <c r="N14" i="19"/>
  <c r="J14" i="19"/>
  <c r="F14" i="19"/>
  <c r="B14" i="19"/>
  <c r="Y14" i="19"/>
  <c r="U14" i="19"/>
  <c r="Q14" i="19"/>
  <c r="M14" i="19"/>
  <c r="I14" i="19"/>
  <c r="E14" i="19"/>
  <c r="X14" i="19"/>
  <c r="P14" i="19"/>
  <c r="H14" i="19"/>
  <c r="W14" i="19"/>
  <c r="O14" i="19"/>
  <c r="G14" i="19"/>
  <c r="T14" i="19"/>
  <c r="D14" i="19"/>
  <c r="S14" i="19"/>
  <c r="C14" i="19"/>
  <c r="L14" i="19"/>
  <c r="K14" i="19"/>
  <c r="A15" i="19"/>
  <c r="A120" i="21"/>
  <c r="A85" i="21"/>
  <c r="V84" i="21"/>
  <c r="R84" i="21"/>
  <c r="N84" i="21"/>
  <c r="J84" i="21"/>
  <c r="F84" i="21"/>
  <c r="B84" i="21"/>
  <c r="Y84" i="21"/>
  <c r="U84" i="21"/>
  <c r="Q84" i="21"/>
  <c r="M84" i="21"/>
  <c r="I84" i="21"/>
  <c r="E84" i="21"/>
  <c r="S84" i="21"/>
  <c r="K84" i="21"/>
  <c r="C84" i="21"/>
  <c r="W84" i="21"/>
  <c r="G84" i="21"/>
  <c r="L84" i="21"/>
  <c r="X84" i="21"/>
  <c r="P84" i="21"/>
  <c r="H84" i="21"/>
  <c r="O84" i="21"/>
  <c r="T84" i="21"/>
  <c r="D84" i="21"/>
  <c r="X49" i="21"/>
  <c r="T49" i="21"/>
  <c r="P49" i="21"/>
  <c r="L49" i="21"/>
  <c r="H49" i="21"/>
  <c r="D49" i="21"/>
  <c r="W49" i="21"/>
  <c r="S49" i="21"/>
  <c r="O49" i="21"/>
  <c r="K49" i="21"/>
  <c r="G49" i="21"/>
  <c r="C49" i="21"/>
  <c r="Y49" i="21"/>
  <c r="Q49" i="21"/>
  <c r="I49" i="21"/>
  <c r="U49" i="21"/>
  <c r="E49" i="21"/>
  <c r="A50" i="21"/>
  <c r="J49" i="21"/>
  <c r="V49" i="21"/>
  <c r="N49" i="21"/>
  <c r="F49" i="21"/>
  <c r="M49" i="21"/>
  <c r="R49" i="21"/>
  <c r="B49" i="21"/>
  <c r="X121" i="19"/>
  <c r="T121" i="19"/>
  <c r="P121" i="19"/>
  <c r="L121" i="19"/>
  <c r="H121" i="19"/>
  <c r="D121" i="19"/>
  <c r="W121" i="19"/>
  <c r="S121" i="19"/>
  <c r="O121" i="19"/>
  <c r="K121" i="19"/>
  <c r="G121" i="19"/>
  <c r="C121" i="19"/>
  <c r="R121" i="19"/>
  <c r="J121" i="19"/>
  <c r="B121" i="19"/>
  <c r="Y121" i="19"/>
  <c r="Q121" i="19"/>
  <c r="I121" i="19"/>
  <c r="N121" i="19"/>
  <c r="M121" i="19"/>
  <c r="V121" i="19"/>
  <c r="U121" i="19"/>
  <c r="F121" i="19"/>
  <c r="E121" i="19"/>
  <c r="A122" i="19"/>
  <c r="V15" i="25"/>
  <c r="R15" i="25"/>
  <c r="N15" i="25"/>
  <c r="J15" i="25"/>
  <c r="F15" i="25"/>
  <c r="B15" i="25"/>
  <c r="Y15" i="25"/>
  <c r="U15" i="25"/>
  <c r="Q15" i="25"/>
  <c r="M15" i="25"/>
  <c r="I15" i="25"/>
  <c r="E15" i="25"/>
  <c r="S15" i="25"/>
  <c r="K15" i="25"/>
  <c r="C15" i="25"/>
  <c r="O15" i="25"/>
  <c r="L15" i="25"/>
  <c r="X15" i="25"/>
  <c r="P15" i="25"/>
  <c r="H15" i="25"/>
  <c r="W15" i="25"/>
  <c r="G15" i="25"/>
  <c r="T15" i="25"/>
  <c r="D15" i="25"/>
  <c r="A16" i="25"/>
  <c r="Y15" i="21"/>
  <c r="U15" i="21"/>
  <c r="Q15" i="21"/>
  <c r="M15" i="21"/>
  <c r="I15" i="21"/>
  <c r="E15" i="21"/>
  <c r="X15" i="21"/>
  <c r="T15" i="21"/>
  <c r="P15" i="21"/>
  <c r="L15" i="21"/>
  <c r="H15" i="21"/>
  <c r="D15" i="21"/>
  <c r="V15" i="21"/>
  <c r="N15" i="21"/>
  <c r="F15" i="21"/>
  <c r="A16" i="21"/>
  <c r="J15" i="21"/>
  <c r="B15" i="21"/>
  <c r="W15" i="21"/>
  <c r="O15" i="21"/>
  <c r="S15" i="21"/>
  <c r="K15" i="21"/>
  <c r="C15" i="21"/>
  <c r="R15" i="21"/>
  <c r="G15" i="21"/>
  <c r="A85" i="28"/>
  <c r="V84" i="28"/>
  <c r="R84" i="28"/>
  <c r="N84" i="28"/>
  <c r="J84" i="28"/>
  <c r="F84" i="28"/>
  <c r="B84" i="28"/>
  <c r="Y84" i="28"/>
  <c r="U84" i="28"/>
  <c r="Q84" i="28"/>
  <c r="M84" i="28"/>
  <c r="I84" i="28"/>
  <c r="E84" i="28"/>
  <c r="W84" i="28"/>
  <c r="O84" i="28"/>
  <c r="G84" i="28"/>
  <c r="T84" i="28"/>
  <c r="L84" i="28"/>
  <c r="D84" i="28"/>
  <c r="P84" i="28"/>
  <c r="A120" i="28"/>
  <c r="H84" i="28"/>
  <c r="K84" i="28"/>
  <c r="X84" i="28"/>
  <c r="S84" i="28"/>
  <c r="C84" i="28"/>
  <c r="V85" i="25"/>
  <c r="R85" i="25"/>
  <c r="N85" i="25"/>
  <c r="J85" i="25"/>
  <c r="F85" i="25"/>
  <c r="B85" i="25"/>
  <c r="Y85" i="25"/>
  <c r="U85" i="25"/>
  <c r="Q85" i="25"/>
  <c r="M85" i="25"/>
  <c r="I85" i="25"/>
  <c r="E85" i="25"/>
  <c r="X85" i="25"/>
  <c r="P85" i="25"/>
  <c r="H85" i="25"/>
  <c r="W85" i="25"/>
  <c r="O85" i="25"/>
  <c r="G85" i="25"/>
  <c r="S85" i="25"/>
  <c r="C85" i="25"/>
  <c r="D85" i="25"/>
  <c r="L85" i="25"/>
  <c r="K85" i="25"/>
  <c r="T85" i="25"/>
  <c r="A86" i="25"/>
  <c r="W86" i="19"/>
  <c r="S86" i="19"/>
  <c r="O86" i="19"/>
  <c r="K86" i="19"/>
  <c r="G86" i="19"/>
  <c r="C86" i="19"/>
  <c r="X86" i="19"/>
  <c r="R86" i="19"/>
  <c r="M86" i="19"/>
  <c r="H86" i="19"/>
  <c r="B86" i="19"/>
  <c r="V86" i="19"/>
  <c r="Q86" i="19"/>
  <c r="L86" i="19"/>
  <c r="F86" i="19"/>
  <c r="P86" i="19"/>
  <c r="E86" i="19"/>
  <c r="Y86" i="19"/>
  <c r="N86" i="19"/>
  <c r="D86" i="19"/>
  <c r="U86" i="19"/>
  <c r="T86" i="19"/>
  <c r="J86" i="19"/>
  <c r="I86" i="19"/>
  <c r="A87" i="19"/>
  <c r="V50" i="25"/>
  <c r="R50" i="25"/>
  <c r="N50" i="25"/>
  <c r="J50" i="25"/>
  <c r="F50" i="25"/>
  <c r="B50" i="25"/>
  <c r="Y50" i="25"/>
  <c r="U50" i="25"/>
  <c r="Q50" i="25"/>
  <c r="M50" i="25"/>
  <c r="I50" i="25"/>
  <c r="E50" i="25"/>
  <c r="X50" i="25"/>
  <c r="P50" i="25"/>
  <c r="H50" i="25"/>
  <c r="W50" i="25"/>
  <c r="O50" i="25"/>
  <c r="G50" i="25"/>
  <c r="S50" i="25"/>
  <c r="C50" i="25"/>
  <c r="K50" i="25"/>
  <c r="T50" i="25"/>
  <c r="L50" i="25"/>
  <c r="D50" i="25"/>
  <c r="A51" i="25"/>
  <c r="Y49" i="28"/>
  <c r="U49" i="28"/>
  <c r="Q49" i="28"/>
  <c r="M49" i="28"/>
  <c r="I49" i="28"/>
  <c r="E49" i="28"/>
  <c r="X49" i="28"/>
  <c r="T49" i="28"/>
  <c r="P49" i="28"/>
  <c r="L49" i="28"/>
  <c r="H49" i="28"/>
  <c r="D49" i="28"/>
  <c r="A50" i="28"/>
  <c r="R49" i="28"/>
  <c r="J49" i="28"/>
  <c r="B49" i="28"/>
  <c r="N49" i="28"/>
  <c r="W49" i="28"/>
  <c r="O49" i="28"/>
  <c r="G49" i="28"/>
  <c r="V49" i="28"/>
  <c r="F49" i="28"/>
  <c r="C49" i="28"/>
  <c r="S49" i="28"/>
  <c r="K49" i="28"/>
  <c r="V120" i="25"/>
  <c r="R120" i="25"/>
  <c r="N120" i="25"/>
  <c r="J120" i="25"/>
  <c r="F120" i="25"/>
  <c r="B120" i="25"/>
  <c r="Y120" i="25"/>
  <c r="U120" i="25"/>
  <c r="Q120" i="25"/>
  <c r="M120" i="25"/>
  <c r="I120" i="25"/>
  <c r="E120" i="25"/>
  <c r="X120" i="25"/>
  <c r="P120" i="25"/>
  <c r="H120" i="25"/>
  <c r="T120" i="25"/>
  <c r="W120" i="25"/>
  <c r="O120" i="25"/>
  <c r="G120" i="25"/>
  <c r="L120" i="25"/>
  <c r="D120" i="25"/>
  <c r="S120" i="25"/>
  <c r="K120" i="25"/>
  <c r="C120" i="25"/>
  <c r="A121" i="25"/>
  <c r="W50" i="19"/>
  <c r="S50" i="19"/>
  <c r="O50" i="19"/>
  <c r="K50" i="19"/>
  <c r="G50" i="19"/>
  <c r="C50" i="19"/>
  <c r="V50" i="19"/>
  <c r="R50" i="19"/>
  <c r="N50" i="19"/>
  <c r="J50" i="19"/>
  <c r="F50" i="19"/>
  <c r="B50" i="19"/>
  <c r="Y50" i="19"/>
  <c r="Q50" i="19"/>
  <c r="I50" i="19"/>
  <c r="X50" i="19"/>
  <c r="P50" i="19"/>
  <c r="H50" i="19"/>
  <c r="U50" i="19"/>
  <c r="E50" i="19"/>
  <c r="T50" i="19"/>
  <c r="D50" i="19"/>
  <c r="M50" i="19"/>
  <c r="L50" i="19"/>
  <c r="A51" i="19"/>
  <c r="R15" i="28" l="1"/>
  <c r="B15" i="28"/>
  <c r="M15" i="28"/>
  <c r="O15" i="28"/>
  <c r="T15" i="28"/>
  <c r="X15" i="28"/>
  <c r="N15" i="28"/>
  <c r="Y15" i="28"/>
  <c r="I15" i="28"/>
  <c r="G15" i="28"/>
  <c r="L15" i="28"/>
  <c r="P15" i="28"/>
  <c r="A16" i="28"/>
  <c r="J15" i="28"/>
  <c r="U15" i="28"/>
  <c r="E15" i="28"/>
  <c r="S15" i="28"/>
  <c r="D15" i="28"/>
  <c r="H15" i="28"/>
  <c r="V15" i="28"/>
  <c r="F15" i="28"/>
  <c r="Q15" i="28"/>
  <c r="W15" i="28"/>
  <c r="C15" i="28"/>
  <c r="K15" i="28"/>
  <c r="X50" i="28"/>
  <c r="T50" i="28"/>
  <c r="P50" i="28"/>
  <c r="L50" i="28"/>
  <c r="H50" i="28"/>
  <c r="D50" i="28"/>
  <c r="W50" i="28"/>
  <c r="S50" i="28"/>
  <c r="O50" i="28"/>
  <c r="K50" i="28"/>
  <c r="G50" i="28"/>
  <c r="C50" i="28"/>
  <c r="Y50" i="28"/>
  <c r="Q50" i="28"/>
  <c r="I50" i="28"/>
  <c r="M50" i="28"/>
  <c r="V50" i="28"/>
  <c r="N50" i="28"/>
  <c r="F50" i="28"/>
  <c r="U50" i="28"/>
  <c r="E50" i="28"/>
  <c r="J50" i="28"/>
  <c r="R50" i="28"/>
  <c r="B50" i="28"/>
  <c r="A51" i="28"/>
  <c r="V51" i="25"/>
  <c r="R51" i="25"/>
  <c r="N51" i="25"/>
  <c r="J51" i="25"/>
  <c r="F51" i="25"/>
  <c r="B51" i="25"/>
  <c r="Y51" i="25"/>
  <c r="U51" i="25"/>
  <c r="Q51" i="25"/>
  <c r="M51" i="25"/>
  <c r="I51" i="25"/>
  <c r="E51" i="25"/>
  <c r="X51" i="25"/>
  <c r="P51" i="25"/>
  <c r="H51" i="25"/>
  <c r="W51" i="25"/>
  <c r="O51" i="25"/>
  <c r="G51" i="25"/>
  <c r="K51" i="25"/>
  <c r="S51" i="25"/>
  <c r="T51" i="25"/>
  <c r="D51" i="25"/>
  <c r="C51" i="25"/>
  <c r="L51" i="25"/>
  <c r="A52" i="25"/>
  <c r="X122" i="19"/>
  <c r="T122" i="19"/>
  <c r="P122" i="19"/>
  <c r="L122" i="19"/>
  <c r="H122" i="19"/>
  <c r="D122" i="19"/>
  <c r="W122" i="19"/>
  <c r="S122" i="19"/>
  <c r="O122" i="19"/>
  <c r="K122" i="19"/>
  <c r="G122" i="19"/>
  <c r="C122" i="19"/>
  <c r="R122" i="19"/>
  <c r="J122" i="19"/>
  <c r="B122" i="19"/>
  <c r="Y122" i="19"/>
  <c r="Q122" i="19"/>
  <c r="I122" i="19"/>
  <c r="V122" i="19"/>
  <c r="F122" i="19"/>
  <c r="U122" i="19"/>
  <c r="E122" i="19"/>
  <c r="N122" i="19"/>
  <c r="M122" i="19"/>
  <c r="A123" i="19"/>
  <c r="W50" i="21"/>
  <c r="S50" i="21"/>
  <c r="O50" i="21"/>
  <c r="K50" i="21"/>
  <c r="G50" i="21"/>
  <c r="C50" i="21"/>
  <c r="A51" i="21"/>
  <c r="V50" i="21"/>
  <c r="R50" i="21"/>
  <c r="N50" i="21"/>
  <c r="J50" i="21"/>
  <c r="F50" i="21"/>
  <c r="B50" i="21"/>
  <c r="X50" i="21"/>
  <c r="P50" i="21"/>
  <c r="H50" i="21"/>
  <c r="T50" i="21"/>
  <c r="D50" i="21"/>
  <c r="Q50" i="21"/>
  <c r="U50" i="21"/>
  <c r="M50" i="21"/>
  <c r="E50" i="21"/>
  <c r="L50" i="21"/>
  <c r="Y50" i="21"/>
  <c r="I50" i="21"/>
  <c r="V15" i="19"/>
  <c r="R15" i="19"/>
  <c r="N15" i="19"/>
  <c r="J15" i="19"/>
  <c r="F15" i="19"/>
  <c r="B15" i="19"/>
  <c r="Y15" i="19"/>
  <c r="U15" i="19"/>
  <c r="Q15" i="19"/>
  <c r="M15" i="19"/>
  <c r="I15" i="19"/>
  <c r="E15" i="19"/>
  <c r="X15" i="19"/>
  <c r="P15" i="19"/>
  <c r="H15" i="19"/>
  <c r="W15" i="19"/>
  <c r="O15" i="19"/>
  <c r="G15" i="19"/>
  <c r="L15" i="19"/>
  <c r="K15" i="19"/>
  <c r="T15" i="19"/>
  <c r="D15" i="19"/>
  <c r="C15" i="19"/>
  <c r="S15" i="19"/>
  <c r="A16" i="19"/>
  <c r="W51" i="19"/>
  <c r="S51" i="19"/>
  <c r="O51" i="19"/>
  <c r="K51" i="19"/>
  <c r="G51" i="19"/>
  <c r="C51" i="19"/>
  <c r="V51" i="19"/>
  <c r="R51" i="19"/>
  <c r="N51" i="19"/>
  <c r="J51" i="19"/>
  <c r="F51" i="19"/>
  <c r="B51" i="19"/>
  <c r="Y51" i="19"/>
  <c r="Q51" i="19"/>
  <c r="I51" i="19"/>
  <c r="X51" i="19"/>
  <c r="P51" i="19"/>
  <c r="H51" i="19"/>
  <c r="M51" i="19"/>
  <c r="L51" i="19"/>
  <c r="E51" i="19"/>
  <c r="D51" i="19"/>
  <c r="U51" i="19"/>
  <c r="T51" i="19"/>
  <c r="A52" i="19"/>
  <c r="W120" i="28"/>
  <c r="S120" i="28"/>
  <c r="O120" i="28"/>
  <c r="K120" i="28"/>
  <c r="G120" i="28"/>
  <c r="C120" i="28"/>
  <c r="A121" i="28"/>
  <c r="V120" i="28"/>
  <c r="R120" i="28"/>
  <c r="N120" i="28"/>
  <c r="J120" i="28"/>
  <c r="F120" i="28"/>
  <c r="B120" i="28"/>
  <c r="A156" i="28"/>
  <c r="X120" i="28"/>
  <c r="P120" i="28"/>
  <c r="H120" i="28"/>
  <c r="U120" i="28"/>
  <c r="M120" i="28"/>
  <c r="E120" i="28"/>
  <c r="Y120" i="28"/>
  <c r="I120" i="28"/>
  <c r="T120" i="28"/>
  <c r="D120" i="28"/>
  <c r="Q120" i="28"/>
  <c r="L120" i="28"/>
  <c r="Y85" i="28"/>
  <c r="U85" i="28"/>
  <c r="Q85" i="28"/>
  <c r="M85" i="28"/>
  <c r="I85" i="28"/>
  <c r="E85" i="28"/>
  <c r="X85" i="28"/>
  <c r="T85" i="28"/>
  <c r="P85" i="28"/>
  <c r="L85" i="28"/>
  <c r="H85" i="28"/>
  <c r="D85" i="28"/>
  <c r="V85" i="28"/>
  <c r="N85" i="28"/>
  <c r="F85" i="28"/>
  <c r="S85" i="28"/>
  <c r="K85" i="28"/>
  <c r="C85" i="28"/>
  <c r="W85" i="28"/>
  <c r="G85" i="28"/>
  <c r="O85" i="28"/>
  <c r="R85" i="28"/>
  <c r="B85" i="28"/>
  <c r="J85" i="28"/>
  <c r="A86" i="28"/>
  <c r="V86" i="25"/>
  <c r="R86" i="25"/>
  <c r="N86" i="25"/>
  <c r="J86" i="25"/>
  <c r="F86" i="25"/>
  <c r="B86" i="25"/>
  <c r="Y86" i="25"/>
  <c r="U86" i="25"/>
  <c r="Q86" i="25"/>
  <c r="M86" i="25"/>
  <c r="I86" i="25"/>
  <c r="E86" i="25"/>
  <c r="X86" i="25"/>
  <c r="P86" i="25"/>
  <c r="H86" i="25"/>
  <c r="W86" i="25"/>
  <c r="O86" i="25"/>
  <c r="G86" i="25"/>
  <c r="K86" i="25"/>
  <c r="L86" i="25"/>
  <c r="T86" i="25"/>
  <c r="D86" i="25"/>
  <c r="S86" i="25"/>
  <c r="C86" i="25"/>
  <c r="A87" i="25"/>
  <c r="X16" i="21"/>
  <c r="T16" i="21"/>
  <c r="P16" i="21"/>
  <c r="L16" i="21"/>
  <c r="H16" i="21"/>
  <c r="D16" i="21"/>
  <c r="W16" i="21"/>
  <c r="S16" i="21"/>
  <c r="O16" i="21"/>
  <c r="K16" i="21"/>
  <c r="G16" i="21"/>
  <c r="C16" i="21"/>
  <c r="U16" i="21"/>
  <c r="M16" i="21"/>
  <c r="E16" i="21"/>
  <c r="Y16" i="21"/>
  <c r="I16" i="21"/>
  <c r="N16" i="21"/>
  <c r="A17" i="21"/>
  <c r="R16" i="21"/>
  <c r="J16" i="21"/>
  <c r="B16" i="21"/>
  <c r="Q16" i="21"/>
  <c r="V16" i="21"/>
  <c r="F16" i="21"/>
  <c r="V16" i="25"/>
  <c r="R16" i="25"/>
  <c r="N16" i="25"/>
  <c r="J16" i="25"/>
  <c r="F16" i="25"/>
  <c r="B16" i="25"/>
  <c r="Y16" i="25"/>
  <c r="U16" i="25"/>
  <c r="Q16" i="25"/>
  <c r="M16" i="25"/>
  <c r="I16" i="25"/>
  <c r="E16" i="25"/>
  <c r="S16" i="25"/>
  <c r="K16" i="25"/>
  <c r="C16" i="25"/>
  <c r="O16" i="25"/>
  <c r="L16" i="25"/>
  <c r="X16" i="25"/>
  <c r="P16" i="25"/>
  <c r="H16" i="25"/>
  <c r="W16" i="25"/>
  <c r="G16" i="25"/>
  <c r="T16" i="25"/>
  <c r="D16" i="25"/>
  <c r="A17" i="25"/>
  <c r="A121" i="21"/>
  <c r="V120" i="21"/>
  <c r="R120" i="21"/>
  <c r="N120" i="21"/>
  <c r="J120" i="21"/>
  <c r="F120" i="21"/>
  <c r="B120" i="21"/>
  <c r="Y120" i="21"/>
  <c r="U120" i="21"/>
  <c r="Q120" i="21"/>
  <c r="M120" i="21"/>
  <c r="I120" i="21"/>
  <c r="E120" i="21"/>
  <c r="W120" i="21"/>
  <c r="O120" i="21"/>
  <c r="G120" i="21"/>
  <c r="K120" i="21"/>
  <c r="T120" i="21"/>
  <c r="L120" i="21"/>
  <c r="D120" i="21"/>
  <c r="S120" i="21"/>
  <c r="C120" i="21"/>
  <c r="P120" i="21"/>
  <c r="A156" i="21"/>
  <c r="X120" i="21"/>
  <c r="H120" i="21"/>
  <c r="V121" i="25"/>
  <c r="R121" i="25"/>
  <c r="N121" i="25"/>
  <c r="J121" i="25"/>
  <c r="F121" i="25"/>
  <c r="B121" i="25"/>
  <c r="Y121" i="25"/>
  <c r="U121" i="25"/>
  <c r="Q121" i="25"/>
  <c r="M121" i="25"/>
  <c r="I121" i="25"/>
  <c r="E121" i="25"/>
  <c r="X121" i="25"/>
  <c r="P121" i="25"/>
  <c r="H121" i="25"/>
  <c r="L121" i="25"/>
  <c r="W121" i="25"/>
  <c r="O121" i="25"/>
  <c r="G121" i="25"/>
  <c r="T121" i="25"/>
  <c r="D121" i="25"/>
  <c r="C121" i="25"/>
  <c r="S121" i="25"/>
  <c r="K121" i="25"/>
  <c r="A122" i="25"/>
  <c r="W87" i="19"/>
  <c r="S87" i="19"/>
  <c r="O87" i="19"/>
  <c r="K87" i="19"/>
  <c r="G87" i="19"/>
  <c r="C87" i="19"/>
  <c r="U87" i="19"/>
  <c r="P87" i="19"/>
  <c r="J87" i="19"/>
  <c r="E87" i="19"/>
  <c r="Y87" i="19"/>
  <c r="T87" i="19"/>
  <c r="N87" i="19"/>
  <c r="I87" i="19"/>
  <c r="D87" i="19"/>
  <c r="X87" i="19"/>
  <c r="M87" i="19"/>
  <c r="B87" i="19"/>
  <c r="V87" i="19"/>
  <c r="L87" i="19"/>
  <c r="R87" i="19"/>
  <c r="Q87" i="19"/>
  <c r="H87" i="19"/>
  <c r="F87" i="19"/>
  <c r="A88" i="19"/>
  <c r="Y85" i="21"/>
  <c r="U85" i="21"/>
  <c r="Q85" i="21"/>
  <c r="M85" i="21"/>
  <c r="I85" i="21"/>
  <c r="E85" i="21"/>
  <c r="X85" i="21"/>
  <c r="T85" i="21"/>
  <c r="P85" i="21"/>
  <c r="L85" i="21"/>
  <c r="H85" i="21"/>
  <c r="D85" i="21"/>
  <c r="A86" i="21"/>
  <c r="R85" i="21"/>
  <c r="J85" i="21"/>
  <c r="B85" i="21"/>
  <c r="V85" i="21"/>
  <c r="F85" i="21"/>
  <c r="S85" i="21"/>
  <c r="C85" i="21"/>
  <c r="W85" i="21"/>
  <c r="O85" i="21"/>
  <c r="G85" i="21"/>
  <c r="N85" i="21"/>
  <c r="K85" i="21"/>
  <c r="Y16" i="28" l="1"/>
  <c r="I16" i="28"/>
  <c r="P16" i="28"/>
  <c r="V16" i="28"/>
  <c r="J16" i="28"/>
  <c r="R16" i="28"/>
  <c r="O16" i="28"/>
  <c r="U16" i="28"/>
  <c r="E16" i="28"/>
  <c r="L16" i="28"/>
  <c r="N16" i="28"/>
  <c r="S16" i="28"/>
  <c r="B16" i="28"/>
  <c r="Q16" i="28"/>
  <c r="X16" i="28"/>
  <c r="H16" i="28"/>
  <c r="F16" i="28"/>
  <c r="K16" i="28"/>
  <c r="G16" i="28"/>
  <c r="M16" i="28"/>
  <c r="T16" i="28"/>
  <c r="D16" i="28"/>
  <c r="A17" i="28"/>
  <c r="C16" i="28"/>
  <c r="W16" i="28"/>
  <c r="X86" i="21"/>
  <c r="T86" i="21"/>
  <c r="P86" i="21"/>
  <c r="L86" i="21"/>
  <c r="H86" i="21"/>
  <c r="D86" i="21"/>
  <c r="W86" i="21"/>
  <c r="S86" i="21"/>
  <c r="O86" i="21"/>
  <c r="K86" i="21"/>
  <c r="G86" i="21"/>
  <c r="C86" i="21"/>
  <c r="Y86" i="21"/>
  <c r="Q86" i="21"/>
  <c r="I86" i="21"/>
  <c r="M86" i="21"/>
  <c r="R86" i="21"/>
  <c r="B86" i="21"/>
  <c r="V86" i="21"/>
  <c r="N86" i="21"/>
  <c r="F86" i="21"/>
  <c r="U86" i="21"/>
  <c r="E86" i="21"/>
  <c r="A87" i="21"/>
  <c r="J86" i="21"/>
  <c r="V87" i="25"/>
  <c r="R87" i="25"/>
  <c r="N87" i="25"/>
  <c r="J87" i="25"/>
  <c r="F87" i="25"/>
  <c r="B87" i="25"/>
  <c r="Y87" i="25"/>
  <c r="U87" i="25"/>
  <c r="Q87" i="25"/>
  <c r="M87" i="25"/>
  <c r="I87" i="25"/>
  <c r="E87" i="25"/>
  <c r="X87" i="25"/>
  <c r="P87" i="25"/>
  <c r="H87" i="25"/>
  <c r="W87" i="25"/>
  <c r="O87" i="25"/>
  <c r="G87" i="25"/>
  <c r="S87" i="25"/>
  <c r="C87" i="25"/>
  <c r="T87" i="25"/>
  <c r="L87" i="25"/>
  <c r="K87" i="25"/>
  <c r="D87" i="25"/>
  <c r="A88" i="25"/>
  <c r="W52" i="19"/>
  <c r="S52" i="19"/>
  <c r="O52" i="19"/>
  <c r="K52" i="19"/>
  <c r="G52" i="19"/>
  <c r="C52" i="19"/>
  <c r="V52" i="19"/>
  <c r="R52" i="19"/>
  <c r="N52" i="19"/>
  <c r="J52" i="19"/>
  <c r="F52" i="19"/>
  <c r="B52" i="19"/>
  <c r="Y52" i="19"/>
  <c r="Q52" i="19"/>
  <c r="I52" i="19"/>
  <c r="X52" i="19"/>
  <c r="P52" i="19"/>
  <c r="H52" i="19"/>
  <c r="U52" i="19"/>
  <c r="E52" i="19"/>
  <c r="T52" i="19"/>
  <c r="D52" i="19"/>
  <c r="M52" i="19"/>
  <c r="L52" i="19"/>
  <c r="A53" i="19"/>
  <c r="A52" i="21"/>
  <c r="V51" i="21"/>
  <c r="R51" i="21"/>
  <c r="N51" i="21"/>
  <c r="J51" i="21"/>
  <c r="F51" i="21"/>
  <c r="B51" i="21"/>
  <c r="Y51" i="21"/>
  <c r="U51" i="21"/>
  <c r="Q51" i="21"/>
  <c r="M51" i="21"/>
  <c r="I51" i="21"/>
  <c r="E51" i="21"/>
  <c r="W51" i="21"/>
  <c r="O51" i="21"/>
  <c r="G51" i="21"/>
  <c r="S51" i="21"/>
  <c r="C51" i="21"/>
  <c r="X51" i="21"/>
  <c r="H51" i="21"/>
  <c r="T51" i="21"/>
  <c r="L51" i="21"/>
  <c r="D51" i="21"/>
  <c r="K51" i="21"/>
  <c r="P51" i="21"/>
  <c r="W156" i="21"/>
  <c r="S156" i="21"/>
  <c r="O156" i="21"/>
  <c r="K156" i="21"/>
  <c r="G156" i="21"/>
  <c r="C156" i="21"/>
  <c r="A157" i="21"/>
  <c r="V156" i="21"/>
  <c r="R156" i="21"/>
  <c r="N156" i="21"/>
  <c r="J156" i="21"/>
  <c r="F156" i="21"/>
  <c r="B156" i="21"/>
  <c r="A191" i="21"/>
  <c r="X156" i="21"/>
  <c r="P156" i="21"/>
  <c r="H156" i="21"/>
  <c r="T156" i="21"/>
  <c r="U156" i="21"/>
  <c r="M156" i="21"/>
  <c r="E156" i="21"/>
  <c r="L156" i="21"/>
  <c r="D156" i="21"/>
  <c r="Y156" i="21"/>
  <c r="I156" i="21"/>
  <c r="Q156" i="21"/>
  <c r="V17" i="25"/>
  <c r="R17" i="25"/>
  <c r="N17" i="25"/>
  <c r="J17" i="25"/>
  <c r="F17" i="25"/>
  <c r="B17" i="25"/>
  <c r="Y17" i="25"/>
  <c r="U17" i="25"/>
  <c r="Q17" i="25"/>
  <c r="M17" i="25"/>
  <c r="I17" i="25"/>
  <c r="E17" i="25"/>
  <c r="S17" i="25"/>
  <c r="K17" i="25"/>
  <c r="C17" i="25"/>
  <c r="G17" i="25"/>
  <c r="L17" i="25"/>
  <c r="X17" i="25"/>
  <c r="P17" i="25"/>
  <c r="H17" i="25"/>
  <c r="W17" i="25"/>
  <c r="O17" i="25"/>
  <c r="T17" i="25"/>
  <c r="D17" i="25"/>
  <c r="A18" i="25"/>
  <c r="A191" i="28"/>
  <c r="X156" i="28"/>
  <c r="T156" i="28"/>
  <c r="P156" i="28"/>
  <c r="L156" i="28"/>
  <c r="H156" i="28"/>
  <c r="D156" i="28"/>
  <c r="W156" i="28"/>
  <c r="S156" i="28"/>
  <c r="O156" i="28"/>
  <c r="K156" i="28"/>
  <c r="G156" i="28"/>
  <c r="C156" i="28"/>
  <c r="Y156" i="28"/>
  <c r="Q156" i="28"/>
  <c r="I156" i="28"/>
  <c r="V156" i="28"/>
  <c r="N156" i="28"/>
  <c r="F156" i="28"/>
  <c r="R156" i="28"/>
  <c r="B156" i="28"/>
  <c r="J156" i="28"/>
  <c r="M156" i="28"/>
  <c r="A157" i="28"/>
  <c r="U156" i="28"/>
  <c r="E156" i="28"/>
  <c r="V122" i="25"/>
  <c r="R122" i="25"/>
  <c r="N122" i="25"/>
  <c r="J122" i="25"/>
  <c r="F122" i="25"/>
  <c r="B122" i="25"/>
  <c r="Y122" i="25"/>
  <c r="U122" i="25"/>
  <c r="Q122" i="25"/>
  <c r="M122" i="25"/>
  <c r="I122" i="25"/>
  <c r="E122" i="25"/>
  <c r="X122" i="25"/>
  <c r="P122" i="25"/>
  <c r="H122" i="25"/>
  <c r="T122" i="25"/>
  <c r="D122" i="25"/>
  <c r="W122" i="25"/>
  <c r="O122" i="25"/>
  <c r="G122" i="25"/>
  <c r="L122" i="25"/>
  <c r="C122" i="25"/>
  <c r="S122" i="25"/>
  <c r="K122" i="25"/>
  <c r="A123" i="25"/>
  <c r="X123" i="19"/>
  <c r="T123" i="19"/>
  <c r="P123" i="19"/>
  <c r="L123" i="19"/>
  <c r="H123" i="19"/>
  <c r="D123" i="19"/>
  <c r="W123" i="19"/>
  <c r="S123" i="19"/>
  <c r="O123" i="19"/>
  <c r="K123" i="19"/>
  <c r="G123" i="19"/>
  <c r="C123" i="19"/>
  <c r="R123" i="19"/>
  <c r="J123" i="19"/>
  <c r="B123" i="19"/>
  <c r="Y123" i="19"/>
  <c r="Q123" i="19"/>
  <c r="I123" i="19"/>
  <c r="N123" i="19"/>
  <c r="M123" i="19"/>
  <c r="F123" i="19"/>
  <c r="E123" i="19"/>
  <c r="V123" i="19"/>
  <c r="U123" i="19"/>
  <c r="A124" i="19"/>
  <c r="V52" i="25"/>
  <c r="R52" i="25"/>
  <c r="N52" i="25"/>
  <c r="J52" i="25"/>
  <c r="F52" i="25"/>
  <c r="B52" i="25"/>
  <c r="Y52" i="25"/>
  <c r="U52" i="25"/>
  <c r="Q52" i="25"/>
  <c r="M52" i="25"/>
  <c r="I52" i="25"/>
  <c r="E52" i="25"/>
  <c r="X52" i="25"/>
  <c r="P52" i="25"/>
  <c r="H52" i="25"/>
  <c r="W52" i="25"/>
  <c r="O52" i="25"/>
  <c r="G52" i="25"/>
  <c r="S52" i="25"/>
  <c r="C52" i="25"/>
  <c r="L52" i="25"/>
  <c r="K52" i="25"/>
  <c r="T52" i="25"/>
  <c r="D52" i="25"/>
  <c r="A53" i="25"/>
  <c r="W88" i="19"/>
  <c r="S88" i="19"/>
  <c r="O88" i="19"/>
  <c r="K88" i="19"/>
  <c r="G88" i="19"/>
  <c r="C88" i="19"/>
  <c r="X88" i="19"/>
  <c r="R88" i="19"/>
  <c r="M88" i="19"/>
  <c r="H88" i="19"/>
  <c r="B88" i="19"/>
  <c r="V88" i="19"/>
  <c r="Q88" i="19"/>
  <c r="L88" i="19"/>
  <c r="F88" i="19"/>
  <c r="U88" i="19"/>
  <c r="J88" i="19"/>
  <c r="T88" i="19"/>
  <c r="I88" i="19"/>
  <c r="P88" i="19"/>
  <c r="N88" i="19"/>
  <c r="E88" i="19"/>
  <c r="D88" i="19"/>
  <c r="Y88" i="19"/>
  <c r="A89" i="19"/>
  <c r="Y121" i="21"/>
  <c r="U121" i="21"/>
  <c r="Q121" i="21"/>
  <c r="M121" i="21"/>
  <c r="I121" i="21"/>
  <c r="E121" i="21"/>
  <c r="X121" i="21"/>
  <c r="T121" i="21"/>
  <c r="P121" i="21"/>
  <c r="L121" i="21"/>
  <c r="H121" i="21"/>
  <c r="D121" i="21"/>
  <c r="V121" i="21"/>
  <c r="N121" i="21"/>
  <c r="F121" i="21"/>
  <c r="R121" i="21"/>
  <c r="B121" i="21"/>
  <c r="S121" i="21"/>
  <c r="K121" i="21"/>
  <c r="C121" i="21"/>
  <c r="A122" i="21"/>
  <c r="J121" i="21"/>
  <c r="G121" i="21"/>
  <c r="O121" i="21"/>
  <c r="W121" i="21"/>
  <c r="W17" i="21"/>
  <c r="S17" i="21"/>
  <c r="O17" i="21"/>
  <c r="K17" i="21"/>
  <c r="G17" i="21"/>
  <c r="C17" i="21"/>
  <c r="A18" i="21"/>
  <c r="V17" i="21"/>
  <c r="R17" i="21"/>
  <c r="N17" i="21"/>
  <c r="J17" i="21"/>
  <c r="F17" i="21"/>
  <c r="B17" i="21"/>
  <c r="T17" i="21"/>
  <c r="L17" i="21"/>
  <c r="D17" i="21"/>
  <c r="P17" i="21"/>
  <c r="U17" i="21"/>
  <c r="E17" i="21"/>
  <c r="Y17" i="21"/>
  <c r="Q17" i="21"/>
  <c r="I17" i="21"/>
  <c r="X17" i="21"/>
  <c r="H17" i="21"/>
  <c r="M17" i="21"/>
  <c r="X86" i="28"/>
  <c r="T86" i="28"/>
  <c r="P86" i="28"/>
  <c r="L86" i="28"/>
  <c r="H86" i="28"/>
  <c r="D86" i="28"/>
  <c r="W86" i="28"/>
  <c r="S86" i="28"/>
  <c r="O86" i="28"/>
  <c r="K86" i="28"/>
  <c r="G86" i="28"/>
  <c r="C86" i="28"/>
  <c r="U86" i="28"/>
  <c r="M86" i="28"/>
  <c r="E86" i="28"/>
  <c r="A87" i="28"/>
  <c r="R86" i="28"/>
  <c r="J86" i="28"/>
  <c r="B86" i="28"/>
  <c r="N86" i="28"/>
  <c r="V86" i="28"/>
  <c r="Y86" i="28"/>
  <c r="I86" i="28"/>
  <c r="F86" i="28"/>
  <c r="Q86" i="28"/>
  <c r="A122" i="28"/>
  <c r="V121" i="28"/>
  <c r="R121" i="28"/>
  <c r="N121" i="28"/>
  <c r="J121" i="28"/>
  <c r="F121" i="28"/>
  <c r="B121" i="28"/>
  <c r="Y121" i="28"/>
  <c r="U121" i="28"/>
  <c r="Q121" i="28"/>
  <c r="M121" i="28"/>
  <c r="I121" i="28"/>
  <c r="E121" i="28"/>
  <c r="W121" i="28"/>
  <c r="O121" i="28"/>
  <c r="G121" i="28"/>
  <c r="T121" i="28"/>
  <c r="L121" i="28"/>
  <c r="D121" i="28"/>
  <c r="P121" i="28"/>
  <c r="H121" i="28"/>
  <c r="K121" i="28"/>
  <c r="X121" i="28"/>
  <c r="C121" i="28"/>
  <c r="S121" i="28"/>
  <c r="V16" i="19"/>
  <c r="R16" i="19"/>
  <c r="N16" i="19"/>
  <c r="J16" i="19"/>
  <c r="F16" i="19"/>
  <c r="B16" i="19"/>
  <c r="Y16" i="19"/>
  <c r="U16" i="19"/>
  <c r="Q16" i="19"/>
  <c r="M16" i="19"/>
  <c r="I16" i="19"/>
  <c r="E16" i="19"/>
  <c r="X16" i="19"/>
  <c r="P16" i="19"/>
  <c r="H16" i="19"/>
  <c r="W16" i="19"/>
  <c r="O16" i="19"/>
  <c r="G16" i="19"/>
  <c r="T16" i="19"/>
  <c r="D16" i="19"/>
  <c r="S16" i="19"/>
  <c r="C16" i="19"/>
  <c r="L16" i="19"/>
  <c r="K16" i="19"/>
  <c r="A17" i="19"/>
  <c r="W51" i="28"/>
  <c r="S51" i="28"/>
  <c r="O51" i="28"/>
  <c r="K51" i="28"/>
  <c r="G51" i="28"/>
  <c r="C51" i="28"/>
  <c r="A52" i="28"/>
  <c r="V51" i="28"/>
  <c r="R51" i="28"/>
  <c r="N51" i="28"/>
  <c r="J51" i="28"/>
  <c r="F51" i="28"/>
  <c r="B51" i="28"/>
  <c r="X51" i="28"/>
  <c r="P51" i="28"/>
  <c r="H51" i="28"/>
  <c r="L51" i="28"/>
  <c r="D51" i="28"/>
  <c r="U51" i="28"/>
  <c r="M51" i="28"/>
  <c r="E51" i="28"/>
  <c r="T51" i="28"/>
  <c r="Q51" i="28"/>
  <c r="I51" i="28"/>
  <c r="Y51" i="28"/>
  <c r="X17" i="28" l="1"/>
  <c r="H17" i="28"/>
  <c r="O17" i="28"/>
  <c r="U17" i="28"/>
  <c r="A18" i="28"/>
  <c r="Y17" i="28"/>
  <c r="N17" i="28"/>
  <c r="T17" i="28"/>
  <c r="D17" i="28"/>
  <c r="K17" i="28"/>
  <c r="M17" i="28"/>
  <c r="R17" i="28"/>
  <c r="I17" i="28"/>
  <c r="P17" i="28"/>
  <c r="W17" i="28"/>
  <c r="G17" i="28"/>
  <c r="E17" i="28"/>
  <c r="J17" i="28"/>
  <c r="F17" i="28"/>
  <c r="L17" i="28"/>
  <c r="S17" i="28"/>
  <c r="C17" i="28"/>
  <c r="Q17" i="28"/>
  <c r="B17" i="28"/>
  <c r="V17" i="28"/>
  <c r="W157" i="28"/>
  <c r="S157" i="28"/>
  <c r="O157" i="28"/>
  <c r="K157" i="28"/>
  <c r="G157" i="28"/>
  <c r="C157" i="28"/>
  <c r="A158" i="28"/>
  <c r="V157" i="28"/>
  <c r="R157" i="28"/>
  <c r="N157" i="28"/>
  <c r="J157" i="28"/>
  <c r="F157" i="28"/>
  <c r="B157" i="28"/>
  <c r="X157" i="28"/>
  <c r="P157" i="28"/>
  <c r="H157" i="28"/>
  <c r="U157" i="28"/>
  <c r="M157" i="28"/>
  <c r="E157" i="28"/>
  <c r="Y157" i="28"/>
  <c r="I157" i="28"/>
  <c r="Q157" i="28"/>
  <c r="T157" i="28"/>
  <c r="D157" i="28"/>
  <c r="L157" i="28"/>
  <c r="A158" i="21"/>
  <c r="V157" i="21"/>
  <c r="R157" i="21"/>
  <c r="N157" i="21"/>
  <c r="J157" i="21"/>
  <c r="F157" i="21"/>
  <c r="B157" i="21"/>
  <c r="Y157" i="21"/>
  <c r="U157" i="21"/>
  <c r="Q157" i="21"/>
  <c r="M157" i="21"/>
  <c r="I157" i="21"/>
  <c r="E157" i="21"/>
  <c r="W157" i="21"/>
  <c r="O157" i="21"/>
  <c r="G157" i="21"/>
  <c r="K157" i="21"/>
  <c r="T157" i="21"/>
  <c r="L157" i="21"/>
  <c r="D157" i="21"/>
  <c r="S157" i="21"/>
  <c r="C157" i="21"/>
  <c r="P157" i="21"/>
  <c r="X157" i="21"/>
  <c r="H157" i="21"/>
  <c r="Y52" i="21"/>
  <c r="U52" i="21"/>
  <c r="Q52" i="21"/>
  <c r="M52" i="21"/>
  <c r="I52" i="21"/>
  <c r="E52" i="21"/>
  <c r="X52" i="21"/>
  <c r="T52" i="21"/>
  <c r="P52" i="21"/>
  <c r="L52" i="21"/>
  <c r="H52" i="21"/>
  <c r="D52" i="21"/>
  <c r="V52" i="21"/>
  <c r="N52" i="21"/>
  <c r="F52" i="21"/>
  <c r="A53" i="21"/>
  <c r="J52" i="21"/>
  <c r="O52" i="21"/>
  <c r="S52" i="21"/>
  <c r="K52" i="21"/>
  <c r="C52" i="21"/>
  <c r="R52" i="21"/>
  <c r="B52" i="21"/>
  <c r="W52" i="21"/>
  <c r="G52" i="21"/>
  <c r="X122" i="21"/>
  <c r="T122" i="21"/>
  <c r="P122" i="21"/>
  <c r="L122" i="21"/>
  <c r="H122" i="21"/>
  <c r="D122" i="21"/>
  <c r="W122" i="21"/>
  <c r="S122" i="21"/>
  <c r="O122" i="21"/>
  <c r="K122" i="21"/>
  <c r="G122" i="21"/>
  <c r="C122" i="21"/>
  <c r="U122" i="21"/>
  <c r="M122" i="21"/>
  <c r="E122" i="21"/>
  <c r="Y122" i="21"/>
  <c r="I122" i="21"/>
  <c r="A123" i="21"/>
  <c r="R122" i="21"/>
  <c r="J122" i="21"/>
  <c r="B122" i="21"/>
  <c r="Q122" i="21"/>
  <c r="N122" i="21"/>
  <c r="F122" i="21"/>
  <c r="V122" i="21"/>
  <c r="V123" i="25"/>
  <c r="R123" i="25"/>
  <c r="N123" i="25"/>
  <c r="J123" i="25"/>
  <c r="F123" i="25"/>
  <c r="B123" i="25"/>
  <c r="Y123" i="25"/>
  <c r="U123" i="25"/>
  <c r="Q123" i="25"/>
  <c r="M123" i="25"/>
  <c r="I123" i="25"/>
  <c r="E123" i="25"/>
  <c r="X123" i="25"/>
  <c r="P123" i="25"/>
  <c r="H123" i="25"/>
  <c r="T123" i="25"/>
  <c r="W123" i="25"/>
  <c r="O123" i="25"/>
  <c r="G123" i="25"/>
  <c r="L123" i="25"/>
  <c r="D123" i="25"/>
  <c r="K123" i="25"/>
  <c r="C123" i="25"/>
  <c r="S123" i="25"/>
  <c r="A124" i="25"/>
  <c r="W53" i="19"/>
  <c r="S53" i="19"/>
  <c r="O53" i="19"/>
  <c r="K53" i="19"/>
  <c r="G53" i="19"/>
  <c r="C53" i="19"/>
  <c r="V53" i="19"/>
  <c r="R53" i="19"/>
  <c r="N53" i="19"/>
  <c r="J53" i="19"/>
  <c r="F53" i="19"/>
  <c r="B53" i="19"/>
  <c r="Y53" i="19"/>
  <c r="Q53" i="19"/>
  <c r="I53" i="19"/>
  <c r="X53" i="19"/>
  <c r="P53" i="19"/>
  <c r="H53" i="19"/>
  <c r="M53" i="19"/>
  <c r="L53" i="19"/>
  <c r="U53" i="19"/>
  <c r="T53" i="19"/>
  <c r="E53" i="19"/>
  <c r="D53" i="19"/>
  <c r="A54" i="19"/>
  <c r="A53" i="28"/>
  <c r="V52" i="28"/>
  <c r="R52" i="28"/>
  <c r="N52" i="28"/>
  <c r="J52" i="28"/>
  <c r="F52" i="28"/>
  <c r="B52" i="28"/>
  <c r="Y52" i="28"/>
  <c r="U52" i="28"/>
  <c r="Q52" i="28"/>
  <c r="M52" i="28"/>
  <c r="I52" i="28"/>
  <c r="E52" i="28"/>
  <c r="W52" i="28"/>
  <c r="O52" i="28"/>
  <c r="G52" i="28"/>
  <c r="S52" i="28"/>
  <c r="C52" i="28"/>
  <c r="T52" i="28"/>
  <c r="L52" i="28"/>
  <c r="D52" i="28"/>
  <c r="K52" i="28"/>
  <c r="X52" i="28"/>
  <c r="P52" i="28"/>
  <c r="H52" i="28"/>
  <c r="Y122" i="28"/>
  <c r="U122" i="28"/>
  <c r="Q122" i="28"/>
  <c r="M122" i="28"/>
  <c r="I122" i="28"/>
  <c r="E122" i="28"/>
  <c r="X122" i="28"/>
  <c r="T122" i="28"/>
  <c r="P122" i="28"/>
  <c r="L122" i="28"/>
  <c r="H122" i="28"/>
  <c r="D122" i="28"/>
  <c r="V122" i="28"/>
  <c r="N122" i="28"/>
  <c r="F122" i="28"/>
  <c r="S122" i="28"/>
  <c r="K122" i="28"/>
  <c r="C122" i="28"/>
  <c r="W122" i="28"/>
  <c r="G122" i="28"/>
  <c r="O122" i="28"/>
  <c r="R122" i="28"/>
  <c r="B122" i="28"/>
  <c r="A123" i="28"/>
  <c r="J122" i="28"/>
  <c r="A19" i="21"/>
  <c r="V18" i="21"/>
  <c r="R18" i="21"/>
  <c r="N18" i="21"/>
  <c r="J18" i="21"/>
  <c r="F18" i="21"/>
  <c r="B18" i="21"/>
  <c r="Y18" i="21"/>
  <c r="U18" i="21"/>
  <c r="Q18" i="21"/>
  <c r="M18" i="21"/>
  <c r="I18" i="21"/>
  <c r="E18" i="21"/>
  <c r="S18" i="21"/>
  <c r="K18" i="21"/>
  <c r="C18" i="21"/>
  <c r="W18" i="21"/>
  <c r="G18" i="21"/>
  <c r="L18" i="21"/>
  <c r="X18" i="21"/>
  <c r="P18" i="21"/>
  <c r="H18" i="21"/>
  <c r="O18" i="21"/>
  <c r="T18" i="21"/>
  <c r="D18" i="21"/>
  <c r="X89" i="19"/>
  <c r="T89" i="19"/>
  <c r="W89" i="19"/>
  <c r="S89" i="19"/>
  <c r="O89" i="19"/>
  <c r="K89" i="19"/>
  <c r="G89" i="19"/>
  <c r="C89" i="19"/>
  <c r="V89" i="19"/>
  <c r="P89" i="19"/>
  <c r="J89" i="19"/>
  <c r="E89" i="19"/>
  <c r="U89" i="19"/>
  <c r="N89" i="19"/>
  <c r="I89" i="19"/>
  <c r="D89" i="19"/>
  <c r="R89" i="19"/>
  <c r="H89" i="19"/>
  <c r="Q89" i="19"/>
  <c r="F89" i="19"/>
  <c r="M89" i="19"/>
  <c r="L89" i="19"/>
  <c r="Y89" i="19"/>
  <c r="B89" i="19"/>
  <c r="A90" i="19"/>
  <c r="V88" i="25"/>
  <c r="R88" i="25"/>
  <c r="N88" i="25"/>
  <c r="J88" i="25"/>
  <c r="F88" i="25"/>
  <c r="B88" i="25"/>
  <c r="Y88" i="25"/>
  <c r="U88" i="25"/>
  <c r="Q88" i="25"/>
  <c r="M88" i="25"/>
  <c r="I88" i="25"/>
  <c r="E88" i="25"/>
  <c r="X88" i="25"/>
  <c r="P88" i="25"/>
  <c r="H88" i="25"/>
  <c r="W88" i="25"/>
  <c r="O88" i="25"/>
  <c r="G88" i="25"/>
  <c r="K88" i="25"/>
  <c r="T88" i="25"/>
  <c r="D88" i="25"/>
  <c r="S88" i="25"/>
  <c r="C88" i="25"/>
  <c r="L88" i="25"/>
  <c r="A89" i="25"/>
  <c r="W87" i="28"/>
  <c r="S87" i="28"/>
  <c r="O87" i="28"/>
  <c r="K87" i="28"/>
  <c r="G87" i="28"/>
  <c r="C87" i="28"/>
  <c r="A88" i="28"/>
  <c r="V87" i="28"/>
  <c r="R87" i="28"/>
  <c r="N87" i="28"/>
  <c r="J87" i="28"/>
  <c r="F87" i="28"/>
  <c r="B87" i="28"/>
  <c r="T87" i="28"/>
  <c r="L87" i="28"/>
  <c r="D87" i="28"/>
  <c r="Y87" i="28"/>
  <c r="Q87" i="28"/>
  <c r="I87" i="28"/>
  <c r="U87" i="28"/>
  <c r="E87" i="28"/>
  <c r="P87" i="28"/>
  <c r="M87" i="28"/>
  <c r="X87" i="28"/>
  <c r="H87" i="28"/>
  <c r="X124" i="19"/>
  <c r="T124" i="19"/>
  <c r="P124" i="19"/>
  <c r="L124" i="19"/>
  <c r="H124" i="19"/>
  <c r="D124" i="19"/>
  <c r="W124" i="19"/>
  <c r="S124" i="19"/>
  <c r="O124" i="19"/>
  <c r="K124" i="19"/>
  <c r="G124" i="19"/>
  <c r="C124" i="19"/>
  <c r="R124" i="19"/>
  <c r="J124" i="19"/>
  <c r="B124" i="19"/>
  <c r="Y124" i="19"/>
  <c r="Q124" i="19"/>
  <c r="I124" i="19"/>
  <c r="V124" i="19"/>
  <c r="F124" i="19"/>
  <c r="U124" i="19"/>
  <c r="E124" i="19"/>
  <c r="N124" i="19"/>
  <c r="M124" i="19"/>
  <c r="A125" i="19"/>
  <c r="V18" i="25"/>
  <c r="R18" i="25"/>
  <c r="N18" i="25"/>
  <c r="J18" i="25"/>
  <c r="F18" i="25"/>
  <c r="B18" i="25"/>
  <c r="Y18" i="25"/>
  <c r="U18" i="25"/>
  <c r="Q18" i="25"/>
  <c r="M18" i="25"/>
  <c r="I18" i="25"/>
  <c r="E18" i="25"/>
  <c r="S18" i="25"/>
  <c r="K18" i="25"/>
  <c r="C18" i="25"/>
  <c r="W18" i="25"/>
  <c r="G18" i="25"/>
  <c r="L18" i="25"/>
  <c r="X18" i="25"/>
  <c r="P18" i="25"/>
  <c r="H18" i="25"/>
  <c r="O18" i="25"/>
  <c r="T18" i="25"/>
  <c r="D18" i="25"/>
  <c r="A19" i="25"/>
  <c r="W87" i="21"/>
  <c r="S87" i="21"/>
  <c r="O87" i="21"/>
  <c r="K87" i="21"/>
  <c r="G87" i="21"/>
  <c r="C87" i="21"/>
  <c r="A88" i="21"/>
  <c r="V87" i="21"/>
  <c r="R87" i="21"/>
  <c r="N87" i="21"/>
  <c r="J87" i="21"/>
  <c r="F87" i="21"/>
  <c r="B87" i="21"/>
  <c r="X87" i="21"/>
  <c r="P87" i="21"/>
  <c r="H87" i="21"/>
  <c r="T87" i="21"/>
  <c r="D87" i="21"/>
  <c r="Y87" i="21"/>
  <c r="I87" i="21"/>
  <c r="U87" i="21"/>
  <c r="M87" i="21"/>
  <c r="E87" i="21"/>
  <c r="L87" i="21"/>
  <c r="Q87" i="21"/>
  <c r="V17" i="19"/>
  <c r="R17" i="19"/>
  <c r="N17" i="19"/>
  <c r="J17" i="19"/>
  <c r="F17" i="19"/>
  <c r="B17" i="19"/>
  <c r="Y17" i="19"/>
  <c r="U17" i="19"/>
  <c r="Q17" i="19"/>
  <c r="M17" i="19"/>
  <c r="I17" i="19"/>
  <c r="E17" i="19"/>
  <c r="X17" i="19"/>
  <c r="P17" i="19"/>
  <c r="H17" i="19"/>
  <c r="W17" i="19"/>
  <c r="O17" i="19"/>
  <c r="G17" i="19"/>
  <c r="L17" i="19"/>
  <c r="K17" i="19"/>
  <c r="T17" i="19"/>
  <c r="D17" i="19"/>
  <c r="S17" i="19"/>
  <c r="C17" i="19"/>
  <c r="A18" i="19"/>
  <c r="A226" i="21"/>
  <c r="X191" i="21"/>
  <c r="T191" i="21"/>
  <c r="P191" i="21"/>
  <c r="L191" i="21"/>
  <c r="H191" i="21"/>
  <c r="D191" i="21"/>
  <c r="W191" i="21"/>
  <c r="S191" i="21"/>
  <c r="O191" i="21"/>
  <c r="K191" i="21"/>
  <c r="G191" i="21"/>
  <c r="C191" i="21"/>
  <c r="Y191" i="21"/>
  <c r="Q191" i="21"/>
  <c r="I191" i="21"/>
  <c r="U191" i="21"/>
  <c r="E191" i="21"/>
  <c r="V191" i="21"/>
  <c r="N191" i="21"/>
  <c r="F191" i="21"/>
  <c r="M191" i="21"/>
  <c r="R191" i="21"/>
  <c r="J191" i="21"/>
  <c r="B191" i="21"/>
  <c r="A192" i="21"/>
  <c r="V53" i="25"/>
  <c r="R53" i="25"/>
  <c r="N53" i="25"/>
  <c r="J53" i="25"/>
  <c r="F53" i="25"/>
  <c r="B53" i="25"/>
  <c r="Y53" i="25"/>
  <c r="U53" i="25"/>
  <c r="Q53" i="25"/>
  <c r="M53" i="25"/>
  <c r="I53" i="25"/>
  <c r="E53" i="25"/>
  <c r="X53" i="25"/>
  <c r="P53" i="25"/>
  <c r="H53" i="25"/>
  <c r="W53" i="25"/>
  <c r="O53" i="25"/>
  <c r="G53" i="25"/>
  <c r="K53" i="25"/>
  <c r="C53" i="25"/>
  <c r="L53" i="25"/>
  <c r="T53" i="25"/>
  <c r="D53" i="25"/>
  <c r="S53" i="25"/>
  <c r="A54" i="25"/>
  <c r="A192" i="28"/>
  <c r="V191" i="28"/>
  <c r="R191" i="28"/>
  <c r="N191" i="28"/>
  <c r="J191" i="28"/>
  <c r="F191" i="28"/>
  <c r="B191" i="28"/>
  <c r="Y191" i="28"/>
  <c r="U191" i="28"/>
  <c r="Q191" i="28"/>
  <c r="M191" i="28"/>
  <c r="I191" i="28"/>
  <c r="E191" i="28"/>
  <c r="S191" i="28"/>
  <c r="K191" i="28"/>
  <c r="C191" i="28"/>
  <c r="A226" i="28"/>
  <c r="X191" i="28"/>
  <c r="P191" i="28"/>
  <c r="H191" i="28"/>
  <c r="T191" i="28"/>
  <c r="D191" i="28"/>
  <c r="O191" i="28"/>
  <c r="W191" i="28"/>
  <c r="G191" i="28"/>
  <c r="L191" i="28"/>
  <c r="K18" i="28" l="1"/>
  <c r="V18" i="28"/>
  <c r="F18" i="28"/>
  <c r="D18" i="28"/>
  <c r="Q18" i="28"/>
  <c r="U18" i="28"/>
  <c r="W18" i="28"/>
  <c r="G18" i="28"/>
  <c r="R18" i="28"/>
  <c r="B18" i="28"/>
  <c r="P18" i="28"/>
  <c r="I18" i="28"/>
  <c r="E18" i="28"/>
  <c r="S18" i="28"/>
  <c r="C18" i="28"/>
  <c r="N18" i="28"/>
  <c r="T18" i="28"/>
  <c r="H18" i="28"/>
  <c r="X18" i="28"/>
  <c r="O18" i="28"/>
  <c r="A19" i="28"/>
  <c r="J18" i="28"/>
  <c r="L18" i="28"/>
  <c r="Y18" i="28"/>
  <c r="M18" i="28"/>
  <c r="X123" i="28"/>
  <c r="T123" i="28"/>
  <c r="P123" i="28"/>
  <c r="L123" i="28"/>
  <c r="H123" i="28"/>
  <c r="D123" i="28"/>
  <c r="W123" i="28"/>
  <c r="S123" i="28"/>
  <c r="O123" i="28"/>
  <c r="K123" i="28"/>
  <c r="G123" i="28"/>
  <c r="C123" i="28"/>
  <c r="U123" i="28"/>
  <c r="M123" i="28"/>
  <c r="E123" i="28"/>
  <c r="A124" i="28"/>
  <c r="R123" i="28"/>
  <c r="J123" i="28"/>
  <c r="B123" i="28"/>
  <c r="N123" i="28"/>
  <c r="V123" i="28"/>
  <c r="Y123" i="28"/>
  <c r="I123" i="28"/>
  <c r="F123" i="28"/>
  <c r="Q123" i="28"/>
  <c r="V54" i="25"/>
  <c r="R54" i="25"/>
  <c r="N54" i="25"/>
  <c r="J54" i="25"/>
  <c r="F54" i="25"/>
  <c r="B54" i="25"/>
  <c r="Y54" i="25"/>
  <c r="U54" i="25"/>
  <c r="Q54" i="25"/>
  <c r="M54" i="25"/>
  <c r="I54" i="25"/>
  <c r="E54" i="25"/>
  <c r="X54" i="25"/>
  <c r="P54" i="25"/>
  <c r="H54" i="25"/>
  <c r="W54" i="25"/>
  <c r="O54" i="25"/>
  <c r="G54" i="25"/>
  <c r="S54" i="25"/>
  <c r="C54" i="25"/>
  <c r="L54" i="25"/>
  <c r="K54" i="25"/>
  <c r="T54" i="25"/>
  <c r="D54" i="25"/>
  <c r="A55" i="25"/>
  <c r="V89" i="25"/>
  <c r="R89" i="25"/>
  <c r="N89" i="25"/>
  <c r="J89" i="25"/>
  <c r="F89" i="25"/>
  <c r="B89" i="25"/>
  <c r="Y89" i="25"/>
  <c r="U89" i="25"/>
  <c r="Q89" i="25"/>
  <c r="M89" i="25"/>
  <c r="I89" i="25"/>
  <c r="E89" i="25"/>
  <c r="X89" i="25"/>
  <c r="P89" i="25"/>
  <c r="H89" i="25"/>
  <c r="W89" i="25"/>
  <c r="O89" i="25"/>
  <c r="G89" i="25"/>
  <c r="S89" i="25"/>
  <c r="C89" i="25"/>
  <c r="D89" i="25"/>
  <c r="L89" i="25"/>
  <c r="K89" i="25"/>
  <c r="T89" i="25"/>
  <c r="A90" i="25"/>
  <c r="W192" i="21"/>
  <c r="S192" i="21"/>
  <c r="O192" i="21"/>
  <c r="K192" i="21"/>
  <c r="G192" i="21"/>
  <c r="C192" i="21"/>
  <c r="A193" i="21"/>
  <c r="V192" i="21"/>
  <c r="R192" i="21"/>
  <c r="N192" i="21"/>
  <c r="J192" i="21"/>
  <c r="F192" i="21"/>
  <c r="B192" i="21"/>
  <c r="X192" i="21"/>
  <c r="P192" i="21"/>
  <c r="H192" i="21"/>
  <c r="T192" i="21"/>
  <c r="L192" i="21"/>
  <c r="U192" i="21"/>
  <c r="M192" i="21"/>
  <c r="E192" i="21"/>
  <c r="D192" i="21"/>
  <c r="Y192" i="21"/>
  <c r="I192" i="21"/>
  <c r="Q192" i="21"/>
  <c r="A89" i="28"/>
  <c r="V88" i="28"/>
  <c r="R88" i="28"/>
  <c r="N88" i="28"/>
  <c r="J88" i="28"/>
  <c r="F88" i="28"/>
  <c r="B88" i="28"/>
  <c r="Y88" i="28"/>
  <c r="U88" i="28"/>
  <c r="Q88" i="28"/>
  <c r="M88" i="28"/>
  <c r="I88" i="28"/>
  <c r="E88" i="28"/>
  <c r="S88" i="28"/>
  <c r="K88" i="28"/>
  <c r="C88" i="28"/>
  <c r="X88" i="28"/>
  <c r="P88" i="28"/>
  <c r="H88" i="28"/>
  <c r="L88" i="28"/>
  <c r="T88" i="28"/>
  <c r="D88" i="28"/>
  <c r="W88" i="28"/>
  <c r="G88" i="28"/>
  <c r="O88" i="28"/>
  <c r="X90" i="19"/>
  <c r="T90" i="19"/>
  <c r="P90" i="19"/>
  <c r="L90" i="19"/>
  <c r="H90" i="19"/>
  <c r="D90" i="19"/>
  <c r="W90" i="19"/>
  <c r="S90" i="19"/>
  <c r="O90" i="19"/>
  <c r="K90" i="19"/>
  <c r="G90" i="19"/>
  <c r="C90" i="19"/>
  <c r="V90" i="19"/>
  <c r="N90" i="19"/>
  <c r="F90" i="19"/>
  <c r="U90" i="19"/>
  <c r="M90" i="19"/>
  <c r="E90" i="19"/>
  <c r="J90" i="19"/>
  <c r="Y90" i="19"/>
  <c r="I90" i="19"/>
  <c r="R90" i="19"/>
  <c r="Q90" i="19"/>
  <c r="B90" i="19"/>
  <c r="A91" i="19"/>
  <c r="A159" i="28"/>
  <c r="V158" i="28"/>
  <c r="R158" i="28"/>
  <c r="N158" i="28"/>
  <c r="J158" i="28"/>
  <c r="F158" i="28"/>
  <c r="B158" i="28"/>
  <c r="Y158" i="28"/>
  <c r="U158" i="28"/>
  <c r="Q158" i="28"/>
  <c r="M158" i="28"/>
  <c r="I158" i="28"/>
  <c r="E158" i="28"/>
  <c r="W158" i="28"/>
  <c r="O158" i="28"/>
  <c r="G158" i="28"/>
  <c r="T158" i="28"/>
  <c r="L158" i="28"/>
  <c r="D158" i="28"/>
  <c r="P158" i="28"/>
  <c r="X158" i="28"/>
  <c r="K158" i="28"/>
  <c r="H158" i="28"/>
  <c r="S158" i="28"/>
  <c r="C158" i="28"/>
  <c r="Y226" i="21"/>
  <c r="U226" i="21"/>
  <c r="Q226" i="21"/>
  <c r="M226" i="21"/>
  <c r="I226" i="21"/>
  <c r="E226" i="21"/>
  <c r="A261" i="21"/>
  <c r="X226" i="21"/>
  <c r="T226" i="21"/>
  <c r="P226" i="21"/>
  <c r="L226" i="21"/>
  <c r="H226" i="21"/>
  <c r="D226" i="21"/>
  <c r="A227" i="21"/>
  <c r="R226" i="21"/>
  <c r="J226" i="21"/>
  <c r="B226" i="21"/>
  <c r="V226" i="21"/>
  <c r="F226" i="21"/>
  <c r="W226" i="21"/>
  <c r="O226" i="21"/>
  <c r="G226" i="21"/>
  <c r="N226" i="21"/>
  <c r="K226" i="21"/>
  <c r="C226" i="21"/>
  <c r="S226" i="21"/>
  <c r="A89" i="21"/>
  <c r="V88" i="21"/>
  <c r="R88" i="21"/>
  <c r="N88" i="21"/>
  <c r="J88" i="21"/>
  <c r="F88" i="21"/>
  <c r="B88" i="21"/>
  <c r="Y88" i="21"/>
  <c r="U88" i="21"/>
  <c r="Q88" i="21"/>
  <c r="M88" i="21"/>
  <c r="I88" i="21"/>
  <c r="E88" i="21"/>
  <c r="W88" i="21"/>
  <c r="O88" i="21"/>
  <c r="G88" i="21"/>
  <c r="S88" i="21"/>
  <c r="K88" i="21"/>
  <c r="P88" i="21"/>
  <c r="T88" i="21"/>
  <c r="L88" i="21"/>
  <c r="D88" i="21"/>
  <c r="C88" i="21"/>
  <c r="X88" i="21"/>
  <c r="H88" i="21"/>
  <c r="Y125" i="19"/>
  <c r="U125" i="19"/>
  <c r="Q125" i="19"/>
  <c r="M125" i="19"/>
  <c r="I125" i="19"/>
  <c r="X125" i="19"/>
  <c r="S125" i="19"/>
  <c r="N125" i="19"/>
  <c r="H125" i="19"/>
  <c r="D125" i="19"/>
  <c r="W125" i="19"/>
  <c r="R125" i="19"/>
  <c r="L125" i="19"/>
  <c r="G125" i="19"/>
  <c r="C125" i="19"/>
  <c r="V125" i="19"/>
  <c r="K125" i="19"/>
  <c r="B125" i="19"/>
  <c r="T125" i="19"/>
  <c r="J125" i="19"/>
  <c r="P125" i="19"/>
  <c r="O125" i="19"/>
  <c r="F125" i="19"/>
  <c r="E125" i="19"/>
  <c r="A126" i="19"/>
  <c r="Y19" i="21"/>
  <c r="U19" i="21"/>
  <c r="Q19" i="21"/>
  <c r="M19" i="21"/>
  <c r="I19" i="21"/>
  <c r="E19" i="21"/>
  <c r="X19" i="21"/>
  <c r="T19" i="21"/>
  <c r="P19" i="21"/>
  <c r="L19" i="21"/>
  <c r="H19" i="21"/>
  <c r="D19" i="21"/>
  <c r="A20" i="21"/>
  <c r="R19" i="21"/>
  <c r="J19" i="21"/>
  <c r="B19" i="21"/>
  <c r="N19" i="21"/>
  <c r="S19" i="21"/>
  <c r="C19" i="21"/>
  <c r="W19" i="21"/>
  <c r="O19" i="21"/>
  <c r="G19" i="21"/>
  <c r="V19" i="21"/>
  <c r="F19" i="21"/>
  <c r="K19" i="21"/>
  <c r="X53" i="21"/>
  <c r="T53" i="21"/>
  <c r="P53" i="21"/>
  <c r="L53" i="21"/>
  <c r="H53" i="21"/>
  <c r="D53" i="21"/>
  <c r="W53" i="21"/>
  <c r="S53" i="21"/>
  <c r="O53" i="21"/>
  <c r="K53" i="21"/>
  <c r="G53" i="21"/>
  <c r="C53" i="21"/>
  <c r="U53" i="21"/>
  <c r="M53" i="21"/>
  <c r="E53" i="21"/>
  <c r="Y53" i="21"/>
  <c r="I53" i="21"/>
  <c r="V53" i="21"/>
  <c r="F53" i="21"/>
  <c r="A54" i="21"/>
  <c r="R53" i="21"/>
  <c r="J53" i="21"/>
  <c r="B53" i="21"/>
  <c r="Q53" i="21"/>
  <c r="N53" i="21"/>
  <c r="Y158" i="21"/>
  <c r="U158" i="21"/>
  <c r="Q158" i="21"/>
  <c r="M158" i="21"/>
  <c r="I158" i="21"/>
  <c r="E158" i="21"/>
  <c r="X158" i="21"/>
  <c r="T158" i="21"/>
  <c r="P158" i="21"/>
  <c r="L158" i="21"/>
  <c r="H158" i="21"/>
  <c r="D158" i="21"/>
  <c r="V158" i="21"/>
  <c r="N158" i="21"/>
  <c r="F158" i="21"/>
  <c r="R158" i="21"/>
  <c r="B158" i="21"/>
  <c r="S158" i="21"/>
  <c r="K158" i="21"/>
  <c r="C158" i="21"/>
  <c r="A159" i="21"/>
  <c r="J158" i="21"/>
  <c r="G158" i="21"/>
  <c r="O158" i="21"/>
  <c r="W158" i="21"/>
  <c r="Y53" i="28"/>
  <c r="U53" i="28"/>
  <c r="Q53" i="28"/>
  <c r="M53" i="28"/>
  <c r="I53" i="28"/>
  <c r="E53" i="28"/>
  <c r="X53" i="28"/>
  <c r="T53" i="28"/>
  <c r="P53" i="28"/>
  <c r="L53" i="28"/>
  <c r="H53" i="28"/>
  <c r="D53" i="28"/>
  <c r="V53" i="28"/>
  <c r="N53" i="28"/>
  <c r="F53" i="28"/>
  <c r="A54" i="28"/>
  <c r="J53" i="28"/>
  <c r="S53" i="28"/>
  <c r="K53" i="28"/>
  <c r="C53" i="28"/>
  <c r="R53" i="28"/>
  <c r="B53" i="28"/>
  <c r="G53" i="28"/>
  <c r="W53" i="28"/>
  <c r="O53" i="28"/>
  <c r="V19" i="25"/>
  <c r="R19" i="25"/>
  <c r="N19" i="25"/>
  <c r="J19" i="25"/>
  <c r="F19" i="25"/>
  <c r="B19" i="25"/>
  <c r="Y19" i="25"/>
  <c r="U19" i="25"/>
  <c r="Q19" i="25"/>
  <c r="M19" i="25"/>
  <c r="I19" i="25"/>
  <c r="E19" i="25"/>
  <c r="S19" i="25"/>
  <c r="K19" i="25"/>
  <c r="C19" i="25"/>
  <c r="O19" i="25"/>
  <c r="L19" i="25"/>
  <c r="X19" i="25"/>
  <c r="P19" i="25"/>
  <c r="H19" i="25"/>
  <c r="W19" i="25"/>
  <c r="G19" i="25"/>
  <c r="T19" i="25"/>
  <c r="D19" i="25"/>
  <c r="A20" i="25"/>
  <c r="W54" i="19"/>
  <c r="S54" i="19"/>
  <c r="O54" i="19"/>
  <c r="K54" i="19"/>
  <c r="G54" i="19"/>
  <c r="C54" i="19"/>
  <c r="V54" i="19"/>
  <c r="R54" i="19"/>
  <c r="N54" i="19"/>
  <c r="J54" i="19"/>
  <c r="F54" i="19"/>
  <c r="B54" i="19"/>
  <c r="Y54" i="19"/>
  <c r="Q54" i="19"/>
  <c r="I54" i="19"/>
  <c r="X54" i="19"/>
  <c r="P54" i="19"/>
  <c r="H54" i="19"/>
  <c r="U54" i="19"/>
  <c r="E54" i="19"/>
  <c r="T54" i="19"/>
  <c r="D54" i="19"/>
  <c r="M54" i="19"/>
  <c r="L54" i="19"/>
  <c r="A55" i="19"/>
  <c r="W226" i="28"/>
  <c r="S226" i="28"/>
  <c r="O226" i="28"/>
  <c r="K226" i="28"/>
  <c r="G226" i="28"/>
  <c r="C226" i="28"/>
  <c r="A227" i="28"/>
  <c r="V226" i="28"/>
  <c r="R226" i="28"/>
  <c r="N226" i="28"/>
  <c r="J226" i="28"/>
  <c r="F226" i="28"/>
  <c r="B226" i="28"/>
  <c r="T226" i="28"/>
  <c r="L226" i="28"/>
  <c r="D226" i="28"/>
  <c r="Y226" i="28"/>
  <c r="Q226" i="28"/>
  <c r="I226" i="28"/>
  <c r="M226" i="28"/>
  <c r="A261" i="28"/>
  <c r="X226" i="28"/>
  <c r="H226" i="28"/>
  <c r="P226" i="28"/>
  <c r="E226" i="28"/>
  <c r="U226" i="28"/>
  <c r="Y192" i="28"/>
  <c r="U192" i="28"/>
  <c r="Q192" i="28"/>
  <c r="M192" i="28"/>
  <c r="I192" i="28"/>
  <c r="E192" i="28"/>
  <c r="X192" i="28"/>
  <c r="T192" i="28"/>
  <c r="P192" i="28"/>
  <c r="L192" i="28"/>
  <c r="H192" i="28"/>
  <c r="D192" i="28"/>
  <c r="A193" i="28"/>
  <c r="R192" i="28"/>
  <c r="J192" i="28"/>
  <c r="B192" i="28"/>
  <c r="W192" i="28"/>
  <c r="O192" i="28"/>
  <c r="G192" i="28"/>
  <c r="K192" i="28"/>
  <c r="V192" i="28"/>
  <c r="F192" i="28"/>
  <c r="S192" i="28"/>
  <c r="N192" i="28"/>
  <c r="C192" i="28"/>
  <c r="V18" i="19"/>
  <c r="R18" i="19"/>
  <c r="N18" i="19"/>
  <c r="J18" i="19"/>
  <c r="F18" i="19"/>
  <c r="B18" i="19"/>
  <c r="Y18" i="19"/>
  <c r="U18" i="19"/>
  <c r="Q18" i="19"/>
  <c r="M18" i="19"/>
  <c r="I18" i="19"/>
  <c r="E18" i="19"/>
  <c r="X18" i="19"/>
  <c r="P18" i="19"/>
  <c r="H18" i="19"/>
  <c r="W18" i="19"/>
  <c r="O18" i="19"/>
  <c r="G18" i="19"/>
  <c r="T18" i="19"/>
  <c r="D18" i="19"/>
  <c r="S18" i="19"/>
  <c r="C18" i="19"/>
  <c r="L18" i="19"/>
  <c r="K18" i="19"/>
  <c r="A19" i="19"/>
  <c r="V124" i="25"/>
  <c r="R124" i="25"/>
  <c r="N124" i="25"/>
  <c r="J124" i="25"/>
  <c r="F124" i="25"/>
  <c r="B124" i="25"/>
  <c r="Y124" i="25"/>
  <c r="U124" i="25"/>
  <c r="Q124" i="25"/>
  <c r="M124" i="25"/>
  <c r="I124" i="25"/>
  <c r="E124" i="25"/>
  <c r="X124" i="25"/>
  <c r="P124" i="25"/>
  <c r="H124" i="25"/>
  <c r="L124" i="25"/>
  <c r="W124" i="25"/>
  <c r="O124" i="25"/>
  <c r="G124" i="25"/>
  <c r="T124" i="25"/>
  <c r="D124" i="25"/>
  <c r="S124" i="25"/>
  <c r="K124" i="25"/>
  <c r="C124" i="25"/>
  <c r="A125" i="25"/>
  <c r="W123" i="21"/>
  <c r="S123" i="21"/>
  <c r="O123" i="21"/>
  <c r="K123" i="21"/>
  <c r="G123" i="21"/>
  <c r="C123" i="21"/>
  <c r="A124" i="21"/>
  <c r="V123" i="21"/>
  <c r="R123" i="21"/>
  <c r="N123" i="21"/>
  <c r="J123" i="21"/>
  <c r="F123" i="21"/>
  <c r="B123" i="21"/>
  <c r="T123" i="21"/>
  <c r="L123" i="21"/>
  <c r="D123" i="21"/>
  <c r="P123" i="21"/>
  <c r="Y123" i="21"/>
  <c r="Q123" i="21"/>
  <c r="I123" i="21"/>
  <c r="X123" i="21"/>
  <c r="H123" i="21"/>
  <c r="U123" i="21"/>
  <c r="E123" i="21"/>
  <c r="M123" i="21"/>
  <c r="R19" i="28" l="1"/>
  <c r="B19" i="28"/>
  <c r="M19" i="28"/>
  <c r="K19" i="28"/>
  <c r="X19" i="28"/>
  <c r="T19" i="28"/>
  <c r="N19" i="28"/>
  <c r="Y19" i="28"/>
  <c r="I19" i="28"/>
  <c r="C19" i="28"/>
  <c r="P19" i="28"/>
  <c r="L19" i="28"/>
  <c r="A20" i="28"/>
  <c r="J19" i="28"/>
  <c r="U19" i="28"/>
  <c r="E19" i="28"/>
  <c r="W19" i="28"/>
  <c r="H19" i="28"/>
  <c r="D19" i="28"/>
  <c r="V19" i="28"/>
  <c r="F19" i="28"/>
  <c r="Q19" i="28"/>
  <c r="S19" i="28"/>
  <c r="G19" i="28"/>
  <c r="O19" i="28"/>
  <c r="A125" i="21"/>
  <c r="V124" i="21"/>
  <c r="R124" i="21"/>
  <c r="N124" i="21"/>
  <c r="J124" i="21"/>
  <c r="F124" i="21"/>
  <c r="B124" i="21"/>
  <c r="Y124" i="21"/>
  <c r="U124" i="21"/>
  <c r="Q124" i="21"/>
  <c r="M124" i="21"/>
  <c r="I124" i="21"/>
  <c r="E124" i="21"/>
  <c r="S124" i="21"/>
  <c r="K124" i="21"/>
  <c r="C124" i="21"/>
  <c r="O124" i="21"/>
  <c r="G124" i="21"/>
  <c r="X124" i="21"/>
  <c r="P124" i="21"/>
  <c r="H124" i="21"/>
  <c r="W124" i="21"/>
  <c r="D124" i="21"/>
  <c r="T124" i="21"/>
  <c r="L124" i="21"/>
  <c r="X20" i="21"/>
  <c r="T20" i="21"/>
  <c r="P20" i="21"/>
  <c r="L20" i="21"/>
  <c r="H20" i="21"/>
  <c r="D20" i="21"/>
  <c r="W20" i="21"/>
  <c r="S20" i="21"/>
  <c r="O20" i="21"/>
  <c r="K20" i="21"/>
  <c r="G20" i="21"/>
  <c r="C20" i="21"/>
  <c r="Y20" i="21"/>
  <c r="Q20" i="21"/>
  <c r="I20" i="21"/>
  <c r="U20" i="21"/>
  <c r="E20" i="21"/>
  <c r="A21" i="21"/>
  <c r="J20" i="21"/>
  <c r="V20" i="21"/>
  <c r="N20" i="21"/>
  <c r="F20" i="21"/>
  <c r="M20" i="21"/>
  <c r="R20" i="21"/>
  <c r="B20" i="21"/>
  <c r="W124" i="28"/>
  <c r="S124" i="28"/>
  <c r="O124" i="28"/>
  <c r="K124" i="28"/>
  <c r="G124" i="28"/>
  <c r="C124" i="28"/>
  <c r="A125" i="28"/>
  <c r="V124" i="28"/>
  <c r="R124" i="28"/>
  <c r="N124" i="28"/>
  <c r="J124" i="28"/>
  <c r="F124" i="28"/>
  <c r="B124" i="28"/>
  <c r="T124" i="28"/>
  <c r="L124" i="28"/>
  <c r="D124" i="28"/>
  <c r="Y124" i="28"/>
  <c r="Q124" i="28"/>
  <c r="I124" i="28"/>
  <c r="U124" i="28"/>
  <c r="E124" i="28"/>
  <c r="P124" i="28"/>
  <c r="M124" i="28"/>
  <c r="H124" i="28"/>
  <c r="X124" i="28"/>
  <c r="V125" i="25"/>
  <c r="R125" i="25"/>
  <c r="N125" i="25"/>
  <c r="J125" i="25"/>
  <c r="F125" i="25"/>
  <c r="B125" i="25"/>
  <c r="Y125" i="25"/>
  <c r="U125" i="25"/>
  <c r="Q125" i="25"/>
  <c r="M125" i="25"/>
  <c r="I125" i="25"/>
  <c r="E125" i="25"/>
  <c r="X125" i="25"/>
  <c r="P125" i="25"/>
  <c r="H125" i="25"/>
  <c r="L125" i="25"/>
  <c r="W125" i="25"/>
  <c r="O125" i="25"/>
  <c r="G125" i="25"/>
  <c r="T125" i="25"/>
  <c r="D125" i="25"/>
  <c r="S125" i="25"/>
  <c r="K125" i="25"/>
  <c r="C125" i="25"/>
  <c r="A126" i="25"/>
  <c r="A297" i="28"/>
  <c r="X261" i="28"/>
  <c r="T261" i="28"/>
  <c r="P261" i="28"/>
  <c r="L261" i="28"/>
  <c r="H261" i="28"/>
  <c r="D261" i="28"/>
  <c r="W261" i="28"/>
  <c r="S261" i="28"/>
  <c r="O261" i="28"/>
  <c r="K261" i="28"/>
  <c r="G261" i="28"/>
  <c r="C261" i="28"/>
  <c r="U261" i="28"/>
  <c r="M261" i="28"/>
  <c r="E261" i="28"/>
  <c r="A262" i="28"/>
  <c r="R261" i="28"/>
  <c r="J261" i="28"/>
  <c r="B261" i="28"/>
  <c r="V261" i="28"/>
  <c r="F261" i="28"/>
  <c r="Q261" i="28"/>
  <c r="I261" i="28"/>
  <c r="Y261" i="28"/>
  <c r="N261" i="28"/>
  <c r="X54" i="28"/>
  <c r="T54" i="28"/>
  <c r="P54" i="28"/>
  <c r="L54" i="28"/>
  <c r="H54" i="28"/>
  <c r="D54" i="28"/>
  <c r="W54" i="28"/>
  <c r="S54" i="28"/>
  <c r="O54" i="28"/>
  <c r="K54" i="28"/>
  <c r="G54" i="28"/>
  <c r="C54" i="28"/>
  <c r="U54" i="28"/>
  <c r="M54" i="28"/>
  <c r="E54" i="28"/>
  <c r="Y54" i="28"/>
  <c r="I54" i="28"/>
  <c r="A55" i="28"/>
  <c r="R54" i="28"/>
  <c r="J54" i="28"/>
  <c r="B54" i="28"/>
  <c r="Q54" i="28"/>
  <c r="F54" i="28"/>
  <c r="V54" i="28"/>
  <c r="N54" i="28"/>
  <c r="X159" i="21"/>
  <c r="T159" i="21"/>
  <c r="P159" i="21"/>
  <c r="L159" i="21"/>
  <c r="H159" i="21"/>
  <c r="D159" i="21"/>
  <c r="W159" i="21"/>
  <c r="S159" i="21"/>
  <c r="O159" i="21"/>
  <c r="K159" i="21"/>
  <c r="G159" i="21"/>
  <c r="C159" i="21"/>
  <c r="U159" i="21"/>
  <c r="M159" i="21"/>
  <c r="E159" i="21"/>
  <c r="Y159" i="21"/>
  <c r="I159" i="21"/>
  <c r="A160" i="21"/>
  <c r="R159" i="21"/>
  <c r="J159" i="21"/>
  <c r="B159" i="21"/>
  <c r="Q159" i="21"/>
  <c r="N159" i="21"/>
  <c r="F159" i="21"/>
  <c r="V159" i="21"/>
  <c r="Y126" i="19"/>
  <c r="U126" i="19"/>
  <c r="Q126" i="19"/>
  <c r="M126" i="19"/>
  <c r="I126" i="19"/>
  <c r="E126" i="19"/>
  <c r="V126" i="19"/>
  <c r="P126" i="19"/>
  <c r="K126" i="19"/>
  <c r="F126" i="19"/>
  <c r="T126" i="19"/>
  <c r="O126" i="19"/>
  <c r="J126" i="19"/>
  <c r="D126" i="19"/>
  <c r="S126" i="19"/>
  <c r="H126" i="19"/>
  <c r="R126" i="19"/>
  <c r="G126" i="19"/>
  <c r="N126" i="19"/>
  <c r="L126" i="19"/>
  <c r="C126" i="19"/>
  <c r="B126" i="19"/>
  <c r="X126" i="19"/>
  <c r="W126" i="19"/>
  <c r="A127" i="19"/>
  <c r="Y159" i="28"/>
  <c r="U159" i="28"/>
  <c r="Q159" i="28"/>
  <c r="M159" i="28"/>
  <c r="I159" i="28"/>
  <c r="E159" i="28"/>
  <c r="X159" i="28"/>
  <c r="T159" i="28"/>
  <c r="P159" i="28"/>
  <c r="L159" i="28"/>
  <c r="H159" i="28"/>
  <c r="D159" i="28"/>
  <c r="V159" i="28"/>
  <c r="N159" i="28"/>
  <c r="F159" i="28"/>
  <c r="S159" i="28"/>
  <c r="K159" i="28"/>
  <c r="C159" i="28"/>
  <c r="W159" i="28"/>
  <c r="G159" i="28"/>
  <c r="R159" i="28"/>
  <c r="B159" i="28"/>
  <c r="O159" i="28"/>
  <c r="J159" i="28"/>
  <c r="A160" i="28"/>
  <c r="V90" i="25"/>
  <c r="R90" i="25"/>
  <c r="N90" i="25"/>
  <c r="J90" i="25"/>
  <c r="F90" i="25"/>
  <c r="B90" i="25"/>
  <c r="Y90" i="25"/>
  <c r="U90" i="25"/>
  <c r="Q90" i="25"/>
  <c r="M90" i="25"/>
  <c r="I90" i="25"/>
  <c r="E90" i="25"/>
  <c r="X90" i="25"/>
  <c r="P90" i="25"/>
  <c r="H90" i="25"/>
  <c r="W90" i="25"/>
  <c r="O90" i="25"/>
  <c r="G90" i="25"/>
  <c r="K90" i="25"/>
  <c r="T90" i="25"/>
  <c r="D90" i="25"/>
  <c r="S90" i="25"/>
  <c r="C90" i="25"/>
  <c r="L90" i="25"/>
  <c r="A91" i="25"/>
  <c r="V19" i="19"/>
  <c r="R19" i="19"/>
  <c r="N19" i="19"/>
  <c r="J19" i="19"/>
  <c r="F19" i="19"/>
  <c r="B19" i="19"/>
  <c r="Y19" i="19"/>
  <c r="U19" i="19"/>
  <c r="Q19" i="19"/>
  <c r="M19" i="19"/>
  <c r="I19" i="19"/>
  <c r="E19" i="19"/>
  <c r="X19" i="19"/>
  <c r="P19" i="19"/>
  <c r="H19" i="19"/>
  <c r="W19" i="19"/>
  <c r="O19" i="19"/>
  <c r="G19" i="19"/>
  <c r="L19" i="19"/>
  <c r="K19" i="19"/>
  <c r="T19" i="19"/>
  <c r="D19" i="19"/>
  <c r="S19" i="19"/>
  <c r="C19" i="19"/>
  <c r="A20" i="19"/>
  <c r="W55" i="19"/>
  <c r="S55" i="19"/>
  <c r="O55" i="19"/>
  <c r="K55" i="19"/>
  <c r="G55" i="19"/>
  <c r="C55" i="19"/>
  <c r="V55" i="19"/>
  <c r="R55" i="19"/>
  <c r="N55" i="19"/>
  <c r="J55" i="19"/>
  <c r="F55" i="19"/>
  <c r="B55" i="19"/>
  <c r="Y55" i="19"/>
  <c r="Q55" i="19"/>
  <c r="I55" i="19"/>
  <c r="X55" i="19"/>
  <c r="P55" i="19"/>
  <c r="H55" i="19"/>
  <c r="M55" i="19"/>
  <c r="L55" i="19"/>
  <c r="E55" i="19"/>
  <c r="D55" i="19"/>
  <c r="U55" i="19"/>
  <c r="T55" i="19"/>
  <c r="A56" i="19"/>
  <c r="Y89" i="21"/>
  <c r="U89" i="21"/>
  <c r="Q89" i="21"/>
  <c r="M89" i="21"/>
  <c r="I89" i="21"/>
  <c r="E89" i="21"/>
  <c r="X89" i="21"/>
  <c r="T89" i="21"/>
  <c r="P89" i="21"/>
  <c r="L89" i="21"/>
  <c r="H89" i="21"/>
  <c r="D89" i="21"/>
  <c r="V89" i="21"/>
  <c r="N89" i="21"/>
  <c r="F89" i="21"/>
  <c r="A90" i="21"/>
  <c r="J89" i="21"/>
  <c r="W89" i="21"/>
  <c r="G89" i="21"/>
  <c r="S89" i="21"/>
  <c r="K89" i="21"/>
  <c r="C89" i="21"/>
  <c r="R89" i="21"/>
  <c r="B89" i="21"/>
  <c r="O89" i="21"/>
  <c r="A262" i="21"/>
  <c r="V261" i="21"/>
  <c r="R261" i="21"/>
  <c r="N261" i="21"/>
  <c r="J261" i="21"/>
  <c r="F261" i="21"/>
  <c r="B261" i="21"/>
  <c r="Y261" i="21"/>
  <c r="U261" i="21"/>
  <c r="Q261" i="21"/>
  <c r="M261" i="21"/>
  <c r="I261" i="21"/>
  <c r="E261" i="21"/>
  <c r="S261" i="21"/>
  <c r="K261" i="21"/>
  <c r="C261" i="21"/>
  <c r="O261" i="21"/>
  <c r="G261" i="21"/>
  <c r="A297" i="21"/>
  <c r="X261" i="21"/>
  <c r="P261" i="21"/>
  <c r="H261" i="21"/>
  <c r="W261" i="21"/>
  <c r="D261" i="21"/>
  <c r="L261" i="21"/>
  <c r="T261" i="21"/>
  <c r="X91" i="19"/>
  <c r="T91" i="19"/>
  <c r="P91" i="19"/>
  <c r="L91" i="19"/>
  <c r="H91" i="19"/>
  <c r="D91" i="19"/>
  <c r="W91" i="19"/>
  <c r="S91" i="19"/>
  <c r="O91" i="19"/>
  <c r="K91" i="19"/>
  <c r="G91" i="19"/>
  <c r="C91" i="19"/>
  <c r="V91" i="19"/>
  <c r="N91" i="19"/>
  <c r="F91" i="19"/>
  <c r="U91" i="19"/>
  <c r="M91" i="19"/>
  <c r="E91" i="19"/>
  <c r="R91" i="19"/>
  <c r="B91" i="19"/>
  <c r="Q91" i="19"/>
  <c r="Y91" i="19"/>
  <c r="J91" i="19"/>
  <c r="I91" i="19"/>
  <c r="A92" i="19"/>
  <c r="A194" i="21"/>
  <c r="V193" i="21"/>
  <c r="R193" i="21"/>
  <c r="N193" i="21"/>
  <c r="J193" i="21"/>
  <c r="F193" i="21"/>
  <c r="B193" i="21"/>
  <c r="Y193" i="21"/>
  <c r="U193" i="21"/>
  <c r="Q193" i="21"/>
  <c r="M193" i="21"/>
  <c r="I193" i="21"/>
  <c r="E193" i="21"/>
  <c r="W193" i="21"/>
  <c r="O193" i="21"/>
  <c r="G193" i="21"/>
  <c r="K193" i="21"/>
  <c r="T193" i="21"/>
  <c r="L193" i="21"/>
  <c r="D193" i="21"/>
  <c r="S193" i="21"/>
  <c r="C193" i="21"/>
  <c r="H193" i="21"/>
  <c r="X193" i="21"/>
  <c r="P193" i="21"/>
  <c r="V55" i="25"/>
  <c r="R55" i="25"/>
  <c r="N55" i="25"/>
  <c r="J55" i="25"/>
  <c r="F55" i="25"/>
  <c r="B55" i="25"/>
  <c r="Y55" i="25"/>
  <c r="U55" i="25"/>
  <c r="Q55" i="25"/>
  <c r="M55" i="25"/>
  <c r="I55" i="25"/>
  <c r="E55" i="25"/>
  <c r="X55" i="25"/>
  <c r="P55" i="25"/>
  <c r="H55" i="25"/>
  <c r="W55" i="25"/>
  <c r="O55" i="25"/>
  <c r="G55" i="25"/>
  <c r="K55" i="25"/>
  <c r="L55" i="25"/>
  <c r="T55" i="25"/>
  <c r="D55" i="25"/>
  <c r="S55" i="25"/>
  <c r="C55" i="25"/>
  <c r="A56" i="25"/>
  <c r="X193" i="28"/>
  <c r="T193" i="28"/>
  <c r="P193" i="28"/>
  <c r="L193" i="28"/>
  <c r="H193" i="28"/>
  <c r="D193" i="28"/>
  <c r="W193" i="28"/>
  <c r="S193" i="28"/>
  <c r="O193" i="28"/>
  <c r="K193" i="28"/>
  <c r="G193" i="28"/>
  <c r="C193" i="28"/>
  <c r="Y193" i="28"/>
  <c r="Q193" i="28"/>
  <c r="I193" i="28"/>
  <c r="V193" i="28"/>
  <c r="N193" i="28"/>
  <c r="F193" i="28"/>
  <c r="R193" i="28"/>
  <c r="B193" i="28"/>
  <c r="M193" i="28"/>
  <c r="E193" i="28"/>
  <c r="U193" i="28"/>
  <c r="A194" i="28"/>
  <c r="J193" i="28"/>
  <c r="A228" i="28"/>
  <c r="V227" i="28"/>
  <c r="R227" i="28"/>
  <c r="N227" i="28"/>
  <c r="J227" i="28"/>
  <c r="F227" i="28"/>
  <c r="B227" i="28"/>
  <c r="Y227" i="28"/>
  <c r="U227" i="28"/>
  <c r="Q227" i="28"/>
  <c r="M227" i="28"/>
  <c r="I227" i="28"/>
  <c r="E227" i="28"/>
  <c r="S227" i="28"/>
  <c r="K227" i="28"/>
  <c r="C227" i="28"/>
  <c r="X227" i="28"/>
  <c r="P227" i="28"/>
  <c r="H227" i="28"/>
  <c r="T227" i="28"/>
  <c r="D227" i="28"/>
  <c r="O227" i="28"/>
  <c r="W227" i="28"/>
  <c r="G227" i="28"/>
  <c r="L227" i="28"/>
  <c r="V20" i="25"/>
  <c r="R20" i="25"/>
  <c r="N20" i="25"/>
  <c r="J20" i="25"/>
  <c r="F20" i="25"/>
  <c r="B20" i="25"/>
  <c r="Y20" i="25"/>
  <c r="U20" i="25"/>
  <c r="Q20" i="25"/>
  <c r="M20" i="25"/>
  <c r="I20" i="25"/>
  <c r="E20" i="25"/>
  <c r="S20" i="25"/>
  <c r="K20" i="25"/>
  <c r="C20" i="25"/>
  <c r="W20" i="25"/>
  <c r="G20" i="25"/>
  <c r="L20" i="25"/>
  <c r="X20" i="25"/>
  <c r="P20" i="25"/>
  <c r="H20" i="25"/>
  <c r="O20" i="25"/>
  <c r="T20" i="25"/>
  <c r="D20" i="25"/>
  <c r="A21" i="25"/>
  <c r="W54" i="21"/>
  <c r="S54" i="21"/>
  <c r="O54" i="21"/>
  <c r="K54" i="21"/>
  <c r="G54" i="21"/>
  <c r="C54" i="21"/>
  <c r="A55" i="21"/>
  <c r="V54" i="21"/>
  <c r="R54" i="21"/>
  <c r="N54" i="21"/>
  <c r="J54" i="21"/>
  <c r="F54" i="21"/>
  <c r="B54" i="21"/>
  <c r="T54" i="21"/>
  <c r="L54" i="21"/>
  <c r="D54" i="21"/>
  <c r="X54" i="21"/>
  <c r="H54" i="21"/>
  <c r="M54" i="21"/>
  <c r="Y54" i="21"/>
  <c r="Q54" i="21"/>
  <c r="I54" i="21"/>
  <c r="P54" i="21"/>
  <c r="U54" i="21"/>
  <c r="E54" i="21"/>
  <c r="X227" i="21"/>
  <c r="T227" i="21"/>
  <c r="P227" i="21"/>
  <c r="L227" i="21"/>
  <c r="H227" i="21"/>
  <c r="D227" i="21"/>
  <c r="W227" i="21"/>
  <c r="S227" i="21"/>
  <c r="O227" i="21"/>
  <c r="K227" i="21"/>
  <c r="G227" i="21"/>
  <c r="C227" i="21"/>
  <c r="Y227" i="21"/>
  <c r="Q227" i="21"/>
  <c r="I227" i="21"/>
  <c r="U227" i="21"/>
  <c r="E227" i="21"/>
  <c r="V227" i="21"/>
  <c r="N227" i="21"/>
  <c r="F227" i="21"/>
  <c r="M227" i="21"/>
  <c r="R227" i="21"/>
  <c r="A228" i="21"/>
  <c r="J227" i="21"/>
  <c r="B227" i="21"/>
  <c r="Y89" i="28"/>
  <c r="U89" i="28"/>
  <c r="Q89" i="28"/>
  <c r="M89" i="28"/>
  <c r="I89" i="28"/>
  <c r="E89" i="28"/>
  <c r="X89" i="28"/>
  <c r="T89" i="28"/>
  <c r="P89" i="28"/>
  <c r="L89" i="28"/>
  <c r="H89" i="28"/>
  <c r="D89" i="28"/>
  <c r="A90" i="28"/>
  <c r="R89" i="28"/>
  <c r="J89" i="28"/>
  <c r="B89" i="28"/>
  <c r="W89" i="28"/>
  <c r="O89" i="28"/>
  <c r="G89" i="28"/>
  <c r="S89" i="28"/>
  <c r="C89" i="28"/>
  <c r="N89" i="28"/>
  <c r="K89" i="28"/>
  <c r="V89" i="28"/>
  <c r="F89" i="28"/>
  <c r="M20" i="28" l="1"/>
  <c r="T20" i="28"/>
  <c r="D20" i="28"/>
  <c r="B20" i="28"/>
  <c r="G20" i="28"/>
  <c r="K20" i="28"/>
  <c r="Y20" i="28"/>
  <c r="I20" i="28"/>
  <c r="P20" i="28"/>
  <c r="A21" i="28"/>
  <c r="V20" i="28"/>
  <c r="N20" i="28"/>
  <c r="C20" i="28"/>
  <c r="U20" i="28"/>
  <c r="E20" i="28"/>
  <c r="L20" i="28"/>
  <c r="R20" i="28"/>
  <c r="W20" i="28"/>
  <c r="F20" i="28"/>
  <c r="Q20" i="28"/>
  <c r="X20" i="28"/>
  <c r="H20" i="28"/>
  <c r="J20" i="28"/>
  <c r="O20" i="28"/>
  <c r="S20" i="28"/>
  <c r="X90" i="28"/>
  <c r="T90" i="28"/>
  <c r="P90" i="28"/>
  <c r="L90" i="28"/>
  <c r="H90" i="28"/>
  <c r="D90" i="28"/>
  <c r="W90" i="28"/>
  <c r="S90" i="28"/>
  <c r="O90" i="28"/>
  <c r="K90" i="28"/>
  <c r="G90" i="28"/>
  <c r="C90" i="28"/>
  <c r="Y90" i="28"/>
  <c r="Q90" i="28"/>
  <c r="I90" i="28"/>
  <c r="V90" i="28"/>
  <c r="N90" i="28"/>
  <c r="F90" i="28"/>
  <c r="A91" i="28"/>
  <c r="J90" i="28"/>
  <c r="B90" i="28"/>
  <c r="U90" i="28"/>
  <c r="E90" i="28"/>
  <c r="R90" i="28"/>
  <c r="M90" i="28"/>
  <c r="V20" i="19"/>
  <c r="R20" i="19"/>
  <c r="N20" i="19"/>
  <c r="J20" i="19"/>
  <c r="F20" i="19"/>
  <c r="B20" i="19"/>
  <c r="Y20" i="19"/>
  <c r="U20" i="19"/>
  <c r="Q20" i="19"/>
  <c r="M20" i="19"/>
  <c r="I20" i="19"/>
  <c r="E20" i="19"/>
  <c r="X20" i="19"/>
  <c r="P20" i="19"/>
  <c r="H20" i="19"/>
  <c r="W20" i="19"/>
  <c r="O20" i="19"/>
  <c r="G20" i="19"/>
  <c r="T20" i="19"/>
  <c r="D20" i="19"/>
  <c r="S20" i="19"/>
  <c r="C20" i="19"/>
  <c r="L20" i="19"/>
  <c r="K20" i="19"/>
  <c r="A21" i="19"/>
  <c r="W55" i="28"/>
  <c r="S55" i="28"/>
  <c r="O55" i="28"/>
  <c r="K55" i="28"/>
  <c r="G55" i="28"/>
  <c r="C55" i="28"/>
  <c r="A56" i="28"/>
  <c r="V55" i="28"/>
  <c r="R55" i="28"/>
  <c r="N55" i="28"/>
  <c r="J55" i="28"/>
  <c r="F55" i="28"/>
  <c r="B55" i="28"/>
  <c r="T55" i="28"/>
  <c r="L55" i="28"/>
  <c r="D55" i="28"/>
  <c r="P55" i="28"/>
  <c r="Y55" i="28"/>
  <c r="Q55" i="28"/>
  <c r="I55" i="28"/>
  <c r="X55" i="28"/>
  <c r="H55" i="28"/>
  <c r="M55" i="28"/>
  <c r="U55" i="28"/>
  <c r="E55" i="28"/>
  <c r="V126" i="25"/>
  <c r="R126" i="25"/>
  <c r="N126" i="25"/>
  <c r="J126" i="25"/>
  <c r="F126" i="25"/>
  <c r="B126" i="25"/>
  <c r="Y126" i="25"/>
  <c r="U126" i="25"/>
  <c r="Q126" i="25"/>
  <c r="M126" i="25"/>
  <c r="I126" i="25"/>
  <c r="E126" i="25"/>
  <c r="X126" i="25"/>
  <c r="P126" i="25"/>
  <c r="H126" i="25"/>
  <c r="L126" i="25"/>
  <c r="D126" i="25"/>
  <c r="W126" i="25"/>
  <c r="O126" i="25"/>
  <c r="G126" i="25"/>
  <c r="T126" i="25"/>
  <c r="C126" i="25"/>
  <c r="K126" i="25"/>
  <c r="S126" i="25"/>
  <c r="A127" i="25"/>
  <c r="W228" i="21"/>
  <c r="S228" i="21"/>
  <c r="O228" i="21"/>
  <c r="K228" i="21"/>
  <c r="G228" i="21"/>
  <c r="C228" i="21"/>
  <c r="A229" i="21"/>
  <c r="V228" i="21"/>
  <c r="R228" i="21"/>
  <c r="N228" i="21"/>
  <c r="J228" i="21"/>
  <c r="F228" i="21"/>
  <c r="B228" i="21"/>
  <c r="X228" i="21"/>
  <c r="P228" i="21"/>
  <c r="H228" i="21"/>
  <c r="L228" i="21"/>
  <c r="U228" i="21"/>
  <c r="M228" i="21"/>
  <c r="E228" i="21"/>
  <c r="T228" i="21"/>
  <c r="D228" i="21"/>
  <c r="Y228" i="21"/>
  <c r="Q228" i="21"/>
  <c r="I228" i="21"/>
  <c r="W194" i="28"/>
  <c r="S194" i="28"/>
  <c r="O194" i="28"/>
  <c r="K194" i="28"/>
  <c r="G194" i="28"/>
  <c r="C194" i="28"/>
  <c r="A195" i="28"/>
  <c r="V194" i="28"/>
  <c r="R194" i="28"/>
  <c r="N194" i="28"/>
  <c r="J194" i="28"/>
  <c r="F194" i="28"/>
  <c r="B194" i="28"/>
  <c r="X194" i="28"/>
  <c r="P194" i="28"/>
  <c r="H194" i="28"/>
  <c r="U194" i="28"/>
  <c r="M194" i="28"/>
  <c r="E194" i="28"/>
  <c r="Y194" i="28"/>
  <c r="I194" i="28"/>
  <c r="T194" i="28"/>
  <c r="D194" i="28"/>
  <c r="L194" i="28"/>
  <c r="Q194" i="28"/>
  <c r="V56" i="25"/>
  <c r="R56" i="25"/>
  <c r="N56" i="25"/>
  <c r="J56" i="25"/>
  <c r="F56" i="25"/>
  <c r="B56" i="25"/>
  <c r="Y56" i="25"/>
  <c r="U56" i="25"/>
  <c r="Q56" i="25"/>
  <c r="M56" i="25"/>
  <c r="I56" i="25"/>
  <c r="E56" i="25"/>
  <c r="X56" i="25"/>
  <c r="P56" i="25"/>
  <c r="H56" i="25"/>
  <c r="W56" i="25"/>
  <c r="O56" i="25"/>
  <c r="G56" i="25"/>
  <c r="S56" i="25"/>
  <c r="C56" i="25"/>
  <c r="L56" i="25"/>
  <c r="K56" i="25"/>
  <c r="T56" i="25"/>
  <c r="D56" i="25"/>
  <c r="A57" i="25"/>
  <c r="Y262" i="21"/>
  <c r="U262" i="21"/>
  <c r="Q262" i="21"/>
  <c r="M262" i="21"/>
  <c r="I262" i="21"/>
  <c r="E262" i="21"/>
  <c r="X262" i="21"/>
  <c r="T262" i="21"/>
  <c r="P262" i="21"/>
  <c r="L262" i="21"/>
  <c r="H262" i="21"/>
  <c r="D262" i="21"/>
  <c r="A263" i="21"/>
  <c r="R262" i="21"/>
  <c r="J262" i="21"/>
  <c r="B262" i="21"/>
  <c r="V262" i="21"/>
  <c r="F262" i="21"/>
  <c r="W262" i="21"/>
  <c r="O262" i="21"/>
  <c r="G262" i="21"/>
  <c r="N262" i="21"/>
  <c r="K262" i="21"/>
  <c r="C262" i="21"/>
  <c r="S262" i="21"/>
  <c r="V91" i="25"/>
  <c r="R91" i="25"/>
  <c r="N91" i="25"/>
  <c r="J91" i="25"/>
  <c r="F91" i="25"/>
  <c r="B91" i="25"/>
  <c r="Y91" i="25"/>
  <c r="U91" i="25"/>
  <c r="Q91" i="25"/>
  <c r="M91" i="25"/>
  <c r="I91" i="25"/>
  <c r="E91" i="25"/>
  <c r="X91" i="25"/>
  <c r="P91" i="25"/>
  <c r="H91" i="25"/>
  <c r="W91" i="25"/>
  <c r="O91" i="25"/>
  <c r="G91" i="25"/>
  <c r="S91" i="25"/>
  <c r="C91" i="25"/>
  <c r="D91" i="25"/>
  <c r="L91" i="25"/>
  <c r="K91" i="25"/>
  <c r="T91" i="25"/>
  <c r="A92" i="25"/>
  <c r="W21" i="21"/>
  <c r="S21" i="21"/>
  <c r="O21" i="21"/>
  <c r="K21" i="21"/>
  <c r="G21" i="21"/>
  <c r="C21" i="21"/>
  <c r="A22" i="21"/>
  <c r="V21" i="21"/>
  <c r="R21" i="21"/>
  <c r="N21" i="21"/>
  <c r="J21" i="21"/>
  <c r="F21" i="21"/>
  <c r="B21" i="21"/>
  <c r="X21" i="21"/>
  <c r="P21" i="21"/>
  <c r="H21" i="21"/>
  <c r="L21" i="21"/>
  <c r="Q21" i="21"/>
  <c r="U21" i="21"/>
  <c r="M21" i="21"/>
  <c r="E21" i="21"/>
  <c r="T21" i="21"/>
  <c r="D21" i="21"/>
  <c r="Y21" i="21"/>
  <c r="I21" i="21"/>
  <c r="V21" i="25"/>
  <c r="R21" i="25"/>
  <c r="N21" i="25"/>
  <c r="J21" i="25"/>
  <c r="F21" i="25"/>
  <c r="B21" i="25"/>
  <c r="Y21" i="25"/>
  <c r="U21" i="25"/>
  <c r="Q21" i="25"/>
  <c r="M21" i="25"/>
  <c r="I21" i="25"/>
  <c r="E21" i="25"/>
  <c r="S21" i="25"/>
  <c r="K21" i="25"/>
  <c r="C21" i="25"/>
  <c r="O21" i="25"/>
  <c r="L21" i="25"/>
  <c r="X21" i="25"/>
  <c r="P21" i="25"/>
  <c r="H21" i="25"/>
  <c r="W21" i="25"/>
  <c r="G21" i="25"/>
  <c r="T21" i="25"/>
  <c r="D21" i="25"/>
  <c r="A22" i="25"/>
  <c r="Y194" i="21"/>
  <c r="U194" i="21"/>
  <c r="Q194" i="21"/>
  <c r="M194" i="21"/>
  <c r="I194" i="21"/>
  <c r="E194" i="21"/>
  <c r="X194" i="21"/>
  <c r="T194" i="21"/>
  <c r="P194" i="21"/>
  <c r="L194" i="21"/>
  <c r="H194" i="21"/>
  <c r="D194" i="21"/>
  <c r="V194" i="21"/>
  <c r="N194" i="21"/>
  <c r="F194" i="21"/>
  <c r="R194" i="21"/>
  <c r="B194" i="21"/>
  <c r="S194" i="21"/>
  <c r="K194" i="21"/>
  <c r="C194" i="21"/>
  <c r="A195" i="21"/>
  <c r="J194" i="21"/>
  <c r="G194" i="21"/>
  <c r="W194" i="21"/>
  <c r="O194" i="21"/>
  <c r="X160" i="28"/>
  <c r="T160" i="28"/>
  <c r="P160" i="28"/>
  <c r="L160" i="28"/>
  <c r="H160" i="28"/>
  <c r="D160" i="28"/>
  <c r="W160" i="28"/>
  <c r="S160" i="28"/>
  <c r="O160" i="28"/>
  <c r="K160" i="28"/>
  <c r="G160" i="28"/>
  <c r="C160" i="28"/>
  <c r="U160" i="28"/>
  <c r="M160" i="28"/>
  <c r="E160" i="28"/>
  <c r="A161" i="28"/>
  <c r="R160" i="28"/>
  <c r="J160" i="28"/>
  <c r="B160" i="28"/>
  <c r="N160" i="28"/>
  <c r="F160" i="28"/>
  <c r="Y160" i="28"/>
  <c r="I160" i="28"/>
  <c r="V160" i="28"/>
  <c r="Q160" i="28"/>
  <c r="A56" i="21"/>
  <c r="V55" i="21"/>
  <c r="R55" i="21"/>
  <c r="N55" i="21"/>
  <c r="J55" i="21"/>
  <c r="F55" i="21"/>
  <c r="B55" i="21"/>
  <c r="Y55" i="21"/>
  <c r="U55" i="21"/>
  <c r="Q55" i="21"/>
  <c r="M55" i="21"/>
  <c r="I55" i="21"/>
  <c r="E55" i="21"/>
  <c r="S55" i="21"/>
  <c r="K55" i="21"/>
  <c r="C55" i="21"/>
  <c r="W55" i="21"/>
  <c r="G55" i="21"/>
  <c r="T55" i="21"/>
  <c r="D55" i="21"/>
  <c r="X55" i="21"/>
  <c r="P55" i="21"/>
  <c r="H55" i="21"/>
  <c r="O55" i="21"/>
  <c r="L55" i="21"/>
  <c r="Y228" i="28"/>
  <c r="U228" i="28"/>
  <c r="Q228" i="28"/>
  <c r="M228" i="28"/>
  <c r="I228" i="28"/>
  <c r="E228" i="28"/>
  <c r="X228" i="28"/>
  <c r="T228" i="28"/>
  <c r="P228" i="28"/>
  <c r="L228" i="28"/>
  <c r="H228" i="28"/>
  <c r="D228" i="28"/>
  <c r="A229" i="28"/>
  <c r="R228" i="28"/>
  <c r="J228" i="28"/>
  <c r="B228" i="28"/>
  <c r="W228" i="28"/>
  <c r="O228" i="28"/>
  <c r="G228" i="28"/>
  <c r="K228" i="28"/>
  <c r="V228" i="28"/>
  <c r="F228" i="28"/>
  <c r="N228" i="28"/>
  <c r="S228" i="28"/>
  <c r="C228" i="28"/>
  <c r="X92" i="19"/>
  <c r="T92" i="19"/>
  <c r="P92" i="19"/>
  <c r="L92" i="19"/>
  <c r="H92" i="19"/>
  <c r="D92" i="19"/>
  <c r="W92" i="19"/>
  <c r="S92" i="19"/>
  <c r="O92" i="19"/>
  <c r="K92" i="19"/>
  <c r="G92" i="19"/>
  <c r="C92" i="19"/>
  <c r="V92" i="19"/>
  <c r="N92" i="19"/>
  <c r="F92" i="19"/>
  <c r="U92" i="19"/>
  <c r="M92" i="19"/>
  <c r="E92" i="19"/>
  <c r="J92" i="19"/>
  <c r="Y92" i="19"/>
  <c r="I92" i="19"/>
  <c r="B92" i="19"/>
  <c r="R92" i="19"/>
  <c r="Q92" i="19"/>
  <c r="A93" i="19"/>
  <c r="W297" i="21"/>
  <c r="S297" i="21"/>
  <c r="O297" i="21"/>
  <c r="K297" i="21"/>
  <c r="G297" i="21"/>
  <c r="C297" i="21"/>
  <c r="A298" i="21"/>
  <c r="V297" i="21"/>
  <c r="R297" i="21"/>
  <c r="N297" i="21"/>
  <c r="J297" i="21"/>
  <c r="F297" i="21"/>
  <c r="B297" i="21"/>
  <c r="T297" i="21"/>
  <c r="L297" i="21"/>
  <c r="D297" i="21"/>
  <c r="A332" i="21"/>
  <c r="X297" i="21"/>
  <c r="P297" i="21"/>
  <c r="H297" i="21"/>
  <c r="Y297" i="21"/>
  <c r="Q297" i="21"/>
  <c r="I297" i="21"/>
  <c r="E297" i="21"/>
  <c r="U297" i="21"/>
  <c r="M297" i="21"/>
  <c r="X90" i="21"/>
  <c r="T90" i="21"/>
  <c r="P90" i="21"/>
  <c r="L90" i="21"/>
  <c r="H90" i="21"/>
  <c r="D90" i="21"/>
  <c r="W90" i="21"/>
  <c r="S90" i="21"/>
  <c r="O90" i="21"/>
  <c r="K90" i="21"/>
  <c r="G90" i="21"/>
  <c r="C90" i="21"/>
  <c r="U90" i="21"/>
  <c r="M90" i="21"/>
  <c r="E90" i="21"/>
  <c r="Y90" i="21"/>
  <c r="Q90" i="21"/>
  <c r="V90" i="21"/>
  <c r="F90" i="21"/>
  <c r="A91" i="21"/>
  <c r="R90" i="21"/>
  <c r="J90" i="21"/>
  <c r="B90" i="21"/>
  <c r="I90" i="21"/>
  <c r="N90" i="21"/>
  <c r="W56" i="19"/>
  <c r="S56" i="19"/>
  <c r="O56" i="19"/>
  <c r="K56" i="19"/>
  <c r="G56" i="19"/>
  <c r="C56" i="19"/>
  <c r="V56" i="19"/>
  <c r="R56" i="19"/>
  <c r="N56" i="19"/>
  <c r="J56" i="19"/>
  <c r="F56" i="19"/>
  <c r="B56" i="19"/>
  <c r="Y56" i="19"/>
  <c r="Q56" i="19"/>
  <c r="I56" i="19"/>
  <c r="X56" i="19"/>
  <c r="P56" i="19"/>
  <c r="H56" i="19"/>
  <c r="U56" i="19"/>
  <c r="E56" i="19"/>
  <c r="T56" i="19"/>
  <c r="D56" i="19"/>
  <c r="M56" i="19"/>
  <c r="L56" i="19"/>
  <c r="A57" i="19"/>
  <c r="Y127" i="19"/>
  <c r="U127" i="19"/>
  <c r="Q127" i="19"/>
  <c r="M127" i="19"/>
  <c r="I127" i="19"/>
  <c r="E127" i="19"/>
  <c r="X127" i="19"/>
  <c r="S127" i="19"/>
  <c r="N127" i="19"/>
  <c r="H127" i="19"/>
  <c r="C127" i="19"/>
  <c r="W127" i="19"/>
  <c r="R127" i="19"/>
  <c r="L127" i="19"/>
  <c r="G127" i="19"/>
  <c r="B127" i="19"/>
  <c r="P127" i="19"/>
  <c r="F127" i="19"/>
  <c r="O127" i="19"/>
  <c r="D127" i="19"/>
  <c r="K127" i="19"/>
  <c r="J127" i="19"/>
  <c r="V127" i="19"/>
  <c r="T127" i="19"/>
  <c r="A128" i="19"/>
  <c r="W160" i="21"/>
  <c r="S160" i="21"/>
  <c r="O160" i="21"/>
  <c r="K160" i="21"/>
  <c r="G160" i="21"/>
  <c r="C160" i="21"/>
  <c r="A161" i="21"/>
  <c r="V160" i="21"/>
  <c r="R160" i="21"/>
  <c r="N160" i="21"/>
  <c r="J160" i="21"/>
  <c r="F160" i="21"/>
  <c r="B160" i="21"/>
  <c r="T160" i="21"/>
  <c r="L160" i="21"/>
  <c r="D160" i="21"/>
  <c r="P160" i="21"/>
  <c r="H160" i="21"/>
  <c r="Y160" i="21"/>
  <c r="Q160" i="21"/>
  <c r="I160" i="21"/>
  <c r="X160" i="21"/>
  <c r="U160" i="21"/>
  <c r="E160" i="21"/>
  <c r="M160" i="21"/>
  <c r="W262" i="28"/>
  <c r="S262" i="28"/>
  <c r="O262" i="28"/>
  <c r="K262" i="28"/>
  <c r="G262" i="28"/>
  <c r="C262" i="28"/>
  <c r="A263" i="28"/>
  <c r="V262" i="28"/>
  <c r="R262" i="28"/>
  <c r="N262" i="28"/>
  <c r="J262" i="28"/>
  <c r="F262" i="28"/>
  <c r="B262" i="28"/>
  <c r="T262" i="28"/>
  <c r="L262" i="28"/>
  <c r="D262" i="28"/>
  <c r="Y262" i="28"/>
  <c r="Q262" i="28"/>
  <c r="I262" i="28"/>
  <c r="M262" i="28"/>
  <c r="X262" i="28"/>
  <c r="H262" i="28"/>
  <c r="P262" i="28"/>
  <c r="E262" i="28"/>
  <c r="U262" i="28"/>
  <c r="Y297" i="28"/>
  <c r="U297" i="28"/>
  <c r="Q297" i="28"/>
  <c r="M297" i="28"/>
  <c r="I297" i="28"/>
  <c r="E297" i="28"/>
  <c r="A332" i="28"/>
  <c r="X297" i="28"/>
  <c r="T297" i="28"/>
  <c r="P297" i="28"/>
  <c r="L297" i="28"/>
  <c r="H297" i="28"/>
  <c r="D297" i="28"/>
  <c r="V297" i="28"/>
  <c r="N297" i="28"/>
  <c r="F297" i="28"/>
  <c r="S297" i="28"/>
  <c r="K297" i="28"/>
  <c r="C297" i="28"/>
  <c r="O297" i="28"/>
  <c r="A298" i="28"/>
  <c r="J297" i="28"/>
  <c r="B297" i="28"/>
  <c r="R297" i="28"/>
  <c r="W297" i="28"/>
  <c r="G297" i="28"/>
  <c r="A126" i="28"/>
  <c r="V125" i="28"/>
  <c r="R125" i="28"/>
  <c r="N125" i="28"/>
  <c r="J125" i="28"/>
  <c r="F125" i="28"/>
  <c r="B125" i="28"/>
  <c r="Y125" i="28"/>
  <c r="U125" i="28"/>
  <c r="Q125" i="28"/>
  <c r="M125" i="28"/>
  <c r="I125" i="28"/>
  <c r="E125" i="28"/>
  <c r="S125" i="28"/>
  <c r="K125" i="28"/>
  <c r="C125" i="28"/>
  <c r="X125" i="28"/>
  <c r="P125" i="28"/>
  <c r="H125" i="28"/>
  <c r="L125" i="28"/>
  <c r="D125" i="28"/>
  <c r="W125" i="28"/>
  <c r="G125" i="28"/>
  <c r="T125" i="28"/>
  <c r="O125" i="28"/>
  <c r="Y125" i="21"/>
  <c r="U125" i="21"/>
  <c r="Q125" i="21"/>
  <c r="M125" i="21"/>
  <c r="I125" i="21"/>
  <c r="E125" i="21"/>
  <c r="X125" i="21"/>
  <c r="T125" i="21"/>
  <c r="P125" i="21"/>
  <c r="L125" i="21"/>
  <c r="H125" i="21"/>
  <c r="D125" i="21"/>
  <c r="A126" i="21"/>
  <c r="R125" i="21"/>
  <c r="J125" i="21"/>
  <c r="B125" i="21"/>
  <c r="V125" i="21"/>
  <c r="F125" i="21"/>
  <c r="W125" i="21"/>
  <c r="O125" i="21"/>
  <c r="G125" i="21"/>
  <c r="N125" i="21"/>
  <c r="C125" i="21"/>
  <c r="S125" i="21"/>
  <c r="K125" i="21"/>
  <c r="X21" i="28" l="1"/>
  <c r="H21" i="28"/>
  <c r="O21" i="28"/>
  <c r="Y21" i="28"/>
  <c r="V21" i="28"/>
  <c r="E21" i="28"/>
  <c r="R21" i="28"/>
  <c r="T21" i="28"/>
  <c r="D21" i="28"/>
  <c r="K21" i="28"/>
  <c r="Q21" i="28"/>
  <c r="N21" i="28"/>
  <c r="B21" i="28"/>
  <c r="L21" i="28"/>
  <c r="S21" i="28"/>
  <c r="C21" i="28"/>
  <c r="M21" i="28"/>
  <c r="U21" i="28"/>
  <c r="A22" i="28"/>
  <c r="P21" i="28"/>
  <c r="W21" i="28"/>
  <c r="G21" i="28"/>
  <c r="I21" i="28"/>
  <c r="F21" i="28"/>
  <c r="J21" i="28"/>
  <c r="X126" i="21"/>
  <c r="T126" i="21"/>
  <c r="P126" i="21"/>
  <c r="L126" i="21"/>
  <c r="H126" i="21"/>
  <c r="D126" i="21"/>
  <c r="W126" i="21"/>
  <c r="S126" i="21"/>
  <c r="O126" i="21"/>
  <c r="K126" i="21"/>
  <c r="G126" i="21"/>
  <c r="C126" i="21"/>
  <c r="Y126" i="21"/>
  <c r="Q126" i="21"/>
  <c r="I126" i="21"/>
  <c r="U126" i="21"/>
  <c r="V126" i="21"/>
  <c r="N126" i="21"/>
  <c r="F126" i="21"/>
  <c r="M126" i="21"/>
  <c r="E126" i="21"/>
  <c r="J126" i="21"/>
  <c r="B126" i="21"/>
  <c r="A127" i="21"/>
  <c r="R126" i="21"/>
  <c r="A299" i="21"/>
  <c r="V298" i="21"/>
  <c r="R298" i="21"/>
  <c r="N298" i="21"/>
  <c r="J298" i="21"/>
  <c r="F298" i="21"/>
  <c r="B298" i="21"/>
  <c r="Y298" i="21"/>
  <c r="U298" i="21"/>
  <c r="Q298" i="21"/>
  <c r="M298" i="21"/>
  <c r="I298" i="21"/>
  <c r="E298" i="21"/>
  <c r="S298" i="21"/>
  <c r="K298" i="21"/>
  <c r="C298" i="21"/>
  <c r="W298" i="21"/>
  <c r="G298" i="21"/>
  <c r="X298" i="21"/>
  <c r="P298" i="21"/>
  <c r="H298" i="21"/>
  <c r="O298" i="21"/>
  <c r="D298" i="21"/>
  <c r="T298" i="21"/>
  <c r="L298" i="21"/>
  <c r="X229" i="28"/>
  <c r="T229" i="28"/>
  <c r="P229" i="28"/>
  <c r="L229" i="28"/>
  <c r="H229" i="28"/>
  <c r="D229" i="28"/>
  <c r="W229" i="28"/>
  <c r="S229" i="28"/>
  <c r="O229" i="28"/>
  <c r="K229" i="28"/>
  <c r="G229" i="28"/>
  <c r="C229" i="28"/>
  <c r="Y229" i="28"/>
  <c r="Q229" i="28"/>
  <c r="I229" i="28"/>
  <c r="V229" i="28"/>
  <c r="N229" i="28"/>
  <c r="F229" i="28"/>
  <c r="R229" i="28"/>
  <c r="B229" i="28"/>
  <c r="M229" i="28"/>
  <c r="E229" i="28"/>
  <c r="U229" i="28"/>
  <c r="A230" i="28"/>
  <c r="J229" i="28"/>
  <c r="V22" i="25"/>
  <c r="R22" i="25"/>
  <c r="N22" i="25"/>
  <c r="J22" i="25"/>
  <c r="F22" i="25"/>
  <c r="B22" i="25"/>
  <c r="Y22" i="25"/>
  <c r="U22" i="25"/>
  <c r="Q22" i="25"/>
  <c r="M22" i="25"/>
  <c r="I22" i="25"/>
  <c r="E22" i="25"/>
  <c r="S22" i="25"/>
  <c r="K22" i="25"/>
  <c r="C22" i="25"/>
  <c r="W22" i="25"/>
  <c r="G22" i="25"/>
  <c r="L22" i="25"/>
  <c r="X22" i="25"/>
  <c r="P22" i="25"/>
  <c r="H22" i="25"/>
  <c r="O22" i="25"/>
  <c r="T22" i="25"/>
  <c r="D22" i="25"/>
  <c r="A23" i="25"/>
  <c r="V57" i="25"/>
  <c r="R57" i="25"/>
  <c r="N57" i="25"/>
  <c r="J57" i="25"/>
  <c r="F57" i="25"/>
  <c r="B57" i="25"/>
  <c r="Y57" i="25"/>
  <c r="U57" i="25"/>
  <c r="Q57" i="25"/>
  <c r="M57" i="25"/>
  <c r="I57" i="25"/>
  <c r="E57" i="25"/>
  <c r="X57" i="25"/>
  <c r="P57" i="25"/>
  <c r="H57" i="25"/>
  <c r="W57" i="25"/>
  <c r="O57" i="25"/>
  <c r="G57" i="25"/>
  <c r="K57" i="25"/>
  <c r="L57" i="25"/>
  <c r="T57" i="25"/>
  <c r="D57" i="25"/>
  <c r="S57" i="25"/>
  <c r="C57" i="25"/>
  <c r="A58" i="25"/>
  <c r="V127" i="25"/>
  <c r="R127" i="25"/>
  <c r="N127" i="25"/>
  <c r="J127" i="25"/>
  <c r="F127" i="25"/>
  <c r="B127" i="25"/>
  <c r="Y127" i="25"/>
  <c r="U127" i="25"/>
  <c r="Q127" i="25"/>
  <c r="M127" i="25"/>
  <c r="I127" i="25"/>
  <c r="E127" i="25"/>
  <c r="X127" i="25"/>
  <c r="P127" i="25"/>
  <c r="H127" i="25"/>
  <c r="L127" i="25"/>
  <c r="W127" i="25"/>
  <c r="O127" i="25"/>
  <c r="G127" i="25"/>
  <c r="T127" i="25"/>
  <c r="D127" i="25"/>
  <c r="K127" i="25"/>
  <c r="C127" i="25"/>
  <c r="S127" i="25"/>
  <c r="A128" i="25"/>
  <c r="Y126" i="28"/>
  <c r="U126" i="28"/>
  <c r="Q126" i="28"/>
  <c r="M126" i="28"/>
  <c r="I126" i="28"/>
  <c r="E126" i="28"/>
  <c r="X126" i="28"/>
  <c r="T126" i="28"/>
  <c r="P126" i="28"/>
  <c r="L126" i="28"/>
  <c r="H126" i="28"/>
  <c r="D126" i="28"/>
  <c r="A127" i="28"/>
  <c r="R126" i="28"/>
  <c r="J126" i="28"/>
  <c r="B126" i="28"/>
  <c r="W126" i="28"/>
  <c r="O126" i="28"/>
  <c r="G126" i="28"/>
  <c r="S126" i="28"/>
  <c r="C126" i="28"/>
  <c r="K126" i="28"/>
  <c r="N126" i="28"/>
  <c r="F126" i="28"/>
  <c r="V126" i="28"/>
  <c r="A333" i="28"/>
  <c r="V332" i="28"/>
  <c r="R332" i="28"/>
  <c r="N332" i="28"/>
  <c r="J332" i="28"/>
  <c r="F332" i="28"/>
  <c r="B332" i="28"/>
  <c r="Y332" i="28"/>
  <c r="U332" i="28"/>
  <c r="Q332" i="28"/>
  <c r="M332" i="28"/>
  <c r="I332" i="28"/>
  <c r="E332" i="28"/>
  <c r="W332" i="28"/>
  <c r="O332" i="28"/>
  <c r="G332" i="28"/>
  <c r="T332" i="28"/>
  <c r="L332" i="28"/>
  <c r="D332" i="28"/>
  <c r="A367" i="28"/>
  <c r="X332" i="28"/>
  <c r="H332" i="28"/>
  <c r="S332" i="28"/>
  <c r="C332" i="28"/>
  <c r="K332" i="28"/>
  <c r="P332" i="28"/>
  <c r="W91" i="21"/>
  <c r="S91" i="21"/>
  <c r="O91" i="21"/>
  <c r="K91" i="21"/>
  <c r="G91" i="21"/>
  <c r="C91" i="21"/>
  <c r="A92" i="21"/>
  <c r="V91" i="21"/>
  <c r="R91" i="21"/>
  <c r="N91" i="21"/>
  <c r="J91" i="21"/>
  <c r="F91" i="21"/>
  <c r="B91" i="21"/>
  <c r="T91" i="21"/>
  <c r="L91" i="21"/>
  <c r="D91" i="21"/>
  <c r="X91" i="21"/>
  <c r="P91" i="21"/>
  <c r="U91" i="21"/>
  <c r="M91" i="21"/>
  <c r="Y91" i="21"/>
  <c r="Q91" i="21"/>
  <c r="I91" i="21"/>
  <c r="H91" i="21"/>
  <c r="E91" i="21"/>
  <c r="Y56" i="21"/>
  <c r="U56" i="21"/>
  <c r="Q56" i="21"/>
  <c r="M56" i="21"/>
  <c r="I56" i="21"/>
  <c r="E56" i="21"/>
  <c r="X56" i="21"/>
  <c r="T56" i="21"/>
  <c r="P56" i="21"/>
  <c r="L56" i="21"/>
  <c r="H56" i="21"/>
  <c r="D56" i="21"/>
  <c r="A57" i="21"/>
  <c r="R56" i="21"/>
  <c r="J56" i="21"/>
  <c r="B56" i="21"/>
  <c r="N56" i="21"/>
  <c r="K56" i="21"/>
  <c r="W56" i="21"/>
  <c r="O56" i="21"/>
  <c r="G56" i="21"/>
  <c r="V56" i="21"/>
  <c r="F56" i="21"/>
  <c r="S56" i="21"/>
  <c r="C56" i="21"/>
  <c r="A230" i="21"/>
  <c r="V229" i="21"/>
  <c r="R229" i="21"/>
  <c r="N229" i="21"/>
  <c r="J229" i="21"/>
  <c r="F229" i="21"/>
  <c r="B229" i="21"/>
  <c r="Y229" i="21"/>
  <c r="U229" i="21"/>
  <c r="Q229" i="21"/>
  <c r="M229" i="21"/>
  <c r="I229" i="21"/>
  <c r="E229" i="21"/>
  <c r="W229" i="21"/>
  <c r="O229" i="21"/>
  <c r="G229" i="21"/>
  <c r="K229" i="21"/>
  <c r="T229" i="21"/>
  <c r="L229" i="21"/>
  <c r="D229" i="21"/>
  <c r="S229" i="21"/>
  <c r="C229" i="21"/>
  <c r="X229" i="21"/>
  <c r="P229" i="21"/>
  <c r="H229" i="21"/>
  <c r="W91" i="28"/>
  <c r="S91" i="28"/>
  <c r="O91" i="28"/>
  <c r="K91" i="28"/>
  <c r="G91" i="28"/>
  <c r="C91" i="28"/>
  <c r="A92" i="28"/>
  <c r="V91" i="28"/>
  <c r="R91" i="28"/>
  <c r="N91" i="28"/>
  <c r="J91" i="28"/>
  <c r="F91" i="28"/>
  <c r="B91" i="28"/>
  <c r="X91" i="28"/>
  <c r="P91" i="28"/>
  <c r="H91" i="28"/>
  <c r="U91" i="28"/>
  <c r="M91" i="28"/>
  <c r="E91" i="28"/>
  <c r="Q91" i="28"/>
  <c r="I91" i="28"/>
  <c r="L91" i="28"/>
  <c r="Y91" i="28"/>
  <c r="T91" i="28"/>
  <c r="D91" i="28"/>
  <c r="A264" i="28"/>
  <c r="V263" i="28"/>
  <c r="R263" i="28"/>
  <c r="N263" i="28"/>
  <c r="J263" i="28"/>
  <c r="F263" i="28"/>
  <c r="B263" i="28"/>
  <c r="Y263" i="28"/>
  <c r="U263" i="28"/>
  <c r="Q263" i="28"/>
  <c r="M263" i="28"/>
  <c r="I263" i="28"/>
  <c r="E263" i="28"/>
  <c r="S263" i="28"/>
  <c r="K263" i="28"/>
  <c r="C263" i="28"/>
  <c r="X263" i="28"/>
  <c r="P263" i="28"/>
  <c r="H263" i="28"/>
  <c r="T263" i="28"/>
  <c r="D263" i="28"/>
  <c r="O263" i="28"/>
  <c r="W263" i="28"/>
  <c r="G263" i="28"/>
  <c r="L263" i="28"/>
  <c r="Y128" i="19"/>
  <c r="U128" i="19"/>
  <c r="Q128" i="19"/>
  <c r="M128" i="19"/>
  <c r="I128" i="19"/>
  <c r="E128" i="19"/>
  <c r="V128" i="19"/>
  <c r="P128" i="19"/>
  <c r="K128" i="19"/>
  <c r="F128" i="19"/>
  <c r="T128" i="19"/>
  <c r="O128" i="19"/>
  <c r="J128" i="19"/>
  <c r="D128" i="19"/>
  <c r="X128" i="19"/>
  <c r="N128" i="19"/>
  <c r="C128" i="19"/>
  <c r="W128" i="19"/>
  <c r="L128" i="19"/>
  <c r="B128" i="19"/>
  <c r="H128" i="19"/>
  <c r="G128" i="19"/>
  <c r="S128" i="19"/>
  <c r="R128" i="19"/>
  <c r="A129" i="19"/>
  <c r="A367" i="21"/>
  <c r="X332" i="21"/>
  <c r="T332" i="21"/>
  <c r="P332" i="21"/>
  <c r="L332" i="21"/>
  <c r="H332" i="21"/>
  <c r="D332" i="21"/>
  <c r="W332" i="21"/>
  <c r="S332" i="21"/>
  <c r="O332" i="21"/>
  <c r="K332" i="21"/>
  <c r="G332" i="21"/>
  <c r="C332" i="21"/>
  <c r="U332" i="21"/>
  <c r="M332" i="21"/>
  <c r="E332" i="21"/>
  <c r="Q332" i="21"/>
  <c r="A333" i="21"/>
  <c r="R332" i="21"/>
  <c r="J332" i="21"/>
  <c r="B332" i="21"/>
  <c r="Y332" i="21"/>
  <c r="I332" i="21"/>
  <c r="V332" i="21"/>
  <c r="N332" i="21"/>
  <c r="F332" i="21"/>
  <c r="V92" i="25"/>
  <c r="R92" i="25"/>
  <c r="N92" i="25"/>
  <c r="J92" i="25"/>
  <c r="F92" i="25"/>
  <c r="B92" i="25"/>
  <c r="Y92" i="25"/>
  <c r="U92" i="25"/>
  <c r="Q92" i="25"/>
  <c r="M92" i="25"/>
  <c r="I92" i="25"/>
  <c r="E92" i="25"/>
  <c r="X92" i="25"/>
  <c r="P92" i="25"/>
  <c r="H92" i="25"/>
  <c r="W92" i="25"/>
  <c r="O92" i="25"/>
  <c r="G92" i="25"/>
  <c r="K92" i="25"/>
  <c r="L92" i="25"/>
  <c r="T92" i="25"/>
  <c r="D92" i="25"/>
  <c r="S92" i="25"/>
  <c r="C92" i="25"/>
  <c r="A93" i="25"/>
  <c r="V21" i="19"/>
  <c r="R21" i="19"/>
  <c r="N21" i="19"/>
  <c r="J21" i="19"/>
  <c r="F21" i="19"/>
  <c r="B21" i="19"/>
  <c r="Y21" i="19"/>
  <c r="U21" i="19"/>
  <c r="Q21" i="19"/>
  <c r="M21" i="19"/>
  <c r="I21" i="19"/>
  <c r="E21" i="19"/>
  <c r="X21" i="19"/>
  <c r="P21" i="19"/>
  <c r="H21" i="19"/>
  <c r="W21" i="19"/>
  <c r="O21" i="19"/>
  <c r="G21" i="19"/>
  <c r="L21" i="19"/>
  <c r="K21" i="19"/>
  <c r="T21" i="19"/>
  <c r="D21" i="19"/>
  <c r="S21" i="19"/>
  <c r="C21" i="19"/>
  <c r="A22" i="19"/>
  <c r="X298" i="28"/>
  <c r="T298" i="28"/>
  <c r="P298" i="28"/>
  <c r="L298" i="28"/>
  <c r="H298" i="28"/>
  <c r="D298" i="28"/>
  <c r="W298" i="28"/>
  <c r="S298" i="28"/>
  <c r="O298" i="28"/>
  <c r="K298" i="28"/>
  <c r="G298" i="28"/>
  <c r="C298" i="28"/>
  <c r="U298" i="28"/>
  <c r="M298" i="28"/>
  <c r="E298" i="28"/>
  <c r="A299" i="28"/>
  <c r="R298" i="28"/>
  <c r="J298" i="28"/>
  <c r="B298" i="28"/>
  <c r="V298" i="28"/>
  <c r="F298" i="28"/>
  <c r="Q298" i="28"/>
  <c r="I298" i="28"/>
  <c r="Y298" i="28"/>
  <c r="N298" i="28"/>
  <c r="A162" i="21"/>
  <c r="V161" i="21"/>
  <c r="R161" i="21"/>
  <c r="N161" i="21"/>
  <c r="J161" i="21"/>
  <c r="F161" i="21"/>
  <c r="B161" i="21"/>
  <c r="Y161" i="21"/>
  <c r="U161" i="21"/>
  <c r="Q161" i="21"/>
  <c r="M161" i="21"/>
  <c r="I161" i="21"/>
  <c r="E161" i="21"/>
  <c r="S161" i="21"/>
  <c r="K161" i="21"/>
  <c r="C161" i="21"/>
  <c r="O161" i="21"/>
  <c r="G161" i="21"/>
  <c r="X161" i="21"/>
  <c r="P161" i="21"/>
  <c r="H161" i="21"/>
  <c r="W161" i="21"/>
  <c r="D161" i="21"/>
  <c r="T161" i="21"/>
  <c r="L161" i="21"/>
  <c r="W57" i="19"/>
  <c r="S57" i="19"/>
  <c r="O57" i="19"/>
  <c r="K57" i="19"/>
  <c r="G57" i="19"/>
  <c r="C57" i="19"/>
  <c r="V57" i="19"/>
  <c r="R57" i="19"/>
  <c r="N57" i="19"/>
  <c r="J57" i="19"/>
  <c r="F57" i="19"/>
  <c r="B57" i="19"/>
  <c r="Y57" i="19"/>
  <c r="Q57" i="19"/>
  <c r="I57" i="19"/>
  <c r="X57" i="19"/>
  <c r="P57" i="19"/>
  <c r="H57" i="19"/>
  <c r="M57" i="19"/>
  <c r="L57" i="19"/>
  <c r="U57" i="19"/>
  <c r="T57" i="19"/>
  <c r="E57" i="19"/>
  <c r="D57" i="19"/>
  <c r="A58" i="19"/>
  <c r="X93" i="19"/>
  <c r="T93" i="19"/>
  <c r="P93" i="19"/>
  <c r="L93" i="19"/>
  <c r="H93" i="19"/>
  <c r="D93" i="19"/>
  <c r="W93" i="19"/>
  <c r="S93" i="19"/>
  <c r="O93" i="19"/>
  <c r="K93" i="19"/>
  <c r="G93" i="19"/>
  <c r="C93" i="19"/>
  <c r="V93" i="19"/>
  <c r="N93" i="19"/>
  <c r="F93" i="19"/>
  <c r="U93" i="19"/>
  <c r="M93" i="19"/>
  <c r="E93" i="19"/>
  <c r="R93" i="19"/>
  <c r="B93" i="19"/>
  <c r="Q93" i="19"/>
  <c r="J93" i="19"/>
  <c r="I93" i="19"/>
  <c r="Y93" i="19"/>
  <c r="A94" i="19"/>
  <c r="W161" i="28"/>
  <c r="S161" i="28"/>
  <c r="O161" i="28"/>
  <c r="K161" i="28"/>
  <c r="G161" i="28"/>
  <c r="C161" i="28"/>
  <c r="A162" i="28"/>
  <c r="V161" i="28"/>
  <c r="R161" i="28"/>
  <c r="N161" i="28"/>
  <c r="J161" i="28"/>
  <c r="F161" i="28"/>
  <c r="B161" i="28"/>
  <c r="T161" i="28"/>
  <c r="L161" i="28"/>
  <c r="D161" i="28"/>
  <c r="Y161" i="28"/>
  <c r="Q161" i="28"/>
  <c r="I161" i="28"/>
  <c r="U161" i="28"/>
  <c r="E161" i="28"/>
  <c r="P161" i="28"/>
  <c r="M161" i="28"/>
  <c r="X161" i="28"/>
  <c r="H161" i="28"/>
  <c r="X195" i="21"/>
  <c r="T195" i="21"/>
  <c r="P195" i="21"/>
  <c r="L195" i="21"/>
  <c r="H195" i="21"/>
  <c r="D195" i="21"/>
  <c r="W195" i="21"/>
  <c r="S195" i="21"/>
  <c r="O195" i="21"/>
  <c r="K195" i="21"/>
  <c r="G195" i="21"/>
  <c r="C195" i="21"/>
  <c r="U195" i="21"/>
  <c r="M195" i="21"/>
  <c r="E195" i="21"/>
  <c r="Y195" i="21"/>
  <c r="I195" i="21"/>
  <c r="A196" i="21"/>
  <c r="R195" i="21"/>
  <c r="J195" i="21"/>
  <c r="B195" i="21"/>
  <c r="Q195" i="21"/>
  <c r="N195" i="21"/>
  <c r="F195" i="21"/>
  <c r="V195" i="21"/>
  <c r="A23" i="21"/>
  <c r="V22" i="21"/>
  <c r="R22" i="21"/>
  <c r="N22" i="21"/>
  <c r="J22" i="21"/>
  <c r="F22" i="21"/>
  <c r="B22" i="21"/>
  <c r="Y22" i="21"/>
  <c r="U22" i="21"/>
  <c r="Q22" i="21"/>
  <c r="M22" i="21"/>
  <c r="I22" i="21"/>
  <c r="E22" i="21"/>
  <c r="W22" i="21"/>
  <c r="O22" i="21"/>
  <c r="G22" i="21"/>
  <c r="K22" i="21"/>
  <c r="C22" i="21"/>
  <c r="X22" i="21"/>
  <c r="H22" i="21"/>
  <c r="T22" i="21"/>
  <c r="L22" i="21"/>
  <c r="D22" i="21"/>
  <c r="S22" i="21"/>
  <c r="P22" i="21"/>
  <c r="X263" i="21"/>
  <c r="T263" i="21"/>
  <c r="P263" i="21"/>
  <c r="L263" i="21"/>
  <c r="H263" i="21"/>
  <c r="D263" i="21"/>
  <c r="W263" i="21"/>
  <c r="S263" i="21"/>
  <c r="O263" i="21"/>
  <c r="K263" i="21"/>
  <c r="G263" i="21"/>
  <c r="C263" i="21"/>
  <c r="Y263" i="21"/>
  <c r="Q263" i="21"/>
  <c r="I263" i="21"/>
  <c r="M263" i="21"/>
  <c r="V263" i="21"/>
  <c r="N263" i="21"/>
  <c r="F263" i="21"/>
  <c r="U263" i="21"/>
  <c r="E263" i="21"/>
  <c r="R263" i="21"/>
  <c r="A264" i="21"/>
  <c r="J263" i="21"/>
  <c r="B263" i="21"/>
  <c r="A196" i="28"/>
  <c r="V195" i="28"/>
  <c r="R195" i="28"/>
  <c r="N195" i="28"/>
  <c r="J195" i="28"/>
  <c r="F195" i="28"/>
  <c r="B195" i="28"/>
  <c r="Y195" i="28"/>
  <c r="U195" i="28"/>
  <c r="Q195" i="28"/>
  <c r="M195" i="28"/>
  <c r="I195" i="28"/>
  <c r="E195" i="28"/>
  <c r="W195" i="28"/>
  <c r="O195" i="28"/>
  <c r="G195" i="28"/>
  <c r="T195" i="28"/>
  <c r="L195" i="28"/>
  <c r="D195" i="28"/>
  <c r="P195" i="28"/>
  <c r="K195" i="28"/>
  <c r="S195" i="28"/>
  <c r="C195" i="28"/>
  <c r="H195" i="28"/>
  <c r="X195" i="28"/>
  <c r="A57" i="28"/>
  <c r="V56" i="28"/>
  <c r="R56" i="28"/>
  <c r="N56" i="28"/>
  <c r="J56" i="28"/>
  <c r="F56" i="28"/>
  <c r="B56" i="28"/>
  <c r="Y56" i="28"/>
  <c r="U56" i="28"/>
  <c r="Q56" i="28"/>
  <c r="M56" i="28"/>
  <c r="I56" i="28"/>
  <c r="E56" i="28"/>
  <c r="S56" i="28"/>
  <c r="K56" i="28"/>
  <c r="C56" i="28"/>
  <c r="W56" i="28"/>
  <c r="G56" i="28"/>
  <c r="X56" i="28"/>
  <c r="P56" i="28"/>
  <c r="H56" i="28"/>
  <c r="O56" i="28"/>
  <c r="T56" i="28"/>
  <c r="L56" i="28"/>
  <c r="D56" i="28"/>
  <c r="O22" i="28" l="1"/>
  <c r="A23" i="28"/>
  <c r="J22" i="28"/>
  <c r="P22" i="28"/>
  <c r="U22" i="28"/>
  <c r="I22" i="28"/>
  <c r="K22" i="28"/>
  <c r="V22" i="28"/>
  <c r="F22" i="28"/>
  <c r="H22" i="28"/>
  <c r="M22" i="28"/>
  <c r="Q22" i="28"/>
  <c r="W22" i="28"/>
  <c r="G22" i="28"/>
  <c r="R22" i="28"/>
  <c r="B22" i="28"/>
  <c r="T22" i="28"/>
  <c r="E22" i="28"/>
  <c r="Y22" i="28"/>
  <c r="S22" i="28"/>
  <c r="C22" i="28"/>
  <c r="N22" i="28"/>
  <c r="X22" i="28"/>
  <c r="D22" i="28"/>
  <c r="L22" i="28"/>
  <c r="X94" i="19"/>
  <c r="T94" i="19"/>
  <c r="P94" i="19"/>
  <c r="L94" i="19"/>
  <c r="H94" i="19"/>
  <c r="D94" i="19"/>
  <c r="W94" i="19"/>
  <c r="S94" i="19"/>
  <c r="O94" i="19"/>
  <c r="K94" i="19"/>
  <c r="G94" i="19"/>
  <c r="C94" i="19"/>
  <c r="V94" i="19"/>
  <c r="N94" i="19"/>
  <c r="F94" i="19"/>
  <c r="U94" i="19"/>
  <c r="M94" i="19"/>
  <c r="E94" i="19"/>
  <c r="J94" i="19"/>
  <c r="Y94" i="19"/>
  <c r="I94" i="19"/>
  <c r="R94" i="19"/>
  <c r="Q94" i="19"/>
  <c r="B94" i="19"/>
  <c r="A95" i="19"/>
  <c r="W299" i="28"/>
  <c r="S299" i="28"/>
  <c r="O299" i="28"/>
  <c r="K299" i="28"/>
  <c r="G299" i="28"/>
  <c r="C299" i="28"/>
  <c r="A300" i="28"/>
  <c r="V299" i="28"/>
  <c r="R299" i="28"/>
  <c r="N299" i="28"/>
  <c r="J299" i="28"/>
  <c r="F299" i="28"/>
  <c r="B299" i="28"/>
  <c r="T299" i="28"/>
  <c r="L299" i="28"/>
  <c r="D299" i="28"/>
  <c r="Y299" i="28"/>
  <c r="Q299" i="28"/>
  <c r="I299" i="28"/>
  <c r="M299" i="28"/>
  <c r="X299" i="28"/>
  <c r="H299" i="28"/>
  <c r="P299" i="28"/>
  <c r="E299" i="28"/>
  <c r="U299" i="28"/>
  <c r="V22" i="19"/>
  <c r="R22" i="19"/>
  <c r="N22" i="19"/>
  <c r="J22" i="19"/>
  <c r="F22" i="19"/>
  <c r="B22" i="19"/>
  <c r="Y22" i="19"/>
  <c r="U22" i="19"/>
  <c r="Q22" i="19"/>
  <c r="M22" i="19"/>
  <c r="I22" i="19"/>
  <c r="E22" i="19"/>
  <c r="X22" i="19"/>
  <c r="P22" i="19"/>
  <c r="H22" i="19"/>
  <c r="W22" i="19"/>
  <c r="O22" i="19"/>
  <c r="G22" i="19"/>
  <c r="T22" i="19"/>
  <c r="D22" i="19"/>
  <c r="S22" i="19"/>
  <c r="C22" i="19"/>
  <c r="L22" i="19"/>
  <c r="K22" i="19"/>
  <c r="A23" i="19"/>
  <c r="Y129" i="19"/>
  <c r="U129" i="19"/>
  <c r="Q129" i="19"/>
  <c r="M129" i="19"/>
  <c r="I129" i="19"/>
  <c r="E129" i="19"/>
  <c r="X129" i="19"/>
  <c r="S129" i="19"/>
  <c r="N129" i="19"/>
  <c r="H129" i="19"/>
  <c r="C129" i="19"/>
  <c r="W129" i="19"/>
  <c r="R129" i="19"/>
  <c r="L129" i="19"/>
  <c r="G129" i="19"/>
  <c r="B129" i="19"/>
  <c r="V129" i="19"/>
  <c r="K129" i="19"/>
  <c r="T129" i="19"/>
  <c r="J129" i="19"/>
  <c r="F129" i="19"/>
  <c r="D129" i="19"/>
  <c r="P129" i="19"/>
  <c r="O129" i="19"/>
  <c r="A130" i="19"/>
  <c r="A93" i="28"/>
  <c r="V92" i="28"/>
  <c r="R92" i="28"/>
  <c r="N92" i="28"/>
  <c r="J92" i="28"/>
  <c r="F92" i="28"/>
  <c r="B92" i="28"/>
  <c r="Y92" i="28"/>
  <c r="U92" i="28"/>
  <c r="Q92" i="28"/>
  <c r="M92" i="28"/>
  <c r="I92" i="28"/>
  <c r="E92" i="28"/>
  <c r="W92" i="28"/>
  <c r="O92" i="28"/>
  <c r="G92" i="28"/>
  <c r="T92" i="28"/>
  <c r="L92" i="28"/>
  <c r="D92" i="28"/>
  <c r="X92" i="28"/>
  <c r="H92" i="28"/>
  <c r="P92" i="28"/>
  <c r="S92" i="28"/>
  <c r="C92" i="28"/>
  <c r="K92" i="28"/>
  <c r="X57" i="21"/>
  <c r="T57" i="21"/>
  <c r="P57" i="21"/>
  <c r="L57" i="21"/>
  <c r="H57" i="21"/>
  <c r="D57" i="21"/>
  <c r="W57" i="21"/>
  <c r="S57" i="21"/>
  <c r="O57" i="21"/>
  <c r="K57" i="21"/>
  <c r="G57" i="21"/>
  <c r="C57" i="21"/>
  <c r="Y57" i="21"/>
  <c r="Q57" i="21"/>
  <c r="I57" i="21"/>
  <c r="U57" i="21"/>
  <c r="E57" i="21"/>
  <c r="R57" i="21"/>
  <c r="B57" i="21"/>
  <c r="V57" i="21"/>
  <c r="N57" i="21"/>
  <c r="F57" i="21"/>
  <c r="M57" i="21"/>
  <c r="A58" i="21"/>
  <c r="J57" i="21"/>
  <c r="W367" i="28"/>
  <c r="S367" i="28"/>
  <c r="O367" i="28"/>
  <c r="K367" i="28"/>
  <c r="G367" i="28"/>
  <c r="C367" i="28"/>
  <c r="A368" i="28"/>
  <c r="V367" i="28"/>
  <c r="R367" i="28"/>
  <c r="N367" i="28"/>
  <c r="J367" i="28"/>
  <c r="F367" i="28"/>
  <c r="B367" i="28"/>
  <c r="A402" i="28"/>
  <c r="X367" i="28"/>
  <c r="P367" i="28"/>
  <c r="H367" i="28"/>
  <c r="U367" i="28"/>
  <c r="M367" i="28"/>
  <c r="E367" i="28"/>
  <c r="Q367" i="28"/>
  <c r="L367" i="28"/>
  <c r="T367" i="28"/>
  <c r="D367" i="28"/>
  <c r="I367" i="28"/>
  <c r="Y367" i="28"/>
  <c r="X127" i="28"/>
  <c r="T127" i="28"/>
  <c r="P127" i="28"/>
  <c r="L127" i="28"/>
  <c r="H127" i="28"/>
  <c r="D127" i="28"/>
  <c r="W127" i="28"/>
  <c r="S127" i="28"/>
  <c r="O127" i="28"/>
  <c r="K127" i="28"/>
  <c r="G127" i="28"/>
  <c r="C127" i="28"/>
  <c r="Y127" i="28"/>
  <c r="Q127" i="28"/>
  <c r="I127" i="28"/>
  <c r="V127" i="28"/>
  <c r="N127" i="28"/>
  <c r="F127" i="28"/>
  <c r="A128" i="28"/>
  <c r="J127" i="28"/>
  <c r="R127" i="28"/>
  <c r="U127" i="28"/>
  <c r="E127" i="28"/>
  <c r="B127" i="28"/>
  <c r="M127" i="28"/>
  <c r="V23" i="25"/>
  <c r="R23" i="25"/>
  <c r="N23" i="25"/>
  <c r="J23" i="25"/>
  <c r="F23" i="25"/>
  <c r="B23" i="25"/>
  <c r="Y23" i="25"/>
  <c r="U23" i="25"/>
  <c r="Q23" i="25"/>
  <c r="M23" i="25"/>
  <c r="I23" i="25"/>
  <c r="E23" i="25"/>
  <c r="S23" i="25"/>
  <c r="K23" i="25"/>
  <c r="C23" i="25"/>
  <c r="O23" i="25"/>
  <c r="L23" i="25"/>
  <c r="X23" i="25"/>
  <c r="P23" i="25"/>
  <c r="H23" i="25"/>
  <c r="W23" i="25"/>
  <c r="G23" i="25"/>
  <c r="T23" i="25"/>
  <c r="D23" i="25"/>
  <c r="A24" i="25"/>
  <c r="W127" i="21"/>
  <c r="S127" i="21"/>
  <c r="O127" i="21"/>
  <c r="K127" i="21"/>
  <c r="G127" i="21"/>
  <c r="C127" i="21"/>
  <c r="A128" i="21"/>
  <c r="V127" i="21"/>
  <c r="R127" i="21"/>
  <c r="N127" i="21"/>
  <c r="J127" i="21"/>
  <c r="F127" i="21"/>
  <c r="B127" i="21"/>
  <c r="X127" i="21"/>
  <c r="P127" i="21"/>
  <c r="H127" i="21"/>
  <c r="L127" i="21"/>
  <c r="U127" i="21"/>
  <c r="M127" i="21"/>
  <c r="E127" i="21"/>
  <c r="T127" i="21"/>
  <c r="D127" i="21"/>
  <c r="Q127" i="21"/>
  <c r="Y127" i="21"/>
  <c r="I127" i="21"/>
  <c r="Y23" i="21"/>
  <c r="U23" i="21"/>
  <c r="Q23" i="21"/>
  <c r="M23" i="21"/>
  <c r="I23" i="21"/>
  <c r="E23" i="21"/>
  <c r="X23" i="21"/>
  <c r="T23" i="21"/>
  <c r="P23" i="21"/>
  <c r="L23" i="21"/>
  <c r="H23" i="21"/>
  <c r="D23" i="21"/>
  <c r="V23" i="21"/>
  <c r="N23" i="21"/>
  <c r="F23" i="21"/>
  <c r="A24" i="21"/>
  <c r="J23" i="21"/>
  <c r="B23" i="21"/>
  <c r="O23" i="21"/>
  <c r="S23" i="21"/>
  <c r="K23" i="21"/>
  <c r="C23" i="21"/>
  <c r="R23" i="21"/>
  <c r="W23" i="21"/>
  <c r="G23" i="21"/>
  <c r="W58" i="19"/>
  <c r="S58" i="19"/>
  <c r="O58" i="19"/>
  <c r="K58" i="19"/>
  <c r="G58" i="19"/>
  <c r="C58" i="19"/>
  <c r="V58" i="19"/>
  <c r="R58" i="19"/>
  <c r="N58" i="19"/>
  <c r="J58" i="19"/>
  <c r="F58" i="19"/>
  <c r="B58" i="19"/>
  <c r="Y58" i="19"/>
  <c r="Q58" i="19"/>
  <c r="I58" i="19"/>
  <c r="X58" i="19"/>
  <c r="P58" i="19"/>
  <c r="H58" i="19"/>
  <c r="U58" i="19"/>
  <c r="E58" i="19"/>
  <c r="T58" i="19"/>
  <c r="D58" i="19"/>
  <c r="M58" i="19"/>
  <c r="L58" i="19"/>
  <c r="A59" i="19"/>
  <c r="Y162" i="21"/>
  <c r="U162" i="21"/>
  <c r="Q162" i="21"/>
  <c r="M162" i="21"/>
  <c r="I162" i="21"/>
  <c r="E162" i="21"/>
  <c r="X162" i="21"/>
  <c r="T162" i="21"/>
  <c r="P162" i="21"/>
  <c r="L162" i="21"/>
  <c r="H162" i="21"/>
  <c r="D162" i="21"/>
  <c r="A163" i="21"/>
  <c r="R162" i="21"/>
  <c r="J162" i="21"/>
  <c r="B162" i="21"/>
  <c r="V162" i="21"/>
  <c r="F162" i="21"/>
  <c r="W162" i="21"/>
  <c r="O162" i="21"/>
  <c r="G162" i="21"/>
  <c r="N162" i="21"/>
  <c r="C162" i="21"/>
  <c r="S162" i="21"/>
  <c r="K162" i="21"/>
  <c r="W333" i="21"/>
  <c r="S333" i="21"/>
  <c r="O333" i="21"/>
  <c r="K333" i="21"/>
  <c r="G333" i="21"/>
  <c r="C333" i="21"/>
  <c r="A334" i="21"/>
  <c r="V333" i="21"/>
  <c r="R333" i="21"/>
  <c r="N333" i="21"/>
  <c r="J333" i="21"/>
  <c r="F333" i="21"/>
  <c r="B333" i="21"/>
  <c r="T333" i="21"/>
  <c r="L333" i="21"/>
  <c r="D333" i="21"/>
  <c r="X333" i="21"/>
  <c r="H333" i="21"/>
  <c r="Y333" i="21"/>
  <c r="Q333" i="21"/>
  <c r="I333" i="21"/>
  <c r="P333" i="21"/>
  <c r="E333" i="21"/>
  <c r="U333" i="21"/>
  <c r="M333" i="21"/>
  <c r="W230" i="28"/>
  <c r="S230" i="28"/>
  <c r="O230" i="28"/>
  <c r="K230" i="28"/>
  <c r="G230" i="28"/>
  <c r="C230" i="28"/>
  <c r="A231" i="28"/>
  <c r="V230" i="28"/>
  <c r="R230" i="28"/>
  <c r="N230" i="28"/>
  <c r="J230" i="28"/>
  <c r="F230" i="28"/>
  <c r="B230" i="28"/>
  <c r="X230" i="28"/>
  <c r="P230" i="28"/>
  <c r="H230" i="28"/>
  <c r="U230" i="28"/>
  <c r="M230" i="28"/>
  <c r="E230" i="28"/>
  <c r="Y230" i="28"/>
  <c r="I230" i="28"/>
  <c r="T230" i="28"/>
  <c r="D230" i="28"/>
  <c r="L230" i="28"/>
  <c r="Q230" i="28"/>
  <c r="Y299" i="21"/>
  <c r="U299" i="21"/>
  <c r="Q299" i="21"/>
  <c r="M299" i="21"/>
  <c r="I299" i="21"/>
  <c r="E299" i="21"/>
  <c r="X299" i="21"/>
  <c r="T299" i="21"/>
  <c r="P299" i="21"/>
  <c r="L299" i="21"/>
  <c r="H299" i="21"/>
  <c r="D299" i="21"/>
  <c r="A300" i="21"/>
  <c r="R299" i="21"/>
  <c r="J299" i="21"/>
  <c r="B299" i="21"/>
  <c r="V299" i="21"/>
  <c r="N299" i="21"/>
  <c r="W299" i="21"/>
  <c r="O299" i="21"/>
  <c r="G299" i="21"/>
  <c r="F299" i="21"/>
  <c r="K299" i="21"/>
  <c r="S299" i="21"/>
  <c r="C299" i="21"/>
  <c r="W196" i="21"/>
  <c r="S196" i="21"/>
  <c r="O196" i="21"/>
  <c r="K196" i="21"/>
  <c r="G196" i="21"/>
  <c r="C196" i="21"/>
  <c r="A197" i="21"/>
  <c r="V196" i="21"/>
  <c r="R196" i="21"/>
  <c r="N196" i="21"/>
  <c r="J196" i="21"/>
  <c r="F196" i="21"/>
  <c r="B196" i="21"/>
  <c r="T196" i="21"/>
  <c r="L196" i="21"/>
  <c r="D196" i="21"/>
  <c r="P196" i="21"/>
  <c r="Y196" i="21"/>
  <c r="Q196" i="21"/>
  <c r="I196" i="21"/>
  <c r="X196" i="21"/>
  <c r="H196" i="21"/>
  <c r="U196" i="21"/>
  <c r="E196" i="21"/>
  <c r="M196" i="21"/>
  <c r="A163" i="28"/>
  <c r="V162" i="28"/>
  <c r="R162" i="28"/>
  <c r="N162" i="28"/>
  <c r="J162" i="28"/>
  <c r="F162" i="28"/>
  <c r="B162" i="28"/>
  <c r="Y162" i="28"/>
  <c r="U162" i="28"/>
  <c r="Q162" i="28"/>
  <c r="M162" i="28"/>
  <c r="I162" i="28"/>
  <c r="E162" i="28"/>
  <c r="S162" i="28"/>
  <c r="K162" i="28"/>
  <c r="C162" i="28"/>
  <c r="X162" i="28"/>
  <c r="P162" i="28"/>
  <c r="H162" i="28"/>
  <c r="L162" i="28"/>
  <c r="D162" i="28"/>
  <c r="W162" i="28"/>
  <c r="G162" i="28"/>
  <c r="T162" i="28"/>
  <c r="O162" i="28"/>
  <c r="V93" i="25"/>
  <c r="R93" i="25"/>
  <c r="N93" i="25"/>
  <c r="J93" i="25"/>
  <c r="F93" i="25"/>
  <c r="B93" i="25"/>
  <c r="Y93" i="25"/>
  <c r="U93" i="25"/>
  <c r="Q93" i="25"/>
  <c r="M93" i="25"/>
  <c r="I93" i="25"/>
  <c r="E93" i="25"/>
  <c r="X93" i="25"/>
  <c r="P93" i="25"/>
  <c r="H93" i="25"/>
  <c r="W93" i="25"/>
  <c r="O93" i="25"/>
  <c r="G93" i="25"/>
  <c r="S93" i="25"/>
  <c r="C93" i="25"/>
  <c r="T93" i="25"/>
  <c r="L93" i="25"/>
  <c r="K93" i="25"/>
  <c r="D93" i="25"/>
  <c r="A94" i="25"/>
  <c r="Y264" i="28"/>
  <c r="U264" i="28"/>
  <c r="Q264" i="28"/>
  <c r="M264" i="28"/>
  <c r="I264" i="28"/>
  <c r="E264" i="28"/>
  <c r="X264" i="28"/>
  <c r="T264" i="28"/>
  <c r="P264" i="28"/>
  <c r="L264" i="28"/>
  <c r="H264" i="28"/>
  <c r="D264" i="28"/>
  <c r="A265" i="28"/>
  <c r="R264" i="28"/>
  <c r="J264" i="28"/>
  <c r="B264" i="28"/>
  <c r="W264" i="28"/>
  <c r="O264" i="28"/>
  <c r="G264" i="28"/>
  <c r="K264" i="28"/>
  <c r="V264" i="28"/>
  <c r="F264" i="28"/>
  <c r="S264" i="28"/>
  <c r="N264" i="28"/>
  <c r="C264" i="28"/>
  <c r="V128" i="25"/>
  <c r="R128" i="25"/>
  <c r="N128" i="25"/>
  <c r="J128" i="25"/>
  <c r="F128" i="25"/>
  <c r="B128" i="25"/>
  <c r="Y128" i="25"/>
  <c r="U128" i="25"/>
  <c r="Q128" i="25"/>
  <c r="M128" i="25"/>
  <c r="I128" i="25"/>
  <c r="E128" i="25"/>
  <c r="X128" i="25"/>
  <c r="P128" i="25"/>
  <c r="H128" i="25"/>
  <c r="T128" i="25"/>
  <c r="D128" i="25"/>
  <c r="W128" i="25"/>
  <c r="O128" i="25"/>
  <c r="G128" i="25"/>
  <c r="L128" i="25"/>
  <c r="S128" i="25"/>
  <c r="K128" i="25"/>
  <c r="C128" i="25"/>
  <c r="A129" i="25"/>
  <c r="Y57" i="28"/>
  <c r="U57" i="28"/>
  <c r="Q57" i="28"/>
  <c r="M57" i="28"/>
  <c r="I57" i="28"/>
  <c r="E57" i="28"/>
  <c r="X57" i="28"/>
  <c r="T57" i="28"/>
  <c r="P57" i="28"/>
  <c r="L57" i="28"/>
  <c r="H57" i="28"/>
  <c r="D57" i="28"/>
  <c r="A58" i="28"/>
  <c r="R57" i="28"/>
  <c r="J57" i="28"/>
  <c r="B57" i="28"/>
  <c r="N57" i="28"/>
  <c r="W57" i="28"/>
  <c r="O57" i="28"/>
  <c r="G57" i="28"/>
  <c r="V57" i="28"/>
  <c r="F57" i="28"/>
  <c r="S57" i="28"/>
  <c r="K57" i="28"/>
  <c r="C57" i="28"/>
  <c r="W264" i="21"/>
  <c r="S264" i="21"/>
  <c r="O264" i="21"/>
  <c r="K264" i="21"/>
  <c r="G264" i="21"/>
  <c r="C264" i="21"/>
  <c r="A265" i="21"/>
  <c r="V264" i="21"/>
  <c r="R264" i="21"/>
  <c r="N264" i="21"/>
  <c r="J264" i="21"/>
  <c r="F264" i="21"/>
  <c r="B264" i="21"/>
  <c r="X264" i="21"/>
  <c r="P264" i="21"/>
  <c r="H264" i="21"/>
  <c r="T264" i="21"/>
  <c r="D264" i="21"/>
  <c r="U264" i="21"/>
  <c r="M264" i="21"/>
  <c r="E264" i="21"/>
  <c r="L264" i="21"/>
  <c r="Y264" i="21"/>
  <c r="Q264" i="21"/>
  <c r="I264" i="21"/>
  <c r="Y196" i="28"/>
  <c r="U196" i="28"/>
  <c r="Q196" i="28"/>
  <c r="M196" i="28"/>
  <c r="I196" i="28"/>
  <c r="E196" i="28"/>
  <c r="X196" i="28"/>
  <c r="T196" i="28"/>
  <c r="P196" i="28"/>
  <c r="L196" i="28"/>
  <c r="H196" i="28"/>
  <c r="D196" i="28"/>
  <c r="V196" i="28"/>
  <c r="N196" i="28"/>
  <c r="F196" i="28"/>
  <c r="S196" i="28"/>
  <c r="K196" i="28"/>
  <c r="C196" i="28"/>
  <c r="W196" i="28"/>
  <c r="G196" i="28"/>
  <c r="R196" i="28"/>
  <c r="B196" i="28"/>
  <c r="A197" i="28"/>
  <c r="O196" i="28"/>
  <c r="J196" i="28"/>
  <c r="Y367" i="21"/>
  <c r="U367" i="21"/>
  <c r="Q367" i="21"/>
  <c r="M367" i="21"/>
  <c r="I367" i="21"/>
  <c r="E367" i="21"/>
  <c r="A402" i="21"/>
  <c r="X367" i="21"/>
  <c r="T367" i="21"/>
  <c r="P367" i="21"/>
  <c r="L367" i="21"/>
  <c r="H367" i="21"/>
  <c r="D367" i="21"/>
  <c r="V367" i="21"/>
  <c r="N367" i="21"/>
  <c r="F367" i="21"/>
  <c r="A368" i="21"/>
  <c r="R367" i="21"/>
  <c r="B367" i="21"/>
  <c r="S367" i="21"/>
  <c r="K367" i="21"/>
  <c r="C367" i="21"/>
  <c r="J367" i="21"/>
  <c r="O367" i="21"/>
  <c r="W367" i="21"/>
  <c r="G367" i="21"/>
  <c r="Y230" i="21"/>
  <c r="U230" i="21"/>
  <c r="Q230" i="21"/>
  <c r="M230" i="21"/>
  <c r="I230" i="21"/>
  <c r="E230" i="21"/>
  <c r="X230" i="21"/>
  <c r="T230" i="21"/>
  <c r="P230" i="21"/>
  <c r="L230" i="21"/>
  <c r="H230" i="21"/>
  <c r="D230" i="21"/>
  <c r="V230" i="21"/>
  <c r="N230" i="21"/>
  <c r="F230" i="21"/>
  <c r="R230" i="21"/>
  <c r="B230" i="21"/>
  <c r="S230" i="21"/>
  <c r="K230" i="21"/>
  <c r="C230" i="21"/>
  <c r="A231" i="21"/>
  <c r="J230" i="21"/>
  <c r="G230" i="21"/>
  <c r="O230" i="21"/>
  <c r="W230" i="21"/>
  <c r="A93" i="21"/>
  <c r="V92" i="21"/>
  <c r="R92" i="21"/>
  <c r="N92" i="21"/>
  <c r="J92" i="21"/>
  <c r="F92" i="21"/>
  <c r="B92" i="21"/>
  <c r="Y92" i="21"/>
  <c r="U92" i="21"/>
  <c r="Q92" i="21"/>
  <c r="M92" i="21"/>
  <c r="I92" i="21"/>
  <c r="E92" i="21"/>
  <c r="S92" i="21"/>
  <c r="K92" i="21"/>
  <c r="C92" i="21"/>
  <c r="O92" i="21"/>
  <c r="L92" i="21"/>
  <c r="X92" i="21"/>
  <c r="P92" i="21"/>
  <c r="H92" i="21"/>
  <c r="W92" i="21"/>
  <c r="G92" i="21"/>
  <c r="T92" i="21"/>
  <c r="D92" i="21"/>
  <c r="Y333" i="28"/>
  <c r="U333" i="28"/>
  <c r="Q333" i="28"/>
  <c r="M333" i="28"/>
  <c r="I333" i="28"/>
  <c r="E333" i="28"/>
  <c r="X333" i="28"/>
  <c r="T333" i="28"/>
  <c r="P333" i="28"/>
  <c r="L333" i="28"/>
  <c r="H333" i="28"/>
  <c r="D333" i="28"/>
  <c r="V333" i="28"/>
  <c r="N333" i="28"/>
  <c r="F333" i="28"/>
  <c r="S333" i="28"/>
  <c r="K333" i="28"/>
  <c r="C333" i="28"/>
  <c r="O333" i="28"/>
  <c r="A334" i="28"/>
  <c r="J333" i="28"/>
  <c r="B333" i="28"/>
  <c r="W333" i="28"/>
  <c r="R333" i="28"/>
  <c r="G333" i="28"/>
  <c r="V58" i="25"/>
  <c r="R58" i="25"/>
  <c r="N58" i="25"/>
  <c r="J58" i="25"/>
  <c r="F58" i="25"/>
  <c r="B58" i="25"/>
  <c r="Y58" i="25"/>
  <c r="U58" i="25"/>
  <c r="Q58" i="25"/>
  <c r="M58" i="25"/>
  <c r="I58" i="25"/>
  <c r="E58" i="25"/>
  <c r="X58" i="25"/>
  <c r="P58" i="25"/>
  <c r="H58" i="25"/>
  <c r="W58" i="25"/>
  <c r="O58" i="25"/>
  <c r="G58" i="25"/>
  <c r="S58" i="25"/>
  <c r="C58" i="25"/>
  <c r="L58" i="25"/>
  <c r="K58" i="25"/>
  <c r="T58" i="25"/>
  <c r="D58" i="25"/>
  <c r="A59" i="25"/>
  <c r="R23" i="28" l="1"/>
  <c r="B23" i="28"/>
  <c r="M23" i="28"/>
  <c r="O23" i="28"/>
  <c r="L23" i="28"/>
  <c r="P23" i="28"/>
  <c r="N23" i="28"/>
  <c r="Y23" i="28"/>
  <c r="I23" i="28"/>
  <c r="G23" i="28"/>
  <c r="D23" i="28"/>
  <c r="H23" i="28"/>
  <c r="A24" i="28"/>
  <c r="J23" i="28"/>
  <c r="U23" i="28"/>
  <c r="E23" i="28"/>
  <c r="K23" i="28"/>
  <c r="S23" i="28"/>
  <c r="X23" i="28"/>
  <c r="V23" i="28"/>
  <c r="F23" i="28"/>
  <c r="Q23" i="28"/>
  <c r="W23" i="28"/>
  <c r="T23" i="28"/>
  <c r="C23" i="28"/>
  <c r="V59" i="25"/>
  <c r="R59" i="25"/>
  <c r="N59" i="25"/>
  <c r="J59" i="25"/>
  <c r="F59" i="25"/>
  <c r="B59" i="25"/>
  <c r="Y59" i="25"/>
  <c r="U59" i="25"/>
  <c r="Q59" i="25"/>
  <c r="M59" i="25"/>
  <c r="I59" i="25"/>
  <c r="E59" i="25"/>
  <c r="X59" i="25"/>
  <c r="P59" i="25"/>
  <c r="H59" i="25"/>
  <c r="W59" i="25"/>
  <c r="O59" i="25"/>
  <c r="G59" i="25"/>
  <c r="K59" i="25"/>
  <c r="L59" i="25"/>
  <c r="T59" i="25"/>
  <c r="D59" i="25"/>
  <c r="S59" i="25"/>
  <c r="C59" i="25"/>
  <c r="A60" i="25"/>
  <c r="X197" i="28"/>
  <c r="T197" i="28"/>
  <c r="P197" i="28"/>
  <c r="L197" i="28"/>
  <c r="H197" i="28"/>
  <c r="D197" i="28"/>
  <c r="W197" i="28"/>
  <c r="S197" i="28"/>
  <c r="O197" i="28"/>
  <c r="K197" i="28"/>
  <c r="G197" i="28"/>
  <c r="C197" i="28"/>
  <c r="U197" i="28"/>
  <c r="M197" i="28"/>
  <c r="E197" i="28"/>
  <c r="A198" i="28"/>
  <c r="R197" i="28"/>
  <c r="J197" i="28"/>
  <c r="B197" i="28"/>
  <c r="N197" i="28"/>
  <c r="Y197" i="28"/>
  <c r="I197" i="28"/>
  <c r="Q197" i="28"/>
  <c r="V197" i="28"/>
  <c r="F197" i="28"/>
  <c r="X58" i="28"/>
  <c r="T58" i="28"/>
  <c r="P58" i="28"/>
  <c r="L58" i="28"/>
  <c r="H58" i="28"/>
  <c r="D58" i="28"/>
  <c r="W58" i="28"/>
  <c r="S58" i="28"/>
  <c r="O58" i="28"/>
  <c r="K58" i="28"/>
  <c r="G58" i="28"/>
  <c r="C58" i="28"/>
  <c r="Y58" i="28"/>
  <c r="Q58" i="28"/>
  <c r="I58" i="28"/>
  <c r="U58" i="28"/>
  <c r="E58" i="28"/>
  <c r="V58" i="28"/>
  <c r="N58" i="28"/>
  <c r="F58" i="28"/>
  <c r="M58" i="28"/>
  <c r="B58" i="28"/>
  <c r="J58" i="28"/>
  <c r="A59" i="28"/>
  <c r="R58" i="28"/>
  <c r="Y163" i="28"/>
  <c r="U163" i="28"/>
  <c r="Q163" i="28"/>
  <c r="M163" i="28"/>
  <c r="I163" i="28"/>
  <c r="E163" i="28"/>
  <c r="X163" i="28"/>
  <c r="T163" i="28"/>
  <c r="P163" i="28"/>
  <c r="L163" i="28"/>
  <c r="H163" i="28"/>
  <c r="D163" i="28"/>
  <c r="A164" i="28"/>
  <c r="R163" i="28"/>
  <c r="J163" i="28"/>
  <c r="B163" i="28"/>
  <c r="W163" i="28"/>
  <c r="O163" i="28"/>
  <c r="G163" i="28"/>
  <c r="S163" i="28"/>
  <c r="C163" i="28"/>
  <c r="K163" i="28"/>
  <c r="N163" i="28"/>
  <c r="V163" i="28"/>
  <c r="F163" i="28"/>
  <c r="X402" i="28"/>
  <c r="T402" i="28"/>
  <c r="P402" i="28"/>
  <c r="L402" i="28"/>
  <c r="H402" i="28"/>
  <c r="D402" i="28"/>
  <c r="W402" i="28"/>
  <c r="S402" i="28"/>
  <c r="O402" i="28"/>
  <c r="K402" i="28"/>
  <c r="G402" i="28"/>
  <c r="C402" i="28"/>
  <c r="Y402" i="28"/>
  <c r="Q402" i="28"/>
  <c r="I402" i="28"/>
  <c r="V402" i="28"/>
  <c r="N402" i="28"/>
  <c r="F402" i="28"/>
  <c r="A403" i="28"/>
  <c r="J402" i="28"/>
  <c r="U402" i="28"/>
  <c r="E402" i="28"/>
  <c r="M402" i="28"/>
  <c r="B402" i="28"/>
  <c r="R402" i="28"/>
  <c r="V130" i="19"/>
  <c r="R130" i="19"/>
  <c r="N130" i="19"/>
  <c r="J130" i="19"/>
  <c r="F130" i="19"/>
  <c r="B130" i="19"/>
  <c r="Y130" i="19"/>
  <c r="U130" i="19"/>
  <c r="Q130" i="19"/>
  <c r="M130" i="19"/>
  <c r="I130" i="19"/>
  <c r="E130" i="19"/>
  <c r="X130" i="19"/>
  <c r="P130" i="19"/>
  <c r="H130" i="19"/>
  <c r="W130" i="19"/>
  <c r="O130" i="19"/>
  <c r="G130" i="19"/>
  <c r="L130" i="19"/>
  <c r="K130" i="19"/>
  <c r="D130" i="19"/>
  <c r="C130" i="19"/>
  <c r="T130" i="19"/>
  <c r="S130" i="19"/>
  <c r="A131" i="19"/>
  <c r="A301" i="28"/>
  <c r="V300" i="28"/>
  <c r="R300" i="28"/>
  <c r="N300" i="28"/>
  <c r="J300" i="28"/>
  <c r="F300" i="28"/>
  <c r="B300" i="28"/>
  <c r="Y300" i="28"/>
  <c r="U300" i="28"/>
  <c r="Q300" i="28"/>
  <c r="M300" i="28"/>
  <c r="I300" i="28"/>
  <c r="E300" i="28"/>
  <c r="S300" i="28"/>
  <c r="K300" i="28"/>
  <c r="C300" i="28"/>
  <c r="X300" i="28"/>
  <c r="P300" i="28"/>
  <c r="H300" i="28"/>
  <c r="T300" i="28"/>
  <c r="D300" i="28"/>
  <c r="O300" i="28"/>
  <c r="W300" i="28"/>
  <c r="L300" i="28"/>
  <c r="G300" i="28"/>
  <c r="X368" i="21"/>
  <c r="T368" i="21"/>
  <c r="P368" i="21"/>
  <c r="L368" i="21"/>
  <c r="H368" i="21"/>
  <c r="D368" i="21"/>
  <c r="W368" i="21"/>
  <c r="S368" i="21"/>
  <c r="O368" i="21"/>
  <c r="K368" i="21"/>
  <c r="G368" i="21"/>
  <c r="C368" i="21"/>
  <c r="U368" i="21"/>
  <c r="M368" i="21"/>
  <c r="E368" i="21"/>
  <c r="Q368" i="21"/>
  <c r="A369" i="21"/>
  <c r="R368" i="21"/>
  <c r="J368" i="21"/>
  <c r="B368" i="21"/>
  <c r="Y368" i="21"/>
  <c r="I368" i="21"/>
  <c r="V368" i="21"/>
  <c r="N368" i="21"/>
  <c r="F368" i="21"/>
  <c r="A266" i="21"/>
  <c r="V265" i="21"/>
  <c r="R265" i="21"/>
  <c r="N265" i="21"/>
  <c r="J265" i="21"/>
  <c r="F265" i="21"/>
  <c r="B265" i="21"/>
  <c r="Y265" i="21"/>
  <c r="U265" i="21"/>
  <c r="Q265" i="21"/>
  <c r="M265" i="21"/>
  <c r="I265" i="21"/>
  <c r="E265" i="21"/>
  <c r="W265" i="21"/>
  <c r="O265" i="21"/>
  <c r="G265" i="21"/>
  <c r="S265" i="21"/>
  <c r="C265" i="21"/>
  <c r="T265" i="21"/>
  <c r="L265" i="21"/>
  <c r="D265" i="21"/>
  <c r="K265" i="21"/>
  <c r="X265" i="21"/>
  <c r="P265" i="21"/>
  <c r="H265" i="21"/>
  <c r="V129" i="25"/>
  <c r="R129" i="25"/>
  <c r="N129" i="25"/>
  <c r="J129" i="25"/>
  <c r="F129" i="25"/>
  <c r="B129" i="25"/>
  <c r="Y129" i="25"/>
  <c r="U129" i="25"/>
  <c r="Q129" i="25"/>
  <c r="M129" i="25"/>
  <c r="I129" i="25"/>
  <c r="E129" i="25"/>
  <c r="X129" i="25"/>
  <c r="P129" i="25"/>
  <c r="H129" i="25"/>
  <c r="L129" i="25"/>
  <c r="W129" i="25"/>
  <c r="O129" i="25"/>
  <c r="G129" i="25"/>
  <c r="T129" i="25"/>
  <c r="D129" i="25"/>
  <c r="S129" i="25"/>
  <c r="K129" i="25"/>
  <c r="C129" i="25"/>
  <c r="A130" i="25"/>
  <c r="A232" i="28"/>
  <c r="V231" i="28"/>
  <c r="R231" i="28"/>
  <c r="N231" i="28"/>
  <c r="J231" i="28"/>
  <c r="F231" i="28"/>
  <c r="B231" i="28"/>
  <c r="Y231" i="28"/>
  <c r="U231" i="28"/>
  <c r="Q231" i="28"/>
  <c r="M231" i="28"/>
  <c r="I231" i="28"/>
  <c r="E231" i="28"/>
  <c r="W231" i="28"/>
  <c r="O231" i="28"/>
  <c r="G231" i="28"/>
  <c r="T231" i="28"/>
  <c r="L231" i="28"/>
  <c r="D231" i="28"/>
  <c r="P231" i="28"/>
  <c r="K231" i="28"/>
  <c r="S231" i="28"/>
  <c r="C231" i="28"/>
  <c r="H231" i="28"/>
  <c r="X231" i="28"/>
  <c r="X24" i="21"/>
  <c r="T24" i="21"/>
  <c r="P24" i="21"/>
  <c r="L24" i="21"/>
  <c r="H24" i="21"/>
  <c r="D24" i="21"/>
  <c r="W24" i="21"/>
  <c r="S24" i="21"/>
  <c r="O24" i="21"/>
  <c r="K24" i="21"/>
  <c r="G24" i="21"/>
  <c r="C24" i="21"/>
  <c r="U24" i="21"/>
  <c r="M24" i="21"/>
  <c r="E24" i="21"/>
  <c r="Y24" i="21"/>
  <c r="I24" i="21"/>
  <c r="F24" i="21"/>
  <c r="A25" i="21"/>
  <c r="R24" i="21"/>
  <c r="J24" i="21"/>
  <c r="B24" i="21"/>
  <c r="Q24" i="21"/>
  <c r="V24" i="21"/>
  <c r="N24" i="21"/>
  <c r="W128" i="28"/>
  <c r="S128" i="28"/>
  <c r="O128" i="28"/>
  <c r="K128" i="28"/>
  <c r="G128" i="28"/>
  <c r="C128" i="28"/>
  <c r="A129" i="28"/>
  <c r="V128" i="28"/>
  <c r="R128" i="28"/>
  <c r="N128" i="28"/>
  <c r="J128" i="28"/>
  <c r="F128" i="28"/>
  <c r="B128" i="28"/>
  <c r="X128" i="28"/>
  <c r="P128" i="28"/>
  <c r="H128" i="28"/>
  <c r="U128" i="28"/>
  <c r="M128" i="28"/>
  <c r="E128" i="28"/>
  <c r="Q128" i="28"/>
  <c r="Y128" i="28"/>
  <c r="L128" i="28"/>
  <c r="I128" i="28"/>
  <c r="T128" i="28"/>
  <c r="D128" i="28"/>
  <c r="V23" i="19"/>
  <c r="R23" i="19"/>
  <c r="N23" i="19"/>
  <c r="J23" i="19"/>
  <c r="F23" i="19"/>
  <c r="B23" i="19"/>
  <c r="Y23" i="19"/>
  <c r="U23" i="19"/>
  <c r="Q23" i="19"/>
  <c r="M23" i="19"/>
  <c r="I23" i="19"/>
  <c r="E23" i="19"/>
  <c r="X23" i="19"/>
  <c r="P23" i="19"/>
  <c r="H23" i="19"/>
  <c r="W23" i="19"/>
  <c r="O23" i="19"/>
  <c r="G23" i="19"/>
  <c r="L23" i="19"/>
  <c r="K23" i="19"/>
  <c r="T23" i="19"/>
  <c r="D23" i="19"/>
  <c r="C23" i="19"/>
  <c r="S23" i="19"/>
  <c r="A24" i="19"/>
  <c r="Y93" i="21"/>
  <c r="U93" i="21"/>
  <c r="Q93" i="21"/>
  <c r="M93" i="21"/>
  <c r="I93" i="21"/>
  <c r="E93" i="21"/>
  <c r="X93" i="21"/>
  <c r="T93" i="21"/>
  <c r="P93" i="21"/>
  <c r="L93" i="21"/>
  <c r="H93" i="21"/>
  <c r="D93" i="21"/>
  <c r="A94" i="21"/>
  <c r="R93" i="21"/>
  <c r="J93" i="21"/>
  <c r="B93" i="21"/>
  <c r="V93" i="21"/>
  <c r="F93" i="21"/>
  <c r="K93" i="21"/>
  <c r="W93" i="21"/>
  <c r="O93" i="21"/>
  <c r="G93" i="21"/>
  <c r="N93" i="21"/>
  <c r="S93" i="21"/>
  <c r="C93" i="21"/>
  <c r="X265" i="28"/>
  <c r="T265" i="28"/>
  <c r="P265" i="28"/>
  <c r="L265" i="28"/>
  <c r="H265" i="28"/>
  <c r="D265" i="28"/>
  <c r="W265" i="28"/>
  <c r="S265" i="28"/>
  <c r="O265" i="28"/>
  <c r="K265" i="28"/>
  <c r="G265" i="28"/>
  <c r="C265" i="28"/>
  <c r="Y265" i="28"/>
  <c r="Q265" i="28"/>
  <c r="I265" i="28"/>
  <c r="V265" i="28"/>
  <c r="N265" i="28"/>
  <c r="F265" i="28"/>
  <c r="R265" i="28"/>
  <c r="B265" i="28"/>
  <c r="M265" i="28"/>
  <c r="E265" i="28"/>
  <c r="U265" i="28"/>
  <c r="A266" i="28"/>
  <c r="J265" i="28"/>
  <c r="X300" i="21"/>
  <c r="T300" i="21"/>
  <c r="P300" i="21"/>
  <c r="L300" i="21"/>
  <c r="H300" i="21"/>
  <c r="D300" i="21"/>
  <c r="W300" i="21"/>
  <c r="S300" i="21"/>
  <c r="O300" i="21"/>
  <c r="K300" i="21"/>
  <c r="G300" i="21"/>
  <c r="C300" i="21"/>
  <c r="Y300" i="21"/>
  <c r="Q300" i="21"/>
  <c r="I300" i="21"/>
  <c r="M300" i="21"/>
  <c r="V300" i="21"/>
  <c r="N300" i="21"/>
  <c r="F300" i="21"/>
  <c r="U300" i="21"/>
  <c r="E300" i="21"/>
  <c r="R300" i="21"/>
  <c r="A301" i="21"/>
  <c r="J300" i="21"/>
  <c r="B300" i="21"/>
  <c r="X163" i="21"/>
  <c r="T163" i="21"/>
  <c r="P163" i="21"/>
  <c r="L163" i="21"/>
  <c r="H163" i="21"/>
  <c r="D163" i="21"/>
  <c r="W163" i="21"/>
  <c r="S163" i="21"/>
  <c r="O163" i="21"/>
  <c r="K163" i="21"/>
  <c r="G163" i="21"/>
  <c r="C163" i="21"/>
  <c r="Y163" i="21"/>
  <c r="Q163" i="21"/>
  <c r="I163" i="21"/>
  <c r="U163" i="21"/>
  <c r="M163" i="21"/>
  <c r="V163" i="21"/>
  <c r="N163" i="21"/>
  <c r="F163" i="21"/>
  <c r="E163" i="21"/>
  <c r="J163" i="21"/>
  <c r="A164" i="21"/>
  <c r="R163" i="21"/>
  <c r="B163" i="21"/>
  <c r="V24" i="25"/>
  <c r="R24" i="25"/>
  <c r="N24" i="25"/>
  <c r="J24" i="25"/>
  <c r="F24" i="25"/>
  <c r="B24" i="25"/>
  <c r="Y24" i="25"/>
  <c r="U24" i="25"/>
  <c r="Q24" i="25"/>
  <c r="M24" i="25"/>
  <c r="I24" i="25"/>
  <c r="E24" i="25"/>
  <c r="S24" i="25"/>
  <c r="K24" i="25"/>
  <c r="C24" i="25"/>
  <c r="O24" i="25"/>
  <c r="G24" i="25"/>
  <c r="L24" i="25"/>
  <c r="D24" i="25"/>
  <c r="X24" i="25"/>
  <c r="P24" i="25"/>
  <c r="H24" i="25"/>
  <c r="W24" i="25"/>
  <c r="T24" i="25"/>
  <c r="A25" i="25"/>
  <c r="X334" i="28"/>
  <c r="T334" i="28"/>
  <c r="P334" i="28"/>
  <c r="L334" i="28"/>
  <c r="H334" i="28"/>
  <c r="D334" i="28"/>
  <c r="W334" i="28"/>
  <c r="S334" i="28"/>
  <c r="O334" i="28"/>
  <c r="K334" i="28"/>
  <c r="G334" i="28"/>
  <c r="C334" i="28"/>
  <c r="U334" i="28"/>
  <c r="M334" i="28"/>
  <c r="E334" i="28"/>
  <c r="A335" i="28"/>
  <c r="R334" i="28"/>
  <c r="J334" i="28"/>
  <c r="B334" i="28"/>
  <c r="V334" i="28"/>
  <c r="F334" i="28"/>
  <c r="Q334" i="28"/>
  <c r="I334" i="28"/>
  <c r="Y334" i="28"/>
  <c r="N334" i="28"/>
  <c r="X231" i="21"/>
  <c r="T231" i="21"/>
  <c r="P231" i="21"/>
  <c r="L231" i="21"/>
  <c r="H231" i="21"/>
  <c r="D231" i="21"/>
  <c r="W231" i="21"/>
  <c r="S231" i="21"/>
  <c r="O231" i="21"/>
  <c r="K231" i="21"/>
  <c r="G231" i="21"/>
  <c r="C231" i="21"/>
  <c r="U231" i="21"/>
  <c r="M231" i="21"/>
  <c r="E231" i="21"/>
  <c r="I231" i="21"/>
  <c r="A232" i="21"/>
  <c r="R231" i="21"/>
  <c r="J231" i="21"/>
  <c r="B231" i="21"/>
  <c r="Y231" i="21"/>
  <c r="Q231" i="21"/>
  <c r="N231" i="21"/>
  <c r="V231" i="21"/>
  <c r="F231" i="21"/>
  <c r="A403" i="21"/>
  <c r="V402" i="21"/>
  <c r="R402" i="21"/>
  <c r="N402" i="21"/>
  <c r="J402" i="21"/>
  <c r="F402" i="21"/>
  <c r="B402" i="21"/>
  <c r="Y402" i="21"/>
  <c r="U402" i="21"/>
  <c r="Q402" i="21"/>
  <c r="M402" i="21"/>
  <c r="I402" i="21"/>
  <c r="E402" i="21"/>
  <c r="W402" i="21"/>
  <c r="O402" i="21"/>
  <c r="G402" i="21"/>
  <c r="K402" i="21"/>
  <c r="T402" i="21"/>
  <c r="L402" i="21"/>
  <c r="D402" i="21"/>
  <c r="S402" i="21"/>
  <c r="C402" i="21"/>
  <c r="H402" i="21"/>
  <c r="P402" i="21"/>
  <c r="X402" i="21"/>
  <c r="V94" i="25"/>
  <c r="R94" i="25"/>
  <c r="N94" i="25"/>
  <c r="J94" i="25"/>
  <c r="F94" i="25"/>
  <c r="B94" i="25"/>
  <c r="Y94" i="25"/>
  <c r="U94" i="25"/>
  <c r="Q94" i="25"/>
  <c r="M94" i="25"/>
  <c r="I94" i="25"/>
  <c r="E94" i="25"/>
  <c r="X94" i="25"/>
  <c r="P94" i="25"/>
  <c r="H94" i="25"/>
  <c r="W94" i="25"/>
  <c r="O94" i="25"/>
  <c r="G94" i="25"/>
  <c r="K94" i="25"/>
  <c r="T94" i="25"/>
  <c r="D94" i="25"/>
  <c r="S94" i="25"/>
  <c r="C94" i="25"/>
  <c r="L94" i="25"/>
  <c r="A95" i="25"/>
  <c r="A198" i="21"/>
  <c r="V197" i="21"/>
  <c r="R197" i="21"/>
  <c r="N197" i="21"/>
  <c r="J197" i="21"/>
  <c r="F197" i="21"/>
  <c r="B197" i="21"/>
  <c r="Y197" i="21"/>
  <c r="U197" i="21"/>
  <c r="Q197" i="21"/>
  <c r="M197" i="21"/>
  <c r="I197" i="21"/>
  <c r="E197" i="21"/>
  <c r="S197" i="21"/>
  <c r="K197" i="21"/>
  <c r="C197" i="21"/>
  <c r="W197" i="21"/>
  <c r="G197" i="21"/>
  <c r="X197" i="21"/>
  <c r="P197" i="21"/>
  <c r="H197" i="21"/>
  <c r="O197" i="21"/>
  <c r="T197" i="21"/>
  <c r="L197" i="21"/>
  <c r="D197" i="21"/>
  <c r="A335" i="21"/>
  <c r="V334" i="21"/>
  <c r="R334" i="21"/>
  <c r="N334" i="21"/>
  <c r="J334" i="21"/>
  <c r="F334" i="21"/>
  <c r="B334" i="21"/>
  <c r="Y334" i="21"/>
  <c r="U334" i="21"/>
  <c r="Q334" i="21"/>
  <c r="M334" i="21"/>
  <c r="I334" i="21"/>
  <c r="E334" i="21"/>
  <c r="S334" i="21"/>
  <c r="K334" i="21"/>
  <c r="C334" i="21"/>
  <c r="O334" i="21"/>
  <c r="X334" i="21"/>
  <c r="P334" i="21"/>
  <c r="H334" i="21"/>
  <c r="W334" i="21"/>
  <c r="G334" i="21"/>
  <c r="D334" i="21"/>
  <c r="L334" i="21"/>
  <c r="T334" i="21"/>
  <c r="W59" i="19"/>
  <c r="S59" i="19"/>
  <c r="O59" i="19"/>
  <c r="K59" i="19"/>
  <c r="G59" i="19"/>
  <c r="C59" i="19"/>
  <c r="V59" i="19"/>
  <c r="R59" i="19"/>
  <c r="N59" i="19"/>
  <c r="J59" i="19"/>
  <c r="F59" i="19"/>
  <c r="B59" i="19"/>
  <c r="Y59" i="19"/>
  <c r="Q59" i="19"/>
  <c r="I59" i="19"/>
  <c r="X59" i="19"/>
  <c r="P59" i="19"/>
  <c r="H59" i="19"/>
  <c r="M59" i="19"/>
  <c r="L59" i="19"/>
  <c r="E59" i="19"/>
  <c r="D59" i="19"/>
  <c r="U59" i="19"/>
  <c r="T59" i="19"/>
  <c r="A60" i="19"/>
  <c r="A129" i="21"/>
  <c r="V128" i="21"/>
  <c r="R128" i="21"/>
  <c r="N128" i="21"/>
  <c r="J128" i="21"/>
  <c r="F128" i="21"/>
  <c r="B128" i="21"/>
  <c r="Y128" i="21"/>
  <c r="U128" i="21"/>
  <c r="Q128" i="21"/>
  <c r="M128" i="21"/>
  <c r="I128" i="21"/>
  <c r="E128" i="21"/>
  <c r="W128" i="21"/>
  <c r="O128" i="21"/>
  <c r="G128" i="21"/>
  <c r="S128" i="21"/>
  <c r="C128" i="21"/>
  <c r="T128" i="21"/>
  <c r="L128" i="21"/>
  <c r="D128" i="21"/>
  <c r="K128" i="21"/>
  <c r="X128" i="21"/>
  <c r="H128" i="21"/>
  <c r="P128" i="21"/>
  <c r="A369" i="28"/>
  <c r="V368" i="28"/>
  <c r="R368" i="28"/>
  <c r="N368" i="28"/>
  <c r="J368" i="28"/>
  <c r="F368" i="28"/>
  <c r="B368" i="28"/>
  <c r="Y368" i="28"/>
  <c r="U368" i="28"/>
  <c r="Q368" i="28"/>
  <c r="M368" i="28"/>
  <c r="I368" i="28"/>
  <c r="E368" i="28"/>
  <c r="W368" i="28"/>
  <c r="O368" i="28"/>
  <c r="G368" i="28"/>
  <c r="T368" i="28"/>
  <c r="L368" i="28"/>
  <c r="D368" i="28"/>
  <c r="X368" i="28"/>
  <c r="H368" i="28"/>
  <c r="S368" i="28"/>
  <c r="C368" i="28"/>
  <c r="P368" i="28"/>
  <c r="K368" i="28"/>
  <c r="W58" i="21"/>
  <c r="S58" i="21"/>
  <c r="O58" i="21"/>
  <c r="K58" i="21"/>
  <c r="G58" i="21"/>
  <c r="C58" i="21"/>
  <c r="A59" i="21"/>
  <c r="V58" i="21"/>
  <c r="R58" i="21"/>
  <c r="N58" i="21"/>
  <c r="J58" i="21"/>
  <c r="F58" i="21"/>
  <c r="B58" i="21"/>
  <c r="X58" i="21"/>
  <c r="P58" i="21"/>
  <c r="H58" i="21"/>
  <c r="T58" i="21"/>
  <c r="L58" i="21"/>
  <c r="Y58" i="21"/>
  <c r="I58" i="21"/>
  <c r="U58" i="21"/>
  <c r="M58" i="21"/>
  <c r="E58" i="21"/>
  <c r="D58" i="21"/>
  <c r="Q58" i="21"/>
  <c r="Y93" i="28"/>
  <c r="U93" i="28"/>
  <c r="Q93" i="28"/>
  <c r="M93" i="28"/>
  <c r="I93" i="28"/>
  <c r="E93" i="28"/>
  <c r="X93" i="28"/>
  <c r="T93" i="28"/>
  <c r="P93" i="28"/>
  <c r="L93" i="28"/>
  <c r="H93" i="28"/>
  <c r="D93" i="28"/>
  <c r="V93" i="28"/>
  <c r="N93" i="28"/>
  <c r="F93" i="28"/>
  <c r="S93" i="28"/>
  <c r="K93" i="28"/>
  <c r="C93" i="28"/>
  <c r="O93" i="28"/>
  <c r="W93" i="28"/>
  <c r="A94" i="28"/>
  <c r="J93" i="28"/>
  <c r="G93" i="28"/>
  <c r="B93" i="28"/>
  <c r="R93" i="28"/>
  <c r="X95" i="19"/>
  <c r="T95" i="19"/>
  <c r="P95" i="19"/>
  <c r="L95" i="19"/>
  <c r="H95" i="19"/>
  <c r="D95" i="19"/>
  <c r="W95" i="19"/>
  <c r="S95" i="19"/>
  <c r="O95" i="19"/>
  <c r="K95" i="19"/>
  <c r="G95" i="19"/>
  <c r="C95" i="19"/>
  <c r="V95" i="19"/>
  <c r="N95" i="19"/>
  <c r="F95" i="19"/>
  <c r="U95" i="19"/>
  <c r="M95" i="19"/>
  <c r="E95" i="19"/>
  <c r="R95" i="19"/>
  <c r="B95" i="19"/>
  <c r="Q95" i="19"/>
  <c r="Y95" i="19"/>
  <c r="J95" i="19"/>
  <c r="I95" i="19"/>
  <c r="A96" i="19"/>
  <c r="Y24" i="28" l="1"/>
  <c r="I24" i="28"/>
  <c r="P24" i="28"/>
  <c r="V24" i="28"/>
  <c r="B24" i="28"/>
  <c r="A25" i="28"/>
  <c r="G24" i="28"/>
  <c r="U24" i="28"/>
  <c r="E24" i="28"/>
  <c r="L24" i="28"/>
  <c r="N24" i="28"/>
  <c r="S24" i="28"/>
  <c r="J24" i="28"/>
  <c r="Q24" i="28"/>
  <c r="X24" i="28"/>
  <c r="H24" i="28"/>
  <c r="F24" i="28"/>
  <c r="K24" i="28"/>
  <c r="W24" i="28"/>
  <c r="M24" i="28"/>
  <c r="T24" i="28"/>
  <c r="D24" i="28"/>
  <c r="R24" i="28"/>
  <c r="C24" i="28"/>
  <c r="O24" i="28"/>
  <c r="Y369" i="28"/>
  <c r="U369" i="28"/>
  <c r="Q369" i="28"/>
  <c r="M369" i="28"/>
  <c r="I369" i="28"/>
  <c r="E369" i="28"/>
  <c r="X369" i="28"/>
  <c r="T369" i="28"/>
  <c r="P369" i="28"/>
  <c r="L369" i="28"/>
  <c r="H369" i="28"/>
  <c r="D369" i="28"/>
  <c r="V369" i="28"/>
  <c r="N369" i="28"/>
  <c r="F369" i="28"/>
  <c r="S369" i="28"/>
  <c r="K369" i="28"/>
  <c r="C369" i="28"/>
  <c r="O369" i="28"/>
  <c r="A370" i="28"/>
  <c r="J369" i="28"/>
  <c r="B369" i="28"/>
  <c r="R369" i="28"/>
  <c r="W369" i="28"/>
  <c r="G369" i="28"/>
  <c r="X96" i="19"/>
  <c r="T96" i="19"/>
  <c r="P96" i="19"/>
  <c r="L96" i="19"/>
  <c r="H96" i="19"/>
  <c r="D96" i="19"/>
  <c r="W96" i="19"/>
  <c r="S96" i="19"/>
  <c r="O96" i="19"/>
  <c r="K96" i="19"/>
  <c r="G96" i="19"/>
  <c r="C96" i="19"/>
  <c r="V96" i="19"/>
  <c r="N96" i="19"/>
  <c r="F96" i="19"/>
  <c r="U96" i="19"/>
  <c r="M96" i="19"/>
  <c r="E96" i="19"/>
  <c r="J96" i="19"/>
  <c r="Y96" i="19"/>
  <c r="I96" i="19"/>
  <c r="B96" i="19"/>
  <c r="R96" i="19"/>
  <c r="Q96" i="19"/>
  <c r="A97" i="19"/>
  <c r="A60" i="21"/>
  <c r="V59" i="21"/>
  <c r="R59" i="21"/>
  <c r="N59" i="21"/>
  <c r="J59" i="21"/>
  <c r="F59" i="21"/>
  <c r="B59" i="21"/>
  <c r="Y59" i="21"/>
  <c r="U59" i="21"/>
  <c r="Q59" i="21"/>
  <c r="M59" i="21"/>
  <c r="I59" i="21"/>
  <c r="E59" i="21"/>
  <c r="W59" i="21"/>
  <c r="O59" i="21"/>
  <c r="G59" i="21"/>
  <c r="S59" i="21"/>
  <c r="K59" i="21"/>
  <c r="P59" i="21"/>
  <c r="T59" i="21"/>
  <c r="L59" i="21"/>
  <c r="D59" i="21"/>
  <c r="C59" i="21"/>
  <c r="X59" i="21"/>
  <c r="H59" i="21"/>
  <c r="Y129" i="21"/>
  <c r="U129" i="21"/>
  <c r="Q129" i="21"/>
  <c r="M129" i="21"/>
  <c r="I129" i="21"/>
  <c r="E129" i="21"/>
  <c r="X129" i="21"/>
  <c r="T129" i="21"/>
  <c r="P129" i="21"/>
  <c r="L129" i="21"/>
  <c r="H129" i="21"/>
  <c r="D129" i="21"/>
  <c r="V129" i="21"/>
  <c r="N129" i="21"/>
  <c r="F129" i="21"/>
  <c r="J129" i="21"/>
  <c r="S129" i="21"/>
  <c r="K129" i="21"/>
  <c r="C129" i="21"/>
  <c r="A130" i="21"/>
  <c r="R129" i="21"/>
  <c r="B129" i="21"/>
  <c r="W129" i="21"/>
  <c r="O129" i="21"/>
  <c r="G129" i="21"/>
  <c r="V95" i="25"/>
  <c r="R95" i="25"/>
  <c r="N95" i="25"/>
  <c r="J95" i="25"/>
  <c r="F95" i="25"/>
  <c r="B95" i="25"/>
  <c r="Y95" i="25"/>
  <c r="U95" i="25"/>
  <c r="Q95" i="25"/>
  <c r="M95" i="25"/>
  <c r="I95" i="25"/>
  <c r="E95" i="25"/>
  <c r="X95" i="25"/>
  <c r="P95" i="25"/>
  <c r="H95" i="25"/>
  <c r="W95" i="25"/>
  <c r="O95" i="25"/>
  <c r="G95" i="25"/>
  <c r="S95" i="25"/>
  <c r="C95" i="25"/>
  <c r="T95" i="25"/>
  <c r="L95" i="25"/>
  <c r="K95" i="25"/>
  <c r="D95" i="25"/>
  <c r="A96" i="25"/>
  <c r="W335" i="28"/>
  <c r="S335" i="28"/>
  <c r="O335" i="28"/>
  <c r="K335" i="28"/>
  <c r="G335" i="28"/>
  <c r="C335" i="28"/>
  <c r="A336" i="28"/>
  <c r="V335" i="28"/>
  <c r="R335" i="28"/>
  <c r="N335" i="28"/>
  <c r="J335" i="28"/>
  <c r="F335" i="28"/>
  <c r="B335" i="28"/>
  <c r="T335" i="28"/>
  <c r="L335" i="28"/>
  <c r="D335" i="28"/>
  <c r="Y335" i="28"/>
  <c r="Q335" i="28"/>
  <c r="I335" i="28"/>
  <c r="M335" i="28"/>
  <c r="X335" i="28"/>
  <c r="H335" i="28"/>
  <c r="P335" i="28"/>
  <c r="E335" i="28"/>
  <c r="U335" i="28"/>
  <c r="V25" i="25"/>
  <c r="R25" i="25"/>
  <c r="N25" i="25"/>
  <c r="J25" i="25"/>
  <c r="F25" i="25"/>
  <c r="B25" i="25"/>
  <c r="Y25" i="25"/>
  <c r="U25" i="25"/>
  <c r="Q25" i="25"/>
  <c r="M25" i="25"/>
  <c r="I25" i="25"/>
  <c r="E25" i="25"/>
  <c r="S25" i="25"/>
  <c r="K25" i="25"/>
  <c r="C25" i="25"/>
  <c r="O25" i="25"/>
  <c r="G25" i="25"/>
  <c r="L25" i="25"/>
  <c r="X25" i="25"/>
  <c r="P25" i="25"/>
  <c r="H25" i="25"/>
  <c r="W25" i="25"/>
  <c r="T25" i="25"/>
  <c r="D25" i="25"/>
  <c r="A26" i="25"/>
  <c r="W301" i="21"/>
  <c r="S301" i="21"/>
  <c r="O301" i="21"/>
  <c r="K301" i="21"/>
  <c r="G301" i="21"/>
  <c r="C301" i="21"/>
  <c r="A302" i="21"/>
  <c r="V301" i="21"/>
  <c r="R301" i="21"/>
  <c r="N301" i="21"/>
  <c r="J301" i="21"/>
  <c r="F301" i="21"/>
  <c r="B301" i="21"/>
  <c r="X301" i="21"/>
  <c r="P301" i="21"/>
  <c r="H301" i="21"/>
  <c r="T301" i="21"/>
  <c r="D301" i="21"/>
  <c r="U301" i="21"/>
  <c r="M301" i="21"/>
  <c r="E301" i="21"/>
  <c r="L301" i="21"/>
  <c r="Y301" i="21"/>
  <c r="Q301" i="21"/>
  <c r="I301" i="21"/>
  <c r="W266" i="28"/>
  <c r="S266" i="28"/>
  <c r="O266" i="28"/>
  <c r="K266" i="28"/>
  <c r="G266" i="28"/>
  <c r="C266" i="28"/>
  <c r="A267" i="28"/>
  <c r="V266" i="28"/>
  <c r="R266" i="28"/>
  <c r="N266" i="28"/>
  <c r="J266" i="28"/>
  <c r="F266" i="28"/>
  <c r="B266" i="28"/>
  <c r="X266" i="28"/>
  <c r="P266" i="28"/>
  <c r="H266" i="28"/>
  <c r="U266" i="28"/>
  <c r="M266" i="28"/>
  <c r="E266" i="28"/>
  <c r="Y266" i="28"/>
  <c r="I266" i="28"/>
  <c r="T266" i="28"/>
  <c r="D266" i="28"/>
  <c r="L266" i="28"/>
  <c r="Q266" i="28"/>
  <c r="X94" i="21"/>
  <c r="T94" i="21"/>
  <c r="P94" i="21"/>
  <c r="L94" i="21"/>
  <c r="H94" i="21"/>
  <c r="D94" i="21"/>
  <c r="W94" i="21"/>
  <c r="S94" i="21"/>
  <c r="O94" i="21"/>
  <c r="K94" i="21"/>
  <c r="G94" i="21"/>
  <c r="C94" i="21"/>
  <c r="Y94" i="21"/>
  <c r="Q94" i="21"/>
  <c r="I94" i="21"/>
  <c r="A95" i="21"/>
  <c r="R94" i="21"/>
  <c r="B94" i="21"/>
  <c r="V94" i="21"/>
  <c r="N94" i="21"/>
  <c r="F94" i="21"/>
  <c r="U94" i="21"/>
  <c r="M94" i="21"/>
  <c r="E94" i="21"/>
  <c r="J94" i="21"/>
  <c r="A130" i="28"/>
  <c r="V129" i="28"/>
  <c r="R129" i="28"/>
  <c r="N129" i="28"/>
  <c r="J129" i="28"/>
  <c r="F129" i="28"/>
  <c r="B129" i="28"/>
  <c r="Y129" i="28"/>
  <c r="U129" i="28"/>
  <c r="Q129" i="28"/>
  <c r="M129" i="28"/>
  <c r="I129" i="28"/>
  <c r="E129" i="28"/>
  <c r="W129" i="28"/>
  <c r="O129" i="28"/>
  <c r="G129" i="28"/>
  <c r="T129" i="28"/>
  <c r="L129" i="28"/>
  <c r="D129" i="28"/>
  <c r="X129" i="28"/>
  <c r="H129" i="28"/>
  <c r="S129" i="28"/>
  <c r="C129" i="28"/>
  <c r="P129" i="28"/>
  <c r="K129" i="28"/>
  <c r="Y232" i="28"/>
  <c r="U232" i="28"/>
  <c r="Q232" i="28"/>
  <c r="M232" i="28"/>
  <c r="I232" i="28"/>
  <c r="E232" i="28"/>
  <c r="X232" i="28"/>
  <c r="T232" i="28"/>
  <c r="P232" i="28"/>
  <c r="L232" i="28"/>
  <c r="H232" i="28"/>
  <c r="D232" i="28"/>
  <c r="V232" i="28"/>
  <c r="N232" i="28"/>
  <c r="F232" i="28"/>
  <c r="S232" i="28"/>
  <c r="K232" i="28"/>
  <c r="C232" i="28"/>
  <c r="W232" i="28"/>
  <c r="G232" i="28"/>
  <c r="R232" i="28"/>
  <c r="B232" i="28"/>
  <c r="A233" i="28"/>
  <c r="J232" i="28"/>
  <c r="O232" i="28"/>
  <c r="Y301" i="28"/>
  <c r="U301" i="28"/>
  <c r="Q301" i="28"/>
  <c r="M301" i="28"/>
  <c r="I301" i="28"/>
  <c r="E301" i="28"/>
  <c r="X301" i="28"/>
  <c r="T301" i="28"/>
  <c r="P301" i="28"/>
  <c r="L301" i="28"/>
  <c r="H301" i="28"/>
  <c r="D301" i="28"/>
  <c r="A302" i="28"/>
  <c r="R301" i="28"/>
  <c r="J301" i="28"/>
  <c r="B301" i="28"/>
  <c r="W301" i="28"/>
  <c r="O301" i="28"/>
  <c r="G301" i="28"/>
  <c r="K301" i="28"/>
  <c r="V301" i="28"/>
  <c r="F301" i="28"/>
  <c r="N301" i="28"/>
  <c r="S301" i="28"/>
  <c r="C301" i="28"/>
  <c r="W403" i="28"/>
  <c r="S403" i="28"/>
  <c r="O403" i="28"/>
  <c r="K403" i="28"/>
  <c r="G403" i="28"/>
  <c r="C403" i="28"/>
  <c r="A404" i="28"/>
  <c r="V403" i="28"/>
  <c r="R403" i="28"/>
  <c r="N403" i="28"/>
  <c r="J403" i="28"/>
  <c r="F403" i="28"/>
  <c r="B403" i="28"/>
  <c r="X403" i="28"/>
  <c r="P403" i="28"/>
  <c r="H403" i="28"/>
  <c r="U403" i="28"/>
  <c r="M403" i="28"/>
  <c r="E403" i="28"/>
  <c r="Q403" i="28"/>
  <c r="L403" i="28"/>
  <c r="T403" i="28"/>
  <c r="I403" i="28"/>
  <c r="D403" i="28"/>
  <c r="Y403" i="28"/>
  <c r="X164" i="28"/>
  <c r="T164" i="28"/>
  <c r="P164" i="28"/>
  <c r="L164" i="28"/>
  <c r="H164" i="28"/>
  <c r="D164" i="28"/>
  <c r="W164" i="28"/>
  <c r="S164" i="28"/>
  <c r="O164" i="28"/>
  <c r="K164" i="28"/>
  <c r="G164" i="28"/>
  <c r="C164" i="28"/>
  <c r="Y164" i="28"/>
  <c r="Q164" i="28"/>
  <c r="I164" i="28"/>
  <c r="V164" i="28"/>
  <c r="N164" i="28"/>
  <c r="F164" i="28"/>
  <c r="A165" i="28"/>
  <c r="J164" i="28"/>
  <c r="R164" i="28"/>
  <c r="U164" i="28"/>
  <c r="E164" i="28"/>
  <c r="B164" i="28"/>
  <c r="M164" i="28"/>
  <c r="X94" i="28"/>
  <c r="T94" i="28"/>
  <c r="P94" i="28"/>
  <c r="L94" i="28"/>
  <c r="H94" i="28"/>
  <c r="D94" i="28"/>
  <c r="W94" i="28"/>
  <c r="S94" i="28"/>
  <c r="O94" i="28"/>
  <c r="K94" i="28"/>
  <c r="G94" i="28"/>
  <c r="C94" i="28"/>
  <c r="U94" i="28"/>
  <c r="M94" i="28"/>
  <c r="E94" i="28"/>
  <c r="A95" i="28"/>
  <c r="R94" i="28"/>
  <c r="J94" i="28"/>
  <c r="B94" i="28"/>
  <c r="V94" i="28"/>
  <c r="F94" i="28"/>
  <c r="Q94" i="28"/>
  <c r="N94" i="28"/>
  <c r="Y94" i="28"/>
  <c r="I94" i="28"/>
  <c r="W60" i="19"/>
  <c r="S60" i="19"/>
  <c r="O60" i="19"/>
  <c r="K60" i="19"/>
  <c r="G60" i="19"/>
  <c r="C60" i="19"/>
  <c r="V60" i="19"/>
  <c r="R60" i="19"/>
  <c r="N60" i="19"/>
  <c r="J60" i="19"/>
  <c r="F60" i="19"/>
  <c r="B60" i="19"/>
  <c r="Y60" i="19"/>
  <c r="Q60" i="19"/>
  <c r="I60" i="19"/>
  <c r="X60" i="19"/>
  <c r="P60" i="19"/>
  <c r="H60" i="19"/>
  <c r="U60" i="19"/>
  <c r="E60" i="19"/>
  <c r="T60" i="19"/>
  <c r="D60" i="19"/>
  <c r="M60" i="19"/>
  <c r="L60" i="19"/>
  <c r="A61" i="19"/>
  <c r="Y403" i="21"/>
  <c r="U403" i="21"/>
  <c r="Q403" i="21"/>
  <c r="M403" i="21"/>
  <c r="I403" i="21"/>
  <c r="E403" i="21"/>
  <c r="X403" i="21"/>
  <c r="T403" i="21"/>
  <c r="P403" i="21"/>
  <c r="L403" i="21"/>
  <c r="H403" i="21"/>
  <c r="D403" i="21"/>
  <c r="V403" i="21"/>
  <c r="N403" i="21"/>
  <c r="F403" i="21"/>
  <c r="R403" i="21"/>
  <c r="B403" i="21"/>
  <c r="S403" i="21"/>
  <c r="K403" i="21"/>
  <c r="C403" i="21"/>
  <c r="A404" i="21"/>
  <c r="J403" i="21"/>
  <c r="O403" i="21"/>
  <c r="W403" i="21"/>
  <c r="G403" i="21"/>
  <c r="V24" i="19"/>
  <c r="R24" i="19"/>
  <c r="N24" i="19"/>
  <c r="J24" i="19"/>
  <c r="F24" i="19"/>
  <c r="B24" i="19"/>
  <c r="Y24" i="19"/>
  <c r="U24" i="19"/>
  <c r="Q24" i="19"/>
  <c r="M24" i="19"/>
  <c r="I24" i="19"/>
  <c r="E24" i="19"/>
  <c r="X24" i="19"/>
  <c r="P24" i="19"/>
  <c r="H24" i="19"/>
  <c r="W24" i="19"/>
  <c r="O24" i="19"/>
  <c r="G24" i="19"/>
  <c r="T24" i="19"/>
  <c r="D24" i="19"/>
  <c r="S24" i="19"/>
  <c r="C24" i="19"/>
  <c r="L24" i="19"/>
  <c r="K24" i="19"/>
  <c r="A25" i="19"/>
  <c r="W25" i="21"/>
  <c r="S25" i="21"/>
  <c r="O25" i="21"/>
  <c r="K25" i="21"/>
  <c r="G25" i="21"/>
  <c r="C25" i="21"/>
  <c r="A26" i="21"/>
  <c r="V25" i="21"/>
  <c r="R25" i="21"/>
  <c r="N25" i="21"/>
  <c r="J25" i="21"/>
  <c r="F25" i="21"/>
  <c r="B25" i="21"/>
  <c r="T25" i="21"/>
  <c r="L25" i="21"/>
  <c r="D25" i="21"/>
  <c r="X25" i="21"/>
  <c r="H25" i="21"/>
  <c r="U25" i="21"/>
  <c r="E25" i="21"/>
  <c r="Y25" i="21"/>
  <c r="Q25" i="21"/>
  <c r="I25" i="21"/>
  <c r="P25" i="21"/>
  <c r="M25" i="21"/>
  <c r="V130" i="25"/>
  <c r="R130" i="25"/>
  <c r="N130" i="25"/>
  <c r="J130" i="25"/>
  <c r="F130" i="25"/>
  <c r="B130" i="25"/>
  <c r="Y130" i="25"/>
  <c r="U130" i="25"/>
  <c r="Q130" i="25"/>
  <c r="M130" i="25"/>
  <c r="I130" i="25"/>
  <c r="E130" i="25"/>
  <c r="X130" i="25"/>
  <c r="P130" i="25"/>
  <c r="H130" i="25"/>
  <c r="T130" i="25"/>
  <c r="D130" i="25"/>
  <c r="W130" i="25"/>
  <c r="O130" i="25"/>
  <c r="G130" i="25"/>
  <c r="L130" i="25"/>
  <c r="C130" i="25"/>
  <c r="S130" i="25"/>
  <c r="K130" i="25"/>
  <c r="A131" i="25"/>
  <c r="V131" i="19"/>
  <c r="R131" i="19"/>
  <c r="N131" i="19"/>
  <c r="J131" i="19"/>
  <c r="F131" i="19"/>
  <c r="B131" i="19"/>
  <c r="Y131" i="19"/>
  <c r="U131" i="19"/>
  <c r="Q131" i="19"/>
  <c r="M131" i="19"/>
  <c r="I131" i="19"/>
  <c r="E131" i="19"/>
  <c r="X131" i="19"/>
  <c r="P131" i="19"/>
  <c r="H131" i="19"/>
  <c r="W131" i="19"/>
  <c r="O131" i="19"/>
  <c r="G131" i="19"/>
  <c r="T131" i="19"/>
  <c r="D131" i="19"/>
  <c r="S131" i="19"/>
  <c r="C131" i="19"/>
  <c r="L131" i="19"/>
  <c r="K131" i="19"/>
  <c r="A132" i="19"/>
  <c r="Y335" i="21"/>
  <c r="U335" i="21"/>
  <c r="Q335" i="21"/>
  <c r="M335" i="21"/>
  <c r="I335" i="21"/>
  <c r="E335" i="21"/>
  <c r="X335" i="21"/>
  <c r="T335" i="21"/>
  <c r="P335" i="21"/>
  <c r="L335" i="21"/>
  <c r="H335" i="21"/>
  <c r="D335" i="21"/>
  <c r="A336" i="21"/>
  <c r="R335" i="21"/>
  <c r="J335" i="21"/>
  <c r="B335" i="21"/>
  <c r="V335" i="21"/>
  <c r="F335" i="21"/>
  <c r="W335" i="21"/>
  <c r="O335" i="21"/>
  <c r="G335" i="21"/>
  <c r="N335" i="21"/>
  <c r="K335" i="21"/>
  <c r="S335" i="21"/>
  <c r="C335" i="21"/>
  <c r="W232" i="21"/>
  <c r="S232" i="21"/>
  <c r="O232" i="21"/>
  <c r="K232" i="21"/>
  <c r="G232" i="21"/>
  <c r="C232" i="21"/>
  <c r="A233" i="21"/>
  <c r="V232" i="21"/>
  <c r="R232" i="21"/>
  <c r="N232" i="21"/>
  <c r="J232" i="21"/>
  <c r="F232" i="21"/>
  <c r="B232" i="21"/>
  <c r="T232" i="21"/>
  <c r="L232" i="21"/>
  <c r="D232" i="21"/>
  <c r="X232" i="21"/>
  <c r="H232" i="21"/>
  <c r="Y232" i="21"/>
  <c r="Q232" i="21"/>
  <c r="I232" i="21"/>
  <c r="P232" i="21"/>
  <c r="U232" i="21"/>
  <c r="M232" i="21"/>
  <c r="E232" i="21"/>
  <c r="Y266" i="21"/>
  <c r="U266" i="21"/>
  <c r="Q266" i="21"/>
  <c r="M266" i="21"/>
  <c r="I266" i="21"/>
  <c r="E266" i="21"/>
  <c r="X266" i="21"/>
  <c r="T266" i="21"/>
  <c r="P266" i="21"/>
  <c r="L266" i="21"/>
  <c r="H266" i="21"/>
  <c r="D266" i="21"/>
  <c r="V266" i="21"/>
  <c r="N266" i="21"/>
  <c r="F266" i="21"/>
  <c r="R266" i="21"/>
  <c r="S266" i="21"/>
  <c r="K266" i="21"/>
  <c r="C266" i="21"/>
  <c r="A267" i="21"/>
  <c r="J266" i="21"/>
  <c r="B266" i="21"/>
  <c r="G266" i="21"/>
  <c r="O266" i="21"/>
  <c r="W266" i="21"/>
  <c r="W59" i="28"/>
  <c r="S59" i="28"/>
  <c r="O59" i="28"/>
  <c r="K59" i="28"/>
  <c r="G59" i="28"/>
  <c r="C59" i="28"/>
  <c r="A60" i="28"/>
  <c r="V59" i="28"/>
  <c r="R59" i="28"/>
  <c r="N59" i="28"/>
  <c r="J59" i="28"/>
  <c r="F59" i="28"/>
  <c r="B59" i="28"/>
  <c r="X59" i="28"/>
  <c r="P59" i="28"/>
  <c r="H59" i="28"/>
  <c r="L59" i="28"/>
  <c r="U59" i="28"/>
  <c r="M59" i="28"/>
  <c r="E59" i="28"/>
  <c r="T59" i="28"/>
  <c r="D59" i="28"/>
  <c r="I59" i="28"/>
  <c r="Y59" i="28"/>
  <c r="Q59" i="28"/>
  <c r="Y198" i="21"/>
  <c r="U198" i="21"/>
  <c r="Q198" i="21"/>
  <c r="M198" i="21"/>
  <c r="I198" i="21"/>
  <c r="E198" i="21"/>
  <c r="X198" i="21"/>
  <c r="T198" i="21"/>
  <c r="P198" i="21"/>
  <c r="L198" i="21"/>
  <c r="H198" i="21"/>
  <c r="D198" i="21"/>
  <c r="A199" i="21"/>
  <c r="R198" i="21"/>
  <c r="J198" i="21"/>
  <c r="B198" i="21"/>
  <c r="N198" i="21"/>
  <c r="W198" i="21"/>
  <c r="O198" i="21"/>
  <c r="G198" i="21"/>
  <c r="V198" i="21"/>
  <c r="F198" i="21"/>
  <c r="C198" i="21"/>
  <c r="S198" i="21"/>
  <c r="K198" i="21"/>
  <c r="W164" i="21"/>
  <c r="S164" i="21"/>
  <c r="O164" i="21"/>
  <c r="K164" i="21"/>
  <c r="G164" i="21"/>
  <c r="C164" i="21"/>
  <c r="A165" i="21"/>
  <c r="V164" i="21"/>
  <c r="R164" i="21"/>
  <c r="N164" i="21"/>
  <c r="J164" i="21"/>
  <c r="F164" i="21"/>
  <c r="B164" i="21"/>
  <c r="X164" i="21"/>
  <c r="P164" i="21"/>
  <c r="H164" i="21"/>
  <c r="T164" i="21"/>
  <c r="L164" i="21"/>
  <c r="U164" i="21"/>
  <c r="M164" i="21"/>
  <c r="E164" i="21"/>
  <c r="D164" i="21"/>
  <c r="Q164" i="21"/>
  <c r="I164" i="21"/>
  <c r="Y164" i="21"/>
  <c r="W369" i="21"/>
  <c r="S369" i="21"/>
  <c r="O369" i="21"/>
  <c r="K369" i="21"/>
  <c r="G369" i="21"/>
  <c r="C369" i="21"/>
  <c r="A370" i="21"/>
  <c r="V369" i="21"/>
  <c r="R369" i="21"/>
  <c r="N369" i="21"/>
  <c r="J369" i="21"/>
  <c r="F369" i="21"/>
  <c r="B369" i="21"/>
  <c r="T369" i="21"/>
  <c r="L369" i="21"/>
  <c r="D369" i="21"/>
  <c r="P369" i="21"/>
  <c r="H369" i="21"/>
  <c r="Y369" i="21"/>
  <c r="Q369" i="21"/>
  <c r="I369" i="21"/>
  <c r="X369" i="21"/>
  <c r="E369" i="21"/>
  <c r="U369" i="21"/>
  <c r="M369" i="21"/>
  <c r="W198" i="28"/>
  <c r="S198" i="28"/>
  <c r="O198" i="28"/>
  <c r="K198" i="28"/>
  <c r="G198" i="28"/>
  <c r="C198" i="28"/>
  <c r="A199" i="28"/>
  <c r="V198" i="28"/>
  <c r="R198" i="28"/>
  <c r="N198" i="28"/>
  <c r="J198" i="28"/>
  <c r="F198" i="28"/>
  <c r="B198" i="28"/>
  <c r="T198" i="28"/>
  <c r="L198" i="28"/>
  <c r="D198" i="28"/>
  <c r="Y198" i="28"/>
  <c r="Q198" i="28"/>
  <c r="I198" i="28"/>
  <c r="U198" i="28"/>
  <c r="E198" i="28"/>
  <c r="P198" i="28"/>
  <c r="H198" i="28"/>
  <c r="X198" i="28"/>
  <c r="M198" i="28"/>
  <c r="V60" i="25"/>
  <c r="R60" i="25"/>
  <c r="N60" i="25"/>
  <c r="J60" i="25"/>
  <c r="F60" i="25"/>
  <c r="B60" i="25"/>
  <c r="Y60" i="25"/>
  <c r="U60" i="25"/>
  <c r="Q60" i="25"/>
  <c r="M60" i="25"/>
  <c r="I60" i="25"/>
  <c r="E60" i="25"/>
  <c r="X60" i="25"/>
  <c r="P60" i="25"/>
  <c r="H60" i="25"/>
  <c r="W60" i="25"/>
  <c r="O60" i="25"/>
  <c r="G60" i="25"/>
  <c r="S60" i="25"/>
  <c r="C60" i="25"/>
  <c r="L60" i="25"/>
  <c r="K60" i="25"/>
  <c r="T60" i="25"/>
  <c r="D60" i="25"/>
  <c r="A61" i="25"/>
  <c r="L25" i="28" l="1"/>
  <c r="S25" i="28"/>
  <c r="C25" i="28"/>
  <c r="I25" i="28"/>
  <c r="B25" i="28"/>
  <c r="V25" i="28"/>
  <c r="X25" i="28"/>
  <c r="H25" i="28"/>
  <c r="O25" i="28"/>
  <c r="U25" i="28"/>
  <c r="A26" i="28"/>
  <c r="Y25" i="28"/>
  <c r="N25" i="28"/>
  <c r="T25" i="28"/>
  <c r="D25" i="28"/>
  <c r="K25" i="28"/>
  <c r="M25" i="28"/>
  <c r="R25" i="28"/>
  <c r="Q25" i="28"/>
  <c r="P25" i="28"/>
  <c r="W25" i="28"/>
  <c r="G25" i="28"/>
  <c r="E25" i="28"/>
  <c r="J25" i="28"/>
  <c r="F25" i="28"/>
  <c r="A200" i="28"/>
  <c r="V199" i="28"/>
  <c r="R199" i="28"/>
  <c r="N199" i="28"/>
  <c r="J199" i="28"/>
  <c r="F199" i="28"/>
  <c r="B199" i="28"/>
  <c r="Y199" i="28"/>
  <c r="U199" i="28"/>
  <c r="Q199" i="28"/>
  <c r="M199" i="28"/>
  <c r="I199" i="28"/>
  <c r="E199" i="28"/>
  <c r="S199" i="28"/>
  <c r="K199" i="28"/>
  <c r="C199" i="28"/>
  <c r="X199" i="28"/>
  <c r="P199" i="28"/>
  <c r="H199" i="28"/>
  <c r="L199" i="28"/>
  <c r="W199" i="28"/>
  <c r="G199" i="28"/>
  <c r="O199" i="28"/>
  <c r="D199" i="28"/>
  <c r="T199" i="28"/>
  <c r="V61" i="25"/>
  <c r="R61" i="25"/>
  <c r="N61" i="25"/>
  <c r="J61" i="25"/>
  <c r="F61" i="25"/>
  <c r="B61" i="25"/>
  <c r="Y61" i="25"/>
  <c r="U61" i="25"/>
  <c r="Q61" i="25"/>
  <c r="M61" i="25"/>
  <c r="I61" i="25"/>
  <c r="E61" i="25"/>
  <c r="X61" i="25"/>
  <c r="P61" i="25"/>
  <c r="H61" i="25"/>
  <c r="W61" i="25"/>
  <c r="O61" i="25"/>
  <c r="G61" i="25"/>
  <c r="K61" i="25"/>
  <c r="L61" i="25"/>
  <c r="T61" i="25"/>
  <c r="D61" i="25"/>
  <c r="S61" i="25"/>
  <c r="C61" i="25"/>
  <c r="A62" i="25"/>
  <c r="A61" i="28"/>
  <c r="V60" i="28"/>
  <c r="R60" i="28"/>
  <c r="N60" i="28"/>
  <c r="J60" i="28"/>
  <c r="F60" i="28"/>
  <c r="B60" i="28"/>
  <c r="Y60" i="28"/>
  <c r="U60" i="28"/>
  <c r="Q60" i="28"/>
  <c r="M60" i="28"/>
  <c r="I60" i="28"/>
  <c r="E60" i="28"/>
  <c r="W60" i="28"/>
  <c r="O60" i="28"/>
  <c r="G60" i="28"/>
  <c r="S60" i="28"/>
  <c r="C60" i="28"/>
  <c r="T60" i="28"/>
  <c r="L60" i="28"/>
  <c r="D60" i="28"/>
  <c r="K60" i="28"/>
  <c r="P60" i="28"/>
  <c r="X60" i="28"/>
  <c r="H60" i="28"/>
  <c r="X267" i="21"/>
  <c r="T267" i="21"/>
  <c r="P267" i="21"/>
  <c r="L267" i="21"/>
  <c r="H267" i="21"/>
  <c r="D267" i="21"/>
  <c r="W267" i="21"/>
  <c r="S267" i="21"/>
  <c r="O267" i="21"/>
  <c r="K267" i="21"/>
  <c r="G267" i="21"/>
  <c r="C267" i="21"/>
  <c r="U267" i="21"/>
  <c r="M267" i="21"/>
  <c r="E267" i="21"/>
  <c r="Q267" i="21"/>
  <c r="I267" i="21"/>
  <c r="A268" i="21"/>
  <c r="R267" i="21"/>
  <c r="J267" i="21"/>
  <c r="B267" i="21"/>
  <c r="Y267" i="21"/>
  <c r="N267" i="21"/>
  <c r="V267" i="21"/>
  <c r="F267" i="21"/>
  <c r="A405" i="28"/>
  <c r="V404" i="28"/>
  <c r="R404" i="28"/>
  <c r="N404" i="28"/>
  <c r="J404" i="28"/>
  <c r="F404" i="28"/>
  <c r="B404" i="28"/>
  <c r="Y404" i="28"/>
  <c r="U404" i="28"/>
  <c r="Q404" i="28"/>
  <c r="M404" i="28"/>
  <c r="I404" i="28"/>
  <c r="E404" i="28"/>
  <c r="W404" i="28"/>
  <c r="O404" i="28"/>
  <c r="G404" i="28"/>
  <c r="T404" i="28"/>
  <c r="L404" i="28"/>
  <c r="D404" i="28"/>
  <c r="X404" i="28"/>
  <c r="H404" i="28"/>
  <c r="S404" i="28"/>
  <c r="C404" i="28"/>
  <c r="K404" i="28"/>
  <c r="P404" i="28"/>
  <c r="A337" i="28"/>
  <c r="V336" i="28"/>
  <c r="R336" i="28"/>
  <c r="N336" i="28"/>
  <c r="J336" i="28"/>
  <c r="F336" i="28"/>
  <c r="B336" i="28"/>
  <c r="Y336" i="28"/>
  <c r="U336" i="28"/>
  <c r="Q336" i="28"/>
  <c r="M336" i="28"/>
  <c r="I336" i="28"/>
  <c r="E336" i="28"/>
  <c r="S336" i="28"/>
  <c r="K336" i="28"/>
  <c r="C336" i="28"/>
  <c r="X336" i="28"/>
  <c r="P336" i="28"/>
  <c r="H336" i="28"/>
  <c r="T336" i="28"/>
  <c r="D336" i="28"/>
  <c r="O336" i="28"/>
  <c r="W336" i="28"/>
  <c r="L336" i="28"/>
  <c r="G336" i="28"/>
  <c r="X370" i="28"/>
  <c r="T370" i="28"/>
  <c r="P370" i="28"/>
  <c r="L370" i="28"/>
  <c r="H370" i="28"/>
  <c r="D370" i="28"/>
  <c r="W370" i="28"/>
  <c r="S370" i="28"/>
  <c r="O370" i="28"/>
  <c r="K370" i="28"/>
  <c r="G370" i="28"/>
  <c r="C370" i="28"/>
  <c r="U370" i="28"/>
  <c r="M370" i="28"/>
  <c r="E370" i="28"/>
  <c r="A371" i="28"/>
  <c r="R370" i="28"/>
  <c r="J370" i="28"/>
  <c r="B370" i="28"/>
  <c r="V370" i="28"/>
  <c r="F370" i="28"/>
  <c r="Q370" i="28"/>
  <c r="I370" i="28"/>
  <c r="Y370" i="28"/>
  <c r="N370" i="28"/>
  <c r="A371" i="21"/>
  <c r="V370" i="21"/>
  <c r="R370" i="21"/>
  <c r="N370" i="21"/>
  <c r="J370" i="21"/>
  <c r="F370" i="21"/>
  <c r="B370" i="21"/>
  <c r="Y370" i="21"/>
  <c r="U370" i="21"/>
  <c r="Q370" i="21"/>
  <c r="M370" i="21"/>
  <c r="I370" i="21"/>
  <c r="E370" i="21"/>
  <c r="S370" i="21"/>
  <c r="K370" i="21"/>
  <c r="C370" i="21"/>
  <c r="W370" i="21"/>
  <c r="G370" i="21"/>
  <c r="X370" i="21"/>
  <c r="P370" i="21"/>
  <c r="H370" i="21"/>
  <c r="O370" i="21"/>
  <c r="D370" i="21"/>
  <c r="L370" i="21"/>
  <c r="T370" i="21"/>
  <c r="X199" i="21"/>
  <c r="T199" i="21"/>
  <c r="P199" i="21"/>
  <c r="L199" i="21"/>
  <c r="H199" i="21"/>
  <c r="D199" i="21"/>
  <c r="W199" i="21"/>
  <c r="S199" i="21"/>
  <c r="O199" i="21"/>
  <c r="K199" i="21"/>
  <c r="G199" i="21"/>
  <c r="C199" i="21"/>
  <c r="Y199" i="21"/>
  <c r="Q199" i="21"/>
  <c r="I199" i="21"/>
  <c r="U199" i="21"/>
  <c r="E199" i="21"/>
  <c r="V199" i="21"/>
  <c r="N199" i="21"/>
  <c r="F199" i="21"/>
  <c r="M199" i="21"/>
  <c r="J199" i="21"/>
  <c r="B199" i="21"/>
  <c r="A200" i="21"/>
  <c r="R199" i="21"/>
  <c r="X336" i="21"/>
  <c r="T336" i="21"/>
  <c r="P336" i="21"/>
  <c r="L336" i="21"/>
  <c r="H336" i="21"/>
  <c r="D336" i="21"/>
  <c r="W336" i="21"/>
  <c r="S336" i="21"/>
  <c r="O336" i="21"/>
  <c r="K336" i="21"/>
  <c r="G336" i="21"/>
  <c r="C336" i="21"/>
  <c r="Y336" i="21"/>
  <c r="Q336" i="21"/>
  <c r="I336" i="21"/>
  <c r="M336" i="21"/>
  <c r="V336" i="21"/>
  <c r="N336" i="21"/>
  <c r="F336" i="21"/>
  <c r="U336" i="21"/>
  <c r="E336" i="21"/>
  <c r="R336" i="21"/>
  <c r="A337" i="21"/>
  <c r="J336" i="21"/>
  <c r="B336" i="21"/>
  <c r="V25" i="19"/>
  <c r="R25" i="19"/>
  <c r="N25" i="19"/>
  <c r="J25" i="19"/>
  <c r="F25" i="19"/>
  <c r="B25" i="19"/>
  <c r="Y25" i="19"/>
  <c r="U25" i="19"/>
  <c r="Q25" i="19"/>
  <c r="M25" i="19"/>
  <c r="I25" i="19"/>
  <c r="E25" i="19"/>
  <c r="X25" i="19"/>
  <c r="P25" i="19"/>
  <c r="H25" i="19"/>
  <c r="W25" i="19"/>
  <c r="O25" i="19"/>
  <c r="G25" i="19"/>
  <c r="L25" i="19"/>
  <c r="K25" i="19"/>
  <c r="T25" i="19"/>
  <c r="D25" i="19"/>
  <c r="S25" i="19"/>
  <c r="C25" i="19"/>
  <c r="A26" i="19"/>
  <c r="W95" i="28"/>
  <c r="S95" i="28"/>
  <c r="O95" i="28"/>
  <c r="K95" i="28"/>
  <c r="G95" i="28"/>
  <c r="C95" i="28"/>
  <c r="A96" i="28"/>
  <c r="V95" i="28"/>
  <c r="R95" i="28"/>
  <c r="N95" i="28"/>
  <c r="J95" i="28"/>
  <c r="F95" i="28"/>
  <c r="B95" i="28"/>
  <c r="T95" i="28"/>
  <c r="L95" i="28"/>
  <c r="D95" i="28"/>
  <c r="Y95" i="28"/>
  <c r="Q95" i="28"/>
  <c r="I95" i="28"/>
  <c r="M95" i="28"/>
  <c r="E95" i="28"/>
  <c r="X95" i="28"/>
  <c r="H95" i="28"/>
  <c r="U95" i="28"/>
  <c r="P95" i="28"/>
  <c r="Y130" i="28"/>
  <c r="U130" i="28"/>
  <c r="Q130" i="28"/>
  <c r="M130" i="28"/>
  <c r="I130" i="28"/>
  <c r="E130" i="28"/>
  <c r="X130" i="28"/>
  <c r="T130" i="28"/>
  <c r="P130" i="28"/>
  <c r="L130" i="28"/>
  <c r="H130" i="28"/>
  <c r="D130" i="28"/>
  <c r="V130" i="28"/>
  <c r="N130" i="28"/>
  <c r="F130" i="28"/>
  <c r="S130" i="28"/>
  <c r="K130" i="28"/>
  <c r="C130" i="28"/>
  <c r="O130" i="28"/>
  <c r="G130" i="28"/>
  <c r="A131" i="28"/>
  <c r="J130" i="28"/>
  <c r="W130" i="28"/>
  <c r="R130" i="28"/>
  <c r="B130" i="28"/>
  <c r="A268" i="28"/>
  <c r="V267" i="28"/>
  <c r="R267" i="28"/>
  <c r="N267" i="28"/>
  <c r="J267" i="28"/>
  <c r="F267" i="28"/>
  <c r="B267" i="28"/>
  <c r="Y267" i="28"/>
  <c r="U267" i="28"/>
  <c r="Q267" i="28"/>
  <c r="M267" i="28"/>
  <c r="I267" i="28"/>
  <c r="E267" i="28"/>
  <c r="W267" i="28"/>
  <c r="O267" i="28"/>
  <c r="G267" i="28"/>
  <c r="T267" i="28"/>
  <c r="L267" i="28"/>
  <c r="D267" i="28"/>
  <c r="P267" i="28"/>
  <c r="K267" i="28"/>
  <c r="S267" i="28"/>
  <c r="H267" i="28"/>
  <c r="C267" i="28"/>
  <c r="X267" i="28"/>
  <c r="V26" i="25"/>
  <c r="R26" i="25"/>
  <c r="N26" i="25"/>
  <c r="J26" i="25"/>
  <c r="F26" i="25"/>
  <c r="B26" i="25"/>
  <c r="Y26" i="25"/>
  <c r="U26" i="25"/>
  <c r="Q26" i="25"/>
  <c r="M26" i="25"/>
  <c r="I26" i="25"/>
  <c r="E26" i="25"/>
  <c r="S26" i="25"/>
  <c r="K26" i="25"/>
  <c r="C26" i="25"/>
  <c r="O26" i="25"/>
  <c r="G26" i="25"/>
  <c r="L26" i="25"/>
  <c r="X26" i="25"/>
  <c r="P26" i="25"/>
  <c r="H26" i="25"/>
  <c r="W26" i="25"/>
  <c r="T26" i="25"/>
  <c r="D26" i="25"/>
  <c r="A27" i="25"/>
  <c r="X130" i="21"/>
  <c r="T130" i="21"/>
  <c r="P130" i="21"/>
  <c r="L130" i="21"/>
  <c r="H130" i="21"/>
  <c r="D130" i="21"/>
  <c r="W130" i="21"/>
  <c r="S130" i="21"/>
  <c r="O130" i="21"/>
  <c r="K130" i="21"/>
  <c r="G130" i="21"/>
  <c r="C130" i="21"/>
  <c r="U130" i="21"/>
  <c r="M130" i="21"/>
  <c r="E130" i="21"/>
  <c r="Y130" i="21"/>
  <c r="I130" i="21"/>
  <c r="A131" i="21"/>
  <c r="R130" i="21"/>
  <c r="J130" i="21"/>
  <c r="B130" i="21"/>
  <c r="Q130" i="21"/>
  <c r="F130" i="21"/>
  <c r="V130" i="21"/>
  <c r="N130" i="21"/>
  <c r="Y60" i="21"/>
  <c r="U60" i="21"/>
  <c r="Q60" i="21"/>
  <c r="M60" i="21"/>
  <c r="I60" i="21"/>
  <c r="E60" i="21"/>
  <c r="X60" i="21"/>
  <c r="T60" i="21"/>
  <c r="P60" i="21"/>
  <c r="L60" i="21"/>
  <c r="H60" i="21"/>
  <c r="D60" i="21"/>
  <c r="V60" i="21"/>
  <c r="N60" i="21"/>
  <c r="F60" i="21"/>
  <c r="A61" i="21"/>
  <c r="J60" i="21"/>
  <c r="W60" i="21"/>
  <c r="G60" i="21"/>
  <c r="S60" i="21"/>
  <c r="K60" i="21"/>
  <c r="C60" i="21"/>
  <c r="R60" i="21"/>
  <c r="B60" i="21"/>
  <c r="O60" i="21"/>
  <c r="A166" i="21"/>
  <c r="V165" i="21"/>
  <c r="R165" i="21"/>
  <c r="N165" i="21"/>
  <c r="J165" i="21"/>
  <c r="F165" i="21"/>
  <c r="B165" i="21"/>
  <c r="Y165" i="21"/>
  <c r="U165" i="21"/>
  <c r="Q165" i="21"/>
  <c r="M165" i="21"/>
  <c r="I165" i="21"/>
  <c r="E165" i="21"/>
  <c r="W165" i="21"/>
  <c r="O165" i="21"/>
  <c r="G165" i="21"/>
  <c r="S165" i="21"/>
  <c r="K165" i="21"/>
  <c r="C165" i="21"/>
  <c r="T165" i="21"/>
  <c r="L165" i="21"/>
  <c r="D165" i="21"/>
  <c r="X165" i="21"/>
  <c r="P165" i="21"/>
  <c r="H165" i="21"/>
  <c r="A234" i="21"/>
  <c r="V233" i="21"/>
  <c r="R233" i="21"/>
  <c r="N233" i="21"/>
  <c r="J233" i="21"/>
  <c r="F233" i="21"/>
  <c r="B233" i="21"/>
  <c r="Y233" i="21"/>
  <c r="U233" i="21"/>
  <c r="Q233" i="21"/>
  <c r="M233" i="21"/>
  <c r="I233" i="21"/>
  <c r="E233" i="21"/>
  <c r="S233" i="21"/>
  <c r="K233" i="21"/>
  <c r="C233" i="21"/>
  <c r="O233" i="21"/>
  <c r="X233" i="21"/>
  <c r="P233" i="21"/>
  <c r="H233" i="21"/>
  <c r="W233" i="21"/>
  <c r="G233" i="21"/>
  <c r="T233" i="21"/>
  <c r="L233" i="21"/>
  <c r="D233" i="21"/>
  <c r="V132" i="19"/>
  <c r="R132" i="19"/>
  <c r="N132" i="19"/>
  <c r="J132" i="19"/>
  <c r="F132" i="19"/>
  <c r="B132" i="19"/>
  <c r="Y132" i="19"/>
  <c r="U132" i="19"/>
  <c r="Q132" i="19"/>
  <c r="M132" i="19"/>
  <c r="I132" i="19"/>
  <c r="E132" i="19"/>
  <c r="X132" i="19"/>
  <c r="P132" i="19"/>
  <c r="H132" i="19"/>
  <c r="W132" i="19"/>
  <c r="O132" i="19"/>
  <c r="G132" i="19"/>
  <c r="L132" i="19"/>
  <c r="K132" i="19"/>
  <c r="T132" i="19"/>
  <c r="S132" i="19"/>
  <c r="D132" i="19"/>
  <c r="C132" i="19"/>
  <c r="A133" i="19"/>
  <c r="A27" i="21"/>
  <c r="V26" i="21"/>
  <c r="R26" i="21"/>
  <c r="N26" i="21"/>
  <c r="J26" i="21"/>
  <c r="F26" i="21"/>
  <c r="B26" i="21"/>
  <c r="Y26" i="21"/>
  <c r="U26" i="21"/>
  <c r="Q26" i="21"/>
  <c r="M26" i="21"/>
  <c r="I26" i="21"/>
  <c r="E26" i="21"/>
  <c r="S26" i="21"/>
  <c r="K26" i="21"/>
  <c r="C26" i="21"/>
  <c r="O26" i="21"/>
  <c r="L26" i="21"/>
  <c r="X26" i="21"/>
  <c r="P26" i="21"/>
  <c r="H26" i="21"/>
  <c r="W26" i="21"/>
  <c r="G26" i="21"/>
  <c r="T26" i="21"/>
  <c r="D26" i="21"/>
  <c r="X404" i="21"/>
  <c r="T404" i="21"/>
  <c r="P404" i="21"/>
  <c r="L404" i="21"/>
  <c r="H404" i="21"/>
  <c r="D404" i="21"/>
  <c r="W404" i="21"/>
  <c r="S404" i="21"/>
  <c r="O404" i="21"/>
  <c r="K404" i="21"/>
  <c r="G404" i="21"/>
  <c r="C404" i="21"/>
  <c r="U404" i="21"/>
  <c r="M404" i="21"/>
  <c r="E404" i="21"/>
  <c r="Y404" i="21"/>
  <c r="I404" i="21"/>
  <c r="A405" i="21"/>
  <c r="R404" i="21"/>
  <c r="J404" i="21"/>
  <c r="B404" i="21"/>
  <c r="Q404" i="21"/>
  <c r="V404" i="21"/>
  <c r="N404" i="21"/>
  <c r="F404" i="21"/>
  <c r="X233" i="28"/>
  <c r="T233" i="28"/>
  <c r="P233" i="28"/>
  <c r="L233" i="28"/>
  <c r="H233" i="28"/>
  <c r="D233" i="28"/>
  <c r="W233" i="28"/>
  <c r="S233" i="28"/>
  <c r="O233" i="28"/>
  <c r="K233" i="28"/>
  <c r="G233" i="28"/>
  <c r="C233" i="28"/>
  <c r="U233" i="28"/>
  <c r="M233" i="28"/>
  <c r="E233" i="28"/>
  <c r="A234" i="28"/>
  <c r="R233" i="28"/>
  <c r="J233" i="28"/>
  <c r="B233" i="28"/>
  <c r="N233" i="28"/>
  <c r="Y233" i="28"/>
  <c r="I233" i="28"/>
  <c r="Q233" i="28"/>
  <c r="V233" i="28"/>
  <c r="F233" i="28"/>
  <c r="A303" i="21"/>
  <c r="V302" i="21"/>
  <c r="R302" i="21"/>
  <c r="N302" i="21"/>
  <c r="J302" i="21"/>
  <c r="F302" i="21"/>
  <c r="B302" i="21"/>
  <c r="Y302" i="21"/>
  <c r="U302" i="21"/>
  <c r="Q302" i="21"/>
  <c r="M302" i="21"/>
  <c r="I302" i="21"/>
  <c r="E302" i="21"/>
  <c r="W302" i="21"/>
  <c r="O302" i="21"/>
  <c r="G302" i="21"/>
  <c r="K302" i="21"/>
  <c r="T302" i="21"/>
  <c r="L302" i="21"/>
  <c r="D302" i="21"/>
  <c r="S302" i="21"/>
  <c r="C302" i="21"/>
  <c r="X302" i="21"/>
  <c r="P302" i="21"/>
  <c r="H302" i="21"/>
  <c r="X97" i="19"/>
  <c r="T97" i="19"/>
  <c r="P97" i="19"/>
  <c r="L97" i="19"/>
  <c r="H97" i="19"/>
  <c r="D97" i="19"/>
  <c r="W97" i="19"/>
  <c r="S97" i="19"/>
  <c r="O97" i="19"/>
  <c r="K97" i="19"/>
  <c r="G97" i="19"/>
  <c r="C97" i="19"/>
  <c r="V97" i="19"/>
  <c r="N97" i="19"/>
  <c r="F97" i="19"/>
  <c r="U97" i="19"/>
  <c r="M97" i="19"/>
  <c r="E97" i="19"/>
  <c r="R97" i="19"/>
  <c r="B97" i="19"/>
  <c r="Q97" i="19"/>
  <c r="J97" i="19"/>
  <c r="I97" i="19"/>
  <c r="Y97" i="19"/>
  <c r="A98" i="19"/>
  <c r="V131" i="25"/>
  <c r="R131" i="25"/>
  <c r="N131" i="25"/>
  <c r="J131" i="25"/>
  <c r="F131" i="25"/>
  <c r="B131" i="25"/>
  <c r="Y131" i="25"/>
  <c r="U131" i="25"/>
  <c r="Q131" i="25"/>
  <c r="M131" i="25"/>
  <c r="I131" i="25"/>
  <c r="E131" i="25"/>
  <c r="X131" i="25"/>
  <c r="P131" i="25"/>
  <c r="H131" i="25"/>
  <c r="L131" i="25"/>
  <c r="W131" i="25"/>
  <c r="O131" i="25"/>
  <c r="G131" i="25"/>
  <c r="T131" i="25"/>
  <c r="D131" i="25"/>
  <c r="K131" i="25"/>
  <c r="C131" i="25"/>
  <c r="S131" i="25"/>
  <c r="A132" i="25"/>
  <c r="W61" i="19"/>
  <c r="S61" i="19"/>
  <c r="O61" i="19"/>
  <c r="K61" i="19"/>
  <c r="G61" i="19"/>
  <c r="C61" i="19"/>
  <c r="V61" i="19"/>
  <c r="R61" i="19"/>
  <c r="N61" i="19"/>
  <c r="J61" i="19"/>
  <c r="F61" i="19"/>
  <c r="B61" i="19"/>
  <c r="Y61" i="19"/>
  <c r="Q61" i="19"/>
  <c r="I61" i="19"/>
  <c r="X61" i="19"/>
  <c r="P61" i="19"/>
  <c r="H61" i="19"/>
  <c r="M61" i="19"/>
  <c r="L61" i="19"/>
  <c r="U61" i="19"/>
  <c r="T61" i="19"/>
  <c r="E61" i="19"/>
  <c r="D61" i="19"/>
  <c r="A62" i="19"/>
  <c r="W165" i="28"/>
  <c r="S165" i="28"/>
  <c r="O165" i="28"/>
  <c r="K165" i="28"/>
  <c r="G165" i="28"/>
  <c r="C165" i="28"/>
  <c r="A166" i="28"/>
  <c r="V165" i="28"/>
  <c r="R165" i="28"/>
  <c r="N165" i="28"/>
  <c r="J165" i="28"/>
  <c r="F165" i="28"/>
  <c r="B165" i="28"/>
  <c r="X165" i="28"/>
  <c r="P165" i="28"/>
  <c r="H165" i="28"/>
  <c r="U165" i="28"/>
  <c r="M165" i="28"/>
  <c r="E165" i="28"/>
  <c r="Q165" i="28"/>
  <c r="Y165" i="28"/>
  <c r="L165" i="28"/>
  <c r="I165" i="28"/>
  <c r="D165" i="28"/>
  <c r="T165" i="28"/>
  <c r="X302" i="28"/>
  <c r="T302" i="28"/>
  <c r="P302" i="28"/>
  <c r="L302" i="28"/>
  <c r="H302" i="28"/>
  <c r="D302" i="28"/>
  <c r="W302" i="28"/>
  <c r="S302" i="28"/>
  <c r="O302" i="28"/>
  <c r="K302" i="28"/>
  <c r="G302" i="28"/>
  <c r="C302" i="28"/>
  <c r="Y302" i="28"/>
  <c r="Q302" i="28"/>
  <c r="I302" i="28"/>
  <c r="V302" i="28"/>
  <c r="N302" i="28"/>
  <c r="F302" i="28"/>
  <c r="R302" i="28"/>
  <c r="B302" i="28"/>
  <c r="M302" i="28"/>
  <c r="E302" i="28"/>
  <c r="A303" i="28"/>
  <c r="U302" i="28"/>
  <c r="J302" i="28"/>
  <c r="W95" i="21"/>
  <c r="S95" i="21"/>
  <c r="O95" i="21"/>
  <c r="K95" i="21"/>
  <c r="G95" i="21"/>
  <c r="C95" i="21"/>
  <c r="A96" i="21"/>
  <c r="V95" i="21"/>
  <c r="R95" i="21"/>
  <c r="N95" i="21"/>
  <c r="J95" i="21"/>
  <c r="F95" i="21"/>
  <c r="B95" i="21"/>
  <c r="X95" i="21"/>
  <c r="P95" i="21"/>
  <c r="H95" i="21"/>
  <c r="Q95" i="21"/>
  <c r="U95" i="21"/>
  <c r="M95" i="21"/>
  <c r="E95" i="21"/>
  <c r="T95" i="21"/>
  <c r="L95" i="21"/>
  <c r="D95" i="21"/>
  <c r="Y95" i="21"/>
  <c r="I95" i="21"/>
  <c r="V96" i="25"/>
  <c r="R96" i="25"/>
  <c r="N96" i="25"/>
  <c r="J96" i="25"/>
  <c r="F96" i="25"/>
  <c r="B96" i="25"/>
  <c r="Y96" i="25"/>
  <c r="U96" i="25"/>
  <c r="Q96" i="25"/>
  <c r="M96" i="25"/>
  <c r="I96" i="25"/>
  <c r="E96" i="25"/>
  <c r="X96" i="25"/>
  <c r="P96" i="25"/>
  <c r="H96" i="25"/>
  <c r="W96" i="25"/>
  <c r="O96" i="25"/>
  <c r="G96" i="25"/>
  <c r="K96" i="25"/>
  <c r="T96" i="25"/>
  <c r="D96" i="25"/>
  <c r="S96" i="25"/>
  <c r="C96" i="25"/>
  <c r="L96" i="25"/>
  <c r="A97" i="25"/>
  <c r="O26" i="28" l="1"/>
  <c r="A27" i="28"/>
  <c r="J26" i="28"/>
  <c r="L26" i="28"/>
  <c r="Q26" i="28"/>
  <c r="E26" i="28"/>
  <c r="K26" i="28"/>
  <c r="V26" i="28"/>
  <c r="F26" i="28"/>
  <c r="D26" i="28"/>
  <c r="I26" i="28"/>
  <c r="U26" i="28"/>
  <c r="W26" i="28"/>
  <c r="G26" i="28"/>
  <c r="R26" i="28"/>
  <c r="B26" i="28"/>
  <c r="H26" i="28"/>
  <c r="X26" i="28"/>
  <c r="M26" i="28"/>
  <c r="S26" i="28"/>
  <c r="C26" i="28"/>
  <c r="N26" i="28"/>
  <c r="T26" i="28"/>
  <c r="Y26" i="28"/>
  <c r="P26" i="28"/>
  <c r="X98" i="19"/>
  <c r="T98" i="19"/>
  <c r="P98" i="19"/>
  <c r="L98" i="19"/>
  <c r="H98" i="19"/>
  <c r="D98" i="19"/>
  <c r="W98" i="19"/>
  <c r="S98" i="19"/>
  <c r="O98" i="19"/>
  <c r="K98" i="19"/>
  <c r="G98" i="19"/>
  <c r="C98" i="19"/>
  <c r="V98" i="19"/>
  <c r="N98" i="19"/>
  <c r="F98" i="19"/>
  <c r="U98" i="19"/>
  <c r="M98" i="19"/>
  <c r="E98" i="19"/>
  <c r="J98" i="19"/>
  <c r="Y98" i="19"/>
  <c r="I98" i="19"/>
  <c r="R98" i="19"/>
  <c r="Q98" i="19"/>
  <c r="B98" i="19"/>
  <c r="A99" i="19"/>
  <c r="Y27" i="21"/>
  <c r="U27" i="21"/>
  <c r="Q27" i="21"/>
  <c r="M27" i="21"/>
  <c r="I27" i="21"/>
  <c r="E27" i="21"/>
  <c r="X27" i="21"/>
  <c r="T27" i="21"/>
  <c r="P27" i="21"/>
  <c r="L27" i="21"/>
  <c r="H27" i="21"/>
  <c r="D27" i="21"/>
  <c r="A28" i="21"/>
  <c r="R27" i="21"/>
  <c r="J27" i="21"/>
  <c r="B27" i="21"/>
  <c r="N27" i="21"/>
  <c r="F27" i="21"/>
  <c r="S27" i="21"/>
  <c r="C27" i="21"/>
  <c r="W27" i="21"/>
  <c r="O27" i="21"/>
  <c r="G27" i="21"/>
  <c r="V27" i="21"/>
  <c r="K27" i="21"/>
  <c r="A97" i="21"/>
  <c r="V96" i="21"/>
  <c r="R96" i="21"/>
  <c r="N96" i="21"/>
  <c r="J96" i="21"/>
  <c r="F96" i="21"/>
  <c r="B96" i="21"/>
  <c r="Y96" i="21"/>
  <c r="U96" i="21"/>
  <c r="Q96" i="21"/>
  <c r="M96" i="21"/>
  <c r="I96" i="21"/>
  <c r="E96" i="21"/>
  <c r="W96" i="21"/>
  <c r="O96" i="21"/>
  <c r="G96" i="21"/>
  <c r="K96" i="21"/>
  <c r="X96" i="21"/>
  <c r="H96" i="21"/>
  <c r="T96" i="21"/>
  <c r="L96" i="21"/>
  <c r="D96" i="21"/>
  <c r="S96" i="21"/>
  <c r="C96" i="21"/>
  <c r="P96" i="21"/>
  <c r="W405" i="21"/>
  <c r="S405" i="21"/>
  <c r="O405" i="21"/>
  <c r="K405" i="21"/>
  <c r="G405" i="21"/>
  <c r="C405" i="21"/>
  <c r="A406" i="21"/>
  <c r="V405" i="21"/>
  <c r="R405" i="21"/>
  <c r="N405" i="21"/>
  <c r="J405" i="21"/>
  <c r="F405" i="21"/>
  <c r="B405" i="21"/>
  <c r="T405" i="21"/>
  <c r="L405" i="21"/>
  <c r="D405" i="21"/>
  <c r="P405" i="21"/>
  <c r="Y405" i="21"/>
  <c r="Q405" i="21"/>
  <c r="I405" i="21"/>
  <c r="X405" i="21"/>
  <c r="H405" i="21"/>
  <c r="E405" i="21"/>
  <c r="U405" i="21"/>
  <c r="M405" i="21"/>
  <c r="V26" i="19"/>
  <c r="R26" i="19"/>
  <c r="N26" i="19"/>
  <c r="J26" i="19"/>
  <c r="F26" i="19"/>
  <c r="B26" i="19"/>
  <c r="Y26" i="19"/>
  <c r="U26" i="19"/>
  <c r="Q26" i="19"/>
  <c r="M26" i="19"/>
  <c r="I26" i="19"/>
  <c r="E26" i="19"/>
  <c r="X26" i="19"/>
  <c r="P26" i="19"/>
  <c r="H26" i="19"/>
  <c r="W26" i="19"/>
  <c r="O26" i="19"/>
  <c r="G26" i="19"/>
  <c r="T26" i="19"/>
  <c r="D26" i="19"/>
  <c r="S26" i="19"/>
  <c r="C26" i="19"/>
  <c r="L26" i="19"/>
  <c r="K26" i="19"/>
  <c r="A27" i="19"/>
  <c r="X61" i="28"/>
  <c r="T61" i="28"/>
  <c r="P61" i="28"/>
  <c r="L61" i="28"/>
  <c r="W61" i="28"/>
  <c r="S61" i="28"/>
  <c r="O61" i="28"/>
  <c r="K61" i="28"/>
  <c r="Y61" i="28"/>
  <c r="Q61" i="28"/>
  <c r="I61" i="28"/>
  <c r="E61" i="28"/>
  <c r="V61" i="28"/>
  <c r="N61" i="28"/>
  <c r="H61" i="28"/>
  <c r="D61" i="28"/>
  <c r="R61" i="28"/>
  <c r="F61" i="28"/>
  <c r="J61" i="28"/>
  <c r="M61" i="28"/>
  <c r="C61" i="28"/>
  <c r="A62" i="28"/>
  <c r="B61" i="28"/>
  <c r="U61" i="28"/>
  <c r="G61" i="28"/>
  <c r="W131" i="21"/>
  <c r="S131" i="21"/>
  <c r="O131" i="21"/>
  <c r="K131" i="21"/>
  <c r="G131" i="21"/>
  <c r="C131" i="21"/>
  <c r="A132" i="21"/>
  <c r="V131" i="21"/>
  <c r="R131" i="21"/>
  <c r="N131" i="21"/>
  <c r="J131" i="21"/>
  <c r="F131" i="21"/>
  <c r="B131" i="21"/>
  <c r="T131" i="21"/>
  <c r="L131" i="21"/>
  <c r="D131" i="21"/>
  <c r="P131" i="21"/>
  <c r="Y131" i="21"/>
  <c r="Q131" i="21"/>
  <c r="I131" i="21"/>
  <c r="X131" i="21"/>
  <c r="H131" i="21"/>
  <c r="M131" i="21"/>
  <c r="E131" i="21"/>
  <c r="U131" i="21"/>
  <c r="X131" i="28"/>
  <c r="T131" i="28"/>
  <c r="P131" i="28"/>
  <c r="L131" i="28"/>
  <c r="H131" i="28"/>
  <c r="D131" i="28"/>
  <c r="W131" i="28"/>
  <c r="S131" i="28"/>
  <c r="O131" i="28"/>
  <c r="K131" i="28"/>
  <c r="G131" i="28"/>
  <c r="C131" i="28"/>
  <c r="U131" i="28"/>
  <c r="M131" i="28"/>
  <c r="E131" i="28"/>
  <c r="A132" i="28"/>
  <c r="R131" i="28"/>
  <c r="J131" i="28"/>
  <c r="B131" i="28"/>
  <c r="V131" i="28"/>
  <c r="F131" i="28"/>
  <c r="N131" i="28"/>
  <c r="Q131" i="28"/>
  <c r="I131" i="28"/>
  <c r="Y131" i="28"/>
  <c r="Y405" i="28"/>
  <c r="U405" i="28"/>
  <c r="Q405" i="28"/>
  <c r="M405" i="28"/>
  <c r="I405" i="28"/>
  <c r="E405" i="28"/>
  <c r="X405" i="28"/>
  <c r="T405" i="28"/>
  <c r="P405" i="28"/>
  <c r="L405" i="28"/>
  <c r="H405" i="28"/>
  <c r="D405" i="28"/>
  <c r="V405" i="28"/>
  <c r="N405" i="28"/>
  <c r="F405" i="28"/>
  <c r="S405" i="28"/>
  <c r="K405" i="28"/>
  <c r="C405" i="28"/>
  <c r="O405" i="28"/>
  <c r="A406" i="28"/>
  <c r="J405" i="28"/>
  <c r="B405" i="28"/>
  <c r="W405" i="28"/>
  <c r="R405" i="28"/>
  <c r="G405" i="28"/>
  <c r="V62" i="25"/>
  <c r="R62" i="25"/>
  <c r="N62" i="25"/>
  <c r="J62" i="25"/>
  <c r="F62" i="25"/>
  <c r="B62" i="25"/>
  <c r="Y62" i="25"/>
  <c r="U62" i="25"/>
  <c r="Q62" i="25"/>
  <c r="M62" i="25"/>
  <c r="I62" i="25"/>
  <c r="E62" i="25"/>
  <c r="X62" i="25"/>
  <c r="P62" i="25"/>
  <c r="H62" i="25"/>
  <c r="W62" i="25"/>
  <c r="O62" i="25"/>
  <c r="G62" i="25"/>
  <c r="S62" i="25"/>
  <c r="C62" i="25"/>
  <c r="L62" i="25"/>
  <c r="K62" i="25"/>
  <c r="T62" i="25"/>
  <c r="D62" i="25"/>
  <c r="A63" i="25"/>
  <c r="Y303" i="21"/>
  <c r="U303" i="21"/>
  <c r="Q303" i="21"/>
  <c r="M303" i="21"/>
  <c r="I303" i="21"/>
  <c r="E303" i="21"/>
  <c r="X303" i="21"/>
  <c r="T303" i="21"/>
  <c r="P303" i="21"/>
  <c r="L303" i="21"/>
  <c r="H303" i="21"/>
  <c r="D303" i="21"/>
  <c r="V303" i="21"/>
  <c r="N303" i="21"/>
  <c r="F303" i="21"/>
  <c r="A304" i="21"/>
  <c r="J303" i="21"/>
  <c r="B303" i="21"/>
  <c r="S303" i="21"/>
  <c r="K303" i="21"/>
  <c r="C303" i="21"/>
  <c r="R303" i="21"/>
  <c r="G303" i="21"/>
  <c r="O303" i="21"/>
  <c r="W303" i="21"/>
  <c r="V133" i="19"/>
  <c r="R133" i="19"/>
  <c r="N133" i="19"/>
  <c r="J133" i="19"/>
  <c r="F133" i="19"/>
  <c r="B133" i="19"/>
  <c r="Y133" i="19"/>
  <c r="U133" i="19"/>
  <c r="Q133" i="19"/>
  <c r="M133" i="19"/>
  <c r="I133" i="19"/>
  <c r="E133" i="19"/>
  <c r="X133" i="19"/>
  <c r="P133" i="19"/>
  <c r="H133" i="19"/>
  <c r="W133" i="19"/>
  <c r="O133" i="19"/>
  <c r="G133" i="19"/>
  <c r="T133" i="19"/>
  <c r="D133" i="19"/>
  <c r="S133" i="19"/>
  <c r="C133" i="19"/>
  <c r="L133" i="19"/>
  <c r="K133" i="19"/>
  <c r="A134" i="19"/>
  <c r="V97" i="25"/>
  <c r="R97" i="25"/>
  <c r="N97" i="25"/>
  <c r="J97" i="25"/>
  <c r="F97" i="25"/>
  <c r="B97" i="25"/>
  <c r="Y97" i="25"/>
  <c r="U97" i="25"/>
  <c r="Q97" i="25"/>
  <c r="M97" i="25"/>
  <c r="I97" i="25"/>
  <c r="E97" i="25"/>
  <c r="X97" i="25"/>
  <c r="P97" i="25"/>
  <c r="H97" i="25"/>
  <c r="W97" i="25"/>
  <c r="O97" i="25"/>
  <c r="G97" i="25"/>
  <c r="S97" i="25"/>
  <c r="C97" i="25"/>
  <c r="T97" i="25"/>
  <c r="L97" i="25"/>
  <c r="K97" i="25"/>
  <c r="D97" i="25"/>
  <c r="A98" i="25"/>
  <c r="W303" i="28"/>
  <c r="S303" i="28"/>
  <c r="O303" i="28"/>
  <c r="K303" i="28"/>
  <c r="G303" i="28"/>
  <c r="C303" i="28"/>
  <c r="A304" i="28"/>
  <c r="V303" i="28"/>
  <c r="R303" i="28"/>
  <c r="N303" i="28"/>
  <c r="J303" i="28"/>
  <c r="F303" i="28"/>
  <c r="B303" i="28"/>
  <c r="X303" i="28"/>
  <c r="P303" i="28"/>
  <c r="H303" i="28"/>
  <c r="U303" i="28"/>
  <c r="M303" i="28"/>
  <c r="E303" i="28"/>
  <c r="Y303" i="28"/>
  <c r="I303" i="28"/>
  <c r="T303" i="28"/>
  <c r="D303" i="28"/>
  <c r="L303" i="28"/>
  <c r="Q303" i="28"/>
  <c r="W62" i="19"/>
  <c r="S62" i="19"/>
  <c r="O62" i="19"/>
  <c r="K62" i="19"/>
  <c r="G62" i="19"/>
  <c r="C62" i="19"/>
  <c r="V62" i="19"/>
  <c r="R62" i="19"/>
  <c r="N62" i="19"/>
  <c r="J62" i="19"/>
  <c r="F62" i="19"/>
  <c r="B62" i="19"/>
  <c r="Y62" i="19"/>
  <c r="Q62" i="19"/>
  <c r="I62" i="19"/>
  <c r="X62" i="19"/>
  <c r="P62" i="19"/>
  <c r="H62" i="19"/>
  <c r="U62" i="19"/>
  <c r="E62" i="19"/>
  <c r="T62" i="19"/>
  <c r="D62" i="19"/>
  <c r="M62" i="19"/>
  <c r="L62" i="19"/>
  <c r="A63" i="19"/>
  <c r="Y234" i="21"/>
  <c r="U234" i="21"/>
  <c r="Q234" i="21"/>
  <c r="M234" i="21"/>
  <c r="I234" i="21"/>
  <c r="E234" i="21"/>
  <c r="X234" i="21"/>
  <c r="T234" i="21"/>
  <c r="P234" i="21"/>
  <c r="L234" i="21"/>
  <c r="H234" i="21"/>
  <c r="D234" i="21"/>
  <c r="A235" i="21"/>
  <c r="R234" i="21"/>
  <c r="J234" i="21"/>
  <c r="B234" i="21"/>
  <c r="V234" i="21"/>
  <c r="F234" i="21"/>
  <c r="W234" i="21"/>
  <c r="O234" i="21"/>
  <c r="G234" i="21"/>
  <c r="N234" i="21"/>
  <c r="C234" i="21"/>
  <c r="K234" i="21"/>
  <c r="S234" i="21"/>
  <c r="V27" i="25"/>
  <c r="R27" i="25"/>
  <c r="N27" i="25"/>
  <c r="J27" i="25"/>
  <c r="F27" i="25"/>
  <c r="B27" i="25"/>
  <c r="Y27" i="25"/>
  <c r="U27" i="25"/>
  <c r="Q27" i="25"/>
  <c r="M27" i="25"/>
  <c r="I27" i="25"/>
  <c r="E27" i="25"/>
  <c r="S27" i="25"/>
  <c r="K27" i="25"/>
  <c r="C27" i="25"/>
  <c r="O27" i="25"/>
  <c r="G27" i="25"/>
  <c r="L27" i="25"/>
  <c r="X27" i="25"/>
  <c r="P27" i="25"/>
  <c r="H27" i="25"/>
  <c r="W27" i="25"/>
  <c r="T27" i="25"/>
  <c r="D27" i="25"/>
  <c r="A28" i="25"/>
  <c r="A167" i="28"/>
  <c r="V166" i="28"/>
  <c r="R166" i="28"/>
  <c r="N166" i="28"/>
  <c r="J166" i="28"/>
  <c r="F166" i="28"/>
  <c r="B166" i="28"/>
  <c r="Y166" i="28"/>
  <c r="U166" i="28"/>
  <c r="Q166" i="28"/>
  <c r="M166" i="28"/>
  <c r="I166" i="28"/>
  <c r="E166" i="28"/>
  <c r="W166" i="28"/>
  <c r="O166" i="28"/>
  <c r="G166" i="28"/>
  <c r="T166" i="28"/>
  <c r="L166" i="28"/>
  <c r="D166" i="28"/>
  <c r="X166" i="28"/>
  <c r="H166" i="28"/>
  <c r="S166" i="28"/>
  <c r="C166" i="28"/>
  <c r="P166" i="28"/>
  <c r="K166" i="28"/>
  <c r="V132" i="25"/>
  <c r="R132" i="25"/>
  <c r="N132" i="25"/>
  <c r="J132" i="25"/>
  <c r="F132" i="25"/>
  <c r="B132" i="25"/>
  <c r="Y132" i="25"/>
  <c r="U132" i="25"/>
  <c r="Q132" i="25"/>
  <c r="M132" i="25"/>
  <c r="I132" i="25"/>
  <c r="E132" i="25"/>
  <c r="X132" i="25"/>
  <c r="P132" i="25"/>
  <c r="H132" i="25"/>
  <c r="L132" i="25"/>
  <c r="W132" i="25"/>
  <c r="O132" i="25"/>
  <c r="G132" i="25"/>
  <c r="T132" i="25"/>
  <c r="D132" i="25"/>
  <c r="S132" i="25"/>
  <c r="K132" i="25"/>
  <c r="C132" i="25"/>
  <c r="A133" i="25"/>
  <c r="W234" i="28"/>
  <c r="S234" i="28"/>
  <c r="O234" i="28"/>
  <c r="K234" i="28"/>
  <c r="G234" i="28"/>
  <c r="C234" i="28"/>
  <c r="A235" i="28"/>
  <c r="V234" i="28"/>
  <c r="R234" i="28"/>
  <c r="N234" i="28"/>
  <c r="J234" i="28"/>
  <c r="F234" i="28"/>
  <c r="B234" i="28"/>
  <c r="T234" i="28"/>
  <c r="L234" i="28"/>
  <c r="D234" i="28"/>
  <c r="Y234" i="28"/>
  <c r="Q234" i="28"/>
  <c r="I234" i="28"/>
  <c r="U234" i="28"/>
  <c r="E234" i="28"/>
  <c r="P234" i="28"/>
  <c r="H234" i="28"/>
  <c r="X234" i="28"/>
  <c r="M234" i="28"/>
  <c r="Y166" i="21"/>
  <c r="U166" i="21"/>
  <c r="Q166" i="21"/>
  <c r="M166" i="21"/>
  <c r="I166" i="21"/>
  <c r="E166" i="21"/>
  <c r="X166" i="21"/>
  <c r="T166" i="21"/>
  <c r="P166" i="21"/>
  <c r="L166" i="21"/>
  <c r="H166" i="21"/>
  <c r="D166" i="21"/>
  <c r="V166" i="21"/>
  <c r="N166" i="21"/>
  <c r="F166" i="21"/>
  <c r="R166" i="21"/>
  <c r="J166" i="21"/>
  <c r="B166" i="21"/>
  <c r="S166" i="21"/>
  <c r="K166" i="21"/>
  <c r="C166" i="21"/>
  <c r="A167" i="21"/>
  <c r="O166" i="21"/>
  <c r="G166" i="21"/>
  <c r="W166" i="21"/>
  <c r="Y268" i="28"/>
  <c r="U268" i="28"/>
  <c r="Q268" i="28"/>
  <c r="M268" i="28"/>
  <c r="I268" i="28"/>
  <c r="E268" i="28"/>
  <c r="X268" i="28"/>
  <c r="T268" i="28"/>
  <c r="P268" i="28"/>
  <c r="L268" i="28"/>
  <c r="H268" i="28"/>
  <c r="D268" i="28"/>
  <c r="V268" i="28"/>
  <c r="N268" i="28"/>
  <c r="F268" i="28"/>
  <c r="S268" i="28"/>
  <c r="K268" i="28"/>
  <c r="C268" i="28"/>
  <c r="W268" i="28"/>
  <c r="G268" i="28"/>
  <c r="R268" i="28"/>
  <c r="B268" i="28"/>
  <c r="A269" i="28"/>
  <c r="J268" i="28"/>
  <c r="O268" i="28"/>
  <c r="A97" i="28"/>
  <c r="V96" i="28"/>
  <c r="R96" i="28"/>
  <c r="N96" i="28"/>
  <c r="J96" i="28"/>
  <c r="F96" i="28"/>
  <c r="B96" i="28"/>
  <c r="Y96" i="28"/>
  <c r="U96" i="28"/>
  <c r="Q96" i="28"/>
  <c r="M96" i="28"/>
  <c r="I96" i="28"/>
  <c r="E96" i="28"/>
  <c r="S96" i="28"/>
  <c r="K96" i="28"/>
  <c r="C96" i="28"/>
  <c r="X96" i="28"/>
  <c r="P96" i="28"/>
  <c r="H96" i="28"/>
  <c r="T96" i="28"/>
  <c r="D96" i="28"/>
  <c r="L96" i="28"/>
  <c r="O96" i="28"/>
  <c r="W96" i="28"/>
  <c r="G96" i="28"/>
  <c r="W371" i="28"/>
  <c r="S371" i="28"/>
  <c r="O371" i="28"/>
  <c r="K371" i="28"/>
  <c r="G371" i="28"/>
  <c r="C371" i="28"/>
  <c r="A372" i="28"/>
  <c r="V371" i="28"/>
  <c r="R371" i="28"/>
  <c r="N371" i="28"/>
  <c r="J371" i="28"/>
  <c r="F371" i="28"/>
  <c r="B371" i="28"/>
  <c r="T371" i="28"/>
  <c r="L371" i="28"/>
  <c r="D371" i="28"/>
  <c r="Y371" i="28"/>
  <c r="Q371" i="28"/>
  <c r="I371" i="28"/>
  <c r="M371" i="28"/>
  <c r="X371" i="28"/>
  <c r="H371" i="28"/>
  <c r="P371" i="28"/>
  <c r="E371" i="28"/>
  <c r="U371" i="28"/>
  <c r="Y337" i="28"/>
  <c r="U337" i="28"/>
  <c r="Q337" i="28"/>
  <c r="M337" i="28"/>
  <c r="I337" i="28"/>
  <c r="E337" i="28"/>
  <c r="X337" i="28"/>
  <c r="T337" i="28"/>
  <c r="P337" i="28"/>
  <c r="L337" i="28"/>
  <c r="H337" i="28"/>
  <c r="D337" i="28"/>
  <c r="A338" i="28"/>
  <c r="R337" i="28"/>
  <c r="J337" i="28"/>
  <c r="B337" i="28"/>
  <c r="W337" i="28"/>
  <c r="O337" i="28"/>
  <c r="G337" i="28"/>
  <c r="K337" i="28"/>
  <c r="V337" i="28"/>
  <c r="F337" i="28"/>
  <c r="N337" i="28"/>
  <c r="S337" i="28"/>
  <c r="C337" i="28"/>
  <c r="W268" i="21"/>
  <c r="S268" i="21"/>
  <c r="O268" i="21"/>
  <c r="K268" i="21"/>
  <c r="G268" i="21"/>
  <c r="C268" i="21"/>
  <c r="A269" i="21"/>
  <c r="V268" i="21"/>
  <c r="R268" i="21"/>
  <c r="N268" i="21"/>
  <c r="J268" i="21"/>
  <c r="F268" i="21"/>
  <c r="B268" i="21"/>
  <c r="T268" i="21"/>
  <c r="L268" i="21"/>
  <c r="D268" i="21"/>
  <c r="X268" i="21"/>
  <c r="H268" i="21"/>
  <c r="Y268" i="21"/>
  <c r="Q268" i="21"/>
  <c r="I268" i="21"/>
  <c r="P268" i="21"/>
  <c r="U268" i="21"/>
  <c r="M268" i="21"/>
  <c r="E268" i="21"/>
  <c r="X61" i="21"/>
  <c r="T61" i="21"/>
  <c r="P61" i="21"/>
  <c r="L61" i="21"/>
  <c r="H61" i="21"/>
  <c r="D61" i="21"/>
  <c r="W61" i="21"/>
  <c r="S61" i="21"/>
  <c r="O61" i="21"/>
  <c r="K61" i="21"/>
  <c r="G61" i="21"/>
  <c r="C61" i="21"/>
  <c r="U61" i="21"/>
  <c r="M61" i="21"/>
  <c r="E61" i="21"/>
  <c r="Y61" i="21"/>
  <c r="I61" i="21"/>
  <c r="N61" i="21"/>
  <c r="A62" i="21"/>
  <c r="R61" i="21"/>
  <c r="J61" i="21"/>
  <c r="B61" i="21"/>
  <c r="Q61" i="21"/>
  <c r="V61" i="21"/>
  <c r="F61" i="21"/>
  <c r="W337" i="21"/>
  <c r="S337" i="21"/>
  <c r="O337" i="21"/>
  <c r="K337" i="21"/>
  <c r="G337" i="21"/>
  <c r="C337" i="21"/>
  <c r="A338" i="21"/>
  <c r="V337" i="21"/>
  <c r="R337" i="21"/>
  <c r="N337" i="21"/>
  <c r="J337" i="21"/>
  <c r="F337" i="21"/>
  <c r="B337" i="21"/>
  <c r="X337" i="21"/>
  <c r="P337" i="21"/>
  <c r="H337" i="21"/>
  <c r="T337" i="21"/>
  <c r="D337" i="21"/>
  <c r="U337" i="21"/>
  <c r="M337" i="21"/>
  <c r="E337" i="21"/>
  <c r="L337" i="21"/>
  <c r="Y337" i="21"/>
  <c r="Q337" i="21"/>
  <c r="I337" i="21"/>
  <c r="W200" i="21"/>
  <c r="S200" i="21"/>
  <c r="O200" i="21"/>
  <c r="K200" i="21"/>
  <c r="G200" i="21"/>
  <c r="C200" i="21"/>
  <c r="A201" i="21"/>
  <c r="V200" i="21"/>
  <c r="R200" i="21"/>
  <c r="N200" i="21"/>
  <c r="J200" i="21"/>
  <c r="F200" i="21"/>
  <c r="B200" i="21"/>
  <c r="X200" i="21"/>
  <c r="P200" i="21"/>
  <c r="H200" i="21"/>
  <c r="L200" i="21"/>
  <c r="U200" i="21"/>
  <c r="M200" i="21"/>
  <c r="E200" i="21"/>
  <c r="T200" i="21"/>
  <c r="D200" i="21"/>
  <c r="Q200" i="21"/>
  <c r="Y200" i="21"/>
  <c r="I200" i="21"/>
  <c r="Y371" i="21"/>
  <c r="U371" i="21"/>
  <c r="Q371" i="21"/>
  <c r="M371" i="21"/>
  <c r="I371" i="21"/>
  <c r="E371" i="21"/>
  <c r="X371" i="21"/>
  <c r="T371" i="21"/>
  <c r="P371" i="21"/>
  <c r="L371" i="21"/>
  <c r="H371" i="21"/>
  <c r="D371" i="21"/>
  <c r="A372" i="21"/>
  <c r="R371" i="21"/>
  <c r="J371" i="21"/>
  <c r="B371" i="21"/>
  <c r="V371" i="21"/>
  <c r="N371" i="21"/>
  <c r="W371" i="21"/>
  <c r="O371" i="21"/>
  <c r="G371" i="21"/>
  <c r="F371" i="21"/>
  <c r="K371" i="21"/>
  <c r="S371" i="21"/>
  <c r="C371" i="21"/>
  <c r="Y200" i="28"/>
  <c r="U200" i="28"/>
  <c r="Q200" i="28"/>
  <c r="M200" i="28"/>
  <c r="I200" i="28"/>
  <c r="E200" i="28"/>
  <c r="X200" i="28"/>
  <c r="T200" i="28"/>
  <c r="P200" i="28"/>
  <c r="L200" i="28"/>
  <c r="H200" i="28"/>
  <c r="D200" i="28"/>
  <c r="A201" i="28"/>
  <c r="R200" i="28"/>
  <c r="J200" i="28"/>
  <c r="B200" i="28"/>
  <c r="W200" i="28"/>
  <c r="O200" i="28"/>
  <c r="G200" i="28"/>
  <c r="S200" i="28"/>
  <c r="C200" i="28"/>
  <c r="N200" i="28"/>
  <c r="V200" i="28"/>
  <c r="F200" i="28"/>
  <c r="K200" i="28"/>
  <c r="V27" i="28" l="1"/>
  <c r="F27" i="28"/>
  <c r="Q27" i="28"/>
  <c r="S27" i="28"/>
  <c r="G27" i="28"/>
  <c r="O27" i="28"/>
  <c r="R27" i="28"/>
  <c r="B27" i="28"/>
  <c r="M27" i="28"/>
  <c r="K27" i="28"/>
  <c r="X27" i="28"/>
  <c r="L27" i="28"/>
  <c r="N27" i="28"/>
  <c r="Y27" i="28"/>
  <c r="I27" i="28"/>
  <c r="C27" i="28"/>
  <c r="P27" i="28"/>
  <c r="T27" i="28"/>
  <c r="A28" i="28"/>
  <c r="J27" i="28"/>
  <c r="U27" i="28"/>
  <c r="E27" i="28"/>
  <c r="W27" i="28"/>
  <c r="H27" i="28"/>
  <c r="D27" i="28"/>
  <c r="A407" i="21"/>
  <c r="V406" i="21"/>
  <c r="R406" i="21"/>
  <c r="N406" i="21"/>
  <c r="J406" i="21"/>
  <c r="F406" i="21"/>
  <c r="B406" i="21"/>
  <c r="Y406" i="21"/>
  <c r="U406" i="21"/>
  <c r="Q406" i="21"/>
  <c r="M406" i="21"/>
  <c r="I406" i="21"/>
  <c r="E406" i="21"/>
  <c r="S406" i="21"/>
  <c r="K406" i="21"/>
  <c r="C406" i="21"/>
  <c r="W406" i="21"/>
  <c r="G406" i="21"/>
  <c r="X406" i="21"/>
  <c r="P406" i="21"/>
  <c r="H406" i="21"/>
  <c r="O406" i="21"/>
  <c r="D406" i="21"/>
  <c r="L406" i="21"/>
  <c r="T406" i="21"/>
  <c r="A305" i="28"/>
  <c r="V304" i="28"/>
  <c r="R304" i="28"/>
  <c r="N304" i="28"/>
  <c r="J304" i="28"/>
  <c r="F304" i="28"/>
  <c r="B304" i="28"/>
  <c r="Y304" i="28"/>
  <c r="U304" i="28"/>
  <c r="Q304" i="28"/>
  <c r="M304" i="28"/>
  <c r="I304" i="28"/>
  <c r="E304" i="28"/>
  <c r="W304" i="28"/>
  <c r="O304" i="28"/>
  <c r="G304" i="28"/>
  <c r="T304" i="28"/>
  <c r="L304" i="28"/>
  <c r="D304" i="28"/>
  <c r="P304" i="28"/>
  <c r="K304" i="28"/>
  <c r="S304" i="28"/>
  <c r="C304" i="28"/>
  <c r="H304" i="28"/>
  <c r="X304" i="28"/>
  <c r="V134" i="19"/>
  <c r="R134" i="19"/>
  <c r="N134" i="19"/>
  <c r="J134" i="19"/>
  <c r="F134" i="19"/>
  <c r="B134" i="19"/>
  <c r="Y134" i="19"/>
  <c r="U134" i="19"/>
  <c r="Q134" i="19"/>
  <c r="M134" i="19"/>
  <c r="I134" i="19"/>
  <c r="E134" i="19"/>
  <c r="X134" i="19"/>
  <c r="P134" i="19"/>
  <c r="H134" i="19"/>
  <c r="W134" i="19"/>
  <c r="O134" i="19"/>
  <c r="G134" i="19"/>
  <c r="L134" i="19"/>
  <c r="K134" i="19"/>
  <c r="D134" i="19"/>
  <c r="C134" i="19"/>
  <c r="T134" i="19"/>
  <c r="S134" i="19"/>
  <c r="A135" i="19"/>
  <c r="X406" i="28"/>
  <c r="T406" i="28"/>
  <c r="P406" i="28"/>
  <c r="L406" i="28"/>
  <c r="H406" i="28"/>
  <c r="D406" i="28"/>
  <c r="W406" i="28"/>
  <c r="S406" i="28"/>
  <c r="O406" i="28"/>
  <c r="K406" i="28"/>
  <c r="G406" i="28"/>
  <c r="C406" i="28"/>
  <c r="U406" i="28"/>
  <c r="M406" i="28"/>
  <c r="E406" i="28"/>
  <c r="A407" i="28"/>
  <c r="R406" i="28"/>
  <c r="J406" i="28"/>
  <c r="B406" i="28"/>
  <c r="V406" i="28"/>
  <c r="F406" i="28"/>
  <c r="Q406" i="28"/>
  <c r="I406" i="28"/>
  <c r="Y406" i="28"/>
  <c r="N406" i="28"/>
  <c r="A373" i="28"/>
  <c r="V372" i="28"/>
  <c r="R372" i="28"/>
  <c r="N372" i="28"/>
  <c r="J372" i="28"/>
  <c r="F372" i="28"/>
  <c r="B372" i="28"/>
  <c r="Y372" i="28"/>
  <c r="U372" i="28"/>
  <c r="Q372" i="28"/>
  <c r="M372" i="28"/>
  <c r="I372" i="28"/>
  <c r="E372" i="28"/>
  <c r="S372" i="28"/>
  <c r="K372" i="28"/>
  <c r="C372" i="28"/>
  <c r="X372" i="28"/>
  <c r="P372" i="28"/>
  <c r="H372" i="28"/>
  <c r="T372" i="28"/>
  <c r="D372" i="28"/>
  <c r="O372" i="28"/>
  <c r="W372" i="28"/>
  <c r="L372" i="28"/>
  <c r="G372" i="28"/>
  <c r="X167" i="21"/>
  <c r="T167" i="21"/>
  <c r="P167" i="21"/>
  <c r="L167" i="21"/>
  <c r="H167" i="21"/>
  <c r="D167" i="21"/>
  <c r="W167" i="21"/>
  <c r="S167" i="21"/>
  <c r="O167" i="21"/>
  <c r="K167" i="21"/>
  <c r="G167" i="21"/>
  <c r="C167" i="21"/>
  <c r="U167" i="21"/>
  <c r="M167" i="21"/>
  <c r="E167" i="21"/>
  <c r="Y167" i="21"/>
  <c r="I167" i="21"/>
  <c r="A168" i="21"/>
  <c r="R167" i="21"/>
  <c r="J167" i="21"/>
  <c r="B167" i="21"/>
  <c r="Q167" i="21"/>
  <c r="F167" i="21"/>
  <c r="V167" i="21"/>
  <c r="N167" i="21"/>
  <c r="A236" i="28"/>
  <c r="V235" i="28"/>
  <c r="R235" i="28"/>
  <c r="N235" i="28"/>
  <c r="J235" i="28"/>
  <c r="F235" i="28"/>
  <c r="B235" i="28"/>
  <c r="Y235" i="28"/>
  <c r="U235" i="28"/>
  <c r="Q235" i="28"/>
  <c r="M235" i="28"/>
  <c r="I235" i="28"/>
  <c r="E235" i="28"/>
  <c r="S235" i="28"/>
  <c r="K235" i="28"/>
  <c r="C235" i="28"/>
  <c r="X235" i="28"/>
  <c r="P235" i="28"/>
  <c r="H235" i="28"/>
  <c r="L235" i="28"/>
  <c r="W235" i="28"/>
  <c r="G235" i="28"/>
  <c r="O235" i="28"/>
  <c r="D235" i="28"/>
  <c r="T235" i="28"/>
  <c r="Y167" i="28"/>
  <c r="U167" i="28"/>
  <c r="Q167" i="28"/>
  <c r="M167" i="28"/>
  <c r="I167" i="28"/>
  <c r="E167" i="28"/>
  <c r="X167" i="28"/>
  <c r="T167" i="28"/>
  <c r="P167" i="28"/>
  <c r="L167" i="28"/>
  <c r="H167" i="28"/>
  <c r="D167" i="28"/>
  <c r="V167" i="28"/>
  <c r="N167" i="28"/>
  <c r="F167" i="28"/>
  <c r="S167" i="28"/>
  <c r="K167" i="28"/>
  <c r="C167" i="28"/>
  <c r="O167" i="28"/>
  <c r="G167" i="28"/>
  <c r="A168" i="28"/>
  <c r="J167" i="28"/>
  <c r="W167" i="28"/>
  <c r="B167" i="28"/>
  <c r="R167" i="28"/>
  <c r="X304" i="21"/>
  <c r="T304" i="21"/>
  <c r="P304" i="21"/>
  <c r="L304" i="21"/>
  <c r="H304" i="21"/>
  <c r="D304" i="21"/>
  <c r="W304" i="21"/>
  <c r="S304" i="21"/>
  <c r="O304" i="21"/>
  <c r="K304" i="21"/>
  <c r="G304" i="21"/>
  <c r="C304" i="21"/>
  <c r="U304" i="21"/>
  <c r="M304" i="21"/>
  <c r="E304" i="21"/>
  <c r="Q304" i="21"/>
  <c r="A305" i="21"/>
  <c r="R304" i="21"/>
  <c r="J304" i="21"/>
  <c r="B304" i="21"/>
  <c r="Y304" i="21"/>
  <c r="I304" i="21"/>
  <c r="N304" i="21"/>
  <c r="F304" i="21"/>
  <c r="V304" i="21"/>
  <c r="V63" i="25"/>
  <c r="R63" i="25"/>
  <c r="N63" i="25"/>
  <c r="J63" i="25"/>
  <c r="F63" i="25"/>
  <c r="B63" i="25"/>
  <c r="Y63" i="25"/>
  <c r="U63" i="25"/>
  <c r="Q63" i="25"/>
  <c r="M63" i="25"/>
  <c r="I63" i="25"/>
  <c r="E63" i="25"/>
  <c r="X63" i="25"/>
  <c r="P63" i="25"/>
  <c r="H63" i="25"/>
  <c r="W63" i="25"/>
  <c r="O63" i="25"/>
  <c r="G63" i="25"/>
  <c r="K63" i="25"/>
  <c r="L63" i="25"/>
  <c r="T63" i="25"/>
  <c r="D63" i="25"/>
  <c r="S63" i="25"/>
  <c r="C63" i="25"/>
  <c r="A64" i="25"/>
  <c r="X28" i="21"/>
  <c r="T28" i="21"/>
  <c r="P28" i="21"/>
  <c r="L28" i="21"/>
  <c r="H28" i="21"/>
  <c r="D28" i="21"/>
  <c r="W28" i="21"/>
  <c r="S28" i="21"/>
  <c r="O28" i="21"/>
  <c r="K28" i="21"/>
  <c r="G28" i="21"/>
  <c r="C28" i="21"/>
  <c r="Y28" i="21"/>
  <c r="Q28" i="21"/>
  <c r="I28" i="21"/>
  <c r="U28" i="21"/>
  <c r="E28" i="21"/>
  <c r="A29" i="21"/>
  <c r="J28" i="21"/>
  <c r="V28" i="21"/>
  <c r="N28" i="21"/>
  <c r="F28" i="21"/>
  <c r="M28" i="21"/>
  <c r="R28" i="21"/>
  <c r="B28" i="21"/>
  <c r="A270" i="21"/>
  <c r="V269" i="21"/>
  <c r="R269" i="21"/>
  <c r="N269" i="21"/>
  <c r="J269" i="21"/>
  <c r="F269" i="21"/>
  <c r="B269" i="21"/>
  <c r="Y269" i="21"/>
  <c r="U269" i="21"/>
  <c r="Q269" i="21"/>
  <c r="M269" i="21"/>
  <c r="I269" i="21"/>
  <c r="E269" i="21"/>
  <c r="S269" i="21"/>
  <c r="K269" i="21"/>
  <c r="C269" i="21"/>
  <c r="W269" i="21"/>
  <c r="X269" i="21"/>
  <c r="P269" i="21"/>
  <c r="H269" i="21"/>
  <c r="O269" i="21"/>
  <c r="G269" i="21"/>
  <c r="T269" i="21"/>
  <c r="L269" i="21"/>
  <c r="D269" i="21"/>
  <c r="X338" i="28"/>
  <c r="T338" i="28"/>
  <c r="P338" i="28"/>
  <c r="L338" i="28"/>
  <c r="H338" i="28"/>
  <c r="D338" i="28"/>
  <c r="W338" i="28"/>
  <c r="S338" i="28"/>
  <c r="O338" i="28"/>
  <c r="K338" i="28"/>
  <c r="G338" i="28"/>
  <c r="C338" i="28"/>
  <c r="Y338" i="28"/>
  <c r="Q338" i="28"/>
  <c r="I338" i="28"/>
  <c r="V338" i="28"/>
  <c r="N338" i="28"/>
  <c r="F338" i="28"/>
  <c r="R338" i="28"/>
  <c r="B338" i="28"/>
  <c r="M338" i="28"/>
  <c r="E338" i="28"/>
  <c r="U338" i="28"/>
  <c r="A339" i="28"/>
  <c r="J338" i="28"/>
  <c r="X201" i="28"/>
  <c r="T201" i="28"/>
  <c r="P201" i="28"/>
  <c r="L201" i="28"/>
  <c r="H201" i="28"/>
  <c r="D201" i="28"/>
  <c r="W201" i="28"/>
  <c r="S201" i="28"/>
  <c r="O201" i="28"/>
  <c r="K201" i="28"/>
  <c r="G201" i="28"/>
  <c r="C201" i="28"/>
  <c r="Y201" i="28"/>
  <c r="Q201" i="28"/>
  <c r="I201" i="28"/>
  <c r="V201" i="28"/>
  <c r="N201" i="28"/>
  <c r="F201" i="28"/>
  <c r="A202" i="28"/>
  <c r="J201" i="28"/>
  <c r="U201" i="28"/>
  <c r="E201" i="28"/>
  <c r="R201" i="28"/>
  <c r="M201" i="28"/>
  <c r="B201" i="28"/>
  <c r="A202" i="21"/>
  <c r="V201" i="21"/>
  <c r="R201" i="21"/>
  <c r="N201" i="21"/>
  <c r="J201" i="21"/>
  <c r="F201" i="21"/>
  <c r="B201" i="21"/>
  <c r="Y201" i="21"/>
  <c r="U201" i="21"/>
  <c r="Q201" i="21"/>
  <c r="M201" i="21"/>
  <c r="I201" i="21"/>
  <c r="E201" i="21"/>
  <c r="W201" i="21"/>
  <c r="O201" i="21"/>
  <c r="G201" i="21"/>
  <c r="S201" i="21"/>
  <c r="C201" i="21"/>
  <c r="T201" i="21"/>
  <c r="L201" i="21"/>
  <c r="D201" i="21"/>
  <c r="K201" i="21"/>
  <c r="X201" i="21"/>
  <c r="H201" i="21"/>
  <c r="P201" i="21"/>
  <c r="X269" i="28"/>
  <c r="T269" i="28"/>
  <c r="P269" i="28"/>
  <c r="L269" i="28"/>
  <c r="H269" i="28"/>
  <c r="D269" i="28"/>
  <c r="W269" i="28"/>
  <c r="S269" i="28"/>
  <c r="O269" i="28"/>
  <c r="K269" i="28"/>
  <c r="G269" i="28"/>
  <c r="C269" i="28"/>
  <c r="U269" i="28"/>
  <c r="M269" i="28"/>
  <c r="E269" i="28"/>
  <c r="A270" i="28"/>
  <c r="R269" i="28"/>
  <c r="J269" i="28"/>
  <c r="B269" i="28"/>
  <c r="N269" i="28"/>
  <c r="Y269" i="28"/>
  <c r="I269" i="28"/>
  <c r="V269" i="28"/>
  <c r="Q269" i="28"/>
  <c r="F269" i="28"/>
  <c r="X235" i="21"/>
  <c r="T235" i="21"/>
  <c r="P235" i="21"/>
  <c r="L235" i="21"/>
  <c r="H235" i="21"/>
  <c r="D235" i="21"/>
  <c r="W235" i="21"/>
  <c r="S235" i="21"/>
  <c r="O235" i="21"/>
  <c r="K235" i="21"/>
  <c r="G235" i="21"/>
  <c r="C235" i="21"/>
  <c r="Y235" i="21"/>
  <c r="Q235" i="21"/>
  <c r="I235" i="21"/>
  <c r="U235" i="21"/>
  <c r="E235" i="21"/>
  <c r="V235" i="21"/>
  <c r="N235" i="21"/>
  <c r="F235" i="21"/>
  <c r="M235" i="21"/>
  <c r="J235" i="21"/>
  <c r="B235" i="21"/>
  <c r="A236" i="21"/>
  <c r="R235" i="21"/>
  <c r="X372" i="21"/>
  <c r="T372" i="21"/>
  <c r="P372" i="21"/>
  <c r="L372" i="21"/>
  <c r="H372" i="21"/>
  <c r="D372" i="21"/>
  <c r="W372" i="21"/>
  <c r="S372" i="21"/>
  <c r="O372" i="21"/>
  <c r="K372" i="21"/>
  <c r="G372" i="21"/>
  <c r="C372" i="21"/>
  <c r="Y372" i="21"/>
  <c r="Q372" i="21"/>
  <c r="I372" i="21"/>
  <c r="M372" i="21"/>
  <c r="V372" i="21"/>
  <c r="N372" i="21"/>
  <c r="F372" i="21"/>
  <c r="U372" i="21"/>
  <c r="E372" i="21"/>
  <c r="R372" i="21"/>
  <c r="A373" i="21"/>
  <c r="J372" i="21"/>
  <c r="B372" i="21"/>
  <c r="A339" i="21"/>
  <c r="V338" i="21"/>
  <c r="R338" i="21"/>
  <c r="N338" i="21"/>
  <c r="J338" i="21"/>
  <c r="F338" i="21"/>
  <c r="B338" i="21"/>
  <c r="Y338" i="21"/>
  <c r="U338" i="21"/>
  <c r="Q338" i="21"/>
  <c r="M338" i="21"/>
  <c r="I338" i="21"/>
  <c r="E338" i="21"/>
  <c r="W338" i="21"/>
  <c r="O338" i="21"/>
  <c r="G338" i="21"/>
  <c r="K338" i="21"/>
  <c r="T338" i="21"/>
  <c r="L338" i="21"/>
  <c r="D338" i="21"/>
  <c r="S338" i="21"/>
  <c r="C338" i="21"/>
  <c r="H338" i="21"/>
  <c r="X338" i="21"/>
  <c r="P338" i="21"/>
  <c r="Y97" i="28"/>
  <c r="U97" i="28"/>
  <c r="Q97" i="28"/>
  <c r="M97" i="28"/>
  <c r="I97" i="28"/>
  <c r="E97" i="28"/>
  <c r="X97" i="28"/>
  <c r="T97" i="28"/>
  <c r="P97" i="28"/>
  <c r="L97" i="28"/>
  <c r="H97" i="28"/>
  <c r="D97" i="28"/>
  <c r="A98" i="28"/>
  <c r="R97" i="28"/>
  <c r="J97" i="28"/>
  <c r="B97" i="28"/>
  <c r="W97" i="28"/>
  <c r="O97" i="28"/>
  <c r="G97" i="28"/>
  <c r="K97" i="28"/>
  <c r="S97" i="28"/>
  <c r="V97" i="28"/>
  <c r="F97" i="28"/>
  <c r="C97" i="28"/>
  <c r="N97" i="28"/>
  <c r="V133" i="25"/>
  <c r="R133" i="25"/>
  <c r="N133" i="25"/>
  <c r="J133" i="25"/>
  <c r="F133" i="25"/>
  <c r="B133" i="25"/>
  <c r="Y133" i="25"/>
  <c r="U133" i="25"/>
  <c r="Q133" i="25"/>
  <c r="M133" i="25"/>
  <c r="I133" i="25"/>
  <c r="E133" i="25"/>
  <c r="X133" i="25"/>
  <c r="P133" i="25"/>
  <c r="H133" i="25"/>
  <c r="L133" i="25"/>
  <c r="W133" i="25"/>
  <c r="O133" i="25"/>
  <c r="G133" i="25"/>
  <c r="T133" i="25"/>
  <c r="D133" i="25"/>
  <c r="S133" i="25"/>
  <c r="K133" i="25"/>
  <c r="C133" i="25"/>
  <c r="A134" i="25"/>
  <c r="W63" i="19"/>
  <c r="S63" i="19"/>
  <c r="O63" i="19"/>
  <c r="K63" i="19"/>
  <c r="G63" i="19"/>
  <c r="C63" i="19"/>
  <c r="V63" i="19"/>
  <c r="R63" i="19"/>
  <c r="N63" i="19"/>
  <c r="J63" i="19"/>
  <c r="F63" i="19"/>
  <c r="B63" i="19"/>
  <c r="Y63" i="19"/>
  <c r="Q63" i="19"/>
  <c r="I63" i="19"/>
  <c r="X63" i="19"/>
  <c r="P63" i="19"/>
  <c r="H63" i="19"/>
  <c r="M63" i="19"/>
  <c r="L63" i="19"/>
  <c r="E63" i="19"/>
  <c r="D63" i="19"/>
  <c r="U63" i="19"/>
  <c r="T63" i="19"/>
  <c r="A64" i="19"/>
  <c r="W132" i="28"/>
  <c r="S132" i="28"/>
  <c r="O132" i="28"/>
  <c r="K132" i="28"/>
  <c r="G132" i="28"/>
  <c r="C132" i="28"/>
  <c r="A133" i="28"/>
  <c r="V132" i="28"/>
  <c r="R132" i="28"/>
  <c r="N132" i="28"/>
  <c r="J132" i="28"/>
  <c r="F132" i="28"/>
  <c r="B132" i="28"/>
  <c r="T132" i="28"/>
  <c r="L132" i="28"/>
  <c r="D132" i="28"/>
  <c r="Y132" i="28"/>
  <c r="Q132" i="28"/>
  <c r="I132" i="28"/>
  <c r="M132" i="28"/>
  <c r="U132" i="28"/>
  <c r="X132" i="28"/>
  <c r="H132" i="28"/>
  <c r="E132" i="28"/>
  <c r="P132" i="28"/>
  <c r="W62" i="28"/>
  <c r="S62" i="28"/>
  <c r="O62" i="28"/>
  <c r="K62" i="28"/>
  <c r="G62" i="28"/>
  <c r="C62" i="28"/>
  <c r="A63" i="28"/>
  <c r="V62" i="28"/>
  <c r="R62" i="28"/>
  <c r="N62" i="28"/>
  <c r="J62" i="28"/>
  <c r="F62" i="28"/>
  <c r="B62" i="28"/>
  <c r="X62" i="28"/>
  <c r="P62" i="28"/>
  <c r="H62" i="28"/>
  <c r="U62" i="28"/>
  <c r="M62" i="28"/>
  <c r="E62" i="28"/>
  <c r="Y62" i="28"/>
  <c r="I62" i="28"/>
  <c r="Q62" i="28"/>
  <c r="T62" i="28"/>
  <c r="D62" i="28"/>
  <c r="L62" i="28"/>
  <c r="Y97" i="21"/>
  <c r="U97" i="21"/>
  <c r="Q97" i="21"/>
  <c r="M97" i="21"/>
  <c r="I97" i="21"/>
  <c r="E97" i="21"/>
  <c r="X97" i="21"/>
  <c r="T97" i="21"/>
  <c r="P97" i="21"/>
  <c r="L97" i="21"/>
  <c r="H97" i="21"/>
  <c r="D97" i="21"/>
  <c r="V97" i="21"/>
  <c r="N97" i="21"/>
  <c r="F97" i="21"/>
  <c r="A98" i="21"/>
  <c r="R97" i="21"/>
  <c r="B97" i="21"/>
  <c r="O97" i="21"/>
  <c r="S97" i="21"/>
  <c r="K97" i="21"/>
  <c r="C97" i="21"/>
  <c r="J97" i="21"/>
  <c r="W97" i="21"/>
  <c r="G97" i="21"/>
  <c r="W62" i="21"/>
  <c r="S62" i="21"/>
  <c r="O62" i="21"/>
  <c r="K62" i="21"/>
  <c r="G62" i="21"/>
  <c r="C62" i="21"/>
  <c r="A63" i="21"/>
  <c r="V62" i="21"/>
  <c r="R62" i="21"/>
  <c r="N62" i="21"/>
  <c r="J62" i="21"/>
  <c r="F62" i="21"/>
  <c r="B62" i="21"/>
  <c r="T62" i="21"/>
  <c r="L62" i="21"/>
  <c r="D62" i="21"/>
  <c r="X62" i="21"/>
  <c r="H62" i="21"/>
  <c r="U62" i="21"/>
  <c r="E62" i="21"/>
  <c r="Y62" i="21"/>
  <c r="Q62" i="21"/>
  <c r="I62" i="21"/>
  <c r="P62" i="21"/>
  <c r="M62" i="21"/>
  <c r="V28" i="25"/>
  <c r="R28" i="25"/>
  <c r="N28" i="25"/>
  <c r="J28" i="25"/>
  <c r="F28" i="25"/>
  <c r="B28" i="25"/>
  <c r="Y28" i="25"/>
  <c r="U28" i="25"/>
  <c r="Q28" i="25"/>
  <c r="M28" i="25"/>
  <c r="I28" i="25"/>
  <c r="E28" i="25"/>
  <c r="S28" i="25"/>
  <c r="K28" i="25"/>
  <c r="C28" i="25"/>
  <c r="O28" i="25"/>
  <c r="G28" i="25"/>
  <c r="L28" i="25"/>
  <c r="X28" i="25"/>
  <c r="P28" i="25"/>
  <c r="H28" i="25"/>
  <c r="W28" i="25"/>
  <c r="T28" i="25"/>
  <c r="D28" i="25"/>
  <c r="A29" i="25"/>
  <c r="V98" i="25"/>
  <c r="R98" i="25"/>
  <c r="N98" i="25"/>
  <c r="J98" i="25"/>
  <c r="F98" i="25"/>
  <c r="B98" i="25"/>
  <c r="Y98" i="25"/>
  <c r="U98" i="25"/>
  <c r="Q98" i="25"/>
  <c r="M98" i="25"/>
  <c r="I98" i="25"/>
  <c r="E98" i="25"/>
  <c r="X98" i="25"/>
  <c r="P98" i="25"/>
  <c r="H98" i="25"/>
  <c r="W98" i="25"/>
  <c r="O98" i="25"/>
  <c r="G98" i="25"/>
  <c r="K98" i="25"/>
  <c r="T98" i="25"/>
  <c r="D98" i="25"/>
  <c r="S98" i="25"/>
  <c r="C98" i="25"/>
  <c r="L98" i="25"/>
  <c r="A99" i="25"/>
  <c r="A133" i="21"/>
  <c r="V132" i="21"/>
  <c r="R132" i="21"/>
  <c r="N132" i="21"/>
  <c r="J132" i="21"/>
  <c r="F132" i="21"/>
  <c r="B132" i="21"/>
  <c r="Y132" i="21"/>
  <c r="U132" i="21"/>
  <c r="Q132" i="21"/>
  <c r="M132" i="21"/>
  <c r="I132" i="21"/>
  <c r="E132" i="21"/>
  <c r="S132" i="21"/>
  <c r="K132" i="21"/>
  <c r="C132" i="21"/>
  <c r="W132" i="21"/>
  <c r="G132" i="21"/>
  <c r="X132" i="21"/>
  <c r="P132" i="21"/>
  <c r="H132" i="21"/>
  <c r="O132" i="21"/>
  <c r="T132" i="21"/>
  <c r="L132" i="21"/>
  <c r="D132" i="21"/>
  <c r="V27" i="19"/>
  <c r="R27" i="19"/>
  <c r="N27" i="19"/>
  <c r="J27" i="19"/>
  <c r="F27" i="19"/>
  <c r="B27" i="19"/>
  <c r="Y27" i="19"/>
  <c r="U27" i="19"/>
  <c r="Q27" i="19"/>
  <c r="M27" i="19"/>
  <c r="I27" i="19"/>
  <c r="E27" i="19"/>
  <c r="X27" i="19"/>
  <c r="P27" i="19"/>
  <c r="H27" i="19"/>
  <c r="W27" i="19"/>
  <c r="O27" i="19"/>
  <c r="G27" i="19"/>
  <c r="L27" i="19"/>
  <c r="K27" i="19"/>
  <c r="T27" i="19"/>
  <c r="D27" i="19"/>
  <c r="S27" i="19"/>
  <c r="C27" i="19"/>
  <c r="A28" i="19"/>
  <c r="X99" i="19"/>
  <c r="T99" i="19"/>
  <c r="P99" i="19"/>
  <c r="L99" i="19"/>
  <c r="H99" i="19"/>
  <c r="D99" i="19"/>
  <c r="W99" i="19"/>
  <c r="S99" i="19"/>
  <c r="O99" i="19"/>
  <c r="K99" i="19"/>
  <c r="G99" i="19"/>
  <c r="C99" i="19"/>
  <c r="V99" i="19"/>
  <c r="N99" i="19"/>
  <c r="F99" i="19"/>
  <c r="U99" i="19"/>
  <c r="M99" i="19"/>
  <c r="E99" i="19"/>
  <c r="R99" i="19"/>
  <c r="B99" i="19"/>
  <c r="Q99" i="19"/>
  <c r="Y99" i="19"/>
  <c r="J99" i="19"/>
  <c r="I99" i="19"/>
  <c r="A100" i="19"/>
  <c r="Q28" i="28" l="1"/>
  <c r="X28" i="28"/>
  <c r="H28" i="28"/>
  <c r="J28" i="28"/>
  <c r="O28" i="28"/>
  <c r="S28" i="28"/>
  <c r="M28" i="28"/>
  <c r="T28" i="28"/>
  <c r="D28" i="28"/>
  <c r="B28" i="28"/>
  <c r="G28" i="28"/>
  <c r="K28" i="28"/>
  <c r="Y28" i="28"/>
  <c r="I28" i="28"/>
  <c r="P28" i="28"/>
  <c r="A29" i="28"/>
  <c r="N28" i="28"/>
  <c r="V28" i="28"/>
  <c r="C28" i="28"/>
  <c r="U28" i="28"/>
  <c r="E28" i="28"/>
  <c r="L28" i="28"/>
  <c r="R28" i="28"/>
  <c r="W28" i="28"/>
  <c r="F28" i="28"/>
  <c r="W64" i="19"/>
  <c r="S64" i="19"/>
  <c r="O64" i="19"/>
  <c r="K64" i="19"/>
  <c r="G64" i="19"/>
  <c r="C64" i="19"/>
  <c r="V64" i="19"/>
  <c r="R64" i="19"/>
  <c r="N64" i="19"/>
  <c r="J64" i="19"/>
  <c r="F64" i="19"/>
  <c r="B64" i="19"/>
  <c r="Y64" i="19"/>
  <c r="Q64" i="19"/>
  <c r="I64" i="19"/>
  <c r="X64" i="19"/>
  <c r="P64" i="19"/>
  <c r="H64" i="19"/>
  <c r="U64" i="19"/>
  <c r="E64" i="19"/>
  <c r="T64" i="19"/>
  <c r="D64" i="19"/>
  <c r="M64" i="19"/>
  <c r="L64" i="19"/>
  <c r="A65" i="19"/>
  <c r="Y305" i="28"/>
  <c r="U305" i="28"/>
  <c r="Q305" i="28"/>
  <c r="M305" i="28"/>
  <c r="I305" i="28"/>
  <c r="E305" i="28"/>
  <c r="X305" i="28"/>
  <c r="T305" i="28"/>
  <c r="P305" i="28"/>
  <c r="L305" i="28"/>
  <c r="H305" i="28"/>
  <c r="D305" i="28"/>
  <c r="V305" i="28"/>
  <c r="N305" i="28"/>
  <c r="F305" i="28"/>
  <c r="S305" i="28"/>
  <c r="K305" i="28"/>
  <c r="C305" i="28"/>
  <c r="W305" i="28"/>
  <c r="G305" i="28"/>
  <c r="R305" i="28"/>
  <c r="B305" i="28"/>
  <c r="A306" i="28"/>
  <c r="O305" i="28"/>
  <c r="J305" i="28"/>
  <c r="V134" i="25"/>
  <c r="R134" i="25"/>
  <c r="N134" i="25"/>
  <c r="J134" i="25"/>
  <c r="F134" i="25"/>
  <c r="B134" i="25"/>
  <c r="Y134" i="25"/>
  <c r="U134" i="25"/>
  <c r="Q134" i="25"/>
  <c r="M134" i="25"/>
  <c r="I134" i="25"/>
  <c r="E134" i="25"/>
  <c r="X134" i="25"/>
  <c r="P134" i="25"/>
  <c r="H134" i="25"/>
  <c r="T134" i="25"/>
  <c r="D134" i="25"/>
  <c r="W134" i="25"/>
  <c r="O134" i="25"/>
  <c r="G134" i="25"/>
  <c r="L134" i="25"/>
  <c r="C134" i="25"/>
  <c r="S134" i="25"/>
  <c r="K134" i="25"/>
  <c r="A135" i="25"/>
  <c r="W202" i="28"/>
  <c r="S202" i="28"/>
  <c r="O202" i="28"/>
  <c r="K202" i="28"/>
  <c r="G202" i="28"/>
  <c r="C202" i="28"/>
  <c r="A203" i="28"/>
  <c r="V202" i="28"/>
  <c r="R202" i="28"/>
  <c r="N202" i="28"/>
  <c r="J202" i="28"/>
  <c r="F202" i="28"/>
  <c r="B202" i="28"/>
  <c r="X202" i="28"/>
  <c r="P202" i="28"/>
  <c r="H202" i="28"/>
  <c r="U202" i="28"/>
  <c r="M202" i="28"/>
  <c r="E202" i="28"/>
  <c r="Q202" i="28"/>
  <c r="L202" i="28"/>
  <c r="D202" i="28"/>
  <c r="T202" i="28"/>
  <c r="Y202" i="28"/>
  <c r="I202" i="28"/>
  <c r="W339" i="28"/>
  <c r="S339" i="28"/>
  <c r="O339" i="28"/>
  <c r="K339" i="28"/>
  <c r="G339" i="28"/>
  <c r="C339" i="28"/>
  <c r="A340" i="28"/>
  <c r="V339" i="28"/>
  <c r="R339" i="28"/>
  <c r="N339" i="28"/>
  <c r="J339" i="28"/>
  <c r="F339" i="28"/>
  <c r="B339" i="28"/>
  <c r="X339" i="28"/>
  <c r="P339" i="28"/>
  <c r="H339" i="28"/>
  <c r="U339" i="28"/>
  <c r="M339" i="28"/>
  <c r="E339" i="28"/>
  <c r="Y339" i="28"/>
  <c r="I339" i="28"/>
  <c r="T339" i="28"/>
  <c r="D339" i="28"/>
  <c r="L339" i="28"/>
  <c r="Q339" i="28"/>
  <c r="Y270" i="21"/>
  <c r="U270" i="21"/>
  <c r="Q270" i="21"/>
  <c r="M270" i="21"/>
  <c r="I270" i="21"/>
  <c r="E270" i="21"/>
  <c r="X270" i="21"/>
  <c r="T270" i="21"/>
  <c r="P270" i="21"/>
  <c r="L270" i="21"/>
  <c r="H270" i="21"/>
  <c r="D270" i="21"/>
  <c r="A271" i="21"/>
  <c r="R270" i="21"/>
  <c r="J270" i="21"/>
  <c r="B270" i="21"/>
  <c r="N270" i="21"/>
  <c r="W270" i="21"/>
  <c r="O270" i="21"/>
  <c r="G270" i="21"/>
  <c r="V270" i="21"/>
  <c r="F270" i="21"/>
  <c r="C270" i="21"/>
  <c r="K270" i="21"/>
  <c r="S270" i="21"/>
  <c r="W29" i="21"/>
  <c r="S29" i="21"/>
  <c r="O29" i="21"/>
  <c r="K29" i="21"/>
  <c r="G29" i="21"/>
  <c r="C29" i="21"/>
  <c r="A30" i="21"/>
  <c r="V29" i="21"/>
  <c r="R29" i="21"/>
  <c r="N29" i="21"/>
  <c r="J29" i="21"/>
  <c r="F29" i="21"/>
  <c r="B29" i="21"/>
  <c r="X29" i="21"/>
  <c r="P29" i="21"/>
  <c r="H29" i="21"/>
  <c r="L29" i="21"/>
  <c r="Y29" i="21"/>
  <c r="U29" i="21"/>
  <c r="M29" i="21"/>
  <c r="E29" i="21"/>
  <c r="T29" i="21"/>
  <c r="D29" i="21"/>
  <c r="Q29" i="21"/>
  <c r="I29" i="21"/>
  <c r="X168" i="28"/>
  <c r="T168" i="28"/>
  <c r="P168" i="28"/>
  <c r="L168" i="28"/>
  <c r="H168" i="28"/>
  <c r="D168" i="28"/>
  <c r="W168" i="28"/>
  <c r="S168" i="28"/>
  <c r="O168" i="28"/>
  <c r="K168" i="28"/>
  <c r="G168" i="28"/>
  <c r="C168" i="28"/>
  <c r="U168" i="28"/>
  <c r="M168" i="28"/>
  <c r="E168" i="28"/>
  <c r="A169" i="28"/>
  <c r="R168" i="28"/>
  <c r="J168" i="28"/>
  <c r="B168" i="28"/>
  <c r="V168" i="28"/>
  <c r="F168" i="28"/>
  <c r="Q168" i="28"/>
  <c r="N168" i="28"/>
  <c r="Y168" i="28"/>
  <c r="I168" i="28"/>
  <c r="A64" i="28"/>
  <c r="V63" i="28"/>
  <c r="R63" i="28"/>
  <c r="N63" i="28"/>
  <c r="J63" i="28"/>
  <c r="F63" i="28"/>
  <c r="B63" i="28"/>
  <c r="Y63" i="28"/>
  <c r="U63" i="28"/>
  <c r="Q63" i="28"/>
  <c r="M63" i="28"/>
  <c r="I63" i="28"/>
  <c r="E63" i="28"/>
  <c r="W63" i="28"/>
  <c r="O63" i="28"/>
  <c r="G63" i="28"/>
  <c r="T63" i="28"/>
  <c r="L63" i="28"/>
  <c r="D63" i="28"/>
  <c r="P63" i="28"/>
  <c r="X63" i="28"/>
  <c r="K63" i="28"/>
  <c r="H63" i="28"/>
  <c r="S63" i="28"/>
  <c r="C63" i="28"/>
  <c r="V99" i="25"/>
  <c r="R99" i="25"/>
  <c r="N99" i="25"/>
  <c r="J99" i="25"/>
  <c r="F99" i="25"/>
  <c r="B99" i="25"/>
  <c r="Y99" i="25"/>
  <c r="U99" i="25"/>
  <c r="Q99" i="25"/>
  <c r="M99" i="25"/>
  <c r="I99" i="25"/>
  <c r="E99" i="25"/>
  <c r="X99" i="25"/>
  <c r="P99" i="25"/>
  <c r="H99" i="25"/>
  <c r="W99" i="25"/>
  <c r="O99" i="25"/>
  <c r="G99" i="25"/>
  <c r="S99" i="25"/>
  <c r="C99" i="25"/>
  <c r="D99" i="25"/>
  <c r="L99" i="25"/>
  <c r="K99" i="25"/>
  <c r="T99" i="25"/>
  <c r="A100" i="25"/>
  <c r="X100" i="19"/>
  <c r="T100" i="19"/>
  <c r="P100" i="19"/>
  <c r="L100" i="19"/>
  <c r="H100" i="19"/>
  <c r="D100" i="19"/>
  <c r="W100" i="19"/>
  <c r="S100" i="19"/>
  <c r="O100" i="19"/>
  <c r="K100" i="19"/>
  <c r="G100" i="19"/>
  <c r="C100" i="19"/>
  <c r="V100" i="19"/>
  <c r="N100" i="19"/>
  <c r="F100" i="19"/>
  <c r="U100" i="19"/>
  <c r="M100" i="19"/>
  <c r="E100" i="19"/>
  <c r="J100" i="19"/>
  <c r="Y100" i="19"/>
  <c r="I100" i="19"/>
  <c r="B100" i="19"/>
  <c r="R100" i="19"/>
  <c r="Q100" i="19"/>
  <c r="A101" i="19"/>
  <c r="V29" i="25"/>
  <c r="R29" i="25"/>
  <c r="N29" i="25"/>
  <c r="J29" i="25"/>
  <c r="F29" i="25"/>
  <c r="B29" i="25"/>
  <c r="Y29" i="25"/>
  <c r="U29" i="25"/>
  <c r="Q29" i="25"/>
  <c r="M29" i="25"/>
  <c r="I29" i="25"/>
  <c r="E29" i="25"/>
  <c r="S29" i="25"/>
  <c r="K29" i="25"/>
  <c r="C29" i="25"/>
  <c r="W29" i="25"/>
  <c r="G29" i="25"/>
  <c r="L29" i="25"/>
  <c r="X29" i="25"/>
  <c r="P29" i="25"/>
  <c r="H29" i="25"/>
  <c r="O29" i="25"/>
  <c r="T29" i="25"/>
  <c r="D29" i="25"/>
  <c r="A30" i="25"/>
  <c r="A64" i="21"/>
  <c r="V63" i="21"/>
  <c r="R63" i="21"/>
  <c r="N63" i="21"/>
  <c r="J63" i="21"/>
  <c r="F63" i="21"/>
  <c r="B63" i="21"/>
  <c r="Y63" i="21"/>
  <c r="U63" i="21"/>
  <c r="Q63" i="21"/>
  <c r="M63" i="21"/>
  <c r="I63" i="21"/>
  <c r="E63" i="21"/>
  <c r="S63" i="21"/>
  <c r="K63" i="21"/>
  <c r="C63" i="21"/>
  <c r="W63" i="21"/>
  <c r="O63" i="21"/>
  <c r="T63" i="21"/>
  <c r="X63" i="21"/>
  <c r="P63" i="21"/>
  <c r="H63" i="21"/>
  <c r="G63" i="21"/>
  <c r="L63" i="21"/>
  <c r="D63" i="21"/>
  <c r="X98" i="21"/>
  <c r="T98" i="21"/>
  <c r="P98" i="21"/>
  <c r="L98" i="21"/>
  <c r="H98" i="21"/>
  <c r="D98" i="21"/>
  <c r="A99" i="21"/>
  <c r="W98" i="21"/>
  <c r="S98" i="21"/>
  <c r="O98" i="21"/>
  <c r="K98" i="21"/>
  <c r="G98" i="21"/>
  <c r="C98" i="21"/>
  <c r="V98" i="21"/>
  <c r="U98" i="21"/>
  <c r="M98" i="21"/>
  <c r="E98" i="21"/>
  <c r="Q98" i="21"/>
  <c r="Y98" i="21"/>
  <c r="F98" i="21"/>
  <c r="R98" i="21"/>
  <c r="J98" i="21"/>
  <c r="B98" i="21"/>
  <c r="I98" i="21"/>
  <c r="N98" i="21"/>
  <c r="X98" i="28"/>
  <c r="T98" i="28"/>
  <c r="P98" i="28"/>
  <c r="L98" i="28"/>
  <c r="H98" i="28"/>
  <c r="D98" i="28"/>
  <c r="W98" i="28"/>
  <c r="S98" i="28"/>
  <c r="O98" i="28"/>
  <c r="K98" i="28"/>
  <c r="G98" i="28"/>
  <c r="C98" i="28"/>
  <c r="Y98" i="28"/>
  <c r="Q98" i="28"/>
  <c r="I98" i="28"/>
  <c r="V98" i="28"/>
  <c r="N98" i="28"/>
  <c r="F98" i="28"/>
  <c r="R98" i="28"/>
  <c r="B98" i="28"/>
  <c r="J98" i="28"/>
  <c r="M98" i="28"/>
  <c r="A99" i="28"/>
  <c r="E98" i="28"/>
  <c r="U98" i="28"/>
  <c r="W373" i="21"/>
  <c r="S373" i="21"/>
  <c r="O373" i="21"/>
  <c r="K373" i="21"/>
  <c r="G373" i="21"/>
  <c r="C373" i="21"/>
  <c r="A374" i="21"/>
  <c r="V373" i="21"/>
  <c r="R373" i="21"/>
  <c r="N373" i="21"/>
  <c r="J373" i="21"/>
  <c r="F373" i="21"/>
  <c r="B373" i="21"/>
  <c r="X373" i="21"/>
  <c r="P373" i="21"/>
  <c r="H373" i="21"/>
  <c r="T373" i="21"/>
  <c r="D373" i="21"/>
  <c r="U373" i="21"/>
  <c r="M373" i="21"/>
  <c r="E373" i="21"/>
  <c r="L373" i="21"/>
  <c r="Y373" i="21"/>
  <c r="Q373" i="21"/>
  <c r="I373" i="21"/>
  <c r="W236" i="21"/>
  <c r="S236" i="21"/>
  <c r="O236" i="21"/>
  <c r="K236" i="21"/>
  <c r="G236" i="21"/>
  <c r="C236" i="21"/>
  <c r="A237" i="21"/>
  <c r="V236" i="21"/>
  <c r="R236" i="21"/>
  <c r="N236" i="21"/>
  <c r="J236" i="21"/>
  <c r="F236" i="21"/>
  <c r="B236" i="21"/>
  <c r="X236" i="21"/>
  <c r="P236" i="21"/>
  <c r="H236" i="21"/>
  <c r="L236" i="21"/>
  <c r="U236" i="21"/>
  <c r="M236" i="21"/>
  <c r="E236" i="21"/>
  <c r="T236" i="21"/>
  <c r="D236" i="21"/>
  <c r="Q236" i="21"/>
  <c r="Y236" i="21"/>
  <c r="I236" i="21"/>
  <c r="V28" i="19"/>
  <c r="R28" i="19"/>
  <c r="N28" i="19"/>
  <c r="J28" i="19"/>
  <c r="F28" i="19"/>
  <c r="B28" i="19"/>
  <c r="Y28" i="19"/>
  <c r="U28" i="19"/>
  <c r="Q28" i="19"/>
  <c r="M28" i="19"/>
  <c r="I28" i="19"/>
  <c r="E28" i="19"/>
  <c r="X28" i="19"/>
  <c r="P28" i="19"/>
  <c r="H28" i="19"/>
  <c r="W28" i="19"/>
  <c r="O28" i="19"/>
  <c r="G28" i="19"/>
  <c r="T28" i="19"/>
  <c r="D28" i="19"/>
  <c r="S28" i="19"/>
  <c r="C28" i="19"/>
  <c r="L28" i="19"/>
  <c r="K28" i="19"/>
  <c r="A29" i="19"/>
  <c r="Y339" i="21"/>
  <c r="U339" i="21"/>
  <c r="Q339" i="21"/>
  <c r="M339" i="21"/>
  <c r="I339" i="21"/>
  <c r="E339" i="21"/>
  <c r="X339" i="21"/>
  <c r="T339" i="21"/>
  <c r="P339" i="21"/>
  <c r="L339" i="21"/>
  <c r="H339" i="21"/>
  <c r="D339" i="21"/>
  <c r="V339" i="21"/>
  <c r="N339" i="21"/>
  <c r="F339" i="21"/>
  <c r="J339" i="21"/>
  <c r="B339" i="21"/>
  <c r="S339" i="21"/>
  <c r="K339" i="21"/>
  <c r="C339" i="21"/>
  <c r="A340" i="21"/>
  <c r="R339" i="21"/>
  <c r="G339" i="21"/>
  <c r="W339" i="21"/>
  <c r="O339" i="21"/>
  <c r="W270" i="28"/>
  <c r="S270" i="28"/>
  <c r="O270" i="28"/>
  <c r="K270" i="28"/>
  <c r="G270" i="28"/>
  <c r="C270" i="28"/>
  <c r="A271" i="28"/>
  <c r="V270" i="28"/>
  <c r="R270" i="28"/>
  <c r="N270" i="28"/>
  <c r="J270" i="28"/>
  <c r="F270" i="28"/>
  <c r="B270" i="28"/>
  <c r="T270" i="28"/>
  <c r="L270" i="28"/>
  <c r="D270" i="28"/>
  <c r="Y270" i="28"/>
  <c r="Q270" i="28"/>
  <c r="I270" i="28"/>
  <c r="U270" i="28"/>
  <c r="E270" i="28"/>
  <c r="P270" i="28"/>
  <c r="H270" i="28"/>
  <c r="X270" i="28"/>
  <c r="M270" i="28"/>
  <c r="Y202" i="21"/>
  <c r="U202" i="21"/>
  <c r="Q202" i="21"/>
  <c r="M202" i="21"/>
  <c r="I202" i="21"/>
  <c r="E202" i="21"/>
  <c r="X202" i="21"/>
  <c r="T202" i="21"/>
  <c r="P202" i="21"/>
  <c r="L202" i="21"/>
  <c r="H202" i="21"/>
  <c r="D202" i="21"/>
  <c r="V202" i="21"/>
  <c r="N202" i="21"/>
  <c r="F202" i="21"/>
  <c r="R202" i="21"/>
  <c r="S202" i="21"/>
  <c r="K202" i="21"/>
  <c r="C202" i="21"/>
  <c r="A203" i="21"/>
  <c r="J202" i="21"/>
  <c r="B202" i="21"/>
  <c r="W202" i="21"/>
  <c r="O202" i="21"/>
  <c r="G202" i="21"/>
  <c r="Y236" i="28"/>
  <c r="U236" i="28"/>
  <c r="Q236" i="28"/>
  <c r="M236" i="28"/>
  <c r="I236" i="28"/>
  <c r="E236" i="28"/>
  <c r="X236" i="28"/>
  <c r="T236" i="28"/>
  <c r="P236" i="28"/>
  <c r="L236" i="28"/>
  <c r="H236" i="28"/>
  <c r="D236" i="28"/>
  <c r="A237" i="28"/>
  <c r="R236" i="28"/>
  <c r="J236" i="28"/>
  <c r="B236" i="28"/>
  <c r="W236" i="28"/>
  <c r="O236" i="28"/>
  <c r="G236" i="28"/>
  <c r="S236" i="28"/>
  <c r="C236" i="28"/>
  <c r="N236" i="28"/>
  <c r="V236" i="28"/>
  <c r="F236" i="28"/>
  <c r="K236" i="28"/>
  <c r="W168" i="21"/>
  <c r="S168" i="21"/>
  <c r="O168" i="21"/>
  <c r="K168" i="21"/>
  <c r="G168" i="21"/>
  <c r="C168" i="21"/>
  <c r="A169" i="21"/>
  <c r="V168" i="21"/>
  <c r="R168" i="21"/>
  <c r="N168" i="21"/>
  <c r="J168" i="21"/>
  <c r="F168" i="21"/>
  <c r="B168" i="21"/>
  <c r="T168" i="21"/>
  <c r="L168" i="21"/>
  <c r="D168" i="21"/>
  <c r="P168" i="21"/>
  <c r="Y168" i="21"/>
  <c r="Q168" i="21"/>
  <c r="I168" i="21"/>
  <c r="X168" i="21"/>
  <c r="H168" i="21"/>
  <c r="M168" i="21"/>
  <c r="U168" i="21"/>
  <c r="E168" i="21"/>
  <c r="W407" i="28"/>
  <c r="S407" i="28"/>
  <c r="O407" i="28"/>
  <c r="K407" i="28"/>
  <c r="G407" i="28"/>
  <c r="C407" i="28"/>
  <c r="A408" i="28"/>
  <c r="V407" i="28"/>
  <c r="R407" i="28"/>
  <c r="N407" i="28"/>
  <c r="J407" i="28"/>
  <c r="F407" i="28"/>
  <c r="B407" i="28"/>
  <c r="T407" i="28"/>
  <c r="L407" i="28"/>
  <c r="D407" i="28"/>
  <c r="Y407" i="28"/>
  <c r="Q407" i="28"/>
  <c r="I407" i="28"/>
  <c r="M407" i="28"/>
  <c r="X407" i="28"/>
  <c r="H407" i="28"/>
  <c r="P407" i="28"/>
  <c r="E407" i="28"/>
  <c r="U407" i="28"/>
  <c r="V135" i="19"/>
  <c r="R135" i="19"/>
  <c r="N135" i="19"/>
  <c r="J135" i="19"/>
  <c r="F135" i="19"/>
  <c r="B135" i="19"/>
  <c r="Y135" i="19"/>
  <c r="U135" i="19"/>
  <c r="Q135" i="19"/>
  <c r="M135" i="19"/>
  <c r="I135" i="19"/>
  <c r="E135" i="19"/>
  <c r="X135" i="19"/>
  <c r="P135" i="19"/>
  <c r="H135" i="19"/>
  <c r="W135" i="19"/>
  <c r="O135" i="19"/>
  <c r="G135" i="19"/>
  <c r="T135" i="19"/>
  <c r="D135" i="19"/>
  <c r="S135" i="19"/>
  <c r="C135" i="19"/>
  <c r="L135" i="19"/>
  <c r="K135" i="19"/>
  <c r="A136" i="19"/>
  <c r="Y133" i="21"/>
  <c r="U133" i="21"/>
  <c r="Q133" i="21"/>
  <c r="M133" i="21"/>
  <c r="I133" i="21"/>
  <c r="E133" i="21"/>
  <c r="X133" i="21"/>
  <c r="T133" i="21"/>
  <c r="P133" i="21"/>
  <c r="L133" i="21"/>
  <c r="H133" i="21"/>
  <c r="D133" i="21"/>
  <c r="A134" i="21"/>
  <c r="R133" i="21"/>
  <c r="J133" i="21"/>
  <c r="B133" i="21"/>
  <c r="N133" i="21"/>
  <c r="W133" i="21"/>
  <c r="O133" i="21"/>
  <c r="G133" i="21"/>
  <c r="V133" i="21"/>
  <c r="F133" i="21"/>
  <c r="K133" i="21"/>
  <c r="C133" i="21"/>
  <c r="S133" i="21"/>
  <c r="V64" i="25"/>
  <c r="R64" i="25"/>
  <c r="N64" i="25"/>
  <c r="J64" i="25"/>
  <c r="F64" i="25"/>
  <c r="B64" i="25"/>
  <c r="Y64" i="25"/>
  <c r="U64" i="25"/>
  <c r="Q64" i="25"/>
  <c r="M64" i="25"/>
  <c r="I64" i="25"/>
  <c r="E64" i="25"/>
  <c r="X64" i="25"/>
  <c r="P64" i="25"/>
  <c r="H64" i="25"/>
  <c r="W64" i="25"/>
  <c r="O64" i="25"/>
  <c r="G64" i="25"/>
  <c r="S64" i="25"/>
  <c r="C64" i="25"/>
  <c r="L64" i="25"/>
  <c r="K64" i="25"/>
  <c r="T64" i="25"/>
  <c r="D64" i="25"/>
  <c r="A65" i="25"/>
  <c r="A134" i="28"/>
  <c r="V133" i="28"/>
  <c r="R133" i="28"/>
  <c r="N133" i="28"/>
  <c r="J133" i="28"/>
  <c r="F133" i="28"/>
  <c r="B133" i="28"/>
  <c r="Y133" i="28"/>
  <c r="U133" i="28"/>
  <c r="Q133" i="28"/>
  <c r="M133" i="28"/>
  <c r="I133" i="28"/>
  <c r="E133" i="28"/>
  <c r="S133" i="28"/>
  <c r="K133" i="28"/>
  <c r="C133" i="28"/>
  <c r="X133" i="28"/>
  <c r="P133" i="28"/>
  <c r="H133" i="28"/>
  <c r="T133" i="28"/>
  <c r="D133" i="28"/>
  <c r="O133" i="28"/>
  <c r="L133" i="28"/>
  <c r="W133" i="28"/>
  <c r="G133" i="28"/>
  <c r="W305" i="21"/>
  <c r="S305" i="21"/>
  <c r="O305" i="21"/>
  <c r="K305" i="21"/>
  <c r="G305" i="21"/>
  <c r="C305" i="21"/>
  <c r="A306" i="21"/>
  <c r="V305" i="21"/>
  <c r="R305" i="21"/>
  <c r="N305" i="21"/>
  <c r="J305" i="21"/>
  <c r="F305" i="21"/>
  <c r="B305" i="21"/>
  <c r="T305" i="21"/>
  <c r="L305" i="21"/>
  <c r="D305" i="21"/>
  <c r="X305" i="21"/>
  <c r="H305" i="21"/>
  <c r="Y305" i="21"/>
  <c r="Q305" i="21"/>
  <c r="I305" i="21"/>
  <c r="P305" i="21"/>
  <c r="U305" i="21"/>
  <c r="M305" i="21"/>
  <c r="E305" i="21"/>
  <c r="Y373" i="28"/>
  <c r="U373" i="28"/>
  <c r="Q373" i="28"/>
  <c r="M373" i="28"/>
  <c r="I373" i="28"/>
  <c r="E373" i="28"/>
  <c r="X373" i="28"/>
  <c r="T373" i="28"/>
  <c r="P373" i="28"/>
  <c r="L373" i="28"/>
  <c r="H373" i="28"/>
  <c r="D373" i="28"/>
  <c r="A374" i="28"/>
  <c r="R373" i="28"/>
  <c r="J373" i="28"/>
  <c r="B373" i="28"/>
  <c r="W373" i="28"/>
  <c r="O373" i="28"/>
  <c r="G373" i="28"/>
  <c r="K373" i="28"/>
  <c r="V373" i="28"/>
  <c r="F373" i="28"/>
  <c r="N373" i="28"/>
  <c r="S373" i="28"/>
  <c r="C373" i="28"/>
  <c r="Y407" i="21"/>
  <c r="U407" i="21"/>
  <c r="Q407" i="21"/>
  <c r="M407" i="21"/>
  <c r="I407" i="21"/>
  <c r="E407" i="21"/>
  <c r="X407" i="21"/>
  <c r="T407" i="21"/>
  <c r="P407" i="21"/>
  <c r="L407" i="21"/>
  <c r="H407" i="21"/>
  <c r="D407" i="21"/>
  <c r="A408" i="21"/>
  <c r="R407" i="21"/>
  <c r="J407" i="21"/>
  <c r="B407" i="21"/>
  <c r="N407" i="21"/>
  <c r="W407" i="21"/>
  <c r="O407" i="21"/>
  <c r="G407" i="21"/>
  <c r="V407" i="21"/>
  <c r="F407" i="21"/>
  <c r="K407" i="21"/>
  <c r="S407" i="21"/>
  <c r="C407" i="21"/>
  <c r="T29" i="28" l="1"/>
  <c r="D29" i="28"/>
  <c r="K29" i="28"/>
  <c r="Q29" i="28"/>
  <c r="V29" i="28"/>
  <c r="A30" i="28"/>
  <c r="P29" i="28"/>
  <c r="W29" i="28"/>
  <c r="G29" i="28"/>
  <c r="I29" i="28"/>
  <c r="N29" i="28"/>
  <c r="B29" i="28"/>
  <c r="L29" i="28"/>
  <c r="S29" i="28"/>
  <c r="C29" i="28"/>
  <c r="U29" i="28"/>
  <c r="F29" i="28"/>
  <c r="R29" i="28"/>
  <c r="X29" i="28"/>
  <c r="H29" i="28"/>
  <c r="O29" i="28"/>
  <c r="Y29" i="28"/>
  <c r="E29" i="28"/>
  <c r="M29" i="28"/>
  <c r="J29" i="28"/>
  <c r="Y134" i="28"/>
  <c r="U134" i="28"/>
  <c r="Q134" i="28"/>
  <c r="M134" i="28"/>
  <c r="I134" i="28"/>
  <c r="E134" i="28"/>
  <c r="X134" i="28"/>
  <c r="T134" i="28"/>
  <c r="P134" i="28"/>
  <c r="L134" i="28"/>
  <c r="H134" i="28"/>
  <c r="D134" i="28"/>
  <c r="A135" i="28"/>
  <c r="R134" i="28"/>
  <c r="J134" i="28"/>
  <c r="B134" i="28"/>
  <c r="W134" i="28"/>
  <c r="O134" i="28"/>
  <c r="G134" i="28"/>
  <c r="K134" i="28"/>
  <c r="S134" i="28"/>
  <c r="V134" i="28"/>
  <c r="F134" i="28"/>
  <c r="C134" i="28"/>
  <c r="N134" i="28"/>
  <c r="W65" i="19"/>
  <c r="S65" i="19"/>
  <c r="O65" i="19"/>
  <c r="K65" i="19"/>
  <c r="G65" i="19"/>
  <c r="C65" i="19"/>
  <c r="V65" i="19"/>
  <c r="R65" i="19"/>
  <c r="N65" i="19"/>
  <c r="J65" i="19"/>
  <c r="F65" i="19"/>
  <c r="B65" i="19"/>
  <c r="Y65" i="19"/>
  <c r="Q65" i="19"/>
  <c r="I65" i="19"/>
  <c r="X65" i="19"/>
  <c r="P65" i="19"/>
  <c r="H65" i="19"/>
  <c r="M65" i="19"/>
  <c r="L65" i="19"/>
  <c r="U65" i="19"/>
  <c r="T65" i="19"/>
  <c r="E65" i="19"/>
  <c r="D65" i="19"/>
  <c r="A66" i="19"/>
  <c r="X340" i="21"/>
  <c r="T340" i="21"/>
  <c r="P340" i="21"/>
  <c r="L340" i="21"/>
  <c r="H340" i="21"/>
  <c r="D340" i="21"/>
  <c r="W340" i="21"/>
  <c r="S340" i="21"/>
  <c r="O340" i="21"/>
  <c r="K340" i="21"/>
  <c r="G340" i="21"/>
  <c r="C340" i="21"/>
  <c r="U340" i="21"/>
  <c r="M340" i="21"/>
  <c r="E340" i="21"/>
  <c r="Y340" i="21"/>
  <c r="I340" i="21"/>
  <c r="A341" i="21"/>
  <c r="R340" i="21"/>
  <c r="J340" i="21"/>
  <c r="B340" i="21"/>
  <c r="Q340" i="21"/>
  <c r="N340" i="21"/>
  <c r="V340" i="21"/>
  <c r="F340" i="21"/>
  <c r="V30" i="25"/>
  <c r="R30" i="25"/>
  <c r="N30" i="25"/>
  <c r="J30" i="25"/>
  <c r="F30" i="25"/>
  <c r="B30" i="25"/>
  <c r="Y30" i="25"/>
  <c r="U30" i="25"/>
  <c r="Q30" i="25"/>
  <c r="M30" i="25"/>
  <c r="I30" i="25"/>
  <c r="E30" i="25"/>
  <c r="S30" i="25"/>
  <c r="K30" i="25"/>
  <c r="C30" i="25"/>
  <c r="O30" i="25"/>
  <c r="L30" i="25"/>
  <c r="X30" i="25"/>
  <c r="P30" i="25"/>
  <c r="H30" i="25"/>
  <c r="W30" i="25"/>
  <c r="G30" i="25"/>
  <c r="T30" i="25"/>
  <c r="D30" i="25"/>
  <c r="A31" i="25"/>
  <c r="X306" i="28"/>
  <c r="T306" i="28"/>
  <c r="P306" i="28"/>
  <c r="L306" i="28"/>
  <c r="H306" i="28"/>
  <c r="D306" i="28"/>
  <c r="W306" i="28"/>
  <c r="S306" i="28"/>
  <c r="O306" i="28"/>
  <c r="K306" i="28"/>
  <c r="G306" i="28"/>
  <c r="C306" i="28"/>
  <c r="U306" i="28"/>
  <c r="M306" i="28"/>
  <c r="E306" i="28"/>
  <c r="A307" i="28"/>
  <c r="R306" i="28"/>
  <c r="J306" i="28"/>
  <c r="B306" i="28"/>
  <c r="N306" i="28"/>
  <c r="Y306" i="28"/>
  <c r="I306" i="28"/>
  <c r="Q306" i="28"/>
  <c r="V306" i="28"/>
  <c r="F306" i="28"/>
  <c r="X203" i="21"/>
  <c r="T203" i="21"/>
  <c r="P203" i="21"/>
  <c r="L203" i="21"/>
  <c r="H203" i="21"/>
  <c r="D203" i="21"/>
  <c r="W203" i="21"/>
  <c r="S203" i="21"/>
  <c r="O203" i="21"/>
  <c r="K203" i="21"/>
  <c r="G203" i="21"/>
  <c r="C203" i="21"/>
  <c r="U203" i="21"/>
  <c r="M203" i="21"/>
  <c r="E203" i="21"/>
  <c r="Y203" i="21"/>
  <c r="I203" i="21"/>
  <c r="A204" i="21"/>
  <c r="R203" i="21"/>
  <c r="J203" i="21"/>
  <c r="B203" i="21"/>
  <c r="Q203" i="21"/>
  <c r="F203" i="21"/>
  <c r="V203" i="21"/>
  <c r="N203" i="21"/>
  <c r="W99" i="21"/>
  <c r="S99" i="21"/>
  <c r="O99" i="21"/>
  <c r="K99" i="21"/>
  <c r="G99" i="21"/>
  <c r="C99" i="21"/>
  <c r="U99" i="21"/>
  <c r="M99" i="21"/>
  <c r="E99" i="21"/>
  <c r="A100" i="21"/>
  <c r="V99" i="21"/>
  <c r="R99" i="21"/>
  <c r="N99" i="21"/>
  <c r="J99" i="21"/>
  <c r="F99" i="21"/>
  <c r="B99" i="21"/>
  <c r="Y99" i="21"/>
  <c r="Q99" i="21"/>
  <c r="I99" i="21"/>
  <c r="L99" i="21"/>
  <c r="T99" i="21"/>
  <c r="X99" i="21"/>
  <c r="H99" i="21"/>
  <c r="D99" i="21"/>
  <c r="P99" i="21"/>
  <c r="Y64" i="28"/>
  <c r="U64" i="28"/>
  <c r="Q64" i="28"/>
  <c r="M64" i="28"/>
  <c r="I64" i="28"/>
  <c r="E64" i="28"/>
  <c r="X64" i="28"/>
  <c r="T64" i="28"/>
  <c r="P64" i="28"/>
  <c r="L64" i="28"/>
  <c r="H64" i="28"/>
  <c r="D64" i="28"/>
  <c r="V64" i="28"/>
  <c r="N64" i="28"/>
  <c r="F64" i="28"/>
  <c r="S64" i="28"/>
  <c r="K64" i="28"/>
  <c r="C64" i="28"/>
  <c r="W64" i="28"/>
  <c r="G64" i="28"/>
  <c r="R64" i="28"/>
  <c r="B64" i="28"/>
  <c r="O64" i="28"/>
  <c r="A65" i="28"/>
  <c r="J64" i="28"/>
  <c r="A31" i="21"/>
  <c r="V30" i="21"/>
  <c r="R30" i="21"/>
  <c r="N30" i="21"/>
  <c r="J30" i="21"/>
  <c r="F30" i="21"/>
  <c r="B30" i="21"/>
  <c r="Y30" i="21"/>
  <c r="U30" i="21"/>
  <c r="Q30" i="21"/>
  <c r="M30" i="21"/>
  <c r="I30" i="21"/>
  <c r="E30" i="21"/>
  <c r="W30" i="21"/>
  <c r="O30" i="21"/>
  <c r="G30" i="21"/>
  <c r="S30" i="21"/>
  <c r="C30" i="21"/>
  <c r="P30" i="21"/>
  <c r="T30" i="21"/>
  <c r="L30" i="21"/>
  <c r="D30" i="21"/>
  <c r="K30" i="21"/>
  <c r="X30" i="21"/>
  <c r="H30" i="21"/>
  <c r="X408" i="21"/>
  <c r="T408" i="21"/>
  <c r="P408" i="21"/>
  <c r="L408" i="21"/>
  <c r="H408" i="21"/>
  <c r="D408" i="21"/>
  <c r="W408" i="21"/>
  <c r="S408" i="21"/>
  <c r="O408" i="21"/>
  <c r="K408" i="21"/>
  <c r="G408" i="21"/>
  <c r="C408" i="21"/>
  <c r="Y408" i="21"/>
  <c r="Q408" i="21"/>
  <c r="I408" i="21"/>
  <c r="U408" i="21"/>
  <c r="E408" i="21"/>
  <c r="V408" i="21"/>
  <c r="N408" i="21"/>
  <c r="F408" i="21"/>
  <c r="M408" i="21"/>
  <c r="R408" i="21"/>
  <c r="A409" i="21"/>
  <c r="J408" i="21"/>
  <c r="B408" i="21"/>
  <c r="A307" i="21"/>
  <c r="V306" i="21"/>
  <c r="R306" i="21"/>
  <c r="N306" i="21"/>
  <c r="J306" i="21"/>
  <c r="F306" i="21"/>
  <c r="B306" i="21"/>
  <c r="Y306" i="21"/>
  <c r="U306" i="21"/>
  <c r="Q306" i="21"/>
  <c r="M306" i="21"/>
  <c r="I306" i="21"/>
  <c r="E306" i="21"/>
  <c r="S306" i="21"/>
  <c r="K306" i="21"/>
  <c r="C306" i="21"/>
  <c r="O306" i="21"/>
  <c r="X306" i="21"/>
  <c r="P306" i="21"/>
  <c r="H306" i="21"/>
  <c r="W306" i="21"/>
  <c r="G306" i="21"/>
  <c r="D306" i="21"/>
  <c r="T306" i="21"/>
  <c r="L306" i="21"/>
  <c r="V65" i="25"/>
  <c r="R65" i="25"/>
  <c r="N65" i="25"/>
  <c r="J65" i="25"/>
  <c r="F65" i="25"/>
  <c r="B65" i="25"/>
  <c r="Y65" i="25"/>
  <c r="U65" i="25"/>
  <c r="Q65" i="25"/>
  <c r="M65" i="25"/>
  <c r="I65" i="25"/>
  <c r="E65" i="25"/>
  <c r="X65" i="25"/>
  <c r="P65" i="25"/>
  <c r="H65" i="25"/>
  <c r="W65" i="25"/>
  <c r="O65" i="25"/>
  <c r="G65" i="25"/>
  <c r="K65" i="25"/>
  <c r="L65" i="25"/>
  <c r="T65" i="25"/>
  <c r="D65" i="25"/>
  <c r="S65" i="25"/>
  <c r="C65" i="25"/>
  <c r="A66" i="25"/>
  <c r="A238" i="21"/>
  <c r="V237" i="21"/>
  <c r="R237" i="21"/>
  <c r="N237" i="21"/>
  <c r="J237" i="21"/>
  <c r="F237" i="21"/>
  <c r="B237" i="21"/>
  <c r="Y237" i="21"/>
  <c r="U237" i="21"/>
  <c r="Q237" i="21"/>
  <c r="M237" i="21"/>
  <c r="I237" i="21"/>
  <c r="E237" i="21"/>
  <c r="W237" i="21"/>
  <c r="O237" i="21"/>
  <c r="G237" i="21"/>
  <c r="S237" i="21"/>
  <c r="C237" i="21"/>
  <c r="T237" i="21"/>
  <c r="L237" i="21"/>
  <c r="D237" i="21"/>
  <c r="K237" i="21"/>
  <c r="X237" i="21"/>
  <c r="P237" i="21"/>
  <c r="H237" i="21"/>
  <c r="X374" i="28"/>
  <c r="T374" i="28"/>
  <c r="P374" i="28"/>
  <c r="L374" i="28"/>
  <c r="H374" i="28"/>
  <c r="D374" i="28"/>
  <c r="W374" i="28"/>
  <c r="S374" i="28"/>
  <c r="O374" i="28"/>
  <c r="K374" i="28"/>
  <c r="G374" i="28"/>
  <c r="C374" i="28"/>
  <c r="Y374" i="28"/>
  <c r="Q374" i="28"/>
  <c r="I374" i="28"/>
  <c r="V374" i="28"/>
  <c r="N374" i="28"/>
  <c r="F374" i="28"/>
  <c r="R374" i="28"/>
  <c r="B374" i="28"/>
  <c r="M374" i="28"/>
  <c r="E374" i="28"/>
  <c r="A375" i="28"/>
  <c r="U374" i="28"/>
  <c r="J374" i="28"/>
  <c r="X134" i="21"/>
  <c r="T134" i="21"/>
  <c r="P134" i="21"/>
  <c r="L134" i="21"/>
  <c r="H134" i="21"/>
  <c r="D134" i="21"/>
  <c r="W134" i="21"/>
  <c r="S134" i="21"/>
  <c r="O134" i="21"/>
  <c r="K134" i="21"/>
  <c r="G134" i="21"/>
  <c r="C134" i="21"/>
  <c r="Y134" i="21"/>
  <c r="Q134" i="21"/>
  <c r="I134" i="21"/>
  <c r="U134" i="21"/>
  <c r="E134" i="21"/>
  <c r="V134" i="21"/>
  <c r="N134" i="21"/>
  <c r="F134" i="21"/>
  <c r="M134" i="21"/>
  <c r="B134" i="21"/>
  <c r="A135" i="21"/>
  <c r="R134" i="21"/>
  <c r="J134" i="21"/>
  <c r="A409" i="28"/>
  <c r="V408" i="28"/>
  <c r="R408" i="28"/>
  <c r="N408" i="28"/>
  <c r="J408" i="28"/>
  <c r="F408" i="28"/>
  <c r="B408" i="28"/>
  <c r="Y408" i="28"/>
  <c r="U408" i="28"/>
  <c r="Q408" i="28"/>
  <c r="M408" i="28"/>
  <c r="I408" i="28"/>
  <c r="E408" i="28"/>
  <c r="S408" i="28"/>
  <c r="K408" i="28"/>
  <c r="C408" i="28"/>
  <c r="X408" i="28"/>
  <c r="P408" i="28"/>
  <c r="H408" i="28"/>
  <c r="T408" i="28"/>
  <c r="D408" i="28"/>
  <c r="O408" i="28"/>
  <c r="W408" i="28"/>
  <c r="G408" i="28"/>
  <c r="L408" i="28"/>
  <c r="X237" i="28"/>
  <c r="T237" i="28"/>
  <c r="P237" i="28"/>
  <c r="L237" i="28"/>
  <c r="H237" i="28"/>
  <c r="D237" i="28"/>
  <c r="W237" i="28"/>
  <c r="S237" i="28"/>
  <c r="O237" i="28"/>
  <c r="K237" i="28"/>
  <c r="G237" i="28"/>
  <c r="C237" i="28"/>
  <c r="Y237" i="28"/>
  <c r="Q237" i="28"/>
  <c r="I237" i="28"/>
  <c r="V237" i="28"/>
  <c r="N237" i="28"/>
  <c r="F237" i="28"/>
  <c r="A238" i="28"/>
  <c r="J237" i="28"/>
  <c r="U237" i="28"/>
  <c r="E237" i="28"/>
  <c r="R237" i="28"/>
  <c r="M237" i="28"/>
  <c r="B237" i="28"/>
  <c r="A272" i="28"/>
  <c r="V271" i="28"/>
  <c r="R271" i="28"/>
  <c r="N271" i="28"/>
  <c r="J271" i="28"/>
  <c r="F271" i="28"/>
  <c r="B271" i="28"/>
  <c r="Y271" i="28"/>
  <c r="U271" i="28"/>
  <c r="Q271" i="28"/>
  <c r="M271" i="28"/>
  <c r="I271" i="28"/>
  <c r="E271" i="28"/>
  <c r="S271" i="28"/>
  <c r="K271" i="28"/>
  <c r="C271" i="28"/>
  <c r="X271" i="28"/>
  <c r="P271" i="28"/>
  <c r="H271" i="28"/>
  <c r="L271" i="28"/>
  <c r="W271" i="28"/>
  <c r="G271" i="28"/>
  <c r="O271" i="28"/>
  <c r="D271" i="28"/>
  <c r="T271" i="28"/>
  <c r="V29" i="19"/>
  <c r="R29" i="19"/>
  <c r="N29" i="19"/>
  <c r="J29" i="19"/>
  <c r="F29" i="19"/>
  <c r="B29" i="19"/>
  <c r="Y29" i="19"/>
  <c r="U29" i="19"/>
  <c r="Q29" i="19"/>
  <c r="M29" i="19"/>
  <c r="I29" i="19"/>
  <c r="E29" i="19"/>
  <c r="X29" i="19"/>
  <c r="P29" i="19"/>
  <c r="H29" i="19"/>
  <c r="W29" i="19"/>
  <c r="O29" i="19"/>
  <c r="G29" i="19"/>
  <c r="L29" i="19"/>
  <c r="K29" i="19"/>
  <c r="T29" i="19"/>
  <c r="D29" i="19"/>
  <c r="S29" i="19"/>
  <c r="C29" i="19"/>
  <c r="A30" i="19"/>
  <c r="A375" i="21"/>
  <c r="V374" i="21"/>
  <c r="R374" i="21"/>
  <c r="N374" i="21"/>
  <c r="J374" i="21"/>
  <c r="F374" i="21"/>
  <c r="B374" i="21"/>
  <c r="Y374" i="21"/>
  <c r="U374" i="21"/>
  <c r="Q374" i="21"/>
  <c r="M374" i="21"/>
  <c r="I374" i="21"/>
  <c r="E374" i="21"/>
  <c r="W374" i="21"/>
  <c r="O374" i="21"/>
  <c r="G374" i="21"/>
  <c r="K374" i="21"/>
  <c r="T374" i="21"/>
  <c r="L374" i="21"/>
  <c r="D374" i="21"/>
  <c r="S374" i="21"/>
  <c r="C374" i="21"/>
  <c r="H374" i="21"/>
  <c r="X374" i="21"/>
  <c r="P374" i="21"/>
  <c r="X101" i="19"/>
  <c r="T101" i="19"/>
  <c r="P101" i="19"/>
  <c r="L101" i="19"/>
  <c r="H101" i="19"/>
  <c r="D101" i="19"/>
  <c r="W101" i="19"/>
  <c r="S101" i="19"/>
  <c r="O101" i="19"/>
  <c r="K101" i="19"/>
  <c r="G101" i="19"/>
  <c r="C101" i="19"/>
  <c r="V101" i="19"/>
  <c r="N101" i="19"/>
  <c r="F101" i="19"/>
  <c r="U101" i="19"/>
  <c r="M101" i="19"/>
  <c r="E101" i="19"/>
  <c r="R101" i="19"/>
  <c r="B101" i="19"/>
  <c r="Q101" i="19"/>
  <c r="J101" i="19"/>
  <c r="I101" i="19"/>
  <c r="Y101" i="19"/>
  <c r="A102" i="19"/>
  <c r="W169" i="28"/>
  <c r="S169" i="28"/>
  <c r="O169" i="28"/>
  <c r="K169" i="28"/>
  <c r="G169" i="28"/>
  <c r="C169" i="28"/>
  <c r="A170" i="28"/>
  <c r="V169" i="28"/>
  <c r="R169" i="28"/>
  <c r="N169" i="28"/>
  <c r="J169" i="28"/>
  <c r="F169" i="28"/>
  <c r="B169" i="28"/>
  <c r="T169" i="28"/>
  <c r="L169" i="28"/>
  <c r="D169" i="28"/>
  <c r="Y169" i="28"/>
  <c r="Q169" i="28"/>
  <c r="I169" i="28"/>
  <c r="M169" i="28"/>
  <c r="E169" i="28"/>
  <c r="X169" i="28"/>
  <c r="H169" i="28"/>
  <c r="U169" i="28"/>
  <c r="P169" i="28"/>
  <c r="A341" i="28"/>
  <c r="V340" i="28"/>
  <c r="R340" i="28"/>
  <c r="N340" i="28"/>
  <c r="J340" i="28"/>
  <c r="F340" i="28"/>
  <c r="B340" i="28"/>
  <c r="Y340" i="28"/>
  <c r="U340" i="28"/>
  <c r="Q340" i="28"/>
  <c r="M340" i="28"/>
  <c r="I340" i="28"/>
  <c r="E340" i="28"/>
  <c r="W340" i="28"/>
  <c r="O340" i="28"/>
  <c r="G340" i="28"/>
  <c r="T340" i="28"/>
  <c r="L340" i="28"/>
  <c r="D340" i="28"/>
  <c r="P340" i="28"/>
  <c r="K340" i="28"/>
  <c r="S340" i="28"/>
  <c r="H340" i="28"/>
  <c r="C340" i="28"/>
  <c r="X340" i="28"/>
  <c r="V135" i="25"/>
  <c r="R135" i="25"/>
  <c r="N135" i="25"/>
  <c r="J135" i="25"/>
  <c r="F135" i="25"/>
  <c r="B135" i="25"/>
  <c r="Y135" i="25"/>
  <c r="U135" i="25"/>
  <c r="Q135" i="25"/>
  <c r="M135" i="25"/>
  <c r="I135" i="25"/>
  <c r="E135" i="25"/>
  <c r="X135" i="25"/>
  <c r="P135" i="25"/>
  <c r="H135" i="25"/>
  <c r="L135" i="25"/>
  <c r="W135" i="25"/>
  <c r="O135" i="25"/>
  <c r="G135" i="25"/>
  <c r="T135" i="25"/>
  <c r="D135" i="25"/>
  <c r="K135" i="25"/>
  <c r="C135" i="25"/>
  <c r="S135" i="25"/>
  <c r="A136" i="25"/>
  <c r="X136" i="19"/>
  <c r="V136" i="19"/>
  <c r="R136" i="19"/>
  <c r="N136" i="19"/>
  <c r="J136" i="19"/>
  <c r="F136" i="19"/>
  <c r="B136" i="19"/>
  <c r="U136" i="19"/>
  <c r="Q136" i="19"/>
  <c r="M136" i="19"/>
  <c r="I136" i="19"/>
  <c r="E136" i="19"/>
  <c r="Y136" i="19"/>
  <c r="P136" i="19"/>
  <c r="H136" i="19"/>
  <c r="W136" i="19"/>
  <c r="O136" i="19"/>
  <c r="G136" i="19"/>
  <c r="L136" i="19"/>
  <c r="K136" i="19"/>
  <c r="T136" i="19"/>
  <c r="S136" i="19"/>
  <c r="D136" i="19"/>
  <c r="C136" i="19"/>
  <c r="A137" i="19"/>
  <c r="A170" i="21"/>
  <c r="V169" i="21"/>
  <c r="R169" i="21"/>
  <c r="N169" i="21"/>
  <c r="J169" i="21"/>
  <c r="F169" i="21"/>
  <c r="B169" i="21"/>
  <c r="Y169" i="21"/>
  <c r="U169" i="21"/>
  <c r="Q169" i="21"/>
  <c r="M169" i="21"/>
  <c r="I169" i="21"/>
  <c r="E169" i="21"/>
  <c r="S169" i="21"/>
  <c r="K169" i="21"/>
  <c r="C169" i="21"/>
  <c r="O169" i="21"/>
  <c r="G169" i="21"/>
  <c r="X169" i="21"/>
  <c r="P169" i="21"/>
  <c r="H169" i="21"/>
  <c r="W169" i="21"/>
  <c r="T169" i="21"/>
  <c r="L169" i="21"/>
  <c r="D169" i="21"/>
  <c r="W99" i="28"/>
  <c r="S99" i="28"/>
  <c r="O99" i="28"/>
  <c r="K99" i="28"/>
  <c r="G99" i="28"/>
  <c r="C99" i="28"/>
  <c r="A100" i="28"/>
  <c r="V99" i="28"/>
  <c r="R99" i="28"/>
  <c r="N99" i="28"/>
  <c r="J99" i="28"/>
  <c r="F99" i="28"/>
  <c r="B99" i="28"/>
  <c r="X99" i="28"/>
  <c r="P99" i="28"/>
  <c r="H99" i="28"/>
  <c r="U99" i="28"/>
  <c r="M99" i="28"/>
  <c r="E99" i="28"/>
  <c r="Y99" i="28"/>
  <c r="I99" i="28"/>
  <c r="Q99" i="28"/>
  <c r="T99" i="28"/>
  <c r="D99" i="28"/>
  <c r="L99" i="28"/>
  <c r="Y64" i="21"/>
  <c r="U64" i="21"/>
  <c r="Q64" i="21"/>
  <c r="M64" i="21"/>
  <c r="I64" i="21"/>
  <c r="E64" i="21"/>
  <c r="X64" i="21"/>
  <c r="T64" i="21"/>
  <c r="P64" i="21"/>
  <c r="L64" i="21"/>
  <c r="H64" i="21"/>
  <c r="D64" i="21"/>
  <c r="A65" i="21"/>
  <c r="R64" i="21"/>
  <c r="J64" i="21"/>
  <c r="B64" i="21"/>
  <c r="N64" i="21"/>
  <c r="S64" i="21"/>
  <c r="C64" i="21"/>
  <c r="W64" i="21"/>
  <c r="O64" i="21"/>
  <c r="G64" i="21"/>
  <c r="V64" i="21"/>
  <c r="F64" i="21"/>
  <c r="K64" i="21"/>
  <c r="V100" i="25"/>
  <c r="R100" i="25"/>
  <c r="N100" i="25"/>
  <c r="J100" i="25"/>
  <c r="F100" i="25"/>
  <c r="B100" i="25"/>
  <c r="Y100" i="25"/>
  <c r="U100" i="25"/>
  <c r="Q100" i="25"/>
  <c r="M100" i="25"/>
  <c r="I100" i="25"/>
  <c r="E100" i="25"/>
  <c r="X100" i="25"/>
  <c r="P100" i="25"/>
  <c r="H100" i="25"/>
  <c r="W100" i="25"/>
  <c r="O100" i="25"/>
  <c r="G100" i="25"/>
  <c r="K100" i="25"/>
  <c r="L100" i="25"/>
  <c r="T100" i="25"/>
  <c r="D100" i="25"/>
  <c r="S100" i="25"/>
  <c r="C100" i="25"/>
  <c r="A101" i="25"/>
  <c r="X271" i="21"/>
  <c r="T271" i="21"/>
  <c r="P271" i="21"/>
  <c r="L271" i="21"/>
  <c r="H271" i="21"/>
  <c r="D271" i="21"/>
  <c r="W271" i="21"/>
  <c r="S271" i="21"/>
  <c r="O271" i="21"/>
  <c r="K271" i="21"/>
  <c r="G271" i="21"/>
  <c r="C271" i="21"/>
  <c r="Y271" i="21"/>
  <c r="Q271" i="21"/>
  <c r="I271" i="21"/>
  <c r="U271" i="21"/>
  <c r="E271" i="21"/>
  <c r="V271" i="21"/>
  <c r="N271" i="21"/>
  <c r="F271" i="21"/>
  <c r="M271" i="21"/>
  <c r="J271" i="21"/>
  <c r="B271" i="21"/>
  <c r="A272" i="21"/>
  <c r="R271" i="21"/>
  <c r="A204" i="28"/>
  <c r="V203" i="28"/>
  <c r="R203" i="28"/>
  <c r="N203" i="28"/>
  <c r="J203" i="28"/>
  <c r="F203" i="28"/>
  <c r="B203" i="28"/>
  <c r="Y203" i="28"/>
  <c r="U203" i="28"/>
  <c r="Q203" i="28"/>
  <c r="M203" i="28"/>
  <c r="I203" i="28"/>
  <c r="E203" i="28"/>
  <c r="W203" i="28"/>
  <c r="O203" i="28"/>
  <c r="G203" i="28"/>
  <c r="T203" i="28"/>
  <c r="L203" i="28"/>
  <c r="D203" i="28"/>
  <c r="X203" i="28"/>
  <c r="H203" i="28"/>
  <c r="S203" i="28"/>
  <c r="C203" i="28"/>
  <c r="K203" i="28"/>
  <c r="P203" i="28"/>
  <c r="K30" i="28" l="1"/>
  <c r="V30" i="28"/>
  <c r="F30" i="28"/>
  <c r="H30" i="28"/>
  <c r="E30" i="28"/>
  <c r="Q30" i="28"/>
  <c r="W30" i="28"/>
  <c r="G30" i="28"/>
  <c r="R30" i="28"/>
  <c r="B30" i="28"/>
  <c r="L30" i="28"/>
  <c r="T30" i="28"/>
  <c r="I30" i="28"/>
  <c r="S30" i="28"/>
  <c r="C30" i="28"/>
  <c r="N30" i="28"/>
  <c r="X30" i="28"/>
  <c r="U30" i="28"/>
  <c r="D30" i="28"/>
  <c r="O30" i="28"/>
  <c r="A31" i="28"/>
  <c r="J30" i="28"/>
  <c r="P30" i="28"/>
  <c r="M30" i="28"/>
  <c r="Y30" i="28"/>
  <c r="W272" i="21"/>
  <c r="S272" i="21"/>
  <c r="O272" i="21"/>
  <c r="K272" i="21"/>
  <c r="G272" i="21"/>
  <c r="C272" i="21"/>
  <c r="A273" i="21"/>
  <c r="V272" i="21"/>
  <c r="R272" i="21"/>
  <c r="N272" i="21"/>
  <c r="J272" i="21"/>
  <c r="F272" i="21"/>
  <c r="B272" i="21"/>
  <c r="X272" i="21"/>
  <c r="P272" i="21"/>
  <c r="H272" i="21"/>
  <c r="T272" i="21"/>
  <c r="D272" i="21"/>
  <c r="U272" i="21"/>
  <c r="M272" i="21"/>
  <c r="E272" i="21"/>
  <c r="L272" i="21"/>
  <c r="Q272" i="21"/>
  <c r="Y272" i="21"/>
  <c r="I272" i="21"/>
  <c r="V101" i="25"/>
  <c r="R101" i="25"/>
  <c r="N101" i="25"/>
  <c r="J101" i="25"/>
  <c r="F101" i="25"/>
  <c r="B101" i="25"/>
  <c r="Y101" i="25"/>
  <c r="U101" i="25"/>
  <c r="Q101" i="25"/>
  <c r="M101" i="25"/>
  <c r="I101" i="25"/>
  <c r="E101" i="25"/>
  <c r="X101" i="25"/>
  <c r="P101" i="25"/>
  <c r="H101" i="25"/>
  <c r="W101" i="25"/>
  <c r="O101" i="25"/>
  <c r="G101" i="25"/>
  <c r="S101" i="25"/>
  <c r="C101" i="25"/>
  <c r="T101" i="25"/>
  <c r="L101" i="25"/>
  <c r="K101" i="25"/>
  <c r="D101" i="25"/>
  <c r="A102" i="25"/>
  <c r="A171" i="28"/>
  <c r="V170" i="28"/>
  <c r="R170" i="28"/>
  <c r="N170" i="28"/>
  <c r="J170" i="28"/>
  <c r="F170" i="28"/>
  <c r="B170" i="28"/>
  <c r="Y170" i="28"/>
  <c r="U170" i="28"/>
  <c r="Q170" i="28"/>
  <c r="M170" i="28"/>
  <c r="I170" i="28"/>
  <c r="E170" i="28"/>
  <c r="S170" i="28"/>
  <c r="K170" i="28"/>
  <c r="C170" i="28"/>
  <c r="X170" i="28"/>
  <c r="P170" i="28"/>
  <c r="H170" i="28"/>
  <c r="T170" i="28"/>
  <c r="D170" i="28"/>
  <c r="L170" i="28"/>
  <c r="O170" i="28"/>
  <c r="G170" i="28"/>
  <c r="W170" i="28"/>
  <c r="Y31" i="21"/>
  <c r="U31" i="21"/>
  <c r="Q31" i="21"/>
  <c r="M31" i="21"/>
  <c r="I31" i="21"/>
  <c r="E31" i="21"/>
  <c r="X31" i="21"/>
  <c r="T31" i="21"/>
  <c r="P31" i="21"/>
  <c r="L31" i="21"/>
  <c r="H31" i="21"/>
  <c r="D31" i="21"/>
  <c r="V31" i="21"/>
  <c r="N31" i="21"/>
  <c r="F31" i="21"/>
  <c r="A32" i="21"/>
  <c r="R31" i="21"/>
  <c r="B31" i="21"/>
  <c r="W31" i="21"/>
  <c r="G31" i="21"/>
  <c r="S31" i="21"/>
  <c r="K31" i="21"/>
  <c r="C31" i="21"/>
  <c r="J31" i="21"/>
  <c r="O31" i="21"/>
  <c r="Y409" i="28"/>
  <c r="U409" i="28"/>
  <c r="Q409" i="28"/>
  <c r="M409" i="28"/>
  <c r="I409" i="28"/>
  <c r="E409" i="28"/>
  <c r="X409" i="28"/>
  <c r="T409" i="28"/>
  <c r="P409" i="28"/>
  <c r="L409" i="28"/>
  <c r="H409" i="28"/>
  <c r="D409" i="28"/>
  <c r="A410" i="28"/>
  <c r="R409" i="28"/>
  <c r="J409" i="28"/>
  <c r="B409" i="28"/>
  <c r="W409" i="28"/>
  <c r="O409" i="28"/>
  <c r="G409" i="28"/>
  <c r="K409" i="28"/>
  <c r="V409" i="28"/>
  <c r="F409" i="28"/>
  <c r="S409" i="28"/>
  <c r="N409" i="28"/>
  <c r="C409" i="28"/>
  <c r="W375" i="28"/>
  <c r="S375" i="28"/>
  <c r="O375" i="28"/>
  <c r="K375" i="28"/>
  <c r="G375" i="28"/>
  <c r="C375" i="28"/>
  <c r="A376" i="28"/>
  <c r="V375" i="28"/>
  <c r="R375" i="28"/>
  <c r="N375" i="28"/>
  <c r="J375" i="28"/>
  <c r="F375" i="28"/>
  <c r="B375" i="28"/>
  <c r="X375" i="28"/>
  <c r="P375" i="28"/>
  <c r="H375" i="28"/>
  <c r="U375" i="28"/>
  <c r="M375" i="28"/>
  <c r="E375" i="28"/>
  <c r="Y375" i="28"/>
  <c r="I375" i="28"/>
  <c r="T375" i="28"/>
  <c r="D375" i="28"/>
  <c r="L375" i="28"/>
  <c r="Q375" i="28"/>
  <c r="V66" i="25"/>
  <c r="R66" i="25"/>
  <c r="N66" i="25"/>
  <c r="J66" i="25"/>
  <c r="F66" i="25"/>
  <c r="B66" i="25"/>
  <c r="Y66" i="25"/>
  <c r="U66" i="25"/>
  <c r="Q66" i="25"/>
  <c r="M66" i="25"/>
  <c r="I66" i="25"/>
  <c r="E66" i="25"/>
  <c r="X66" i="25"/>
  <c r="P66" i="25"/>
  <c r="H66" i="25"/>
  <c r="W66" i="25"/>
  <c r="O66" i="25"/>
  <c r="G66" i="25"/>
  <c r="S66" i="25"/>
  <c r="C66" i="25"/>
  <c r="L66" i="25"/>
  <c r="K66" i="25"/>
  <c r="T66" i="25"/>
  <c r="D66" i="25"/>
  <c r="A67" i="25"/>
  <c r="W409" i="21"/>
  <c r="S409" i="21"/>
  <c r="O409" i="21"/>
  <c r="K409" i="21"/>
  <c r="G409" i="21"/>
  <c r="C409" i="21"/>
  <c r="A410" i="21"/>
  <c r="V409" i="21"/>
  <c r="R409" i="21"/>
  <c r="N409" i="21"/>
  <c r="J409" i="21"/>
  <c r="F409" i="21"/>
  <c r="B409" i="21"/>
  <c r="X409" i="21"/>
  <c r="P409" i="21"/>
  <c r="H409" i="21"/>
  <c r="L409" i="21"/>
  <c r="U409" i="21"/>
  <c r="M409" i="21"/>
  <c r="E409" i="21"/>
  <c r="T409" i="21"/>
  <c r="D409" i="21"/>
  <c r="Y409" i="21"/>
  <c r="Q409" i="21"/>
  <c r="I409" i="21"/>
  <c r="A101" i="21"/>
  <c r="V100" i="21"/>
  <c r="R100" i="21"/>
  <c r="N100" i="21"/>
  <c r="J100" i="21"/>
  <c r="F100" i="21"/>
  <c r="B100" i="21"/>
  <c r="T100" i="21"/>
  <c r="L100" i="21"/>
  <c r="D100" i="21"/>
  <c r="Y100" i="21"/>
  <c r="U100" i="21"/>
  <c r="Q100" i="21"/>
  <c r="M100" i="21"/>
  <c r="I100" i="21"/>
  <c r="E100" i="21"/>
  <c r="X100" i="21"/>
  <c r="P100" i="21"/>
  <c r="H100" i="21"/>
  <c r="S100" i="21"/>
  <c r="C100" i="21"/>
  <c r="G100" i="21"/>
  <c r="O100" i="21"/>
  <c r="K100" i="21"/>
  <c r="W100" i="21"/>
  <c r="W307" i="28"/>
  <c r="S307" i="28"/>
  <c r="O307" i="28"/>
  <c r="K307" i="28"/>
  <c r="G307" i="28"/>
  <c r="C307" i="28"/>
  <c r="A308" i="28"/>
  <c r="V307" i="28"/>
  <c r="R307" i="28"/>
  <c r="N307" i="28"/>
  <c r="J307" i="28"/>
  <c r="F307" i="28"/>
  <c r="B307" i="28"/>
  <c r="T307" i="28"/>
  <c r="L307" i="28"/>
  <c r="D307" i="28"/>
  <c r="Y307" i="28"/>
  <c r="Q307" i="28"/>
  <c r="I307" i="28"/>
  <c r="U307" i="28"/>
  <c r="E307" i="28"/>
  <c r="P307" i="28"/>
  <c r="H307" i="28"/>
  <c r="X307" i="28"/>
  <c r="M307" i="28"/>
  <c r="V31" i="25"/>
  <c r="R31" i="25"/>
  <c r="N31" i="25"/>
  <c r="J31" i="25"/>
  <c r="F31" i="25"/>
  <c r="B31" i="25"/>
  <c r="Y31" i="25"/>
  <c r="U31" i="25"/>
  <c r="Q31" i="25"/>
  <c r="M31" i="25"/>
  <c r="I31" i="25"/>
  <c r="E31" i="25"/>
  <c r="S31" i="25"/>
  <c r="K31" i="25"/>
  <c r="C31" i="25"/>
  <c r="O31" i="25"/>
  <c r="G31" i="25"/>
  <c r="L31" i="25"/>
  <c r="X31" i="25"/>
  <c r="P31" i="25"/>
  <c r="H31" i="25"/>
  <c r="W31" i="25"/>
  <c r="T31" i="25"/>
  <c r="D31" i="25"/>
  <c r="A32" i="25"/>
  <c r="W341" i="21"/>
  <c r="S341" i="21"/>
  <c r="O341" i="21"/>
  <c r="K341" i="21"/>
  <c r="G341" i="21"/>
  <c r="C341" i="21"/>
  <c r="A342" i="21"/>
  <c r="V341" i="21"/>
  <c r="R341" i="21"/>
  <c r="N341" i="21"/>
  <c r="J341" i="21"/>
  <c r="F341" i="21"/>
  <c r="B341" i="21"/>
  <c r="T341" i="21"/>
  <c r="L341" i="21"/>
  <c r="D341" i="21"/>
  <c r="P341" i="21"/>
  <c r="Y341" i="21"/>
  <c r="Q341" i="21"/>
  <c r="I341" i="21"/>
  <c r="X341" i="21"/>
  <c r="H341" i="21"/>
  <c r="U341" i="21"/>
  <c r="M341" i="21"/>
  <c r="E341" i="21"/>
  <c r="X65" i="21"/>
  <c r="T65" i="21"/>
  <c r="P65" i="21"/>
  <c r="L65" i="21"/>
  <c r="H65" i="21"/>
  <c r="D65" i="21"/>
  <c r="W65" i="21"/>
  <c r="S65" i="21"/>
  <c r="O65" i="21"/>
  <c r="K65" i="21"/>
  <c r="G65" i="21"/>
  <c r="C65" i="21"/>
  <c r="Y65" i="21"/>
  <c r="Q65" i="21"/>
  <c r="I65" i="21"/>
  <c r="U65" i="21"/>
  <c r="E65" i="21"/>
  <c r="A66" i="21"/>
  <c r="J65" i="21"/>
  <c r="V65" i="21"/>
  <c r="N65" i="21"/>
  <c r="F65" i="21"/>
  <c r="M65" i="21"/>
  <c r="R65" i="21"/>
  <c r="B65" i="21"/>
  <c r="V136" i="25"/>
  <c r="R136" i="25"/>
  <c r="N136" i="25"/>
  <c r="J136" i="25"/>
  <c r="F136" i="25"/>
  <c r="B136" i="25"/>
  <c r="Y136" i="25"/>
  <c r="U136" i="25"/>
  <c r="Q136" i="25"/>
  <c r="M136" i="25"/>
  <c r="I136" i="25"/>
  <c r="E136" i="25"/>
  <c r="X136" i="25"/>
  <c r="P136" i="25"/>
  <c r="H136" i="25"/>
  <c r="L136" i="25"/>
  <c r="W136" i="25"/>
  <c r="O136" i="25"/>
  <c r="G136" i="25"/>
  <c r="T136" i="25"/>
  <c r="D136" i="25"/>
  <c r="S136" i="25"/>
  <c r="K136" i="25"/>
  <c r="C136" i="25"/>
  <c r="A137" i="25"/>
  <c r="W135" i="21"/>
  <c r="S135" i="21"/>
  <c r="O135" i="21"/>
  <c r="K135" i="21"/>
  <c r="G135" i="21"/>
  <c r="C135" i="21"/>
  <c r="A136" i="21"/>
  <c r="V135" i="21"/>
  <c r="R135" i="21"/>
  <c r="N135" i="21"/>
  <c r="J135" i="21"/>
  <c r="F135" i="21"/>
  <c r="B135" i="21"/>
  <c r="X135" i="21"/>
  <c r="P135" i="21"/>
  <c r="H135" i="21"/>
  <c r="L135" i="21"/>
  <c r="U135" i="21"/>
  <c r="M135" i="21"/>
  <c r="E135" i="21"/>
  <c r="T135" i="21"/>
  <c r="D135" i="21"/>
  <c r="I135" i="21"/>
  <c r="Y135" i="21"/>
  <c r="Q135" i="21"/>
  <c r="Y238" i="21"/>
  <c r="U238" i="21"/>
  <c r="Q238" i="21"/>
  <c r="M238" i="21"/>
  <c r="I238" i="21"/>
  <c r="E238" i="21"/>
  <c r="X238" i="21"/>
  <c r="T238" i="21"/>
  <c r="P238" i="21"/>
  <c r="L238" i="21"/>
  <c r="H238" i="21"/>
  <c r="D238" i="21"/>
  <c r="V238" i="21"/>
  <c r="N238" i="21"/>
  <c r="F238" i="21"/>
  <c r="A239" i="21"/>
  <c r="J238" i="21"/>
  <c r="S238" i="21"/>
  <c r="K238" i="21"/>
  <c r="C238" i="21"/>
  <c r="R238" i="21"/>
  <c r="B238" i="21"/>
  <c r="W238" i="21"/>
  <c r="O238" i="21"/>
  <c r="G238" i="21"/>
  <c r="X135" i="28"/>
  <c r="T135" i="28"/>
  <c r="P135" i="28"/>
  <c r="L135" i="28"/>
  <c r="H135" i="28"/>
  <c r="D135" i="28"/>
  <c r="W135" i="28"/>
  <c r="S135" i="28"/>
  <c r="O135" i="28"/>
  <c r="K135" i="28"/>
  <c r="G135" i="28"/>
  <c r="C135" i="28"/>
  <c r="Y135" i="28"/>
  <c r="Q135" i="28"/>
  <c r="I135" i="28"/>
  <c r="V135" i="28"/>
  <c r="N135" i="28"/>
  <c r="F135" i="28"/>
  <c r="R135" i="28"/>
  <c r="B135" i="28"/>
  <c r="A136" i="28"/>
  <c r="M135" i="28"/>
  <c r="J135" i="28"/>
  <c r="U135" i="28"/>
  <c r="E135" i="28"/>
  <c r="Y204" i="28"/>
  <c r="U204" i="28"/>
  <c r="Q204" i="28"/>
  <c r="M204" i="28"/>
  <c r="I204" i="28"/>
  <c r="E204" i="28"/>
  <c r="X204" i="28"/>
  <c r="T204" i="28"/>
  <c r="P204" i="28"/>
  <c r="L204" i="28"/>
  <c r="H204" i="28"/>
  <c r="D204" i="28"/>
  <c r="V204" i="28"/>
  <c r="N204" i="28"/>
  <c r="F204" i="28"/>
  <c r="S204" i="28"/>
  <c r="K204" i="28"/>
  <c r="C204" i="28"/>
  <c r="O204" i="28"/>
  <c r="A205" i="28"/>
  <c r="J204" i="28"/>
  <c r="R204" i="28"/>
  <c r="B204" i="28"/>
  <c r="G204" i="28"/>
  <c r="W204" i="28"/>
  <c r="Y341" i="28"/>
  <c r="U341" i="28"/>
  <c r="Q341" i="28"/>
  <c r="M341" i="28"/>
  <c r="I341" i="28"/>
  <c r="E341" i="28"/>
  <c r="X341" i="28"/>
  <c r="T341" i="28"/>
  <c r="P341" i="28"/>
  <c r="L341" i="28"/>
  <c r="H341" i="28"/>
  <c r="D341" i="28"/>
  <c r="V341" i="28"/>
  <c r="N341" i="28"/>
  <c r="F341" i="28"/>
  <c r="S341" i="28"/>
  <c r="K341" i="28"/>
  <c r="C341" i="28"/>
  <c r="W341" i="28"/>
  <c r="G341" i="28"/>
  <c r="R341" i="28"/>
  <c r="B341" i="28"/>
  <c r="A342" i="28"/>
  <c r="J341" i="28"/>
  <c r="O341" i="28"/>
  <c r="Y375" i="21"/>
  <c r="U375" i="21"/>
  <c r="Q375" i="21"/>
  <c r="M375" i="21"/>
  <c r="I375" i="21"/>
  <c r="E375" i="21"/>
  <c r="X375" i="21"/>
  <c r="T375" i="21"/>
  <c r="P375" i="21"/>
  <c r="L375" i="21"/>
  <c r="H375" i="21"/>
  <c r="D375" i="21"/>
  <c r="V375" i="21"/>
  <c r="N375" i="21"/>
  <c r="F375" i="21"/>
  <c r="R375" i="21"/>
  <c r="B375" i="21"/>
  <c r="S375" i="21"/>
  <c r="K375" i="21"/>
  <c r="C375" i="21"/>
  <c r="A376" i="21"/>
  <c r="J375" i="21"/>
  <c r="G375" i="21"/>
  <c r="O375" i="21"/>
  <c r="W375" i="21"/>
  <c r="Y170" i="21"/>
  <c r="U170" i="21"/>
  <c r="Q170" i="21"/>
  <c r="M170" i="21"/>
  <c r="I170" i="21"/>
  <c r="E170" i="21"/>
  <c r="X170" i="21"/>
  <c r="T170" i="21"/>
  <c r="P170" i="21"/>
  <c r="L170" i="21"/>
  <c r="H170" i="21"/>
  <c r="D170" i="21"/>
  <c r="A171" i="21"/>
  <c r="R170" i="21"/>
  <c r="J170" i="21"/>
  <c r="B170" i="21"/>
  <c r="V170" i="21"/>
  <c r="F170" i="21"/>
  <c r="W170" i="21"/>
  <c r="O170" i="21"/>
  <c r="G170" i="21"/>
  <c r="N170" i="21"/>
  <c r="K170" i="21"/>
  <c r="S170" i="21"/>
  <c r="C170" i="21"/>
  <c r="V30" i="19"/>
  <c r="R30" i="19"/>
  <c r="N30" i="19"/>
  <c r="J30" i="19"/>
  <c r="F30" i="19"/>
  <c r="B30" i="19"/>
  <c r="Y30" i="19"/>
  <c r="U30" i="19"/>
  <c r="Q30" i="19"/>
  <c r="M30" i="19"/>
  <c r="I30" i="19"/>
  <c r="E30" i="19"/>
  <c r="X30" i="19"/>
  <c r="P30" i="19"/>
  <c r="H30" i="19"/>
  <c r="W30" i="19"/>
  <c r="O30" i="19"/>
  <c r="G30" i="19"/>
  <c r="T30" i="19"/>
  <c r="D30" i="19"/>
  <c r="S30" i="19"/>
  <c r="C30" i="19"/>
  <c r="L30" i="19"/>
  <c r="K30" i="19"/>
  <c r="A31" i="19"/>
  <c r="W238" i="28"/>
  <c r="S238" i="28"/>
  <c r="O238" i="28"/>
  <c r="K238" i="28"/>
  <c r="G238" i="28"/>
  <c r="C238" i="28"/>
  <c r="A239" i="28"/>
  <c r="V238" i="28"/>
  <c r="R238" i="28"/>
  <c r="N238" i="28"/>
  <c r="J238" i="28"/>
  <c r="F238" i="28"/>
  <c r="B238" i="28"/>
  <c r="X238" i="28"/>
  <c r="P238" i="28"/>
  <c r="H238" i="28"/>
  <c r="U238" i="28"/>
  <c r="M238" i="28"/>
  <c r="E238" i="28"/>
  <c r="Q238" i="28"/>
  <c r="L238" i="28"/>
  <c r="D238" i="28"/>
  <c r="T238" i="28"/>
  <c r="Y238" i="28"/>
  <c r="I238" i="28"/>
  <c r="Y307" i="21"/>
  <c r="U307" i="21"/>
  <c r="Q307" i="21"/>
  <c r="M307" i="21"/>
  <c r="I307" i="21"/>
  <c r="E307" i="21"/>
  <c r="X307" i="21"/>
  <c r="T307" i="21"/>
  <c r="P307" i="21"/>
  <c r="L307" i="21"/>
  <c r="H307" i="21"/>
  <c r="D307" i="21"/>
  <c r="A308" i="21"/>
  <c r="R307" i="21"/>
  <c r="J307" i="21"/>
  <c r="B307" i="21"/>
  <c r="V307" i="21"/>
  <c r="F307" i="21"/>
  <c r="W307" i="21"/>
  <c r="O307" i="21"/>
  <c r="G307" i="21"/>
  <c r="N307" i="21"/>
  <c r="C307" i="21"/>
  <c r="S307" i="21"/>
  <c r="K307" i="21"/>
  <c r="X65" i="28"/>
  <c r="T65" i="28"/>
  <c r="P65" i="28"/>
  <c r="L65" i="28"/>
  <c r="H65" i="28"/>
  <c r="D65" i="28"/>
  <c r="W65" i="28"/>
  <c r="S65" i="28"/>
  <c r="O65" i="28"/>
  <c r="K65" i="28"/>
  <c r="G65" i="28"/>
  <c r="C65" i="28"/>
  <c r="U65" i="28"/>
  <c r="M65" i="28"/>
  <c r="E65" i="28"/>
  <c r="A66" i="28"/>
  <c r="R65" i="28"/>
  <c r="J65" i="28"/>
  <c r="B65" i="28"/>
  <c r="N65" i="28"/>
  <c r="F65" i="28"/>
  <c r="Y65" i="28"/>
  <c r="I65" i="28"/>
  <c r="V65" i="28"/>
  <c r="Q65" i="28"/>
  <c r="W204" i="21"/>
  <c r="S204" i="21"/>
  <c r="O204" i="21"/>
  <c r="K204" i="21"/>
  <c r="G204" i="21"/>
  <c r="C204" i="21"/>
  <c r="A205" i="21"/>
  <c r="V204" i="21"/>
  <c r="R204" i="21"/>
  <c r="N204" i="21"/>
  <c r="J204" i="21"/>
  <c r="F204" i="21"/>
  <c r="B204" i="21"/>
  <c r="T204" i="21"/>
  <c r="L204" i="21"/>
  <c r="D204" i="21"/>
  <c r="P204" i="21"/>
  <c r="Y204" i="21"/>
  <c r="Q204" i="21"/>
  <c r="I204" i="21"/>
  <c r="X204" i="21"/>
  <c r="H204" i="21"/>
  <c r="M204" i="21"/>
  <c r="E204" i="21"/>
  <c r="U204" i="21"/>
  <c r="A101" i="28"/>
  <c r="V100" i="28"/>
  <c r="R100" i="28"/>
  <c r="N100" i="28"/>
  <c r="J100" i="28"/>
  <c r="F100" i="28"/>
  <c r="B100" i="28"/>
  <c r="Y100" i="28"/>
  <c r="U100" i="28"/>
  <c r="Q100" i="28"/>
  <c r="M100" i="28"/>
  <c r="I100" i="28"/>
  <c r="E100" i="28"/>
  <c r="W100" i="28"/>
  <c r="O100" i="28"/>
  <c r="G100" i="28"/>
  <c r="T100" i="28"/>
  <c r="L100" i="28"/>
  <c r="D100" i="28"/>
  <c r="P100" i="28"/>
  <c r="X100" i="28"/>
  <c r="K100" i="28"/>
  <c r="H100" i="28"/>
  <c r="S100" i="28"/>
  <c r="C100" i="28"/>
  <c r="Y137" i="19"/>
  <c r="U137" i="19"/>
  <c r="Q137" i="19"/>
  <c r="M137" i="19"/>
  <c r="X137" i="19"/>
  <c r="T137" i="19"/>
  <c r="P137" i="19"/>
  <c r="L137" i="19"/>
  <c r="H137" i="19"/>
  <c r="D137" i="19"/>
  <c r="W137" i="19"/>
  <c r="O137" i="19"/>
  <c r="I137" i="19"/>
  <c r="C137" i="19"/>
  <c r="V137" i="19"/>
  <c r="N137" i="19"/>
  <c r="G137" i="19"/>
  <c r="B137" i="19"/>
  <c r="K137" i="19"/>
  <c r="J137" i="19"/>
  <c r="F137" i="19"/>
  <c r="E137" i="19"/>
  <c r="S137" i="19"/>
  <c r="R137" i="19"/>
  <c r="A138" i="19"/>
  <c r="W102" i="19"/>
  <c r="S102" i="19"/>
  <c r="O102" i="19"/>
  <c r="V102" i="19"/>
  <c r="Q102" i="19"/>
  <c r="L102" i="19"/>
  <c r="H102" i="19"/>
  <c r="D102" i="19"/>
  <c r="U102" i="19"/>
  <c r="P102" i="19"/>
  <c r="K102" i="19"/>
  <c r="G102" i="19"/>
  <c r="C102" i="19"/>
  <c r="Y102" i="19"/>
  <c r="N102" i="19"/>
  <c r="F102" i="19"/>
  <c r="X102" i="19"/>
  <c r="M102" i="19"/>
  <c r="E102" i="19"/>
  <c r="J102" i="19"/>
  <c r="I102" i="19"/>
  <c r="T102" i="19"/>
  <c r="R102" i="19"/>
  <c r="B102" i="19"/>
  <c r="A103" i="19"/>
  <c r="Y272" i="28"/>
  <c r="U272" i="28"/>
  <c r="Q272" i="28"/>
  <c r="M272" i="28"/>
  <c r="I272" i="28"/>
  <c r="E272" i="28"/>
  <c r="X272" i="28"/>
  <c r="T272" i="28"/>
  <c r="P272" i="28"/>
  <c r="L272" i="28"/>
  <c r="H272" i="28"/>
  <c r="D272" i="28"/>
  <c r="A273" i="28"/>
  <c r="R272" i="28"/>
  <c r="J272" i="28"/>
  <c r="B272" i="28"/>
  <c r="W272" i="28"/>
  <c r="O272" i="28"/>
  <c r="G272" i="28"/>
  <c r="S272" i="28"/>
  <c r="C272" i="28"/>
  <c r="N272" i="28"/>
  <c r="V272" i="28"/>
  <c r="K272" i="28"/>
  <c r="F272" i="28"/>
  <c r="W66" i="19"/>
  <c r="S66" i="19"/>
  <c r="O66" i="19"/>
  <c r="K66" i="19"/>
  <c r="G66" i="19"/>
  <c r="C66" i="19"/>
  <c r="V66" i="19"/>
  <c r="R66" i="19"/>
  <c r="N66" i="19"/>
  <c r="J66" i="19"/>
  <c r="F66" i="19"/>
  <c r="B66" i="19"/>
  <c r="Y66" i="19"/>
  <c r="Q66" i="19"/>
  <c r="I66" i="19"/>
  <c r="X66" i="19"/>
  <c r="P66" i="19"/>
  <c r="H66" i="19"/>
  <c r="U66" i="19"/>
  <c r="E66" i="19"/>
  <c r="T66" i="19"/>
  <c r="D66" i="19"/>
  <c r="M66" i="19"/>
  <c r="L66" i="19"/>
  <c r="A67" i="19"/>
  <c r="N31" i="28" l="1"/>
  <c r="Y31" i="28"/>
  <c r="I31" i="28"/>
  <c r="G31" i="28"/>
  <c r="L31" i="28"/>
  <c r="P31" i="28"/>
  <c r="A32" i="28"/>
  <c r="J31" i="28"/>
  <c r="U31" i="28"/>
  <c r="E31" i="28"/>
  <c r="S31" i="28"/>
  <c r="D31" i="28"/>
  <c r="X31" i="28"/>
  <c r="V31" i="28"/>
  <c r="F31" i="28"/>
  <c r="Q31" i="28"/>
  <c r="W31" i="28"/>
  <c r="C31" i="28"/>
  <c r="K31" i="28"/>
  <c r="R31" i="28"/>
  <c r="B31" i="28"/>
  <c r="M31" i="28"/>
  <c r="O31" i="28"/>
  <c r="T31" i="28"/>
  <c r="H31" i="28"/>
  <c r="Y101" i="28"/>
  <c r="U101" i="28"/>
  <c r="Q101" i="28"/>
  <c r="M101" i="28"/>
  <c r="I101" i="28"/>
  <c r="E101" i="28"/>
  <c r="X101" i="28"/>
  <c r="T101" i="28"/>
  <c r="P101" i="28"/>
  <c r="L101" i="28"/>
  <c r="H101" i="28"/>
  <c r="D101" i="28"/>
  <c r="V101" i="28"/>
  <c r="N101" i="28"/>
  <c r="F101" i="28"/>
  <c r="S101" i="28"/>
  <c r="K101" i="28"/>
  <c r="C101" i="28"/>
  <c r="W101" i="28"/>
  <c r="G101" i="28"/>
  <c r="R101" i="28"/>
  <c r="B101" i="28"/>
  <c r="O101" i="28"/>
  <c r="A102" i="28"/>
  <c r="J101" i="28"/>
  <c r="X239" i="21"/>
  <c r="T239" i="21"/>
  <c r="P239" i="21"/>
  <c r="L239" i="21"/>
  <c r="H239" i="21"/>
  <c r="D239" i="21"/>
  <c r="W239" i="21"/>
  <c r="S239" i="21"/>
  <c r="O239" i="21"/>
  <c r="K239" i="21"/>
  <c r="G239" i="21"/>
  <c r="C239" i="21"/>
  <c r="U239" i="21"/>
  <c r="M239" i="21"/>
  <c r="E239" i="21"/>
  <c r="Y239" i="21"/>
  <c r="I239" i="21"/>
  <c r="A240" i="21"/>
  <c r="R239" i="21"/>
  <c r="J239" i="21"/>
  <c r="B239" i="21"/>
  <c r="Q239" i="21"/>
  <c r="F239" i="21"/>
  <c r="N239" i="21"/>
  <c r="V239" i="21"/>
  <c r="V32" i="25"/>
  <c r="R32" i="25"/>
  <c r="N32" i="25"/>
  <c r="J32" i="25"/>
  <c r="F32" i="25"/>
  <c r="B32" i="25"/>
  <c r="Y32" i="25"/>
  <c r="U32" i="25"/>
  <c r="Q32" i="25"/>
  <c r="M32" i="25"/>
  <c r="I32" i="25"/>
  <c r="E32" i="25"/>
  <c r="S32" i="25"/>
  <c r="K32" i="25"/>
  <c r="C32" i="25"/>
  <c r="W32" i="25"/>
  <c r="G32" i="25"/>
  <c r="L32" i="25"/>
  <c r="X32" i="25"/>
  <c r="P32" i="25"/>
  <c r="H32" i="25"/>
  <c r="O32" i="25"/>
  <c r="T32" i="25"/>
  <c r="D32" i="25"/>
  <c r="A33" i="25"/>
  <c r="V67" i="25"/>
  <c r="R67" i="25"/>
  <c r="N67" i="25"/>
  <c r="J67" i="25"/>
  <c r="F67" i="25"/>
  <c r="B67" i="25"/>
  <c r="Y67" i="25"/>
  <c r="U67" i="25"/>
  <c r="Q67" i="25"/>
  <c r="M67" i="25"/>
  <c r="I67" i="25"/>
  <c r="E67" i="25"/>
  <c r="X67" i="25"/>
  <c r="P67" i="25"/>
  <c r="H67" i="25"/>
  <c r="W67" i="25"/>
  <c r="O67" i="25"/>
  <c r="G67" i="25"/>
  <c r="K67" i="25"/>
  <c r="L67" i="25"/>
  <c r="T67" i="25"/>
  <c r="D67" i="25"/>
  <c r="S67" i="25"/>
  <c r="C67" i="25"/>
  <c r="A68" i="25"/>
  <c r="X32" i="21"/>
  <c r="T32" i="21"/>
  <c r="P32" i="21"/>
  <c r="L32" i="21"/>
  <c r="H32" i="21"/>
  <c r="D32" i="21"/>
  <c r="W32" i="21"/>
  <c r="S32" i="21"/>
  <c r="O32" i="21"/>
  <c r="K32" i="21"/>
  <c r="G32" i="21"/>
  <c r="C32" i="21"/>
  <c r="U32" i="21"/>
  <c r="M32" i="21"/>
  <c r="E32" i="21"/>
  <c r="Q32" i="21"/>
  <c r="N32" i="21"/>
  <c r="A33" i="21"/>
  <c r="R32" i="21"/>
  <c r="J32" i="21"/>
  <c r="B32" i="21"/>
  <c r="Y32" i="21"/>
  <c r="I32" i="21"/>
  <c r="V32" i="21"/>
  <c r="F32" i="21"/>
  <c r="V137" i="25"/>
  <c r="R137" i="25"/>
  <c r="N137" i="25"/>
  <c r="J137" i="25"/>
  <c r="F137" i="25"/>
  <c r="B137" i="25"/>
  <c r="Y137" i="25"/>
  <c r="U137" i="25"/>
  <c r="Q137" i="25"/>
  <c r="M137" i="25"/>
  <c r="I137" i="25"/>
  <c r="E137" i="25"/>
  <c r="X137" i="25"/>
  <c r="P137" i="25"/>
  <c r="H137" i="25"/>
  <c r="D137" i="25"/>
  <c r="W137" i="25"/>
  <c r="O137" i="25"/>
  <c r="G137" i="25"/>
  <c r="T137" i="25"/>
  <c r="L137" i="25"/>
  <c r="S137" i="25"/>
  <c r="K137" i="25"/>
  <c r="C137" i="25"/>
  <c r="A138" i="25"/>
  <c r="A411" i="21"/>
  <c r="V410" i="21"/>
  <c r="R410" i="21"/>
  <c r="N410" i="21"/>
  <c r="J410" i="21"/>
  <c r="F410" i="21"/>
  <c r="B410" i="21"/>
  <c r="Y410" i="21"/>
  <c r="U410" i="21"/>
  <c r="Q410" i="21"/>
  <c r="M410" i="21"/>
  <c r="I410" i="21"/>
  <c r="E410" i="21"/>
  <c r="W410" i="21"/>
  <c r="O410" i="21"/>
  <c r="G410" i="21"/>
  <c r="S410" i="21"/>
  <c r="C410" i="21"/>
  <c r="T410" i="21"/>
  <c r="L410" i="21"/>
  <c r="D410" i="21"/>
  <c r="K410" i="21"/>
  <c r="H410" i="21"/>
  <c r="X410" i="21"/>
  <c r="P410" i="21"/>
  <c r="Y171" i="28"/>
  <c r="U171" i="28"/>
  <c r="Q171" i="28"/>
  <c r="M171" i="28"/>
  <c r="I171" i="28"/>
  <c r="E171" i="28"/>
  <c r="X171" i="28"/>
  <c r="T171" i="28"/>
  <c r="P171" i="28"/>
  <c r="L171" i="28"/>
  <c r="H171" i="28"/>
  <c r="D171" i="28"/>
  <c r="A172" i="28"/>
  <c r="R171" i="28"/>
  <c r="J171" i="28"/>
  <c r="B171" i="28"/>
  <c r="W171" i="28"/>
  <c r="O171" i="28"/>
  <c r="G171" i="28"/>
  <c r="K171" i="28"/>
  <c r="S171" i="28"/>
  <c r="V171" i="28"/>
  <c r="F171" i="28"/>
  <c r="C171" i="28"/>
  <c r="N171" i="28"/>
  <c r="A274" i="21"/>
  <c r="V273" i="21"/>
  <c r="R273" i="21"/>
  <c r="N273" i="21"/>
  <c r="J273" i="21"/>
  <c r="F273" i="21"/>
  <c r="B273" i="21"/>
  <c r="Y273" i="21"/>
  <c r="U273" i="21"/>
  <c r="Q273" i="21"/>
  <c r="M273" i="21"/>
  <c r="I273" i="21"/>
  <c r="E273" i="21"/>
  <c r="W273" i="21"/>
  <c r="O273" i="21"/>
  <c r="G273" i="21"/>
  <c r="K273" i="21"/>
  <c r="T273" i="21"/>
  <c r="L273" i="21"/>
  <c r="D273" i="21"/>
  <c r="S273" i="21"/>
  <c r="C273" i="21"/>
  <c r="X273" i="21"/>
  <c r="P273" i="21"/>
  <c r="H273" i="21"/>
  <c r="W103" i="19"/>
  <c r="S103" i="19"/>
  <c r="O103" i="19"/>
  <c r="K103" i="19"/>
  <c r="G103" i="19"/>
  <c r="C103" i="19"/>
  <c r="Y103" i="19"/>
  <c r="T103" i="19"/>
  <c r="N103" i="19"/>
  <c r="I103" i="19"/>
  <c r="D103" i="19"/>
  <c r="X103" i="19"/>
  <c r="R103" i="19"/>
  <c r="M103" i="19"/>
  <c r="H103" i="19"/>
  <c r="B103" i="19"/>
  <c r="V103" i="19"/>
  <c r="L103" i="19"/>
  <c r="U103" i="19"/>
  <c r="J103" i="19"/>
  <c r="F103" i="19"/>
  <c r="E103" i="19"/>
  <c r="Q103" i="19"/>
  <c r="P103" i="19"/>
  <c r="A104" i="19"/>
  <c r="X205" i="28"/>
  <c r="T205" i="28"/>
  <c r="P205" i="28"/>
  <c r="L205" i="28"/>
  <c r="H205" i="28"/>
  <c r="D205" i="28"/>
  <c r="W205" i="28"/>
  <c r="S205" i="28"/>
  <c r="O205" i="28"/>
  <c r="K205" i="28"/>
  <c r="G205" i="28"/>
  <c r="C205" i="28"/>
  <c r="U205" i="28"/>
  <c r="M205" i="28"/>
  <c r="E205" i="28"/>
  <c r="A206" i="28"/>
  <c r="R205" i="28"/>
  <c r="J205" i="28"/>
  <c r="B205" i="28"/>
  <c r="V205" i="28"/>
  <c r="F205" i="28"/>
  <c r="Q205" i="28"/>
  <c r="Y205" i="28"/>
  <c r="N205" i="28"/>
  <c r="I205" i="28"/>
  <c r="A137" i="21"/>
  <c r="V136" i="21"/>
  <c r="R136" i="21"/>
  <c r="N136" i="21"/>
  <c r="J136" i="21"/>
  <c r="F136" i="21"/>
  <c r="B136" i="21"/>
  <c r="Y136" i="21"/>
  <c r="U136" i="21"/>
  <c r="Q136" i="21"/>
  <c r="M136" i="21"/>
  <c r="I136" i="21"/>
  <c r="E136" i="21"/>
  <c r="W136" i="21"/>
  <c r="O136" i="21"/>
  <c r="G136" i="21"/>
  <c r="S136" i="21"/>
  <c r="C136" i="21"/>
  <c r="T136" i="21"/>
  <c r="L136" i="21"/>
  <c r="D136" i="21"/>
  <c r="K136" i="21"/>
  <c r="P136" i="21"/>
  <c r="H136" i="21"/>
  <c r="X136" i="21"/>
  <c r="Y101" i="21"/>
  <c r="U101" i="21"/>
  <c r="Q101" i="21"/>
  <c r="M101" i="21"/>
  <c r="I101" i="21"/>
  <c r="E101" i="21"/>
  <c r="S101" i="21"/>
  <c r="K101" i="21"/>
  <c r="C101" i="21"/>
  <c r="X101" i="21"/>
  <c r="T101" i="21"/>
  <c r="P101" i="21"/>
  <c r="L101" i="21"/>
  <c r="H101" i="21"/>
  <c r="D101" i="21"/>
  <c r="W101" i="21"/>
  <c r="O101" i="21"/>
  <c r="G101" i="21"/>
  <c r="A102" i="21"/>
  <c r="J101" i="21"/>
  <c r="R101" i="21"/>
  <c r="B101" i="21"/>
  <c r="N101" i="21"/>
  <c r="V101" i="21"/>
  <c r="F101" i="21"/>
  <c r="X410" i="28"/>
  <c r="T410" i="28"/>
  <c r="P410" i="28"/>
  <c r="L410" i="28"/>
  <c r="H410" i="28"/>
  <c r="D410" i="28"/>
  <c r="W410" i="28"/>
  <c r="S410" i="28"/>
  <c r="O410" i="28"/>
  <c r="K410" i="28"/>
  <c r="G410" i="28"/>
  <c r="C410" i="28"/>
  <c r="Y410" i="28"/>
  <c r="Q410" i="28"/>
  <c r="I410" i="28"/>
  <c r="V410" i="28"/>
  <c r="N410" i="28"/>
  <c r="F410" i="28"/>
  <c r="R410" i="28"/>
  <c r="B410" i="28"/>
  <c r="M410" i="28"/>
  <c r="E410" i="28"/>
  <c r="U410" i="28"/>
  <c r="A411" i="28"/>
  <c r="J410" i="28"/>
  <c r="V102" i="25"/>
  <c r="R102" i="25"/>
  <c r="N102" i="25"/>
  <c r="J102" i="25"/>
  <c r="F102" i="25"/>
  <c r="B102" i="25"/>
  <c r="Y102" i="25"/>
  <c r="U102" i="25"/>
  <c r="Q102" i="25"/>
  <c r="M102" i="25"/>
  <c r="I102" i="25"/>
  <c r="E102" i="25"/>
  <c r="X102" i="25"/>
  <c r="P102" i="25"/>
  <c r="H102" i="25"/>
  <c r="L102" i="25"/>
  <c r="W102" i="25"/>
  <c r="O102" i="25"/>
  <c r="G102" i="25"/>
  <c r="T102" i="25"/>
  <c r="K102" i="25"/>
  <c r="D102" i="25"/>
  <c r="C102" i="25"/>
  <c r="S102" i="25"/>
  <c r="A103" i="25"/>
  <c r="W67" i="19"/>
  <c r="S67" i="19"/>
  <c r="O67" i="19"/>
  <c r="K67" i="19"/>
  <c r="G67" i="19"/>
  <c r="C67" i="19"/>
  <c r="V67" i="19"/>
  <c r="R67" i="19"/>
  <c r="N67" i="19"/>
  <c r="J67" i="19"/>
  <c r="F67" i="19"/>
  <c r="B67" i="19"/>
  <c r="Y67" i="19"/>
  <c r="Q67" i="19"/>
  <c r="I67" i="19"/>
  <c r="X67" i="19"/>
  <c r="P67" i="19"/>
  <c r="H67" i="19"/>
  <c r="M67" i="19"/>
  <c r="L67" i="19"/>
  <c r="E67" i="19"/>
  <c r="D67" i="19"/>
  <c r="U67" i="19"/>
  <c r="T67" i="19"/>
  <c r="A68" i="19"/>
  <c r="X273" i="28"/>
  <c r="T273" i="28"/>
  <c r="P273" i="28"/>
  <c r="L273" i="28"/>
  <c r="H273" i="28"/>
  <c r="D273" i="28"/>
  <c r="W273" i="28"/>
  <c r="S273" i="28"/>
  <c r="O273" i="28"/>
  <c r="K273" i="28"/>
  <c r="G273" i="28"/>
  <c r="C273" i="28"/>
  <c r="Y273" i="28"/>
  <c r="Q273" i="28"/>
  <c r="I273" i="28"/>
  <c r="V273" i="28"/>
  <c r="N273" i="28"/>
  <c r="F273" i="28"/>
  <c r="A274" i="28"/>
  <c r="J273" i="28"/>
  <c r="U273" i="28"/>
  <c r="E273" i="28"/>
  <c r="M273" i="28"/>
  <c r="R273" i="28"/>
  <c r="B273" i="28"/>
  <c r="V31" i="19"/>
  <c r="R31" i="19"/>
  <c r="N31" i="19"/>
  <c r="J31" i="19"/>
  <c r="F31" i="19"/>
  <c r="B31" i="19"/>
  <c r="Y31" i="19"/>
  <c r="U31" i="19"/>
  <c r="Q31" i="19"/>
  <c r="M31" i="19"/>
  <c r="I31" i="19"/>
  <c r="E31" i="19"/>
  <c r="X31" i="19"/>
  <c r="P31" i="19"/>
  <c r="H31" i="19"/>
  <c r="W31" i="19"/>
  <c r="O31" i="19"/>
  <c r="G31" i="19"/>
  <c r="L31" i="19"/>
  <c r="K31" i="19"/>
  <c r="T31" i="19"/>
  <c r="D31" i="19"/>
  <c r="C31" i="19"/>
  <c r="S31" i="19"/>
  <c r="A32" i="19"/>
  <c r="W66" i="21"/>
  <c r="S66" i="21"/>
  <c r="O66" i="21"/>
  <c r="K66" i="21"/>
  <c r="G66" i="21"/>
  <c r="C66" i="21"/>
  <c r="A67" i="21"/>
  <c r="V66" i="21"/>
  <c r="R66" i="21"/>
  <c r="N66" i="21"/>
  <c r="J66" i="21"/>
  <c r="F66" i="21"/>
  <c r="B66" i="21"/>
  <c r="X66" i="21"/>
  <c r="P66" i="21"/>
  <c r="H66" i="21"/>
  <c r="T66" i="21"/>
  <c r="D66" i="21"/>
  <c r="Y66" i="21"/>
  <c r="U66" i="21"/>
  <c r="M66" i="21"/>
  <c r="E66" i="21"/>
  <c r="L66" i="21"/>
  <c r="Q66" i="21"/>
  <c r="I66" i="21"/>
  <c r="A343" i="21"/>
  <c r="V342" i="21"/>
  <c r="R342" i="21"/>
  <c r="N342" i="21"/>
  <c r="J342" i="21"/>
  <c r="F342" i="21"/>
  <c r="B342" i="21"/>
  <c r="Y342" i="21"/>
  <c r="U342" i="21"/>
  <c r="Q342" i="21"/>
  <c r="M342" i="21"/>
  <c r="I342" i="21"/>
  <c r="E342" i="21"/>
  <c r="S342" i="21"/>
  <c r="K342" i="21"/>
  <c r="C342" i="21"/>
  <c r="W342" i="21"/>
  <c r="G342" i="21"/>
  <c r="X342" i="21"/>
  <c r="P342" i="21"/>
  <c r="H342" i="21"/>
  <c r="O342" i="21"/>
  <c r="D342" i="21"/>
  <c r="T342" i="21"/>
  <c r="L342" i="21"/>
  <c r="A240" i="28"/>
  <c r="V239" i="28"/>
  <c r="R239" i="28"/>
  <c r="N239" i="28"/>
  <c r="J239" i="28"/>
  <c r="F239" i="28"/>
  <c r="B239" i="28"/>
  <c r="Y239" i="28"/>
  <c r="U239" i="28"/>
  <c r="Q239" i="28"/>
  <c r="M239" i="28"/>
  <c r="I239" i="28"/>
  <c r="E239" i="28"/>
  <c r="W239" i="28"/>
  <c r="O239" i="28"/>
  <c r="G239" i="28"/>
  <c r="T239" i="28"/>
  <c r="L239" i="28"/>
  <c r="D239" i="28"/>
  <c r="X239" i="28"/>
  <c r="H239" i="28"/>
  <c r="S239" i="28"/>
  <c r="C239" i="28"/>
  <c r="K239" i="28"/>
  <c r="P239" i="28"/>
  <c r="X171" i="21"/>
  <c r="T171" i="21"/>
  <c r="P171" i="21"/>
  <c r="L171" i="21"/>
  <c r="H171" i="21"/>
  <c r="D171" i="21"/>
  <c r="W171" i="21"/>
  <c r="S171" i="21"/>
  <c r="O171" i="21"/>
  <c r="K171" i="21"/>
  <c r="G171" i="21"/>
  <c r="C171" i="21"/>
  <c r="Y171" i="21"/>
  <c r="Q171" i="21"/>
  <c r="I171" i="21"/>
  <c r="U171" i="21"/>
  <c r="V171" i="21"/>
  <c r="N171" i="21"/>
  <c r="F171" i="21"/>
  <c r="M171" i="21"/>
  <c r="E171" i="21"/>
  <c r="B171" i="21"/>
  <c r="A172" i="21"/>
  <c r="R171" i="21"/>
  <c r="J171" i="21"/>
  <c r="X342" i="28"/>
  <c r="T342" i="28"/>
  <c r="P342" i="28"/>
  <c r="L342" i="28"/>
  <c r="H342" i="28"/>
  <c r="D342" i="28"/>
  <c r="W342" i="28"/>
  <c r="S342" i="28"/>
  <c r="O342" i="28"/>
  <c r="K342" i="28"/>
  <c r="G342" i="28"/>
  <c r="C342" i="28"/>
  <c r="U342" i="28"/>
  <c r="M342" i="28"/>
  <c r="E342" i="28"/>
  <c r="A343" i="28"/>
  <c r="R342" i="28"/>
  <c r="J342" i="28"/>
  <c r="B342" i="28"/>
  <c r="N342" i="28"/>
  <c r="Y342" i="28"/>
  <c r="I342" i="28"/>
  <c r="V342" i="28"/>
  <c r="Q342" i="28"/>
  <c r="F342" i="28"/>
  <c r="W136" i="28"/>
  <c r="S136" i="28"/>
  <c r="O136" i="28"/>
  <c r="K136" i="28"/>
  <c r="G136" i="28"/>
  <c r="C136" i="28"/>
  <c r="A137" i="28"/>
  <c r="V136" i="28"/>
  <c r="R136" i="28"/>
  <c r="N136" i="28"/>
  <c r="J136" i="28"/>
  <c r="F136" i="28"/>
  <c r="B136" i="28"/>
  <c r="X136" i="28"/>
  <c r="P136" i="28"/>
  <c r="H136" i="28"/>
  <c r="U136" i="28"/>
  <c r="M136" i="28"/>
  <c r="E136" i="28"/>
  <c r="Y136" i="28"/>
  <c r="I136" i="28"/>
  <c r="T136" i="28"/>
  <c r="D136" i="28"/>
  <c r="Q136" i="28"/>
  <c r="L136" i="28"/>
  <c r="Y138" i="19"/>
  <c r="U138" i="19"/>
  <c r="Q138" i="19"/>
  <c r="M138" i="19"/>
  <c r="I138" i="19"/>
  <c r="E138" i="19"/>
  <c r="X138" i="19"/>
  <c r="T138" i="19"/>
  <c r="P138" i="19"/>
  <c r="L138" i="19"/>
  <c r="H138" i="19"/>
  <c r="D138" i="19"/>
  <c r="W138" i="19"/>
  <c r="O138" i="19"/>
  <c r="G138" i="19"/>
  <c r="V138" i="19"/>
  <c r="N138" i="19"/>
  <c r="F138" i="19"/>
  <c r="S138" i="19"/>
  <c r="C138" i="19"/>
  <c r="R138" i="19"/>
  <c r="B138" i="19"/>
  <c r="K138" i="19"/>
  <c r="J138" i="19"/>
  <c r="A139" i="19"/>
  <c r="A206" i="21"/>
  <c r="V205" i="21"/>
  <c r="R205" i="21"/>
  <c r="N205" i="21"/>
  <c r="J205" i="21"/>
  <c r="F205" i="21"/>
  <c r="B205" i="21"/>
  <c r="Y205" i="21"/>
  <c r="U205" i="21"/>
  <c r="Q205" i="21"/>
  <c r="M205" i="21"/>
  <c r="I205" i="21"/>
  <c r="E205" i="21"/>
  <c r="S205" i="21"/>
  <c r="K205" i="21"/>
  <c r="C205" i="21"/>
  <c r="W205" i="21"/>
  <c r="G205" i="21"/>
  <c r="X205" i="21"/>
  <c r="P205" i="21"/>
  <c r="H205" i="21"/>
  <c r="O205" i="21"/>
  <c r="T205" i="21"/>
  <c r="L205" i="21"/>
  <c r="D205" i="21"/>
  <c r="W66" i="28"/>
  <c r="S66" i="28"/>
  <c r="O66" i="28"/>
  <c r="K66" i="28"/>
  <c r="G66" i="28"/>
  <c r="C66" i="28"/>
  <c r="A67" i="28"/>
  <c r="V66" i="28"/>
  <c r="R66" i="28"/>
  <c r="N66" i="28"/>
  <c r="J66" i="28"/>
  <c r="F66" i="28"/>
  <c r="B66" i="28"/>
  <c r="T66" i="28"/>
  <c r="L66" i="28"/>
  <c r="D66" i="28"/>
  <c r="Y66" i="28"/>
  <c r="Q66" i="28"/>
  <c r="I66" i="28"/>
  <c r="U66" i="28"/>
  <c r="E66" i="28"/>
  <c r="M66" i="28"/>
  <c r="P66" i="28"/>
  <c r="X66" i="28"/>
  <c r="H66" i="28"/>
  <c r="X308" i="21"/>
  <c r="T308" i="21"/>
  <c r="P308" i="21"/>
  <c r="L308" i="21"/>
  <c r="H308" i="21"/>
  <c r="D308" i="21"/>
  <c r="W308" i="21"/>
  <c r="S308" i="21"/>
  <c r="O308" i="21"/>
  <c r="K308" i="21"/>
  <c r="G308" i="21"/>
  <c r="C308" i="21"/>
  <c r="Y308" i="21"/>
  <c r="Q308" i="21"/>
  <c r="I308" i="21"/>
  <c r="M308" i="21"/>
  <c r="V308" i="21"/>
  <c r="N308" i="21"/>
  <c r="F308" i="21"/>
  <c r="U308" i="21"/>
  <c r="E308" i="21"/>
  <c r="J308" i="21"/>
  <c r="R308" i="21"/>
  <c r="B308" i="21"/>
  <c r="A309" i="21"/>
  <c r="X376" i="21"/>
  <c r="T376" i="21"/>
  <c r="P376" i="21"/>
  <c r="L376" i="21"/>
  <c r="H376" i="21"/>
  <c r="D376" i="21"/>
  <c r="W376" i="21"/>
  <c r="S376" i="21"/>
  <c r="O376" i="21"/>
  <c r="K376" i="21"/>
  <c r="G376" i="21"/>
  <c r="C376" i="21"/>
  <c r="U376" i="21"/>
  <c r="M376" i="21"/>
  <c r="E376" i="21"/>
  <c r="Y376" i="21"/>
  <c r="I376" i="21"/>
  <c r="A377" i="21"/>
  <c r="R376" i="21"/>
  <c r="J376" i="21"/>
  <c r="B376" i="21"/>
  <c r="Q376" i="21"/>
  <c r="N376" i="21"/>
  <c r="V376" i="21"/>
  <c r="F376" i="21"/>
  <c r="A309" i="28"/>
  <c r="V308" i="28"/>
  <c r="R308" i="28"/>
  <c r="N308" i="28"/>
  <c r="J308" i="28"/>
  <c r="F308" i="28"/>
  <c r="B308" i="28"/>
  <c r="Y308" i="28"/>
  <c r="U308" i="28"/>
  <c r="Q308" i="28"/>
  <c r="M308" i="28"/>
  <c r="I308" i="28"/>
  <c r="E308" i="28"/>
  <c r="S308" i="28"/>
  <c r="K308" i="28"/>
  <c r="C308" i="28"/>
  <c r="X308" i="28"/>
  <c r="P308" i="28"/>
  <c r="H308" i="28"/>
  <c r="L308" i="28"/>
  <c r="W308" i="28"/>
  <c r="G308" i="28"/>
  <c r="O308" i="28"/>
  <c r="D308" i="28"/>
  <c r="T308" i="28"/>
  <c r="A377" i="28"/>
  <c r="V376" i="28"/>
  <c r="R376" i="28"/>
  <c r="N376" i="28"/>
  <c r="J376" i="28"/>
  <c r="F376" i="28"/>
  <c r="B376" i="28"/>
  <c r="Y376" i="28"/>
  <c r="U376" i="28"/>
  <c r="Q376" i="28"/>
  <c r="M376" i="28"/>
  <c r="I376" i="28"/>
  <c r="E376" i="28"/>
  <c r="W376" i="28"/>
  <c r="O376" i="28"/>
  <c r="G376" i="28"/>
  <c r="T376" i="28"/>
  <c r="L376" i="28"/>
  <c r="D376" i="28"/>
  <c r="P376" i="28"/>
  <c r="K376" i="28"/>
  <c r="S376" i="28"/>
  <c r="C376" i="28"/>
  <c r="H376" i="28"/>
  <c r="X376" i="28"/>
  <c r="Y32" i="28" l="1"/>
  <c r="I32" i="28"/>
  <c r="P32" i="28"/>
  <c r="V32" i="28"/>
  <c r="J32" i="28"/>
  <c r="R32" i="28"/>
  <c r="W32" i="28"/>
  <c r="U32" i="28"/>
  <c r="E32" i="28"/>
  <c r="L32" i="28"/>
  <c r="N32" i="28"/>
  <c r="S32" i="28"/>
  <c r="B32" i="28"/>
  <c r="Q32" i="28"/>
  <c r="X32" i="28"/>
  <c r="H32" i="28"/>
  <c r="F32" i="28"/>
  <c r="K32" i="28"/>
  <c r="O32" i="28"/>
  <c r="M32" i="28"/>
  <c r="T32" i="28"/>
  <c r="D32" i="28"/>
  <c r="A33" i="28"/>
  <c r="C32" i="28"/>
  <c r="G32" i="28"/>
  <c r="Y343" i="21"/>
  <c r="U343" i="21"/>
  <c r="Q343" i="21"/>
  <c r="M343" i="21"/>
  <c r="I343" i="21"/>
  <c r="E343" i="21"/>
  <c r="X343" i="21"/>
  <c r="T343" i="21"/>
  <c r="P343" i="21"/>
  <c r="L343" i="21"/>
  <c r="H343" i="21"/>
  <c r="D343" i="21"/>
  <c r="A344" i="21"/>
  <c r="R343" i="21"/>
  <c r="J343" i="21"/>
  <c r="B343" i="21"/>
  <c r="N343" i="21"/>
  <c r="W343" i="21"/>
  <c r="O343" i="21"/>
  <c r="G343" i="21"/>
  <c r="V343" i="21"/>
  <c r="F343" i="21"/>
  <c r="C343" i="21"/>
  <c r="K343" i="21"/>
  <c r="S343" i="21"/>
  <c r="W68" i="19"/>
  <c r="S68" i="19"/>
  <c r="O68" i="19"/>
  <c r="K68" i="19"/>
  <c r="G68" i="19"/>
  <c r="C68" i="19"/>
  <c r="V68" i="19"/>
  <c r="R68" i="19"/>
  <c r="N68" i="19"/>
  <c r="J68" i="19"/>
  <c r="F68" i="19"/>
  <c r="B68" i="19"/>
  <c r="Y68" i="19"/>
  <c r="Q68" i="19"/>
  <c r="I68" i="19"/>
  <c r="X68" i="19"/>
  <c r="P68" i="19"/>
  <c r="H68" i="19"/>
  <c r="U68" i="19"/>
  <c r="E68" i="19"/>
  <c r="T68" i="19"/>
  <c r="D68" i="19"/>
  <c r="M68" i="19"/>
  <c r="L68" i="19"/>
  <c r="A69" i="19"/>
  <c r="Y137" i="21"/>
  <c r="U137" i="21"/>
  <c r="Q137" i="21"/>
  <c r="M137" i="21"/>
  <c r="I137" i="21"/>
  <c r="E137" i="21"/>
  <c r="X137" i="21"/>
  <c r="T137" i="21"/>
  <c r="P137" i="21"/>
  <c r="L137" i="21"/>
  <c r="H137" i="21"/>
  <c r="D137" i="21"/>
  <c r="V137" i="21"/>
  <c r="N137" i="21"/>
  <c r="F137" i="21"/>
  <c r="R137" i="21"/>
  <c r="S137" i="21"/>
  <c r="K137" i="21"/>
  <c r="C137" i="21"/>
  <c r="A138" i="21"/>
  <c r="J137" i="21"/>
  <c r="B137" i="21"/>
  <c r="W137" i="21"/>
  <c r="O137" i="21"/>
  <c r="G137" i="21"/>
  <c r="X172" i="28"/>
  <c r="T172" i="28"/>
  <c r="P172" i="28"/>
  <c r="L172" i="28"/>
  <c r="H172" i="28"/>
  <c r="D172" i="28"/>
  <c r="W172" i="28"/>
  <c r="S172" i="28"/>
  <c r="O172" i="28"/>
  <c r="K172" i="28"/>
  <c r="G172" i="28"/>
  <c r="C172" i="28"/>
  <c r="Y172" i="28"/>
  <c r="Q172" i="28"/>
  <c r="I172" i="28"/>
  <c r="V172" i="28"/>
  <c r="N172" i="28"/>
  <c r="F172" i="28"/>
  <c r="R172" i="28"/>
  <c r="B172" i="28"/>
  <c r="A173" i="28"/>
  <c r="M172" i="28"/>
  <c r="J172" i="28"/>
  <c r="E172" i="28"/>
  <c r="U172" i="28"/>
  <c r="V68" i="25"/>
  <c r="R68" i="25"/>
  <c r="N68" i="25"/>
  <c r="J68" i="25"/>
  <c r="F68" i="25"/>
  <c r="B68" i="25"/>
  <c r="Y68" i="25"/>
  <c r="U68" i="25"/>
  <c r="Q68" i="25"/>
  <c r="M68" i="25"/>
  <c r="I68" i="25"/>
  <c r="E68" i="25"/>
  <c r="X68" i="25"/>
  <c r="P68" i="25"/>
  <c r="H68" i="25"/>
  <c r="W68" i="25"/>
  <c r="O68" i="25"/>
  <c r="G68" i="25"/>
  <c r="S68" i="25"/>
  <c r="C68" i="25"/>
  <c r="L68" i="25"/>
  <c r="K68" i="25"/>
  <c r="T68" i="25"/>
  <c r="D68" i="25"/>
  <c r="A69" i="25"/>
  <c r="X102" i="28"/>
  <c r="T102" i="28"/>
  <c r="P102" i="28"/>
  <c r="L102" i="28"/>
  <c r="H102" i="28"/>
  <c r="D102" i="28"/>
  <c r="W102" i="28"/>
  <c r="S102" i="28"/>
  <c r="O102" i="28"/>
  <c r="K102" i="28"/>
  <c r="G102" i="28"/>
  <c r="C102" i="28"/>
  <c r="U102" i="28"/>
  <c r="M102" i="28"/>
  <c r="E102" i="28"/>
  <c r="A103" i="28"/>
  <c r="R102" i="28"/>
  <c r="J102" i="28"/>
  <c r="B102" i="28"/>
  <c r="N102" i="28"/>
  <c r="F102" i="28"/>
  <c r="Y102" i="28"/>
  <c r="I102" i="28"/>
  <c r="V102" i="28"/>
  <c r="Q102" i="28"/>
  <c r="Y377" i="28"/>
  <c r="U377" i="28"/>
  <c r="Q377" i="28"/>
  <c r="M377" i="28"/>
  <c r="I377" i="28"/>
  <c r="E377" i="28"/>
  <c r="X377" i="28"/>
  <c r="T377" i="28"/>
  <c r="P377" i="28"/>
  <c r="L377" i="28"/>
  <c r="H377" i="28"/>
  <c r="D377" i="28"/>
  <c r="V377" i="28"/>
  <c r="N377" i="28"/>
  <c r="F377" i="28"/>
  <c r="S377" i="28"/>
  <c r="K377" i="28"/>
  <c r="C377" i="28"/>
  <c r="W377" i="28"/>
  <c r="G377" i="28"/>
  <c r="R377" i="28"/>
  <c r="B377" i="28"/>
  <c r="A378" i="28"/>
  <c r="O377" i="28"/>
  <c r="J377" i="28"/>
  <c r="Y309" i="28"/>
  <c r="U309" i="28"/>
  <c r="Q309" i="28"/>
  <c r="M309" i="28"/>
  <c r="I309" i="28"/>
  <c r="E309" i="28"/>
  <c r="X309" i="28"/>
  <c r="T309" i="28"/>
  <c r="P309" i="28"/>
  <c r="L309" i="28"/>
  <c r="H309" i="28"/>
  <c r="D309" i="28"/>
  <c r="A310" i="28"/>
  <c r="R309" i="28"/>
  <c r="J309" i="28"/>
  <c r="B309" i="28"/>
  <c r="W309" i="28"/>
  <c r="O309" i="28"/>
  <c r="G309" i="28"/>
  <c r="S309" i="28"/>
  <c r="C309" i="28"/>
  <c r="N309" i="28"/>
  <c r="V309" i="28"/>
  <c r="K309" i="28"/>
  <c r="F309" i="28"/>
  <c r="Y206" i="21"/>
  <c r="U206" i="21"/>
  <c r="Q206" i="21"/>
  <c r="M206" i="21"/>
  <c r="I206" i="21"/>
  <c r="E206" i="21"/>
  <c r="X206" i="21"/>
  <c r="T206" i="21"/>
  <c r="P206" i="21"/>
  <c r="L206" i="21"/>
  <c r="H206" i="21"/>
  <c r="D206" i="21"/>
  <c r="A207" i="21"/>
  <c r="R206" i="21"/>
  <c r="J206" i="21"/>
  <c r="B206" i="21"/>
  <c r="N206" i="21"/>
  <c r="W206" i="21"/>
  <c r="O206" i="21"/>
  <c r="G206" i="21"/>
  <c r="V206" i="21"/>
  <c r="F206" i="21"/>
  <c r="K206" i="21"/>
  <c r="S206" i="21"/>
  <c r="C206" i="21"/>
  <c r="A138" i="28"/>
  <c r="V137" i="28"/>
  <c r="R137" i="28"/>
  <c r="N137" i="28"/>
  <c r="J137" i="28"/>
  <c r="F137" i="28"/>
  <c r="B137" i="28"/>
  <c r="Y137" i="28"/>
  <c r="U137" i="28"/>
  <c r="Q137" i="28"/>
  <c r="M137" i="28"/>
  <c r="I137" i="28"/>
  <c r="E137" i="28"/>
  <c r="W137" i="28"/>
  <c r="O137" i="28"/>
  <c r="G137" i="28"/>
  <c r="T137" i="28"/>
  <c r="L137" i="28"/>
  <c r="D137" i="28"/>
  <c r="P137" i="28"/>
  <c r="H137" i="28"/>
  <c r="K137" i="28"/>
  <c r="X137" i="28"/>
  <c r="S137" i="28"/>
  <c r="C137" i="28"/>
  <c r="W343" i="28"/>
  <c r="S343" i="28"/>
  <c r="O343" i="28"/>
  <c r="K343" i="28"/>
  <c r="G343" i="28"/>
  <c r="C343" i="28"/>
  <c r="A344" i="28"/>
  <c r="V343" i="28"/>
  <c r="R343" i="28"/>
  <c r="N343" i="28"/>
  <c r="J343" i="28"/>
  <c r="F343" i="28"/>
  <c r="B343" i="28"/>
  <c r="T343" i="28"/>
  <c r="L343" i="28"/>
  <c r="D343" i="28"/>
  <c r="Y343" i="28"/>
  <c r="Q343" i="28"/>
  <c r="I343" i="28"/>
  <c r="U343" i="28"/>
  <c r="E343" i="28"/>
  <c r="P343" i="28"/>
  <c r="H343" i="28"/>
  <c r="X343" i="28"/>
  <c r="M343" i="28"/>
  <c r="Y411" i="21"/>
  <c r="U411" i="21"/>
  <c r="Q411" i="21"/>
  <c r="M411" i="21"/>
  <c r="I411" i="21"/>
  <c r="E411" i="21"/>
  <c r="X411" i="21"/>
  <c r="T411" i="21"/>
  <c r="P411" i="21"/>
  <c r="L411" i="21"/>
  <c r="H411" i="21"/>
  <c r="D411" i="21"/>
  <c r="V411" i="21"/>
  <c r="N411" i="21"/>
  <c r="F411" i="21"/>
  <c r="A412" i="21"/>
  <c r="J411" i="21"/>
  <c r="S411" i="21"/>
  <c r="K411" i="21"/>
  <c r="C411" i="21"/>
  <c r="R411" i="21"/>
  <c r="B411" i="21"/>
  <c r="G411" i="21"/>
  <c r="O411" i="21"/>
  <c r="W411" i="21"/>
  <c r="V32" i="19"/>
  <c r="R32" i="19"/>
  <c r="N32" i="19"/>
  <c r="J32" i="19"/>
  <c r="F32" i="19"/>
  <c r="B32" i="19"/>
  <c r="Y32" i="19"/>
  <c r="U32" i="19"/>
  <c r="Q32" i="19"/>
  <c r="M32" i="19"/>
  <c r="I32" i="19"/>
  <c r="E32" i="19"/>
  <c r="X32" i="19"/>
  <c r="P32" i="19"/>
  <c r="H32" i="19"/>
  <c r="W32" i="19"/>
  <c r="O32" i="19"/>
  <c r="G32" i="19"/>
  <c r="T32" i="19"/>
  <c r="D32" i="19"/>
  <c r="S32" i="19"/>
  <c r="C32" i="19"/>
  <c r="L32" i="19"/>
  <c r="K32" i="19"/>
  <c r="A33" i="19"/>
  <c r="W206" i="28"/>
  <c r="S206" i="28"/>
  <c r="O206" i="28"/>
  <c r="K206" i="28"/>
  <c r="G206" i="28"/>
  <c r="C206" i="28"/>
  <c r="A207" i="28"/>
  <c r="V206" i="28"/>
  <c r="R206" i="28"/>
  <c r="N206" i="28"/>
  <c r="J206" i="28"/>
  <c r="F206" i="28"/>
  <c r="B206" i="28"/>
  <c r="T206" i="28"/>
  <c r="L206" i="28"/>
  <c r="D206" i="28"/>
  <c r="Y206" i="28"/>
  <c r="Q206" i="28"/>
  <c r="I206" i="28"/>
  <c r="M206" i="28"/>
  <c r="X206" i="28"/>
  <c r="H206" i="28"/>
  <c r="P206" i="28"/>
  <c r="U206" i="28"/>
  <c r="E206" i="28"/>
  <c r="W104" i="19"/>
  <c r="S104" i="19"/>
  <c r="O104" i="19"/>
  <c r="K104" i="19"/>
  <c r="G104" i="19"/>
  <c r="C104" i="19"/>
  <c r="V104" i="19"/>
  <c r="Q104" i="19"/>
  <c r="L104" i="19"/>
  <c r="F104" i="19"/>
  <c r="U104" i="19"/>
  <c r="P104" i="19"/>
  <c r="J104" i="19"/>
  <c r="E104" i="19"/>
  <c r="T104" i="19"/>
  <c r="I104" i="19"/>
  <c r="R104" i="19"/>
  <c r="H104" i="19"/>
  <c r="Y104" i="19"/>
  <c r="D104" i="19"/>
  <c r="X104" i="19"/>
  <c r="B104" i="19"/>
  <c r="N104" i="19"/>
  <c r="M104" i="19"/>
  <c r="A105" i="19"/>
  <c r="V138" i="25"/>
  <c r="R138" i="25"/>
  <c r="N138" i="25"/>
  <c r="J138" i="25"/>
  <c r="F138" i="25"/>
  <c r="B138" i="25"/>
  <c r="Y138" i="25"/>
  <c r="U138" i="25"/>
  <c r="Q138" i="25"/>
  <c r="M138" i="25"/>
  <c r="I138" i="25"/>
  <c r="E138" i="25"/>
  <c r="X138" i="25"/>
  <c r="P138" i="25"/>
  <c r="H138" i="25"/>
  <c r="T138" i="25"/>
  <c r="D138" i="25"/>
  <c r="W138" i="25"/>
  <c r="O138" i="25"/>
  <c r="G138" i="25"/>
  <c r="L138" i="25"/>
  <c r="C138" i="25"/>
  <c r="S138" i="25"/>
  <c r="K138" i="25"/>
  <c r="A139" i="25"/>
  <c r="W33" i="21"/>
  <c r="S33" i="21"/>
  <c r="O33" i="21"/>
  <c r="K33" i="21"/>
  <c r="G33" i="21"/>
  <c r="C33" i="21"/>
  <c r="A34" i="21"/>
  <c r="V33" i="21"/>
  <c r="R33" i="21"/>
  <c r="N33" i="21"/>
  <c r="J33" i="21"/>
  <c r="F33" i="21"/>
  <c r="B33" i="21"/>
  <c r="T33" i="21"/>
  <c r="L33" i="21"/>
  <c r="D33" i="21"/>
  <c r="X33" i="21"/>
  <c r="H33" i="21"/>
  <c r="U33" i="21"/>
  <c r="E33" i="21"/>
  <c r="Y33" i="21"/>
  <c r="Q33" i="21"/>
  <c r="I33" i="21"/>
  <c r="P33" i="21"/>
  <c r="M33" i="21"/>
  <c r="W377" i="21"/>
  <c r="S377" i="21"/>
  <c r="O377" i="21"/>
  <c r="K377" i="21"/>
  <c r="G377" i="21"/>
  <c r="C377" i="21"/>
  <c r="A378" i="21"/>
  <c r="V377" i="21"/>
  <c r="R377" i="21"/>
  <c r="N377" i="21"/>
  <c r="J377" i="21"/>
  <c r="F377" i="21"/>
  <c r="B377" i="21"/>
  <c r="T377" i="21"/>
  <c r="L377" i="21"/>
  <c r="D377" i="21"/>
  <c r="X377" i="21"/>
  <c r="H377" i="21"/>
  <c r="Y377" i="21"/>
  <c r="Q377" i="21"/>
  <c r="I377" i="21"/>
  <c r="P377" i="21"/>
  <c r="U377" i="21"/>
  <c r="M377" i="21"/>
  <c r="E377" i="21"/>
  <c r="W274" i="28"/>
  <c r="S274" i="28"/>
  <c r="O274" i="28"/>
  <c r="K274" i="28"/>
  <c r="G274" i="28"/>
  <c r="C274" i="28"/>
  <c r="A275" i="28"/>
  <c r="V274" i="28"/>
  <c r="R274" i="28"/>
  <c r="N274" i="28"/>
  <c r="J274" i="28"/>
  <c r="F274" i="28"/>
  <c r="B274" i="28"/>
  <c r="X274" i="28"/>
  <c r="P274" i="28"/>
  <c r="H274" i="28"/>
  <c r="U274" i="28"/>
  <c r="M274" i="28"/>
  <c r="E274" i="28"/>
  <c r="Q274" i="28"/>
  <c r="L274" i="28"/>
  <c r="D274" i="28"/>
  <c r="Y274" i="28"/>
  <c r="T274" i="28"/>
  <c r="I274" i="28"/>
  <c r="V103" i="25"/>
  <c r="R103" i="25"/>
  <c r="N103" i="25"/>
  <c r="J103" i="25"/>
  <c r="F103" i="25"/>
  <c r="B103" i="25"/>
  <c r="Y103" i="25"/>
  <c r="U103" i="25"/>
  <c r="Q103" i="25"/>
  <c r="M103" i="25"/>
  <c r="I103" i="25"/>
  <c r="E103" i="25"/>
  <c r="X103" i="25"/>
  <c r="P103" i="25"/>
  <c r="H103" i="25"/>
  <c r="L103" i="25"/>
  <c r="D103" i="25"/>
  <c r="W103" i="25"/>
  <c r="O103" i="25"/>
  <c r="G103" i="25"/>
  <c r="T103" i="25"/>
  <c r="S103" i="25"/>
  <c r="K103" i="25"/>
  <c r="C103" i="25"/>
  <c r="A104" i="25"/>
  <c r="X102" i="21"/>
  <c r="T102" i="21"/>
  <c r="P102" i="21"/>
  <c r="L102" i="21"/>
  <c r="H102" i="21"/>
  <c r="D102" i="21"/>
  <c r="A103" i="21"/>
  <c r="R102" i="21"/>
  <c r="J102" i="21"/>
  <c r="B102" i="21"/>
  <c r="W102" i="21"/>
  <c r="S102" i="21"/>
  <c r="O102" i="21"/>
  <c r="K102" i="21"/>
  <c r="G102" i="21"/>
  <c r="C102" i="21"/>
  <c r="V102" i="21"/>
  <c r="N102" i="21"/>
  <c r="F102" i="21"/>
  <c r="Q102" i="21"/>
  <c r="Y102" i="21"/>
  <c r="U102" i="21"/>
  <c r="M102" i="21"/>
  <c r="I102" i="21"/>
  <c r="E102" i="21"/>
  <c r="V33" i="25"/>
  <c r="R33" i="25"/>
  <c r="N33" i="25"/>
  <c r="J33" i="25"/>
  <c r="F33" i="25"/>
  <c r="B33" i="25"/>
  <c r="Y33" i="25"/>
  <c r="U33" i="25"/>
  <c r="Q33" i="25"/>
  <c r="M33" i="25"/>
  <c r="I33" i="25"/>
  <c r="E33" i="25"/>
  <c r="S33" i="25"/>
  <c r="K33" i="25"/>
  <c r="C33" i="25"/>
  <c r="W33" i="25"/>
  <c r="G33" i="25"/>
  <c r="L33" i="25"/>
  <c r="X33" i="25"/>
  <c r="P33" i="25"/>
  <c r="H33" i="25"/>
  <c r="O33" i="25"/>
  <c r="T33" i="25"/>
  <c r="D33" i="25"/>
  <c r="A34" i="25"/>
  <c r="W240" i="21"/>
  <c r="S240" i="21"/>
  <c r="O240" i="21"/>
  <c r="K240" i="21"/>
  <c r="G240" i="21"/>
  <c r="C240" i="21"/>
  <c r="A241" i="21"/>
  <c r="V240" i="21"/>
  <c r="R240" i="21"/>
  <c r="N240" i="21"/>
  <c r="J240" i="21"/>
  <c r="F240" i="21"/>
  <c r="B240" i="21"/>
  <c r="T240" i="21"/>
  <c r="L240" i="21"/>
  <c r="D240" i="21"/>
  <c r="X240" i="21"/>
  <c r="Y240" i="21"/>
  <c r="Q240" i="21"/>
  <c r="I240" i="21"/>
  <c r="P240" i="21"/>
  <c r="H240" i="21"/>
  <c r="M240" i="21"/>
  <c r="E240" i="21"/>
  <c r="U240" i="21"/>
  <c r="A68" i="28"/>
  <c r="V67" i="28"/>
  <c r="R67" i="28"/>
  <c r="N67" i="28"/>
  <c r="J67" i="28"/>
  <c r="F67" i="28"/>
  <c r="B67" i="28"/>
  <c r="Y67" i="28"/>
  <c r="U67" i="28"/>
  <c r="Q67" i="28"/>
  <c r="M67" i="28"/>
  <c r="I67" i="28"/>
  <c r="E67" i="28"/>
  <c r="S67" i="28"/>
  <c r="K67" i="28"/>
  <c r="C67" i="28"/>
  <c r="X67" i="28"/>
  <c r="P67" i="28"/>
  <c r="H67" i="28"/>
  <c r="L67" i="28"/>
  <c r="T67" i="28"/>
  <c r="W67" i="28"/>
  <c r="G67" i="28"/>
  <c r="D67" i="28"/>
  <c r="O67" i="28"/>
  <c r="Y139" i="19"/>
  <c r="U139" i="19"/>
  <c r="Q139" i="19"/>
  <c r="M139" i="19"/>
  <c r="I139" i="19"/>
  <c r="E139" i="19"/>
  <c r="X139" i="19"/>
  <c r="T139" i="19"/>
  <c r="P139" i="19"/>
  <c r="L139" i="19"/>
  <c r="H139" i="19"/>
  <c r="D139" i="19"/>
  <c r="W139" i="19"/>
  <c r="O139" i="19"/>
  <c r="G139" i="19"/>
  <c r="V139" i="19"/>
  <c r="N139" i="19"/>
  <c r="F139" i="19"/>
  <c r="K139" i="19"/>
  <c r="J139" i="19"/>
  <c r="S139" i="19"/>
  <c r="R139" i="19"/>
  <c r="C139" i="19"/>
  <c r="B139" i="19"/>
  <c r="A140" i="19"/>
  <c r="Y240" i="28"/>
  <c r="U240" i="28"/>
  <c r="Q240" i="28"/>
  <c r="M240" i="28"/>
  <c r="I240" i="28"/>
  <c r="E240" i="28"/>
  <c r="X240" i="28"/>
  <c r="T240" i="28"/>
  <c r="P240" i="28"/>
  <c r="L240" i="28"/>
  <c r="H240" i="28"/>
  <c r="D240" i="28"/>
  <c r="V240" i="28"/>
  <c r="N240" i="28"/>
  <c r="F240" i="28"/>
  <c r="S240" i="28"/>
  <c r="K240" i="28"/>
  <c r="C240" i="28"/>
  <c r="O240" i="28"/>
  <c r="A241" i="28"/>
  <c r="J240" i="28"/>
  <c r="R240" i="28"/>
  <c r="G240" i="28"/>
  <c r="B240" i="28"/>
  <c r="W240" i="28"/>
  <c r="W309" i="21"/>
  <c r="S309" i="21"/>
  <c r="O309" i="21"/>
  <c r="K309" i="21"/>
  <c r="G309" i="21"/>
  <c r="C309" i="21"/>
  <c r="A310" i="21"/>
  <c r="V309" i="21"/>
  <c r="R309" i="21"/>
  <c r="N309" i="21"/>
  <c r="J309" i="21"/>
  <c r="F309" i="21"/>
  <c r="B309" i="21"/>
  <c r="X309" i="21"/>
  <c r="P309" i="21"/>
  <c r="H309" i="21"/>
  <c r="T309" i="21"/>
  <c r="D309" i="21"/>
  <c r="U309" i="21"/>
  <c r="M309" i="21"/>
  <c r="E309" i="21"/>
  <c r="L309" i="21"/>
  <c r="Q309" i="21"/>
  <c r="I309" i="21"/>
  <c r="Y309" i="21"/>
  <c r="W172" i="21"/>
  <c r="S172" i="21"/>
  <c r="O172" i="21"/>
  <c r="K172" i="21"/>
  <c r="G172" i="21"/>
  <c r="C172" i="21"/>
  <c r="A173" i="21"/>
  <c r="V172" i="21"/>
  <c r="R172" i="21"/>
  <c r="N172" i="21"/>
  <c r="J172" i="21"/>
  <c r="F172" i="21"/>
  <c r="B172" i="21"/>
  <c r="X172" i="21"/>
  <c r="P172" i="21"/>
  <c r="H172" i="21"/>
  <c r="T172" i="21"/>
  <c r="U172" i="21"/>
  <c r="M172" i="21"/>
  <c r="E172" i="21"/>
  <c r="L172" i="21"/>
  <c r="D172" i="21"/>
  <c r="I172" i="21"/>
  <c r="Y172" i="21"/>
  <c r="Q172" i="21"/>
  <c r="A68" i="21"/>
  <c r="V67" i="21"/>
  <c r="R67" i="21"/>
  <c r="N67" i="21"/>
  <c r="J67" i="21"/>
  <c r="F67" i="21"/>
  <c r="B67" i="21"/>
  <c r="Y67" i="21"/>
  <c r="U67" i="21"/>
  <c r="Q67" i="21"/>
  <c r="M67" i="21"/>
  <c r="I67" i="21"/>
  <c r="E67" i="21"/>
  <c r="W67" i="21"/>
  <c r="O67" i="21"/>
  <c r="G67" i="21"/>
  <c r="K67" i="21"/>
  <c r="P67" i="21"/>
  <c r="T67" i="21"/>
  <c r="L67" i="21"/>
  <c r="D67" i="21"/>
  <c r="S67" i="21"/>
  <c r="C67" i="21"/>
  <c r="X67" i="21"/>
  <c r="H67" i="21"/>
  <c r="W411" i="28"/>
  <c r="S411" i="28"/>
  <c r="O411" i="28"/>
  <c r="K411" i="28"/>
  <c r="G411" i="28"/>
  <c r="C411" i="28"/>
  <c r="A412" i="28"/>
  <c r="V411" i="28"/>
  <c r="R411" i="28"/>
  <c r="N411" i="28"/>
  <c r="J411" i="28"/>
  <c r="F411" i="28"/>
  <c r="B411" i="28"/>
  <c r="X411" i="28"/>
  <c r="P411" i="28"/>
  <c r="H411" i="28"/>
  <c r="U411" i="28"/>
  <c r="M411" i="28"/>
  <c r="E411" i="28"/>
  <c r="Y411" i="28"/>
  <c r="I411" i="28"/>
  <c r="T411" i="28"/>
  <c r="D411" i="28"/>
  <c r="L411" i="28"/>
  <c r="Q411" i="28"/>
  <c r="Y274" i="21"/>
  <c r="U274" i="21"/>
  <c r="Q274" i="21"/>
  <c r="M274" i="21"/>
  <c r="I274" i="21"/>
  <c r="E274" i="21"/>
  <c r="X274" i="21"/>
  <c r="T274" i="21"/>
  <c r="P274" i="21"/>
  <c r="L274" i="21"/>
  <c r="H274" i="21"/>
  <c r="D274" i="21"/>
  <c r="V274" i="21"/>
  <c r="N274" i="21"/>
  <c r="F274" i="21"/>
  <c r="R274" i="21"/>
  <c r="B274" i="21"/>
  <c r="S274" i="21"/>
  <c r="K274" i="21"/>
  <c r="C274" i="21"/>
  <c r="A275" i="21"/>
  <c r="J274" i="21"/>
  <c r="W274" i="21"/>
  <c r="O274" i="21"/>
  <c r="G274" i="21"/>
  <c r="L33" i="28" l="1"/>
  <c r="S33" i="28"/>
  <c r="C33" i="28"/>
  <c r="Y33" i="28"/>
  <c r="B33" i="28"/>
  <c r="N33" i="28"/>
  <c r="X33" i="28"/>
  <c r="H33" i="28"/>
  <c r="O33" i="28"/>
  <c r="U33" i="28"/>
  <c r="A34" i="28"/>
  <c r="Q33" i="28"/>
  <c r="F33" i="28"/>
  <c r="T33" i="28"/>
  <c r="D33" i="28"/>
  <c r="K33" i="28"/>
  <c r="M33" i="28"/>
  <c r="R33" i="28"/>
  <c r="I33" i="28"/>
  <c r="P33" i="28"/>
  <c r="W33" i="28"/>
  <c r="G33" i="28"/>
  <c r="E33" i="28"/>
  <c r="J33" i="28"/>
  <c r="V33" i="28"/>
  <c r="Y68" i="28"/>
  <c r="U68" i="28"/>
  <c r="Q68" i="28"/>
  <c r="M68" i="28"/>
  <c r="I68" i="28"/>
  <c r="E68" i="28"/>
  <c r="X68" i="28"/>
  <c r="T68" i="28"/>
  <c r="P68" i="28"/>
  <c r="L68" i="28"/>
  <c r="H68" i="28"/>
  <c r="D68" i="28"/>
  <c r="A69" i="28"/>
  <c r="R68" i="28"/>
  <c r="J68" i="28"/>
  <c r="B68" i="28"/>
  <c r="W68" i="28"/>
  <c r="O68" i="28"/>
  <c r="G68" i="28"/>
  <c r="S68" i="28"/>
  <c r="C68" i="28"/>
  <c r="N68" i="28"/>
  <c r="K68" i="28"/>
  <c r="V68" i="28"/>
  <c r="F68" i="28"/>
  <c r="V104" i="25"/>
  <c r="R104" i="25"/>
  <c r="N104" i="25"/>
  <c r="J104" i="25"/>
  <c r="F104" i="25"/>
  <c r="B104" i="25"/>
  <c r="Y104" i="25"/>
  <c r="U104" i="25"/>
  <c r="Q104" i="25"/>
  <c r="M104" i="25"/>
  <c r="I104" i="25"/>
  <c r="E104" i="25"/>
  <c r="X104" i="25"/>
  <c r="P104" i="25"/>
  <c r="H104" i="25"/>
  <c r="D104" i="25"/>
  <c r="W104" i="25"/>
  <c r="O104" i="25"/>
  <c r="G104" i="25"/>
  <c r="T104" i="25"/>
  <c r="L104" i="25"/>
  <c r="S104" i="25"/>
  <c r="K104" i="25"/>
  <c r="C104" i="25"/>
  <c r="A105" i="25"/>
  <c r="A379" i="21"/>
  <c r="V378" i="21"/>
  <c r="R378" i="21"/>
  <c r="N378" i="21"/>
  <c r="J378" i="21"/>
  <c r="F378" i="21"/>
  <c r="B378" i="21"/>
  <c r="Y378" i="21"/>
  <c r="U378" i="21"/>
  <c r="Q378" i="21"/>
  <c r="M378" i="21"/>
  <c r="I378" i="21"/>
  <c r="E378" i="21"/>
  <c r="S378" i="21"/>
  <c r="K378" i="21"/>
  <c r="C378" i="21"/>
  <c r="O378" i="21"/>
  <c r="X378" i="21"/>
  <c r="P378" i="21"/>
  <c r="H378" i="21"/>
  <c r="W378" i="21"/>
  <c r="G378" i="21"/>
  <c r="D378" i="21"/>
  <c r="T378" i="21"/>
  <c r="L378" i="21"/>
  <c r="V139" i="25"/>
  <c r="R139" i="25"/>
  <c r="N139" i="25"/>
  <c r="J139" i="25"/>
  <c r="F139" i="25"/>
  <c r="B139" i="25"/>
  <c r="Y139" i="25"/>
  <c r="U139" i="25"/>
  <c r="Q139" i="25"/>
  <c r="M139" i="25"/>
  <c r="I139" i="25"/>
  <c r="E139" i="25"/>
  <c r="X139" i="25"/>
  <c r="P139" i="25"/>
  <c r="H139" i="25"/>
  <c r="L139" i="25"/>
  <c r="W139" i="25"/>
  <c r="O139" i="25"/>
  <c r="G139" i="25"/>
  <c r="T139" i="25"/>
  <c r="D139" i="25"/>
  <c r="K139" i="25"/>
  <c r="C139" i="25"/>
  <c r="S139" i="25"/>
  <c r="A140" i="25"/>
  <c r="A208" i="28"/>
  <c r="V207" i="28"/>
  <c r="R207" i="28"/>
  <c r="N207" i="28"/>
  <c r="J207" i="28"/>
  <c r="F207" i="28"/>
  <c r="B207" i="28"/>
  <c r="Y207" i="28"/>
  <c r="U207" i="28"/>
  <c r="Q207" i="28"/>
  <c r="M207" i="28"/>
  <c r="I207" i="28"/>
  <c r="E207" i="28"/>
  <c r="S207" i="28"/>
  <c r="K207" i="28"/>
  <c r="C207" i="28"/>
  <c r="X207" i="28"/>
  <c r="P207" i="28"/>
  <c r="H207" i="28"/>
  <c r="T207" i="28"/>
  <c r="D207" i="28"/>
  <c r="O207" i="28"/>
  <c r="G207" i="28"/>
  <c r="W207" i="28"/>
  <c r="L207" i="28"/>
  <c r="X310" i="28"/>
  <c r="T310" i="28"/>
  <c r="P310" i="28"/>
  <c r="L310" i="28"/>
  <c r="H310" i="28"/>
  <c r="D310" i="28"/>
  <c r="W310" i="28"/>
  <c r="S310" i="28"/>
  <c r="O310" i="28"/>
  <c r="K310" i="28"/>
  <c r="G310" i="28"/>
  <c r="C310" i="28"/>
  <c r="Y310" i="28"/>
  <c r="Q310" i="28"/>
  <c r="I310" i="28"/>
  <c r="V310" i="28"/>
  <c r="N310" i="28"/>
  <c r="F310" i="28"/>
  <c r="A311" i="28"/>
  <c r="J310" i="28"/>
  <c r="U310" i="28"/>
  <c r="E310" i="28"/>
  <c r="M310" i="28"/>
  <c r="R310" i="28"/>
  <c r="B310" i="28"/>
  <c r="W173" i="28"/>
  <c r="S173" i="28"/>
  <c r="O173" i="28"/>
  <c r="K173" i="28"/>
  <c r="G173" i="28"/>
  <c r="C173" i="28"/>
  <c r="A174" i="28"/>
  <c r="V173" i="28"/>
  <c r="R173" i="28"/>
  <c r="N173" i="28"/>
  <c r="J173" i="28"/>
  <c r="F173" i="28"/>
  <c r="B173" i="28"/>
  <c r="X173" i="28"/>
  <c r="P173" i="28"/>
  <c r="H173" i="28"/>
  <c r="U173" i="28"/>
  <c r="M173" i="28"/>
  <c r="E173" i="28"/>
  <c r="Y173" i="28"/>
  <c r="I173" i="28"/>
  <c r="T173" i="28"/>
  <c r="D173" i="28"/>
  <c r="Q173" i="28"/>
  <c r="L173" i="28"/>
  <c r="W105" i="19"/>
  <c r="S105" i="19"/>
  <c r="O105" i="19"/>
  <c r="K105" i="19"/>
  <c r="G105" i="19"/>
  <c r="C105" i="19"/>
  <c r="Y105" i="19"/>
  <c r="T105" i="19"/>
  <c r="N105" i="19"/>
  <c r="I105" i="19"/>
  <c r="D105" i="19"/>
  <c r="X105" i="19"/>
  <c r="R105" i="19"/>
  <c r="M105" i="19"/>
  <c r="H105" i="19"/>
  <c r="B105" i="19"/>
  <c r="Q105" i="19"/>
  <c r="F105" i="19"/>
  <c r="P105" i="19"/>
  <c r="E105" i="19"/>
  <c r="V105" i="19"/>
  <c r="U105" i="19"/>
  <c r="L105" i="19"/>
  <c r="J105" i="19"/>
  <c r="A106" i="19"/>
  <c r="X412" i="21"/>
  <c r="T412" i="21"/>
  <c r="P412" i="21"/>
  <c r="L412" i="21"/>
  <c r="H412" i="21"/>
  <c r="D412" i="21"/>
  <c r="W412" i="21"/>
  <c r="S412" i="21"/>
  <c r="O412" i="21"/>
  <c r="K412" i="21"/>
  <c r="G412" i="21"/>
  <c r="C412" i="21"/>
  <c r="U412" i="21"/>
  <c r="M412" i="21"/>
  <c r="E412" i="21"/>
  <c r="Q412" i="21"/>
  <c r="A413" i="21"/>
  <c r="R412" i="21"/>
  <c r="J412" i="21"/>
  <c r="B412" i="21"/>
  <c r="Y412" i="21"/>
  <c r="I412" i="21"/>
  <c r="N412" i="21"/>
  <c r="V412" i="21"/>
  <c r="F412" i="21"/>
  <c r="V34" i="25"/>
  <c r="R34" i="25"/>
  <c r="N34" i="25"/>
  <c r="J34" i="25"/>
  <c r="F34" i="25"/>
  <c r="B34" i="25"/>
  <c r="Y34" i="25"/>
  <c r="U34" i="25"/>
  <c r="Q34" i="25"/>
  <c r="M34" i="25"/>
  <c r="I34" i="25"/>
  <c r="E34" i="25"/>
  <c r="S34" i="25"/>
  <c r="K34" i="25"/>
  <c r="C34" i="25"/>
  <c r="W34" i="25"/>
  <c r="O34" i="25"/>
  <c r="L34" i="25"/>
  <c r="X34" i="25"/>
  <c r="P34" i="25"/>
  <c r="H34" i="25"/>
  <c r="G34" i="25"/>
  <c r="T34" i="25"/>
  <c r="D34" i="25"/>
  <c r="A35" i="25"/>
  <c r="Y138" i="28"/>
  <c r="U138" i="28"/>
  <c r="Q138" i="28"/>
  <c r="M138" i="28"/>
  <c r="I138" i="28"/>
  <c r="E138" i="28"/>
  <c r="X138" i="28"/>
  <c r="T138" i="28"/>
  <c r="P138" i="28"/>
  <c r="L138" i="28"/>
  <c r="H138" i="28"/>
  <c r="D138" i="28"/>
  <c r="V138" i="28"/>
  <c r="N138" i="28"/>
  <c r="F138" i="28"/>
  <c r="S138" i="28"/>
  <c r="K138" i="28"/>
  <c r="C138" i="28"/>
  <c r="W138" i="28"/>
  <c r="G138" i="28"/>
  <c r="O138" i="28"/>
  <c r="R138" i="28"/>
  <c r="B138" i="28"/>
  <c r="A139" i="28"/>
  <c r="J138" i="28"/>
  <c r="X138" i="21"/>
  <c r="T138" i="21"/>
  <c r="P138" i="21"/>
  <c r="L138" i="21"/>
  <c r="H138" i="21"/>
  <c r="D138" i="21"/>
  <c r="W138" i="21"/>
  <c r="S138" i="21"/>
  <c r="O138" i="21"/>
  <c r="K138" i="21"/>
  <c r="G138" i="21"/>
  <c r="C138" i="21"/>
  <c r="U138" i="21"/>
  <c r="M138" i="21"/>
  <c r="E138" i="21"/>
  <c r="Q138" i="21"/>
  <c r="A139" i="21"/>
  <c r="R138" i="21"/>
  <c r="J138" i="21"/>
  <c r="B138" i="21"/>
  <c r="Y138" i="21"/>
  <c r="I138" i="21"/>
  <c r="N138" i="21"/>
  <c r="F138" i="21"/>
  <c r="V138" i="21"/>
  <c r="W69" i="19"/>
  <c r="S69" i="19"/>
  <c r="O69" i="19"/>
  <c r="K69" i="19"/>
  <c r="G69" i="19"/>
  <c r="C69" i="19"/>
  <c r="V69" i="19"/>
  <c r="R69" i="19"/>
  <c r="N69" i="19"/>
  <c r="J69" i="19"/>
  <c r="F69" i="19"/>
  <c r="B69" i="19"/>
  <c r="Y69" i="19"/>
  <c r="Q69" i="19"/>
  <c r="I69" i="19"/>
  <c r="X69" i="19"/>
  <c r="P69" i="19"/>
  <c r="H69" i="19"/>
  <c r="M69" i="19"/>
  <c r="L69" i="19"/>
  <c r="U69" i="19"/>
  <c r="T69" i="19"/>
  <c r="E69" i="19"/>
  <c r="D69" i="19"/>
  <c r="A70" i="19"/>
  <c r="X275" i="21"/>
  <c r="T275" i="21"/>
  <c r="P275" i="21"/>
  <c r="L275" i="21"/>
  <c r="H275" i="21"/>
  <c r="D275" i="21"/>
  <c r="W275" i="21"/>
  <c r="S275" i="21"/>
  <c r="O275" i="21"/>
  <c r="K275" i="21"/>
  <c r="G275" i="21"/>
  <c r="C275" i="21"/>
  <c r="U275" i="21"/>
  <c r="M275" i="21"/>
  <c r="E275" i="21"/>
  <c r="Y275" i="21"/>
  <c r="I275" i="21"/>
  <c r="A276" i="21"/>
  <c r="R275" i="21"/>
  <c r="J275" i="21"/>
  <c r="B275" i="21"/>
  <c r="Q275" i="21"/>
  <c r="F275" i="21"/>
  <c r="N275" i="21"/>
  <c r="V275" i="21"/>
  <c r="W103" i="21"/>
  <c r="S103" i="21"/>
  <c r="O103" i="21"/>
  <c r="K103" i="21"/>
  <c r="G103" i="21"/>
  <c r="C103" i="21"/>
  <c r="Y103" i="21"/>
  <c r="Q103" i="21"/>
  <c r="M103" i="21"/>
  <c r="A104" i="21"/>
  <c r="V103" i="21"/>
  <c r="R103" i="21"/>
  <c r="N103" i="21"/>
  <c r="J103" i="21"/>
  <c r="F103" i="21"/>
  <c r="B103" i="21"/>
  <c r="U103" i="21"/>
  <c r="I103" i="21"/>
  <c r="E103" i="21"/>
  <c r="X103" i="21"/>
  <c r="H103" i="21"/>
  <c r="T103" i="21"/>
  <c r="D103" i="21"/>
  <c r="P103" i="21"/>
  <c r="L103" i="21"/>
  <c r="A35" i="21"/>
  <c r="V34" i="21"/>
  <c r="R34" i="21"/>
  <c r="N34" i="21"/>
  <c r="J34" i="21"/>
  <c r="F34" i="21"/>
  <c r="B34" i="21"/>
  <c r="Y34" i="21"/>
  <c r="U34" i="21"/>
  <c r="Q34" i="21"/>
  <c r="M34" i="21"/>
  <c r="I34" i="21"/>
  <c r="E34" i="21"/>
  <c r="S34" i="21"/>
  <c r="K34" i="21"/>
  <c r="C34" i="21"/>
  <c r="O34" i="21"/>
  <c r="L34" i="21"/>
  <c r="X34" i="21"/>
  <c r="P34" i="21"/>
  <c r="H34" i="21"/>
  <c r="W34" i="21"/>
  <c r="G34" i="21"/>
  <c r="T34" i="21"/>
  <c r="D34" i="21"/>
  <c r="Y68" i="21"/>
  <c r="U68" i="21"/>
  <c r="Q68" i="21"/>
  <c r="M68" i="21"/>
  <c r="I68" i="21"/>
  <c r="E68" i="21"/>
  <c r="X68" i="21"/>
  <c r="T68" i="21"/>
  <c r="P68" i="21"/>
  <c r="L68" i="21"/>
  <c r="H68" i="21"/>
  <c r="D68" i="21"/>
  <c r="V68" i="21"/>
  <c r="N68" i="21"/>
  <c r="F68" i="21"/>
  <c r="R68" i="21"/>
  <c r="B68" i="21"/>
  <c r="W68" i="21"/>
  <c r="G68" i="21"/>
  <c r="S68" i="21"/>
  <c r="K68" i="21"/>
  <c r="C68" i="21"/>
  <c r="A69" i="21"/>
  <c r="J68" i="21"/>
  <c r="O68" i="21"/>
  <c r="A174" i="21"/>
  <c r="V173" i="21"/>
  <c r="R173" i="21"/>
  <c r="N173" i="21"/>
  <c r="J173" i="21"/>
  <c r="F173" i="21"/>
  <c r="B173" i="21"/>
  <c r="Y173" i="21"/>
  <c r="U173" i="21"/>
  <c r="Q173" i="21"/>
  <c r="M173" i="21"/>
  <c r="I173" i="21"/>
  <c r="E173" i="21"/>
  <c r="W173" i="21"/>
  <c r="O173" i="21"/>
  <c r="G173" i="21"/>
  <c r="K173" i="21"/>
  <c r="T173" i="21"/>
  <c r="L173" i="21"/>
  <c r="D173" i="21"/>
  <c r="S173" i="21"/>
  <c r="C173" i="21"/>
  <c r="P173" i="21"/>
  <c r="H173" i="21"/>
  <c r="X173" i="21"/>
  <c r="A413" i="28"/>
  <c r="V412" i="28"/>
  <c r="R412" i="28"/>
  <c r="N412" i="28"/>
  <c r="J412" i="28"/>
  <c r="F412" i="28"/>
  <c r="B412" i="28"/>
  <c r="Y412" i="28"/>
  <c r="U412" i="28"/>
  <c r="Q412" i="28"/>
  <c r="M412" i="28"/>
  <c r="I412" i="28"/>
  <c r="E412" i="28"/>
  <c r="W412" i="28"/>
  <c r="O412" i="28"/>
  <c r="G412" i="28"/>
  <c r="T412" i="28"/>
  <c r="L412" i="28"/>
  <c r="D412" i="28"/>
  <c r="P412" i="28"/>
  <c r="K412" i="28"/>
  <c r="S412" i="28"/>
  <c r="H412" i="28"/>
  <c r="C412" i="28"/>
  <c r="X412" i="28"/>
  <c r="A311" i="21"/>
  <c r="V310" i="21"/>
  <c r="R310" i="21"/>
  <c r="N310" i="21"/>
  <c r="J310" i="21"/>
  <c r="F310" i="21"/>
  <c r="B310" i="21"/>
  <c r="Y310" i="21"/>
  <c r="U310" i="21"/>
  <c r="Q310" i="21"/>
  <c r="M310" i="21"/>
  <c r="I310" i="21"/>
  <c r="E310" i="21"/>
  <c r="W310" i="21"/>
  <c r="O310" i="21"/>
  <c r="G310" i="21"/>
  <c r="S310" i="21"/>
  <c r="C310" i="21"/>
  <c r="T310" i="21"/>
  <c r="L310" i="21"/>
  <c r="D310" i="21"/>
  <c r="K310" i="21"/>
  <c r="X310" i="21"/>
  <c r="P310" i="21"/>
  <c r="H310" i="21"/>
  <c r="X241" i="28"/>
  <c r="T241" i="28"/>
  <c r="P241" i="28"/>
  <c r="L241" i="28"/>
  <c r="H241" i="28"/>
  <c r="D241" i="28"/>
  <c r="W241" i="28"/>
  <c r="S241" i="28"/>
  <c r="O241" i="28"/>
  <c r="K241" i="28"/>
  <c r="G241" i="28"/>
  <c r="C241" i="28"/>
  <c r="U241" i="28"/>
  <c r="M241" i="28"/>
  <c r="E241" i="28"/>
  <c r="A242" i="28"/>
  <c r="R241" i="28"/>
  <c r="J241" i="28"/>
  <c r="B241" i="28"/>
  <c r="V241" i="28"/>
  <c r="F241" i="28"/>
  <c r="Q241" i="28"/>
  <c r="Y241" i="28"/>
  <c r="I241" i="28"/>
  <c r="N241" i="28"/>
  <c r="Y140" i="19"/>
  <c r="U140" i="19"/>
  <c r="Q140" i="19"/>
  <c r="M140" i="19"/>
  <c r="I140" i="19"/>
  <c r="E140" i="19"/>
  <c r="X140" i="19"/>
  <c r="T140" i="19"/>
  <c r="P140" i="19"/>
  <c r="L140" i="19"/>
  <c r="H140" i="19"/>
  <c r="D140" i="19"/>
  <c r="W140" i="19"/>
  <c r="O140" i="19"/>
  <c r="G140" i="19"/>
  <c r="V140" i="19"/>
  <c r="N140" i="19"/>
  <c r="F140" i="19"/>
  <c r="S140" i="19"/>
  <c r="C140" i="19"/>
  <c r="R140" i="19"/>
  <c r="B140" i="19"/>
  <c r="K140" i="19"/>
  <c r="J140" i="19"/>
  <c r="A141" i="19"/>
  <c r="A242" i="21"/>
  <c r="V241" i="21"/>
  <c r="R241" i="21"/>
  <c r="N241" i="21"/>
  <c r="J241" i="21"/>
  <c r="F241" i="21"/>
  <c r="B241" i="21"/>
  <c r="Y241" i="21"/>
  <c r="U241" i="21"/>
  <c r="Q241" i="21"/>
  <c r="M241" i="21"/>
  <c r="I241" i="21"/>
  <c r="E241" i="21"/>
  <c r="S241" i="21"/>
  <c r="K241" i="21"/>
  <c r="C241" i="21"/>
  <c r="O241" i="21"/>
  <c r="X241" i="21"/>
  <c r="P241" i="21"/>
  <c r="H241" i="21"/>
  <c r="W241" i="21"/>
  <c r="G241" i="21"/>
  <c r="T241" i="21"/>
  <c r="L241" i="21"/>
  <c r="D241" i="21"/>
  <c r="A276" i="28"/>
  <c r="V275" i="28"/>
  <c r="R275" i="28"/>
  <c r="N275" i="28"/>
  <c r="J275" i="28"/>
  <c r="F275" i="28"/>
  <c r="B275" i="28"/>
  <c r="Y275" i="28"/>
  <c r="U275" i="28"/>
  <c r="Q275" i="28"/>
  <c r="M275" i="28"/>
  <c r="I275" i="28"/>
  <c r="E275" i="28"/>
  <c r="W275" i="28"/>
  <c r="O275" i="28"/>
  <c r="G275" i="28"/>
  <c r="T275" i="28"/>
  <c r="L275" i="28"/>
  <c r="D275" i="28"/>
  <c r="X275" i="28"/>
  <c r="H275" i="28"/>
  <c r="S275" i="28"/>
  <c r="C275" i="28"/>
  <c r="K275" i="28"/>
  <c r="P275" i="28"/>
  <c r="V33" i="19"/>
  <c r="R33" i="19"/>
  <c r="N33" i="19"/>
  <c r="J33" i="19"/>
  <c r="F33" i="19"/>
  <c r="B33" i="19"/>
  <c r="Y33" i="19"/>
  <c r="U33" i="19"/>
  <c r="Q33" i="19"/>
  <c r="M33" i="19"/>
  <c r="I33" i="19"/>
  <c r="E33" i="19"/>
  <c r="X33" i="19"/>
  <c r="P33" i="19"/>
  <c r="H33" i="19"/>
  <c r="W33" i="19"/>
  <c r="O33" i="19"/>
  <c r="G33" i="19"/>
  <c r="L33" i="19"/>
  <c r="K33" i="19"/>
  <c r="T33" i="19"/>
  <c r="D33" i="19"/>
  <c r="S33" i="19"/>
  <c r="C33" i="19"/>
  <c r="A34" i="19"/>
  <c r="A345" i="28"/>
  <c r="V344" i="28"/>
  <c r="R344" i="28"/>
  <c r="N344" i="28"/>
  <c r="J344" i="28"/>
  <c r="F344" i="28"/>
  <c r="B344" i="28"/>
  <c r="Y344" i="28"/>
  <c r="U344" i="28"/>
  <c r="Q344" i="28"/>
  <c r="M344" i="28"/>
  <c r="I344" i="28"/>
  <c r="E344" i="28"/>
  <c r="S344" i="28"/>
  <c r="K344" i="28"/>
  <c r="C344" i="28"/>
  <c r="X344" i="28"/>
  <c r="P344" i="28"/>
  <c r="H344" i="28"/>
  <c r="L344" i="28"/>
  <c r="W344" i="28"/>
  <c r="G344" i="28"/>
  <c r="O344" i="28"/>
  <c r="D344" i="28"/>
  <c r="T344" i="28"/>
  <c r="X207" i="21"/>
  <c r="T207" i="21"/>
  <c r="P207" i="21"/>
  <c r="L207" i="21"/>
  <c r="H207" i="21"/>
  <c r="D207" i="21"/>
  <c r="W207" i="21"/>
  <c r="S207" i="21"/>
  <c r="O207" i="21"/>
  <c r="K207" i="21"/>
  <c r="G207" i="21"/>
  <c r="C207" i="21"/>
  <c r="Y207" i="21"/>
  <c r="Q207" i="21"/>
  <c r="I207" i="21"/>
  <c r="U207" i="21"/>
  <c r="E207" i="21"/>
  <c r="V207" i="21"/>
  <c r="N207" i="21"/>
  <c r="F207" i="21"/>
  <c r="M207" i="21"/>
  <c r="B207" i="21"/>
  <c r="A208" i="21"/>
  <c r="R207" i="21"/>
  <c r="J207" i="21"/>
  <c r="X378" i="28"/>
  <c r="T378" i="28"/>
  <c r="P378" i="28"/>
  <c r="L378" i="28"/>
  <c r="H378" i="28"/>
  <c r="D378" i="28"/>
  <c r="W378" i="28"/>
  <c r="S378" i="28"/>
  <c r="O378" i="28"/>
  <c r="K378" i="28"/>
  <c r="G378" i="28"/>
  <c r="C378" i="28"/>
  <c r="U378" i="28"/>
  <c r="M378" i="28"/>
  <c r="E378" i="28"/>
  <c r="A379" i="28"/>
  <c r="R378" i="28"/>
  <c r="J378" i="28"/>
  <c r="B378" i="28"/>
  <c r="N378" i="28"/>
  <c r="Y378" i="28"/>
  <c r="I378" i="28"/>
  <c r="Q378" i="28"/>
  <c r="V378" i="28"/>
  <c r="F378" i="28"/>
  <c r="W103" i="28"/>
  <c r="S103" i="28"/>
  <c r="O103" i="28"/>
  <c r="K103" i="28"/>
  <c r="G103" i="28"/>
  <c r="C103" i="28"/>
  <c r="A104" i="28"/>
  <c r="V103" i="28"/>
  <c r="R103" i="28"/>
  <c r="N103" i="28"/>
  <c r="J103" i="28"/>
  <c r="F103" i="28"/>
  <c r="B103" i="28"/>
  <c r="T103" i="28"/>
  <c r="L103" i="28"/>
  <c r="D103" i="28"/>
  <c r="Y103" i="28"/>
  <c r="Q103" i="28"/>
  <c r="I103" i="28"/>
  <c r="U103" i="28"/>
  <c r="E103" i="28"/>
  <c r="M103" i="28"/>
  <c r="P103" i="28"/>
  <c r="H103" i="28"/>
  <c r="X103" i="28"/>
  <c r="V69" i="25"/>
  <c r="R69" i="25"/>
  <c r="N69" i="25"/>
  <c r="J69" i="25"/>
  <c r="F69" i="25"/>
  <c r="B69" i="25"/>
  <c r="Y69" i="25"/>
  <c r="U69" i="25"/>
  <c r="Q69" i="25"/>
  <c r="M69" i="25"/>
  <c r="I69" i="25"/>
  <c r="E69" i="25"/>
  <c r="X69" i="25"/>
  <c r="P69" i="25"/>
  <c r="H69" i="25"/>
  <c r="W69" i="25"/>
  <c r="O69" i="25"/>
  <c r="G69" i="25"/>
  <c r="K69" i="25"/>
  <c r="L69" i="25"/>
  <c r="T69" i="25"/>
  <c r="D69" i="25"/>
  <c r="S69" i="25"/>
  <c r="C69" i="25"/>
  <c r="A70" i="25"/>
  <c r="X344" i="21"/>
  <c r="T344" i="21"/>
  <c r="P344" i="21"/>
  <c r="L344" i="21"/>
  <c r="H344" i="21"/>
  <c r="D344" i="21"/>
  <c r="W344" i="21"/>
  <c r="S344" i="21"/>
  <c r="O344" i="21"/>
  <c r="K344" i="21"/>
  <c r="G344" i="21"/>
  <c r="C344" i="21"/>
  <c r="Y344" i="21"/>
  <c r="Q344" i="21"/>
  <c r="I344" i="21"/>
  <c r="E344" i="21"/>
  <c r="V344" i="21"/>
  <c r="N344" i="21"/>
  <c r="F344" i="21"/>
  <c r="U344" i="21"/>
  <c r="M344" i="21"/>
  <c r="J344" i="21"/>
  <c r="R344" i="21"/>
  <c r="B344" i="21"/>
  <c r="A345" i="21"/>
  <c r="K34" i="28" l="1"/>
  <c r="V34" i="28"/>
  <c r="F34" i="28"/>
  <c r="D34" i="28"/>
  <c r="Q34" i="28"/>
  <c r="U34" i="28"/>
  <c r="W34" i="28"/>
  <c r="G34" i="28"/>
  <c r="R34" i="28"/>
  <c r="B34" i="28"/>
  <c r="X34" i="28"/>
  <c r="I34" i="28"/>
  <c r="M34" i="28"/>
  <c r="S34" i="28"/>
  <c r="C34" i="28"/>
  <c r="N34" i="28"/>
  <c r="T34" i="28"/>
  <c r="H34" i="28"/>
  <c r="P34" i="28"/>
  <c r="O34" i="28"/>
  <c r="A35" i="28"/>
  <c r="J34" i="28"/>
  <c r="L34" i="28"/>
  <c r="Y34" i="28"/>
  <c r="E34" i="28"/>
  <c r="W345" i="21"/>
  <c r="S345" i="21"/>
  <c r="O345" i="21"/>
  <c r="K345" i="21"/>
  <c r="G345" i="21"/>
  <c r="C345" i="21"/>
  <c r="A346" i="21"/>
  <c r="V345" i="21"/>
  <c r="R345" i="21"/>
  <c r="N345" i="21"/>
  <c r="J345" i="21"/>
  <c r="F345" i="21"/>
  <c r="B345" i="21"/>
  <c r="X345" i="21"/>
  <c r="P345" i="21"/>
  <c r="H345" i="21"/>
  <c r="T345" i="21"/>
  <c r="D345" i="21"/>
  <c r="U345" i="21"/>
  <c r="M345" i="21"/>
  <c r="E345" i="21"/>
  <c r="L345" i="21"/>
  <c r="Q345" i="21"/>
  <c r="Y345" i="21"/>
  <c r="I345" i="21"/>
  <c r="A105" i="28"/>
  <c r="V104" i="28"/>
  <c r="R104" i="28"/>
  <c r="N104" i="28"/>
  <c r="J104" i="28"/>
  <c r="F104" i="28"/>
  <c r="B104" i="28"/>
  <c r="Y104" i="28"/>
  <c r="U104" i="28"/>
  <c r="Q104" i="28"/>
  <c r="M104" i="28"/>
  <c r="I104" i="28"/>
  <c r="E104" i="28"/>
  <c r="S104" i="28"/>
  <c r="K104" i="28"/>
  <c r="C104" i="28"/>
  <c r="X104" i="28"/>
  <c r="P104" i="28"/>
  <c r="H104" i="28"/>
  <c r="L104" i="28"/>
  <c r="T104" i="28"/>
  <c r="W104" i="28"/>
  <c r="G104" i="28"/>
  <c r="D104" i="28"/>
  <c r="O104" i="28"/>
  <c r="W379" i="28"/>
  <c r="S379" i="28"/>
  <c r="O379" i="28"/>
  <c r="K379" i="28"/>
  <c r="G379" i="28"/>
  <c r="C379" i="28"/>
  <c r="A380" i="28"/>
  <c r="V379" i="28"/>
  <c r="R379" i="28"/>
  <c r="N379" i="28"/>
  <c r="J379" i="28"/>
  <c r="F379" i="28"/>
  <c r="B379" i="28"/>
  <c r="T379" i="28"/>
  <c r="L379" i="28"/>
  <c r="D379" i="28"/>
  <c r="Y379" i="28"/>
  <c r="Q379" i="28"/>
  <c r="I379" i="28"/>
  <c r="U379" i="28"/>
  <c r="E379" i="28"/>
  <c r="P379" i="28"/>
  <c r="H379" i="28"/>
  <c r="X379" i="28"/>
  <c r="M379" i="28"/>
  <c r="Y242" i="21"/>
  <c r="U242" i="21"/>
  <c r="Q242" i="21"/>
  <c r="M242" i="21"/>
  <c r="I242" i="21"/>
  <c r="E242" i="21"/>
  <c r="X242" i="21"/>
  <c r="T242" i="21"/>
  <c r="P242" i="21"/>
  <c r="L242" i="21"/>
  <c r="H242" i="21"/>
  <c r="D242" i="21"/>
  <c r="A243" i="21"/>
  <c r="R242" i="21"/>
  <c r="J242" i="21"/>
  <c r="B242" i="21"/>
  <c r="V242" i="21"/>
  <c r="F242" i="21"/>
  <c r="W242" i="21"/>
  <c r="O242" i="21"/>
  <c r="G242" i="21"/>
  <c r="N242" i="21"/>
  <c r="C242" i="21"/>
  <c r="S242" i="21"/>
  <c r="K242" i="21"/>
  <c r="Y413" i="28"/>
  <c r="U413" i="28"/>
  <c r="Q413" i="28"/>
  <c r="M413" i="28"/>
  <c r="I413" i="28"/>
  <c r="E413" i="28"/>
  <c r="X413" i="28"/>
  <c r="T413" i="28"/>
  <c r="P413" i="28"/>
  <c r="L413" i="28"/>
  <c r="H413" i="28"/>
  <c r="D413" i="28"/>
  <c r="V413" i="28"/>
  <c r="N413" i="28"/>
  <c r="F413" i="28"/>
  <c r="S413" i="28"/>
  <c r="K413" i="28"/>
  <c r="C413" i="28"/>
  <c r="W413" i="28"/>
  <c r="G413" i="28"/>
  <c r="R413" i="28"/>
  <c r="B413" i="28"/>
  <c r="A414" i="28"/>
  <c r="J413" i="28"/>
  <c r="O413" i="28"/>
  <c r="X69" i="21"/>
  <c r="T69" i="21"/>
  <c r="P69" i="21"/>
  <c r="L69" i="21"/>
  <c r="H69" i="21"/>
  <c r="D69" i="21"/>
  <c r="W69" i="21"/>
  <c r="S69" i="21"/>
  <c r="O69" i="21"/>
  <c r="K69" i="21"/>
  <c r="G69" i="21"/>
  <c r="C69" i="21"/>
  <c r="U69" i="21"/>
  <c r="M69" i="21"/>
  <c r="E69" i="21"/>
  <c r="Y69" i="21"/>
  <c r="I69" i="21"/>
  <c r="N69" i="21"/>
  <c r="A70" i="21"/>
  <c r="R69" i="21"/>
  <c r="J69" i="21"/>
  <c r="B69" i="21"/>
  <c r="Q69" i="21"/>
  <c r="V69" i="21"/>
  <c r="F69" i="21"/>
  <c r="W139" i="21"/>
  <c r="S139" i="21"/>
  <c r="O139" i="21"/>
  <c r="K139" i="21"/>
  <c r="G139" i="21"/>
  <c r="C139" i="21"/>
  <c r="A140" i="21"/>
  <c r="V139" i="21"/>
  <c r="R139" i="21"/>
  <c r="N139" i="21"/>
  <c r="J139" i="21"/>
  <c r="F139" i="21"/>
  <c r="B139" i="21"/>
  <c r="T139" i="21"/>
  <c r="L139" i="21"/>
  <c r="D139" i="21"/>
  <c r="X139" i="21"/>
  <c r="H139" i="21"/>
  <c r="Y139" i="21"/>
  <c r="Q139" i="21"/>
  <c r="I139" i="21"/>
  <c r="P139" i="21"/>
  <c r="E139" i="21"/>
  <c r="U139" i="21"/>
  <c r="M139" i="21"/>
  <c r="W106" i="19"/>
  <c r="S106" i="19"/>
  <c r="O106" i="19"/>
  <c r="K106" i="19"/>
  <c r="G106" i="19"/>
  <c r="C106" i="19"/>
  <c r="V106" i="19"/>
  <c r="Q106" i="19"/>
  <c r="L106" i="19"/>
  <c r="F106" i="19"/>
  <c r="U106" i="19"/>
  <c r="P106" i="19"/>
  <c r="J106" i="19"/>
  <c r="E106" i="19"/>
  <c r="Y106" i="19"/>
  <c r="N106" i="19"/>
  <c r="D106" i="19"/>
  <c r="X106" i="19"/>
  <c r="M106" i="19"/>
  <c r="B106" i="19"/>
  <c r="T106" i="19"/>
  <c r="R106" i="19"/>
  <c r="I106" i="19"/>
  <c r="H106" i="19"/>
  <c r="A107" i="19"/>
  <c r="W311" i="28"/>
  <c r="S311" i="28"/>
  <c r="O311" i="28"/>
  <c r="K311" i="28"/>
  <c r="G311" i="28"/>
  <c r="C311" i="28"/>
  <c r="A312" i="28"/>
  <c r="V311" i="28"/>
  <c r="R311" i="28"/>
  <c r="N311" i="28"/>
  <c r="J311" i="28"/>
  <c r="F311" i="28"/>
  <c r="B311" i="28"/>
  <c r="X311" i="28"/>
  <c r="P311" i="28"/>
  <c r="H311" i="28"/>
  <c r="U311" i="28"/>
  <c r="M311" i="28"/>
  <c r="E311" i="28"/>
  <c r="Q311" i="28"/>
  <c r="L311" i="28"/>
  <c r="D311" i="28"/>
  <c r="Y311" i="28"/>
  <c r="T311" i="28"/>
  <c r="I311" i="28"/>
  <c r="Y140" i="25"/>
  <c r="V140" i="25"/>
  <c r="R140" i="25"/>
  <c r="N140" i="25"/>
  <c r="J140" i="25"/>
  <c r="F140" i="25"/>
  <c r="B140" i="25"/>
  <c r="U140" i="25"/>
  <c r="Q140" i="25"/>
  <c r="M140" i="25"/>
  <c r="I140" i="25"/>
  <c r="E140" i="25"/>
  <c r="X140" i="25"/>
  <c r="P140" i="25"/>
  <c r="H140" i="25"/>
  <c r="T140" i="25"/>
  <c r="D140" i="25"/>
  <c r="W140" i="25"/>
  <c r="O140" i="25"/>
  <c r="G140" i="25"/>
  <c r="L140" i="25"/>
  <c r="S140" i="25"/>
  <c r="K140" i="25"/>
  <c r="C140" i="25"/>
  <c r="A141" i="25"/>
  <c r="V70" i="25"/>
  <c r="R70" i="25"/>
  <c r="N70" i="25"/>
  <c r="J70" i="25"/>
  <c r="F70" i="25"/>
  <c r="B70" i="25"/>
  <c r="Y70" i="25"/>
  <c r="U70" i="25"/>
  <c r="Q70" i="25"/>
  <c r="M70" i="25"/>
  <c r="I70" i="25"/>
  <c r="E70" i="25"/>
  <c r="X70" i="25"/>
  <c r="P70" i="25"/>
  <c r="H70" i="25"/>
  <c r="W70" i="25"/>
  <c r="O70" i="25"/>
  <c r="G70" i="25"/>
  <c r="S70" i="25"/>
  <c r="C70" i="25"/>
  <c r="L70" i="25"/>
  <c r="K70" i="25"/>
  <c r="T70" i="25"/>
  <c r="D70" i="25"/>
  <c r="A71" i="25"/>
  <c r="Y345" i="28"/>
  <c r="U345" i="28"/>
  <c r="Q345" i="28"/>
  <c r="M345" i="28"/>
  <c r="I345" i="28"/>
  <c r="E345" i="28"/>
  <c r="X345" i="28"/>
  <c r="T345" i="28"/>
  <c r="P345" i="28"/>
  <c r="L345" i="28"/>
  <c r="H345" i="28"/>
  <c r="D345" i="28"/>
  <c r="A346" i="28"/>
  <c r="R345" i="28"/>
  <c r="J345" i="28"/>
  <c r="B345" i="28"/>
  <c r="W345" i="28"/>
  <c r="O345" i="28"/>
  <c r="G345" i="28"/>
  <c r="S345" i="28"/>
  <c r="C345" i="28"/>
  <c r="N345" i="28"/>
  <c r="V345" i="28"/>
  <c r="K345" i="28"/>
  <c r="F345" i="28"/>
  <c r="Y141" i="19"/>
  <c r="U141" i="19"/>
  <c r="Q141" i="19"/>
  <c r="M141" i="19"/>
  <c r="I141" i="19"/>
  <c r="E141" i="19"/>
  <c r="X141" i="19"/>
  <c r="T141" i="19"/>
  <c r="P141" i="19"/>
  <c r="L141" i="19"/>
  <c r="H141" i="19"/>
  <c r="D141" i="19"/>
  <c r="W141" i="19"/>
  <c r="O141" i="19"/>
  <c r="G141" i="19"/>
  <c r="V141" i="19"/>
  <c r="N141" i="19"/>
  <c r="F141" i="19"/>
  <c r="K141" i="19"/>
  <c r="J141" i="19"/>
  <c r="C141" i="19"/>
  <c r="B141" i="19"/>
  <c r="S141" i="19"/>
  <c r="R141" i="19"/>
  <c r="A142" i="19"/>
  <c r="Y174" i="21"/>
  <c r="U174" i="21"/>
  <c r="Q174" i="21"/>
  <c r="M174" i="21"/>
  <c r="I174" i="21"/>
  <c r="E174" i="21"/>
  <c r="X174" i="21"/>
  <c r="T174" i="21"/>
  <c r="P174" i="21"/>
  <c r="L174" i="21"/>
  <c r="H174" i="21"/>
  <c r="D174" i="21"/>
  <c r="V174" i="21"/>
  <c r="N174" i="21"/>
  <c r="F174" i="21"/>
  <c r="R174" i="21"/>
  <c r="B174" i="21"/>
  <c r="S174" i="21"/>
  <c r="K174" i="21"/>
  <c r="C174" i="21"/>
  <c r="A175" i="21"/>
  <c r="J174" i="21"/>
  <c r="W174" i="21"/>
  <c r="G174" i="21"/>
  <c r="O174" i="21"/>
  <c r="W276" i="21"/>
  <c r="S276" i="21"/>
  <c r="O276" i="21"/>
  <c r="K276" i="21"/>
  <c r="G276" i="21"/>
  <c r="C276" i="21"/>
  <c r="A277" i="21"/>
  <c r="V276" i="21"/>
  <c r="R276" i="21"/>
  <c r="N276" i="21"/>
  <c r="J276" i="21"/>
  <c r="F276" i="21"/>
  <c r="B276" i="21"/>
  <c r="T276" i="21"/>
  <c r="L276" i="21"/>
  <c r="D276" i="21"/>
  <c r="P276" i="21"/>
  <c r="Y276" i="21"/>
  <c r="Q276" i="21"/>
  <c r="I276" i="21"/>
  <c r="X276" i="21"/>
  <c r="H276" i="21"/>
  <c r="M276" i="21"/>
  <c r="E276" i="21"/>
  <c r="U276" i="21"/>
  <c r="Y379" i="21"/>
  <c r="U379" i="21"/>
  <c r="Q379" i="21"/>
  <c r="M379" i="21"/>
  <c r="I379" i="21"/>
  <c r="E379" i="21"/>
  <c r="X379" i="21"/>
  <c r="T379" i="21"/>
  <c r="P379" i="21"/>
  <c r="L379" i="21"/>
  <c r="H379" i="21"/>
  <c r="D379" i="21"/>
  <c r="A380" i="21"/>
  <c r="R379" i="21"/>
  <c r="J379" i="21"/>
  <c r="B379" i="21"/>
  <c r="V379" i="21"/>
  <c r="F379" i="21"/>
  <c r="W379" i="21"/>
  <c r="O379" i="21"/>
  <c r="G379" i="21"/>
  <c r="N379" i="21"/>
  <c r="C379" i="21"/>
  <c r="K379" i="21"/>
  <c r="S379" i="21"/>
  <c r="W208" i="21"/>
  <c r="S208" i="21"/>
  <c r="O208" i="21"/>
  <c r="K208" i="21"/>
  <c r="G208" i="21"/>
  <c r="C208" i="21"/>
  <c r="A209" i="21"/>
  <c r="V208" i="21"/>
  <c r="R208" i="21"/>
  <c r="N208" i="21"/>
  <c r="J208" i="21"/>
  <c r="F208" i="21"/>
  <c r="B208" i="21"/>
  <c r="X208" i="21"/>
  <c r="P208" i="21"/>
  <c r="H208" i="21"/>
  <c r="L208" i="21"/>
  <c r="U208" i="21"/>
  <c r="M208" i="21"/>
  <c r="E208" i="21"/>
  <c r="T208" i="21"/>
  <c r="D208" i="21"/>
  <c r="I208" i="21"/>
  <c r="Y208" i="21"/>
  <c r="Q208" i="21"/>
  <c r="V34" i="19"/>
  <c r="R34" i="19"/>
  <c r="N34" i="19"/>
  <c r="J34" i="19"/>
  <c r="F34" i="19"/>
  <c r="B34" i="19"/>
  <c r="Y34" i="19"/>
  <c r="U34" i="19"/>
  <c r="Q34" i="19"/>
  <c r="M34" i="19"/>
  <c r="I34" i="19"/>
  <c r="E34" i="19"/>
  <c r="X34" i="19"/>
  <c r="P34" i="19"/>
  <c r="H34" i="19"/>
  <c r="W34" i="19"/>
  <c r="O34" i="19"/>
  <c r="G34" i="19"/>
  <c r="T34" i="19"/>
  <c r="D34" i="19"/>
  <c r="S34" i="19"/>
  <c r="C34" i="19"/>
  <c r="L34" i="19"/>
  <c r="K34" i="19"/>
  <c r="A35" i="19"/>
  <c r="X139" i="28"/>
  <c r="T139" i="28"/>
  <c r="P139" i="28"/>
  <c r="L139" i="28"/>
  <c r="H139" i="28"/>
  <c r="D139" i="28"/>
  <c r="W139" i="28"/>
  <c r="S139" i="28"/>
  <c r="O139" i="28"/>
  <c r="K139" i="28"/>
  <c r="G139" i="28"/>
  <c r="C139" i="28"/>
  <c r="U139" i="28"/>
  <c r="M139" i="28"/>
  <c r="E139" i="28"/>
  <c r="A140" i="28"/>
  <c r="R139" i="28"/>
  <c r="J139" i="28"/>
  <c r="B139" i="28"/>
  <c r="N139" i="28"/>
  <c r="V139" i="28"/>
  <c r="Y139" i="28"/>
  <c r="I139" i="28"/>
  <c r="F139" i="28"/>
  <c r="Q139" i="28"/>
  <c r="V35" i="25"/>
  <c r="R35" i="25"/>
  <c r="N35" i="25"/>
  <c r="J35" i="25"/>
  <c r="F35" i="25"/>
  <c r="B35" i="25"/>
  <c r="Y35" i="25"/>
  <c r="U35" i="25"/>
  <c r="Q35" i="25"/>
  <c r="M35" i="25"/>
  <c r="I35" i="25"/>
  <c r="E35" i="25"/>
  <c r="S35" i="25"/>
  <c r="K35" i="25"/>
  <c r="C35" i="25"/>
  <c r="O35" i="25"/>
  <c r="L35" i="25"/>
  <c r="X35" i="25"/>
  <c r="P35" i="25"/>
  <c r="H35" i="25"/>
  <c r="W35" i="25"/>
  <c r="G35" i="25"/>
  <c r="T35" i="25"/>
  <c r="D35" i="25"/>
  <c r="A36" i="25"/>
  <c r="V105" i="25"/>
  <c r="R105" i="25"/>
  <c r="N105" i="25"/>
  <c r="J105" i="25"/>
  <c r="F105" i="25"/>
  <c r="B105" i="25"/>
  <c r="Y105" i="25"/>
  <c r="U105" i="25"/>
  <c r="Q105" i="25"/>
  <c r="M105" i="25"/>
  <c r="I105" i="25"/>
  <c r="E105" i="25"/>
  <c r="X105" i="25"/>
  <c r="P105" i="25"/>
  <c r="H105" i="25"/>
  <c r="T105" i="25"/>
  <c r="D105" i="25"/>
  <c r="W105" i="25"/>
  <c r="O105" i="25"/>
  <c r="G105" i="25"/>
  <c r="L105" i="25"/>
  <c r="C105" i="25"/>
  <c r="K105" i="25"/>
  <c r="S105" i="25"/>
  <c r="A106" i="25"/>
  <c r="Y276" i="28"/>
  <c r="U276" i="28"/>
  <c r="Q276" i="28"/>
  <c r="M276" i="28"/>
  <c r="I276" i="28"/>
  <c r="E276" i="28"/>
  <c r="X276" i="28"/>
  <c r="T276" i="28"/>
  <c r="P276" i="28"/>
  <c r="L276" i="28"/>
  <c r="H276" i="28"/>
  <c r="D276" i="28"/>
  <c r="V276" i="28"/>
  <c r="N276" i="28"/>
  <c r="F276" i="28"/>
  <c r="S276" i="28"/>
  <c r="K276" i="28"/>
  <c r="C276" i="28"/>
  <c r="O276" i="28"/>
  <c r="A277" i="28"/>
  <c r="J276" i="28"/>
  <c r="R276" i="28"/>
  <c r="B276" i="28"/>
  <c r="G276" i="28"/>
  <c r="W276" i="28"/>
  <c r="W242" i="28"/>
  <c r="S242" i="28"/>
  <c r="O242" i="28"/>
  <c r="K242" i="28"/>
  <c r="G242" i="28"/>
  <c r="C242" i="28"/>
  <c r="A243" i="28"/>
  <c r="V242" i="28"/>
  <c r="R242" i="28"/>
  <c r="N242" i="28"/>
  <c r="J242" i="28"/>
  <c r="F242" i="28"/>
  <c r="B242" i="28"/>
  <c r="T242" i="28"/>
  <c r="L242" i="28"/>
  <c r="D242" i="28"/>
  <c r="Y242" i="28"/>
  <c r="Q242" i="28"/>
  <c r="I242" i="28"/>
  <c r="M242" i="28"/>
  <c r="X242" i="28"/>
  <c r="H242" i="28"/>
  <c r="U242" i="28"/>
  <c r="P242" i="28"/>
  <c r="E242" i="28"/>
  <c r="Y311" i="21"/>
  <c r="U311" i="21"/>
  <c r="Q311" i="21"/>
  <c r="M311" i="21"/>
  <c r="I311" i="21"/>
  <c r="E311" i="21"/>
  <c r="X311" i="21"/>
  <c r="T311" i="21"/>
  <c r="P311" i="21"/>
  <c r="L311" i="21"/>
  <c r="H311" i="21"/>
  <c r="D311" i="21"/>
  <c r="V311" i="21"/>
  <c r="N311" i="21"/>
  <c r="F311" i="21"/>
  <c r="J311" i="21"/>
  <c r="S311" i="21"/>
  <c r="K311" i="21"/>
  <c r="C311" i="21"/>
  <c r="A312" i="21"/>
  <c r="R311" i="21"/>
  <c r="B311" i="21"/>
  <c r="G311" i="21"/>
  <c r="W311" i="21"/>
  <c r="O311" i="21"/>
  <c r="Y35" i="21"/>
  <c r="U35" i="21"/>
  <c r="Q35" i="21"/>
  <c r="M35" i="21"/>
  <c r="I35" i="21"/>
  <c r="E35" i="21"/>
  <c r="X35" i="21"/>
  <c r="T35" i="21"/>
  <c r="P35" i="21"/>
  <c r="L35" i="21"/>
  <c r="H35" i="21"/>
  <c r="D35" i="21"/>
  <c r="A36" i="21"/>
  <c r="R35" i="21"/>
  <c r="J35" i="21"/>
  <c r="B35" i="21"/>
  <c r="V35" i="21"/>
  <c r="F35" i="21"/>
  <c r="S35" i="21"/>
  <c r="C35" i="21"/>
  <c r="W35" i="21"/>
  <c r="O35" i="21"/>
  <c r="G35" i="21"/>
  <c r="N35" i="21"/>
  <c r="K35" i="21"/>
  <c r="A105" i="21"/>
  <c r="V104" i="21"/>
  <c r="R104" i="21"/>
  <c r="N104" i="21"/>
  <c r="J104" i="21"/>
  <c r="F104" i="21"/>
  <c r="B104" i="21"/>
  <c r="X104" i="21"/>
  <c r="P104" i="21"/>
  <c r="H104" i="21"/>
  <c r="Y104" i="21"/>
  <c r="U104" i="21"/>
  <c r="Q104" i="21"/>
  <c r="M104" i="21"/>
  <c r="I104" i="21"/>
  <c r="E104" i="21"/>
  <c r="T104" i="21"/>
  <c r="L104" i="21"/>
  <c r="D104" i="21"/>
  <c r="O104" i="21"/>
  <c r="G104" i="21"/>
  <c r="C104" i="21"/>
  <c r="K104" i="21"/>
  <c r="W104" i="21"/>
  <c r="S104" i="21"/>
  <c r="W70" i="19"/>
  <c r="S70" i="19"/>
  <c r="O70" i="19"/>
  <c r="K70" i="19"/>
  <c r="G70" i="19"/>
  <c r="C70" i="19"/>
  <c r="V70" i="19"/>
  <c r="R70" i="19"/>
  <c r="N70" i="19"/>
  <c r="J70" i="19"/>
  <c r="F70" i="19"/>
  <c r="B70" i="19"/>
  <c r="Y70" i="19"/>
  <c r="Q70" i="19"/>
  <c r="I70" i="19"/>
  <c r="X70" i="19"/>
  <c r="P70" i="19"/>
  <c r="H70" i="19"/>
  <c r="U70" i="19"/>
  <c r="E70" i="19"/>
  <c r="T70" i="19"/>
  <c r="D70" i="19"/>
  <c r="M70" i="19"/>
  <c r="L70" i="19"/>
  <c r="A71" i="19"/>
  <c r="W413" i="21"/>
  <c r="S413" i="21"/>
  <c r="O413" i="21"/>
  <c r="K413" i="21"/>
  <c r="G413" i="21"/>
  <c r="C413" i="21"/>
  <c r="A414" i="21"/>
  <c r="V413" i="21"/>
  <c r="R413" i="21"/>
  <c r="N413" i="21"/>
  <c r="J413" i="21"/>
  <c r="F413" i="21"/>
  <c r="B413" i="21"/>
  <c r="T413" i="21"/>
  <c r="L413" i="21"/>
  <c r="D413" i="21"/>
  <c r="X413" i="21"/>
  <c r="H413" i="21"/>
  <c r="Y413" i="21"/>
  <c r="Q413" i="21"/>
  <c r="I413" i="21"/>
  <c r="P413" i="21"/>
  <c r="U413" i="21"/>
  <c r="M413" i="21"/>
  <c r="E413" i="21"/>
  <c r="A175" i="28"/>
  <c r="V174" i="28"/>
  <c r="R174" i="28"/>
  <c r="N174" i="28"/>
  <c r="J174" i="28"/>
  <c r="F174" i="28"/>
  <c r="B174" i="28"/>
  <c r="Y174" i="28"/>
  <c r="U174" i="28"/>
  <c r="Q174" i="28"/>
  <c r="M174" i="28"/>
  <c r="I174" i="28"/>
  <c r="E174" i="28"/>
  <c r="W174" i="28"/>
  <c r="O174" i="28"/>
  <c r="G174" i="28"/>
  <c r="T174" i="28"/>
  <c r="L174" i="28"/>
  <c r="D174" i="28"/>
  <c r="P174" i="28"/>
  <c r="H174" i="28"/>
  <c r="K174" i="28"/>
  <c r="X174" i="28"/>
  <c r="S174" i="28"/>
  <c r="C174" i="28"/>
  <c r="Y208" i="28"/>
  <c r="U208" i="28"/>
  <c r="Q208" i="28"/>
  <c r="M208" i="28"/>
  <c r="I208" i="28"/>
  <c r="E208" i="28"/>
  <c r="X208" i="28"/>
  <c r="T208" i="28"/>
  <c r="P208" i="28"/>
  <c r="L208" i="28"/>
  <c r="H208" i="28"/>
  <c r="D208" i="28"/>
  <c r="A209" i="28"/>
  <c r="R208" i="28"/>
  <c r="J208" i="28"/>
  <c r="B208" i="28"/>
  <c r="W208" i="28"/>
  <c r="O208" i="28"/>
  <c r="G208" i="28"/>
  <c r="K208" i="28"/>
  <c r="V208" i="28"/>
  <c r="F208" i="28"/>
  <c r="N208" i="28"/>
  <c r="C208" i="28"/>
  <c r="S208" i="28"/>
  <c r="X69" i="28"/>
  <c r="T69" i="28"/>
  <c r="P69" i="28"/>
  <c r="L69" i="28"/>
  <c r="H69" i="28"/>
  <c r="D69" i="28"/>
  <c r="W69" i="28"/>
  <c r="S69" i="28"/>
  <c r="O69" i="28"/>
  <c r="K69" i="28"/>
  <c r="G69" i="28"/>
  <c r="C69" i="28"/>
  <c r="Y69" i="28"/>
  <c r="Q69" i="28"/>
  <c r="I69" i="28"/>
  <c r="V69" i="28"/>
  <c r="N69" i="28"/>
  <c r="F69" i="28"/>
  <c r="A70" i="28"/>
  <c r="J69" i="28"/>
  <c r="B69" i="28"/>
  <c r="U69" i="28"/>
  <c r="E69" i="28"/>
  <c r="R69" i="28"/>
  <c r="M69" i="28"/>
  <c r="V35" i="28" l="1"/>
  <c r="F35" i="28"/>
  <c r="Q35" i="28"/>
  <c r="S35" i="28"/>
  <c r="G35" i="28"/>
  <c r="O35" i="28"/>
  <c r="R35" i="28"/>
  <c r="B35" i="28"/>
  <c r="M35" i="28"/>
  <c r="K35" i="28"/>
  <c r="X35" i="28"/>
  <c r="D35" i="28"/>
  <c r="N35" i="28"/>
  <c r="Y35" i="28"/>
  <c r="I35" i="28"/>
  <c r="C35" i="28"/>
  <c r="P35" i="28"/>
  <c r="T35" i="28"/>
  <c r="A36" i="28"/>
  <c r="J35" i="28"/>
  <c r="U35" i="28"/>
  <c r="E35" i="28"/>
  <c r="W35" i="28"/>
  <c r="H35" i="28"/>
  <c r="L35" i="28"/>
  <c r="W71" i="19"/>
  <c r="S71" i="19"/>
  <c r="O71" i="19"/>
  <c r="K71" i="19"/>
  <c r="G71" i="19"/>
  <c r="C71" i="19"/>
  <c r="V71" i="19"/>
  <c r="R71" i="19"/>
  <c r="N71" i="19"/>
  <c r="J71" i="19"/>
  <c r="F71" i="19"/>
  <c r="B71" i="19"/>
  <c r="Y71" i="19"/>
  <c r="Q71" i="19"/>
  <c r="I71" i="19"/>
  <c r="X71" i="19"/>
  <c r="P71" i="19"/>
  <c r="H71" i="19"/>
  <c r="M71" i="19"/>
  <c r="L71" i="19"/>
  <c r="E71" i="19"/>
  <c r="D71" i="19"/>
  <c r="U71" i="19"/>
  <c r="T71" i="19"/>
  <c r="A72" i="19"/>
  <c r="X312" i="21"/>
  <c r="T312" i="21"/>
  <c r="P312" i="21"/>
  <c r="L312" i="21"/>
  <c r="H312" i="21"/>
  <c r="D312" i="21"/>
  <c r="W312" i="21"/>
  <c r="S312" i="21"/>
  <c r="O312" i="21"/>
  <c r="K312" i="21"/>
  <c r="G312" i="21"/>
  <c r="C312" i="21"/>
  <c r="U312" i="21"/>
  <c r="M312" i="21"/>
  <c r="E312" i="21"/>
  <c r="Y312" i="21"/>
  <c r="I312" i="21"/>
  <c r="A313" i="21"/>
  <c r="R312" i="21"/>
  <c r="J312" i="21"/>
  <c r="B312" i="21"/>
  <c r="Q312" i="21"/>
  <c r="F312" i="21"/>
  <c r="V312" i="21"/>
  <c r="N312" i="21"/>
  <c r="A210" i="21"/>
  <c r="V209" i="21"/>
  <c r="R209" i="21"/>
  <c r="N209" i="21"/>
  <c r="J209" i="21"/>
  <c r="F209" i="21"/>
  <c r="B209" i="21"/>
  <c r="Y209" i="21"/>
  <c r="U209" i="21"/>
  <c r="Q209" i="21"/>
  <c r="M209" i="21"/>
  <c r="I209" i="21"/>
  <c r="E209" i="21"/>
  <c r="W209" i="21"/>
  <c r="O209" i="21"/>
  <c r="G209" i="21"/>
  <c r="S209" i="21"/>
  <c r="C209" i="21"/>
  <c r="T209" i="21"/>
  <c r="L209" i="21"/>
  <c r="D209" i="21"/>
  <c r="K209" i="21"/>
  <c r="P209" i="21"/>
  <c r="H209" i="21"/>
  <c r="X209" i="21"/>
  <c r="X346" i="28"/>
  <c r="T346" i="28"/>
  <c r="P346" i="28"/>
  <c r="L346" i="28"/>
  <c r="H346" i="28"/>
  <c r="D346" i="28"/>
  <c r="W346" i="28"/>
  <c r="S346" i="28"/>
  <c r="O346" i="28"/>
  <c r="K346" i="28"/>
  <c r="G346" i="28"/>
  <c r="C346" i="28"/>
  <c r="Y346" i="28"/>
  <c r="Q346" i="28"/>
  <c r="I346" i="28"/>
  <c r="V346" i="28"/>
  <c r="N346" i="28"/>
  <c r="F346" i="28"/>
  <c r="A347" i="28"/>
  <c r="J346" i="28"/>
  <c r="U346" i="28"/>
  <c r="E346" i="28"/>
  <c r="R346" i="28"/>
  <c r="M346" i="28"/>
  <c r="B346" i="28"/>
  <c r="X107" i="19"/>
  <c r="W107" i="19"/>
  <c r="S107" i="19"/>
  <c r="O107" i="19"/>
  <c r="K107" i="19"/>
  <c r="G107" i="19"/>
  <c r="C107" i="19"/>
  <c r="T107" i="19"/>
  <c r="N107" i="19"/>
  <c r="I107" i="19"/>
  <c r="D107" i="19"/>
  <c r="Y107" i="19"/>
  <c r="R107" i="19"/>
  <c r="M107" i="19"/>
  <c r="H107" i="19"/>
  <c r="B107" i="19"/>
  <c r="V107" i="19"/>
  <c r="L107" i="19"/>
  <c r="U107" i="19"/>
  <c r="J107" i="19"/>
  <c r="Q107" i="19"/>
  <c r="P107" i="19"/>
  <c r="F107" i="19"/>
  <c r="E107" i="19"/>
  <c r="A108" i="19"/>
  <c r="W70" i="21"/>
  <c r="S70" i="21"/>
  <c r="O70" i="21"/>
  <c r="K70" i="21"/>
  <c r="G70" i="21"/>
  <c r="C70" i="21"/>
  <c r="A71" i="21"/>
  <c r="V70" i="21"/>
  <c r="R70" i="21"/>
  <c r="N70" i="21"/>
  <c r="J70" i="21"/>
  <c r="F70" i="21"/>
  <c r="B70" i="21"/>
  <c r="T70" i="21"/>
  <c r="L70" i="21"/>
  <c r="D70" i="21"/>
  <c r="P70" i="21"/>
  <c r="U70" i="21"/>
  <c r="E70" i="21"/>
  <c r="Y70" i="21"/>
  <c r="Q70" i="21"/>
  <c r="I70" i="21"/>
  <c r="X70" i="21"/>
  <c r="H70" i="21"/>
  <c r="M70" i="21"/>
  <c r="X243" i="21"/>
  <c r="T243" i="21"/>
  <c r="P243" i="21"/>
  <c r="L243" i="21"/>
  <c r="H243" i="21"/>
  <c r="D243" i="21"/>
  <c r="W243" i="21"/>
  <c r="S243" i="21"/>
  <c r="O243" i="21"/>
  <c r="K243" i="21"/>
  <c r="G243" i="21"/>
  <c r="C243" i="21"/>
  <c r="Y243" i="21"/>
  <c r="Q243" i="21"/>
  <c r="I243" i="21"/>
  <c r="M243" i="21"/>
  <c r="V243" i="21"/>
  <c r="N243" i="21"/>
  <c r="F243" i="21"/>
  <c r="U243" i="21"/>
  <c r="E243" i="21"/>
  <c r="B243" i="21"/>
  <c r="A244" i="21"/>
  <c r="R243" i="21"/>
  <c r="J243" i="21"/>
  <c r="X209" i="28"/>
  <c r="T209" i="28"/>
  <c r="P209" i="28"/>
  <c r="L209" i="28"/>
  <c r="H209" i="28"/>
  <c r="D209" i="28"/>
  <c r="W209" i="28"/>
  <c r="S209" i="28"/>
  <c r="O209" i="28"/>
  <c r="K209" i="28"/>
  <c r="G209" i="28"/>
  <c r="C209" i="28"/>
  <c r="Y209" i="28"/>
  <c r="Q209" i="28"/>
  <c r="I209" i="28"/>
  <c r="V209" i="28"/>
  <c r="N209" i="28"/>
  <c r="F209" i="28"/>
  <c r="R209" i="28"/>
  <c r="B209" i="28"/>
  <c r="M209" i="28"/>
  <c r="U209" i="28"/>
  <c r="E209" i="28"/>
  <c r="J209" i="28"/>
  <c r="A210" i="28"/>
  <c r="A415" i="21"/>
  <c r="V414" i="21"/>
  <c r="R414" i="21"/>
  <c r="N414" i="21"/>
  <c r="J414" i="21"/>
  <c r="F414" i="21"/>
  <c r="B414" i="21"/>
  <c r="Y414" i="21"/>
  <c r="U414" i="21"/>
  <c r="Q414" i="21"/>
  <c r="M414" i="21"/>
  <c r="I414" i="21"/>
  <c r="E414" i="21"/>
  <c r="S414" i="21"/>
  <c r="K414" i="21"/>
  <c r="C414" i="21"/>
  <c r="O414" i="21"/>
  <c r="X414" i="21"/>
  <c r="P414" i="21"/>
  <c r="H414" i="21"/>
  <c r="W414" i="21"/>
  <c r="G414" i="21"/>
  <c r="D414" i="21"/>
  <c r="T414" i="21"/>
  <c r="L414" i="21"/>
  <c r="Y105" i="21"/>
  <c r="U105" i="21"/>
  <c r="Q105" i="21"/>
  <c r="M105" i="21"/>
  <c r="I105" i="21"/>
  <c r="E105" i="21"/>
  <c r="S105" i="21"/>
  <c r="K105" i="21"/>
  <c r="C105" i="21"/>
  <c r="X105" i="21"/>
  <c r="T105" i="21"/>
  <c r="P105" i="21"/>
  <c r="L105" i="21"/>
  <c r="H105" i="21"/>
  <c r="D105" i="21"/>
  <c r="W105" i="21"/>
  <c r="O105" i="21"/>
  <c r="G105" i="21"/>
  <c r="V105" i="21"/>
  <c r="F105" i="21"/>
  <c r="N105" i="21"/>
  <c r="J105" i="21"/>
  <c r="R105" i="21"/>
  <c r="B105" i="21"/>
  <c r="A106" i="21"/>
  <c r="W140" i="28"/>
  <c r="S140" i="28"/>
  <c r="O140" i="28"/>
  <c r="K140" i="28"/>
  <c r="G140" i="28"/>
  <c r="C140" i="28"/>
  <c r="A141" i="28"/>
  <c r="V140" i="28"/>
  <c r="R140" i="28"/>
  <c r="N140" i="28"/>
  <c r="J140" i="28"/>
  <c r="F140" i="28"/>
  <c r="B140" i="28"/>
  <c r="T140" i="28"/>
  <c r="L140" i="28"/>
  <c r="D140" i="28"/>
  <c r="Y140" i="28"/>
  <c r="Q140" i="28"/>
  <c r="I140" i="28"/>
  <c r="U140" i="28"/>
  <c r="E140" i="28"/>
  <c r="P140" i="28"/>
  <c r="M140" i="28"/>
  <c r="X140" i="28"/>
  <c r="H140" i="28"/>
  <c r="W35" i="19"/>
  <c r="S35" i="19"/>
  <c r="O35" i="19"/>
  <c r="V35" i="19"/>
  <c r="R35" i="19"/>
  <c r="N35" i="19"/>
  <c r="J35" i="19"/>
  <c r="Y35" i="19"/>
  <c r="Q35" i="19"/>
  <c r="K35" i="19"/>
  <c r="F35" i="19"/>
  <c r="B35" i="19"/>
  <c r="X35" i="19"/>
  <c r="P35" i="19"/>
  <c r="I35" i="19"/>
  <c r="E35" i="19"/>
  <c r="U35" i="19"/>
  <c r="H35" i="19"/>
  <c r="T35" i="19"/>
  <c r="G35" i="19"/>
  <c r="M35" i="19"/>
  <c r="L35" i="19"/>
  <c r="D35" i="19"/>
  <c r="C35" i="19"/>
  <c r="A36" i="19"/>
  <c r="V71" i="25"/>
  <c r="R71" i="25"/>
  <c r="N71" i="25"/>
  <c r="J71" i="25"/>
  <c r="F71" i="25"/>
  <c r="B71" i="25"/>
  <c r="Y71" i="25"/>
  <c r="U71" i="25"/>
  <c r="Q71" i="25"/>
  <c r="M71" i="25"/>
  <c r="I71" i="25"/>
  <c r="E71" i="25"/>
  <c r="X71" i="25"/>
  <c r="P71" i="25"/>
  <c r="H71" i="25"/>
  <c r="W71" i="25"/>
  <c r="O71" i="25"/>
  <c r="G71" i="25"/>
  <c r="K71" i="25"/>
  <c r="L71" i="25"/>
  <c r="T71" i="25"/>
  <c r="D71" i="25"/>
  <c r="S71" i="25"/>
  <c r="C71" i="25"/>
  <c r="A72" i="25"/>
  <c r="A313" i="28"/>
  <c r="V312" i="28"/>
  <c r="R312" i="28"/>
  <c r="N312" i="28"/>
  <c r="J312" i="28"/>
  <c r="F312" i="28"/>
  <c r="B312" i="28"/>
  <c r="Y312" i="28"/>
  <c r="U312" i="28"/>
  <c r="Q312" i="28"/>
  <c r="M312" i="28"/>
  <c r="I312" i="28"/>
  <c r="E312" i="28"/>
  <c r="W312" i="28"/>
  <c r="O312" i="28"/>
  <c r="G312" i="28"/>
  <c r="T312" i="28"/>
  <c r="L312" i="28"/>
  <c r="D312" i="28"/>
  <c r="X312" i="28"/>
  <c r="H312" i="28"/>
  <c r="S312" i="28"/>
  <c r="C312" i="28"/>
  <c r="K312" i="28"/>
  <c r="P312" i="28"/>
  <c r="X414" i="28"/>
  <c r="T414" i="28"/>
  <c r="P414" i="28"/>
  <c r="L414" i="28"/>
  <c r="H414" i="28"/>
  <c r="D414" i="28"/>
  <c r="W414" i="28"/>
  <c r="S414" i="28"/>
  <c r="O414" i="28"/>
  <c r="K414" i="28"/>
  <c r="G414" i="28"/>
  <c r="C414" i="28"/>
  <c r="U414" i="28"/>
  <c r="M414" i="28"/>
  <c r="E414" i="28"/>
  <c r="A415" i="28"/>
  <c r="R414" i="28"/>
  <c r="J414" i="28"/>
  <c r="B414" i="28"/>
  <c r="N414" i="28"/>
  <c r="Y414" i="28"/>
  <c r="I414" i="28"/>
  <c r="V414" i="28"/>
  <c r="Q414" i="28"/>
  <c r="F414" i="28"/>
  <c r="A347" i="21"/>
  <c r="V346" i="21"/>
  <c r="R346" i="21"/>
  <c r="N346" i="21"/>
  <c r="J346" i="21"/>
  <c r="F346" i="21"/>
  <c r="B346" i="21"/>
  <c r="Y346" i="21"/>
  <c r="U346" i="21"/>
  <c r="Q346" i="21"/>
  <c r="M346" i="21"/>
  <c r="I346" i="21"/>
  <c r="E346" i="21"/>
  <c r="W346" i="21"/>
  <c r="O346" i="21"/>
  <c r="G346" i="21"/>
  <c r="K346" i="21"/>
  <c r="T346" i="21"/>
  <c r="L346" i="21"/>
  <c r="D346" i="21"/>
  <c r="S346" i="21"/>
  <c r="C346" i="21"/>
  <c r="X346" i="21"/>
  <c r="P346" i="21"/>
  <c r="H346" i="21"/>
  <c r="W70" i="28"/>
  <c r="S70" i="28"/>
  <c r="O70" i="28"/>
  <c r="K70" i="28"/>
  <c r="G70" i="28"/>
  <c r="C70" i="28"/>
  <c r="A71" i="28"/>
  <c r="V70" i="28"/>
  <c r="R70" i="28"/>
  <c r="N70" i="28"/>
  <c r="J70" i="28"/>
  <c r="F70" i="28"/>
  <c r="B70" i="28"/>
  <c r="X70" i="28"/>
  <c r="P70" i="28"/>
  <c r="H70" i="28"/>
  <c r="U70" i="28"/>
  <c r="M70" i="28"/>
  <c r="E70" i="28"/>
  <c r="Q70" i="28"/>
  <c r="I70" i="28"/>
  <c r="L70" i="28"/>
  <c r="Y70" i="28"/>
  <c r="D70" i="28"/>
  <c r="T70" i="28"/>
  <c r="Y175" i="28"/>
  <c r="U175" i="28"/>
  <c r="Q175" i="28"/>
  <c r="M175" i="28"/>
  <c r="I175" i="28"/>
  <c r="E175" i="28"/>
  <c r="X175" i="28"/>
  <c r="T175" i="28"/>
  <c r="P175" i="28"/>
  <c r="L175" i="28"/>
  <c r="H175" i="28"/>
  <c r="D175" i="28"/>
  <c r="V175" i="28"/>
  <c r="N175" i="28"/>
  <c r="F175" i="28"/>
  <c r="S175" i="28"/>
  <c r="K175" i="28"/>
  <c r="C175" i="28"/>
  <c r="W175" i="28"/>
  <c r="G175" i="28"/>
  <c r="O175" i="28"/>
  <c r="R175" i="28"/>
  <c r="B175" i="28"/>
  <c r="J175" i="28"/>
  <c r="A176" i="28"/>
  <c r="X36" i="21"/>
  <c r="T36" i="21"/>
  <c r="P36" i="21"/>
  <c r="L36" i="21"/>
  <c r="H36" i="21"/>
  <c r="D36" i="21"/>
  <c r="W36" i="21"/>
  <c r="S36" i="21"/>
  <c r="O36" i="21"/>
  <c r="K36" i="21"/>
  <c r="G36" i="21"/>
  <c r="C36" i="21"/>
  <c r="Y36" i="21"/>
  <c r="Q36" i="21"/>
  <c r="I36" i="21"/>
  <c r="U36" i="21"/>
  <c r="E36" i="21"/>
  <c r="J36" i="21"/>
  <c r="V36" i="21"/>
  <c r="N36" i="21"/>
  <c r="F36" i="21"/>
  <c r="M36" i="21"/>
  <c r="A37" i="21"/>
  <c r="R36" i="21"/>
  <c r="B36" i="21"/>
  <c r="A244" i="28"/>
  <c r="V243" i="28"/>
  <c r="R243" i="28"/>
  <c r="N243" i="28"/>
  <c r="J243" i="28"/>
  <c r="F243" i="28"/>
  <c r="B243" i="28"/>
  <c r="Y243" i="28"/>
  <c r="U243" i="28"/>
  <c r="Q243" i="28"/>
  <c r="M243" i="28"/>
  <c r="I243" i="28"/>
  <c r="E243" i="28"/>
  <c r="S243" i="28"/>
  <c r="K243" i="28"/>
  <c r="C243" i="28"/>
  <c r="X243" i="28"/>
  <c r="P243" i="28"/>
  <c r="H243" i="28"/>
  <c r="T243" i="28"/>
  <c r="D243" i="28"/>
  <c r="O243" i="28"/>
  <c r="G243" i="28"/>
  <c r="W243" i="28"/>
  <c r="L243" i="28"/>
  <c r="X277" i="28"/>
  <c r="T277" i="28"/>
  <c r="P277" i="28"/>
  <c r="L277" i="28"/>
  <c r="H277" i="28"/>
  <c r="D277" i="28"/>
  <c r="W277" i="28"/>
  <c r="S277" i="28"/>
  <c r="O277" i="28"/>
  <c r="K277" i="28"/>
  <c r="G277" i="28"/>
  <c r="C277" i="28"/>
  <c r="U277" i="28"/>
  <c r="M277" i="28"/>
  <c r="E277" i="28"/>
  <c r="A278" i="28"/>
  <c r="R277" i="28"/>
  <c r="J277" i="28"/>
  <c r="B277" i="28"/>
  <c r="V277" i="28"/>
  <c r="F277" i="28"/>
  <c r="Q277" i="28"/>
  <c r="Y277" i="28"/>
  <c r="N277" i="28"/>
  <c r="I277" i="28"/>
  <c r="V106" i="25"/>
  <c r="R106" i="25"/>
  <c r="N106" i="25"/>
  <c r="J106" i="25"/>
  <c r="F106" i="25"/>
  <c r="B106" i="25"/>
  <c r="Y106" i="25"/>
  <c r="U106" i="25"/>
  <c r="Q106" i="25"/>
  <c r="M106" i="25"/>
  <c r="I106" i="25"/>
  <c r="E106" i="25"/>
  <c r="X106" i="25"/>
  <c r="P106" i="25"/>
  <c r="H106" i="25"/>
  <c r="T106" i="25"/>
  <c r="W106" i="25"/>
  <c r="O106" i="25"/>
  <c r="G106" i="25"/>
  <c r="L106" i="25"/>
  <c r="D106" i="25"/>
  <c r="K106" i="25"/>
  <c r="C106" i="25"/>
  <c r="S106" i="25"/>
  <c r="A107" i="25"/>
  <c r="A278" i="21"/>
  <c r="V277" i="21"/>
  <c r="R277" i="21"/>
  <c r="N277" i="21"/>
  <c r="J277" i="21"/>
  <c r="F277" i="21"/>
  <c r="B277" i="21"/>
  <c r="Y277" i="21"/>
  <c r="U277" i="21"/>
  <c r="Q277" i="21"/>
  <c r="M277" i="21"/>
  <c r="I277" i="21"/>
  <c r="E277" i="21"/>
  <c r="S277" i="21"/>
  <c r="K277" i="21"/>
  <c r="C277" i="21"/>
  <c r="W277" i="21"/>
  <c r="G277" i="21"/>
  <c r="X277" i="21"/>
  <c r="P277" i="21"/>
  <c r="H277" i="21"/>
  <c r="O277" i="21"/>
  <c r="T277" i="21"/>
  <c r="L277" i="21"/>
  <c r="D277" i="21"/>
  <c r="X175" i="21"/>
  <c r="T175" i="21"/>
  <c r="P175" i="21"/>
  <c r="L175" i="21"/>
  <c r="H175" i="21"/>
  <c r="D175" i="21"/>
  <c r="W175" i="21"/>
  <c r="S175" i="21"/>
  <c r="O175" i="21"/>
  <c r="K175" i="21"/>
  <c r="G175" i="21"/>
  <c r="C175" i="21"/>
  <c r="U175" i="21"/>
  <c r="M175" i="21"/>
  <c r="E175" i="21"/>
  <c r="Y175" i="21"/>
  <c r="I175" i="21"/>
  <c r="A176" i="21"/>
  <c r="R175" i="21"/>
  <c r="J175" i="21"/>
  <c r="B175" i="21"/>
  <c r="Q175" i="21"/>
  <c r="F175" i="21"/>
  <c r="V175" i="21"/>
  <c r="N175" i="21"/>
  <c r="Y141" i="25"/>
  <c r="U141" i="25"/>
  <c r="Q141" i="25"/>
  <c r="M141" i="25"/>
  <c r="I141" i="25"/>
  <c r="E141" i="25"/>
  <c r="X141" i="25"/>
  <c r="S141" i="25"/>
  <c r="N141" i="25"/>
  <c r="H141" i="25"/>
  <c r="C141" i="25"/>
  <c r="W141" i="25"/>
  <c r="R141" i="25"/>
  <c r="L141" i="25"/>
  <c r="G141" i="25"/>
  <c r="B141" i="25"/>
  <c r="V141" i="25"/>
  <c r="K141" i="25"/>
  <c r="T141" i="25"/>
  <c r="J141" i="25"/>
  <c r="P141" i="25"/>
  <c r="F141" i="25"/>
  <c r="O141" i="25"/>
  <c r="D141" i="25"/>
  <c r="A142" i="25"/>
  <c r="Y105" i="28"/>
  <c r="U105" i="28"/>
  <c r="Q105" i="28"/>
  <c r="M105" i="28"/>
  <c r="I105" i="28"/>
  <c r="E105" i="28"/>
  <c r="X105" i="28"/>
  <c r="T105" i="28"/>
  <c r="P105" i="28"/>
  <c r="L105" i="28"/>
  <c r="H105" i="28"/>
  <c r="D105" i="28"/>
  <c r="A106" i="28"/>
  <c r="R105" i="28"/>
  <c r="J105" i="28"/>
  <c r="B105" i="28"/>
  <c r="W105" i="28"/>
  <c r="O105" i="28"/>
  <c r="G105" i="28"/>
  <c r="S105" i="28"/>
  <c r="C105" i="28"/>
  <c r="N105" i="28"/>
  <c r="K105" i="28"/>
  <c r="V105" i="28"/>
  <c r="F105" i="28"/>
  <c r="V36" i="25"/>
  <c r="R36" i="25"/>
  <c r="N36" i="25"/>
  <c r="J36" i="25"/>
  <c r="F36" i="25"/>
  <c r="B36" i="25"/>
  <c r="Y36" i="25"/>
  <c r="U36" i="25"/>
  <c r="Q36" i="25"/>
  <c r="M36" i="25"/>
  <c r="I36" i="25"/>
  <c r="E36" i="25"/>
  <c r="S36" i="25"/>
  <c r="K36" i="25"/>
  <c r="C36" i="25"/>
  <c r="O36" i="25"/>
  <c r="G36" i="25"/>
  <c r="D36" i="25"/>
  <c r="X36" i="25"/>
  <c r="P36" i="25"/>
  <c r="H36" i="25"/>
  <c r="W36" i="25"/>
  <c r="T36" i="25"/>
  <c r="L36" i="25"/>
  <c r="A37" i="25"/>
  <c r="X380" i="21"/>
  <c r="T380" i="21"/>
  <c r="P380" i="21"/>
  <c r="L380" i="21"/>
  <c r="H380" i="21"/>
  <c r="D380" i="21"/>
  <c r="W380" i="21"/>
  <c r="S380" i="21"/>
  <c r="O380" i="21"/>
  <c r="K380" i="21"/>
  <c r="G380" i="21"/>
  <c r="C380" i="21"/>
  <c r="Y380" i="21"/>
  <c r="Q380" i="21"/>
  <c r="I380" i="21"/>
  <c r="M380" i="21"/>
  <c r="V380" i="21"/>
  <c r="N380" i="21"/>
  <c r="F380" i="21"/>
  <c r="U380" i="21"/>
  <c r="E380" i="21"/>
  <c r="J380" i="21"/>
  <c r="R380" i="21"/>
  <c r="B380" i="21"/>
  <c r="A381" i="21"/>
  <c r="Y142" i="19"/>
  <c r="U142" i="19"/>
  <c r="Q142" i="19"/>
  <c r="M142" i="19"/>
  <c r="I142" i="19"/>
  <c r="E142" i="19"/>
  <c r="X142" i="19"/>
  <c r="T142" i="19"/>
  <c r="P142" i="19"/>
  <c r="L142" i="19"/>
  <c r="H142" i="19"/>
  <c r="D142" i="19"/>
  <c r="W142" i="19"/>
  <c r="O142" i="19"/>
  <c r="G142" i="19"/>
  <c r="V142" i="19"/>
  <c r="N142" i="19"/>
  <c r="F142" i="19"/>
  <c r="S142" i="19"/>
  <c r="C142" i="19"/>
  <c r="R142" i="19"/>
  <c r="B142" i="19"/>
  <c r="K142" i="19"/>
  <c r="J142" i="19"/>
  <c r="A143" i="19"/>
  <c r="A141" i="21"/>
  <c r="V140" i="21"/>
  <c r="R140" i="21"/>
  <c r="N140" i="21"/>
  <c r="J140" i="21"/>
  <c r="F140" i="21"/>
  <c r="B140" i="21"/>
  <c r="Y140" i="21"/>
  <c r="U140" i="21"/>
  <c r="Q140" i="21"/>
  <c r="M140" i="21"/>
  <c r="I140" i="21"/>
  <c r="E140" i="21"/>
  <c r="S140" i="21"/>
  <c r="K140" i="21"/>
  <c r="C140" i="21"/>
  <c r="O140" i="21"/>
  <c r="X140" i="21"/>
  <c r="P140" i="21"/>
  <c r="H140" i="21"/>
  <c r="W140" i="21"/>
  <c r="G140" i="21"/>
  <c r="L140" i="21"/>
  <c r="T140" i="21"/>
  <c r="D140" i="21"/>
  <c r="A381" i="28"/>
  <c r="V380" i="28"/>
  <c r="R380" i="28"/>
  <c r="N380" i="28"/>
  <c r="J380" i="28"/>
  <c r="F380" i="28"/>
  <c r="B380" i="28"/>
  <c r="Y380" i="28"/>
  <c r="U380" i="28"/>
  <c r="Q380" i="28"/>
  <c r="M380" i="28"/>
  <c r="I380" i="28"/>
  <c r="E380" i="28"/>
  <c r="S380" i="28"/>
  <c r="K380" i="28"/>
  <c r="C380" i="28"/>
  <c r="X380" i="28"/>
  <c r="P380" i="28"/>
  <c r="H380" i="28"/>
  <c r="L380" i="28"/>
  <c r="W380" i="28"/>
  <c r="G380" i="28"/>
  <c r="O380" i="28"/>
  <c r="D380" i="28"/>
  <c r="T380" i="28"/>
  <c r="U36" i="28" l="1"/>
  <c r="E36" i="28"/>
  <c r="L36" i="28"/>
  <c r="R36" i="28"/>
  <c r="W36" i="28"/>
  <c r="F36" i="28"/>
  <c r="Q36" i="28"/>
  <c r="X36" i="28"/>
  <c r="H36" i="28"/>
  <c r="J36" i="28"/>
  <c r="O36" i="28"/>
  <c r="K36" i="28"/>
  <c r="M36" i="28"/>
  <c r="T36" i="28"/>
  <c r="D36" i="28"/>
  <c r="B36" i="28"/>
  <c r="G36" i="28"/>
  <c r="S36" i="28"/>
  <c r="Y36" i="28"/>
  <c r="I36" i="28"/>
  <c r="P36" i="28"/>
  <c r="A37" i="28"/>
  <c r="N36" i="28"/>
  <c r="V36" i="28"/>
  <c r="C36" i="28"/>
  <c r="Y381" i="28"/>
  <c r="U381" i="28"/>
  <c r="Q381" i="28"/>
  <c r="M381" i="28"/>
  <c r="I381" i="28"/>
  <c r="E381" i="28"/>
  <c r="X381" i="28"/>
  <c r="T381" i="28"/>
  <c r="P381" i="28"/>
  <c r="L381" i="28"/>
  <c r="H381" i="28"/>
  <c r="D381" i="28"/>
  <c r="A382" i="28"/>
  <c r="R381" i="28"/>
  <c r="J381" i="28"/>
  <c r="B381" i="28"/>
  <c r="W381" i="28"/>
  <c r="O381" i="28"/>
  <c r="G381" i="28"/>
  <c r="S381" i="28"/>
  <c r="C381" i="28"/>
  <c r="N381" i="28"/>
  <c r="V381" i="28"/>
  <c r="F381" i="28"/>
  <c r="K381" i="28"/>
  <c r="V37" i="25"/>
  <c r="R37" i="25"/>
  <c r="N37" i="25"/>
  <c r="J37" i="25"/>
  <c r="F37" i="25"/>
  <c r="B37" i="25"/>
  <c r="Y37" i="25"/>
  <c r="U37" i="25"/>
  <c r="Q37" i="25"/>
  <c r="M37" i="25"/>
  <c r="I37" i="25"/>
  <c r="E37" i="25"/>
  <c r="S37" i="25"/>
  <c r="K37" i="25"/>
  <c r="C37" i="25"/>
  <c r="O37" i="25"/>
  <c r="G37" i="25"/>
  <c r="D37" i="25"/>
  <c r="X37" i="25"/>
  <c r="P37" i="25"/>
  <c r="H37" i="25"/>
  <c r="W37" i="25"/>
  <c r="T37" i="25"/>
  <c r="L37" i="25"/>
  <c r="A38" i="25"/>
  <c r="Y278" i="21"/>
  <c r="U278" i="21"/>
  <c r="Q278" i="21"/>
  <c r="M278" i="21"/>
  <c r="I278" i="21"/>
  <c r="E278" i="21"/>
  <c r="X278" i="21"/>
  <c r="T278" i="21"/>
  <c r="P278" i="21"/>
  <c r="L278" i="21"/>
  <c r="H278" i="21"/>
  <c r="D278" i="21"/>
  <c r="A279" i="21"/>
  <c r="R278" i="21"/>
  <c r="J278" i="21"/>
  <c r="B278" i="21"/>
  <c r="V278" i="21"/>
  <c r="N278" i="21"/>
  <c r="W278" i="21"/>
  <c r="O278" i="21"/>
  <c r="G278" i="21"/>
  <c r="F278" i="21"/>
  <c r="C278" i="21"/>
  <c r="S278" i="21"/>
  <c r="K278" i="21"/>
  <c r="A72" i="28"/>
  <c r="V71" i="28"/>
  <c r="R71" i="28"/>
  <c r="N71" i="28"/>
  <c r="J71" i="28"/>
  <c r="F71" i="28"/>
  <c r="B71" i="28"/>
  <c r="Y71" i="28"/>
  <c r="U71" i="28"/>
  <c r="Q71" i="28"/>
  <c r="M71" i="28"/>
  <c r="I71" i="28"/>
  <c r="E71" i="28"/>
  <c r="W71" i="28"/>
  <c r="O71" i="28"/>
  <c r="G71" i="28"/>
  <c r="T71" i="28"/>
  <c r="L71" i="28"/>
  <c r="D71" i="28"/>
  <c r="X71" i="28"/>
  <c r="H71" i="28"/>
  <c r="P71" i="28"/>
  <c r="S71" i="28"/>
  <c r="C71" i="28"/>
  <c r="K71" i="28"/>
  <c r="W36" i="19"/>
  <c r="S36" i="19"/>
  <c r="O36" i="19"/>
  <c r="K36" i="19"/>
  <c r="G36" i="19"/>
  <c r="C36" i="19"/>
  <c r="V36" i="19"/>
  <c r="R36" i="19"/>
  <c r="N36" i="19"/>
  <c r="J36" i="19"/>
  <c r="F36" i="19"/>
  <c r="B36" i="19"/>
  <c r="Y36" i="19"/>
  <c r="Q36" i="19"/>
  <c r="I36" i="19"/>
  <c r="X36" i="19"/>
  <c r="P36" i="19"/>
  <c r="H36" i="19"/>
  <c r="M36" i="19"/>
  <c r="L36" i="19"/>
  <c r="U36" i="19"/>
  <c r="T36" i="19"/>
  <c r="E36" i="19"/>
  <c r="D36" i="19"/>
  <c r="A37" i="19"/>
  <c r="W210" i="28"/>
  <c r="S210" i="28"/>
  <c r="O210" i="28"/>
  <c r="K210" i="28"/>
  <c r="G210" i="28"/>
  <c r="C210" i="28"/>
  <c r="A211" i="28"/>
  <c r="V210" i="28"/>
  <c r="R210" i="28"/>
  <c r="N210" i="28"/>
  <c r="J210" i="28"/>
  <c r="F210" i="28"/>
  <c r="B210" i="28"/>
  <c r="X210" i="28"/>
  <c r="P210" i="28"/>
  <c r="H210" i="28"/>
  <c r="U210" i="28"/>
  <c r="M210" i="28"/>
  <c r="E210" i="28"/>
  <c r="Y210" i="28"/>
  <c r="I210" i="28"/>
  <c r="T210" i="28"/>
  <c r="D210" i="28"/>
  <c r="L210" i="28"/>
  <c r="Q210" i="28"/>
  <c r="A72" i="21"/>
  <c r="V71" i="21"/>
  <c r="R71" i="21"/>
  <c r="N71" i="21"/>
  <c r="J71" i="21"/>
  <c r="F71" i="21"/>
  <c r="B71" i="21"/>
  <c r="Y71" i="21"/>
  <c r="U71" i="21"/>
  <c r="Q71" i="21"/>
  <c r="M71" i="21"/>
  <c r="I71" i="21"/>
  <c r="E71" i="21"/>
  <c r="S71" i="21"/>
  <c r="K71" i="21"/>
  <c r="C71" i="21"/>
  <c r="O71" i="21"/>
  <c r="G71" i="21"/>
  <c r="T71" i="21"/>
  <c r="D71" i="21"/>
  <c r="X71" i="21"/>
  <c r="P71" i="21"/>
  <c r="H71" i="21"/>
  <c r="W71" i="21"/>
  <c r="L71" i="21"/>
  <c r="Y141" i="21"/>
  <c r="U141" i="21"/>
  <c r="Q141" i="21"/>
  <c r="M141" i="21"/>
  <c r="I141" i="21"/>
  <c r="E141" i="21"/>
  <c r="X141" i="21"/>
  <c r="T141" i="21"/>
  <c r="P141" i="21"/>
  <c r="L141" i="21"/>
  <c r="H141" i="21"/>
  <c r="D141" i="21"/>
  <c r="A142" i="21"/>
  <c r="R141" i="21"/>
  <c r="J141" i="21"/>
  <c r="B141" i="21"/>
  <c r="N141" i="21"/>
  <c r="W141" i="21"/>
  <c r="O141" i="21"/>
  <c r="G141" i="21"/>
  <c r="V141" i="21"/>
  <c r="F141" i="21"/>
  <c r="S141" i="21"/>
  <c r="C141" i="21"/>
  <c r="K141" i="21"/>
  <c r="X106" i="28"/>
  <c r="T106" i="28"/>
  <c r="P106" i="28"/>
  <c r="L106" i="28"/>
  <c r="H106" i="28"/>
  <c r="D106" i="28"/>
  <c r="W106" i="28"/>
  <c r="S106" i="28"/>
  <c r="O106" i="28"/>
  <c r="K106" i="28"/>
  <c r="G106" i="28"/>
  <c r="C106" i="28"/>
  <c r="Y106" i="28"/>
  <c r="Q106" i="28"/>
  <c r="I106" i="28"/>
  <c r="V106" i="28"/>
  <c r="N106" i="28"/>
  <c r="F106" i="28"/>
  <c r="A107" i="28"/>
  <c r="J106" i="28"/>
  <c r="B106" i="28"/>
  <c r="U106" i="28"/>
  <c r="E106" i="28"/>
  <c r="R106" i="28"/>
  <c r="M106" i="28"/>
  <c r="V107" i="25"/>
  <c r="R107" i="25"/>
  <c r="N107" i="25"/>
  <c r="J107" i="25"/>
  <c r="F107" i="25"/>
  <c r="B107" i="25"/>
  <c r="Y107" i="25"/>
  <c r="U107" i="25"/>
  <c r="Q107" i="25"/>
  <c r="M107" i="25"/>
  <c r="I107" i="25"/>
  <c r="E107" i="25"/>
  <c r="X107" i="25"/>
  <c r="P107" i="25"/>
  <c r="H107" i="25"/>
  <c r="T107" i="25"/>
  <c r="W107" i="25"/>
  <c r="O107" i="25"/>
  <c r="G107" i="25"/>
  <c r="L107" i="25"/>
  <c r="D107" i="25"/>
  <c r="S107" i="25"/>
  <c r="K107" i="25"/>
  <c r="C107" i="25"/>
  <c r="A108" i="25"/>
  <c r="X176" i="28"/>
  <c r="T176" i="28"/>
  <c r="P176" i="28"/>
  <c r="L176" i="28"/>
  <c r="H176" i="28"/>
  <c r="D176" i="28"/>
  <c r="W176" i="28"/>
  <c r="S176" i="28"/>
  <c r="O176" i="28"/>
  <c r="K176" i="28"/>
  <c r="G176" i="28"/>
  <c r="C176" i="28"/>
  <c r="U176" i="28"/>
  <c r="M176" i="28"/>
  <c r="E176" i="28"/>
  <c r="A177" i="28"/>
  <c r="R176" i="28"/>
  <c r="J176" i="28"/>
  <c r="B176" i="28"/>
  <c r="N176" i="28"/>
  <c r="V176" i="28"/>
  <c r="Y176" i="28"/>
  <c r="I176" i="28"/>
  <c r="F176" i="28"/>
  <c r="Q176" i="28"/>
  <c r="W415" i="28"/>
  <c r="S415" i="28"/>
  <c r="O415" i="28"/>
  <c r="K415" i="28"/>
  <c r="G415" i="28"/>
  <c r="C415" i="28"/>
  <c r="A416" i="28"/>
  <c r="V415" i="28"/>
  <c r="R415" i="28"/>
  <c r="N415" i="28"/>
  <c r="J415" i="28"/>
  <c r="F415" i="28"/>
  <c r="B415" i="28"/>
  <c r="T415" i="28"/>
  <c r="L415" i="28"/>
  <c r="D415" i="28"/>
  <c r="Y415" i="28"/>
  <c r="Q415" i="28"/>
  <c r="I415" i="28"/>
  <c r="U415" i="28"/>
  <c r="E415" i="28"/>
  <c r="P415" i="28"/>
  <c r="H415" i="28"/>
  <c r="X415" i="28"/>
  <c r="M415" i="28"/>
  <c r="Y313" i="28"/>
  <c r="U313" i="28"/>
  <c r="Q313" i="28"/>
  <c r="M313" i="28"/>
  <c r="I313" i="28"/>
  <c r="E313" i="28"/>
  <c r="X313" i="28"/>
  <c r="T313" i="28"/>
  <c r="P313" i="28"/>
  <c r="L313" i="28"/>
  <c r="H313" i="28"/>
  <c r="D313" i="28"/>
  <c r="V313" i="28"/>
  <c r="N313" i="28"/>
  <c r="F313" i="28"/>
  <c r="S313" i="28"/>
  <c r="K313" i="28"/>
  <c r="C313" i="28"/>
  <c r="O313" i="28"/>
  <c r="A314" i="28"/>
  <c r="J313" i="28"/>
  <c r="R313" i="28"/>
  <c r="B313" i="28"/>
  <c r="G313" i="28"/>
  <c r="W313" i="28"/>
  <c r="Y210" i="21"/>
  <c r="U210" i="21"/>
  <c r="Q210" i="21"/>
  <c r="M210" i="21"/>
  <c r="I210" i="21"/>
  <c r="E210" i="21"/>
  <c r="X210" i="21"/>
  <c r="T210" i="21"/>
  <c r="P210" i="21"/>
  <c r="L210" i="21"/>
  <c r="H210" i="21"/>
  <c r="D210" i="21"/>
  <c r="V210" i="21"/>
  <c r="N210" i="21"/>
  <c r="F210" i="21"/>
  <c r="A211" i="21"/>
  <c r="J210" i="21"/>
  <c r="S210" i="21"/>
  <c r="K210" i="21"/>
  <c r="C210" i="21"/>
  <c r="R210" i="21"/>
  <c r="B210" i="21"/>
  <c r="W210" i="21"/>
  <c r="G210" i="21"/>
  <c r="O210" i="21"/>
  <c r="W313" i="21"/>
  <c r="S313" i="21"/>
  <c r="O313" i="21"/>
  <c r="K313" i="21"/>
  <c r="G313" i="21"/>
  <c r="C313" i="21"/>
  <c r="A314" i="21"/>
  <c r="V313" i="21"/>
  <c r="R313" i="21"/>
  <c r="N313" i="21"/>
  <c r="J313" i="21"/>
  <c r="F313" i="21"/>
  <c r="B313" i="21"/>
  <c r="T313" i="21"/>
  <c r="L313" i="21"/>
  <c r="D313" i="21"/>
  <c r="P313" i="21"/>
  <c r="Y313" i="21"/>
  <c r="Q313" i="21"/>
  <c r="I313" i="21"/>
  <c r="X313" i="21"/>
  <c r="H313" i="21"/>
  <c r="M313" i="21"/>
  <c r="U313" i="21"/>
  <c r="E313" i="21"/>
  <c r="Y143" i="19"/>
  <c r="U143" i="19"/>
  <c r="Q143" i="19"/>
  <c r="M143" i="19"/>
  <c r="I143" i="19"/>
  <c r="E143" i="19"/>
  <c r="X143" i="19"/>
  <c r="T143" i="19"/>
  <c r="P143" i="19"/>
  <c r="L143" i="19"/>
  <c r="H143" i="19"/>
  <c r="D143" i="19"/>
  <c r="W143" i="19"/>
  <c r="O143" i="19"/>
  <c r="G143" i="19"/>
  <c r="V143" i="19"/>
  <c r="N143" i="19"/>
  <c r="F143" i="19"/>
  <c r="K143" i="19"/>
  <c r="J143" i="19"/>
  <c r="S143" i="19"/>
  <c r="R143" i="19"/>
  <c r="C143" i="19"/>
  <c r="B143" i="19"/>
  <c r="A144" i="19"/>
  <c r="Y142" i="25"/>
  <c r="U142" i="25"/>
  <c r="Q142" i="25"/>
  <c r="M142" i="25"/>
  <c r="I142" i="25"/>
  <c r="E142" i="25"/>
  <c r="V142" i="25"/>
  <c r="P142" i="25"/>
  <c r="K142" i="25"/>
  <c r="F142" i="25"/>
  <c r="T142" i="25"/>
  <c r="O142" i="25"/>
  <c r="J142" i="25"/>
  <c r="D142" i="25"/>
  <c r="S142" i="25"/>
  <c r="H142" i="25"/>
  <c r="C142" i="25"/>
  <c r="R142" i="25"/>
  <c r="G142" i="25"/>
  <c r="X142" i="25"/>
  <c r="N142" i="25"/>
  <c r="L142" i="25"/>
  <c r="B142" i="25"/>
  <c r="W142" i="25"/>
  <c r="A143" i="25"/>
  <c r="W176" i="21"/>
  <c r="S176" i="21"/>
  <c r="O176" i="21"/>
  <c r="K176" i="21"/>
  <c r="G176" i="21"/>
  <c r="C176" i="21"/>
  <c r="A177" i="21"/>
  <c r="V176" i="21"/>
  <c r="R176" i="21"/>
  <c r="N176" i="21"/>
  <c r="J176" i="21"/>
  <c r="F176" i="21"/>
  <c r="B176" i="21"/>
  <c r="T176" i="21"/>
  <c r="L176" i="21"/>
  <c r="D176" i="21"/>
  <c r="P176" i="21"/>
  <c r="Y176" i="21"/>
  <c r="Q176" i="21"/>
  <c r="I176" i="21"/>
  <c r="X176" i="21"/>
  <c r="H176" i="21"/>
  <c r="E176" i="21"/>
  <c r="U176" i="21"/>
  <c r="M176" i="21"/>
  <c r="W37" i="21"/>
  <c r="S37" i="21"/>
  <c r="O37" i="21"/>
  <c r="K37" i="21"/>
  <c r="G37" i="21"/>
  <c r="C37" i="21"/>
  <c r="A38" i="21"/>
  <c r="V37" i="21"/>
  <c r="R37" i="21"/>
  <c r="N37" i="21"/>
  <c r="J37" i="21"/>
  <c r="F37" i="21"/>
  <c r="B37" i="21"/>
  <c r="X37" i="21"/>
  <c r="P37" i="21"/>
  <c r="H37" i="21"/>
  <c r="L37" i="21"/>
  <c r="I37" i="21"/>
  <c r="U37" i="21"/>
  <c r="M37" i="21"/>
  <c r="E37" i="21"/>
  <c r="T37" i="21"/>
  <c r="D37" i="21"/>
  <c r="Y37" i="21"/>
  <c r="Q37" i="21"/>
  <c r="V72" i="25"/>
  <c r="R72" i="25"/>
  <c r="N72" i="25"/>
  <c r="J72" i="25"/>
  <c r="F72" i="25"/>
  <c r="B72" i="25"/>
  <c r="Y72" i="25"/>
  <c r="U72" i="25"/>
  <c r="Q72" i="25"/>
  <c r="M72" i="25"/>
  <c r="I72" i="25"/>
  <c r="E72" i="25"/>
  <c r="X72" i="25"/>
  <c r="P72" i="25"/>
  <c r="H72" i="25"/>
  <c r="W72" i="25"/>
  <c r="O72" i="25"/>
  <c r="G72" i="25"/>
  <c r="S72" i="25"/>
  <c r="C72" i="25"/>
  <c r="L72" i="25"/>
  <c r="K72" i="25"/>
  <c r="T72" i="25"/>
  <c r="D72" i="25"/>
  <c r="A73" i="25"/>
  <c r="X106" i="21"/>
  <c r="T106" i="21"/>
  <c r="P106" i="21"/>
  <c r="L106" i="21"/>
  <c r="H106" i="21"/>
  <c r="D106" i="21"/>
  <c r="V106" i="21"/>
  <c r="N106" i="21"/>
  <c r="J106" i="21"/>
  <c r="B106" i="21"/>
  <c r="W106" i="21"/>
  <c r="S106" i="21"/>
  <c r="O106" i="21"/>
  <c r="K106" i="21"/>
  <c r="G106" i="21"/>
  <c r="C106" i="21"/>
  <c r="A107" i="21"/>
  <c r="R106" i="21"/>
  <c r="F106" i="21"/>
  <c r="M106" i="21"/>
  <c r="U106" i="21"/>
  <c r="Q106" i="21"/>
  <c r="Y106" i="21"/>
  <c r="I106" i="21"/>
  <c r="E106" i="21"/>
  <c r="W347" i="28"/>
  <c r="S347" i="28"/>
  <c r="O347" i="28"/>
  <c r="K347" i="28"/>
  <c r="G347" i="28"/>
  <c r="C347" i="28"/>
  <c r="A348" i="28"/>
  <c r="V347" i="28"/>
  <c r="R347" i="28"/>
  <c r="N347" i="28"/>
  <c r="J347" i="28"/>
  <c r="F347" i="28"/>
  <c r="B347" i="28"/>
  <c r="X347" i="28"/>
  <c r="P347" i="28"/>
  <c r="H347" i="28"/>
  <c r="U347" i="28"/>
  <c r="M347" i="28"/>
  <c r="E347" i="28"/>
  <c r="Q347" i="28"/>
  <c r="L347" i="28"/>
  <c r="D347" i="28"/>
  <c r="T347" i="28"/>
  <c r="Y347" i="28"/>
  <c r="I347" i="28"/>
  <c r="W381" i="21"/>
  <c r="S381" i="21"/>
  <c r="O381" i="21"/>
  <c r="K381" i="21"/>
  <c r="G381" i="21"/>
  <c r="C381" i="21"/>
  <c r="A382" i="21"/>
  <c r="V381" i="21"/>
  <c r="R381" i="21"/>
  <c r="N381" i="21"/>
  <c r="J381" i="21"/>
  <c r="F381" i="21"/>
  <c r="B381" i="21"/>
  <c r="X381" i="21"/>
  <c r="P381" i="21"/>
  <c r="H381" i="21"/>
  <c r="L381" i="21"/>
  <c r="U381" i="21"/>
  <c r="M381" i="21"/>
  <c r="E381" i="21"/>
  <c r="T381" i="21"/>
  <c r="D381" i="21"/>
  <c r="Q381" i="21"/>
  <c r="Y381" i="21"/>
  <c r="I381" i="21"/>
  <c r="W278" i="28"/>
  <c r="S278" i="28"/>
  <c r="O278" i="28"/>
  <c r="K278" i="28"/>
  <c r="G278" i="28"/>
  <c r="C278" i="28"/>
  <c r="A279" i="28"/>
  <c r="V278" i="28"/>
  <c r="R278" i="28"/>
  <c r="N278" i="28"/>
  <c r="J278" i="28"/>
  <c r="F278" i="28"/>
  <c r="B278" i="28"/>
  <c r="T278" i="28"/>
  <c r="L278" i="28"/>
  <c r="D278" i="28"/>
  <c r="Y278" i="28"/>
  <c r="Q278" i="28"/>
  <c r="I278" i="28"/>
  <c r="M278" i="28"/>
  <c r="X278" i="28"/>
  <c r="H278" i="28"/>
  <c r="P278" i="28"/>
  <c r="U278" i="28"/>
  <c r="E278" i="28"/>
  <c r="Y244" i="28"/>
  <c r="U244" i="28"/>
  <c r="Q244" i="28"/>
  <c r="M244" i="28"/>
  <c r="I244" i="28"/>
  <c r="E244" i="28"/>
  <c r="X244" i="28"/>
  <c r="T244" i="28"/>
  <c r="P244" i="28"/>
  <c r="L244" i="28"/>
  <c r="H244" i="28"/>
  <c r="D244" i="28"/>
  <c r="A245" i="28"/>
  <c r="R244" i="28"/>
  <c r="J244" i="28"/>
  <c r="B244" i="28"/>
  <c r="W244" i="28"/>
  <c r="O244" i="28"/>
  <c r="G244" i="28"/>
  <c r="K244" i="28"/>
  <c r="V244" i="28"/>
  <c r="F244" i="28"/>
  <c r="N244" i="28"/>
  <c r="C244" i="28"/>
  <c r="S244" i="28"/>
  <c r="Y347" i="21"/>
  <c r="U347" i="21"/>
  <c r="Q347" i="21"/>
  <c r="M347" i="21"/>
  <c r="I347" i="21"/>
  <c r="E347" i="21"/>
  <c r="X347" i="21"/>
  <c r="T347" i="21"/>
  <c r="P347" i="21"/>
  <c r="L347" i="21"/>
  <c r="H347" i="21"/>
  <c r="D347" i="21"/>
  <c r="V347" i="21"/>
  <c r="N347" i="21"/>
  <c r="F347" i="21"/>
  <c r="R347" i="21"/>
  <c r="B347" i="21"/>
  <c r="S347" i="21"/>
  <c r="K347" i="21"/>
  <c r="C347" i="21"/>
  <c r="A348" i="21"/>
  <c r="J347" i="21"/>
  <c r="G347" i="21"/>
  <c r="W347" i="21"/>
  <c r="O347" i="21"/>
  <c r="A142" i="28"/>
  <c r="V141" i="28"/>
  <c r="R141" i="28"/>
  <c r="N141" i="28"/>
  <c r="J141" i="28"/>
  <c r="F141" i="28"/>
  <c r="B141" i="28"/>
  <c r="Y141" i="28"/>
  <c r="U141" i="28"/>
  <c r="Q141" i="28"/>
  <c r="M141" i="28"/>
  <c r="I141" i="28"/>
  <c r="E141" i="28"/>
  <c r="S141" i="28"/>
  <c r="K141" i="28"/>
  <c r="C141" i="28"/>
  <c r="X141" i="28"/>
  <c r="P141" i="28"/>
  <c r="H141" i="28"/>
  <c r="L141" i="28"/>
  <c r="D141" i="28"/>
  <c r="W141" i="28"/>
  <c r="G141" i="28"/>
  <c r="T141" i="28"/>
  <c r="O141" i="28"/>
  <c r="Y415" i="21"/>
  <c r="U415" i="21"/>
  <c r="Q415" i="21"/>
  <c r="M415" i="21"/>
  <c r="I415" i="21"/>
  <c r="E415" i="21"/>
  <c r="X415" i="21"/>
  <c r="T415" i="21"/>
  <c r="P415" i="21"/>
  <c r="L415" i="21"/>
  <c r="H415" i="21"/>
  <c r="D415" i="21"/>
  <c r="A416" i="21"/>
  <c r="R415" i="21"/>
  <c r="J415" i="21"/>
  <c r="B415" i="21"/>
  <c r="N415" i="21"/>
  <c r="F415" i="21"/>
  <c r="W415" i="21"/>
  <c r="O415" i="21"/>
  <c r="G415" i="21"/>
  <c r="V415" i="21"/>
  <c r="C415" i="21"/>
  <c r="K415" i="21"/>
  <c r="S415" i="21"/>
  <c r="W244" i="21"/>
  <c r="S244" i="21"/>
  <c r="O244" i="21"/>
  <c r="K244" i="21"/>
  <c r="G244" i="21"/>
  <c r="C244" i="21"/>
  <c r="A245" i="21"/>
  <c r="V244" i="21"/>
  <c r="R244" i="21"/>
  <c r="N244" i="21"/>
  <c r="J244" i="21"/>
  <c r="F244" i="21"/>
  <c r="B244" i="21"/>
  <c r="X244" i="21"/>
  <c r="P244" i="21"/>
  <c r="H244" i="21"/>
  <c r="T244" i="21"/>
  <c r="D244" i="21"/>
  <c r="U244" i="21"/>
  <c r="M244" i="21"/>
  <c r="E244" i="21"/>
  <c r="L244" i="21"/>
  <c r="I244" i="21"/>
  <c r="Q244" i="21"/>
  <c r="Y244" i="21"/>
  <c r="X108" i="19"/>
  <c r="T108" i="19"/>
  <c r="P108" i="19"/>
  <c r="L108" i="19"/>
  <c r="H108" i="19"/>
  <c r="D108" i="19"/>
  <c r="W108" i="19"/>
  <c r="S108" i="19"/>
  <c r="O108" i="19"/>
  <c r="K108" i="19"/>
  <c r="G108" i="19"/>
  <c r="C108" i="19"/>
  <c r="R108" i="19"/>
  <c r="J108" i="19"/>
  <c r="B108" i="19"/>
  <c r="Y108" i="19"/>
  <c r="Q108" i="19"/>
  <c r="I108" i="19"/>
  <c r="N108" i="19"/>
  <c r="M108" i="19"/>
  <c r="V108" i="19"/>
  <c r="U108" i="19"/>
  <c r="F108" i="19"/>
  <c r="E108" i="19"/>
  <c r="A109" i="19"/>
  <c r="W72" i="19"/>
  <c r="S72" i="19"/>
  <c r="O72" i="19"/>
  <c r="K72" i="19"/>
  <c r="G72" i="19"/>
  <c r="C72" i="19"/>
  <c r="V72" i="19"/>
  <c r="R72" i="19"/>
  <c r="N72" i="19"/>
  <c r="J72" i="19"/>
  <c r="F72" i="19"/>
  <c r="B72" i="19"/>
  <c r="Y72" i="19"/>
  <c r="Q72" i="19"/>
  <c r="I72" i="19"/>
  <c r="X72" i="19"/>
  <c r="P72" i="19"/>
  <c r="H72" i="19"/>
  <c r="U72" i="19"/>
  <c r="E72" i="19"/>
  <c r="T72" i="19"/>
  <c r="D72" i="19"/>
  <c r="M72" i="19"/>
  <c r="L72" i="19"/>
  <c r="A73" i="19"/>
  <c r="L37" i="28" l="1"/>
  <c r="S37" i="28"/>
  <c r="C37" i="28"/>
  <c r="U37" i="28"/>
  <c r="F37" i="28"/>
  <c r="B37" i="28"/>
  <c r="X37" i="28"/>
  <c r="H37" i="28"/>
  <c r="O37" i="28"/>
  <c r="Y37" i="28"/>
  <c r="E37" i="28"/>
  <c r="M37" i="28"/>
  <c r="A38" i="28"/>
  <c r="T37" i="28"/>
  <c r="D37" i="28"/>
  <c r="K37" i="28"/>
  <c r="Q37" i="28"/>
  <c r="V37" i="28"/>
  <c r="R37" i="28"/>
  <c r="P37" i="28"/>
  <c r="W37" i="28"/>
  <c r="G37" i="28"/>
  <c r="I37" i="28"/>
  <c r="N37" i="28"/>
  <c r="J37" i="28"/>
  <c r="V73" i="25"/>
  <c r="R73" i="25"/>
  <c r="N73" i="25"/>
  <c r="J73" i="25"/>
  <c r="F73" i="25"/>
  <c r="B73" i="25"/>
  <c r="Y73" i="25"/>
  <c r="U73" i="25"/>
  <c r="Q73" i="25"/>
  <c r="M73" i="25"/>
  <c r="I73" i="25"/>
  <c r="E73" i="25"/>
  <c r="X73" i="25"/>
  <c r="P73" i="25"/>
  <c r="H73" i="25"/>
  <c r="W73" i="25"/>
  <c r="O73" i="25"/>
  <c r="G73" i="25"/>
  <c r="K73" i="25"/>
  <c r="L73" i="25"/>
  <c r="T73" i="25"/>
  <c r="D73" i="25"/>
  <c r="S73" i="25"/>
  <c r="C73" i="25"/>
  <c r="A74" i="25"/>
  <c r="A178" i="21"/>
  <c r="V177" i="21"/>
  <c r="R177" i="21"/>
  <c r="N177" i="21"/>
  <c r="J177" i="21"/>
  <c r="F177" i="21"/>
  <c r="B177" i="21"/>
  <c r="Y177" i="21"/>
  <c r="U177" i="21"/>
  <c r="Q177" i="21"/>
  <c r="M177" i="21"/>
  <c r="I177" i="21"/>
  <c r="E177" i="21"/>
  <c r="S177" i="21"/>
  <c r="K177" i="21"/>
  <c r="C177" i="21"/>
  <c r="W177" i="21"/>
  <c r="G177" i="21"/>
  <c r="X177" i="21"/>
  <c r="P177" i="21"/>
  <c r="H177" i="21"/>
  <c r="O177" i="21"/>
  <c r="L177" i="21"/>
  <c r="T177" i="21"/>
  <c r="D177" i="21"/>
  <c r="Y144" i="19"/>
  <c r="U144" i="19"/>
  <c r="Q144" i="19"/>
  <c r="M144" i="19"/>
  <c r="I144" i="19"/>
  <c r="E144" i="19"/>
  <c r="X144" i="19"/>
  <c r="T144" i="19"/>
  <c r="P144" i="19"/>
  <c r="L144" i="19"/>
  <c r="H144" i="19"/>
  <c r="D144" i="19"/>
  <c r="W144" i="19"/>
  <c r="O144" i="19"/>
  <c r="G144" i="19"/>
  <c r="V144" i="19"/>
  <c r="N144" i="19"/>
  <c r="F144" i="19"/>
  <c r="S144" i="19"/>
  <c r="C144" i="19"/>
  <c r="R144" i="19"/>
  <c r="B144" i="19"/>
  <c r="K144" i="19"/>
  <c r="J144" i="19"/>
  <c r="A145" i="19"/>
  <c r="X314" i="28"/>
  <c r="T314" i="28"/>
  <c r="P314" i="28"/>
  <c r="L314" i="28"/>
  <c r="H314" i="28"/>
  <c r="D314" i="28"/>
  <c r="W314" i="28"/>
  <c r="S314" i="28"/>
  <c r="O314" i="28"/>
  <c r="K314" i="28"/>
  <c r="G314" i="28"/>
  <c r="C314" i="28"/>
  <c r="U314" i="28"/>
  <c r="M314" i="28"/>
  <c r="E314" i="28"/>
  <c r="A315" i="28"/>
  <c r="R314" i="28"/>
  <c r="J314" i="28"/>
  <c r="B314" i="28"/>
  <c r="V314" i="28"/>
  <c r="F314" i="28"/>
  <c r="Q314" i="28"/>
  <c r="Y314" i="28"/>
  <c r="N314" i="28"/>
  <c r="I314" i="28"/>
  <c r="X142" i="21"/>
  <c r="T142" i="21"/>
  <c r="P142" i="21"/>
  <c r="L142" i="21"/>
  <c r="H142" i="21"/>
  <c r="D142" i="21"/>
  <c r="W142" i="21"/>
  <c r="S142" i="21"/>
  <c r="O142" i="21"/>
  <c r="K142" i="21"/>
  <c r="G142" i="21"/>
  <c r="C142" i="21"/>
  <c r="Y142" i="21"/>
  <c r="Q142" i="21"/>
  <c r="I142" i="21"/>
  <c r="U142" i="21"/>
  <c r="E142" i="21"/>
  <c r="V142" i="21"/>
  <c r="N142" i="21"/>
  <c r="F142" i="21"/>
  <c r="M142" i="21"/>
  <c r="A143" i="21"/>
  <c r="R142" i="21"/>
  <c r="J142" i="21"/>
  <c r="B142" i="21"/>
  <c r="A212" i="28"/>
  <c r="V211" i="28"/>
  <c r="R211" i="28"/>
  <c r="N211" i="28"/>
  <c r="J211" i="28"/>
  <c r="F211" i="28"/>
  <c r="B211" i="28"/>
  <c r="Y211" i="28"/>
  <c r="U211" i="28"/>
  <c r="Q211" i="28"/>
  <c r="M211" i="28"/>
  <c r="I211" i="28"/>
  <c r="E211" i="28"/>
  <c r="W211" i="28"/>
  <c r="O211" i="28"/>
  <c r="G211" i="28"/>
  <c r="T211" i="28"/>
  <c r="L211" i="28"/>
  <c r="D211" i="28"/>
  <c r="P211" i="28"/>
  <c r="K211" i="28"/>
  <c r="C211" i="28"/>
  <c r="S211" i="28"/>
  <c r="X211" i="28"/>
  <c r="H211" i="28"/>
  <c r="Y72" i="28"/>
  <c r="U72" i="28"/>
  <c r="Q72" i="28"/>
  <c r="M72" i="28"/>
  <c r="I72" i="28"/>
  <c r="E72" i="28"/>
  <c r="X72" i="28"/>
  <c r="T72" i="28"/>
  <c r="P72" i="28"/>
  <c r="L72" i="28"/>
  <c r="H72" i="28"/>
  <c r="D72" i="28"/>
  <c r="V72" i="28"/>
  <c r="N72" i="28"/>
  <c r="F72" i="28"/>
  <c r="S72" i="28"/>
  <c r="K72" i="28"/>
  <c r="C72" i="28"/>
  <c r="O72" i="28"/>
  <c r="W72" i="28"/>
  <c r="A73" i="28"/>
  <c r="J72" i="28"/>
  <c r="G72" i="28"/>
  <c r="R72" i="28"/>
  <c r="B72" i="28"/>
  <c r="A349" i="28"/>
  <c r="V348" i="28"/>
  <c r="R348" i="28"/>
  <c r="N348" i="28"/>
  <c r="J348" i="28"/>
  <c r="F348" i="28"/>
  <c r="B348" i="28"/>
  <c r="Y348" i="28"/>
  <c r="U348" i="28"/>
  <c r="Q348" i="28"/>
  <c r="M348" i="28"/>
  <c r="I348" i="28"/>
  <c r="E348" i="28"/>
  <c r="W348" i="28"/>
  <c r="O348" i="28"/>
  <c r="G348" i="28"/>
  <c r="T348" i="28"/>
  <c r="L348" i="28"/>
  <c r="D348" i="28"/>
  <c r="X348" i="28"/>
  <c r="H348" i="28"/>
  <c r="S348" i="28"/>
  <c r="C348" i="28"/>
  <c r="K348" i="28"/>
  <c r="P348" i="28"/>
  <c r="X109" i="19"/>
  <c r="T109" i="19"/>
  <c r="P109" i="19"/>
  <c r="L109" i="19"/>
  <c r="H109" i="19"/>
  <c r="D109" i="19"/>
  <c r="W109" i="19"/>
  <c r="S109" i="19"/>
  <c r="O109" i="19"/>
  <c r="K109" i="19"/>
  <c r="G109" i="19"/>
  <c r="C109" i="19"/>
  <c r="R109" i="19"/>
  <c r="J109" i="19"/>
  <c r="B109" i="19"/>
  <c r="Y109" i="19"/>
  <c r="Q109" i="19"/>
  <c r="I109" i="19"/>
  <c r="V109" i="19"/>
  <c r="F109" i="19"/>
  <c r="U109" i="19"/>
  <c r="E109" i="19"/>
  <c r="N109" i="19"/>
  <c r="M109" i="19"/>
  <c r="A110" i="19"/>
  <c r="W107" i="28"/>
  <c r="S107" i="28"/>
  <c r="O107" i="28"/>
  <c r="K107" i="28"/>
  <c r="G107" i="28"/>
  <c r="C107" i="28"/>
  <c r="A108" i="28"/>
  <c r="V107" i="28"/>
  <c r="R107" i="28"/>
  <c r="N107" i="28"/>
  <c r="J107" i="28"/>
  <c r="F107" i="28"/>
  <c r="B107" i="28"/>
  <c r="X107" i="28"/>
  <c r="P107" i="28"/>
  <c r="H107" i="28"/>
  <c r="U107" i="28"/>
  <c r="M107" i="28"/>
  <c r="E107" i="28"/>
  <c r="Q107" i="28"/>
  <c r="I107" i="28"/>
  <c r="L107" i="28"/>
  <c r="Y107" i="28"/>
  <c r="T107" i="28"/>
  <c r="D107" i="28"/>
  <c r="Y72" i="21"/>
  <c r="U72" i="21"/>
  <c r="Q72" i="21"/>
  <c r="M72" i="21"/>
  <c r="I72" i="21"/>
  <c r="E72" i="21"/>
  <c r="X72" i="21"/>
  <c r="T72" i="21"/>
  <c r="P72" i="21"/>
  <c r="L72" i="21"/>
  <c r="H72" i="21"/>
  <c r="D72" i="21"/>
  <c r="A73" i="21"/>
  <c r="R72" i="21"/>
  <c r="J72" i="21"/>
  <c r="B72" i="21"/>
  <c r="N72" i="21"/>
  <c r="F72" i="21"/>
  <c r="K72" i="21"/>
  <c r="W72" i="21"/>
  <c r="O72" i="21"/>
  <c r="G72" i="21"/>
  <c r="V72" i="21"/>
  <c r="S72" i="21"/>
  <c r="C72" i="21"/>
  <c r="X279" i="21"/>
  <c r="T279" i="21"/>
  <c r="P279" i="21"/>
  <c r="L279" i="21"/>
  <c r="H279" i="21"/>
  <c r="D279" i="21"/>
  <c r="W279" i="21"/>
  <c r="S279" i="21"/>
  <c r="O279" i="21"/>
  <c r="K279" i="21"/>
  <c r="G279" i="21"/>
  <c r="C279" i="21"/>
  <c r="Y279" i="21"/>
  <c r="Q279" i="21"/>
  <c r="I279" i="21"/>
  <c r="M279" i="21"/>
  <c r="V279" i="21"/>
  <c r="N279" i="21"/>
  <c r="F279" i="21"/>
  <c r="U279" i="21"/>
  <c r="E279" i="21"/>
  <c r="B279" i="21"/>
  <c r="A280" i="21"/>
  <c r="R279" i="21"/>
  <c r="J279" i="21"/>
  <c r="Y142" i="28"/>
  <c r="U142" i="28"/>
  <c r="Q142" i="28"/>
  <c r="M142" i="28"/>
  <c r="I142" i="28"/>
  <c r="E142" i="28"/>
  <c r="X142" i="28"/>
  <c r="T142" i="28"/>
  <c r="P142" i="28"/>
  <c r="L142" i="28"/>
  <c r="H142" i="28"/>
  <c r="D142" i="28"/>
  <c r="A143" i="28"/>
  <c r="R142" i="28"/>
  <c r="J142" i="28"/>
  <c r="B142" i="28"/>
  <c r="W142" i="28"/>
  <c r="O142" i="28"/>
  <c r="G142" i="28"/>
  <c r="S142" i="28"/>
  <c r="C142" i="28"/>
  <c r="K142" i="28"/>
  <c r="N142" i="28"/>
  <c r="V142" i="28"/>
  <c r="F142" i="28"/>
  <c r="X348" i="21"/>
  <c r="T348" i="21"/>
  <c r="P348" i="21"/>
  <c r="L348" i="21"/>
  <c r="H348" i="21"/>
  <c r="D348" i="21"/>
  <c r="W348" i="21"/>
  <c r="S348" i="21"/>
  <c r="O348" i="21"/>
  <c r="K348" i="21"/>
  <c r="G348" i="21"/>
  <c r="C348" i="21"/>
  <c r="U348" i="21"/>
  <c r="M348" i="21"/>
  <c r="E348" i="21"/>
  <c r="Y348" i="21"/>
  <c r="I348" i="21"/>
  <c r="A349" i="21"/>
  <c r="R348" i="21"/>
  <c r="J348" i="21"/>
  <c r="B348" i="21"/>
  <c r="Q348" i="21"/>
  <c r="F348" i="21"/>
  <c r="N348" i="21"/>
  <c r="V348" i="21"/>
  <c r="A280" i="28"/>
  <c r="V279" i="28"/>
  <c r="R279" i="28"/>
  <c r="N279" i="28"/>
  <c r="J279" i="28"/>
  <c r="F279" i="28"/>
  <c r="B279" i="28"/>
  <c r="Y279" i="28"/>
  <c r="U279" i="28"/>
  <c r="Q279" i="28"/>
  <c r="M279" i="28"/>
  <c r="I279" i="28"/>
  <c r="E279" i="28"/>
  <c r="S279" i="28"/>
  <c r="K279" i="28"/>
  <c r="C279" i="28"/>
  <c r="X279" i="28"/>
  <c r="P279" i="28"/>
  <c r="H279" i="28"/>
  <c r="T279" i="28"/>
  <c r="D279" i="28"/>
  <c r="O279" i="28"/>
  <c r="G279" i="28"/>
  <c r="W279" i="28"/>
  <c r="L279" i="28"/>
  <c r="A417" i="28"/>
  <c r="V416" i="28"/>
  <c r="R416" i="28"/>
  <c r="N416" i="28"/>
  <c r="J416" i="28"/>
  <c r="F416" i="28"/>
  <c r="B416" i="28"/>
  <c r="Y416" i="28"/>
  <c r="U416" i="28"/>
  <c r="Q416" i="28"/>
  <c r="M416" i="28"/>
  <c r="I416" i="28"/>
  <c r="E416" i="28"/>
  <c r="S416" i="28"/>
  <c r="K416" i="28"/>
  <c r="C416" i="28"/>
  <c r="X416" i="28"/>
  <c r="P416" i="28"/>
  <c r="H416" i="28"/>
  <c r="L416" i="28"/>
  <c r="W416" i="28"/>
  <c r="G416" i="28"/>
  <c r="O416" i="28"/>
  <c r="D416" i="28"/>
  <c r="T416" i="28"/>
  <c r="W177" i="28"/>
  <c r="S177" i="28"/>
  <c r="O177" i="28"/>
  <c r="K177" i="28"/>
  <c r="G177" i="28"/>
  <c r="C177" i="28"/>
  <c r="A178" i="28"/>
  <c r="V177" i="28"/>
  <c r="R177" i="28"/>
  <c r="N177" i="28"/>
  <c r="J177" i="28"/>
  <c r="F177" i="28"/>
  <c r="B177" i="28"/>
  <c r="T177" i="28"/>
  <c r="L177" i="28"/>
  <c r="D177" i="28"/>
  <c r="Y177" i="28"/>
  <c r="Q177" i="28"/>
  <c r="I177" i="28"/>
  <c r="U177" i="28"/>
  <c r="E177" i="28"/>
  <c r="P177" i="28"/>
  <c r="M177" i="28"/>
  <c r="H177" i="28"/>
  <c r="X177" i="28"/>
  <c r="V108" i="25"/>
  <c r="R108" i="25"/>
  <c r="N108" i="25"/>
  <c r="J108" i="25"/>
  <c r="F108" i="25"/>
  <c r="B108" i="25"/>
  <c r="Y108" i="25"/>
  <c r="U108" i="25"/>
  <c r="Q108" i="25"/>
  <c r="M108" i="25"/>
  <c r="I108" i="25"/>
  <c r="E108" i="25"/>
  <c r="X108" i="25"/>
  <c r="P108" i="25"/>
  <c r="H108" i="25"/>
  <c r="T108" i="25"/>
  <c r="W108" i="25"/>
  <c r="O108" i="25"/>
  <c r="G108" i="25"/>
  <c r="L108" i="25"/>
  <c r="D108" i="25"/>
  <c r="C108" i="25"/>
  <c r="S108" i="25"/>
  <c r="K108" i="25"/>
  <c r="A109" i="25"/>
  <c r="V38" i="25"/>
  <c r="R38" i="25"/>
  <c r="N38" i="25"/>
  <c r="J38" i="25"/>
  <c r="F38" i="25"/>
  <c r="B38" i="25"/>
  <c r="Y38" i="25"/>
  <c r="U38" i="25"/>
  <c r="Q38" i="25"/>
  <c r="M38" i="25"/>
  <c r="I38" i="25"/>
  <c r="E38" i="25"/>
  <c r="S38" i="25"/>
  <c r="K38" i="25"/>
  <c r="C38" i="25"/>
  <c r="O38" i="25"/>
  <c r="G38" i="25"/>
  <c r="D38" i="25"/>
  <c r="X38" i="25"/>
  <c r="P38" i="25"/>
  <c r="H38" i="25"/>
  <c r="W38" i="25"/>
  <c r="T38" i="25"/>
  <c r="L38" i="25"/>
  <c r="A39" i="25"/>
  <c r="W73" i="19"/>
  <c r="S73" i="19"/>
  <c r="O73" i="19"/>
  <c r="K73" i="19"/>
  <c r="G73" i="19"/>
  <c r="C73" i="19"/>
  <c r="V73" i="19"/>
  <c r="R73" i="19"/>
  <c r="N73" i="19"/>
  <c r="J73" i="19"/>
  <c r="F73" i="19"/>
  <c r="B73" i="19"/>
  <c r="Y73" i="19"/>
  <c r="Q73" i="19"/>
  <c r="I73" i="19"/>
  <c r="X73" i="19"/>
  <c r="P73" i="19"/>
  <c r="H73" i="19"/>
  <c r="M73" i="19"/>
  <c r="L73" i="19"/>
  <c r="U73" i="19"/>
  <c r="T73" i="19"/>
  <c r="E73" i="19"/>
  <c r="D73" i="19"/>
  <c r="A74" i="19"/>
  <c r="A246" i="21"/>
  <c r="V245" i="21"/>
  <c r="R245" i="21"/>
  <c r="N245" i="21"/>
  <c r="J245" i="21"/>
  <c r="F245" i="21"/>
  <c r="B245" i="21"/>
  <c r="Y245" i="21"/>
  <c r="U245" i="21"/>
  <c r="Q245" i="21"/>
  <c r="M245" i="21"/>
  <c r="I245" i="21"/>
  <c r="E245" i="21"/>
  <c r="W245" i="21"/>
  <c r="O245" i="21"/>
  <c r="G245" i="21"/>
  <c r="K245" i="21"/>
  <c r="T245" i="21"/>
  <c r="L245" i="21"/>
  <c r="D245" i="21"/>
  <c r="S245" i="21"/>
  <c r="C245" i="21"/>
  <c r="P245" i="21"/>
  <c r="H245" i="21"/>
  <c r="X245" i="21"/>
  <c r="X416" i="21"/>
  <c r="T416" i="21"/>
  <c r="P416" i="21"/>
  <c r="L416" i="21"/>
  <c r="H416" i="21"/>
  <c r="D416" i="21"/>
  <c r="W416" i="21"/>
  <c r="S416" i="21"/>
  <c r="O416" i="21"/>
  <c r="K416" i="21"/>
  <c r="G416" i="21"/>
  <c r="C416" i="21"/>
  <c r="Y416" i="21"/>
  <c r="Q416" i="21"/>
  <c r="I416" i="21"/>
  <c r="U416" i="21"/>
  <c r="E416" i="21"/>
  <c r="V416" i="21"/>
  <c r="N416" i="21"/>
  <c r="F416" i="21"/>
  <c r="M416" i="21"/>
  <c r="J416" i="21"/>
  <c r="R416" i="21"/>
  <c r="B416" i="21"/>
  <c r="A417" i="21"/>
  <c r="X245" i="28"/>
  <c r="T245" i="28"/>
  <c r="P245" i="28"/>
  <c r="L245" i="28"/>
  <c r="H245" i="28"/>
  <c r="D245" i="28"/>
  <c r="W245" i="28"/>
  <c r="S245" i="28"/>
  <c r="O245" i="28"/>
  <c r="K245" i="28"/>
  <c r="G245" i="28"/>
  <c r="C245" i="28"/>
  <c r="Y245" i="28"/>
  <c r="Q245" i="28"/>
  <c r="I245" i="28"/>
  <c r="V245" i="28"/>
  <c r="N245" i="28"/>
  <c r="F245" i="28"/>
  <c r="R245" i="28"/>
  <c r="B245" i="28"/>
  <c r="M245" i="28"/>
  <c r="U245" i="28"/>
  <c r="J245" i="28"/>
  <c r="E245" i="28"/>
  <c r="A246" i="28"/>
  <c r="A383" i="21"/>
  <c r="V382" i="21"/>
  <c r="R382" i="21"/>
  <c r="N382" i="21"/>
  <c r="J382" i="21"/>
  <c r="F382" i="21"/>
  <c r="B382" i="21"/>
  <c r="Y382" i="21"/>
  <c r="U382" i="21"/>
  <c r="Q382" i="21"/>
  <c r="M382" i="21"/>
  <c r="I382" i="21"/>
  <c r="E382" i="21"/>
  <c r="W382" i="21"/>
  <c r="O382" i="21"/>
  <c r="G382" i="21"/>
  <c r="S382" i="21"/>
  <c r="C382" i="21"/>
  <c r="T382" i="21"/>
  <c r="L382" i="21"/>
  <c r="D382" i="21"/>
  <c r="K382" i="21"/>
  <c r="X382" i="21"/>
  <c r="P382" i="21"/>
  <c r="H382" i="21"/>
  <c r="W107" i="21"/>
  <c r="S107" i="21"/>
  <c r="O107" i="21"/>
  <c r="K107" i="21"/>
  <c r="G107" i="21"/>
  <c r="C107" i="21"/>
  <c r="U107" i="21"/>
  <c r="M107" i="21"/>
  <c r="E107" i="21"/>
  <c r="A108" i="21"/>
  <c r="V107" i="21"/>
  <c r="R107" i="21"/>
  <c r="N107" i="21"/>
  <c r="J107" i="21"/>
  <c r="F107" i="21"/>
  <c r="B107" i="21"/>
  <c r="Y107" i="21"/>
  <c r="Q107" i="21"/>
  <c r="I107" i="21"/>
  <c r="T107" i="21"/>
  <c r="D107" i="21"/>
  <c r="P107" i="21"/>
  <c r="L107" i="21"/>
  <c r="X107" i="21"/>
  <c r="H107" i="21"/>
  <c r="A39" i="21"/>
  <c r="V38" i="21"/>
  <c r="R38" i="21"/>
  <c r="N38" i="21"/>
  <c r="J38" i="21"/>
  <c r="F38" i="21"/>
  <c r="B38" i="21"/>
  <c r="Y38" i="21"/>
  <c r="U38" i="21"/>
  <c r="Q38" i="21"/>
  <c r="M38" i="21"/>
  <c r="I38" i="21"/>
  <c r="E38" i="21"/>
  <c r="W38" i="21"/>
  <c r="O38" i="21"/>
  <c r="G38" i="21"/>
  <c r="S38" i="21"/>
  <c r="C38" i="21"/>
  <c r="P38" i="21"/>
  <c r="T38" i="21"/>
  <c r="L38" i="21"/>
  <c r="D38" i="21"/>
  <c r="K38" i="21"/>
  <c r="X38" i="21"/>
  <c r="H38" i="21"/>
  <c r="Y143" i="25"/>
  <c r="U143" i="25"/>
  <c r="Q143" i="25"/>
  <c r="M143" i="25"/>
  <c r="I143" i="25"/>
  <c r="E143" i="25"/>
  <c r="X143" i="25"/>
  <c r="S143" i="25"/>
  <c r="N143" i="25"/>
  <c r="H143" i="25"/>
  <c r="C143" i="25"/>
  <c r="W143" i="25"/>
  <c r="R143" i="25"/>
  <c r="L143" i="25"/>
  <c r="G143" i="25"/>
  <c r="B143" i="25"/>
  <c r="P143" i="25"/>
  <c r="F143" i="25"/>
  <c r="K143" i="25"/>
  <c r="O143" i="25"/>
  <c r="D143" i="25"/>
  <c r="V143" i="25"/>
  <c r="T143" i="25"/>
  <c r="J143" i="25"/>
  <c r="A144" i="25"/>
  <c r="A315" i="21"/>
  <c r="V314" i="21"/>
  <c r="R314" i="21"/>
  <c r="N314" i="21"/>
  <c r="J314" i="21"/>
  <c r="F314" i="21"/>
  <c r="B314" i="21"/>
  <c r="Y314" i="21"/>
  <c r="U314" i="21"/>
  <c r="Q314" i="21"/>
  <c r="M314" i="21"/>
  <c r="I314" i="21"/>
  <c r="E314" i="21"/>
  <c r="S314" i="21"/>
  <c r="K314" i="21"/>
  <c r="C314" i="21"/>
  <c r="G314" i="21"/>
  <c r="X314" i="21"/>
  <c r="P314" i="21"/>
  <c r="H314" i="21"/>
  <c r="W314" i="21"/>
  <c r="O314" i="21"/>
  <c r="T314" i="21"/>
  <c r="L314" i="21"/>
  <c r="D314" i="21"/>
  <c r="X211" i="21"/>
  <c r="T211" i="21"/>
  <c r="P211" i="21"/>
  <c r="L211" i="21"/>
  <c r="H211" i="21"/>
  <c r="D211" i="21"/>
  <c r="W211" i="21"/>
  <c r="S211" i="21"/>
  <c r="O211" i="21"/>
  <c r="K211" i="21"/>
  <c r="G211" i="21"/>
  <c r="C211" i="21"/>
  <c r="U211" i="21"/>
  <c r="M211" i="21"/>
  <c r="E211" i="21"/>
  <c r="Q211" i="21"/>
  <c r="A212" i="21"/>
  <c r="R211" i="21"/>
  <c r="J211" i="21"/>
  <c r="B211" i="21"/>
  <c r="Y211" i="21"/>
  <c r="I211" i="21"/>
  <c r="V211" i="21"/>
  <c r="N211" i="21"/>
  <c r="F211" i="21"/>
  <c r="W37" i="19"/>
  <c r="S37" i="19"/>
  <c r="O37" i="19"/>
  <c r="K37" i="19"/>
  <c r="G37" i="19"/>
  <c r="C37" i="19"/>
  <c r="V37" i="19"/>
  <c r="R37" i="19"/>
  <c r="N37" i="19"/>
  <c r="J37" i="19"/>
  <c r="F37" i="19"/>
  <c r="B37" i="19"/>
  <c r="Y37" i="19"/>
  <c r="Q37" i="19"/>
  <c r="I37" i="19"/>
  <c r="X37" i="19"/>
  <c r="P37" i="19"/>
  <c r="H37" i="19"/>
  <c r="U37" i="19"/>
  <c r="E37" i="19"/>
  <c r="T37" i="19"/>
  <c r="D37" i="19"/>
  <c r="M37" i="19"/>
  <c r="L37" i="19"/>
  <c r="A38" i="19"/>
  <c r="X382" i="28"/>
  <c r="T382" i="28"/>
  <c r="P382" i="28"/>
  <c r="L382" i="28"/>
  <c r="H382" i="28"/>
  <c r="D382" i="28"/>
  <c r="W382" i="28"/>
  <c r="S382" i="28"/>
  <c r="O382" i="28"/>
  <c r="K382" i="28"/>
  <c r="G382" i="28"/>
  <c r="C382" i="28"/>
  <c r="Y382" i="28"/>
  <c r="Q382" i="28"/>
  <c r="I382" i="28"/>
  <c r="V382" i="28"/>
  <c r="N382" i="28"/>
  <c r="F382" i="28"/>
  <c r="A383" i="28"/>
  <c r="J382" i="28"/>
  <c r="U382" i="28"/>
  <c r="E382" i="28"/>
  <c r="R382" i="28"/>
  <c r="M382" i="28"/>
  <c r="B382" i="28"/>
  <c r="S38" i="28" l="1"/>
  <c r="C38" i="28"/>
  <c r="N38" i="28"/>
  <c r="X38" i="28"/>
  <c r="L38" i="28"/>
  <c r="D38" i="28"/>
  <c r="O38" i="28"/>
  <c r="A39" i="28"/>
  <c r="J38" i="28"/>
  <c r="P38" i="28"/>
  <c r="U38" i="28"/>
  <c r="Y38" i="28"/>
  <c r="W38" i="28"/>
  <c r="G38" i="28"/>
  <c r="R38" i="28"/>
  <c r="B38" i="28"/>
  <c r="T38" i="28"/>
  <c r="E38" i="28"/>
  <c r="I38" i="28"/>
  <c r="K38" i="28"/>
  <c r="V38" i="28"/>
  <c r="F38" i="28"/>
  <c r="H38" i="28"/>
  <c r="M38" i="28"/>
  <c r="Q38" i="28"/>
  <c r="Y144" i="25"/>
  <c r="U144" i="25"/>
  <c r="Q144" i="25"/>
  <c r="M144" i="25"/>
  <c r="I144" i="25"/>
  <c r="E144" i="25"/>
  <c r="V144" i="25"/>
  <c r="P144" i="25"/>
  <c r="K144" i="25"/>
  <c r="F144" i="25"/>
  <c r="T144" i="25"/>
  <c r="O144" i="25"/>
  <c r="J144" i="25"/>
  <c r="D144" i="25"/>
  <c r="X144" i="25"/>
  <c r="N144" i="25"/>
  <c r="C144" i="25"/>
  <c r="H144" i="25"/>
  <c r="W144" i="25"/>
  <c r="L144" i="25"/>
  <c r="B144" i="25"/>
  <c r="S144" i="25"/>
  <c r="G144" i="25"/>
  <c r="R144" i="25"/>
  <c r="A145" i="25"/>
  <c r="W246" i="28"/>
  <c r="S246" i="28"/>
  <c r="O246" i="28"/>
  <c r="K246" i="28"/>
  <c r="G246" i="28"/>
  <c r="C246" i="28"/>
  <c r="A247" i="28"/>
  <c r="V246" i="28"/>
  <c r="R246" i="28"/>
  <c r="N246" i="28"/>
  <c r="J246" i="28"/>
  <c r="F246" i="28"/>
  <c r="B246" i="28"/>
  <c r="X246" i="28"/>
  <c r="P246" i="28"/>
  <c r="H246" i="28"/>
  <c r="U246" i="28"/>
  <c r="M246" i="28"/>
  <c r="E246" i="28"/>
  <c r="Y246" i="28"/>
  <c r="I246" i="28"/>
  <c r="T246" i="28"/>
  <c r="D246" i="28"/>
  <c r="Q246" i="28"/>
  <c r="L246" i="28"/>
  <c r="W74" i="19"/>
  <c r="S74" i="19"/>
  <c r="O74" i="19"/>
  <c r="K74" i="19"/>
  <c r="G74" i="19"/>
  <c r="C74" i="19"/>
  <c r="V74" i="19"/>
  <c r="R74" i="19"/>
  <c r="N74" i="19"/>
  <c r="J74" i="19"/>
  <c r="F74" i="19"/>
  <c r="B74" i="19"/>
  <c r="Y74" i="19"/>
  <c r="Q74" i="19"/>
  <c r="I74" i="19"/>
  <c r="X74" i="19"/>
  <c r="P74" i="19"/>
  <c r="H74" i="19"/>
  <c r="U74" i="19"/>
  <c r="E74" i="19"/>
  <c r="T74" i="19"/>
  <c r="D74" i="19"/>
  <c r="M74" i="19"/>
  <c r="L74" i="19"/>
  <c r="A75" i="19"/>
  <c r="Y417" i="28"/>
  <c r="U417" i="28"/>
  <c r="Q417" i="28"/>
  <c r="M417" i="28"/>
  <c r="I417" i="28"/>
  <c r="E417" i="28"/>
  <c r="X417" i="28"/>
  <c r="T417" i="28"/>
  <c r="P417" i="28"/>
  <c r="L417" i="28"/>
  <c r="H417" i="28"/>
  <c r="D417" i="28"/>
  <c r="A418" i="28"/>
  <c r="R417" i="28"/>
  <c r="J417" i="28"/>
  <c r="B417" i="28"/>
  <c r="W417" i="28"/>
  <c r="O417" i="28"/>
  <c r="G417" i="28"/>
  <c r="S417" i="28"/>
  <c r="C417" i="28"/>
  <c r="N417" i="28"/>
  <c r="V417" i="28"/>
  <c r="K417" i="28"/>
  <c r="F417" i="28"/>
  <c r="A109" i="28"/>
  <c r="V108" i="28"/>
  <c r="R108" i="28"/>
  <c r="N108" i="28"/>
  <c r="J108" i="28"/>
  <c r="F108" i="28"/>
  <c r="B108" i="28"/>
  <c r="Y108" i="28"/>
  <c r="U108" i="28"/>
  <c r="Q108" i="28"/>
  <c r="M108" i="28"/>
  <c r="I108" i="28"/>
  <c r="E108" i="28"/>
  <c r="W108" i="28"/>
  <c r="O108" i="28"/>
  <c r="G108" i="28"/>
  <c r="T108" i="28"/>
  <c r="L108" i="28"/>
  <c r="D108" i="28"/>
  <c r="X108" i="28"/>
  <c r="H108" i="28"/>
  <c r="P108" i="28"/>
  <c r="S108" i="28"/>
  <c r="C108" i="28"/>
  <c r="K108" i="28"/>
  <c r="Y349" i="28"/>
  <c r="U349" i="28"/>
  <c r="Q349" i="28"/>
  <c r="M349" i="28"/>
  <c r="I349" i="28"/>
  <c r="E349" i="28"/>
  <c r="X349" i="28"/>
  <c r="T349" i="28"/>
  <c r="P349" i="28"/>
  <c r="L349" i="28"/>
  <c r="H349" i="28"/>
  <c r="D349" i="28"/>
  <c r="V349" i="28"/>
  <c r="N349" i="28"/>
  <c r="F349" i="28"/>
  <c r="S349" i="28"/>
  <c r="K349" i="28"/>
  <c r="C349" i="28"/>
  <c r="O349" i="28"/>
  <c r="A350" i="28"/>
  <c r="J349" i="28"/>
  <c r="R349" i="28"/>
  <c r="B349" i="28"/>
  <c r="G349" i="28"/>
  <c r="W349" i="28"/>
  <c r="W38" i="19"/>
  <c r="S38" i="19"/>
  <c r="O38" i="19"/>
  <c r="K38" i="19"/>
  <c r="G38" i="19"/>
  <c r="C38" i="19"/>
  <c r="V38" i="19"/>
  <c r="R38" i="19"/>
  <c r="N38" i="19"/>
  <c r="J38" i="19"/>
  <c r="F38" i="19"/>
  <c r="B38" i="19"/>
  <c r="Y38" i="19"/>
  <c r="Q38" i="19"/>
  <c r="I38" i="19"/>
  <c r="X38" i="19"/>
  <c r="P38" i="19"/>
  <c r="H38" i="19"/>
  <c r="M38" i="19"/>
  <c r="L38" i="19"/>
  <c r="E38" i="19"/>
  <c r="D38" i="19"/>
  <c r="U38" i="19"/>
  <c r="T38" i="19"/>
  <c r="A39" i="19"/>
  <c r="Y39" i="21"/>
  <c r="U39" i="21"/>
  <c r="Q39" i="21"/>
  <c r="M39" i="21"/>
  <c r="I39" i="21"/>
  <c r="E39" i="21"/>
  <c r="X39" i="21"/>
  <c r="T39" i="21"/>
  <c r="P39" i="21"/>
  <c r="L39" i="21"/>
  <c r="H39" i="21"/>
  <c r="D39" i="21"/>
  <c r="V39" i="21"/>
  <c r="N39" i="21"/>
  <c r="F39" i="21"/>
  <c r="A40" i="21"/>
  <c r="J39" i="21"/>
  <c r="W39" i="21"/>
  <c r="G39" i="21"/>
  <c r="S39" i="21"/>
  <c r="K39" i="21"/>
  <c r="C39" i="21"/>
  <c r="R39" i="21"/>
  <c r="B39" i="21"/>
  <c r="O39" i="21"/>
  <c r="A109" i="21"/>
  <c r="V108" i="21"/>
  <c r="R108" i="21"/>
  <c r="N108" i="21"/>
  <c r="J108" i="21"/>
  <c r="F108" i="21"/>
  <c r="B108" i="21"/>
  <c r="T108" i="21"/>
  <c r="L108" i="21"/>
  <c r="D108" i="21"/>
  <c r="Y108" i="21"/>
  <c r="U108" i="21"/>
  <c r="Q108" i="21"/>
  <c r="M108" i="21"/>
  <c r="I108" i="21"/>
  <c r="E108" i="21"/>
  <c r="X108" i="21"/>
  <c r="P108" i="21"/>
  <c r="H108" i="21"/>
  <c r="K108" i="21"/>
  <c r="S108" i="21"/>
  <c r="O108" i="21"/>
  <c r="W108" i="21"/>
  <c r="G108" i="21"/>
  <c r="C108" i="21"/>
  <c r="V39" i="25"/>
  <c r="R39" i="25"/>
  <c r="N39" i="25"/>
  <c r="J39" i="25"/>
  <c r="F39" i="25"/>
  <c r="B39" i="25"/>
  <c r="Y39" i="25"/>
  <c r="U39" i="25"/>
  <c r="Q39" i="25"/>
  <c r="M39" i="25"/>
  <c r="I39" i="25"/>
  <c r="E39" i="25"/>
  <c r="S39" i="25"/>
  <c r="K39" i="25"/>
  <c r="C39" i="25"/>
  <c r="O39" i="25"/>
  <c r="G39" i="25"/>
  <c r="D39" i="25"/>
  <c r="X39" i="25"/>
  <c r="P39" i="25"/>
  <c r="H39" i="25"/>
  <c r="W39" i="25"/>
  <c r="T39" i="25"/>
  <c r="L39" i="25"/>
  <c r="A40" i="25"/>
  <c r="A179" i="28"/>
  <c r="V178" i="28"/>
  <c r="R178" i="28"/>
  <c r="N178" i="28"/>
  <c r="J178" i="28"/>
  <c r="F178" i="28"/>
  <c r="B178" i="28"/>
  <c r="Y178" i="28"/>
  <c r="U178" i="28"/>
  <c r="Q178" i="28"/>
  <c r="M178" i="28"/>
  <c r="I178" i="28"/>
  <c r="E178" i="28"/>
  <c r="S178" i="28"/>
  <c r="K178" i="28"/>
  <c r="C178" i="28"/>
  <c r="X178" i="28"/>
  <c r="P178" i="28"/>
  <c r="H178" i="28"/>
  <c r="L178" i="28"/>
  <c r="D178" i="28"/>
  <c r="W178" i="28"/>
  <c r="G178" i="28"/>
  <c r="T178" i="28"/>
  <c r="O178" i="28"/>
  <c r="Y280" i="28"/>
  <c r="U280" i="28"/>
  <c r="Q280" i="28"/>
  <c r="M280" i="28"/>
  <c r="I280" i="28"/>
  <c r="E280" i="28"/>
  <c r="X280" i="28"/>
  <c r="T280" i="28"/>
  <c r="P280" i="28"/>
  <c r="L280" i="28"/>
  <c r="H280" i="28"/>
  <c r="D280" i="28"/>
  <c r="A281" i="28"/>
  <c r="R280" i="28"/>
  <c r="J280" i="28"/>
  <c r="B280" i="28"/>
  <c r="W280" i="28"/>
  <c r="O280" i="28"/>
  <c r="G280" i="28"/>
  <c r="K280" i="28"/>
  <c r="V280" i="28"/>
  <c r="F280" i="28"/>
  <c r="N280" i="28"/>
  <c r="C280" i="28"/>
  <c r="S280" i="28"/>
  <c r="W349" i="21"/>
  <c r="S349" i="21"/>
  <c r="O349" i="21"/>
  <c r="K349" i="21"/>
  <c r="G349" i="21"/>
  <c r="C349" i="21"/>
  <c r="A350" i="21"/>
  <c r="V349" i="21"/>
  <c r="R349" i="21"/>
  <c r="N349" i="21"/>
  <c r="J349" i="21"/>
  <c r="F349" i="21"/>
  <c r="B349" i="21"/>
  <c r="T349" i="21"/>
  <c r="L349" i="21"/>
  <c r="D349" i="21"/>
  <c r="X349" i="21"/>
  <c r="H349" i="21"/>
  <c r="Y349" i="21"/>
  <c r="Q349" i="21"/>
  <c r="I349" i="21"/>
  <c r="P349" i="21"/>
  <c r="M349" i="21"/>
  <c r="U349" i="21"/>
  <c r="E349" i="21"/>
  <c r="X73" i="21"/>
  <c r="T73" i="21"/>
  <c r="P73" i="21"/>
  <c r="L73" i="21"/>
  <c r="H73" i="21"/>
  <c r="D73" i="21"/>
  <c r="W73" i="21"/>
  <c r="S73" i="21"/>
  <c r="O73" i="21"/>
  <c r="K73" i="21"/>
  <c r="G73" i="21"/>
  <c r="C73" i="21"/>
  <c r="Y73" i="21"/>
  <c r="Q73" i="21"/>
  <c r="I73" i="21"/>
  <c r="U73" i="21"/>
  <c r="E73" i="21"/>
  <c r="R73" i="21"/>
  <c r="B73" i="21"/>
  <c r="V73" i="21"/>
  <c r="N73" i="21"/>
  <c r="F73" i="21"/>
  <c r="M73" i="21"/>
  <c r="A74" i="21"/>
  <c r="J73" i="21"/>
  <c r="X73" i="28"/>
  <c r="T73" i="28"/>
  <c r="P73" i="28"/>
  <c r="L73" i="28"/>
  <c r="H73" i="28"/>
  <c r="D73" i="28"/>
  <c r="W73" i="28"/>
  <c r="S73" i="28"/>
  <c r="O73" i="28"/>
  <c r="K73" i="28"/>
  <c r="G73" i="28"/>
  <c r="C73" i="28"/>
  <c r="U73" i="28"/>
  <c r="M73" i="28"/>
  <c r="E73" i="28"/>
  <c r="A74" i="28"/>
  <c r="R73" i="28"/>
  <c r="J73" i="28"/>
  <c r="B73" i="28"/>
  <c r="V73" i="28"/>
  <c r="F73" i="28"/>
  <c r="Q73" i="28"/>
  <c r="N73" i="28"/>
  <c r="Y73" i="28"/>
  <c r="I73" i="28"/>
  <c r="W315" i="28"/>
  <c r="S315" i="28"/>
  <c r="O315" i="28"/>
  <c r="K315" i="28"/>
  <c r="G315" i="28"/>
  <c r="C315" i="28"/>
  <c r="A316" i="28"/>
  <c r="V315" i="28"/>
  <c r="R315" i="28"/>
  <c r="N315" i="28"/>
  <c r="J315" i="28"/>
  <c r="F315" i="28"/>
  <c r="B315" i="28"/>
  <c r="T315" i="28"/>
  <c r="L315" i="28"/>
  <c r="D315" i="28"/>
  <c r="Y315" i="28"/>
  <c r="Q315" i="28"/>
  <c r="I315" i="28"/>
  <c r="M315" i="28"/>
  <c r="X315" i="28"/>
  <c r="H315" i="28"/>
  <c r="P315" i="28"/>
  <c r="U315" i="28"/>
  <c r="E315" i="28"/>
  <c r="Y145" i="19"/>
  <c r="U145" i="19"/>
  <c r="Q145" i="19"/>
  <c r="M145" i="19"/>
  <c r="I145" i="19"/>
  <c r="E145" i="19"/>
  <c r="X145" i="19"/>
  <c r="T145" i="19"/>
  <c r="P145" i="19"/>
  <c r="L145" i="19"/>
  <c r="H145" i="19"/>
  <c r="D145" i="19"/>
  <c r="W145" i="19"/>
  <c r="O145" i="19"/>
  <c r="G145" i="19"/>
  <c r="V145" i="19"/>
  <c r="N145" i="19"/>
  <c r="F145" i="19"/>
  <c r="K145" i="19"/>
  <c r="J145" i="19"/>
  <c r="C145" i="19"/>
  <c r="B145" i="19"/>
  <c r="S145" i="19"/>
  <c r="R145" i="19"/>
  <c r="A146" i="19"/>
  <c r="W383" i="28"/>
  <c r="S383" i="28"/>
  <c r="O383" i="28"/>
  <c r="K383" i="28"/>
  <c r="G383" i="28"/>
  <c r="C383" i="28"/>
  <c r="A384" i="28"/>
  <c r="V383" i="28"/>
  <c r="R383" i="28"/>
  <c r="N383" i="28"/>
  <c r="J383" i="28"/>
  <c r="F383" i="28"/>
  <c r="B383" i="28"/>
  <c r="X383" i="28"/>
  <c r="P383" i="28"/>
  <c r="H383" i="28"/>
  <c r="U383" i="28"/>
  <c r="M383" i="28"/>
  <c r="E383" i="28"/>
  <c r="Q383" i="28"/>
  <c r="L383" i="28"/>
  <c r="D383" i="28"/>
  <c r="T383" i="28"/>
  <c r="Y383" i="28"/>
  <c r="I383" i="28"/>
  <c r="W212" i="21"/>
  <c r="S212" i="21"/>
  <c r="O212" i="21"/>
  <c r="K212" i="21"/>
  <c r="G212" i="21"/>
  <c r="C212" i="21"/>
  <c r="A213" i="21"/>
  <c r="V212" i="21"/>
  <c r="R212" i="21"/>
  <c r="N212" i="21"/>
  <c r="J212" i="21"/>
  <c r="F212" i="21"/>
  <c r="B212" i="21"/>
  <c r="T212" i="21"/>
  <c r="L212" i="21"/>
  <c r="D212" i="21"/>
  <c r="X212" i="21"/>
  <c r="H212" i="21"/>
  <c r="Y212" i="21"/>
  <c r="Q212" i="21"/>
  <c r="I212" i="21"/>
  <c r="P212" i="21"/>
  <c r="E212" i="21"/>
  <c r="U212" i="21"/>
  <c r="M212" i="21"/>
  <c r="W417" i="21"/>
  <c r="S417" i="21"/>
  <c r="O417" i="21"/>
  <c r="K417" i="21"/>
  <c r="G417" i="21"/>
  <c r="C417" i="21"/>
  <c r="A418" i="21"/>
  <c r="V417" i="21"/>
  <c r="R417" i="21"/>
  <c r="N417" i="21"/>
  <c r="J417" i="21"/>
  <c r="F417" i="21"/>
  <c r="B417" i="21"/>
  <c r="X417" i="21"/>
  <c r="P417" i="21"/>
  <c r="H417" i="21"/>
  <c r="L417" i="21"/>
  <c r="U417" i="21"/>
  <c r="M417" i="21"/>
  <c r="E417" i="21"/>
  <c r="T417" i="21"/>
  <c r="D417" i="21"/>
  <c r="Q417" i="21"/>
  <c r="Y417" i="21"/>
  <c r="I417" i="21"/>
  <c r="V109" i="25"/>
  <c r="R109" i="25"/>
  <c r="N109" i="25"/>
  <c r="J109" i="25"/>
  <c r="F109" i="25"/>
  <c r="B109" i="25"/>
  <c r="Y109" i="25"/>
  <c r="U109" i="25"/>
  <c r="Q109" i="25"/>
  <c r="M109" i="25"/>
  <c r="I109" i="25"/>
  <c r="E109" i="25"/>
  <c r="X109" i="25"/>
  <c r="P109" i="25"/>
  <c r="H109" i="25"/>
  <c r="T109" i="25"/>
  <c r="W109" i="25"/>
  <c r="O109" i="25"/>
  <c r="G109" i="25"/>
  <c r="L109" i="25"/>
  <c r="D109" i="25"/>
  <c r="C109" i="25"/>
  <c r="S109" i="25"/>
  <c r="K109" i="25"/>
  <c r="A110" i="25"/>
  <c r="W280" i="21"/>
  <c r="S280" i="21"/>
  <c r="O280" i="21"/>
  <c r="K280" i="21"/>
  <c r="G280" i="21"/>
  <c r="C280" i="21"/>
  <c r="A281" i="21"/>
  <c r="V280" i="21"/>
  <c r="R280" i="21"/>
  <c r="N280" i="21"/>
  <c r="J280" i="21"/>
  <c r="F280" i="21"/>
  <c r="B280" i="21"/>
  <c r="X280" i="21"/>
  <c r="P280" i="21"/>
  <c r="H280" i="21"/>
  <c r="T280" i="21"/>
  <c r="D280" i="21"/>
  <c r="U280" i="21"/>
  <c r="M280" i="21"/>
  <c r="E280" i="21"/>
  <c r="L280" i="21"/>
  <c r="I280" i="21"/>
  <c r="Q280" i="21"/>
  <c r="Y280" i="21"/>
  <c r="Y212" i="28"/>
  <c r="U212" i="28"/>
  <c r="Q212" i="28"/>
  <c r="M212" i="28"/>
  <c r="I212" i="28"/>
  <c r="E212" i="28"/>
  <c r="X212" i="28"/>
  <c r="T212" i="28"/>
  <c r="P212" i="28"/>
  <c r="L212" i="28"/>
  <c r="H212" i="28"/>
  <c r="D212" i="28"/>
  <c r="V212" i="28"/>
  <c r="N212" i="28"/>
  <c r="F212" i="28"/>
  <c r="S212" i="28"/>
  <c r="K212" i="28"/>
  <c r="C212" i="28"/>
  <c r="W212" i="28"/>
  <c r="G212" i="28"/>
  <c r="R212" i="28"/>
  <c r="B212" i="28"/>
  <c r="J212" i="28"/>
  <c r="A213" i="28"/>
  <c r="O212" i="28"/>
  <c r="W143" i="21"/>
  <c r="S143" i="21"/>
  <c r="O143" i="21"/>
  <c r="K143" i="21"/>
  <c r="G143" i="21"/>
  <c r="C143" i="21"/>
  <c r="A144" i="21"/>
  <c r="V143" i="21"/>
  <c r="R143" i="21"/>
  <c r="N143" i="21"/>
  <c r="J143" i="21"/>
  <c r="F143" i="21"/>
  <c r="B143" i="21"/>
  <c r="X143" i="21"/>
  <c r="P143" i="21"/>
  <c r="H143" i="21"/>
  <c r="L143" i="21"/>
  <c r="U143" i="21"/>
  <c r="M143" i="21"/>
  <c r="E143" i="21"/>
  <c r="T143" i="21"/>
  <c r="D143" i="21"/>
  <c r="Q143" i="21"/>
  <c r="I143" i="21"/>
  <c r="Y143" i="21"/>
  <c r="Y178" i="21"/>
  <c r="U178" i="21"/>
  <c r="Q178" i="21"/>
  <c r="M178" i="21"/>
  <c r="I178" i="21"/>
  <c r="E178" i="21"/>
  <c r="X178" i="21"/>
  <c r="T178" i="21"/>
  <c r="P178" i="21"/>
  <c r="L178" i="21"/>
  <c r="H178" i="21"/>
  <c r="D178" i="21"/>
  <c r="A179" i="21"/>
  <c r="R178" i="21"/>
  <c r="J178" i="21"/>
  <c r="B178" i="21"/>
  <c r="N178" i="21"/>
  <c r="W178" i="21"/>
  <c r="O178" i="21"/>
  <c r="G178" i="21"/>
  <c r="V178" i="21"/>
  <c r="F178" i="21"/>
  <c r="S178" i="21"/>
  <c r="K178" i="21"/>
  <c r="C178" i="21"/>
  <c r="Y315" i="21"/>
  <c r="U315" i="21"/>
  <c r="Q315" i="21"/>
  <c r="M315" i="21"/>
  <c r="I315" i="21"/>
  <c r="E315" i="21"/>
  <c r="X315" i="21"/>
  <c r="T315" i="21"/>
  <c r="P315" i="21"/>
  <c r="L315" i="21"/>
  <c r="H315" i="21"/>
  <c r="D315" i="21"/>
  <c r="A316" i="21"/>
  <c r="R315" i="21"/>
  <c r="J315" i="21"/>
  <c r="B315" i="21"/>
  <c r="V315" i="21"/>
  <c r="F315" i="21"/>
  <c r="W315" i="21"/>
  <c r="O315" i="21"/>
  <c r="G315" i="21"/>
  <c r="N315" i="21"/>
  <c r="C315" i="21"/>
  <c r="S315" i="21"/>
  <c r="K315" i="21"/>
  <c r="Y383" i="21"/>
  <c r="U383" i="21"/>
  <c r="Q383" i="21"/>
  <c r="M383" i="21"/>
  <c r="I383" i="21"/>
  <c r="E383" i="21"/>
  <c r="X383" i="21"/>
  <c r="T383" i="21"/>
  <c r="P383" i="21"/>
  <c r="L383" i="21"/>
  <c r="H383" i="21"/>
  <c r="D383" i="21"/>
  <c r="V383" i="21"/>
  <c r="N383" i="21"/>
  <c r="F383" i="21"/>
  <c r="A384" i="21"/>
  <c r="J383" i="21"/>
  <c r="S383" i="21"/>
  <c r="K383" i="21"/>
  <c r="C383" i="21"/>
  <c r="R383" i="21"/>
  <c r="B383" i="21"/>
  <c r="G383" i="21"/>
  <c r="W383" i="21"/>
  <c r="O383" i="21"/>
  <c r="Y246" i="21"/>
  <c r="U246" i="21"/>
  <c r="Q246" i="21"/>
  <c r="M246" i="21"/>
  <c r="I246" i="21"/>
  <c r="E246" i="21"/>
  <c r="X246" i="21"/>
  <c r="T246" i="21"/>
  <c r="P246" i="21"/>
  <c r="L246" i="21"/>
  <c r="H246" i="21"/>
  <c r="D246" i="21"/>
  <c r="V246" i="21"/>
  <c r="N246" i="21"/>
  <c r="F246" i="21"/>
  <c r="R246" i="21"/>
  <c r="B246" i="21"/>
  <c r="S246" i="21"/>
  <c r="K246" i="21"/>
  <c r="C246" i="21"/>
  <c r="A247" i="21"/>
  <c r="J246" i="21"/>
  <c r="W246" i="21"/>
  <c r="O246" i="21"/>
  <c r="G246" i="21"/>
  <c r="X143" i="28"/>
  <c r="T143" i="28"/>
  <c r="P143" i="28"/>
  <c r="L143" i="28"/>
  <c r="H143" i="28"/>
  <c r="D143" i="28"/>
  <c r="W143" i="28"/>
  <c r="S143" i="28"/>
  <c r="O143" i="28"/>
  <c r="K143" i="28"/>
  <c r="G143" i="28"/>
  <c r="C143" i="28"/>
  <c r="Y143" i="28"/>
  <c r="Q143" i="28"/>
  <c r="I143" i="28"/>
  <c r="V143" i="28"/>
  <c r="N143" i="28"/>
  <c r="F143" i="28"/>
  <c r="A144" i="28"/>
  <c r="J143" i="28"/>
  <c r="R143" i="28"/>
  <c r="U143" i="28"/>
  <c r="E143" i="28"/>
  <c r="B143" i="28"/>
  <c r="M143" i="28"/>
  <c r="X110" i="19"/>
  <c r="T110" i="19"/>
  <c r="P110" i="19"/>
  <c r="L110" i="19"/>
  <c r="H110" i="19"/>
  <c r="D110" i="19"/>
  <c r="W110" i="19"/>
  <c r="S110" i="19"/>
  <c r="O110" i="19"/>
  <c r="K110" i="19"/>
  <c r="G110" i="19"/>
  <c r="C110" i="19"/>
  <c r="R110" i="19"/>
  <c r="J110" i="19"/>
  <c r="B110" i="19"/>
  <c r="Y110" i="19"/>
  <c r="Q110" i="19"/>
  <c r="I110" i="19"/>
  <c r="N110" i="19"/>
  <c r="M110" i="19"/>
  <c r="F110" i="19"/>
  <c r="E110" i="19"/>
  <c r="V110" i="19"/>
  <c r="U110" i="19"/>
  <c r="A111" i="19"/>
  <c r="V74" i="25"/>
  <c r="R74" i="25"/>
  <c r="N74" i="25"/>
  <c r="J74" i="25"/>
  <c r="F74" i="25"/>
  <c r="B74" i="25"/>
  <c r="Y74" i="25"/>
  <c r="U74" i="25"/>
  <c r="Q74" i="25"/>
  <c r="M74" i="25"/>
  <c r="I74" i="25"/>
  <c r="E74" i="25"/>
  <c r="X74" i="25"/>
  <c r="P74" i="25"/>
  <c r="H74" i="25"/>
  <c r="W74" i="25"/>
  <c r="O74" i="25"/>
  <c r="G74" i="25"/>
  <c r="S74" i="25"/>
  <c r="C74" i="25"/>
  <c r="L74" i="25"/>
  <c r="K74" i="25"/>
  <c r="T74" i="25"/>
  <c r="D74" i="25"/>
  <c r="A75" i="25"/>
  <c r="V39" i="28" l="1"/>
  <c r="F39" i="28"/>
  <c r="Q39" i="28"/>
  <c r="W39" i="28"/>
  <c r="T39" i="28"/>
  <c r="C39" i="28"/>
  <c r="R39" i="28"/>
  <c r="B39" i="28"/>
  <c r="M39" i="28"/>
  <c r="O39" i="28"/>
  <c r="L39" i="28"/>
  <c r="X39" i="28"/>
  <c r="N39" i="28"/>
  <c r="Y39" i="28"/>
  <c r="I39" i="28"/>
  <c r="G39" i="28"/>
  <c r="D39" i="28"/>
  <c r="P39" i="28"/>
  <c r="A40" i="28"/>
  <c r="J39" i="28"/>
  <c r="U39" i="28"/>
  <c r="E39" i="28"/>
  <c r="K39" i="28"/>
  <c r="S39" i="28"/>
  <c r="H39" i="28"/>
  <c r="V75" i="25"/>
  <c r="R75" i="25"/>
  <c r="N75" i="25"/>
  <c r="J75" i="25"/>
  <c r="F75" i="25"/>
  <c r="B75" i="25"/>
  <c r="Y75" i="25"/>
  <c r="U75" i="25"/>
  <c r="Q75" i="25"/>
  <c r="M75" i="25"/>
  <c r="I75" i="25"/>
  <c r="E75" i="25"/>
  <c r="X75" i="25"/>
  <c r="P75" i="25"/>
  <c r="H75" i="25"/>
  <c r="W75" i="25"/>
  <c r="O75" i="25"/>
  <c r="G75" i="25"/>
  <c r="K75" i="25"/>
  <c r="S75" i="25"/>
  <c r="L75" i="25"/>
  <c r="T75" i="25"/>
  <c r="D75" i="25"/>
  <c r="C75" i="25"/>
  <c r="A76" i="25"/>
  <c r="W144" i="28"/>
  <c r="S144" i="28"/>
  <c r="O144" i="28"/>
  <c r="K144" i="28"/>
  <c r="G144" i="28"/>
  <c r="C144" i="28"/>
  <c r="A145" i="28"/>
  <c r="V144" i="28"/>
  <c r="R144" i="28"/>
  <c r="N144" i="28"/>
  <c r="J144" i="28"/>
  <c r="F144" i="28"/>
  <c r="B144" i="28"/>
  <c r="X144" i="28"/>
  <c r="P144" i="28"/>
  <c r="H144" i="28"/>
  <c r="U144" i="28"/>
  <c r="M144" i="28"/>
  <c r="E144" i="28"/>
  <c r="Q144" i="28"/>
  <c r="Y144" i="28"/>
  <c r="L144" i="28"/>
  <c r="I144" i="28"/>
  <c r="D144" i="28"/>
  <c r="T144" i="28"/>
  <c r="A351" i="21"/>
  <c r="V350" i="21"/>
  <c r="R350" i="21"/>
  <c r="N350" i="21"/>
  <c r="J350" i="21"/>
  <c r="F350" i="21"/>
  <c r="B350" i="21"/>
  <c r="Y350" i="21"/>
  <c r="U350" i="21"/>
  <c r="Q350" i="21"/>
  <c r="M350" i="21"/>
  <c r="I350" i="21"/>
  <c r="E350" i="21"/>
  <c r="S350" i="21"/>
  <c r="K350" i="21"/>
  <c r="C350" i="21"/>
  <c r="W350" i="21"/>
  <c r="G350" i="21"/>
  <c r="X350" i="21"/>
  <c r="P350" i="21"/>
  <c r="H350" i="21"/>
  <c r="O350" i="21"/>
  <c r="T350" i="21"/>
  <c r="L350" i="21"/>
  <c r="D350" i="21"/>
  <c r="Y179" i="28"/>
  <c r="U179" i="28"/>
  <c r="Q179" i="28"/>
  <c r="M179" i="28"/>
  <c r="I179" i="28"/>
  <c r="E179" i="28"/>
  <c r="X179" i="28"/>
  <c r="T179" i="28"/>
  <c r="P179" i="28"/>
  <c r="L179" i="28"/>
  <c r="H179" i="28"/>
  <c r="D179" i="28"/>
  <c r="A180" i="28"/>
  <c r="R179" i="28"/>
  <c r="J179" i="28"/>
  <c r="B179" i="28"/>
  <c r="W179" i="28"/>
  <c r="O179" i="28"/>
  <c r="G179" i="28"/>
  <c r="S179" i="28"/>
  <c r="C179" i="28"/>
  <c r="K179" i="28"/>
  <c r="N179" i="28"/>
  <c r="V179" i="28"/>
  <c r="F179" i="28"/>
  <c r="X418" i="28"/>
  <c r="T418" i="28"/>
  <c r="P418" i="28"/>
  <c r="L418" i="28"/>
  <c r="H418" i="28"/>
  <c r="D418" i="28"/>
  <c r="W418" i="28"/>
  <c r="S418" i="28"/>
  <c r="O418" i="28"/>
  <c r="K418" i="28"/>
  <c r="G418" i="28"/>
  <c r="C418" i="28"/>
  <c r="Y418" i="28"/>
  <c r="Q418" i="28"/>
  <c r="I418" i="28"/>
  <c r="V418" i="28"/>
  <c r="N418" i="28"/>
  <c r="F418" i="28"/>
  <c r="A419" i="28"/>
  <c r="J418" i="28"/>
  <c r="U418" i="28"/>
  <c r="E418" i="28"/>
  <c r="M418" i="28"/>
  <c r="R418" i="28"/>
  <c r="B418" i="28"/>
  <c r="A248" i="28"/>
  <c r="V247" i="28"/>
  <c r="R247" i="28"/>
  <c r="N247" i="28"/>
  <c r="J247" i="28"/>
  <c r="F247" i="28"/>
  <c r="B247" i="28"/>
  <c r="Y247" i="28"/>
  <c r="U247" i="28"/>
  <c r="Q247" i="28"/>
  <c r="M247" i="28"/>
  <c r="I247" i="28"/>
  <c r="E247" i="28"/>
  <c r="W247" i="28"/>
  <c r="O247" i="28"/>
  <c r="G247" i="28"/>
  <c r="T247" i="28"/>
  <c r="L247" i="28"/>
  <c r="D247" i="28"/>
  <c r="P247" i="28"/>
  <c r="K247" i="28"/>
  <c r="C247" i="28"/>
  <c r="S247" i="28"/>
  <c r="X247" i="28"/>
  <c r="H247" i="28"/>
  <c r="X111" i="19"/>
  <c r="T111" i="19"/>
  <c r="P111" i="19"/>
  <c r="L111" i="19"/>
  <c r="H111" i="19"/>
  <c r="D111" i="19"/>
  <c r="W111" i="19"/>
  <c r="S111" i="19"/>
  <c r="O111" i="19"/>
  <c r="K111" i="19"/>
  <c r="G111" i="19"/>
  <c r="C111" i="19"/>
  <c r="R111" i="19"/>
  <c r="J111" i="19"/>
  <c r="B111" i="19"/>
  <c r="Y111" i="19"/>
  <c r="Q111" i="19"/>
  <c r="I111" i="19"/>
  <c r="V111" i="19"/>
  <c r="F111" i="19"/>
  <c r="U111" i="19"/>
  <c r="E111" i="19"/>
  <c r="N111" i="19"/>
  <c r="M111" i="19"/>
  <c r="A112" i="19"/>
  <c r="X384" i="21"/>
  <c r="T384" i="21"/>
  <c r="P384" i="21"/>
  <c r="L384" i="21"/>
  <c r="H384" i="21"/>
  <c r="D384" i="21"/>
  <c r="W384" i="21"/>
  <c r="S384" i="21"/>
  <c r="O384" i="21"/>
  <c r="K384" i="21"/>
  <c r="G384" i="21"/>
  <c r="C384" i="21"/>
  <c r="U384" i="21"/>
  <c r="M384" i="21"/>
  <c r="E384" i="21"/>
  <c r="Q384" i="21"/>
  <c r="A385" i="21"/>
  <c r="R384" i="21"/>
  <c r="J384" i="21"/>
  <c r="B384" i="21"/>
  <c r="Y384" i="21"/>
  <c r="I384" i="21"/>
  <c r="F384" i="21"/>
  <c r="N384" i="21"/>
  <c r="V384" i="21"/>
  <c r="X316" i="21"/>
  <c r="T316" i="21"/>
  <c r="P316" i="21"/>
  <c r="L316" i="21"/>
  <c r="H316" i="21"/>
  <c r="D316" i="21"/>
  <c r="W316" i="21"/>
  <c r="S316" i="21"/>
  <c r="O316" i="21"/>
  <c r="K316" i="21"/>
  <c r="G316" i="21"/>
  <c r="C316" i="21"/>
  <c r="Y316" i="21"/>
  <c r="Q316" i="21"/>
  <c r="I316" i="21"/>
  <c r="M316" i="21"/>
  <c r="V316" i="21"/>
  <c r="N316" i="21"/>
  <c r="F316" i="21"/>
  <c r="U316" i="21"/>
  <c r="E316" i="21"/>
  <c r="B316" i="21"/>
  <c r="A317" i="21"/>
  <c r="R316" i="21"/>
  <c r="J316" i="21"/>
  <c r="A145" i="21"/>
  <c r="V144" i="21"/>
  <c r="R144" i="21"/>
  <c r="N144" i="21"/>
  <c r="J144" i="21"/>
  <c r="F144" i="21"/>
  <c r="B144" i="21"/>
  <c r="Y144" i="21"/>
  <c r="U144" i="21"/>
  <c r="Q144" i="21"/>
  <c r="M144" i="21"/>
  <c r="I144" i="21"/>
  <c r="E144" i="21"/>
  <c r="W144" i="21"/>
  <c r="O144" i="21"/>
  <c r="G144" i="21"/>
  <c r="S144" i="21"/>
  <c r="C144" i="21"/>
  <c r="T144" i="21"/>
  <c r="L144" i="21"/>
  <c r="D144" i="21"/>
  <c r="K144" i="21"/>
  <c r="H144" i="21"/>
  <c r="X144" i="21"/>
  <c r="P144" i="21"/>
  <c r="X213" i="28"/>
  <c r="T213" i="28"/>
  <c r="P213" i="28"/>
  <c r="L213" i="28"/>
  <c r="H213" i="28"/>
  <c r="D213" i="28"/>
  <c r="W213" i="28"/>
  <c r="S213" i="28"/>
  <c r="O213" i="28"/>
  <c r="K213" i="28"/>
  <c r="G213" i="28"/>
  <c r="C213" i="28"/>
  <c r="U213" i="28"/>
  <c r="M213" i="28"/>
  <c r="E213" i="28"/>
  <c r="A214" i="28"/>
  <c r="R213" i="28"/>
  <c r="J213" i="28"/>
  <c r="B213" i="28"/>
  <c r="N213" i="28"/>
  <c r="Y213" i="28"/>
  <c r="I213" i="28"/>
  <c r="Q213" i="28"/>
  <c r="F213" i="28"/>
  <c r="V213" i="28"/>
  <c r="A419" i="21"/>
  <c r="V418" i="21"/>
  <c r="R418" i="21"/>
  <c r="N418" i="21"/>
  <c r="J418" i="21"/>
  <c r="F418" i="21"/>
  <c r="B418" i="21"/>
  <c r="Y418" i="21"/>
  <c r="U418" i="21"/>
  <c r="Q418" i="21"/>
  <c r="M418" i="21"/>
  <c r="I418" i="21"/>
  <c r="E418" i="21"/>
  <c r="W418" i="21"/>
  <c r="O418" i="21"/>
  <c r="G418" i="21"/>
  <c r="S418" i="21"/>
  <c r="C418" i="21"/>
  <c r="T418" i="21"/>
  <c r="L418" i="21"/>
  <c r="D418" i="21"/>
  <c r="K418" i="21"/>
  <c r="X418" i="21"/>
  <c r="P418" i="21"/>
  <c r="H418" i="21"/>
  <c r="A317" i="28"/>
  <c r="V316" i="28"/>
  <c r="R316" i="28"/>
  <c r="N316" i="28"/>
  <c r="J316" i="28"/>
  <c r="F316" i="28"/>
  <c r="B316" i="28"/>
  <c r="Y316" i="28"/>
  <c r="U316" i="28"/>
  <c r="Q316" i="28"/>
  <c r="M316" i="28"/>
  <c r="I316" i="28"/>
  <c r="E316" i="28"/>
  <c r="S316" i="28"/>
  <c r="K316" i="28"/>
  <c r="C316" i="28"/>
  <c r="X316" i="28"/>
  <c r="P316" i="28"/>
  <c r="H316" i="28"/>
  <c r="T316" i="28"/>
  <c r="D316" i="28"/>
  <c r="O316" i="28"/>
  <c r="G316" i="28"/>
  <c r="W316" i="28"/>
  <c r="L316" i="28"/>
  <c r="W74" i="28"/>
  <c r="S74" i="28"/>
  <c r="O74" i="28"/>
  <c r="K74" i="28"/>
  <c r="G74" i="28"/>
  <c r="C74" i="28"/>
  <c r="A75" i="28"/>
  <c r="V74" i="28"/>
  <c r="R74" i="28"/>
  <c r="N74" i="28"/>
  <c r="J74" i="28"/>
  <c r="F74" i="28"/>
  <c r="B74" i="28"/>
  <c r="T74" i="28"/>
  <c r="L74" i="28"/>
  <c r="D74" i="28"/>
  <c r="Y74" i="28"/>
  <c r="Q74" i="28"/>
  <c r="I74" i="28"/>
  <c r="M74" i="28"/>
  <c r="E74" i="28"/>
  <c r="X74" i="28"/>
  <c r="H74" i="28"/>
  <c r="U74" i="28"/>
  <c r="P74" i="28"/>
  <c r="V40" i="25"/>
  <c r="R40" i="25"/>
  <c r="N40" i="25"/>
  <c r="J40" i="25"/>
  <c r="F40" i="25"/>
  <c r="B40" i="25"/>
  <c r="Y40" i="25"/>
  <c r="U40" i="25"/>
  <c r="Q40" i="25"/>
  <c r="M40" i="25"/>
  <c r="I40" i="25"/>
  <c r="E40" i="25"/>
  <c r="S40" i="25"/>
  <c r="K40" i="25"/>
  <c r="C40" i="25"/>
  <c r="W40" i="25"/>
  <c r="G40" i="25"/>
  <c r="D40" i="25"/>
  <c r="X40" i="25"/>
  <c r="P40" i="25"/>
  <c r="H40" i="25"/>
  <c r="O40" i="25"/>
  <c r="T40" i="25"/>
  <c r="L40" i="25"/>
  <c r="A41" i="25"/>
  <c r="X40" i="21"/>
  <c r="T40" i="21"/>
  <c r="P40" i="21"/>
  <c r="L40" i="21"/>
  <c r="H40" i="21"/>
  <c r="D40" i="21"/>
  <c r="W40" i="21"/>
  <c r="S40" i="21"/>
  <c r="O40" i="21"/>
  <c r="K40" i="21"/>
  <c r="G40" i="21"/>
  <c r="C40" i="21"/>
  <c r="U40" i="21"/>
  <c r="M40" i="21"/>
  <c r="E40" i="21"/>
  <c r="Q40" i="21"/>
  <c r="N40" i="21"/>
  <c r="A41" i="21"/>
  <c r="R40" i="21"/>
  <c r="J40" i="21"/>
  <c r="B40" i="21"/>
  <c r="Y40" i="21"/>
  <c r="I40" i="21"/>
  <c r="V40" i="21"/>
  <c r="F40" i="21"/>
  <c r="W39" i="19"/>
  <c r="S39" i="19"/>
  <c r="O39" i="19"/>
  <c r="K39" i="19"/>
  <c r="G39" i="19"/>
  <c r="C39" i="19"/>
  <c r="V39" i="19"/>
  <c r="R39" i="19"/>
  <c r="N39" i="19"/>
  <c r="J39" i="19"/>
  <c r="F39" i="19"/>
  <c r="B39" i="19"/>
  <c r="Y39" i="19"/>
  <c r="Q39" i="19"/>
  <c r="I39" i="19"/>
  <c r="X39" i="19"/>
  <c r="P39" i="19"/>
  <c r="H39" i="19"/>
  <c r="U39" i="19"/>
  <c r="E39" i="19"/>
  <c r="T39" i="19"/>
  <c r="D39" i="19"/>
  <c r="M39" i="19"/>
  <c r="L39" i="19"/>
  <c r="A40" i="19"/>
  <c r="W75" i="19"/>
  <c r="S75" i="19"/>
  <c r="O75" i="19"/>
  <c r="K75" i="19"/>
  <c r="G75" i="19"/>
  <c r="C75" i="19"/>
  <c r="V75" i="19"/>
  <c r="R75" i="19"/>
  <c r="N75" i="19"/>
  <c r="J75" i="19"/>
  <c r="F75" i="19"/>
  <c r="B75" i="19"/>
  <c r="Y75" i="19"/>
  <c r="Q75" i="19"/>
  <c r="I75" i="19"/>
  <c r="X75" i="19"/>
  <c r="P75" i="19"/>
  <c r="H75" i="19"/>
  <c r="M75" i="19"/>
  <c r="L75" i="19"/>
  <c r="E75" i="19"/>
  <c r="D75" i="19"/>
  <c r="U75" i="19"/>
  <c r="T75" i="19"/>
  <c r="A76" i="19"/>
  <c r="X179" i="21"/>
  <c r="T179" i="21"/>
  <c r="P179" i="21"/>
  <c r="L179" i="21"/>
  <c r="H179" i="21"/>
  <c r="D179" i="21"/>
  <c r="W179" i="21"/>
  <c r="S179" i="21"/>
  <c r="O179" i="21"/>
  <c r="K179" i="21"/>
  <c r="G179" i="21"/>
  <c r="C179" i="21"/>
  <c r="Y179" i="21"/>
  <c r="Q179" i="21"/>
  <c r="I179" i="21"/>
  <c r="U179" i="21"/>
  <c r="E179" i="21"/>
  <c r="V179" i="21"/>
  <c r="N179" i="21"/>
  <c r="F179" i="21"/>
  <c r="M179" i="21"/>
  <c r="A180" i="21"/>
  <c r="J179" i="21"/>
  <c r="R179" i="21"/>
  <c r="B179" i="21"/>
  <c r="V110" i="25"/>
  <c r="R110" i="25"/>
  <c r="N110" i="25"/>
  <c r="J110" i="25"/>
  <c r="F110" i="25"/>
  <c r="B110" i="25"/>
  <c r="Y110" i="25"/>
  <c r="U110" i="25"/>
  <c r="Q110" i="25"/>
  <c r="M110" i="25"/>
  <c r="I110" i="25"/>
  <c r="E110" i="25"/>
  <c r="X110" i="25"/>
  <c r="P110" i="25"/>
  <c r="H110" i="25"/>
  <c r="L110" i="25"/>
  <c r="W110" i="25"/>
  <c r="O110" i="25"/>
  <c r="G110" i="25"/>
  <c r="T110" i="25"/>
  <c r="D110" i="25"/>
  <c r="K110" i="25"/>
  <c r="S110" i="25"/>
  <c r="C110" i="25"/>
  <c r="A111" i="25"/>
  <c r="A214" i="21"/>
  <c r="V213" i="21"/>
  <c r="R213" i="21"/>
  <c r="N213" i="21"/>
  <c r="J213" i="21"/>
  <c r="F213" i="21"/>
  <c r="B213" i="21"/>
  <c r="Y213" i="21"/>
  <c r="U213" i="21"/>
  <c r="Q213" i="21"/>
  <c r="M213" i="21"/>
  <c r="I213" i="21"/>
  <c r="E213" i="21"/>
  <c r="S213" i="21"/>
  <c r="K213" i="21"/>
  <c r="C213" i="21"/>
  <c r="W213" i="21"/>
  <c r="G213" i="21"/>
  <c r="X213" i="21"/>
  <c r="P213" i="21"/>
  <c r="H213" i="21"/>
  <c r="O213" i="21"/>
  <c r="L213" i="21"/>
  <c r="D213" i="21"/>
  <c r="T213" i="21"/>
  <c r="Y146" i="19"/>
  <c r="U146" i="19"/>
  <c r="Q146" i="19"/>
  <c r="M146" i="19"/>
  <c r="I146" i="19"/>
  <c r="E146" i="19"/>
  <c r="X146" i="19"/>
  <c r="T146" i="19"/>
  <c r="P146" i="19"/>
  <c r="L146" i="19"/>
  <c r="H146" i="19"/>
  <c r="D146" i="19"/>
  <c r="W146" i="19"/>
  <c r="O146" i="19"/>
  <c r="G146" i="19"/>
  <c r="V146" i="19"/>
  <c r="N146" i="19"/>
  <c r="F146" i="19"/>
  <c r="S146" i="19"/>
  <c r="C146" i="19"/>
  <c r="R146" i="19"/>
  <c r="B146" i="19"/>
  <c r="K146" i="19"/>
  <c r="J146" i="19"/>
  <c r="A147" i="19"/>
  <c r="W74" i="21"/>
  <c r="S74" i="21"/>
  <c r="O74" i="21"/>
  <c r="K74" i="21"/>
  <c r="G74" i="21"/>
  <c r="C74" i="21"/>
  <c r="A75" i="21"/>
  <c r="V74" i="21"/>
  <c r="R74" i="21"/>
  <c r="N74" i="21"/>
  <c r="J74" i="21"/>
  <c r="F74" i="21"/>
  <c r="B74" i="21"/>
  <c r="X74" i="21"/>
  <c r="P74" i="21"/>
  <c r="H74" i="21"/>
  <c r="T74" i="21"/>
  <c r="L74" i="21"/>
  <c r="Q74" i="21"/>
  <c r="I74" i="21"/>
  <c r="U74" i="21"/>
  <c r="M74" i="21"/>
  <c r="E74" i="21"/>
  <c r="D74" i="21"/>
  <c r="Y74" i="21"/>
  <c r="X247" i="21"/>
  <c r="T247" i="21"/>
  <c r="P247" i="21"/>
  <c r="L247" i="21"/>
  <c r="H247" i="21"/>
  <c r="D247" i="21"/>
  <c r="W247" i="21"/>
  <c r="S247" i="21"/>
  <c r="O247" i="21"/>
  <c r="K247" i="21"/>
  <c r="G247" i="21"/>
  <c r="C247" i="21"/>
  <c r="U247" i="21"/>
  <c r="M247" i="21"/>
  <c r="E247" i="21"/>
  <c r="Q247" i="21"/>
  <c r="A248" i="21"/>
  <c r="R247" i="21"/>
  <c r="J247" i="21"/>
  <c r="B247" i="21"/>
  <c r="Y247" i="21"/>
  <c r="I247" i="21"/>
  <c r="F247" i="21"/>
  <c r="V247" i="21"/>
  <c r="N247" i="21"/>
  <c r="A282" i="21"/>
  <c r="V281" i="21"/>
  <c r="R281" i="21"/>
  <c r="N281" i="21"/>
  <c r="J281" i="21"/>
  <c r="F281" i="21"/>
  <c r="B281" i="21"/>
  <c r="Y281" i="21"/>
  <c r="U281" i="21"/>
  <c r="Q281" i="21"/>
  <c r="M281" i="21"/>
  <c r="I281" i="21"/>
  <c r="E281" i="21"/>
  <c r="W281" i="21"/>
  <c r="O281" i="21"/>
  <c r="G281" i="21"/>
  <c r="K281" i="21"/>
  <c r="T281" i="21"/>
  <c r="L281" i="21"/>
  <c r="D281" i="21"/>
  <c r="S281" i="21"/>
  <c r="C281" i="21"/>
  <c r="P281" i="21"/>
  <c r="H281" i="21"/>
  <c r="X281" i="21"/>
  <c r="A385" i="28"/>
  <c r="V384" i="28"/>
  <c r="R384" i="28"/>
  <c r="N384" i="28"/>
  <c r="J384" i="28"/>
  <c r="F384" i="28"/>
  <c r="B384" i="28"/>
  <c r="Y384" i="28"/>
  <c r="U384" i="28"/>
  <c r="Q384" i="28"/>
  <c r="M384" i="28"/>
  <c r="I384" i="28"/>
  <c r="E384" i="28"/>
  <c r="W384" i="28"/>
  <c r="O384" i="28"/>
  <c r="G384" i="28"/>
  <c r="T384" i="28"/>
  <c r="L384" i="28"/>
  <c r="D384" i="28"/>
  <c r="X384" i="28"/>
  <c r="H384" i="28"/>
  <c r="S384" i="28"/>
  <c r="C384" i="28"/>
  <c r="K384" i="28"/>
  <c r="P384" i="28"/>
  <c r="X281" i="28"/>
  <c r="T281" i="28"/>
  <c r="P281" i="28"/>
  <c r="L281" i="28"/>
  <c r="H281" i="28"/>
  <c r="D281" i="28"/>
  <c r="W281" i="28"/>
  <c r="S281" i="28"/>
  <c r="O281" i="28"/>
  <c r="K281" i="28"/>
  <c r="G281" i="28"/>
  <c r="C281" i="28"/>
  <c r="Y281" i="28"/>
  <c r="Q281" i="28"/>
  <c r="I281" i="28"/>
  <c r="V281" i="28"/>
  <c r="N281" i="28"/>
  <c r="F281" i="28"/>
  <c r="R281" i="28"/>
  <c r="B281" i="28"/>
  <c r="M281" i="28"/>
  <c r="U281" i="28"/>
  <c r="J281" i="28"/>
  <c r="E281" i="28"/>
  <c r="A282" i="28"/>
  <c r="Y109" i="21"/>
  <c r="U109" i="21"/>
  <c r="Q109" i="21"/>
  <c r="M109" i="21"/>
  <c r="I109" i="21"/>
  <c r="E109" i="21"/>
  <c r="S109" i="21"/>
  <c r="K109" i="21"/>
  <c r="C109" i="21"/>
  <c r="X109" i="21"/>
  <c r="T109" i="21"/>
  <c r="P109" i="21"/>
  <c r="L109" i="21"/>
  <c r="H109" i="21"/>
  <c r="D109" i="21"/>
  <c r="W109" i="21"/>
  <c r="O109" i="21"/>
  <c r="G109" i="21"/>
  <c r="R109" i="21"/>
  <c r="B109" i="21"/>
  <c r="A110" i="21"/>
  <c r="V109" i="21"/>
  <c r="N109" i="21"/>
  <c r="J109" i="21"/>
  <c r="F109" i="21"/>
  <c r="X350" i="28"/>
  <c r="T350" i="28"/>
  <c r="P350" i="28"/>
  <c r="L350" i="28"/>
  <c r="H350" i="28"/>
  <c r="D350" i="28"/>
  <c r="W350" i="28"/>
  <c r="S350" i="28"/>
  <c r="O350" i="28"/>
  <c r="K350" i="28"/>
  <c r="G350" i="28"/>
  <c r="C350" i="28"/>
  <c r="U350" i="28"/>
  <c r="M350" i="28"/>
  <c r="E350" i="28"/>
  <c r="A351" i="28"/>
  <c r="R350" i="28"/>
  <c r="J350" i="28"/>
  <c r="B350" i="28"/>
  <c r="V350" i="28"/>
  <c r="F350" i="28"/>
  <c r="Q350" i="28"/>
  <c r="Y350" i="28"/>
  <c r="N350" i="28"/>
  <c r="I350" i="28"/>
  <c r="Y109" i="28"/>
  <c r="U109" i="28"/>
  <c r="Q109" i="28"/>
  <c r="M109" i="28"/>
  <c r="I109" i="28"/>
  <c r="E109" i="28"/>
  <c r="X109" i="28"/>
  <c r="T109" i="28"/>
  <c r="P109" i="28"/>
  <c r="L109" i="28"/>
  <c r="H109" i="28"/>
  <c r="D109" i="28"/>
  <c r="V109" i="28"/>
  <c r="N109" i="28"/>
  <c r="F109" i="28"/>
  <c r="S109" i="28"/>
  <c r="K109" i="28"/>
  <c r="C109" i="28"/>
  <c r="O109" i="28"/>
  <c r="W109" i="28"/>
  <c r="A110" i="28"/>
  <c r="J109" i="28"/>
  <c r="G109" i="28"/>
  <c r="B109" i="28"/>
  <c r="R109" i="28"/>
  <c r="Y145" i="25"/>
  <c r="U145" i="25"/>
  <c r="Q145" i="25"/>
  <c r="M145" i="25"/>
  <c r="I145" i="25"/>
  <c r="E145" i="25"/>
  <c r="X145" i="25"/>
  <c r="S145" i="25"/>
  <c r="N145" i="25"/>
  <c r="H145" i="25"/>
  <c r="C145" i="25"/>
  <c r="W145" i="25"/>
  <c r="R145" i="25"/>
  <c r="L145" i="25"/>
  <c r="G145" i="25"/>
  <c r="B145" i="25"/>
  <c r="V145" i="25"/>
  <c r="K145" i="25"/>
  <c r="F145" i="25"/>
  <c r="T145" i="25"/>
  <c r="J145" i="25"/>
  <c r="P145" i="25"/>
  <c r="O145" i="25"/>
  <c r="D145" i="25"/>
  <c r="A146" i="25"/>
  <c r="Q40" i="28" l="1"/>
  <c r="X40" i="28"/>
  <c r="H40" i="28"/>
  <c r="F40" i="28"/>
  <c r="K40" i="28"/>
  <c r="G40" i="28"/>
  <c r="M40" i="28"/>
  <c r="T40" i="28"/>
  <c r="D40" i="28"/>
  <c r="A41" i="28"/>
  <c r="C40" i="28"/>
  <c r="O40" i="28"/>
  <c r="Y40" i="28"/>
  <c r="I40" i="28"/>
  <c r="P40" i="28"/>
  <c r="V40" i="28"/>
  <c r="J40" i="28"/>
  <c r="R40" i="28"/>
  <c r="W40" i="28"/>
  <c r="U40" i="28"/>
  <c r="E40" i="28"/>
  <c r="L40" i="28"/>
  <c r="N40" i="28"/>
  <c r="S40" i="28"/>
  <c r="B40" i="28"/>
  <c r="V146" i="25"/>
  <c r="R146" i="25"/>
  <c r="N146" i="25"/>
  <c r="J146" i="25"/>
  <c r="F146" i="25"/>
  <c r="B146" i="25"/>
  <c r="Y146" i="25"/>
  <c r="U146" i="25"/>
  <c r="Q146" i="25"/>
  <c r="M146" i="25"/>
  <c r="I146" i="25"/>
  <c r="E146" i="25"/>
  <c r="X146" i="25"/>
  <c r="P146" i="25"/>
  <c r="H146" i="25"/>
  <c r="W146" i="25"/>
  <c r="O146" i="25"/>
  <c r="G146" i="25"/>
  <c r="L146" i="25"/>
  <c r="K146" i="25"/>
  <c r="T146" i="25"/>
  <c r="D146" i="25"/>
  <c r="C146" i="25"/>
  <c r="S146" i="25"/>
  <c r="A147" i="25"/>
  <c r="W248" i="21"/>
  <c r="S248" i="21"/>
  <c r="O248" i="21"/>
  <c r="K248" i="21"/>
  <c r="G248" i="21"/>
  <c r="C248" i="21"/>
  <c r="A249" i="21"/>
  <c r="V248" i="21"/>
  <c r="R248" i="21"/>
  <c r="N248" i="21"/>
  <c r="J248" i="21"/>
  <c r="F248" i="21"/>
  <c r="B248" i="21"/>
  <c r="T248" i="21"/>
  <c r="L248" i="21"/>
  <c r="D248" i="21"/>
  <c r="X248" i="21"/>
  <c r="H248" i="21"/>
  <c r="Y248" i="21"/>
  <c r="Q248" i="21"/>
  <c r="I248" i="21"/>
  <c r="P248" i="21"/>
  <c r="E248" i="21"/>
  <c r="U248" i="21"/>
  <c r="M248" i="21"/>
  <c r="V111" i="25"/>
  <c r="R111" i="25"/>
  <c r="N111" i="25"/>
  <c r="J111" i="25"/>
  <c r="F111" i="25"/>
  <c r="B111" i="25"/>
  <c r="Y111" i="25"/>
  <c r="U111" i="25"/>
  <c r="Q111" i="25"/>
  <c r="M111" i="25"/>
  <c r="I111" i="25"/>
  <c r="E111" i="25"/>
  <c r="X111" i="25"/>
  <c r="P111" i="25"/>
  <c r="H111" i="25"/>
  <c r="L111" i="25"/>
  <c r="W111" i="25"/>
  <c r="O111" i="25"/>
  <c r="G111" i="25"/>
  <c r="T111" i="25"/>
  <c r="D111" i="25"/>
  <c r="S111" i="25"/>
  <c r="K111" i="25"/>
  <c r="C111" i="25"/>
  <c r="A112" i="25"/>
  <c r="W180" i="21"/>
  <c r="S180" i="21"/>
  <c r="O180" i="21"/>
  <c r="K180" i="21"/>
  <c r="G180" i="21"/>
  <c r="C180" i="21"/>
  <c r="A181" i="21"/>
  <c r="V180" i="21"/>
  <c r="R180" i="21"/>
  <c r="N180" i="21"/>
  <c r="J180" i="21"/>
  <c r="F180" i="21"/>
  <c r="B180" i="21"/>
  <c r="X180" i="21"/>
  <c r="P180" i="21"/>
  <c r="H180" i="21"/>
  <c r="L180" i="21"/>
  <c r="U180" i="21"/>
  <c r="M180" i="21"/>
  <c r="E180" i="21"/>
  <c r="T180" i="21"/>
  <c r="D180" i="21"/>
  <c r="I180" i="21"/>
  <c r="Y180" i="21"/>
  <c r="Q180" i="21"/>
  <c r="A76" i="28"/>
  <c r="V75" i="28"/>
  <c r="R75" i="28"/>
  <c r="N75" i="28"/>
  <c r="J75" i="28"/>
  <c r="F75" i="28"/>
  <c r="B75" i="28"/>
  <c r="Y75" i="28"/>
  <c r="U75" i="28"/>
  <c r="Q75" i="28"/>
  <c r="M75" i="28"/>
  <c r="I75" i="28"/>
  <c r="E75" i="28"/>
  <c r="S75" i="28"/>
  <c r="K75" i="28"/>
  <c r="C75" i="28"/>
  <c r="X75" i="28"/>
  <c r="P75" i="28"/>
  <c r="H75" i="28"/>
  <c r="T75" i="28"/>
  <c r="D75" i="28"/>
  <c r="L75" i="28"/>
  <c r="O75" i="28"/>
  <c r="G75" i="28"/>
  <c r="W75" i="28"/>
  <c r="Y419" i="21"/>
  <c r="U419" i="21"/>
  <c r="Q419" i="21"/>
  <c r="M419" i="21"/>
  <c r="I419" i="21"/>
  <c r="E419" i="21"/>
  <c r="X419" i="21"/>
  <c r="T419" i="21"/>
  <c r="P419" i="21"/>
  <c r="L419" i="21"/>
  <c r="H419" i="21"/>
  <c r="D419" i="21"/>
  <c r="V419" i="21"/>
  <c r="N419" i="21"/>
  <c r="F419" i="21"/>
  <c r="R419" i="21"/>
  <c r="J419" i="21"/>
  <c r="S419" i="21"/>
  <c r="K419" i="21"/>
  <c r="C419" i="21"/>
  <c r="A420" i="21"/>
  <c r="B419" i="21"/>
  <c r="G419" i="21"/>
  <c r="W419" i="21"/>
  <c r="O419" i="21"/>
  <c r="W385" i="21"/>
  <c r="S385" i="21"/>
  <c r="O385" i="21"/>
  <c r="K385" i="21"/>
  <c r="G385" i="21"/>
  <c r="C385" i="21"/>
  <c r="A386" i="21"/>
  <c r="V385" i="21"/>
  <c r="R385" i="21"/>
  <c r="N385" i="21"/>
  <c r="J385" i="21"/>
  <c r="F385" i="21"/>
  <c r="B385" i="21"/>
  <c r="T385" i="21"/>
  <c r="L385" i="21"/>
  <c r="D385" i="21"/>
  <c r="X385" i="21"/>
  <c r="H385" i="21"/>
  <c r="Y385" i="21"/>
  <c r="Q385" i="21"/>
  <c r="I385" i="21"/>
  <c r="P385" i="21"/>
  <c r="M385" i="21"/>
  <c r="U385" i="21"/>
  <c r="E385" i="21"/>
  <c r="X180" i="28"/>
  <c r="T180" i="28"/>
  <c r="P180" i="28"/>
  <c r="L180" i="28"/>
  <c r="H180" i="28"/>
  <c r="D180" i="28"/>
  <c r="W180" i="28"/>
  <c r="S180" i="28"/>
  <c r="O180" i="28"/>
  <c r="K180" i="28"/>
  <c r="G180" i="28"/>
  <c r="C180" i="28"/>
  <c r="Y180" i="28"/>
  <c r="Q180" i="28"/>
  <c r="I180" i="28"/>
  <c r="V180" i="28"/>
  <c r="N180" i="28"/>
  <c r="F180" i="28"/>
  <c r="A181" i="28"/>
  <c r="J180" i="28"/>
  <c r="B180" i="28"/>
  <c r="U180" i="28"/>
  <c r="E180" i="28"/>
  <c r="R180" i="28"/>
  <c r="M180" i="28"/>
  <c r="A146" i="28"/>
  <c r="V145" i="28"/>
  <c r="R145" i="28"/>
  <c r="N145" i="28"/>
  <c r="J145" i="28"/>
  <c r="F145" i="28"/>
  <c r="B145" i="28"/>
  <c r="Y145" i="28"/>
  <c r="U145" i="28"/>
  <c r="Q145" i="28"/>
  <c r="M145" i="28"/>
  <c r="I145" i="28"/>
  <c r="E145" i="28"/>
  <c r="W145" i="28"/>
  <c r="O145" i="28"/>
  <c r="G145" i="28"/>
  <c r="T145" i="28"/>
  <c r="L145" i="28"/>
  <c r="D145" i="28"/>
  <c r="X145" i="28"/>
  <c r="H145" i="28"/>
  <c r="S145" i="28"/>
  <c r="C145" i="28"/>
  <c r="P145" i="28"/>
  <c r="K145" i="28"/>
  <c r="X110" i="28"/>
  <c r="T110" i="28"/>
  <c r="P110" i="28"/>
  <c r="L110" i="28"/>
  <c r="H110" i="28"/>
  <c r="D110" i="28"/>
  <c r="W110" i="28"/>
  <c r="S110" i="28"/>
  <c r="O110" i="28"/>
  <c r="K110" i="28"/>
  <c r="G110" i="28"/>
  <c r="C110" i="28"/>
  <c r="U110" i="28"/>
  <c r="M110" i="28"/>
  <c r="E110" i="28"/>
  <c r="A111" i="28"/>
  <c r="R110" i="28"/>
  <c r="J110" i="28"/>
  <c r="B110" i="28"/>
  <c r="V110" i="28"/>
  <c r="F110" i="28"/>
  <c r="Q110" i="28"/>
  <c r="N110" i="28"/>
  <c r="Y110" i="28"/>
  <c r="I110" i="28"/>
  <c r="W282" i="28"/>
  <c r="S282" i="28"/>
  <c r="O282" i="28"/>
  <c r="K282" i="28"/>
  <c r="G282" i="28"/>
  <c r="C282" i="28"/>
  <c r="A283" i="28"/>
  <c r="V282" i="28"/>
  <c r="R282" i="28"/>
  <c r="N282" i="28"/>
  <c r="J282" i="28"/>
  <c r="F282" i="28"/>
  <c r="B282" i="28"/>
  <c r="X282" i="28"/>
  <c r="P282" i="28"/>
  <c r="H282" i="28"/>
  <c r="U282" i="28"/>
  <c r="M282" i="28"/>
  <c r="E282" i="28"/>
  <c r="Y282" i="28"/>
  <c r="I282" i="28"/>
  <c r="T282" i="28"/>
  <c r="D282" i="28"/>
  <c r="L282" i="28"/>
  <c r="Q282" i="28"/>
  <c r="V41" i="25"/>
  <c r="R41" i="25"/>
  <c r="N41" i="25"/>
  <c r="J41" i="25"/>
  <c r="F41" i="25"/>
  <c r="B41" i="25"/>
  <c r="Y41" i="25"/>
  <c r="U41" i="25"/>
  <c r="Q41" i="25"/>
  <c r="M41" i="25"/>
  <c r="I41" i="25"/>
  <c r="E41" i="25"/>
  <c r="S41" i="25"/>
  <c r="K41" i="25"/>
  <c r="C41" i="25"/>
  <c r="W41" i="25"/>
  <c r="G41" i="25"/>
  <c r="D41" i="25"/>
  <c r="X41" i="25"/>
  <c r="P41" i="25"/>
  <c r="H41" i="25"/>
  <c r="O41" i="25"/>
  <c r="T41" i="25"/>
  <c r="L41" i="25"/>
  <c r="A42" i="25"/>
  <c r="W317" i="21"/>
  <c r="S317" i="21"/>
  <c r="O317" i="21"/>
  <c r="K317" i="21"/>
  <c r="G317" i="21"/>
  <c r="C317" i="21"/>
  <c r="A318" i="21"/>
  <c r="V317" i="21"/>
  <c r="R317" i="21"/>
  <c r="N317" i="21"/>
  <c r="J317" i="21"/>
  <c r="F317" i="21"/>
  <c r="B317" i="21"/>
  <c r="X317" i="21"/>
  <c r="P317" i="21"/>
  <c r="H317" i="21"/>
  <c r="T317" i="21"/>
  <c r="D317" i="21"/>
  <c r="U317" i="21"/>
  <c r="M317" i="21"/>
  <c r="E317" i="21"/>
  <c r="L317" i="21"/>
  <c r="I317" i="21"/>
  <c r="Q317" i="21"/>
  <c r="Y317" i="21"/>
  <c r="X112" i="19"/>
  <c r="T112" i="19"/>
  <c r="P112" i="19"/>
  <c r="L112" i="19"/>
  <c r="H112" i="19"/>
  <c r="D112" i="19"/>
  <c r="W112" i="19"/>
  <c r="S112" i="19"/>
  <c r="O112" i="19"/>
  <c r="K112" i="19"/>
  <c r="G112" i="19"/>
  <c r="C112" i="19"/>
  <c r="R112" i="19"/>
  <c r="J112" i="19"/>
  <c r="B112" i="19"/>
  <c r="Y112" i="19"/>
  <c r="Q112" i="19"/>
  <c r="I112" i="19"/>
  <c r="N112" i="19"/>
  <c r="M112" i="19"/>
  <c r="V112" i="19"/>
  <c r="U112" i="19"/>
  <c r="F112" i="19"/>
  <c r="E112" i="19"/>
  <c r="A113" i="19"/>
  <c r="W419" i="28"/>
  <c r="S419" i="28"/>
  <c r="O419" i="28"/>
  <c r="K419" i="28"/>
  <c r="G419" i="28"/>
  <c r="C419" i="28"/>
  <c r="A420" i="28"/>
  <c r="V419" i="28"/>
  <c r="R419" i="28"/>
  <c r="N419" i="28"/>
  <c r="J419" i="28"/>
  <c r="F419" i="28"/>
  <c r="B419" i="28"/>
  <c r="X419" i="28"/>
  <c r="P419" i="28"/>
  <c r="H419" i="28"/>
  <c r="U419" i="28"/>
  <c r="M419" i="28"/>
  <c r="E419" i="28"/>
  <c r="Q419" i="28"/>
  <c r="L419" i="28"/>
  <c r="D419" i="28"/>
  <c r="Y419" i="28"/>
  <c r="T419" i="28"/>
  <c r="I419" i="28"/>
  <c r="Y351" i="21"/>
  <c r="U351" i="21"/>
  <c r="Q351" i="21"/>
  <c r="M351" i="21"/>
  <c r="I351" i="21"/>
  <c r="E351" i="21"/>
  <c r="X351" i="21"/>
  <c r="T351" i="21"/>
  <c r="P351" i="21"/>
  <c r="L351" i="21"/>
  <c r="H351" i="21"/>
  <c r="D351" i="21"/>
  <c r="A352" i="21"/>
  <c r="R351" i="21"/>
  <c r="J351" i="21"/>
  <c r="B351" i="21"/>
  <c r="N351" i="21"/>
  <c r="W351" i="21"/>
  <c r="O351" i="21"/>
  <c r="G351" i="21"/>
  <c r="V351" i="21"/>
  <c r="F351" i="21"/>
  <c r="C351" i="21"/>
  <c r="S351" i="21"/>
  <c r="K351" i="21"/>
  <c r="Y385" i="28"/>
  <c r="U385" i="28"/>
  <c r="Q385" i="28"/>
  <c r="M385" i="28"/>
  <c r="I385" i="28"/>
  <c r="E385" i="28"/>
  <c r="X385" i="28"/>
  <c r="T385" i="28"/>
  <c r="P385" i="28"/>
  <c r="L385" i="28"/>
  <c r="H385" i="28"/>
  <c r="D385" i="28"/>
  <c r="V385" i="28"/>
  <c r="N385" i="28"/>
  <c r="F385" i="28"/>
  <c r="S385" i="28"/>
  <c r="K385" i="28"/>
  <c r="C385" i="28"/>
  <c r="O385" i="28"/>
  <c r="A386" i="28"/>
  <c r="J385" i="28"/>
  <c r="R385" i="28"/>
  <c r="G385" i="28"/>
  <c r="B385" i="28"/>
  <c r="W385" i="28"/>
  <c r="Y147" i="19"/>
  <c r="U147" i="19"/>
  <c r="Q147" i="19"/>
  <c r="M147" i="19"/>
  <c r="I147" i="19"/>
  <c r="E147" i="19"/>
  <c r="X147" i="19"/>
  <c r="T147" i="19"/>
  <c r="P147" i="19"/>
  <c r="L147" i="19"/>
  <c r="H147" i="19"/>
  <c r="D147" i="19"/>
  <c r="W147" i="19"/>
  <c r="O147" i="19"/>
  <c r="G147" i="19"/>
  <c r="V147" i="19"/>
  <c r="N147" i="19"/>
  <c r="F147" i="19"/>
  <c r="K147" i="19"/>
  <c r="J147" i="19"/>
  <c r="S147" i="19"/>
  <c r="R147" i="19"/>
  <c r="C147" i="19"/>
  <c r="B147" i="19"/>
  <c r="A148" i="19"/>
  <c r="W76" i="19"/>
  <c r="S76" i="19"/>
  <c r="O76" i="19"/>
  <c r="K76" i="19"/>
  <c r="G76" i="19"/>
  <c r="C76" i="19"/>
  <c r="V76" i="19"/>
  <c r="R76" i="19"/>
  <c r="N76" i="19"/>
  <c r="J76" i="19"/>
  <c r="F76" i="19"/>
  <c r="B76" i="19"/>
  <c r="Y76" i="19"/>
  <c r="Q76" i="19"/>
  <c r="I76" i="19"/>
  <c r="X76" i="19"/>
  <c r="P76" i="19"/>
  <c r="H76" i="19"/>
  <c r="U76" i="19"/>
  <c r="E76" i="19"/>
  <c r="T76" i="19"/>
  <c r="D76" i="19"/>
  <c r="M76" i="19"/>
  <c r="L76" i="19"/>
  <c r="A77" i="19"/>
  <c r="W214" i="28"/>
  <c r="S214" i="28"/>
  <c r="O214" i="28"/>
  <c r="K214" i="28"/>
  <c r="G214" i="28"/>
  <c r="C214" i="28"/>
  <c r="A215" i="28"/>
  <c r="V214" i="28"/>
  <c r="R214" i="28"/>
  <c r="N214" i="28"/>
  <c r="J214" i="28"/>
  <c r="F214" i="28"/>
  <c r="B214" i="28"/>
  <c r="T214" i="28"/>
  <c r="L214" i="28"/>
  <c r="D214" i="28"/>
  <c r="Y214" i="28"/>
  <c r="Q214" i="28"/>
  <c r="I214" i="28"/>
  <c r="U214" i="28"/>
  <c r="E214" i="28"/>
  <c r="P214" i="28"/>
  <c r="X214" i="28"/>
  <c r="H214" i="28"/>
  <c r="M214" i="28"/>
  <c r="Y145" i="21"/>
  <c r="U145" i="21"/>
  <c r="Q145" i="21"/>
  <c r="M145" i="21"/>
  <c r="I145" i="21"/>
  <c r="E145" i="21"/>
  <c r="X145" i="21"/>
  <c r="T145" i="21"/>
  <c r="P145" i="21"/>
  <c r="L145" i="21"/>
  <c r="H145" i="21"/>
  <c r="D145" i="21"/>
  <c r="V145" i="21"/>
  <c r="N145" i="21"/>
  <c r="F145" i="21"/>
  <c r="A146" i="21"/>
  <c r="J145" i="21"/>
  <c r="S145" i="21"/>
  <c r="K145" i="21"/>
  <c r="C145" i="21"/>
  <c r="R145" i="21"/>
  <c r="B145" i="21"/>
  <c r="O145" i="21"/>
  <c r="W145" i="21"/>
  <c r="G145" i="21"/>
  <c r="Y248" i="28"/>
  <c r="U248" i="28"/>
  <c r="Q248" i="28"/>
  <c r="M248" i="28"/>
  <c r="I248" i="28"/>
  <c r="E248" i="28"/>
  <c r="X248" i="28"/>
  <c r="T248" i="28"/>
  <c r="P248" i="28"/>
  <c r="L248" i="28"/>
  <c r="H248" i="28"/>
  <c r="D248" i="28"/>
  <c r="V248" i="28"/>
  <c r="N248" i="28"/>
  <c r="F248" i="28"/>
  <c r="S248" i="28"/>
  <c r="K248" i="28"/>
  <c r="C248" i="28"/>
  <c r="W248" i="28"/>
  <c r="G248" i="28"/>
  <c r="R248" i="28"/>
  <c r="B248" i="28"/>
  <c r="J248" i="28"/>
  <c r="A249" i="28"/>
  <c r="O248" i="28"/>
  <c r="W351" i="28"/>
  <c r="S351" i="28"/>
  <c r="O351" i="28"/>
  <c r="K351" i="28"/>
  <c r="G351" i="28"/>
  <c r="C351" i="28"/>
  <c r="A352" i="28"/>
  <c r="V351" i="28"/>
  <c r="R351" i="28"/>
  <c r="N351" i="28"/>
  <c r="J351" i="28"/>
  <c r="F351" i="28"/>
  <c r="B351" i="28"/>
  <c r="T351" i="28"/>
  <c r="L351" i="28"/>
  <c r="D351" i="28"/>
  <c r="Y351" i="28"/>
  <c r="Q351" i="28"/>
  <c r="I351" i="28"/>
  <c r="M351" i="28"/>
  <c r="X351" i="28"/>
  <c r="H351" i="28"/>
  <c r="P351" i="28"/>
  <c r="U351" i="28"/>
  <c r="E351" i="28"/>
  <c r="W110" i="21"/>
  <c r="A111" i="21"/>
  <c r="V110" i="21"/>
  <c r="T110" i="21"/>
  <c r="P110" i="21"/>
  <c r="L110" i="21"/>
  <c r="H110" i="21"/>
  <c r="D110" i="21"/>
  <c r="R110" i="21"/>
  <c r="J110" i="21"/>
  <c r="B110" i="21"/>
  <c r="Y110" i="21"/>
  <c r="S110" i="21"/>
  <c r="O110" i="21"/>
  <c r="K110" i="21"/>
  <c r="G110" i="21"/>
  <c r="C110" i="21"/>
  <c r="X110" i="21"/>
  <c r="N110" i="21"/>
  <c r="F110" i="21"/>
  <c r="I110" i="21"/>
  <c r="U110" i="21"/>
  <c r="E110" i="21"/>
  <c r="Q110" i="21"/>
  <c r="M110" i="21"/>
  <c r="Y282" i="21"/>
  <c r="U282" i="21"/>
  <c r="Q282" i="21"/>
  <c r="M282" i="21"/>
  <c r="I282" i="21"/>
  <c r="E282" i="21"/>
  <c r="X282" i="21"/>
  <c r="T282" i="21"/>
  <c r="P282" i="21"/>
  <c r="L282" i="21"/>
  <c r="H282" i="21"/>
  <c r="D282" i="21"/>
  <c r="V282" i="21"/>
  <c r="N282" i="21"/>
  <c r="F282" i="21"/>
  <c r="R282" i="21"/>
  <c r="B282" i="21"/>
  <c r="S282" i="21"/>
  <c r="K282" i="21"/>
  <c r="C282" i="21"/>
  <c r="A283" i="21"/>
  <c r="J282" i="21"/>
  <c r="W282" i="21"/>
  <c r="O282" i="21"/>
  <c r="G282" i="21"/>
  <c r="A76" i="21"/>
  <c r="V75" i="21"/>
  <c r="R75" i="21"/>
  <c r="N75" i="21"/>
  <c r="J75" i="21"/>
  <c r="F75" i="21"/>
  <c r="B75" i="21"/>
  <c r="Y75" i="21"/>
  <c r="U75" i="21"/>
  <c r="Q75" i="21"/>
  <c r="M75" i="21"/>
  <c r="I75" i="21"/>
  <c r="E75" i="21"/>
  <c r="W75" i="21"/>
  <c r="O75" i="21"/>
  <c r="G75" i="21"/>
  <c r="K75" i="21"/>
  <c r="X75" i="21"/>
  <c r="H75" i="21"/>
  <c r="T75" i="21"/>
  <c r="L75" i="21"/>
  <c r="D75" i="21"/>
  <c r="S75" i="21"/>
  <c r="C75" i="21"/>
  <c r="P75" i="21"/>
  <c r="Y214" i="21"/>
  <c r="U214" i="21"/>
  <c r="Q214" i="21"/>
  <c r="M214" i="21"/>
  <c r="I214" i="21"/>
  <c r="E214" i="21"/>
  <c r="X214" i="21"/>
  <c r="T214" i="21"/>
  <c r="P214" i="21"/>
  <c r="L214" i="21"/>
  <c r="H214" i="21"/>
  <c r="D214" i="21"/>
  <c r="A215" i="21"/>
  <c r="R214" i="21"/>
  <c r="J214" i="21"/>
  <c r="B214" i="21"/>
  <c r="N214" i="21"/>
  <c r="W214" i="21"/>
  <c r="O214" i="21"/>
  <c r="G214" i="21"/>
  <c r="V214" i="21"/>
  <c r="F214" i="21"/>
  <c r="S214" i="21"/>
  <c r="K214" i="21"/>
  <c r="C214" i="21"/>
  <c r="W40" i="19"/>
  <c r="S40" i="19"/>
  <c r="O40" i="19"/>
  <c r="K40" i="19"/>
  <c r="G40" i="19"/>
  <c r="C40" i="19"/>
  <c r="V40" i="19"/>
  <c r="R40" i="19"/>
  <c r="N40" i="19"/>
  <c r="J40" i="19"/>
  <c r="F40" i="19"/>
  <c r="B40" i="19"/>
  <c r="Y40" i="19"/>
  <c r="Q40" i="19"/>
  <c r="I40" i="19"/>
  <c r="X40" i="19"/>
  <c r="P40" i="19"/>
  <c r="H40" i="19"/>
  <c r="M40" i="19"/>
  <c r="L40" i="19"/>
  <c r="U40" i="19"/>
  <c r="T40" i="19"/>
  <c r="E40" i="19"/>
  <c r="D40" i="19"/>
  <c r="A41" i="19"/>
  <c r="W41" i="21"/>
  <c r="S41" i="21"/>
  <c r="O41" i="21"/>
  <c r="K41" i="21"/>
  <c r="G41" i="21"/>
  <c r="C41" i="21"/>
  <c r="A42" i="21"/>
  <c r="V41" i="21"/>
  <c r="R41" i="21"/>
  <c r="N41" i="21"/>
  <c r="J41" i="21"/>
  <c r="F41" i="21"/>
  <c r="B41" i="21"/>
  <c r="T41" i="21"/>
  <c r="L41" i="21"/>
  <c r="D41" i="21"/>
  <c r="P41" i="21"/>
  <c r="H41" i="21"/>
  <c r="U41" i="21"/>
  <c r="E41" i="21"/>
  <c r="Y41" i="21"/>
  <c r="Q41" i="21"/>
  <c r="I41" i="21"/>
  <c r="X41" i="21"/>
  <c r="M41" i="21"/>
  <c r="Y317" i="28"/>
  <c r="U317" i="28"/>
  <c r="Q317" i="28"/>
  <c r="M317" i="28"/>
  <c r="I317" i="28"/>
  <c r="E317" i="28"/>
  <c r="X317" i="28"/>
  <c r="T317" i="28"/>
  <c r="P317" i="28"/>
  <c r="L317" i="28"/>
  <c r="H317" i="28"/>
  <c r="D317" i="28"/>
  <c r="A318" i="28"/>
  <c r="R317" i="28"/>
  <c r="J317" i="28"/>
  <c r="B317" i="28"/>
  <c r="W317" i="28"/>
  <c r="O317" i="28"/>
  <c r="G317" i="28"/>
  <c r="K317" i="28"/>
  <c r="V317" i="28"/>
  <c r="F317" i="28"/>
  <c r="N317" i="28"/>
  <c r="C317" i="28"/>
  <c r="S317" i="28"/>
  <c r="V76" i="25"/>
  <c r="R76" i="25"/>
  <c r="N76" i="25"/>
  <c r="J76" i="25"/>
  <c r="F76" i="25"/>
  <c r="B76" i="25"/>
  <c r="Y76" i="25"/>
  <c r="U76" i="25"/>
  <c r="Q76" i="25"/>
  <c r="M76" i="25"/>
  <c r="I76" i="25"/>
  <c r="E76" i="25"/>
  <c r="X76" i="25"/>
  <c r="P76" i="25"/>
  <c r="H76" i="25"/>
  <c r="W76" i="25"/>
  <c r="O76" i="25"/>
  <c r="G76" i="25"/>
  <c r="S76" i="25"/>
  <c r="C76" i="25"/>
  <c r="L76" i="25"/>
  <c r="K76" i="25"/>
  <c r="T76" i="25"/>
  <c r="D76" i="25"/>
  <c r="A77" i="25"/>
  <c r="X41" i="28" l="1"/>
  <c r="H41" i="28"/>
  <c r="O41" i="28"/>
  <c r="U41" i="28"/>
  <c r="A42" i="28"/>
  <c r="Y41" i="28"/>
  <c r="V41" i="28"/>
  <c r="T41" i="28"/>
  <c r="D41" i="28"/>
  <c r="K41" i="28"/>
  <c r="M41" i="28"/>
  <c r="R41" i="28"/>
  <c r="I41" i="28"/>
  <c r="P41" i="28"/>
  <c r="W41" i="28"/>
  <c r="G41" i="28"/>
  <c r="E41" i="28"/>
  <c r="J41" i="28"/>
  <c r="N41" i="28"/>
  <c r="L41" i="28"/>
  <c r="S41" i="28"/>
  <c r="C41" i="28"/>
  <c r="Q41" i="28"/>
  <c r="B41" i="28"/>
  <c r="F41" i="28"/>
  <c r="W41" i="19"/>
  <c r="S41" i="19"/>
  <c r="O41" i="19"/>
  <c r="K41" i="19"/>
  <c r="G41" i="19"/>
  <c r="C41" i="19"/>
  <c r="V41" i="19"/>
  <c r="R41" i="19"/>
  <c r="N41" i="19"/>
  <c r="J41" i="19"/>
  <c r="F41" i="19"/>
  <c r="B41" i="19"/>
  <c r="Y41" i="19"/>
  <c r="Q41" i="19"/>
  <c r="I41" i="19"/>
  <c r="X41" i="19"/>
  <c r="P41" i="19"/>
  <c r="H41" i="19"/>
  <c r="U41" i="19"/>
  <c r="E41" i="19"/>
  <c r="T41" i="19"/>
  <c r="D41" i="19"/>
  <c r="M41" i="19"/>
  <c r="L41" i="19"/>
  <c r="A42" i="19"/>
  <c r="X146" i="21"/>
  <c r="T146" i="21"/>
  <c r="P146" i="21"/>
  <c r="L146" i="21"/>
  <c r="H146" i="21"/>
  <c r="D146" i="21"/>
  <c r="W146" i="21"/>
  <c r="S146" i="21"/>
  <c r="O146" i="21"/>
  <c r="K146" i="21"/>
  <c r="G146" i="21"/>
  <c r="C146" i="21"/>
  <c r="U146" i="21"/>
  <c r="M146" i="21"/>
  <c r="E146" i="21"/>
  <c r="Y146" i="21"/>
  <c r="Q146" i="21"/>
  <c r="A147" i="21"/>
  <c r="R146" i="21"/>
  <c r="J146" i="21"/>
  <c r="B146" i="21"/>
  <c r="I146" i="21"/>
  <c r="V146" i="21"/>
  <c r="F146" i="21"/>
  <c r="N146" i="21"/>
  <c r="X386" i="28"/>
  <c r="T386" i="28"/>
  <c r="P386" i="28"/>
  <c r="L386" i="28"/>
  <c r="H386" i="28"/>
  <c r="D386" i="28"/>
  <c r="W386" i="28"/>
  <c r="S386" i="28"/>
  <c r="O386" i="28"/>
  <c r="K386" i="28"/>
  <c r="G386" i="28"/>
  <c r="C386" i="28"/>
  <c r="U386" i="28"/>
  <c r="M386" i="28"/>
  <c r="E386" i="28"/>
  <c r="A387" i="28"/>
  <c r="R386" i="28"/>
  <c r="J386" i="28"/>
  <c r="B386" i="28"/>
  <c r="V386" i="28"/>
  <c r="F386" i="28"/>
  <c r="Q386" i="28"/>
  <c r="Y386" i="28"/>
  <c r="I386" i="28"/>
  <c r="N386" i="28"/>
  <c r="X352" i="21"/>
  <c r="T352" i="21"/>
  <c r="P352" i="21"/>
  <c r="L352" i="21"/>
  <c r="H352" i="21"/>
  <c r="D352" i="21"/>
  <c r="W352" i="21"/>
  <c r="S352" i="21"/>
  <c r="O352" i="21"/>
  <c r="K352" i="21"/>
  <c r="G352" i="21"/>
  <c r="C352" i="21"/>
  <c r="Y352" i="21"/>
  <c r="Q352" i="21"/>
  <c r="I352" i="21"/>
  <c r="M352" i="21"/>
  <c r="V352" i="21"/>
  <c r="N352" i="21"/>
  <c r="F352" i="21"/>
  <c r="U352" i="21"/>
  <c r="E352" i="21"/>
  <c r="B352" i="21"/>
  <c r="J352" i="21"/>
  <c r="A353" i="21"/>
  <c r="R352" i="21"/>
  <c r="V42" i="25"/>
  <c r="R42" i="25"/>
  <c r="N42" i="25"/>
  <c r="J42" i="25"/>
  <c r="F42" i="25"/>
  <c r="B42" i="25"/>
  <c r="Y42" i="25"/>
  <c r="U42" i="25"/>
  <c r="Q42" i="25"/>
  <c r="M42" i="25"/>
  <c r="I42" i="25"/>
  <c r="E42" i="25"/>
  <c r="S42" i="25"/>
  <c r="K42" i="25"/>
  <c r="C42" i="25"/>
  <c r="W42" i="25"/>
  <c r="O42" i="25"/>
  <c r="D42" i="25"/>
  <c r="X42" i="25"/>
  <c r="P42" i="25"/>
  <c r="H42" i="25"/>
  <c r="G42" i="25"/>
  <c r="T42" i="25"/>
  <c r="L42" i="25"/>
  <c r="A250" i="21"/>
  <c r="V249" i="21"/>
  <c r="R249" i="21"/>
  <c r="N249" i="21"/>
  <c r="J249" i="21"/>
  <c r="F249" i="21"/>
  <c r="B249" i="21"/>
  <c r="Y249" i="21"/>
  <c r="U249" i="21"/>
  <c r="Q249" i="21"/>
  <c r="M249" i="21"/>
  <c r="I249" i="21"/>
  <c r="E249" i="21"/>
  <c r="S249" i="21"/>
  <c r="K249" i="21"/>
  <c r="C249" i="21"/>
  <c r="O249" i="21"/>
  <c r="X249" i="21"/>
  <c r="P249" i="21"/>
  <c r="H249" i="21"/>
  <c r="W249" i="21"/>
  <c r="G249" i="21"/>
  <c r="L249" i="21"/>
  <c r="T249" i="21"/>
  <c r="D249" i="21"/>
  <c r="V42" i="21"/>
  <c r="R42" i="21"/>
  <c r="N42" i="21"/>
  <c r="J42" i="21"/>
  <c r="F42" i="21"/>
  <c r="B42" i="21"/>
  <c r="Y42" i="21"/>
  <c r="U42" i="21"/>
  <c r="Q42" i="21"/>
  <c r="M42" i="21"/>
  <c r="I42" i="21"/>
  <c r="E42" i="21"/>
  <c r="S42" i="21"/>
  <c r="K42" i="21"/>
  <c r="C42" i="21"/>
  <c r="W42" i="21"/>
  <c r="G42" i="21"/>
  <c r="L42" i="21"/>
  <c r="X42" i="21"/>
  <c r="P42" i="21"/>
  <c r="H42" i="21"/>
  <c r="O42" i="21"/>
  <c r="T42" i="21"/>
  <c r="D42" i="21"/>
  <c r="X215" i="21"/>
  <c r="T215" i="21"/>
  <c r="P215" i="21"/>
  <c r="L215" i="21"/>
  <c r="H215" i="21"/>
  <c r="D215" i="21"/>
  <c r="W215" i="21"/>
  <c r="S215" i="21"/>
  <c r="O215" i="21"/>
  <c r="K215" i="21"/>
  <c r="G215" i="21"/>
  <c r="C215" i="21"/>
  <c r="Y215" i="21"/>
  <c r="Q215" i="21"/>
  <c r="I215" i="21"/>
  <c r="U215" i="21"/>
  <c r="E215" i="21"/>
  <c r="V215" i="21"/>
  <c r="N215" i="21"/>
  <c r="F215" i="21"/>
  <c r="M215" i="21"/>
  <c r="A216" i="21"/>
  <c r="J215" i="21"/>
  <c r="B215" i="21"/>
  <c r="R215" i="21"/>
  <c r="W77" i="19"/>
  <c r="X77" i="19"/>
  <c r="S77" i="19"/>
  <c r="O77" i="19"/>
  <c r="K77" i="19"/>
  <c r="G77" i="19"/>
  <c r="C77" i="19"/>
  <c r="V77" i="19"/>
  <c r="R77" i="19"/>
  <c r="N77" i="19"/>
  <c r="J77" i="19"/>
  <c r="F77" i="19"/>
  <c r="B77" i="19"/>
  <c r="Q77" i="19"/>
  <c r="I77" i="19"/>
  <c r="Y77" i="19"/>
  <c r="P77" i="19"/>
  <c r="H77" i="19"/>
  <c r="M77" i="19"/>
  <c r="L77" i="19"/>
  <c r="U77" i="19"/>
  <c r="T77" i="19"/>
  <c r="E77" i="19"/>
  <c r="D77" i="19"/>
  <c r="A78" i="19"/>
  <c r="A319" i="21"/>
  <c r="V318" i="21"/>
  <c r="R318" i="21"/>
  <c r="N318" i="21"/>
  <c r="J318" i="21"/>
  <c r="F318" i="21"/>
  <c r="B318" i="21"/>
  <c r="Y318" i="21"/>
  <c r="U318" i="21"/>
  <c r="Q318" i="21"/>
  <c r="M318" i="21"/>
  <c r="I318" i="21"/>
  <c r="E318" i="21"/>
  <c r="W318" i="21"/>
  <c r="O318" i="21"/>
  <c r="G318" i="21"/>
  <c r="K318" i="21"/>
  <c r="T318" i="21"/>
  <c r="L318" i="21"/>
  <c r="D318" i="21"/>
  <c r="S318" i="21"/>
  <c r="C318" i="21"/>
  <c r="P318" i="21"/>
  <c r="X318" i="21"/>
  <c r="H318" i="21"/>
  <c r="V112" i="25"/>
  <c r="R112" i="25"/>
  <c r="N112" i="25"/>
  <c r="J112" i="25"/>
  <c r="F112" i="25"/>
  <c r="B112" i="25"/>
  <c r="Y112" i="25"/>
  <c r="U112" i="25"/>
  <c r="Q112" i="25"/>
  <c r="M112" i="25"/>
  <c r="I112" i="25"/>
  <c r="E112" i="25"/>
  <c r="X112" i="25"/>
  <c r="P112" i="25"/>
  <c r="H112" i="25"/>
  <c r="L112" i="25"/>
  <c r="W112" i="25"/>
  <c r="O112" i="25"/>
  <c r="G112" i="25"/>
  <c r="T112" i="25"/>
  <c r="D112" i="25"/>
  <c r="S112" i="25"/>
  <c r="K112" i="25"/>
  <c r="C112" i="25"/>
  <c r="A113" i="25"/>
  <c r="X318" i="28"/>
  <c r="T318" i="28"/>
  <c r="P318" i="28"/>
  <c r="L318" i="28"/>
  <c r="H318" i="28"/>
  <c r="D318" i="28"/>
  <c r="W318" i="28"/>
  <c r="S318" i="28"/>
  <c r="O318" i="28"/>
  <c r="K318" i="28"/>
  <c r="G318" i="28"/>
  <c r="C318" i="28"/>
  <c r="Y318" i="28"/>
  <c r="Q318" i="28"/>
  <c r="I318" i="28"/>
  <c r="V318" i="28"/>
  <c r="N318" i="28"/>
  <c r="F318" i="28"/>
  <c r="R318" i="28"/>
  <c r="B318" i="28"/>
  <c r="M318" i="28"/>
  <c r="U318" i="28"/>
  <c r="E318" i="28"/>
  <c r="J318" i="28"/>
  <c r="A319" i="28"/>
  <c r="Y76" i="21"/>
  <c r="U76" i="21"/>
  <c r="Q76" i="21"/>
  <c r="M76" i="21"/>
  <c r="I76" i="21"/>
  <c r="E76" i="21"/>
  <c r="X76" i="21"/>
  <c r="T76" i="21"/>
  <c r="P76" i="21"/>
  <c r="L76" i="21"/>
  <c r="H76" i="21"/>
  <c r="D76" i="21"/>
  <c r="V76" i="21"/>
  <c r="N76" i="21"/>
  <c r="F76" i="21"/>
  <c r="A77" i="21"/>
  <c r="R76" i="21"/>
  <c r="B76" i="21"/>
  <c r="O76" i="21"/>
  <c r="S76" i="21"/>
  <c r="K76" i="21"/>
  <c r="C76" i="21"/>
  <c r="J76" i="21"/>
  <c r="W76" i="21"/>
  <c r="G76" i="21"/>
  <c r="A216" i="28"/>
  <c r="V215" i="28"/>
  <c r="R215" i="28"/>
  <c r="N215" i="28"/>
  <c r="J215" i="28"/>
  <c r="F215" i="28"/>
  <c r="B215" i="28"/>
  <c r="Y215" i="28"/>
  <c r="U215" i="28"/>
  <c r="Q215" i="28"/>
  <c r="M215" i="28"/>
  <c r="I215" i="28"/>
  <c r="E215" i="28"/>
  <c r="S215" i="28"/>
  <c r="K215" i="28"/>
  <c r="C215" i="28"/>
  <c r="X215" i="28"/>
  <c r="P215" i="28"/>
  <c r="H215" i="28"/>
  <c r="L215" i="28"/>
  <c r="W215" i="28"/>
  <c r="G215" i="28"/>
  <c r="O215" i="28"/>
  <c r="T215" i="28"/>
  <c r="D215" i="28"/>
  <c r="Y148" i="19"/>
  <c r="U148" i="19"/>
  <c r="Q148" i="19"/>
  <c r="M148" i="19"/>
  <c r="I148" i="19"/>
  <c r="E148" i="19"/>
  <c r="X148" i="19"/>
  <c r="T148" i="19"/>
  <c r="P148" i="19"/>
  <c r="L148" i="19"/>
  <c r="H148" i="19"/>
  <c r="D148" i="19"/>
  <c r="W148" i="19"/>
  <c r="O148" i="19"/>
  <c r="G148" i="19"/>
  <c r="V148" i="19"/>
  <c r="N148" i="19"/>
  <c r="F148" i="19"/>
  <c r="S148" i="19"/>
  <c r="C148" i="19"/>
  <c r="R148" i="19"/>
  <c r="B148" i="19"/>
  <c r="K148" i="19"/>
  <c r="J148" i="19"/>
  <c r="A149" i="19"/>
  <c r="X113" i="19"/>
  <c r="T113" i="19"/>
  <c r="P113" i="19"/>
  <c r="L113" i="19"/>
  <c r="H113" i="19"/>
  <c r="D113" i="19"/>
  <c r="W113" i="19"/>
  <c r="S113" i="19"/>
  <c r="O113" i="19"/>
  <c r="K113" i="19"/>
  <c r="G113" i="19"/>
  <c r="C113" i="19"/>
  <c r="R113" i="19"/>
  <c r="J113" i="19"/>
  <c r="B113" i="19"/>
  <c r="Y113" i="19"/>
  <c r="Q113" i="19"/>
  <c r="I113" i="19"/>
  <c r="V113" i="19"/>
  <c r="F113" i="19"/>
  <c r="U113" i="19"/>
  <c r="E113" i="19"/>
  <c r="N113" i="19"/>
  <c r="M113" i="19"/>
  <c r="A114" i="19"/>
  <c r="W181" i="28"/>
  <c r="S181" i="28"/>
  <c r="O181" i="28"/>
  <c r="K181" i="28"/>
  <c r="G181" i="28"/>
  <c r="C181" i="28"/>
  <c r="A182" i="28"/>
  <c r="V181" i="28"/>
  <c r="R181" i="28"/>
  <c r="N181" i="28"/>
  <c r="J181" i="28"/>
  <c r="F181" i="28"/>
  <c r="B181" i="28"/>
  <c r="X181" i="28"/>
  <c r="P181" i="28"/>
  <c r="H181" i="28"/>
  <c r="U181" i="28"/>
  <c r="M181" i="28"/>
  <c r="E181" i="28"/>
  <c r="Q181" i="28"/>
  <c r="I181" i="28"/>
  <c r="L181" i="28"/>
  <c r="Y181" i="28"/>
  <c r="T181" i="28"/>
  <c r="D181" i="28"/>
  <c r="X420" i="21"/>
  <c r="T420" i="21"/>
  <c r="P420" i="21"/>
  <c r="L420" i="21"/>
  <c r="H420" i="21"/>
  <c r="D420" i="21"/>
  <c r="W420" i="21"/>
  <c r="S420" i="21"/>
  <c r="O420" i="21"/>
  <c r="K420" i="21"/>
  <c r="G420" i="21"/>
  <c r="C420" i="21"/>
  <c r="U420" i="21"/>
  <c r="M420" i="21"/>
  <c r="E420" i="21"/>
  <c r="Y420" i="21"/>
  <c r="I420" i="21"/>
  <c r="A421" i="21"/>
  <c r="R420" i="21"/>
  <c r="J420" i="21"/>
  <c r="B420" i="21"/>
  <c r="Q420" i="21"/>
  <c r="F420" i="21"/>
  <c r="N420" i="21"/>
  <c r="V420" i="21"/>
  <c r="A182" i="21"/>
  <c r="V181" i="21"/>
  <c r="R181" i="21"/>
  <c r="N181" i="21"/>
  <c r="J181" i="21"/>
  <c r="F181" i="21"/>
  <c r="B181" i="21"/>
  <c r="Y181" i="21"/>
  <c r="U181" i="21"/>
  <c r="Q181" i="21"/>
  <c r="M181" i="21"/>
  <c r="I181" i="21"/>
  <c r="E181" i="21"/>
  <c r="W181" i="21"/>
  <c r="O181" i="21"/>
  <c r="G181" i="21"/>
  <c r="S181" i="21"/>
  <c r="C181" i="21"/>
  <c r="T181" i="21"/>
  <c r="L181" i="21"/>
  <c r="D181" i="21"/>
  <c r="K181" i="21"/>
  <c r="H181" i="21"/>
  <c r="X181" i="21"/>
  <c r="P181" i="21"/>
  <c r="V77" i="25"/>
  <c r="R77" i="25"/>
  <c r="N77" i="25"/>
  <c r="J77" i="25"/>
  <c r="F77" i="25"/>
  <c r="B77" i="25"/>
  <c r="Y77" i="25"/>
  <c r="U77" i="25"/>
  <c r="Q77" i="25"/>
  <c r="M77" i="25"/>
  <c r="I77" i="25"/>
  <c r="E77" i="25"/>
  <c r="X77" i="25"/>
  <c r="P77" i="25"/>
  <c r="H77" i="25"/>
  <c r="W77" i="25"/>
  <c r="O77" i="25"/>
  <c r="G77" i="25"/>
  <c r="K77" i="25"/>
  <c r="L77" i="25"/>
  <c r="T77" i="25"/>
  <c r="D77" i="25"/>
  <c r="S77" i="25"/>
  <c r="C77" i="25"/>
  <c r="A78" i="25"/>
  <c r="X283" i="21"/>
  <c r="T283" i="21"/>
  <c r="P283" i="21"/>
  <c r="L283" i="21"/>
  <c r="H283" i="21"/>
  <c r="D283" i="21"/>
  <c r="W283" i="21"/>
  <c r="S283" i="21"/>
  <c r="O283" i="21"/>
  <c r="K283" i="21"/>
  <c r="G283" i="21"/>
  <c r="C283" i="21"/>
  <c r="U283" i="21"/>
  <c r="M283" i="21"/>
  <c r="E283" i="21"/>
  <c r="Q283" i="21"/>
  <c r="I283" i="21"/>
  <c r="A284" i="21"/>
  <c r="R283" i="21"/>
  <c r="J283" i="21"/>
  <c r="B283" i="21"/>
  <c r="Y283" i="21"/>
  <c r="V283" i="21"/>
  <c r="N283" i="21"/>
  <c r="F283" i="21"/>
  <c r="A112" i="21"/>
  <c r="V111" i="21"/>
  <c r="R111" i="21"/>
  <c r="N111" i="21"/>
  <c r="J111" i="21"/>
  <c r="F111" i="21"/>
  <c r="B111" i="21"/>
  <c r="Y111" i="21"/>
  <c r="U111" i="21"/>
  <c r="Q111" i="21"/>
  <c r="M111" i="21"/>
  <c r="I111" i="21"/>
  <c r="E111" i="21"/>
  <c r="S111" i="21"/>
  <c r="K111" i="21"/>
  <c r="C111" i="21"/>
  <c r="O111" i="21"/>
  <c r="X111" i="21"/>
  <c r="P111" i="21"/>
  <c r="H111" i="21"/>
  <c r="W111" i="21"/>
  <c r="G111" i="21"/>
  <c r="D111" i="21"/>
  <c r="T111" i="21"/>
  <c r="L111" i="21"/>
  <c r="A353" i="28"/>
  <c r="V352" i="28"/>
  <c r="R352" i="28"/>
  <c r="N352" i="28"/>
  <c r="J352" i="28"/>
  <c r="F352" i="28"/>
  <c r="B352" i="28"/>
  <c r="Y352" i="28"/>
  <c r="U352" i="28"/>
  <c r="Q352" i="28"/>
  <c r="M352" i="28"/>
  <c r="I352" i="28"/>
  <c r="E352" i="28"/>
  <c r="S352" i="28"/>
  <c r="K352" i="28"/>
  <c r="C352" i="28"/>
  <c r="X352" i="28"/>
  <c r="P352" i="28"/>
  <c r="H352" i="28"/>
  <c r="T352" i="28"/>
  <c r="D352" i="28"/>
  <c r="O352" i="28"/>
  <c r="G352" i="28"/>
  <c r="W352" i="28"/>
  <c r="L352" i="28"/>
  <c r="X249" i="28"/>
  <c r="T249" i="28"/>
  <c r="P249" i="28"/>
  <c r="L249" i="28"/>
  <c r="H249" i="28"/>
  <c r="D249" i="28"/>
  <c r="W249" i="28"/>
  <c r="S249" i="28"/>
  <c r="O249" i="28"/>
  <c r="K249" i="28"/>
  <c r="G249" i="28"/>
  <c r="C249" i="28"/>
  <c r="U249" i="28"/>
  <c r="M249" i="28"/>
  <c r="E249" i="28"/>
  <c r="A250" i="28"/>
  <c r="R249" i="28"/>
  <c r="J249" i="28"/>
  <c r="B249" i="28"/>
  <c r="N249" i="28"/>
  <c r="Y249" i="28"/>
  <c r="I249" i="28"/>
  <c r="Q249" i="28"/>
  <c r="F249" i="28"/>
  <c r="V249" i="28"/>
  <c r="A421" i="28"/>
  <c r="V420" i="28"/>
  <c r="R420" i="28"/>
  <c r="N420" i="28"/>
  <c r="J420" i="28"/>
  <c r="F420" i="28"/>
  <c r="B420" i="28"/>
  <c r="Y420" i="28"/>
  <c r="U420" i="28"/>
  <c r="Q420" i="28"/>
  <c r="M420" i="28"/>
  <c r="I420" i="28"/>
  <c r="E420" i="28"/>
  <c r="W420" i="28"/>
  <c r="O420" i="28"/>
  <c r="G420" i="28"/>
  <c r="T420" i="28"/>
  <c r="L420" i="28"/>
  <c r="D420" i="28"/>
  <c r="X420" i="28"/>
  <c r="H420" i="28"/>
  <c r="S420" i="28"/>
  <c r="C420" i="28"/>
  <c r="K420" i="28"/>
  <c r="P420" i="28"/>
  <c r="A284" i="28"/>
  <c r="V283" i="28"/>
  <c r="R283" i="28"/>
  <c r="N283" i="28"/>
  <c r="J283" i="28"/>
  <c r="F283" i="28"/>
  <c r="B283" i="28"/>
  <c r="Y283" i="28"/>
  <c r="U283" i="28"/>
  <c r="Q283" i="28"/>
  <c r="M283" i="28"/>
  <c r="I283" i="28"/>
  <c r="E283" i="28"/>
  <c r="W283" i="28"/>
  <c r="O283" i="28"/>
  <c r="G283" i="28"/>
  <c r="T283" i="28"/>
  <c r="L283" i="28"/>
  <c r="D283" i="28"/>
  <c r="P283" i="28"/>
  <c r="K283" i="28"/>
  <c r="C283" i="28"/>
  <c r="X283" i="28"/>
  <c r="S283" i="28"/>
  <c r="H283" i="28"/>
  <c r="W111" i="28"/>
  <c r="S111" i="28"/>
  <c r="O111" i="28"/>
  <c r="K111" i="28"/>
  <c r="G111" i="28"/>
  <c r="C111" i="28"/>
  <c r="A112" i="28"/>
  <c r="V111" i="28"/>
  <c r="R111" i="28"/>
  <c r="N111" i="28"/>
  <c r="J111" i="28"/>
  <c r="F111" i="28"/>
  <c r="B111" i="28"/>
  <c r="T111" i="28"/>
  <c r="L111" i="28"/>
  <c r="D111" i="28"/>
  <c r="Y111" i="28"/>
  <c r="Q111" i="28"/>
  <c r="I111" i="28"/>
  <c r="M111" i="28"/>
  <c r="E111" i="28"/>
  <c r="X111" i="28"/>
  <c r="H111" i="28"/>
  <c r="U111" i="28"/>
  <c r="P111" i="28"/>
  <c r="Y146" i="28"/>
  <c r="U146" i="28"/>
  <c r="Q146" i="28"/>
  <c r="M146" i="28"/>
  <c r="I146" i="28"/>
  <c r="E146" i="28"/>
  <c r="X146" i="28"/>
  <c r="T146" i="28"/>
  <c r="P146" i="28"/>
  <c r="L146" i="28"/>
  <c r="H146" i="28"/>
  <c r="D146" i="28"/>
  <c r="V146" i="28"/>
  <c r="N146" i="28"/>
  <c r="F146" i="28"/>
  <c r="S146" i="28"/>
  <c r="K146" i="28"/>
  <c r="C146" i="28"/>
  <c r="O146" i="28"/>
  <c r="W146" i="28"/>
  <c r="A147" i="28"/>
  <c r="J146" i="28"/>
  <c r="G146" i="28"/>
  <c r="R146" i="28"/>
  <c r="B146" i="28"/>
  <c r="A387" i="21"/>
  <c r="V386" i="21"/>
  <c r="R386" i="21"/>
  <c r="N386" i="21"/>
  <c r="J386" i="21"/>
  <c r="F386" i="21"/>
  <c r="B386" i="21"/>
  <c r="Y386" i="21"/>
  <c r="U386" i="21"/>
  <c r="Q386" i="21"/>
  <c r="M386" i="21"/>
  <c r="I386" i="21"/>
  <c r="E386" i="21"/>
  <c r="S386" i="21"/>
  <c r="K386" i="21"/>
  <c r="C386" i="21"/>
  <c r="O386" i="21"/>
  <c r="X386" i="21"/>
  <c r="P386" i="21"/>
  <c r="H386" i="21"/>
  <c r="W386" i="21"/>
  <c r="G386" i="21"/>
  <c r="T386" i="21"/>
  <c r="L386" i="21"/>
  <c r="D386" i="21"/>
  <c r="Y76" i="28"/>
  <c r="U76" i="28"/>
  <c r="Q76" i="28"/>
  <c r="M76" i="28"/>
  <c r="I76" i="28"/>
  <c r="E76" i="28"/>
  <c r="X76" i="28"/>
  <c r="T76" i="28"/>
  <c r="P76" i="28"/>
  <c r="L76" i="28"/>
  <c r="H76" i="28"/>
  <c r="D76" i="28"/>
  <c r="A77" i="28"/>
  <c r="R76" i="28"/>
  <c r="J76" i="28"/>
  <c r="B76" i="28"/>
  <c r="W76" i="28"/>
  <c r="O76" i="28"/>
  <c r="G76" i="28"/>
  <c r="K76" i="28"/>
  <c r="S76" i="28"/>
  <c r="V76" i="28"/>
  <c r="F76" i="28"/>
  <c r="C76" i="28"/>
  <c r="N76" i="28"/>
  <c r="V147" i="25"/>
  <c r="R147" i="25"/>
  <c r="N147" i="25"/>
  <c r="J147" i="25"/>
  <c r="F147" i="25"/>
  <c r="B147" i="25"/>
  <c r="Y147" i="25"/>
  <c r="U147" i="25"/>
  <c r="Q147" i="25"/>
  <c r="M147" i="25"/>
  <c r="I147" i="25"/>
  <c r="E147" i="25"/>
  <c r="X147" i="25"/>
  <c r="P147" i="25"/>
  <c r="H147" i="25"/>
  <c r="W147" i="25"/>
  <c r="O147" i="25"/>
  <c r="G147" i="25"/>
  <c r="T147" i="25"/>
  <c r="D147" i="25"/>
  <c r="S147" i="25"/>
  <c r="C147" i="25"/>
  <c r="L147" i="25"/>
  <c r="K147" i="25"/>
  <c r="A148" i="25"/>
  <c r="O42" i="28" l="1"/>
  <c r="V42" i="28"/>
  <c r="F42" i="28"/>
  <c r="D42" i="28"/>
  <c r="Q42" i="28"/>
  <c r="M42" i="28"/>
  <c r="K42" i="28"/>
  <c r="R42" i="28"/>
  <c r="B42" i="28"/>
  <c r="X42" i="28"/>
  <c r="I42" i="28"/>
  <c r="E42" i="28"/>
  <c r="W42" i="28"/>
  <c r="G42" i="28"/>
  <c r="N42" i="28"/>
  <c r="T42" i="28"/>
  <c r="H42" i="28"/>
  <c r="P42" i="28"/>
  <c r="S42" i="28"/>
  <c r="C42" i="28"/>
  <c r="J42" i="28"/>
  <c r="L42" i="28"/>
  <c r="Y42" i="28"/>
  <c r="U42" i="28"/>
  <c r="X77" i="28"/>
  <c r="T77" i="28"/>
  <c r="P77" i="28"/>
  <c r="L77" i="28"/>
  <c r="H77" i="28"/>
  <c r="D77" i="28"/>
  <c r="W77" i="28"/>
  <c r="S77" i="28"/>
  <c r="O77" i="28"/>
  <c r="K77" i="28"/>
  <c r="G77" i="28"/>
  <c r="C77" i="28"/>
  <c r="Y77" i="28"/>
  <c r="Q77" i="28"/>
  <c r="I77" i="28"/>
  <c r="V77" i="28"/>
  <c r="N77" i="28"/>
  <c r="F77" i="28"/>
  <c r="R77" i="28"/>
  <c r="B77" i="28"/>
  <c r="A78" i="28"/>
  <c r="M77" i="28"/>
  <c r="J77" i="28"/>
  <c r="U77" i="28"/>
  <c r="E77" i="28"/>
  <c r="Y284" i="28"/>
  <c r="U284" i="28"/>
  <c r="Q284" i="28"/>
  <c r="M284" i="28"/>
  <c r="I284" i="28"/>
  <c r="E284" i="28"/>
  <c r="X284" i="28"/>
  <c r="T284" i="28"/>
  <c r="P284" i="28"/>
  <c r="L284" i="28"/>
  <c r="H284" i="28"/>
  <c r="D284" i="28"/>
  <c r="V284" i="28"/>
  <c r="N284" i="28"/>
  <c r="F284" i="28"/>
  <c r="S284" i="28"/>
  <c r="K284" i="28"/>
  <c r="C284" i="28"/>
  <c r="W284" i="28"/>
  <c r="G284" i="28"/>
  <c r="R284" i="28"/>
  <c r="B284" i="28"/>
  <c r="J284" i="28"/>
  <c r="A285" i="28"/>
  <c r="O284" i="28"/>
  <c r="Y112" i="21"/>
  <c r="U112" i="21"/>
  <c r="Q112" i="21"/>
  <c r="M112" i="21"/>
  <c r="I112" i="21"/>
  <c r="E112" i="21"/>
  <c r="X112" i="21"/>
  <c r="T112" i="21"/>
  <c r="P112" i="21"/>
  <c r="L112" i="21"/>
  <c r="H112" i="21"/>
  <c r="D112" i="21"/>
  <c r="A113" i="21"/>
  <c r="R112" i="21"/>
  <c r="J112" i="21"/>
  <c r="B112" i="21"/>
  <c r="V112" i="21"/>
  <c r="F112" i="21"/>
  <c r="W112" i="21"/>
  <c r="O112" i="21"/>
  <c r="G112" i="21"/>
  <c r="N112" i="21"/>
  <c r="K112" i="21"/>
  <c r="C112" i="21"/>
  <c r="S112" i="21"/>
  <c r="W284" i="21"/>
  <c r="S284" i="21"/>
  <c r="O284" i="21"/>
  <c r="K284" i="21"/>
  <c r="G284" i="21"/>
  <c r="C284" i="21"/>
  <c r="A285" i="21"/>
  <c r="V284" i="21"/>
  <c r="R284" i="21"/>
  <c r="N284" i="21"/>
  <c r="J284" i="21"/>
  <c r="F284" i="21"/>
  <c r="B284" i="21"/>
  <c r="T284" i="21"/>
  <c r="L284" i="21"/>
  <c r="D284" i="21"/>
  <c r="X284" i="21"/>
  <c r="H284" i="21"/>
  <c r="Y284" i="21"/>
  <c r="Q284" i="21"/>
  <c r="I284" i="21"/>
  <c r="P284" i="21"/>
  <c r="E284" i="21"/>
  <c r="M284" i="21"/>
  <c r="U284" i="21"/>
  <c r="Y216" i="28"/>
  <c r="U216" i="28"/>
  <c r="Q216" i="28"/>
  <c r="M216" i="28"/>
  <c r="I216" i="28"/>
  <c r="E216" i="28"/>
  <c r="X216" i="28"/>
  <c r="T216" i="28"/>
  <c r="P216" i="28"/>
  <c r="L216" i="28"/>
  <c r="H216" i="28"/>
  <c r="D216" i="28"/>
  <c r="A217" i="28"/>
  <c r="R216" i="28"/>
  <c r="J216" i="28"/>
  <c r="B216" i="28"/>
  <c r="W216" i="28"/>
  <c r="O216" i="28"/>
  <c r="G216" i="28"/>
  <c r="S216" i="28"/>
  <c r="C216" i="28"/>
  <c r="N216" i="28"/>
  <c r="F216" i="28"/>
  <c r="V216" i="28"/>
  <c r="K216" i="28"/>
  <c r="Y319" i="21"/>
  <c r="U319" i="21"/>
  <c r="Q319" i="21"/>
  <c r="M319" i="21"/>
  <c r="I319" i="21"/>
  <c r="E319" i="21"/>
  <c r="X319" i="21"/>
  <c r="T319" i="21"/>
  <c r="P319" i="21"/>
  <c r="L319" i="21"/>
  <c r="H319" i="21"/>
  <c r="D319" i="21"/>
  <c r="V319" i="21"/>
  <c r="N319" i="21"/>
  <c r="F319" i="21"/>
  <c r="R319" i="21"/>
  <c r="B319" i="21"/>
  <c r="S319" i="21"/>
  <c r="K319" i="21"/>
  <c r="C319" i="21"/>
  <c r="A320" i="21"/>
  <c r="J319" i="21"/>
  <c r="W319" i="21"/>
  <c r="O319" i="21"/>
  <c r="G319" i="21"/>
  <c r="Y387" i="21"/>
  <c r="U387" i="21"/>
  <c r="Q387" i="21"/>
  <c r="M387" i="21"/>
  <c r="I387" i="21"/>
  <c r="E387" i="21"/>
  <c r="X387" i="21"/>
  <c r="T387" i="21"/>
  <c r="P387" i="21"/>
  <c r="L387" i="21"/>
  <c r="H387" i="21"/>
  <c r="D387" i="21"/>
  <c r="A388" i="21"/>
  <c r="R387" i="21"/>
  <c r="J387" i="21"/>
  <c r="B387" i="21"/>
  <c r="V387" i="21"/>
  <c r="F387" i="21"/>
  <c r="W387" i="21"/>
  <c r="O387" i="21"/>
  <c r="G387" i="21"/>
  <c r="N387" i="21"/>
  <c r="C387" i="21"/>
  <c r="S387" i="21"/>
  <c r="K387" i="21"/>
  <c r="A113" i="28"/>
  <c r="V112" i="28"/>
  <c r="R112" i="28"/>
  <c r="N112" i="28"/>
  <c r="J112" i="28"/>
  <c r="F112" i="28"/>
  <c r="B112" i="28"/>
  <c r="Y112" i="28"/>
  <c r="U112" i="28"/>
  <c r="Q112" i="28"/>
  <c r="M112" i="28"/>
  <c r="I112" i="28"/>
  <c r="E112" i="28"/>
  <c r="S112" i="28"/>
  <c r="K112" i="28"/>
  <c r="C112" i="28"/>
  <c r="X112" i="28"/>
  <c r="P112" i="28"/>
  <c r="H112" i="28"/>
  <c r="T112" i="28"/>
  <c r="D112" i="28"/>
  <c r="L112" i="28"/>
  <c r="O112" i="28"/>
  <c r="W112" i="28"/>
  <c r="G112" i="28"/>
  <c r="Y421" i="28"/>
  <c r="U421" i="28"/>
  <c r="Q421" i="28"/>
  <c r="M421" i="28"/>
  <c r="I421" i="28"/>
  <c r="E421" i="28"/>
  <c r="X421" i="28"/>
  <c r="T421" i="28"/>
  <c r="P421" i="28"/>
  <c r="L421" i="28"/>
  <c r="H421" i="28"/>
  <c r="D421" i="28"/>
  <c r="V421" i="28"/>
  <c r="N421" i="28"/>
  <c r="F421" i="28"/>
  <c r="S421" i="28"/>
  <c r="K421" i="28"/>
  <c r="C421" i="28"/>
  <c r="O421" i="28"/>
  <c r="A422" i="28"/>
  <c r="J421" i="28"/>
  <c r="R421" i="28"/>
  <c r="B421" i="28"/>
  <c r="G421" i="28"/>
  <c r="W421" i="28"/>
  <c r="W78" i="19"/>
  <c r="S78" i="19"/>
  <c r="O78" i="19"/>
  <c r="K78" i="19"/>
  <c r="G78" i="19"/>
  <c r="C78" i="19"/>
  <c r="U78" i="19"/>
  <c r="P78" i="19"/>
  <c r="J78" i="19"/>
  <c r="E78" i="19"/>
  <c r="Y78" i="19"/>
  <c r="T78" i="19"/>
  <c r="N78" i="19"/>
  <c r="I78" i="19"/>
  <c r="D78" i="19"/>
  <c r="X78" i="19"/>
  <c r="M78" i="19"/>
  <c r="B78" i="19"/>
  <c r="V78" i="19"/>
  <c r="L78" i="19"/>
  <c r="H78" i="19"/>
  <c r="F78" i="19"/>
  <c r="R78" i="19"/>
  <c r="Q78" i="19"/>
  <c r="W216" i="21"/>
  <c r="S216" i="21"/>
  <c r="O216" i="21"/>
  <c r="K216" i="21"/>
  <c r="G216" i="21"/>
  <c r="C216" i="21"/>
  <c r="A217" i="21"/>
  <c r="V216" i="21"/>
  <c r="R216" i="21"/>
  <c r="N216" i="21"/>
  <c r="J216" i="21"/>
  <c r="F216" i="21"/>
  <c r="B216" i="21"/>
  <c r="X216" i="21"/>
  <c r="P216" i="21"/>
  <c r="H216" i="21"/>
  <c r="L216" i="21"/>
  <c r="U216" i="21"/>
  <c r="M216" i="21"/>
  <c r="E216" i="21"/>
  <c r="T216" i="21"/>
  <c r="D216" i="21"/>
  <c r="Y216" i="21"/>
  <c r="Q216" i="21"/>
  <c r="I216" i="21"/>
  <c r="W353" i="21"/>
  <c r="S353" i="21"/>
  <c r="O353" i="21"/>
  <c r="K353" i="21"/>
  <c r="G353" i="21"/>
  <c r="C353" i="21"/>
  <c r="A354" i="21"/>
  <c r="V353" i="21"/>
  <c r="R353" i="21"/>
  <c r="N353" i="21"/>
  <c r="J353" i="21"/>
  <c r="F353" i="21"/>
  <c r="B353" i="21"/>
  <c r="X353" i="21"/>
  <c r="P353" i="21"/>
  <c r="H353" i="21"/>
  <c r="T353" i="21"/>
  <c r="D353" i="21"/>
  <c r="U353" i="21"/>
  <c r="M353" i="21"/>
  <c r="E353" i="21"/>
  <c r="L353" i="21"/>
  <c r="I353" i="21"/>
  <c r="Q353" i="21"/>
  <c r="Y353" i="21"/>
  <c r="W147" i="21"/>
  <c r="S147" i="21"/>
  <c r="O147" i="21"/>
  <c r="K147" i="21"/>
  <c r="G147" i="21"/>
  <c r="C147" i="21"/>
  <c r="A148" i="21"/>
  <c r="V147" i="21"/>
  <c r="R147" i="21"/>
  <c r="N147" i="21"/>
  <c r="J147" i="21"/>
  <c r="F147" i="21"/>
  <c r="B147" i="21"/>
  <c r="T147" i="21"/>
  <c r="L147" i="21"/>
  <c r="D147" i="21"/>
  <c r="P147" i="21"/>
  <c r="Y147" i="21"/>
  <c r="Q147" i="21"/>
  <c r="I147" i="21"/>
  <c r="X147" i="21"/>
  <c r="H147" i="21"/>
  <c r="U147" i="21"/>
  <c r="M147" i="21"/>
  <c r="E147" i="21"/>
  <c r="X147" i="28"/>
  <c r="T147" i="28"/>
  <c r="P147" i="28"/>
  <c r="L147" i="28"/>
  <c r="H147" i="28"/>
  <c r="D147" i="28"/>
  <c r="W147" i="28"/>
  <c r="S147" i="28"/>
  <c r="O147" i="28"/>
  <c r="K147" i="28"/>
  <c r="G147" i="28"/>
  <c r="C147" i="28"/>
  <c r="U147" i="28"/>
  <c r="M147" i="28"/>
  <c r="E147" i="28"/>
  <c r="A148" i="28"/>
  <c r="R147" i="28"/>
  <c r="J147" i="28"/>
  <c r="B147" i="28"/>
  <c r="V147" i="28"/>
  <c r="F147" i="28"/>
  <c r="Q147" i="28"/>
  <c r="N147" i="28"/>
  <c r="Y147" i="28"/>
  <c r="I147" i="28"/>
  <c r="V78" i="25"/>
  <c r="R78" i="25"/>
  <c r="N78" i="25"/>
  <c r="J78" i="25"/>
  <c r="F78" i="25"/>
  <c r="B78" i="25"/>
  <c r="Y78" i="25"/>
  <c r="U78" i="25"/>
  <c r="Q78" i="25"/>
  <c r="M78" i="25"/>
  <c r="I78" i="25"/>
  <c r="E78" i="25"/>
  <c r="X78" i="25"/>
  <c r="P78" i="25"/>
  <c r="H78" i="25"/>
  <c r="W78" i="25"/>
  <c r="O78" i="25"/>
  <c r="G78" i="25"/>
  <c r="S78" i="25"/>
  <c r="C78" i="25"/>
  <c r="T78" i="25"/>
  <c r="L78" i="25"/>
  <c r="K78" i="25"/>
  <c r="D78" i="25"/>
  <c r="X114" i="19"/>
  <c r="T114" i="19"/>
  <c r="P114" i="19"/>
  <c r="L114" i="19"/>
  <c r="H114" i="19"/>
  <c r="D114" i="19"/>
  <c r="W114" i="19"/>
  <c r="S114" i="19"/>
  <c r="O114" i="19"/>
  <c r="K114" i="19"/>
  <c r="G114" i="19"/>
  <c r="C114" i="19"/>
  <c r="R114" i="19"/>
  <c r="J114" i="19"/>
  <c r="B114" i="19"/>
  <c r="Y114" i="19"/>
  <c r="Q114" i="19"/>
  <c r="I114" i="19"/>
  <c r="N114" i="19"/>
  <c r="M114" i="19"/>
  <c r="F114" i="19"/>
  <c r="E114" i="19"/>
  <c r="V114" i="19"/>
  <c r="U114" i="19"/>
  <c r="X77" i="21"/>
  <c r="T77" i="21"/>
  <c r="P77" i="21"/>
  <c r="L77" i="21"/>
  <c r="H77" i="21"/>
  <c r="D77" i="21"/>
  <c r="W77" i="21"/>
  <c r="S77" i="21"/>
  <c r="O77" i="21"/>
  <c r="K77" i="21"/>
  <c r="G77" i="21"/>
  <c r="C77" i="21"/>
  <c r="U77" i="21"/>
  <c r="M77" i="21"/>
  <c r="E77" i="21"/>
  <c r="Q77" i="21"/>
  <c r="F77" i="21"/>
  <c r="A78" i="21"/>
  <c r="R77" i="21"/>
  <c r="J77" i="21"/>
  <c r="B77" i="21"/>
  <c r="Y77" i="21"/>
  <c r="I77" i="21"/>
  <c r="V77" i="21"/>
  <c r="N77" i="21"/>
  <c r="W319" i="28"/>
  <c r="S319" i="28"/>
  <c r="O319" i="28"/>
  <c r="K319" i="28"/>
  <c r="G319" i="28"/>
  <c r="C319" i="28"/>
  <c r="A320" i="28"/>
  <c r="V319" i="28"/>
  <c r="R319" i="28"/>
  <c r="N319" i="28"/>
  <c r="J319" i="28"/>
  <c r="F319" i="28"/>
  <c r="B319" i="28"/>
  <c r="X319" i="28"/>
  <c r="P319" i="28"/>
  <c r="H319" i="28"/>
  <c r="U319" i="28"/>
  <c r="M319" i="28"/>
  <c r="E319" i="28"/>
  <c r="Y319" i="28"/>
  <c r="I319" i="28"/>
  <c r="T319" i="28"/>
  <c r="D319" i="28"/>
  <c r="L319" i="28"/>
  <c r="Q319" i="28"/>
  <c r="W387" i="28"/>
  <c r="S387" i="28"/>
  <c r="O387" i="28"/>
  <c r="K387" i="28"/>
  <c r="G387" i="28"/>
  <c r="C387" i="28"/>
  <c r="A388" i="28"/>
  <c r="V387" i="28"/>
  <c r="R387" i="28"/>
  <c r="N387" i="28"/>
  <c r="J387" i="28"/>
  <c r="F387" i="28"/>
  <c r="B387" i="28"/>
  <c r="T387" i="28"/>
  <c r="L387" i="28"/>
  <c r="D387" i="28"/>
  <c r="Y387" i="28"/>
  <c r="Q387" i="28"/>
  <c r="I387" i="28"/>
  <c r="M387" i="28"/>
  <c r="X387" i="28"/>
  <c r="H387" i="28"/>
  <c r="U387" i="28"/>
  <c r="P387" i="28"/>
  <c r="E387" i="28"/>
  <c r="V148" i="25"/>
  <c r="R148" i="25"/>
  <c r="N148" i="25"/>
  <c r="J148" i="25"/>
  <c r="F148" i="25"/>
  <c r="B148" i="25"/>
  <c r="Y148" i="25"/>
  <c r="U148" i="25"/>
  <c r="Q148" i="25"/>
  <c r="M148" i="25"/>
  <c r="I148" i="25"/>
  <c r="E148" i="25"/>
  <c r="X148" i="25"/>
  <c r="P148" i="25"/>
  <c r="H148" i="25"/>
  <c r="W148" i="25"/>
  <c r="O148" i="25"/>
  <c r="G148" i="25"/>
  <c r="L148" i="25"/>
  <c r="T148" i="25"/>
  <c r="K148" i="25"/>
  <c r="D148" i="25"/>
  <c r="S148" i="25"/>
  <c r="C148" i="25"/>
  <c r="A149" i="25"/>
  <c r="W250" i="28"/>
  <c r="S250" i="28"/>
  <c r="O250" i="28"/>
  <c r="K250" i="28"/>
  <c r="G250" i="28"/>
  <c r="C250" i="28"/>
  <c r="A251" i="28"/>
  <c r="V250" i="28"/>
  <c r="R250" i="28"/>
  <c r="N250" i="28"/>
  <c r="J250" i="28"/>
  <c r="F250" i="28"/>
  <c r="B250" i="28"/>
  <c r="T250" i="28"/>
  <c r="L250" i="28"/>
  <c r="D250" i="28"/>
  <c r="Y250" i="28"/>
  <c r="Q250" i="28"/>
  <c r="I250" i="28"/>
  <c r="U250" i="28"/>
  <c r="E250" i="28"/>
  <c r="P250" i="28"/>
  <c r="X250" i="28"/>
  <c r="H250" i="28"/>
  <c r="M250" i="28"/>
  <c r="Y353" i="28"/>
  <c r="U353" i="28"/>
  <c r="Q353" i="28"/>
  <c r="M353" i="28"/>
  <c r="I353" i="28"/>
  <c r="E353" i="28"/>
  <c r="X353" i="28"/>
  <c r="T353" i="28"/>
  <c r="P353" i="28"/>
  <c r="L353" i="28"/>
  <c r="H353" i="28"/>
  <c r="D353" i="28"/>
  <c r="A354" i="28"/>
  <c r="R353" i="28"/>
  <c r="J353" i="28"/>
  <c r="B353" i="28"/>
  <c r="W353" i="28"/>
  <c r="O353" i="28"/>
  <c r="G353" i="28"/>
  <c r="K353" i="28"/>
  <c r="V353" i="28"/>
  <c r="F353" i="28"/>
  <c r="N353" i="28"/>
  <c r="C353" i="28"/>
  <c r="S353" i="28"/>
  <c r="Y182" i="21"/>
  <c r="U182" i="21"/>
  <c r="Q182" i="21"/>
  <c r="M182" i="21"/>
  <c r="I182" i="21"/>
  <c r="E182" i="21"/>
  <c r="X182" i="21"/>
  <c r="T182" i="21"/>
  <c r="P182" i="21"/>
  <c r="L182" i="21"/>
  <c r="H182" i="21"/>
  <c r="D182" i="21"/>
  <c r="V182" i="21"/>
  <c r="N182" i="21"/>
  <c r="F182" i="21"/>
  <c r="A183" i="21"/>
  <c r="J182" i="21"/>
  <c r="S182" i="21"/>
  <c r="K182" i="21"/>
  <c r="C182" i="21"/>
  <c r="R182" i="21"/>
  <c r="B182" i="21"/>
  <c r="O182" i="21"/>
  <c r="W182" i="21"/>
  <c r="G182" i="21"/>
  <c r="W421" i="21"/>
  <c r="S421" i="21"/>
  <c r="O421" i="21"/>
  <c r="K421" i="21"/>
  <c r="G421" i="21"/>
  <c r="C421" i="21"/>
  <c r="A422" i="21"/>
  <c r="V421" i="21"/>
  <c r="R421" i="21"/>
  <c r="N421" i="21"/>
  <c r="J421" i="21"/>
  <c r="F421" i="21"/>
  <c r="B421" i="21"/>
  <c r="T421" i="21"/>
  <c r="L421" i="21"/>
  <c r="D421" i="21"/>
  <c r="P421" i="21"/>
  <c r="H421" i="21"/>
  <c r="Y421" i="21"/>
  <c r="Q421" i="21"/>
  <c r="I421" i="21"/>
  <c r="X421" i="21"/>
  <c r="M421" i="21"/>
  <c r="U421" i="21"/>
  <c r="E421" i="21"/>
  <c r="A183" i="28"/>
  <c r="V182" i="28"/>
  <c r="R182" i="28"/>
  <c r="N182" i="28"/>
  <c r="J182" i="28"/>
  <c r="F182" i="28"/>
  <c r="B182" i="28"/>
  <c r="Y182" i="28"/>
  <c r="U182" i="28"/>
  <c r="Q182" i="28"/>
  <c r="M182" i="28"/>
  <c r="I182" i="28"/>
  <c r="E182" i="28"/>
  <c r="W182" i="28"/>
  <c r="O182" i="28"/>
  <c r="G182" i="28"/>
  <c r="T182" i="28"/>
  <c r="L182" i="28"/>
  <c r="D182" i="28"/>
  <c r="X182" i="28"/>
  <c r="H182" i="28"/>
  <c r="P182" i="28"/>
  <c r="S182" i="28"/>
  <c r="C182" i="28"/>
  <c r="K182" i="28"/>
  <c r="Y149" i="19"/>
  <c r="U149" i="19"/>
  <c r="Q149" i="19"/>
  <c r="M149" i="19"/>
  <c r="I149" i="19"/>
  <c r="E149" i="19"/>
  <c r="X149" i="19"/>
  <c r="T149" i="19"/>
  <c r="P149" i="19"/>
  <c r="L149" i="19"/>
  <c r="H149" i="19"/>
  <c r="D149" i="19"/>
  <c r="W149" i="19"/>
  <c r="O149" i="19"/>
  <c r="G149" i="19"/>
  <c r="V149" i="19"/>
  <c r="N149" i="19"/>
  <c r="F149" i="19"/>
  <c r="K149" i="19"/>
  <c r="J149" i="19"/>
  <c r="C149" i="19"/>
  <c r="B149" i="19"/>
  <c r="S149" i="19"/>
  <c r="R149" i="19"/>
  <c r="A150" i="19"/>
  <c r="V113" i="25"/>
  <c r="R113" i="25"/>
  <c r="N113" i="25"/>
  <c r="J113" i="25"/>
  <c r="F113" i="25"/>
  <c r="B113" i="25"/>
  <c r="Y113" i="25"/>
  <c r="U113" i="25"/>
  <c r="Q113" i="25"/>
  <c r="M113" i="25"/>
  <c r="I113" i="25"/>
  <c r="E113" i="25"/>
  <c r="X113" i="25"/>
  <c r="P113" i="25"/>
  <c r="H113" i="25"/>
  <c r="T113" i="25"/>
  <c r="D113" i="25"/>
  <c r="W113" i="25"/>
  <c r="O113" i="25"/>
  <c r="G113" i="25"/>
  <c r="L113" i="25"/>
  <c r="C113" i="25"/>
  <c r="K113" i="25"/>
  <c r="S113" i="25"/>
  <c r="A114" i="25"/>
  <c r="Y250" i="21"/>
  <c r="U250" i="21"/>
  <c r="Q250" i="21"/>
  <c r="M250" i="21"/>
  <c r="I250" i="21"/>
  <c r="E250" i="21"/>
  <c r="X250" i="21"/>
  <c r="T250" i="21"/>
  <c r="P250" i="21"/>
  <c r="L250" i="21"/>
  <c r="H250" i="21"/>
  <c r="D250" i="21"/>
  <c r="A251" i="21"/>
  <c r="R250" i="21"/>
  <c r="J250" i="21"/>
  <c r="B250" i="21"/>
  <c r="V250" i="21"/>
  <c r="F250" i="21"/>
  <c r="W250" i="21"/>
  <c r="O250" i="21"/>
  <c r="G250" i="21"/>
  <c r="N250" i="21"/>
  <c r="S250" i="21"/>
  <c r="K250" i="21"/>
  <c r="C250" i="21"/>
  <c r="W42" i="19"/>
  <c r="S42" i="19"/>
  <c r="O42" i="19"/>
  <c r="K42" i="19"/>
  <c r="G42" i="19"/>
  <c r="C42" i="19"/>
  <c r="V42" i="19"/>
  <c r="R42" i="19"/>
  <c r="N42" i="19"/>
  <c r="J42" i="19"/>
  <c r="F42" i="19"/>
  <c r="B42" i="19"/>
  <c r="Y42" i="19"/>
  <c r="Q42" i="19"/>
  <c r="I42" i="19"/>
  <c r="X42" i="19"/>
  <c r="P42" i="19"/>
  <c r="H42" i="19"/>
  <c r="M42" i="19"/>
  <c r="L42" i="19"/>
  <c r="E42" i="19"/>
  <c r="D42" i="19"/>
  <c r="U42" i="19"/>
  <c r="T42" i="19"/>
  <c r="V114" i="25" l="1"/>
  <c r="R114" i="25"/>
  <c r="N114" i="25"/>
  <c r="J114" i="25"/>
  <c r="F114" i="25"/>
  <c r="B114" i="25"/>
  <c r="Y114" i="25"/>
  <c r="U114" i="25"/>
  <c r="Q114" i="25"/>
  <c r="M114" i="25"/>
  <c r="I114" i="25"/>
  <c r="E114" i="25"/>
  <c r="X114" i="25"/>
  <c r="P114" i="25"/>
  <c r="H114" i="25"/>
  <c r="T114" i="25"/>
  <c r="W114" i="25"/>
  <c r="O114" i="25"/>
  <c r="G114" i="25"/>
  <c r="L114" i="25"/>
  <c r="D114" i="25"/>
  <c r="K114" i="25"/>
  <c r="C114" i="25"/>
  <c r="S114" i="25"/>
  <c r="A252" i="28"/>
  <c r="V251" i="28"/>
  <c r="R251" i="28"/>
  <c r="N251" i="28"/>
  <c r="J251" i="28"/>
  <c r="F251" i="28"/>
  <c r="B251" i="28"/>
  <c r="Y251" i="28"/>
  <c r="U251" i="28"/>
  <c r="Q251" i="28"/>
  <c r="M251" i="28"/>
  <c r="I251" i="28"/>
  <c r="E251" i="28"/>
  <c r="S251" i="28"/>
  <c r="K251" i="28"/>
  <c r="C251" i="28"/>
  <c r="X251" i="28"/>
  <c r="P251" i="28"/>
  <c r="H251" i="28"/>
  <c r="L251" i="28"/>
  <c r="W251" i="28"/>
  <c r="G251" i="28"/>
  <c r="T251" i="28"/>
  <c r="O251" i="28"/>
  <c r="D251" i="28"/>
  <c r="W148" i="28"/>
  <c r="S148" i="28"/>
  <c r="O148" i="28"/>
  <c r="K148" i="28"/>
  <c r="G148" i="28"/>
  <c r="C148" i="28"/>
  <c r="A149" i="28"/>
  <c r="V148" i="28"/>
  <c r="R148" i="28"/>
  <c r="N148" i="28"/>
  <c r="J148" i="28"/>
  <c r="F148" i="28"/>
  <c r="B148" i="28"/>
  <c r="T148" i="28"/>
  <c r="L148" i="28"/>
  <c r="D148" i="28"/>
  <c r="Y148" i="28"/>
  <c r="Q148" i="28"/>
  <c r="I148" i="28"/>
  <c r="M148" i="28"/>
  <c r="U148" i="28"/>
  <c r="X148" i="28"/>
  <c r="H148" i="28"/>
  <c r="E148" i="28"/>
  <c r="P148" i="28"/>
  <c r="A218" i="21"/>
  <c r="V217" i="21"/>
  <c r="R217" i="21"/>
  <c r="N217" i="21"/>
  <c r="J217" i="21"/>
  <c r="F217" i="21"/>
  <c r="B217" i="21"/>
  <c r="Y217" i="21"/>
  <c r="U217" i="21"/>
  <c r="Q217" i="21"/>
  <c r="M217" i="21"/>
  <c r="I217" i="21"/>
  <c r="E217" i="21"/>
  <c r="W217" i="21"/>
  <c r="O217" i="21"/>
  <c r="G217" i="21"/>
  <c r="S217" i="21"/>
  <c r="C217" i="21"/>
  <c r="T217" i="21"/>
  <c r="L217" i="21"/>
  <c r="D217" i="21"/>
  <c r="K217" i="21"/>
  <c r="H217" i="21"/>
  <c r="P217" i="21"/>
  <c r="X217" i="21"/>
  <c r="X422" i="28"/>
  <c r="T422" i="28"/>
  <c r="P422" i="28"/>
  <c r="L422" i="28"/>
  <c r="H422" i="28"/>
  <c r="D422" i="28"/>
  <c r="W422" i="28"/>
  <c r="S422" i="28"/>
  <c r="O422" i="28"/>
  <c r="K422" i="28"/>
  <c r="G422" i="28"/>
  <c r="C422" i="28"/>
  <c r="U422" i="28"/>
  <c r="M422" i="28"/>
  <c r="E422" i="28"/>
  <c r="A423" i="28"/>
  <c r="R422" i="28"/>
  <c r="J422" i="28"/>
  <c r="B422" i="28"/>
  <c r="V422" i="28"/>
  <c r="F422" i="28"/>
  <c r="Q422" i="28"/>
  <c r="Y422" i="28"/>
  <c r="N422" i="28"/>
  <c r="I422" i="28"/>
  <c r="Y113" i="28"/>
  <c r="U113" i="28"/>
  <c r="Q113" i="28"/>
  <c r="M113" i="28"/>
  <c r="I113" i="28"/>
  <c r="E113" i="28"/>
  <c r="X113" i="28"/>
  <c r="T113" i="28"/>
  <c r="P113" i="28"/>
  <c r="L113" i="28"/>
  <c r="H113" i="28"/>
  <c r="D113" i="28"/>
  <c r="A114" i="28"/>
  <c r="R113" i="28"/>
  <c r="J113" i="28"/>
  <c r="B113" i="28"/>
  <c r="W113" i="28"/>
  <c r="O113" i="28"/>
  <c r="G113" i="28"/>
  <c r="K113" i="28"/>
  <c r="S113" i="28"/>
  <c r="V113" i="28"/>
  <c r="F113" i="28"/>
  <c r="C113" i="28"/>
  <c r="N113" i="28"/>
  <c r="Y150" i="19"/>
  <c r="U150" i="19"/>
  <c r="Q150" i="19"/>
  <c r="M150" i="19"/>
  <c r="I150" i="19"/>
  <c r="E150" i="19"/>
  <c r="X150" i="19"/>
  <c r="T150" i="19"/>
  <c r="P150" i="19"/>
  <c r="L150" i="19"/>
  <c r="H150" i="19"/>
  <c r="D150" i="19"/>
  <c r="W150" i="19"/>
  <c r="O150" i="19"/>
  <c r="G150" i="19"/>
  <c r="V150" i="19"/>
  <c r="N150" i="19"/>
  <c r="F150" i="19"/>
  <c r="S150" i="19"/>
  <c r="C150" i="19"/>
  <c r="R150" i="19"/>
  <c r="B150" i="19"/>
  <c r="K150" i="19"/>
  <c r="J150" i="19"/>
  <c r="A423" i="21"/>
  <c r="V422" i="21"/>
  <c r="R422" i="21"/>
  <c r="N422" i="21"/>
  <c r="J422" i="21"/>
  <c r="F422" i="21"/>
  <c r="B422" i="21"/>
  <c r="Y422" i="21"/>
  <c r="U422" i="21"/>
  <c r="Q422" i="21"/>
  <c r="M422" i="21"/>
  <c r="I422" i="21"/>
  <c r="E422" i="21"/>
  <c r="S422" i="21"/>
  <c r="K422" i="21"/>
  <c r="C422" i="21"/>
  <c r="W422" i="21"/>
  <c r="O422" i="21"/>
  <c r="G422" i="21"/>
  <c r="X422" i="21"/>
  <c r="P422" i="21"/>
  <c r="H422" i="21"/>
  <c r="T422" i="21"/>
  <c r="L422" i="21"/>
  <c r="D422" i="21"/>
  <c r="X183" i="21"/>
  <c r="T183" i="21"/>
  <c r="P183" i="21"/>
  <c r="L183" i="21"/>
  <c r="H183" i="21"/>
  <c r="D183" i="21"/>
  <c r="W183" i="21"/>
  <c r="S183" i="21"/>
  <c r="O183" i="21"/>
  <c r="K183" i="21"/>
  <c r="G183" i="21"/>
  <c r="C183" i="21"/>
  <c r="U183" i="21"/>
  <c r="M183" i="21"/>
  <c r="E183" i="21"/>
  <c r="Q183" i="21"/>
  <c r="A184" i="21"/>
  <c r="R183" i="21"/>
  <c r="J183" i="21"/>
  <c r="B183" i="21"/>
  <c r="Y183" i="21"/>
  <c r="I183" i="21"/>
  <c r="V183" i="21"/>
  <c r="F183" i="21"/>
  <c r="N183" i="21"/>
  <c r="X354" i="28"/>
  <c r="T354" i="28"/>
  <c r="P354" i="28"/>
  <c r="L354" i="28"/>
  <c r="H354" i="28"/>
  <c r="D354" i="28"/>
  <c r="W354" i="28"/>
  <c r="S354" i="28"/>
  <c r="O354" i="28"/>
  <c r="K354" i="28"/>
  <c r="G354" i="28"/>
  <c r="C354" i="28"/>
  <c r="Y354" i="28"/>
  <c r="Q354" i="28"/>
  <c r="I354" i="28"/>
  <c r="V354" i="28"/>
  <c r="N354" i="28"/>
  <c r="F354" i="28"/>
  <c r="R354" i="28"/>
  <c r="B354" i="28"/>
  <c r="M354" i="28"/>
  <c r="U354" i="28"/>
  <c r="E354" i="28"/>
  <c r="J354" i="28"/>
  <c r="A355" i="28"/>
  <c r="W78" i="21"/>
  <c r="S78" i="21"/>
  <c r="O78" i="21"/>
  <c r="K78" i="21"/>
  <c r="G78" i="21"/>
  <c r="C78" i="21"/>
  <c r="V78" i="21"/>
  <c r="R78" i="21"/>
  <c r="N78" i="21"/>
  <c r="J78" i="21"/>
  <c r="F78" i="21"/>
  <c r="B78" i="21"/>
  <c r="T78" i="21"/>
  <c r="L78" i="21"/>
  <c r="D78" i="21"/>
  <c r="X78" i="21"/>
  <c r="H78" i="21"/>
  <c r="U78" i="21"/>
  <c r="E78" i="21"/>
  <c r="Y78" i="21"/>
  <c r="Q78" i="21"/>
  <c r="I78" i="21"/>
  <c r="P78" i="21"/>
  <c r="M78" i="21"/>
  <c r="X388" i="21"/>
  <c r="T388" i="21"/>
  <c r="P388" i="21"/>
  <c r="L388" i="21"/>
  <c r="H388" i="21"/>
  <c r="D388" i="21"/>
  <c r="W388" i="21"/>
  <c r="S388" i="21"/>
  <c r="O388" i="21"/>
  <c r="K388" i="21"/>
  <c r="G388" i="21"/>
  <c r="C388" i="21"/>
  <c r="Y388" i="21"/>
  <c r="Q388" i="21"/>
  <c r="I388" i="21"/>
  <c r="U388" i="21"/>
  <c r="E388" i="21"/>
  <c r="V388" i="21"/>
  <c r="N388" i="21"/>
  <c r="F388" i="21"/>
  <c r="M388" i="21"/>
  <c r="B388" i="21"/>
  <c r="J388" i="21"/>
  <c r="A389" i="21"/>
  <c r="R388" i="21"/>
  <c r="X113" i="21"/>
  <c r="T113" i="21"/>
  <c r="P113" i="21"/>
  <c r="L113" i="21"/>
  <c r="H113" i="21"/>
  <c r="D113" i="21"/>
  <c r="W113" i="21"/>
  <c r="S113" i="21"/>
  <c r="O113" i="21"/>
  <c r="K113" i="21"/>
  <c r="G113" i="21"/>
  <c r="C113" i="21"/>
  <c r="Y113" i="21"/>
  <c r="Q113" i="21"/>
  <c r="I113" i="21"/>
  <c r="M113" i="21"/>
  <c r="V113" i="21"/>
  <c r="N113" i="21"/>
  <c r="F113" i="21"/>
  <c r="U113" i="21"/>
  <c r="E113" i="21"/>
  <c r="R113" i="21"/>
  <c r="A114" i="21"/>
  <c r="J113" i="21"/>
  <c r="B113" i="21"/>
  <c r="Y183" i="28"/>
  <c r="U183" i="28"/>
  <c r="Q183" i="28"/>
  <c r="M183" i="28"/>
  <c r="I183" i="28"/>
  <c r="E183" i="28"/>
  <c r="X183" i="28"/>
  <c r="T183" i="28"/>
  <c r="P183" i="28"/>
  <c r="L183" i="28"/>
  <c r="H183" i="28"/>
  <c r="D183" i="28"/>
  <c r="V183" i="28"/>
  <c r="N183" i="28"/>
  <c r="F183" i="28"/>
  <c r="S183" i="28"/>
  <c r="K183" i="28"/>
  <c r="C183" i="28"/>
  <c r="O183" i="28"/>
  <c r="W183" i="28"/>
  <c r="A184" i="28"/>
  <c r="J183" i="28"/>
  <c r="G183" i="28"/>
  <c r="B183" i="28"/>
  <c r="R183" i="28"/>
  <c r="A389" i="28"/>
  <c r="V388" i="28"/>
  <c r="R388" i="28"/>
  <c r="N388" i="28"/>
  <c r="J388" i="28"/>
  <c r="F388" i="28"/>
  <c r="B388" i="28"/>
  <c r="Y388" i="28"/>
  <c r="U388" i="28"/>
  <c r="Q388" i="28"/>
  <c r="M388" i="28"/>
  <c r="I388" i="28"/>
  <c r="E388" i="28"/>
  <c r="S388" i="28"/>
  <c r="K388" i="28"/>
  <c r="C388" i="28"/>
  <c r="X388" i="28"/>
  <c r="P388" i="28"/>
  <c r="H388" i="28"/>
  <c r="T388" i="28"/>
  <c r="D388" i="28"/>
  <c r="O388" i="28"/>
  <c r="G388" i="28"/>
  <c r="W388" i="28"/>
  <c r="L388" i="28"/>
  <c r="A149" i="21"/>
  <c r="V148" i="21"/>
  <c r="R148" i="21"/>
  <c r="N148" i="21"/>
  <c r="J148" i="21"/>
  <c r="F148" i="21"/>
  <c r="B148" i="21"/>
  <c r="Y148" i="21"/>
  <c r="U148" i="21"/>
  <c r="Q148" i="21"/>
  <c r="M148" i="21"/>
  <c r="I148" i="21"/>
  <c r="E148" i="21"/>
  <c r="S148" i="21"/>
  <c r="K148" i="21"/>
  <c r="C148" i="21"/>
  <c r="W148" i="21"/>
  <c r="G148" i="21"/>
  <c r="X148" i="21"/>
  <c r="P148" i="21"/>
  <c r="H148" i="21"/>
  <c r="O148" i="21"/>
  <c r="D148" i="21"/>
  <c r="T148" i="21"/>
  <c r="L148" i="21"/>
  <c r="X320" i="21"/>
  <c r="T320" i="21"/>
  <c r="P320" i="21"/>
  <c r="L320" i="21"/>
  <c r="H320" i="21"/>
  <c r="D320" i="21"/>
  <c r="W320" i="21"/>
  <c r="S320" i="21"/>
  <c r="O320" i="21"/>
  <c r="K320" i="21"/>
  <c r="G320" i="21"/>
  <c r="C320" i="21"/>
  <c r="U320" i="21"/>
  <c r="M320" i="21"/>
  <c r="E320" i="21"/>
  <c r="Q320" i="21"/>
  <c r="I320" i="21"/>
  <c r="A321" i="21"/>
  <c r="R320" i="21"/>
  <c r="J320" i="21"/>
  <c r="B320" i="21"/>
  <c r="Y320" i="21"/>
  <c r="V320" i="21"/>
  <c r="N320" i="21"/>
  <c r="F320" i="21"/>
  <c r="A286" i="21"/>
  <c r="V285" i="21"/>
  <c r="R285" i="21"/>
  <c r="N285" i="21"/>
  <c r="J285" i="21"/>
  <c r="F285" i="21"/>
  <c r="B285" i="21"/>
  <c r="Y285" i="21"/>
  <c r="U285" i="21"/>
  <c r="Q285" i="21"/>
  <c r="M285" i="21"/>
  <c r="I285" i="21"/>
  <c r="E285" i="21"/>
  <c r="S285" i="21"/>
  <c r="K285" i="21"/>
  <c r="C285" i="21"/>
  <c r="W285" i="21"/>
  <c r="G285" i="21"/>
  <c r="X285" i="21"/>
  <c r="P285" i="21"/>
  <c r="H285" i="21"/>
  <c r="O285" i="21"/>
  <c r="L285" i="21"/>
  <c r="D285" i="21"/>
  <c r="T285" i="21"/>
  <c r="X251" i="21"/>
  <c r="T251" i="21"/>
  <c r="P251" i="21"/>
  <c r="L251" i="21"/>
  <c r="H251" i="21"/>
  <c r="D251" i="21"/>
  <c r="W251" i="21"/>
  <c r="S251" i="21"/>
  <c r="O251" i="21"/>
  <c r="K251" i="21"/>
  <c r="G251" i="21"/>
  <c r="C251" i="21"/>
  <c r="Y251" i="21"/>
  <c r="Q251" i="21"/>
  <c r="I251" i="21"/>
  <c r="U251" i="21"/>
  <c r="E251" i="21"/>
  <c r="V251" i="21"/>
  <c r="N251" i="21"/>
  <c r="F251" i="21"/>
  <c r="M251" i="21"/>
  <c r="A252" i="21"/>
  <c r="R251" i="21"/>
  <c r="J251" i="21"/>
  <c r="B251" i="21"/>
  <c r="V149" i="25"/>
  <c r="R149" i="25"/>
  <c r="N149" i="25"/>
  <c r="J149" i="25"/>
  <c r="F149" i="25"/>
  <c r="B149" i="25"/>
  <c r="Y149" i="25"/>
  <c r="U149" i="25"/>
  <c r="Q149" i="25"/>
  <c r="M149" i="25"/>
  <c r="I149" i="25"/>
  <c r="E149" i="25"/>
  <c r="X149" i="25"/>
  <c r="P149" i="25"/>
  <c r="H149" i="25"/>
  <c r="W149" i="25"/>
  <c r="O149" i="25"/>
  <c r="G149" i="25"/>
  <c r="T149" i="25"/>
  <c r="D149" i="25"/>
  <c r="S149" i="25"/>
  <c r="C149" i="25"/>
  <c r="L149" i="25"/>
  <c r="K149" i="25"/>
  <c r="A150" i="25"/>
  <c r="A321" i="28"/>
  <c r="V320" i="28"/>
  <c r="R320" i="28"/>
  <c r="N320" i="28"/>
  <c r="J320" i="28"/>
  <c r="F320" i="28"/>
  <c r="B320" i="28"/>
  <c r="Y320" i="28"/>
  <c r="U320" i="28"/>
  <c r="Q320" i="28"/>
  <c r="M320" i="28"/>
  <c r="I320" i="28"/>
  <c r="E320" i="28"/>
  <c r="W320" i="28"/>
  <c r="O320" i="28"/>
  <c r="G320" i="28"/>
  <c r="T320" i="28"/>
  <c r="L320" i="28"/>
  <c r="D320" i="28"/>
  <c r="P320" i="28"/>
  <c r="K320" i="28"/>
  <c r="C320" i="28"/>
  <c r="X320" i="28"/>
  <c r="S320" i="28"/>
  <c r="H320" i="28"/>
  <c r="A355" i="21"/>
  <c r="V354" i="21"/>
  <c r="R354" i="21"/>
  <c r="N354" i="21"/>
  <c r="J354" i="21"/>
  <c r="F354" i="21"/>
  <c r="B354" i="21"/>
  <c r="Y354" i="21"/>
  <c r="U354" i="21"/>
  <c r="Q354" i="21"/>
  <c r="M354" i="21"/>
  <c r="I354" i="21"/>
  <c r="E354" i="21"/>
  <c r="W354" i="21"/>
  <c r="O354" i="21"/>
  <c r="G354" i="21"/>
  <c r="S354" i="21"/>
  <c r="T354" i="21"/>
  <c r="L354" i="21"/>
  <c r="D354" i="21"/>
  <c r="K354" i="21"/>
  <c r="C354" i="21"/>
  <c r="P354" i="21"/>
  <c r="X354" i="21"/>
  <c r="H354" i="21"/>
  <c r="X217" i="28"/>
  <c r="T217" i="28"/>
  <c r="P217" i="28"/>
  <c r="L217" i="28"/>
  <c r="H217" i="28"/>
  <c r="D217" i="28"/>
  <c r="W217" i="28"/>
  <c r="S217" i="28"/>
  <c r="O217" i="28"/>
  <c r="K217" i="28"/>
  <c r="G217" i="28"/>
  <c r="C217" i="28"/>
  <c r="Y217" i="28"/>
  <c r="Q217" i="28"/>
  <c r="I217" i="28"/>
  <c r="V217" i="28"/>
  <c r="N217" i="28"/>
  <c r="F217" i="28"/>
  <c r="A218" i="28"/>
  <c r="J217" i="28"/>
  <c r="U217" i="28"/>
  <c r="E217" i="28"/>
  <c r="M217" i="28"/>
  <c r="B217" i="28"/>
  <c r="R217" i="28"/>
  <c r="X285" i="28"/>
  <c r="T285" i="28"/>
  <c r="P285" i="28"/>
  <c r="L285" i="28"/>
  <c r="H285" i="28"/>
  <c r="D285" i="28"/>
  <c r="W285" i="28"/>
  <c r="S285" i="28"/>
  <c r="O285" i="28"/>
  <c r="K285" i="28"/>
  <c r="G285" i="28"/>
  <c r="C285" i="28"/>
  <c r="U285" i="28"/>
  <c r="M285" i="28"/>
  <c r="E285" i="28"/>
  <c r="A286" i="28"/>
  <c r="R285" i="28"/>
  <c r="J285" i="28"/>
  <c r="B285" i="28"/>
  <c r="N285" i="28"/>
  <c r="Y285" i="28"/>
  <c r="I285" i="28"/>
  <c r="Q285" i="28"/>
  <c r="F285" i="28"/>
  <c r="V285" i="28"/>
  <c r="W78" i="28"/>
  <c r="S78" i="28"/>
  <c r="O78" i="28"/>
  <c r="K78" i="28"/>
  <c r="G78" i="28"/>
  <c r="C78" i="28"/>
  <c r="V78" i="28"/>
  <c r="R78" i="28"/>
  <c r="N78" i="28"/>
  <c r="J78" i="28"/>
  <c r="F78" i="28"/>
  <c r="B78" i="28"/>
  <c r="X78" i="28"/>
  <c r="P78" i="28"/>
  <c r="H78" i="28"/>
  <c r="U78" i="28"/>
  <c r="M78" i="28"/>
  <c r="E78" i="28"/>
  <c r="Y78" i="28"/>
  <c r="I78" i="28"/>
  <c r="T78" i="28"/>
  <c r="D78" i="28"/>
  <c r="Q78" i="28"/>
  <c r="L78" i="28"/>
  <c r="W286" i="28" l="1"/>
  <c r="S286" i="28"/>
  <c r="O286" i="28"/>
  <c r="K286" i="28"/>
  <c r="G286" i="28"/>
  <c r="C286" i="28"/>
  <c r="A287" i="28"/>
  <c r="V286" i="28"/>
  <c r="R286" i="28"/>
  <c r="N286" i="28"/>
  <c r="J286" i="28"/>
  <c r="F286" i="28"/>
  <c r="B286" i="28"/>
  <c r="T286" i="28"/>
  <c r="L286" i="28"/>
  <c r="D286" i="28"/>
  <c r="Y286" i="28"/>
  <c r="Q286" i="28"/>
  <c r="I286" i="28"/>
  <c r="U286" i="28"/>
  <c r="E286" i="28"/>
  <c r="P286" i="28"/>
  <c r="X286" i="28"/>
  <c r="M286" i="28"/>
  <c r="H286" i="28"/>
  <c r="Y389" i="28"/>
  <c r="U389" i="28"/>
  <c r="Q389" i="28"/>
  <c r="M389" i="28"/>
  <c r="I389" i="28"/>
  <c r="E389" i="28"/>
  <c r="X389" i="28"/>
  <c r="T389" i="28"/>
  <c r="P389" i="28"/>
  <c r="L389" i="28"/>
  <c r="H389" i="28"/>
  <c r="D389" i="28"/>
  <c r="A390" i="28"/>
  <c r="R389" i="28"/>
  <c r="J389" i="28"/>
  <c r="B389" i="28"/>
  <c r="W389" i="28"/>
  <c r="O389" i="28"/>
  <c r="G389" i="28"/>
  <c r="K389" i="28"/>
  <c r="V389" i="28"/>
  <c r="F389" i="28"/>
  <c r="N389" i="28"/>
  <c r="C389" i="28"/>
  <c r="S389" i="28"/>
  <c r="W114" i="21"/>
  <c r="S114" i="21"/>
  <c r="O114" i="21"/>
  <c r="K114" i="21"/>
  <c r="G114" i="21"/>
  <c r="C114" i="21"/>
  <c r="V114" i="21"/>
  <c r="R114" i="21"/>
  <c r="N114" i="21"/>
  <c r="J114" i="21"/>
  <c r="F114" i="21"/>
  <c r="B114" i="21"/>
  <c r="X114" i="21"/>
  <c r="P114" i="21"/>
  <c r="H114" i="21"/>
  <c r="T114" i="21"/>
  <c r="D114" i="21"/>
  <c r="U114" i="21"/>
  <c r="M114" i="21"/>
  <c r="E114" i="21"/>
  <c r="L114" i="21"/>
  <c r="Y114" i="21"/>
  <c r="I114" i="21"/>
  <c r="Q114" i="21"/>
  <c r="W389" i="21"/>
  <c r="S389" i="21"/>
  <c r="O389" i="21"/>
  <c r="K389" i="21"/>
  <c r="G389" i="21"/>
  <c r="C389" i="21"/>
  <c r="A390" i="21"/>
  <c r="V389" i="21"/>
  <c r="R389" i="21"/>
  <c r="N389" i="21"/>
  <c r="J389" i="21"/>
  <c r="F389" i="21"/>
  <c r="B389" i="21"/>
  <c r="X389" i="21"/>
  <c r="P389" i="21"/>
  <c r="H389" i="21"/>
  <c r="L389" i="21"/>
  <c r="U389" i="21"/>
  <c r="M389" i="21"/>
  <c r="E389" i="21"/>
  <c r="T389" i="21"/>
  <c r="D389" i="21"/>
  <c r="I389" i="21"/>
  <c r="Q389" i="21"/>
  <c r="Y389" i="21"/>
  <c r="W355" i="28"/>
  <c r="S355" i="28"/>
  <c r="O355" i="28"/>
  <c r="K355" i="28"/>
  <c r="G355" i="28"/>
  <c r="C355" i="28"/>
  <c r="A356" i="28"/>
  <c r="V355" i="28"/>
  <c r="R355" i="28"/>
  <c r="N355" i="28"/>
  <c r="J355" i="28"/>
  <c r="F355" i="28"/>
  <c r="B355" i="28"/>
  <c r="X355" i="28"/>
  <c r="P355" i="28"/>
  <c r="H355" i="28"/>
  <c r="U355" i="28"/>
  <c r="M355" i="28"/>
  <c r="E355" i="28"/>
  <c r="Y355" i="28"/>
  <c r="I355" i="28"/>
  <c r="T355" i="28"/>
  <c r="D355" i="28"/>
  <c r="L355" i="28"/>
  <c r="Q355" i="28"/>
  <c r="A150" i="28"/>
  <c r="V149" i="28"/>
  <c r="R149" i="28"/>
  <c r="N149" i="28"/>
  <c r="J149" i="28"/>
  <c r="F149" i="28"/>
  <c r="B149" i="28"/>
  <c r="Y149" i="28"/>
  <c r="U149" i="28"/>
  <c r="Q149" i="28"/>
  <c r="M149" i="28"/>
  <c r="I149" i="28"/>
  <c r="E149" i="28"/>
  <c r="S149" i="28"/>
  <c r="K149" i="28"/>
  <c r="C149" i="28"/>
  <c r="X149" i="28"/>
  <c r="P149" i="28"/>
  <c r="H149" i="28"/>
  <c r="T149" i="28"/>
  <c r="D149" i="28"/>
  <c r="O149" i="28"/>
  <c r="L149" i="28"/>
  <c r="G149" i="28"/>
  <c r="W149" i="28"/>
  <c r="Y355" i="21"/>
  <c r="U355" i="21"/>
  <c r="Q355" i="21"/>
  <c r="M355" i="21"/>
  <c r="I355" i="21"/>
  <c r="E355" i="21"/>
  <c r="X355" i="21"/>
  <c r="T355" i="21"/>
  <c r="P355" i="21"/>
  <c r="L355" i="21"/>
  <c r="H355" i="21"/>
  <c r="D355" i="21"/>
  <c r="V355" i="21"/>
  <c r="N355" i="21"/>
  <c r="F355" i="21"/>
  <c r="J355" i="21"/>
  <c r="S355" i="21"/>
  <c r="K355" i="21"/>
  <c r="C355" i="21"/>
  <c r="A356" i="21"/>
  <c r="R355" i="21"/>
  <c r="B355" i="21"/>
  <c r="W355" i="21"/>
  <c r="O355" i="21"/>
  <c r="G355" i="21"/>
  <c r="Y286" i="21"/>
  <c r="U286" i="21"/>
  <c r="Q286" i="21"/>
  <c r="M286" i="21"/>
  <c r="I286" i="21"/>
  <c r="E286" i="21"/>
  <c r="X286" i="21"/>
  <c r="T286" i="21"/>
  <c r="P286" i="21"/>
  <c r="L286" i="21"/>
  <c r="H286" i="21"/>
  <c r="D286" i="21"/>
  <c r="A287" i="21"/>
  <c r="R286" i="21"/>
  <c r="J286" i="21"/>
  <c r="B286" i="21"/>
  <c r="V286" i="21"/>
  <c r="N286" i="21"/>
  <c r="W286" i="21"/>
  <c r="O286" i="21"/>
  <c r="G286" i="21"/>
  <c r="F286" i="21"/>
  <c r="S286" i="21"/>
  <c r="K286" i="21"/>
  <c r="C286" i="21"/>
  <c r="W321" i="21"/>
  <c r="S321" i="21"/>
  <c r="O321" i="21"/>
  <c r="K321" i="21"/>
  <c r="G321" i="21"/>
  <c r="C321" i="21"/>
  <c r="A322" i="21"/>
  <c r="V321" i="21"/>
  <c r="R321" i="21"/>
  <c r="N321" i="21"/>
  <c r="J321" i="21"/>
  <c r="F321" i="21"/>
  <c r="B321" i="21"/>
  <c r="T321" i="21"/>
  <c r="L321" i="21"/>
  <c r="D321" i="21"/>
  <c r="X321" i="21"/>
  <c r="H321" i="21"/>
  <c r="Y321" i="21"/>
  <c r="Q321" i="21"/>
  <c r="I321" i="21"/>
  <c r="P321" i="21"/>
  <c r="E321" i="21"/>
  <c r="M321" i="21"/>
  <c r="U321" i="21"/>
  <c r="X184" i="28"/>
  <c r="T184" i="28"/>
  <c r="P184" i="28"/>
  <c r="L184" i="28"/>
  <c r="H184" i="28"/>
  <c r="D184" i="28"/>
  <c r="W184" i="28"/>
  <c r="S184" i="28"/>
  <c r="O184" i="28"/>
  <c r="K184" i="28"/>
  <c r="G184" i="28"/>
  <c r="C184" i="28"/>
  <c r="U184" i="28"/>
  <c r="M184" i="28"/>
  <c r="E184" i="28"/>
  <c r="A185" i="28"/>
  <c r="R184" i="28"/>
  <c r="J184" i="28"/>
  <c r="B184" i="28"/>
  <c r="V184" i="28"/>
  <c r="F184" i="28"/>
  <c r="Q184" i="28"/>
  <c r="N184" i="28"/>
  <c r="Y184" i="28"/>
  <c r="I184" i="28"/>
  <c r="W184" i="21"/>
  <c r="S184" i="21"/>
  <c r="O184" i="21"/>
  <c r="K184" i="21"/>
  <c r="G184" i="21"/>
  <c r="C184" i="21"/>
  <c r="A185" i="21"/>
  <c r="V184" i="21"/>
  <c r="R184" i="21"/>
  <c r="N184" i="21"/>
  <c r="J184" i="21"/>
  <c r="F184" i="21"/>
  <c r="B184" i="21"/>
  <c r="T184" i="21"/>
  <c r="L184" i="21"/>
  <c r="D184" i="21"/>
  <c r="P184" i="21"/>
  <c r="H184" i="21"/>
  <c r="Y184" i="21"/>
  <c r="Q184" i="21"/>
  <c r="I184" i="21"/>
  <c r="X184" i="21"/>
  <c r="U184" i="21"/>
  <c r="M184" i="21"/>
  <c r="E184" i="21"/>
  <c r="W423" i="28"/>
  <c r="S423" i="28"/>
  <c r="O423" i="28"/>
  <c r="K423" i="28"/>
  <c r="G423" i="28"/>
  <c r="C423" i="28"/>
  <c r="A424" i="28"/>
  <c r="V423" i="28"/>
  <c r="R423" i="28"/>
  <c r="N423" i="28"/>
  <c r="J423" i="28"/>
  <c r="F423" i="28"/>
  <c r="B423" i="28"/>
  <c r="T423" i="28"/>
  <c r="L423" i="28"/>
  <c r="D423" i="28"/>
  <c r="Y423" i="28"/>
  <c r="Q423" i="28"/>
  <c r="I423" i="28"/>
  <c r="M423" i="28"/>
  <c r="X423" i="28"/>
  <c r="H423" i="28"/>
  <c r="P423" i="28"/>
  <c r="U423" i="28"/>
  <c r="E423" i="28"/>
  <c r="Y218" i="21"/>
  <c r="U218" i="21"/>
  <c r="Q218" i="21"/>
  <c r="M218" i="21"/>
  <c r="I218" i="21"/>
  <c r="E218" i="21"/>
  <c r="X218" i="21"/>
  <c r="T218" i="21"/>
  <c r="P218" i="21"/>
  <c r="L218" i="21"/>
  <c r="H218" i="21"/>
  <c r="D218" i="21"/>
  <c r="V218" i="21"/>
  <c r="N218" i="21"/>
  <c r="F218" i="21"/>
  <c r="A219" i="21"/>
  <c r="J218" i="21"/>
  <c r="S218" i="21"/>
  <c r="K218" i="21"/>
  <c r="C218" i="21"/>
  <c r="R218" i="21"/>
  <c r="B218" i="21"/>
  <c r="O218" i="21"/>
  <c r="G218" i="21"/>
  <c r="W218" i="21"/>
  <c r="W218" i="28"/>
  <c r="S218" i="28"/>
  <c r="O218" i="28"/>
  <c r="K218" i="28"/>
  <c r="G218" i="28"/>
  <c r="C218" i="28"/>
  <c r="A219" i="28"/>
  <c r="V218" i="28"/>
  <c r="R218" i="28"/>
  <c r="N218" i="28"/>
  <c r="J218" i="28"/>
  <c r="F218" i="28"/>
  <c r="B218" i="28"/>
  <c r="X218" i="28"/>
  <c r="P218" i="28"/>
  <c r="H218" i="28"/>
  <c r="U218" i="28"/>
  <c r="M218" i="28"/>
  <c r="E218" i="28"/>
  <c r="Q218" i="28"/>
  <c r="L218" i="28"/>
  <c r="T218" i="28"/>
  <c r="D218" i="28"/>
  <c r="I218" i="28"/>
  <c r="Y218" i="28"/>
  <c r="Y321" i="28"/>
  <c r="U321" i="28"/>
  <c r="Q321" i="28"/>
  <c r="M321" i="28"/>
  <c r="I321" i="28"/>
  <c r="E321" i="28"/>
  <c r="X321" i="28"/>
  <c r="T321" i="28"/>
  <c r="P321" i="28"/>
  <c r="L321" i="28"/>
  <c r="H321" i="28"/>
  <c r="D321" i="28"/>
  <c r="V321" i="28"/>
  <c r="N321" i="28"/>
  <c r="F321" i="28"/>
  <c r="S321" i="28"/>
  <c r="K321" i="28"/>
  <c r="C321" i="28"/>
  <c r="W321" i="28"/>
  <c r="G321" i="28"/>
  <c r="R321" i="28"/>
  <c r="B321" i="28"/>
  <c r="J321" i="28"/>
  <c r="A322" i="28"/>
  <c r="O321" i="28"/>
  <c r="Y423" i="21"/>
  <c r="U423" i="21"/>
  <c r="Q423" i="21"/>
  <c r="M423" i="21"/>
  <c r="I423" i="21"/>
  <c r="E423" i="21"/>
  <c r="X423" i="21"/>
  <c r="T423" i="21"/>
  <c r="P423" i="21"/>
  <c r="L423" i="21"/>
  <c r="H423" i="21"/>
  <c r="D423" i="21"/>
  <c r="A424" i="21"/>
  <c r="R423" i="21"/>
  <c r="J423" i="21"/>
  <c r="B423" i="21"/>
  <c r="V423" i="21"/>
  <c r="N423" i="21"/>
  <c r="F423" i="21"/>
  <c r="W423" i="21"/>
  <c r="O423" i="21"/>
  <c r="G423" i="21"/>
  <c r="C423" i="21"/>
  <c r="S423" i="21"/>
  <c r="K423" i="21"/>
  <c r="V150" i="25"/>
  <c r="R150" i="25"/>
  <c r="N150" i="25"/>
  <c r="J150" i="25"/>
  <c r="F150" i="25"/>
  <c r="B150" i="25"/>
  <c r="Y150" i="25"/>
  <c r="U150" i="25"/>
  <c r="Q150" i="25"/>
  <c r="M150" i="25"/>
  <c r="I150" i="25"/>
  <c r="E150" i="25"/>
  <c r="X150" i="25"/>
  <c r="P150" i="25"/>
  <c r="H150" i="25"/>
  <c r="W150" i="25"/>
  <c r="O150" i="25"/>
  <c r="G150" i="25"/>
  <c r="L150" i="25"/>
  <c r="K150" i="25"/>
  <c r="T150" i="25"/>
  <c r="D150" i="25"/>
  <c r="S150" i="25"/>
  <c r="C150" i="25"/>
  <c r="W252" i="21"/>
  <c r="S252" i="21"/>
  <c r="O252" i="21"/>
  <c r="K252" i="21"/>
  <c r="G252" i="21"/>
  <c r="C252" i="21"/>
  <c r="A253" i="21"/>
  <c r="V252" i="21"/>
  <c r="R252" i="21"/>
  <c r="N252" i="21"/>
  <c r="J252" i="21"/>
  <c r="F252" i="21"/>
  <c r="B252" i="21"/>
  <c r="X252" i="21"/>
  <c r="P252" i="21"/>
  <c r="H252" i="21"/>
  <c r="L252" i="21"/>
  <c r="U252" i="21"/>
  <c r="M252" i="21"/>
  <c r="E252" i="21"/>
  <c r="T252" i="21"/>
  <c r="D252" i="21"/>
  <c r="I252" i="21"/>
  <c r="Y252" i="21"/>
  <c r="Q252" i="21"/>
  <c r="Y149" i="21"/>
  <c r="U149" i="21"/>
  <c r="Q149" i="21"/>
  <c r="M149" i="21"/>
  <c r="I149" i="21"/>
  <c r="E149" i="21"/>
  <c r="X149" i="21"/>
  <c r="T149" i="21"/>
  <c r="P149" i="21"/>
  <c r="L149" i="21"/>
  <c r="H149" i="21"/>
  <c r="D149" i="21"/>
  <c r="A150" i="21"/>
  <c r="R149" i="21"/>
  <c r="J149" i="21"/>
  <c r="B149" i="21"/>
  <c r="N149" i="21"/>
  <c r="W149" i="21"/>
  <c r="O149" i="21"/>
  <c r="G149" i="21"/>
  <c r="V149" i="21"/>
  <c r="F149" i="21"/>
  <c r="K149" i="21"/>
  <c r="C149" i="21"/>
  <c r="S149" i="21"/>
  <c r="X114" i="28"/>
  <c r="T114" i="28"/>
  <c r="P114" i="28"/>
  <c r="L114" i="28"/>
  <c r="H114" i="28"/>
  <c r="D114" i="28"/>
  <c r="W114" i="28"/>
  <c r="S114" i="28"/>
  <c r="O114" i="28"/>
  <c r="K114" i="28"/>
  <c r="G114" i="28"/>
  <c r="C114" i="28"/>
  <c r="Y114" i="28"/>
  <c r="Q114" i="28"/>
  <c r="I114" i="28"/>
  <c r="V114" i="28"/>
  <c r="N114" i="28"/>
  <c r="F114" i="28"/>
  <c r="R114" i="28"/>
  <c r="B114" i="28"/>
  <c r="M114" i="28"/>
  <c r="J114" i="28"/>
  <c r="E114" i="28"/>
  <c r="U114" i="28"/>
  <c r="Y252" i="28"/>
  <c r="U252" i="28"/>
  <c r="Q252" i="28"/>
  <c r="M252" i="28"/>
  <c r="I252" i="28"/>
  <c r="E252" i="28"/>
  <c r="X252" i="28"/>
  <c r="T252" i="28"/>
  <c r="P252" i="28"/>
  <c r="L252" i="28"/>
  <c r="H252" i="28"/>
  <c r="D252" i="28"/>
  <c r="A253" i="28"/>
  <c r="R252" i="28"/>
  <c r="J252" i="28"/>
  <c r="B252" i="28"/>
  <c r="W252" i="28"/>
  <c r="O252" i="28"/>
  <c r="G252" i="28"/>
  <c r="S252" i="28"/>
  <c r="C252" i="28"/>
  <c r="N252" i="28"/>
  <c r="F252" i="28"/>
  <c r="V252" i="28"/>
  <c r="K252" i="28"/>
  <c r="A186" i="21" l="1"/>
  <c r="V185" i="21"/>
  <c r="R185" i="21"/>
  <c r="N185" i="21"/>
  <c r="J185" i="21"/>
  <c r="F185" i="21"/>
  <c r="B185" i="21"/>
  <c r="Y185" i="21"/>
  <c r="U185" i="21"/>
  <c r="Q185" i="21"/>
  <c r="M185" i="21"/>
  <c r="I185" i="21"/>
  <c r="E185" i="21"/>
  <c r="S185" i="21"/>
  <c r="K185" i="21"/>
  <c r="C185" i="21"/>
  <c r="W185" i="21"/>
  <c r="G185" i="21"/>
  <c r="X185" i="21"/>
  <c r="P185" i="21"/>
  <c r="H185" i="21"/>
  <c r="O185" i="21"/>
  <c r="D185" i="21"/>
  <c r="T185" i="21"/>
  <c r="L185" i="21"/>
  <c r="X185" i="28"/>
  <c r="T185" i="28"/>
  <c r="W185" i="28"/>
  <c r="S185" i="28"/>
  <c r="U185" i="28"/>
  <c r="O185" i="28"/>
  <c r="K185" i="28"/>
  <c r="G185" i="28"/>
  <c r="C185" i="28"/>
  <c r="A186" i="28"/>
  <c r="R185" i="28"/>
  <c r="N185" i="28"/>
  <c r="J185" i="28"/>
  <c r="F185" i="28"/>
  <c r="B185" i="28"/>
  <c r="V185" i="28"/>
  <c r="L185" i="28"/>
  <c r="D185" i="28"/>
  <c r="Q185" i="28"/>
  <c r="I185" i="28"/>
  <c r="M185" i="28"/>
  <c r="E185" i="28"/>
  <c r="H185" i="28"/>
  <c r="Y185" i="28"/>
  <c r="P185" i="28"/>
  <c r="X424" i="21"/>
  <c r="T424" i="21"/>
  <c r="P424" i="21"/>
  <c r="L424" i="21"/>
  <c r="H424" i="21"/>
  <c r="D424" i="21"/>
  <c r="W424" i="21"/>
  <c r="S424" i="21"/>
  <c r="O424" i="21"/>
  <c r="K424" i="21"/>
  <c r="G424" i="21"/>
  <c r="C424" i="21"/>
  <c r="Y424" i="21"/>
  <c r="Q424" i="21"/>
  <c r="I424" i="21"/>
  <c r="U424" i="21"/>
  <c r="M424" i="21"/>
  <c r="E424" i="21"/>
  <c r="V424" i="21"/>
  <c r="N424" i="21"/>
  <c r="F424" i="21"/>
  <c r="B424" i="21"/>
  <c r="J424" i="21"/>
  <c r="A425" i="21"/>
  <c r="R424" i="21"/>
  <c r="A220" i="28"/>
  <c r="V219" i="28"/>
  <c r="R219" i="28"/>
  <c r="N219" i="28"/>
  <c r="J219" i="28"/>
  <c r="F219" i="28"/>
  <c r="B219" i="28"/>
  <c r="Y219" i="28"/>
  <c r="U219" i="28"/>
  <c r="Q219" i="28"/>
  <c r="M219" i="28"/>
  <c r="I219" i="28"/>
  <c r="E219" i="28"/>
  <c r="W219" i="28"/>
  <c r="O219" i="28"/>
  <c r="G219" i="28"/>
  <c r="T219" i="28"/>
  <c r="L219" i="28"/>
  <c r="D219" i="28"/>
  <c r="X219" i="28"/>
  <c r="H219" i="28"/>
  <c r="S219" i="28"/>
  <c r="C219" i="28"/>
  <c r="K219" i="28"/>
  <c r="P219" i="28"/>
  <c r="X219" i="21"/>
  <c r="T219" i="21"/>
  <c r="P219" i="21"/>
  <c r="L219" i="21"/>
  <c r="H219" i="21"/>
  <c r="D219" i="21"/>
  <c r="W219" i="21"/>
  <c r="S219" i="21"/>
  <c r="O219" i="21"/>
  <c r="K219" i="21"/>
  <c r="G219" i="21"/>
  <c r="C219" i="21"/>
  <c r="U219" i="21"/>
  <c r="M219" i="21"/>
  <c r="E219" i="21"/>
  <c r="Q219" i="21"/>
  <c r="A220" i="21"/>
  <c r="R219" i="21"/>
  <c r="J219" i="21"/>
  <c r="B219" i="21"/>
  <c r="Y219" i="21"/>
  <c r="I219" i="21"/>
  <c r="V219" i="21"/>
  <c r="N219" i="21"/>
  <c r="F219" i="21"/>
  <c r="X287" i="21"/>
  <c r="T287" i="21"/>
  <c r="P287" i="21"/>
  <c r="L287" i="21"/>
  <c r="H287" i="21"/>
  <c r="D287" i="21"/>
  <c r="W287" i="21"/>
  <c r="S287" i="21"/>
  <c r="O287" i="21"/>
  <c r="K287" i="21"/>
  <c r="G287" i="21"/>
  <c r="C287" i="21"/>
  <c r="Y287" i="21"/>
  <c r="Q287" i="21"/>
  <c r="I287" i="21"/>
  <c r="M287" i="21"/>
  <c r="V287" i="21"/>
  <c r="N287" i="21"/>
  <c r="F287" i="21"/>
  <c r="U287" i="21"/>
  <c r="E287" i="21"/>
  <c r="A288" i="21"/>
  <c r="B287" i="21"/>
  <c r="R287" i="21"/>
  <c r="J287" i="21"/>
  <c r="A288" i="28"/>
  <c r="V287" i="28"/>
  <c r="R287" i="28"/>
  <c r="N287" i="28"/>
  <c r="J287" i="28"/>
  <c r="F287" i="28"/>
  <c r="B287" i="28"/>
  <c r="Y287" i="28"/>
  <c r="U287" i="28"/>
  <c r="Q287" i="28"/>
  <c r="M287" i="28"/>
  <c r="I287" i="28"/>
  <c r="E287" i="28"/>
  <c r="S287" i="28"/>
  <c r="K287" i="28"/>
  <c r="C287" i="28"/>
  <c r="X287" i="28"/>
  <c r="P287" i="28"/>
  <c r="H287" i="28"/>
  <c r="L287" i="28"/>
  <c r="W287" i="28"/>
  <c r="G287" i="28"/>
  <c r="O287" i="28"/>
  <c r="T287" i="28"/>
  <c r="D287" i="28"/>
  <c r="X253" i="28"/>
  <c r="T253" i="28"/>
  <c r="P253" i="28"/>
  <c r="L253" i="28"/>
  <c r="H253" i="28"/>
  <c r="D253" i="28"/>
  <c r="W253" i="28"/>
  <c r="S253" i="28"/>
  <c r="O253" i="28"/>
  <c r="K253" i="28"/>
  <c r="G253" i="28"/>
  <c r="C253" i="28"/>
  <c r="Y253" i="28"/>
  <c r="Q253" i="28"/>
  <c r="I253" i="28"/>
  <c r="V253" i="28"/>
  <c r="N253" i="28"/>
  <c r="F253" i="28"/>
  <c r="A254" i="28"/>
  <c r="J253" i="28"/>
  <c r="U253" i="28"/>
  <c r="E253" i="28"/>
  <c r="M253" i="28"/>
  <c r="B253" i="28"/>
  <c r="R253" i="28"/>
  <c r="A254" i="21"/>
  <c r="V253" i="21"/>
  <c r="R253" i="21"/>
  <c r="N253" i="21"/>
  <c r="J253" i="21"/>
  <c r="F253" i="21"/>
  <c r="B253" i="21"/>
  <c r="Y253" i="21"/>
  <c r="U253" i="21"/>
  <c r="Q253" i="21"/>
  <c r="M253" i="21"/>
  <c r="I253" i="21"/>
  <c r="E253" i="21"/>
  <c r="W253" i="21"/>
  <c r="O253" i="21"/>
  <c r="G253" i="21"/>
  <c r="K253" i="21"/>
  <c r="C253" i="21"/>
  <c r="T253" i="21"/>
  <c r="L253" i="21"/>
  <c r="D253" i="21"/>
  <c r="S253" i="21"/>
  <c r="H253" i="21"/>
  <c r="X253" i="21"/>
  <c r="P253" i="21"/>
  <c r="A323" i="21"/>
  <c r="V322" i="21"/>
  <c r="R322" i="21"/>
  <c r="N322" i="21"/>
  <c r="J322" i="21"/>
  <c r="F322" i="21"/>
  <c r="B322" i="21"/>
  <c r="Y322" i="21"/>
  <c r="U322" i="21"/>
  <c r="Q322" i="21"/>
  <c r="M322" i="21"/>
  <c r="I322" i="21"/>
  <c r="E322" i="21"/>
  <c r="S322" i="21"/>
  <c r="K322" i="21"/>
  <c r="C322" i="21"/>
  <c r="O322" i="21"/>
  <c r="X322" i="21"/>
  <c r="P322" i="21"/>
  <c r="H322" i="21"/>
  <c r="W322" i="21"/>
  <c r="G322" i="21"/>
  <c r="L322" i="21"/>
  <c r="T322" i="21"/>
  <c r="D322" i="21"/>
  <c r="A357" i="28"/>
  <c r="V356" i="28"/>
  <c r="R356" i="28"/>
  <c r="N356" i="28"/>
  <c r="J356" i="28"/>
  <c r="F356" i="28"/>
  <c r="B356" i="28"/>
  <c r="Y356" i="28"/>
  <c r="U356" i="28"/>
  <c r="Q356" i="28"/>
  <c r="M356" i="28"/>
  <c r="I356" i="28"/>
  <c r="E356" i="28"/>
  <c r="W356" i="28"/>
  <c r="O356" i="28"/>
  <c r="G356" i="28"/>
  <c r="T356" i="28"/>
  <c r="L356" i="28"/>
  <c r="D356" i="28"/>
  <c r="P356" i="28"/>
  <c r="K356" i="28"/>
  <c r="C356" i="28"/>
  <c r="X356" i="28"/>
  <c r="S356" i="28"/>
  <c r="H356" i="28"/>
  <c r="X390" i="28"/>
  <c r="T390" i="28"/>
  <c r="P390" i="28"/>
  <c r="L390" i="28"/>
  <c r="H390" i="28"/>
  <c r="D390" i="28"/>
  <c r="W390" i="28"/>
  <c r="S390" i="28"/>
  <c r="O390" i="28"/>
  <c r="K390" i="28"/>
  <c r="G390" i="28"/>
  <c r="C390" i="28"/>
  <c r="Y390" i="28"/>
  <c r="Q390" i="28"/>
  <c r="I390" i="28"/>
  <c r="V390" i="28"/>
  <c r="N390" i="28"/>
  <c r="F390" i="28"/>
  <c r="R390" i="28"/>
  <c r="B390" i="28"/>
  <c r="M390" i="28"/>
  <c r="U390" i="28"/>
  <c r="J390" i="28"/>
  <c r="E390" i="28"/>
  <c r="A391" i="28"/>
  <c r="X150" i="21"/>
  <c r="T150" i="21"/>
  <c r="P150" i="21"/>
  <c r="L150" i="21"/>
  <c r="H150" i="21"/>
  <c r="D150" i="21"/>
  <c r="W150" i="21"/>
  <c r="S150" i="21"/>
  <c r="O150" i="21"/>
  <c r="K150" i="21"/>
  <c r="G150" i="21"/>
  <c r="C150" i="21"/>
  <c r="Y150" i="21"/>
  <c r="Q150" i="21"/>
  <c r="I150" i="21"/>
  <c r="U150" i="21"/>
  <c r="E150" i="21"/>
  <c r="V150" i="21"/>
  <c r="N150" i="21"/>
  <c r="F150" i="21"/>
  <c r="M150" i="21"/>
  <c r="R150" i="21"/>
  <c r="J150" i="21"/>
  <c r="B150" i="21"/>
  <c r="X322" i="28"/>
  <c r="T322" i="28"/>
  <c r="P322" i="28"/>
  <c r="L322" i="28"/>
  <c r="H322" i="28"/>
  <c r="D322" i="28"/>
  <c r="W322" i="28"/>
  <c r="S322" i="28"/>
  <c r="O322" i="28"/>
  <c r="K322" i="28"/>
  <c r="G322" i="28"/>
  <c r="C322" i="28"/>
  <c r="U322" i="28"/>
  <c r="M322" i="28"/>
  <c r="E322" i="28"/>
  <c r="A323" i="28"/>
  <c r="R322" i="28"/>
  <c r="J322" i="28"/>
  <c r="B322" i="28"/>
  <c r="N322" i="28"/>
  <c r="Y322" i="28"/>
  <c r="I322" i="28"/>
  <c r="Q322" i="28"/>
  <c r="F322" i="28"/>
  <c r="V322" i="28"/>
  <c r="A425" i="28"/>
  <c r="V424" i="28"/>
  <c r="R424" i="28"/>
  <c r="N424" i="28"/>
  <c r="J424" i="28"/>
  <c r="F424" i="28"/>
  <c r="B424" i="28"/>
  <c r="Y424" i="28"/>
  <c r="U424" i="28"/>
  <c r="Q424" i="28"/>
  <c r="M424" i="28"/>
  <c r="I424" i="28"/>
  <c r="E424" i="28"/>
  <c r="S424" i="28"/>
  <c r="K424" i="28"/>
  <c r="C424" i="28"/>
  <c r="X424" i="28"/>
  <c r="P424" i="28"/>
  <c r="H424" i="28"/>
  <c r="T424" i="28"/>
  <c r="D424" i="28"/>
  <c r="O424" i="28"/>
  <c r="G424" i="28"/>
  <c r="W424" i="28"/>
  <c r="L424" i="28"/>
  <c r="X356" i="21"/>
  <c r="T356" i="21"/>
  <c r="P356" i="21"/>
  <c r="L356" i="21"/>
  <c r="H356" i="21"/>
  <c r="D356" i="21"/>
  <c r="W356" i="21"/>
  <c r="S356" i="21"/>
  <c r="O356" i="21"/>
  <c r="K356" i="21"/>
  <c r="G356" i="21"/>
  <c r="C356" i="21"/>
  <c r="U356" i="21"/>
  <c r="M356" i="21"/>
  <c r="E356" i="21"/>
  <c r="I356" i="21"/>
  <c r="A357" i="21"/>
  <c r="R356" i="21"/>
  <c r="J356" i="21"/>
  <c r="B356" i="21"/>
  <c r="Y356" i="21"/>
  <c r="Q356" i="21"/>
  <c r="F356" i="21"/>
  <c r="V356" i="21"/>
  <c r="N356" i="21"/>
  <c r="Y150" i="28"/>
  <c r="U150" i="28"/>
  <c r="Q150" i="28"/>
  <c r="M150" i="28"/>
  <c r="I150" i="28"/>
  <c r="E150" i="28"/>
  <c r="X150" i="28"/>
  <c r="T150" i="28"/>
  <c r="P150" i="28"/>
  <c r="L150" i="28"/>
  <c r="H150" i="28"/>
  <c r="D150" i="28"/>
  <c r="R150" i="28"/>
  <c r="J150" i="28"/>
  <c r="B150" i="28"/>
  <c r="W150" i="28"/>
  <c r="O150" i="28"/>
  <c r="G150" i="28"/>
  <c r="K150" i="28"/>
  <c r="C150" i="28"/>
  <c r="V150" i="28"/>
  <c r="F150" i="28"/>
  <c r="S150" i="28"/>
  <c r="N150" i="28"/>
  <c r="A391" i="21"/>
  <c r="V390" i="21"/>
  <c r="R390" i="21"/>
  <c r="N390" i="21"/>
  <c r="J390" i="21"/>
  <c r="F390" i="21"/>
  <c r="B390" i="21"/>
  <c r="Y390" i="21"/>
  <c r="U390" i="21"/>
  <c r="Q390" i="21"/>
  <c r="M390" i="21"/>
  <c r="I390" i="21"/>
  <c r="E390" i="21"/>
  <c r="W390" i="21"/>
  <c r="O390" i="21"/>
  <c r="G390" i="21"/>
  <c r="K390" i="21"/>
  <c r="T390" i="21"/>
  <c r="L390" i="21"/>
  <c r="D390" i="21"/>
  <c r="S390" i="21"/>
  <c r="C390" i="21"/>
  <c r="P390" i="21"/>
  <c r="X390" i="21"/>
  <c r="H390" i="21"/>
  <c r="Y391" i="21" l="1"/>
  <c r="U391" i="21"/>
  <c r="Q391" i="21"/>
  <c r="M391" i="21"/>
  <c r="I391" i="21"/>
  <c r="E391" i="21"/>
  <c r="X391" i="21"/>
  <c r="T391" i="21"/>
  <c r="P391" i="21"/>
  <c r="L391" i="21"/>
  <c r="H391" i="21"/>
  <c r="D391" i="21"/>
  <c r="V391" i="21"/>
  <c r="N391" i="21"/>
  <c r="F391" i="21"/>
  <c r="R391" i="21"/>
  <c r="B391" i="21"/>
  <c r="S391" i="21"/>
  <c r="K391" i="21"/>
  <c r="C391" i="21"/>
  <c r="A392" i="21"/>
  <c r="J391" i="21"/>
  <c r="W391" i="21"/>
  <c r="O391" i="21"/>
  <c r="G391" i="21"/>
  <c r="W323" i="28"/>
  <c r="S323" i="28"/>
  <c r="O323" i="28"/>
  <c r="K323" i="28"/>
  <c r="G323" i="28"/>
  <c r="C323" i="28"/>
  <c r="A324" i="28"/>
  <c r="V323" i="28"/>
  <c r="R323" i="28"/>
  <c r="N323" i="28"/>
  <c r="J323" i="28"/>
  <c r="F323" i="28"/>
  <c r="B323" i="28"/>
  <c r="T323" i="28"/>
  <c r="L323" i="28"/>
  <c r="D323" i="28"/>
  <c r="Y323" i="28"/>
  <c r="Q323" i="28"/>
  <c r="I323" i="28"/>
  <c r="U323" i="28"/>
  <c r="E323" i="28"/>
  <c r="P323" i="28"/>
  <c r="X323" i="28"/>
  <c r="H323" i="28"/>
  <c r="M323" i="28"/>
  <c r="W391" i="28"/>
  <c r="S391" i="28"/>
  <c r="O391" i="28"/>
  <c r="K391" i="28"/>
  <c r="G391" i="28"/>
  <c r="C391" i="28"/>
  <c r="A392" i="28"/>
  <c r="V391" i="28"/>
  <c r="R391" i="28"/>
  <c r="N391" i="28"/>
  <c r="J391" i="28"/>
  <c r="F391" i="28"/>
  <c r="B391" i="28"/>
  <c r="X391" i="28"/>
  <c r="P391" i="28"/>
  <c r="H391" i="28"/>
  <c r="U391" i="28"/>
  <c r="M391" i="28"/>
  <c r="E391" i="28"/>
  <c r="Y391" i="28"/>
  <c r="I391" i="28"/>
  <c r="T391" i="28"/>
  <c r="D391" i="28"/>
  <c r="L391" i="28"/>
  <c r="Q391" i="28"/>
  <c r="Y220" i="28"/>
  <c r="U220" i="28"/>
  <c r="Q220" i="28"/>
  <c r="M220" i="28"/>
  <c r="I220" i="28"/>
  <c r="E220" i="28"/>
  <c r="X220" i="28"/>
  <c r="T220" i="28"/>
  <c r="P220" i="28"/>
  <c r="L220" i="28"/>
  <c r="H220" i="28"/>
  <c r="D220" i="28"/>
  <c r="V220" i="28"/>
  <c r="N220" i="28"/>
  <c r="F220" i="28"/>
  <c r="S220" i="28"/>
  <c r="K220" i="28"/>
  <c r="C220" i="28"/>
  <c r="O220" i="28"/>
  <c r="A221" i="28"/>
  <c r="J220" i="28"/>
  <c r="B220" i="28"/>
  <c r="R220" i="28"/>
  <c r="W220" i="28"/>
  <c r="G220" i="28"/>
  <c r="W357" i="21"/>
  <c r="S357" i="21"/>
  <c r="O357" i="21"/>
  <c r="K357" i="21"/>
  <c r="G357" i="21"/>
  <c r="C357" i="21"/>
  <c r="A358" i="21"/>
  <c r="V357" i="21"/>
  <c r="R357" i="21"/>
  <c r="N357" i="21"/>
  <c r="J357" i="21"/>
  <c r="F357" i="21"/>
  <c r="B357" i="21"/>
  <c r="T357" i="21"/>
  <c r="L357" i="21"/>
  <c r="D357" i="21"/>
  <c r="X357" i="21"/>
  <c r="H357" i="21"/>
  <c r="Y357" i="21"/>
  <c r="Q357" i="21"/>
  <c r="I357" i="21"/>
  <c r="P357" i="21"/>
  <c r="E357" i="21"/>
  <c r="M357" i="21"/>
  <c r="U357" i="21"/>
  <c r="Y357" i="28"/>
  <c r="U357" i="28"/>
  <c r="Q357" i="28"/>
  <c r="M357" i="28"/>
  <c r="I357" i="28"/>
  <c r="E357" i="28"/>
  <c r="X357" i="28"/>
  <c r="T357" i="28"/>
  <c r="P357" i="28"/>
  <c r="L357" i="28"/>
  <c r="H357" i="28"/>
  <c r="D357" i="28"/>
  <c r="V357" i="28"/>
  <c r="N357" i="28"/>
  <c r="F357" i="28"/>
  <c r="S357" i="28"/>
  <c r="K357" i="28"/>
  <c r="C357" i="28"/>
  <c r="W357" i="28"/>
  <c r="G357" i="28"/>
  <c r="R357" i="28"/>
  <c r="B357" i="28"/>
  <c r="J357" i="28"/>
  <c r="A358" i="28"/>
  <c r="O357" i="28"/>
  <c r="Y288" i="28"/>
  <c r="U288" i="28"/>
  <c r="Q288" i="28"/>
  <c r="M288" i="28"/>
  <c r="I288" i="28"/>
  <c r="E288" i="28"/>
  <c r="X288" i="28"/>
  <c r="T288" i="28"/>
  <c r="P288" i="28"/>
  <c r="L288" i="28"/>
  <c r="H288" i="28"/>
  <c r="D288" i="28"/>
  <c r="A289" i="28"/>
  <c r="R288" i="28"/>
  <c r="J288" i="28"/>
  <c r="B288" i="28"/>
  <c r="W288" i="28"/>
  <c r="O288" i="28"/>
  <c r="G288" i="28"/>
  <c r="S288" i="28"/>
  <c r="C288" i="28"/>
  <c r="N288" i="28"/>
  <c r="F288" i="28"/>
  <c r="V288" i="28"/>
  <c r="K288" i="28"/>
  <c r="W288" i="21"/>
  <c r="S288" i="21"/>
  <c r="O288" i="21"/>
  <c r="K288" i="21"/>
  <c r="G288" i="21"/>
  <c r="C288" i="21"/>
  <c r="A289" i="21"/>
  <c r="V288" i="21"/>
  <c r="R288" i="21"/>
  <c r="N288" i="21"/>
  <c r="J288" i="21"/>
  <c r="F288" i="21"/>
  <c r="B288" i="21"/>
  <c r="X288" i="21"/>
  <c r="P288" i="21"/>
  <c r="H288" i="21"/>
  <c r="L288" i="21"/>
  <c r="D288" i="21"/>
  <c r="U288" i="21"/>
  <c r="M288" i="21"/>
  <c r="E288" i="21"/>
  <c r="T288" i="21"/>
  <c r="Y288" i="21"/>
  <c r="Q288" i="21"/>
  <c r="I288" i="21"/>
  <c r="W186" i="28"/>
  <c r="S186" i="28"/>
  <c r="O186" i="28"/>
  <c r="K186" i="28"/>
  <c r="G186" i="28"/>
  <c r="C186" i="28"/>
  <c r="V186" i="28"/>
  <c r="R186" i="28"/>
  <c r="N186" i="28"/>
  <c r="J186" i="28"/>
  <c r="F186" i="28"/>
  <c r="B186" i="28"/>
  <c r="T186" i="28"/>
  <c r="L186" i="28"/>
  <c r="D186" i="28"/>
  <c r="Y186" i="28"/>
  <c r="Q186" i="28"/>
  <c r="I186" i="28"/>
  <c r="M186" i="28"/>
  <c r="X186" i="28"/>
  <c r="H186" i="28"/>
  <c r="P186" i="28"/>
  <c r="E186" i="28"/>
  <c r="U186" i="28"/>
  <c r="Y425" i="28"/>
  <c r="U425" i="28"/>
  <c r="Q425" i="28"/>
  <c r="M425" i="28"/>
  <c r="I425" i="28"/>
  <c r="E425" i="28"/>
  <c r="X425" i="28"/>
  <c r="T425" i="28"/>
  <c r="P425" i="28"/>
  <c r="L425" i="28"/>
  <c r="H425" i="28"/>
  <c r="D425" i="28"/>
  <c r="A426" i="28"/>
  <c r="R425" i="28"/>
  <c r="J425" i="28"/>
  <c r="B425" i="28"/>
  <c r="W425" i="28"/>
  <c r="O425" i="28"/>
  <c r="G425" i="28"/>
  <c r="K425" i="28"/>
  <c r="V425" i="28"/>
  <c r="F425" i="28"/>
  <c r="N425" i="28"/>
  <c r="C425" i="28"/>
  <c r="S425" i="28"/>
  <c r="Y323" i="21"/>
  <c r="U323" i="21"/>
  <c r="Q323" i="21"/>
  <c r="M323" i="21"/>
  <c r="I323" i="21"/>
  <c r="E323" i="21"/>
  <c r="X323" i="21"/>
  <c r="T323" i="21"/>
  <c r="P323" i="21"/>
  <c r="L323" i="21"/>
  <c r="H323" i="21"/>
  <c r="D323" i="21"/>
  <c r="A324" i="21"/>
  <c r="R323" i="21"/>
  <c r="J323" i="21"/>
  <c r="B323" i="21"/>
  <c r="N323" i="21"/>
  <c r="F323" i="21"/>
  <c r="W323" i="21"/>
  <c r="O323" i="21"/>
  <c r="G323" i="21"/>
  <c r="V323" i="21"/>
  <c r="S323" i="21"/>
  <c r="K323" i="21"/>
  <c r="C323" i="21"/>
  <c r="W254" i="28"/>
  <c r="S254" i="28"/>
  <c r="O254" i="28"/>
  <c r="K254" i="28"/>
  <c r="G254" i="28"/>
  <c r="C254" i="28"/>
  <c r="A255" i="28"/>
  <c r="V254" i="28"/>
  <c r="R254" i="28"/>
  <c r="N254" i="28"/>
  <c r="J254" i="28"/>
  <c r="F254" i="28"/>
  <c r="B254" i="28"/>
  <c r="X254" i="28"/>
  <c r="P254" i="28"/>
  <c r="H254" i="28"/>
  <c r="U254" i="28"/>
  <c r="M254" i="28"/>
  <c r="E254" i="28"/>
  <c r="Q254" i="28"/>
  <c r="L254" i="28"/>
  <c r="T254" i="28"/>
  <c r="I254" i="28"/>
  <c r="D254" i="28"/>
  <c r="Y254" i="28"/>
  <c r="W425" i="21"/>
  <c r="S425" i="21"/>
  <c r="O425" i="21"/>
  <c r="K425" i="21"/>
  <c r="G425" i="21"/>
  <c r="C425" i="21"/>
  <c r="A426" i="21"/>
  <c r="V425" i="21"/>
  <c r="R425" i="21"/>
  <c r="N425" i="21"/>
  <c r="J425" i="21"/>
  <c r="F425" i="21"/>
  <c r="B425" i="21"/>
  <c r="X425" i="21"/>
  <c r="P425" i="21"/>
  <c r="H425" i="21"/>
  <c r="L425" i="21"/>
  <c r="U425" i="21"/>
  <c r="M425" i="21"/>
  <c r="E425" i="21"/>
  <c r="T425" i="21"/>
  <c r="D425" i="21"/>
  <c r="I425" i="21"/>
  <c r="Q425" i="21"/>
  <c r="Y425" i="21"/>
  <c r="Y254" i="21"/>
  <c r="U254" i="21"/>
  <c r="Q254" i="21"/>
  <c r="M254" i="21"/>
  <c r="I254" i="21"/>
  <c r="E254" i="21"/>
  <c r="X254" i="21"/>
  <c r="T254" i="21"/>
  <c r="P254" i="21"/>
  <c r="L254" i="21"/>
  <c r="H254" i="21"/>
  <c r="D254" i="21"/>
  <c r="V254" i="21"/>
  <c r="N254" i="21"/>
  <c r="F254" i="21"/>
  <c r="R254" i="21"/>
  <c r="B254" i="21"/>
  <c r="S254" i="21"/>
  <c r="K254" i="21"/>
  <c r="C254" i="21"/>
  <c r="A255" i="21"/>
  <c r="J254" i="21"/>
  <c r="O254" i="21"/>
  <c r="W254" i="21"/>
  <c r="G254" i="21"/>
  <c r="W220" i="21"/>
  <c r="S220" i="21"/>
  <c r="O220" i="21"/>
  <c r="K220" i="21"/>
  <c r="G220" i="21"/>
  <c r="C220" i="21"/>
  <c r="A221" i="21"/>
  <c r="V220" i="21"/>
  <c r="R220" i="21"/>
  <c r="N220" i="21"/>
  <c r="J220" i="21"/>
  <c r="F220" i="21"/>
  <c r="B220" i="21"/>
  <c r="T220" i="21"/>
  <c r="L220" i="21"/>
  <c r="D220" i="21"/>
  <c r="X220" i="21"/>
  <c r="H220" i="21"/>
  <c r="Y220" i="21"/>
  <c r="Q220" i="21"/>
  <c r="I220" i="21"/>
  <c r="P220" i="21"/>
  <c r="M220" i="21"/>
  <c r="E220" i="21"/>
  <c r="U220" i="21"/>
  <c r="Y186" i="21"/>
  <c r="U186" i="21"/>
  <c r="Q186" i="21"/>
  <c r="M186" i="21"/>
  <c r="I186" i="21"/>
  <c r="E186" i="21"/>
  <c r="X186" i="21"/>
  <c r="T186" i="21"/>
  <c r="P186" i="21"/>
  <c r="L186" i="21"/>
  <c r="H186" i="21"/>
  <c r="D186" i="21"/>
  <c r="R186" i="21"/>
  <c r="J186" i="21"/>
  <c r="B186" i="21"/>
  <c r="N186" i="21"/>
  <c r="W186" i="21"/>
  <c r="O186" i="21"/>
  <c r="G186" i="21"/>
  <c r="V186" i="21"/>
  <c r="F186" i="21"/>
  <c r="K186" i="21"/>
  <c r="C186" i="21"/>
  <c r="S186" i="21"/>
  <c r="V221" i="21" l="1"/>
  <c r="R221" i="21"/>
  <c r="N221" i="21"/>
  <c r="J221" i="21"/>
  <c r="F221" i="21"/>
  <c r="B221" i="21"/>
  <c r="Y221" i="21"/>
  <c r="U221" i="21"/>
  <c r="Q221" i="21"/>
  <c r="M221" i="21"/>
  <c r="I221" i="21"/>
  <c r="E221" i="21"/>
  <c r="S221" i="21"/>
  <c r="K221" i="21"/>
  <c r="C221" i="21"/>
  <c r="O221" i="21"/>
  <c r="X221" i="21"/>
  <c r="P221" i="21"/>
  <c r="H221" i="21"/>
  <c r="W221" i="21"/>
  <c r="G221" i="21"/>
  <c r="D221" i="21"/>
  <c r="L221" i="21"/>
  <c r="T221" i="21"/>
  <c r="A325" i="28"/>
  <c r="V324" i="28"/>
  <c r="R324" i="28"/>
  <c r="N324" i="28"/>
  <c r="J324" i="28"/>
  <c r="F324" i="28"/>
  <c r="B324" i="28"/>
  <c r="Y324" i="28"/>
  <c r="U324" i="28"/>
  <c r="Q324" i="28"/>
  <c r="M324" i="28"/>
  <c r="I324" i="28"/>
  <c r="E324" i="28"/>
  <c r="S324" i="28"/>
  <c r="K324" i="28"/>
  <c r="C324" i="28"/>
  <c r="X324" i="28"/>
  <c r="P324" i="28"/>
  <c r="H324" i="28"/>
  <c r="L324" i="28"/>
  <c r="W324" i="28"/>
  <c r="G324" i="28"/>
  <c r="T324" i="28"/>
  <c r="O324" i="28"/>
  <c r="D324" i="28"/>
  <c r="X289" i="28"/>
  <c r="T289" i="28"/>
  <c r="P289" i="28"/>
  <c r="L289" i="28"/>
  <c r="H289" i="28"/>
  <c r="D289" i="28"/>
  <c r="W289" i="28"/>
  <c r="S289" i="28"/>
  <c r="O289" i="28"/>
  <c r="K289" i="28"/>
  <c r="G289" i="28"/>
  <c r="C289" i="28"/>
  <c r="Y289" i="28"/>
  <c r="Q289" i="28"/>
  <c r="I289" i="28"/>
  <c r="V289" i="28"/>
  <c r="N289" i="28"/>
  <c r="F289" i="28"/>
  <c r="A290" i="28"/>
  <c r="J289" i="28"/>
  <c r="U289" i="28"/>
  <c r="E289" i="28"/>
  <c r="M289" i="28"/>
  <c r="B289" i="28"/>
  <c r="R289" i="28"/>
  <c r="A359" i="21"/>
  <c r="V358" i="21"/>
  <c r="R358" i="21"/>
  <c r="N358" i="21"/>
  <c r="J358" i="21"/>
  <c r="F358" i="21"/>
  <c r="B358" i="21"/>
  <c r="Y358" i="21"/>
  <c r="U358" i="21"/>
  <c r="Q358" i="21"/>
  <c r="M358" i="21"/>
  <c r="I358" i="21"/>
  <c r="E358" i="21"/>
  <c r="S358" i="21"/>
  <c r="K358" i="21"/>
  <c r="C358" i="21"/>
  <c r="W358" i="21"/>
  <c r="G358" i="21"/>
  <c r="X358" i="21"/>
  <c r="P358" i="21"/>
  <c r="H358" i="21"/>
  <c r="O358" i="21"/>
  <c r="L358" i="21"/>
  <c r="T358" i="21"/>
  <c r="D358" i="21"/>
  <c r="X221" i="28"/>
  <c r="T221" i="28"/>
  <c r="P221" i="28"/>
  <c r="L221" i="28"/>
  <c r="H221" i="28"/>
  <c r="D221" i="28"/>
  <c r="W221" i="28"/>
  <c r="S221" i="28"/>
  <c r="O221" i="28"/>
  <c r="K221" i="28"/>
  <c r="G221" i="28"/>
  <c r="C221" i="28"/>
  <c r="U221" i="28"/>
  <c r="M221" i="28"/>
  <c r="E221" i="28"/>
  <c r="R221" i="28"/>
  <c r="J221" i="28"/>
  <c r="B221" i="28"/>
  <c r="V221" i="28"/>
  <c r="F221" i="28"/>
  <c r="Q221" i="28"/>
  <c r="I221" i="28"/>
  <c r="Y221" i="28"/>
  <c r="N221" i="28"/>
  <c r="A427" i="21"/>
  <c r="V426" i="21"/>
  <c r="R426" i="21"/>
  <c r="N426" i="21"/>
  <c r="J426" i="21"/>
  <c r="F426" i="21"/>
  <c r="B426" i="21"/>
  <c r="Y426" i="21"/>
  <c r="U426" i="21"/>
  <c r="Q426" i="21"/>
  <c r="M426" i="21"/>
  <c r="I426" i="21"/>
  <c r="E426" i="21"/>
  <c r="W426" i="21"/>
  <c r="O426" i="21"/>
  <c r="G426" i="21"/>
  <c r="S426" i="21"/>
  <c r="C426" i="21"/>
  <c r="T426" i="21"/>
  <c r="L426" i="21"/>
  <c r="D426" i="21"/>
  <c r="K426" i="21"/>
  <c r="P426" i="21"/>
  <c r="X426" i="21"/>
  <c r="H426" i="21"/>
  <c r="X324" i="21"/>
  <c r="T324" i="21"/>
  <c r="P324" i="21"/>
  <c r="L324" i="21"/>
  <c r="H324" i="21"/>
  <c r="D324" i="21"/>
  <c r="W324" i="21"/>
  <c r="S324" i="21"/>
  <c r="O324" i="21"/>
  <c r="K324" i="21"/>
  <c r="G324" i="21"/>
  <c r="C324" i="21"/>
  <c r="Y324" i="21"/>
  <c r="Q324" i="21"/>
  <c r="I324" i="21"/>
  <c r="U324" i="21"/>
  <c r="E324" i="21"/>
  <c r="V324" i="21"/>
  <c r="N324" i="21"/>
  <c r="F324" i="21"/>
  <c r="M324" i="21"/>
  <c r="A325" i="21"/>
  <c r="B324" i="21"/>
  <c r="R324" i="21"/>
  <c r="J324" i="21"/>
  <c r="A290" i="21"/>
  <c r="V289" i="21"/>
  <c r="R289" i="21"/>
  <c r="N289" i="21"/>
  <c r="J289" i="21"/>
  <c r="F289" i="21"/>
  <c r="B289" i="21"/>
  <c r="Y289" i="21"/>
  <c r="U289" i="21"/>
  <c r="Q289" i="21"/>
  <c r="M289" i="21"/>
  <c r="I289" i="21"/>
  <c r="E289" i="21"/>
  <c r="W289" i="21"/>
  <c r="O289" i="21"/>
  <c r="G289" i="21"/>
  <c r="K289" i="21"/>
  <c r="C289" i="21"/>
  <c r="T289" i="21"/>
  <c r="L289" i="21"/>
  <c r="D289" i="21"/>
  <c r="S289" i="21"/>
  <c r="H289" i="21"/>
  <c r="X289" i="21"/>
  <c r="P289" i="21"/>
  <c r="X255" i="21"/>
  <c r="T255" i="21"/>
  <c r="P255" i="21"/>
  <c r="L255" i="21"/>
  <c r="H255" i="21"/>
  <c r="D255" i="21"/>
  <c r="W255" i="21"/>
  <c r="S255" i="21"/>
  <c r="O255" i="21"/>
  <c r="K255" i="21"/>
  <c r="G255" i="21"/>
  <c r="C255" i="21"/>
  <c r="U255" i="21"/>
  <c r="M255" i="21"/>
  <c r="E255" i="21"/>
  <c r="Y255" i="21"/>
  <c r="I255" i="21"/>
  <c r="A256" i="21"/>
  <c r="R255" i="21"/>
  <c r="J255" i="21"/>
  <c r="B255" i="21"/>
  <c r="Q255" i="21"/>
  <c r="V255" i="21"/>
  <c r="N255" i="21"/>
  <c r="F255" i="21"/>
  <c r="A256" i="28"/>
  <c r="V255" i="28"/>
  <c r="R255" i="28"/>
  <c r="N255" i="28"/>
  <c r="J255" i="28"/>
  <c r="F255" i="28"/>
  <c r="B255" i="28"/>
  <c r="Y255" i="28"/>
  <c r="U255" i="28"/>
  <c r="Q255" i="28"/>
  <c r="M255" i="28"/>
  <c r="I255" i="28"/>
  <c r="E255" i="28"/>
  <c r="W255" i="28"/>
  <c r="O255" i="28"/>
  <c r="G255" i="28"/>
  <c r="T255" i="28"/>
  <c r="L255" i="28"/>
  <c r="D255" i="28"/>
  <c r="X255" i="28"/>
  <c r="H255" i="28"/>
  <c r="S255" i="28"/>
  <c r="C255" i="28"/>
  <c r="P255" i="28"/>
  <c r="K255" i="28"/>
  <c r="X426" i="28"/>
  <c r="T426" i="28"/>
  <c r="P426" i="28"/>
  <c r="L426" i="28"/>
  <c r="H426" i="28"/>
  <c r="D426" i="28"/>
  <c r="W426" i="28"/>
  <c r="S426" i="28"/>
  <c r="O426" i="28"/>
  <c r="K426" i="28"/>
  <c r="G426" i="28"/>
  <c r="C426" i="28"/>
  <c r="Y426" i="28"/>
  <c r="Q426" i="28"/>
  <c r="I426" i="28"/>
  <c r="V426" i="28"/>
  <c r="N426" i="28"/>
  <c r="F426" i="28"/>
  <c r="R426" i="28"/>
  <c r="B426" i="28"/>
  <c r="M426" i="28"/>
  <c r="U426" i="28"/>
  <c r="E426" i="28"/>
  <c r="J426" i="28"/>
  <c r="A427" i="28"/>
  <c r="X358" i="28"/>
  <c r="T358" i="28"/>
  <c r="P358" i="28"/>
  <c r="L358" i="28"/>
  <c r="H358" i="28"/>
  <c r="D358" i="28"/>
  <c r="W358" i="28"/>
  <c r="S358" i="28"/>
  <c r="O358" i="28"/>
  <c r="K358" i="28"/>
  <c r="G358" i="28"/>
  <c r="C358" i="28"/>
  <c r="U358" i="28"/>
  <c r="M358" i="28"/>
  <c r="E358" i="28"/>
  <c r="A359" i="28"/>
  <c r="R358" i="28"/>
  <c r="J358" i="28"/>
  <c r="B358" i="28"/>
  <c r="N358" i="28"/>
  <c r="Y358" i="28"/>
  <c r="I358" i="28"/>
  <c r="Q358" i="28"/>
  <c r="F358" i="28"/>
  <c r="V358" i="28"/>
  <c r="A393" i="28"/>
  <c r="V392" i="28"/>
  <c r="R392" i="28"/>
  <c r="N392" i="28"/>
  <c r="J392" i="28"/>
  <c r="F392" i="28"/>
  <c r="B392" i="28"/>
  <c r="Y392" i="28"/>
  <c r="U392" i="28"/>
  <c r="Q392" i="28"/>
  <c r="M392" i="28"/>
  <c r="I392" i="28"/>
  <c r="E392" i="28"/>
  <c r="W392" i="28"/>
  <c r="O392" i="28"/>
  <c r="G392" i="28"/>
  <c r="T392" i="28"/>
  <c r="L392" i="28"/>
  <c r="D392" i="28"/>
  <c r="P392" i="28"/>
  <c r="K392" i="28"/>
  <c r="C392" i="28"/>
  <c r="X392" i="28"/>
  <c r="S392" i="28"/>
  <c r="H392" i="28"/>
  <c r="X392" i="21"/>
  <c r="T392" i="21"/>
  <c r="P392" i="21"/>
  <c r="L392" i="21"/>
  <c r="H392" i="21"/>
  <c r="D392" i="21"/>
  <c r="W392" i="21"/>
  <c r="S392" i="21"/>
  <c r="O392" i="21"/>
  <c r="K392" i="21"/>
  <c r="G392" i="21"/>
  <c r="C392" i="21"/>
  <c r="U392" i="21"/>
  <c r="M392" i="21"/>
  <c r="E392" i="21"/>
  <c r="Y392" i="21"/>
  <c r="I392" i="21"/>
  <c r="A393" i="21"/>
  <c r="R392" i="21"/>
  <c r="J392" i="21"/>
  <c r="B392" i="21"/>
  <c r="Q392" i="21"/>
  <c r="F392" i="21"/>
  <c r="V392" i="21"/>
  <c r="N392" i="21"/>
  <c r="W393" i="21" l="1"/>
  <c r="S393" i="21"/>
  <c r="O393" i="21"/>
  <c r="K393" i="21"/>
  <c r="G393" i="21"/>
  <c r="C393" i="21"/>
  <c r="A394" i="21"/>
  <c r="V393" i="21"/>
  <c r="R393" i="21"/>
  <c r="N393" i="21"/>
  <c r="J393" i="21"/>
  <c r="F393" i="21"/>
  <c r="B393" i="21"/>
  <c r="T393" i="21"/>
  <c r="L393" i="21"/>
  <c r="D393" i="21"/>
  <c r="P393" i="21"/>
  <c r="Y393" i="21"/>
  <c r="Q393" i="21"/>
  <c r="I393" i="21"/>
  <c r="X393" i="21"/>
  <c r="H393" i="21"/>
  <c r="E393" i="21"/>
  <c r="M393" i="21"/>
  <c r="U393" i="21"/>
  <c r="Y256" i="28"/>
  <c r="U256" i="28"/>
  <c r="Q256" i="28"/>
  <c r="M256" i="28"/>
  <c r="I256" i="28"/>
  <c r="E256" i="28"/>
  <c r="X256" i="28"/>
  <c r="T256" i="28"/>
  <c r="P256" i="28"/>
  <c r="L256" i="28"/>
  <c r="H256" i="28"/>
  <c r="D256" i="28"/>
  <c r="V256" i="28"/>
  <c r="N256" i="28"/>
  <c r="F256" i="28"/>
  <c r="S256" i="28"/>
  <c r="K256" i="28"/>
  <c r="C256" i="28"/>
  <c r="O256" i="28"/>
  <c r="J256" i="28"/>
  <c r="B256" i="28"/>
  <c r="R256" i="28"/>
  <c r="W256" i="28"/>
  <c r="G256" i="28"/>
  <c r="W256" i="21"/>
  <c r="S256" i="21"/>
  <c r="O256" i="21"/>
  <c r="K256" i="21"/>
  <c r="G256" i="21"/>
  <c r="C256" i="21"/>
  <c r="V256" i="21"/>
  <c r="R256" i="21"/>
  <c r="N256" i="21"/>
  <c r="J256" i="21"/>
  <c r="F256" i="21"/>
  <c r="B256" i="21"/>
  <c r="T256" i="21"/>
  <c r="L256" i="21"/>
  <c r="D256" i="21"/>
  <c r="P256" i="21"/>
  <c r="Y256" i="21"/>
  <c r="Q256" i="21"/>
  <c r="I256" i="21"/>
  <c r="X256" i="21"/>
  <c r="H256" i="21"/>
  <c r="U256" i="21"/>
  <c r="M256" i="21"/>
  <c r="E256" i="21"/>
  <c r="Y427" i="21"/>
  <c r="U427" i="21"/>
  <c r="Q427" i="21"/>
  <c r="M427" i="21"/>
  <c r="I427" i="21"/>
  <c r="E427" i="21"/>
  <c r="X427" i="21"/>
  <c r="T427" i="21"/>
  <c r="P427" i="21"/>
  <c r="L427" i="21"/>
  <c r="H427" i="21"/>
  <c r="D427" i="21"/>
  <c r="V427" i="21"/>
  <c r="N427" i="21"/>
  <c r="F427" i="21"/>
  <c r="A428" i="21"/>
  <c r="J427" i="21"/>
  <c r="S427" i="21"/>
  <c r="K427" i="21"/>
  <c r="C427" i="21"/>
  <c r="R427" i="21"/>
  <c r="B427" i="21"/>
  <c r="W427" i="21"/>
  <c r="O427" i="21"/>
  <c r="G427" i="21"/>
  <c r="W290" i="28"/>
  <c r="S290" i="28"/>
  <c r="O290" i="28"/>
  <c r="K290" i="28"/>
  <c r="G290" i="28"/>
  <c r="C290" i="28"/>
  <c r="A291" i="28"/>
  <c r="V290" i="28"/>
  <c r="R290" i="28"/>
  <c r="N290" i="28"/>
  <c r="J290" i="28"/>
  <c r="F290" i="28"/>
  <c r="B290" i="28"/>
  <c r="X290" i="28"/>
  <c r="P290" i="28"/>
  <c r="H290" i="28"/>
  <c r="U290" i="28"/>
  <c r="M290" i="28"/>
  <c r="E290" i="28"/>
  <c r="Q290" i="28"/>
  <c r="L290" i="28"/>
  <c r="T290" i="28"/>
  <c r="D290" i="28"/>
  <c r="I290" i="28"/>
  <c r="Y290" i="28"/>
  <c r="Y393" i="28"/>
  <c r="U393" i="28"/>
  <c r="Q393" i="28"/>
  <c r="M393" i="28"/>
  <c r="I393" i="28"/>
  <c r="E393" i="28"/>
  <c r="X393" i="28"/>
  <c r="T393" i="28"/>
  <c r="P393" i="28"/>
  <c r="L393" i="28"/>
  <c r="H393" i="28"/>
  <c r="D393" i="28"/>
  <c r="V393" i="28"/>
  <c r="N393" i="28"/>
  <c r="F393" i="28"/>
  <c r="S393" i="28"/>
  <c r="K393" i="28"/>
  <c r="C393" i="28"/>
  <c r="W393" i="28"/>
  <c r="G393" i="28"/>
  <c r="R393" i="28"/>
  <c r="B393" i="28"/>
  <c r="J393" i="28"/>
  <c r="A394" i="28"/>
  <c r="O393" i="28"/>
  <c r="Y359" i="21"/>
  <c r="U359" i="21"/>
  <c r="Q359" i="21"/>
  <c r="M359" i="21"/>
  <c r="I359" i="21"/>
  <c r="E359" i="21"/>
  <c r="X359" i="21"/>
  <c r="T359" i="21"/>
  <c r="P359" i="21"/>
  <c r="L359" i="21"/>
  <c r="H359" i="21"/>
  <c r="D359" i="21"/>
  <c r="A360" i="21"/>
  <c r="R359" i="21"/>
  <c r="J359" i="21"/>
  <c r="B359" i="21"/>
  <c r="N359" i="21"/>
  <c r="W359" i="21"/>
  <c r="O359" i="21"/>
  <c r="G359" i="21"/>
  <c r="V359" i="21"/>
  <c r="F359" i="21"/>
  <c r="S359" i="21"/>
  <c r="K359" i="21"/>
  <c r="C359" i="21"/>
  <c r="Y290" i="21"/>
  <c r="U290" i="21"/>
  <c r="Q290" i="21"/>
  <c r="M290" i="21"/>
  <c r="I290" i="21"/>
  <c r="E290" i="21"/>
  <c r="X290" i="21"/>
  <c r="T290" i="21"/>
  <c r="P290" i="21"/>
  <c r="L290" i="21"/>
  <c r="H290" i="21"/>
  <c r="D290" i="21"/>
  <c r="V290" i="21"/>
  <c r="N290" i="21"/>
  <c r="F290" i="21"/>
  <c r="R290" i="21"/>
  <c r="J290" i="21"/>
  <c r="B290" i="21"/>
  <c r="S290" i="21"/>
  <c r="K290" i="21"/>
  <c r="C290" i="21"/>
  <c r="A291" i="21"/>
  <c r="O290" i="21"/>
  <c r="G290" i="21"/>
  <c r="W290" i="21"/>
  <c r="W325" i="21"/>
  <c r="S325" i="21"/>
  <c r="O325" i="21"/>
  <c r="K325" i="21"/>
  <c r="G325" i="21"/>
  <c r="C325" i="21"/>
  <c r="A326" i="21"/>
  <c r="V325" i="21"/>
  <c r="R325" i="21"/>
  <c r="N325" i="21"/>
  <c r="J325" i="21"/>
  <c r="F325" i="21"/>
  <c r="B325" i="21"/>
  <c r="X325" i="21"/>
  <c r="P325" i="21"/>
  <c r="H325" i="21"/>
  <c r="L325" i="21"/>
  <c r="U325" i="21"/>
  <c r="M325" i="21"/>
  <c r="E325" i="21"/>
  <c r="T325" i="21"/>
  <c r="D325" i="21"/>
  <c r="I325" i="21"/>
  <c r="Y325" i="21"/>
  <c r="Q325" i="21"/>
  <c r="W359" i="28"/>
  <c r="S359" i="28"/>
  <c r="O359" i="28"/>
  <c r="K359" i="28"/>
  <c r="G359" i="28"/>
  <c r="C359" i="28"/>
  <c r="A360" i="28"/>
  <c r="V359" i="28"/>
  <c r="R359" i="28"/>
  <c r="N359" i="28"/>
  <c r="J359" i="28"/>
  <c r="F359" i="28"/>
  <c r="B359" i="28"/>
  <c r="T359" i="28"/>
  <c r="L359" i="28"/>
  <c r="D359" i="28"/>
  <c r="Y359" i="28"/>
  <c r="Q359" i="28"/>
  <c r="I359" i="28"/>
  <c r="U359" i="28"/>
  <c r="E359" i="28"/>
  <c r="P359" i="28"/>
  <c r="X359" i="28"/>
  <c r="M359" i="28"/>
  <c r="H359" i="28"/>
  <c r="W427" i="28"/>
  <c r="S427" i="28"/>
  <c r="O427" i="28"/>
  <c r="K427" i="28"/>
  <c r="G427" i="28"/>
  <c r="C427" i="28"/>
  <c r="A428" i="28"/>
  <c r="V427" i="28"/>
  <c r="R427" i="28"/>
  <c r="N427" i="28"/>
  <c r="J427" i="28"/>
  <c r="F427" i="28"/>
  <c r="B427" i="28"/>
  <c r="X427" i="28"/>
  <c r="P427" i="28"/>
  <c r="H427" i="28"/>
  <c r="U427" i="28"/>
  <c r="M427" i="28"/>
  <c r="E427" i="28"/>
  <c r="Y427" i="28"/>
  <c r="I427" i="28"/>
  <c r="T427" i="28"/>
  <c r="D427" i="28"/>
  <c r="Q427" i="28"/>
  <c r="L427" i="28"/>
  <c r="Y325" i="28"/>
  <c r="U325" i="28"/>
  <c r="Q325" i="28"/>
  <c r="M325" i="28"/>
  <c r="I325" i="28"/>
  <c r="E325" i="28"/>
  <c r="X325" i="28"/>
  <c r="T325" i="28"/>
  <c r="P325" i="28"/>
  <c r="L325" i="28"/>
  <c r="H325" i="28"/>
  <c r="D325" i="28"/>
  <c r="A326" i="28"/>
  <c r="R325" i="28"/>
  <c r="J325" i="28"/>
  <c r="B325" i="28"/>
  <c r="W325" i="28"/>
  <c r="O325" i="28"/>
  <c r="G325" i="28"/>
  <c r="S325" i="28"/>
  <c r="C325" i="28"/>
  <c r="N325" i="28"/>
  <c r="F325" i="28"/>
  <c r="V325" i="28"/>
  <c r="K325" i="28"/>
  <c r="A429" i="28" l="1"/>
  <c r="V428" i="28"/>
  <c r="R428" i="28"/>
  <c r="N428" i="28"/>
  <c r="J428" i="28"/>
  <c r="F428" i="28"/>
  <c r="B428" i="28"/>
  <c r="Y428" i="28"/>
  <c r="U428" i="28"/>
  <c r="Q428" i="28"/>
  <c r="M428" i="28"/>
  <c r="I428" i="28"/>
  <c r="E428" i="28"/>
  <c r="W428" i="28"/>
  <c r="O428" i="28"/>
  <c r="G428" i="28"/>
  <c r="T428" i="28"/>
  <c r="L428" i="28"/>
  <c r="D428" i="28"/>
  <c r="P428" i="28"/>
  <c r="K428" i="28"/>
  <c r="C428" i="28"/>
  <c r="S428" i="28"/>
  <c r="X428" i="28"/>
  <c r="H428" i="28"/>
  <c r="X291" i="21"/>
  <c r="T291" i="21"/>
  <c r="P291" i="21"/>
  <c r="L291" i="21"/>
  <c r="H291" i="21"/>
  <c r="D291" i="21"/>
  <c r="W291" i="21"/>
  <c r="S291" i="21"/>
  <c r="O291" i="21"/>
  <c r="K291" i="21"/>
  <c r="G291" i="21"/>
  <c r="C291" i="21"/>
  <c r="U291" i="21"/>
  <c r="M291" i="21"/>
  <c r="E291" i="21"/>
  <c r="Y291" i="21"/>
  <c r="Q291" i="21"/>
  <c r="I291" i="21"/>
  <c r="R291" i="21"/>
  <c r="J291" i="21"/>
  <c r="B291" i="21"/>
  <c r="V291" i="21"/>
  <c r="N291" i="21"/>
  <c r="F291" i="21"/>
  <c r="X394" i="28"/>
  <c r="T394" i="28"/>
  <c r="P394" i="28"/>
  <c r="L394" i="28"/>
  <c r="H394" i="28"/>
  <c r="D394" i="28"/>
  <c r="W394" i="28"/>
  <c r="S394" i="28"/>
  <c r="O394" i="28"/>
  <c r="K394" i="28"/>
  <c r="G394" i="28"/>
  <c r="C394" i="28"/>
  <c r="U394" i="28"/>
  <c r="M394" i="28"/>
  <c r="E394" i="28"/>
  <c r="A395" i="28"/>
  <c r="R394" i="28"/>
  <c r="J394" i="28"/>
  <c r="B394" i="28"/>
  <c r="N394" i="28"/>
  <c r="Y394" i="28"/>
  <c r="I394" i="28"/>
  <c r="Q394" i="28"/>
  <c r="F394" i="28"/>
  <c r="V394" i="28"/>
  <c r="A395" i="21"/>
  <c r="V394" i="21"/>
  <c r="R394" i="21"/>
  <c r="N394" i="21"/>
  <c r="J394" i="21"/>
  <c r="F394" i="21"/>
  <c r="B394" i="21"/>
  <c r="Y394" i="21"/>
  <c r="U394" i="21"/>
  <c r="Q394" i="21"/>
  <c r="M394" i="21"/>
  <c r="I394" i="21"/>
  <c r="E394" i="21"/>
  <c r="S394" i="21"/>
  <c r="K394" i="21"/>
  <c r="C394" i="21"/>
  <c r="W394" i="21"/>
  <c r="G394" i="21"/>
  <c r="X394" i="21"/>
  <c r="P394" i="21"/>
  <c r="H394" i="21"/>
  <c r="O394" i="21"/>
  <c r="L394" i="21"/>
  <c r="T394" i="21"/>
  <c r="D394" i="21"/>
  <c r="X326" i="28"/>
  <c r="T326" i="28"/>
  <c r="P326" i="28"/>
  <c r="L326" i="28"/>
  <c r="H326" i="28"/>
  <c r="D326" i="28"/>
  <c r="W326" i="28"/>
  <c r="S326" i="28"/>
  <c r="O326" i="28"/>
  <c r="K326" i="28"/>
  <c r="G326" i="28"/>
  <c r="C326" i="28"/>
  <c r="Y326" i="28"/>
  <c r="Q326" i="28"/>
  <c r="I326" i="28"/>
  <c r="V326" i="28"/>
  <c r="N326" i="28"/>
  <c r="F326" i="28"/>
  <c r="A327" i="28"/>
  <c r="J326" i="28"/>
  <c r="U326" i="28"/>
  <c r="E326" i="28"/>
  <c r="M326" i="28"/>
  <c r="B326" i="28"/>
  <c r="R326" i="28"/>
  <c r="A361" i="28"/>
  <c r="V360" i="28"/>
  <c r="R360" i="28"/>
  <c r="N360" i="28"/>
  <c r="J360" i="28"/>
  <c r="F360" i="28"/>
  <c r="B360" i="28"/>
  <c r="Y360" i="28"/>
  <c r="U360" i="28"/>
  <c r="Q360" i="28"/>
  <c r="M360" i="28"/>
  <c r="I360" i="28"/>
  <c r="E360" i="28"/>
  <c r="S360" i="28"/>
  <c r="K360" i="28"/>
  <c r="C360" i="28"/>
  <c r="X360" i="28"/>
  <c r="P360" i="28"/>
  <c r="H360" i="28"/>
  <c r="L360" i="28"/>
  <c r="W360" i="28"/>
  <c r="G360" i="28"/>
  <c r="O360" i="28"/>
  <c r="T360" i="28"/>
  <c r="D360" i="28"/>
  <c r="A327" i="21"/>
  <c r="V326" i="21"/>
  <c r="R326" i="21"/>
  <c r="N326" i="21"/>
  <c r="J326" i="21"/>
  <c r="F326" i="21"/>
  <c r="B326" i="21"/>
  <c r="Y326" i="21"/>
  <c r="U326" i="21"/>
  <c r="Q326" i="21"/>
  <c r="M326" i="21"/>
  <c r="I326" i="21"/>
  <c r="E326" i="21"/>
  <c r="W326" i="21"/>
  <c r="O326" i="21"/>
  <c r="G326" i="21"/>
  <c r="S326" i="21"/>
  <c r="C326" i="21"/>
  <c r="T326" i="21"/>
  <c r="L326" i="21"/>
  <c r="D326" i="21"/>
  <c r="K326" i="21"/>
  <c r="H326" i="21"/>
  <c r="P326" i="21"/>
  <c r="X326" i="21"/>
  <c r="X360" i="21"/>
  <c r="T360" i="21"/>
  <c r="P360" i="21"/>
  <c r="L360" i="21"/>
  <c r="H360" i="21"/>
  <c r="D360" i="21"/>
  <c r="W360" i="21"/>
  <c r="S360" i="21"/>
  <c r="O360" i="21"/>
  <c r="K360" i="21"/>
  <c r="G360" i="21"/>
  <c r="C360" i="21"/>
  <c r="Y360" i="21"/>
  <c r="Q360" i="21"/>
  <c r="I360" i="21"/>
  <c r="U360" i="21"/>
  <c r="E360" i="21"/>
  <c r="V360" i="21"/>
  <c r="N360" i="21"/>
  <c r="F360" i="21"/>
  <c r="M360" i="21"/>
  <c r="A361" i="21"/>
  <c r="B360" i="21"/>
  <c r="R360" i="21"/>
  <c r="J360" i="21"/>
  <c r="V291" i="28"/>
  <c r="R291" i="28"/>
  <c r="N291" i="28"/>
  <c r="J291" i="28"/>
  <c r="F291" i="28"/>
  <c r="B291" i="28"/>
  <c r="Y291" i="28"/>
  <c r="U291" i="28"/>
  <c r="Q291" i="28"/>
  <c r="M291" i="28"/>
  <c r="I291" i="28"/>
  <c r="E291" i="28"/>
  <c r="W291" i="28"/>
  <c r="O291" i="28"/>
  <c r="G291" i="28"/>
  <c r="T291" i="28"/>
  <c r="L291" i="28"/>
  <c r="D291" i="28"/>
  <c r="X291" i="28"/>
  <c r="H291" i="28"/>
  <c r="S291" i="28"/>
  <c r="C291" i="28"/>
  <c r="P291" i="28"/>
  <c r="K291" i="28"/>
  <c r="X428" i="21"/>
  <c r="T428" i="21"/>
  <c r="P428" i="21"/>
  <c r="L428" i="21"/>
  <c r="H428" i="21"/>
  <c r="D428" i="21"/>
  <c r="W428" i="21"/>
  <c r="S428" i="21"/>
  <c r="O428" i="21"/>
  <c r="K428" i="21"/>
  <c r="G428" i="21"/>
  <c r="C428" i="21"/>
  <c r="U428" i="21"/>
  <c r="M428" i="21"/>
  <c r="E428" i="21"/>
  <c r="Q428" i="21"/>
  <c r="A429" i="21"/>
  <c r="R428" i="21"/>
  <c r="J428" i="21"/>
  <c r="B428" i="21"/>
  <c r="Y428" i="21"/>
  <c r="I428" i="21"/>
  <c r="F428" i="21"/>
  <c r="V428" i="21"/>
  <c r="N428" i="21"/>
  <c r="W429" i="21" l="1"/>
  <c r="S429" i="21"/>
  <c r="O429" i="21"/>
  <c r="K429" i="21"/>
  <c r="G429" i="21"/>
  <c r="C429" i="21"/>
  <c r="A430" i="21"/>
  <c r="V429" i="21"/>
  <c r="R429" i="21"/>
  <c r="N429" i="21"/>
  <c r="J429" i="21"/>
  <c r="F429" i="21"/>
  <c r="B429" i="21"/>
  <c r="T429" i="21"/>
  <c r="L429" i="21"/>
  <c r="D429" i="21"/>
  <c r="P429" i="21"/>
  <c r="Y429" i="21"/>
  <c r="Q429" i="21"/>
  <c r="I429" i="21"/>
  <c r="X429" i="21"/>
  <c r="H429" i="21"/>
  <c r="E429" i="21"/>
  <c r="M429" i="21"/>
  <c r="U429" i="21"/>
  <c r="W361" i="21"/>
  <c r="S361" i="21"/>
  <c r="O361" i="21"/>
  <c r="K361" i="21"/>
  <c r="G361" i="21"/>
  <c r="C361" i="21"/>
  <c r="A362" i="21"/>
  <c r="V361" i="21"/>
  <c r="R361" i="21"/>
  <c r="N361" i="21"/>
  <c r="J361" i="21"/>
  <c r="F361" i="21"/>
  <c r="B361" i="21"/>
  <c r="X361" i="21"/>
  <c r="P361" i="21"/>
  <c r="H361" i="21"/>
  <c r="T361" i="21"/>
  <c r="L361" i="21"/>
  <c r="U361" i="21"/>
  <c r="M361" i="21"/>
  <c r="E361" i="21"/>
  <c r="D361" i="21"/>
  <c r="I361" i="21"/>
  <c r="Y361" i="21"/>
  <c r="Q361" i="21"/>
  <c r="Y395" i="21"/>
  <c r="U395" i="21"/>
  <c r="Q395" i="21"/>
  <c r="M395" i="21"/>
  <c r="I395" i="21"/>
  <c r="E395" i="21"/>
  <c r="X395" i="21"/>
  <c r="T395" i="21"/>
  <c r="P395" i="21"/>
  <c r="L395" i="21"/>
  <c r="H395" i="21"/>
  <c r="D395" i="21"/>
  <c r="A396" i="21"/>
  <c r="R395" i="21"/>
  <c r="J395" i="21"/>
  <c r="B395" i="21"/>
  <c r="N395" i="21"/>
  <c r="W395" i="21"/>
  <c r="O395" i="21"/>
  <c r="G395" i="21"/>
  <c r="V395" i="21"/>
  <c r="F395" i="21"/>
  <c r="S395" i="21"/>
  <c r="K395" i="21"/>
  <c r="C395" i="21"/>
  <c r="Y327" i="21"/>
  <c r="U327" i="21"/>
  <c r="Q327" i="21"/>
  <c r="M327" i="21"/>
  <c r="I327" i="21"/>
  <c r="E327" i="21"/>
  <c r="X327" i="21"/>
  <c r="T327" i="21"/>
  <c r="P327" i="21"/>
  <c r="L327" i="21"/>
  <c r="H327" i="21"/>
  <c r="D327" i="21"/>
  <c r="V327" i="21"/>
  <c r="N327" i="21"/>
  <c r="F327" i="21"/>
  <c r="J327" i="21"/>
  <c r="S327" i="21"/>
  <c r="K327" i="21"/>
  <c r="C327" i="21"/>
  <c r="R327" i="21"/>
  <c r="B327" i="21"/>
  <c r="O327" i="21"/>
  <c r="W327" i="21"/>
  <c r="G327" i="21"/>
  <c r="W327" i="28"/>
  <c r="S327" i="28"/>
  <c r="O327" i="28"/>
  <c r="K327" i="28"/>
  <c r="G327" i="28"/>
  <c r="C327" i="28"/>
  <c r="V327" i="28"/>
  <c r="R327" i="28"/>
  <c r="N327" i="28"/>
  <c r="J327" i="28"/>
  <c r="F327" i="28"/>
  <c r="B327" i="28"/>
  <c r="X327" i="28"/>
  <c r="P327" i="28"/>
  <c r="H327" i="28"/>
  <c r="U327" i="28"/>
  <c r="M327" i="28"/>
  <c r="E327" i="28"/>
  <c r="Q327" i="28"/>
  <c r="L327" i="28"/>
  <c r="T327" i="28"/>
  <c r="I327" i="28"/>
  <c r="D327" i="28"/>
  <c r="Y327" i="28"/>
  <c r="Y361" i="28"/>
  <c r="U361" i="28"/>
  <c r="Q361" i="28"/>
  <c r="M361" i="28"/>
  <c r="I361" i="28"/>
  <c r="E361" i="28"/>
  <c r="X361" i="28"/>
  <c r="T361" i="28"/>
  <c r="P361" i="28"/>
  <c r="L361" i="28"/>
  <c r="H361" i="28"/>
  <c r="D361" i="28"/>
  <c r="A362" i="28"/>
  <c r="R361" i="28"/>
  <c r="J361" i="28"/>
  <c r="B361" i="28"/>
  <c r="W361" i="28"/>
  <c r="O361" i="28"/>
  <c r="G361" i="28"/>
  <c r="S361" i="28"/>
  <c r="C361" i="28"/>
  <c r="N361" i="28"/>
  <c r="F361" i="28"/>
  <c r="V361" i="28"/>
  <c r="K361" i="28"/>
  <c r="W395" i="28"/>
  <c r="S395" i="28"/>
  <c r="O395" i="28"/>
  <c r="K395" i="28"/>
  <c r="G395" i="28"/>
  <c r="C395" i="28"/>
  <c r="A396" i="28"/>
  <c r="V395" i="28"/>
  <c r="R395" i="28"/>
  <c r="N395" i="28"/>
  <c r="J395" i="28"/>
  <c r="F395" i="28"/>
  <c r="B395" i="28"/>
  <c r="T395" i="28"/>
  <c r="L395" i="28"/>
  <c r="D395" i="28"/>
  <c r="Y395" i="28"/>
  <c r="Q395" i="28"/>
  <c r="I395" i="28"/>
  <c r="U395" i="28"/>
  <c r="E395" i="28"/>
  <c r="P395" i="28"/>
  <c r="X395" i="28"/>
  <c r="H395" i="28"/>
  <c r="M395" i="28"/>
  <c r="Y429" i="28"/>
  <c r="U429" i="28"/>
  <c r="Q429" i="28"/>
  <c r="M429" i="28"/>
  <c r="I429" i="28"/>
  <c r="E429" i="28"/>
  <c r="X429" i="28"/>
  <c r="T429" i="28"/>
  <c r="P429" i="28"/>
  <c r="L429" i="28"/>
  <c r="H429" i="28"/>
  <c r="D429" i="28"/>
  <c r="V429" i="28"/>
  <c r="N429" i="28"/>
  <c r="F429" i="28"/>
  <c r="S429" i="28"/>
  <c r="K429" i="28"/>
  <c r="C429" i="28"/>
  <c r="W429" i="28"/>
  <c r="G429" i="28"/>
  <c r="R429" i="28"/>
  <c r="B429" i="28"/>
  <c r="J429" i="28"/>
  <c r="A430" i="28"/>
  <c r="O429" i="28"/>
  <c r="X362" i="28" l="1"/>
  <c r="T362" i="28"/>
  <c r="P362" i="28"/>
  <c r="L362" i="28"/>
  <c r="H362" i="28"/>
  <c r="D362" i="28"/>
  <c r="W362" i="28"/>
  <c r="S362" i="28"/>
  <c r="O362" i="28"/>
  <c r="K362" i="28"/>
  <c r="G362" i="28"/>
  <c r="C362" i="28"/>
  <c r="Y362" i="28"/>
  <c r="Q362" i="28"/>
  <c r="I362" i="28"/>
  <c r="V362" i="28"/>
  <c r="N362" i="28"/>
  <c r="F362" i="28"/>
  <c r="J362" i="28"/>
  <c r="U362" i="28"/>
  <c r="E362" i="28"/>
  <c r="M362" i="28"/>
  <c r="B362" i="28"/>
  <c r="R362" i="28"/>
  <c r="V362" i="21"/>
  <c r="R362" i="21"/>
  <c r="N362" i="21"/>
  <c r="J362" i="21"/>
  <c r="F362" i="21"/>
  <c r="B362" i="21"/>
  <c r="Y362" i="21"/>
  <c r="U362" i="21"/>
  <c r="Q362" i="21"/>
  <c r="M362" i="21"/>
  <c r="I362" i="21"/>
  <c r="E362" i="21"/>
  <c r="W362" i="21"/>
  <c r="O362" i="21"/>
  <c r="G362" i="21"/>
  <c r="K362" i="21"/>
  <c r="T362" i="21"/>
  <c r="L362" i="21"/>
  <c r="D362" i="21"/>
  <c r="S362" i="21"/>
  <c r="C362" i="21"/>
  <c r="H362" i="21"/>
  <c r="P362" i="21"/>
  <c r="X362" i="21"/>
  <c r="X430" i="28"/>
  <c r="T430" i="28"/>
  <c r="P430" i="28"/>
  <c r="L430" i="28"/>
  <c r="H430" i="28"/>
  <c r="D430" i="28"/>
  <c r="W430" i="28"/>
  <c r="S430" i="28"/>
  <c r="O430" i="28"/>
  <c r="K430" i="28"/>
  <c r="G430" i="28"/>
  <c r="C430" i="28"/>
  <c r="U430" i="28"/>
  <c r="M430" i="28"/>
  <c r="E430" i="28"/>
  <c r="A431" i="28"/>
  <c r="R430" i="28"/>
  <c r="J430" i="28"/>
  <c r="B430" i="28"/>
  <c r="N430" i="28"/>
  <c r="Y430" i="28"/>
  <c r="I430" i="28"/>
  <c r="Q430" i="28"/>
  <c r="F430" i="28"/>
  <c r="V430" i="28"/>
  <c r="A397" i="28"/>
  <c r="V396" i="28"/>
  <c r="R396" i="28"/>
  <c r="N396" i="28"/>
  <c r="J396" i="28"/>
  <c r="F396" i="28"/>
  <c r="B396" i="28"/>
  <c r="Y396" i="28"/>
  <c r="U396" i="28"/>
  <c r="Q396" i="28"/>
  <c r="M396" i="28"/>
  <c r="I396" i="28"/>
  <c r="E396" i="28"/>
  <c r="S396" i="28"/>
  <c r="K396" i="28"/>
  <c r="C396" i="28"/>
  <c r="X396" i="28"/>
  <c r="P396" i="28"/>
  <c r="H396" i="28"/>
  <c r="L396" i="28"/>
  <c r="W396" i="28"/>
  <c r="G396" i="28"/>
  <c r="T396" i="28"/>
  <c r="O396" i="28"/>
  <c r="D396" i="28"/>
  <c r="X396" i="21"/>
  <c r="T396" i="21"/>
  <c r="P396" i="21"/>
  <c r="L396" i="21"/>
  <c r="H396" i="21"/>
  <c r="D396" i="21"/>
  <c r="W396" i="21"/>
  <c r="S396" i="21"/>
  <c r="O396" i="21"/>
  <c r="K396" i="21"/>
  <c r="G396" i="21"/>
  <c r="C396" i="21"/>
  <c r="Y396" i="21"/>
  <c r="Q396" i="21"/>
  <c r="I396" i="21"/>
  <c r="U396" i="21"/>
  <c r="E396" i="21"/>
  <c r="V396" i="21"/>
  <c r="N396" i="21"/>
  <c r="F396" i="21"/>
  <c r="M396" i="21"/>
  <c r="A397" i="21"/>
  <c r="B396" i="21"/>
  <c r="R396" i="21"/>
  <c r="J396" i="21"/>
  <c r="A431" i="21"/>
  <c r="V430" i="21"/>
  <c r="R430" i="21"/>
  <c r="N430" i="21"/>
  <c r="J430" i="21"/>
  <c r="F430" i="21"/>
  <c r="B430" i="21"/>
  <c r="Y430" i="21"/>
  <c r="U430" i="21"/>
  <c r="Q430" i="21"/>
  <c r="M430" i="21"/>
  <c r="I430" i="21"/>
  <c r="E430" i="21"/>
  <c r="S430" i="21"/>
  <c r="K430" i="21"/>
  <c r="C430" i="21"/>
  <c r="W430" i="21"/>
  <c r="G430" i="21"/>
  <c r="X430" i="21"/>
  <c r="P430" i="21"/>
  <c r="H430" i="21"/>
  <c r="O430" i="21"/>
  <c r="L430" i="21"/>
  <c r="T430" i="21"/>
  <c r="D430" i="21"/>
  <c r="Y431" i="21" l="1"/>
  <c r="U431" i="21"/>
  <c r="Q431" i="21"/>
  <c r="M431" i="21"/>
  <c r="I431" i="21"/>
  <c r="E431" i="21"/>
  <c r="X431" i="21"/>
  <c r="T431" i="21"/>
  <c r="P431" i="21"/>
  <c r="L431" i="21"/>
  <c r="H431" i="21"/>
  <c r="D431" i="21"/>
  <c r="A432" i="21"/>
  <c r="R431" i="21"/>
  <c r="J431" i="21"/>
  <c r="B431" i="21"/>
  <c r="N431" i="21"/>
  <c r="W431" i="21"/>
  <c r="O431" i="21"/>
  <c r="G431" i="21"/>
  <c r="V431" i="21"/>
  <c r="F431" i="21"/>
  <c r="S431" i="21"/>
  <c r="K431" i="21"/>
  <c r="C431" i="21"/>
  <c r="W397" i="21"/>
  <c r="S397" i="21"/>
  <c r="O397" i="21"/>
  <c r="K397" i="21"/>
  <c r="G397" i="21"/>
  <c r="C397" i="21"/>
  <c r="V397" i="21"/>
  <c r="R397" i="21"/>
  <c r="N397" i="21"/>
  <c r="J397" i="21"/>
  <c r="F397" i="21"/>
  <c r="B397" i="21"/>
  <c r="X397" i="21"/>
  <c r="P397" i="21"/>
  <c r="H397" i="21"/>
  <c r="T397" i="21"/>
  <c r="U397" i="21"/>
  <c r="M397" i="21"/>
  <c r="E397" i="21"/>
  <c r="L397" i="21"/>
  <c r="D397" i="21"/>
  <c r="I397" i="21"/>
  <c r="Y397" i="21"/>
  <c r="Q397" i="21"/>
  <c r="W431" i="28"/>
  <c r="S431" i="28"/>
  <c r="O431" i="28"/>
  <c r="K431" i="28"/>
  <c r="G431" i="28"/>
  <c r="C431" i="28"/>
  <c r="A432" i="28"/>
  <c r="V431" i="28"/>
  <c r="R431" i="28"/>
  <c r="N431" i="28"/>
  <c r="J431" i="28"/>
  <c r="F431" i="28"/>
  <c r="B431" i="28"/>
  <c r="T431" i="28"/>
  <c r="L431" i="28"/>
  <c r="D431" i="28"/>
  <c r="Y431" i="28"/>
  <c r="Q431" i="28"/>
  <c r="I431" i="28"/>
  <c r="U431" i="28"/>
  <c r="E431" i="28"/>
  <c r="P431" i="28"/>
  <c r="X431" i="28"/>
  <c r="H431" i="28"/>
  <c r="M431" i="28"/>
  <c r="Y397" i="28"/>
  <c r="U397" i="28"/>
  <c r="Q397" i="28"/>
  <c r="M397" i="28"/>
  <c r="I397" i="28"/>
  <c r="E397" i="28"/>
  <c r="X397" i="28"/>
  <c r="T397" i="28"/>
  <c r="P397" i="28"/>
  <c r="L397" i="28"/>
  <c r="H397" i="28"/>
  <c r="D397" i="28"/>
  <c r="R397" i="28"/>
  <c r="J397" i="28"/>
  <c r="B397" i="28"/>
  <c r="W397" i="28"/>
  <c r="O397" i="28"/>
  <c r="G397" i="28"/>
  <c r="S397" i="28"/>
  <c r="C397" i="28"/>
  <c r="N397" i="28"/>
  <c r="F397" i="28"/>
  <c r="V397" i="28"/>
  <c r="K397" i="28"/>
  <c r="V432" i="28" l="1"/>
  <c r="R432" i="28"/>
  <c r="N432" i="28"/>
  <c r="J432" i="28"/>
  <c r="F432" i="28"/>
  <c r="B432" i="28"/>
  <c r="Y432" i="28"/>
  <c r="U432" i="28"/>
  <c r="Q432" i="28"/>
  <c r="M432" i="28"/>
  <c r="I432" i="28"/>
  <c r="E432" i="28"/>
  <c r="S432" i="28"/>
  <c r="K432" i="28"/>
  <c r="C432" i="28"/>
  <c r="X432" i="28"/>
  <c r="P432" i="28"/>
  <c r="H432" i="28"/>
  <c r="L432" i="28"/>
  <c r="W432" i="28"/>
  <c r="G432" i="28"/>
  <c r="O432" i="28"/>
  <c r="T432" i="28"/>
  <c r="D432" i="28"/>
  <c r="X432" i="21"/>
  <c r="T432" i="21"/>
  <c r="P432" i="21"/>
  <c r="L432" i="21"/>
  <c r="H432" i="21"/>
  <c r="D432" i="21"/>
  <c r="W432" i="21"/>
  <c r="S432" i="21"/>
  <c r="O432" i="21"/>
  <c r="K432" i="21"/>
  <c r="G432" i="21"/>
  <c r="C432" i="21"/>
  <c r="Y432" i="21"/>
  <c r="Q432" i="21"/>
  <c r="I432" i="21"/>
  <c r="M432" i="21"/>
  <c r="E432" i="21"/>
  <c r="V432" i="21"/>
  <c r="N432" i="21"/>
  <c r="F432" i="21"/>
  <c r="U432" i="21"/>
  <c r="B432" i="21"/>
  <c r="R432" i="21"/>
  <c r="J432" i="21"/>
</calcChain>
</file>

<file path=xl/sharedStrings.xml><?xml version="1.0" encoding="utf-8"?>
<sst xmlns="http://schemas.openxmlformats.org/spreadsheetml/2006/main" count="1028" uniqueCount="173">
  <si>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</si>
  <si>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</si>
  <si>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</si>
  <si>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</si>
  <si>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</si>
  <si>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</si>
  <si>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</si>
  <si>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</si>
  <si>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</si>
  <si>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</si>
  <si>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</si>
  <si>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</si>
  <si>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</si>
  <si>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</si>
  <si>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</si>
  <si>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</si>
  <si>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</si>
  <si>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</si>
  <si>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</si>
  <si>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</si>
  <si>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</si>
  <si>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</si>
  <si>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</si>
  <si>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</si>
  <si>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</si>
  <si>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</si>
  <si>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</si>
  <si>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</si>
  <si>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</si>
  <si>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</si>
  <si>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</si>
  <si>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</si>
  <si>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</si>
  <si>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</si>
  <si>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</si>
  <si>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</si>
  <si>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</si>
  <si>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</si>
  <si>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</si>
  <si>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</si>
  <si>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</si>
  <si>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</si>
  <si>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</si>
  <si>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</si>
  <si>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</si>
  <si>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</si>
  <si>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</si>
  <si>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</si>
  <si>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</si>
  <si>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</si>
  <si>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</si>
  <si>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</si>
  <si>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</si>
  <si>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</si>
  <si>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</si>
  <si>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</si>
  <si>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</si>
  <si>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</si>
  <si>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</si>
  <si>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</si>
  <si>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</si>
  <si>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</si>
  <si>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</si>
  <si>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</si>
  <si>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</si>
  <si>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</si>
  <si>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</si>
  <si>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</si>
  <si>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</si>
  <si>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</si>
  <si>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</si>
  <si>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</si>
  <si>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</si>
  <si>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</si>
  <si>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</si>
  <si>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</si>
  <si>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</si>
  <si>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</si>
  <si>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</si>
  <si>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</si>
  <si>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</si>
  <si>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</si>
  <si>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</si>
  <si>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</si>
  <si>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</si>
  <si>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</si>
  <si>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</si>
  <si>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</si>
  <si>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</si>
  <si>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</si>
  <si>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</si>
  <si>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</si>
  <si>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</si>
  <si>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</si>
  <si>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</si>
  <si>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</si>
  <si>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</si>
  <si>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</si>
  <si>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</si>
  <si>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</si>
  <si>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</si>
  <si>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</si>
  <si>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</si>
  <si>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</si>
  <si>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</si>
  <si>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</si>
  <si>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</si>
  <si>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</si>
  <si>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</si>
  <si>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</si>
  <si>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</si>
  <si>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</si>
  <si>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</si>
  <si>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</si>
  <si>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</si>
  <si>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</si>
  <si>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</si>
  <si>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</si>
  <si>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</si>
  <si>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</si>
  <si>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</si>
  <si>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</si>
  <si>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</si>
  <si>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</si>
  <si>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</si>
  <si>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</si>
  <si>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</si>
  <si>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</si>
  <si>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</si>
  <si>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</si>
  <si>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</si>
  <si>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</si>
  <si>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</si>
  <si>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Государственный комитет по ценовой политике - Региональная энергетическая комиссия Республики Саха (Якутия), №733 от 26.12.2017</t>
  </si>
  <si>
    <t>Двухставочные единые (котловые) тарифы на услуги по передаче электрической энергии на территории Приморского края - ставка за содержание электрических сетей (тарифы указываются без НДС)</t>
  </si>
  <si>
    <t>Двухставочные единые (котловые) тарифы на услуги по передаче электрической энергии на территории  Приморского края - ставка на оплату технологического расхода (потерь) в электрических сетях (тарифы указываются без НДС)</t>
  </si>
  <si>
    <t>Одноставочные единые (котловые) тарифы на услуги по передаче электрической энергии на территории  Приморского края (тарифы указываются без НДС)</t>
  </si>
  <si>
    <t>PMECHE19</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</si>
  <si>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</si>
  <si>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</si>
  <si>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Департамент по тарифам Приморского края. Постановление № 67/1 от 26.12.2019г.</t>
  </si>
  <si>
    <t>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июне 2020 г.</t>
  </si>
  <si>
    <t>июнь 2020 года</t>
  </si>
  <si>
    <t>01.06.2020</t>
  </si>
  <si>
    <t>02.06.2020</t>
  </si>
  <si>
    <t>03.06.2020</t>
  </si>
  <si>
    <t>04.06.2020</t>
  </si>
  <si>
    <t>05.06.2020</t>
  </si>
  <si>
    <t>06.06.2020</t>
  </si>
  <si>
    <t>07.06.2020</t>
  </si>
  <si>
    <t>08.06.2020</t>
  </si>
  <si>
    <t>09.06.2020</t>
  </si>
  <si>
    <t>10.06.2020</t>
  </si>
  <si>
    <t>11.06.2020</t>
  </si>
  <si>
    <t>12.06.2020</t>
  </si>
  <si>
    <t>13.06.2020</t>
  </si>
  <si>
    <t>14.06.2020</t>
  </si>
  <si>
    <t>15.06.2020</t>
  </si>
  <si>
    <t>16.06.2020</t>
  </si>
  <si>
    <t>17.06.2020</t>
  </si>
  <si>
    <t>18.06.2020</t>
  </si>
  <si>
    <t>19.06.2020</t>
  </si>
  <si>
    <t>20.06.2020</t>
  </si>
  <si>
    <t>21.06.2020</t>
  </si>
  <si>
    <t>22.06.2020</t>
  </si>
  <si>
    <t>23.06.2020</t>
  </si>
  <si>
    <t>24.06.2020</t>
  </si>
  <si>
    <t>25.06.2020</t>
  </si>
  <si>
    <t>26.06.2020</t>
  </si>
  <si>
    <t>27.06.2020</t>
  </si>
  <si>
    <t>28.06.2020</t>
  </si>
  <si>
    <t>29.06.2020</t>
  </si>
  <si>
    <t>30.06.2020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</si>
</sst>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5">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cellStyleXfs>
  <cellXfs count="170">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14" fontId="25" fillId="8" borderId="10" xfId="25" applyNumberFormat="1" applyFont="1" applyFill="1" applyBorder="1" applyAlignment="1" applyProtection="1">
      <alignment horizontal="center" vertical="center"/>
      <protection hidden="1"/>
    </xf>
    <xf numFmtId="2" fontId="38" fillId="9" borderId="17" xfId="0" applyNumberFormat="1" applyFont="1" applyFill="1" applyBorder="1" applyAlignment="1">
      <alignment horizontal="left" vertical="center"/>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0" xfId="0" applyFont="1" applyFill="1" applyBorder="1" applyAlignment="1" applyProtection="1">
      <alignment horizontal="left" vertical="center" wrapText="1" inden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1" fillId="8" borderId="18" xfId="0" applyFont="1" applyFill="1" applyBorder="1" applyAlignment="1" applyProtection="1">
      <alignment horizontal="left" wrapTex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6" fillId="8" borderId="0" xfId="8" applyFont="1" applyFill="1" applyAlignment="1" applyProtection="1">
      <alignment horizontal="center"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xf numFmtId="0" fontId="22" fillId="0" borderId="13" xfId="4" applyFont="1" applyFill="1" applyBorder="1" applyAlignment="1" applyProtection="1">
      <alignment horizontal="left" indent="1"/>
      <protection hidden="1"/>
    </xf>
    <xf numFmtId="0" fontId="22" fillId="0" borderId="11" xfId="4" applyFont="1" applyFill="1" applyBorder="1" applyAlignment="1" applyProtection="1">
      <alignment horizontal="left" indent="1"/>
      <protection hidden="1"/>
    </xf>
    <xf numFmtId="171" fontId="22" fillId="0" borderId="10" xfId="25" applyNumberFormat="1" applyFont="1" applyFill="1" applyBorder="1" applyAlignment="1" applyProtection="1">
      <alignment horizontal="center" vertical="center" wrapText="1"/>
      <protection hidden="1"/>
    </xf>
  </cellXfs>
  <cellStyles count="55">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17.wmf"/><Relationship Id="rId2" Type="http://schemas.openxmlformats.org/officeDocument/2006/relationships/image" Target="../media/image16.wmf"/><Relationship Id="rId1" Type="http://schemas.openxmlformats.org/officeDocument/2006/relationships/image" Target="../media/image15.wmf"/><Relationship Id="rId6" Type="http://schemas.openxmlformats.org/officeDocument/2006/relationships/image" Target="../media/image20.wmf"/><Relationship Id="rId5" Type="http://schemas.openxmlformats.org/officeDocument/2006/relationships/image" Target="../media/image19.wmf"/><Relationship Id="rId4" Type="http://schemas.openxmlformats.org/officeDocument/2006/relationships/image" Target="../media/image18.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0" Type="http://schemas.openxmlformats.org/officeDocument/2006/relationships/image" Target="../media/image10.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31"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38"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262" name="Object 238" hidden="1">
              <a:extLst>
                <a:ext uri="{63B3BB69-23CF-44E3-9099-C40C66FF867C}">
                  <a14:compatExt spid="_x0000_s126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263" name="Object 239" hidden="1">
              <a:extLst>
                <a:ext uri="{63B3BB69-23CF-44E3-9099-C40C66FF867C}">
                  <a14:compatExt spid="_x0000_s126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264" name="Object 240" hidden="1">
              <a:extLst>
                <a:ext uri="{63B3BB69-23CF-44E3-9099-C40C66FF867C}">
                  <a14:compatExt spid="_x0000_s126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265" name="Object 241" hidden="1">
              <a:extLst>
                <a:ext uri="{63B3BB69-23CF-44E3-9099-C40C66FF867C}">
                  <a14:compatExt spid="_x0000_s126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4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4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4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4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19</xdr:row>
          <xdr:rowOff>447675</xdr:rowOff>
        </xdr:to>
        <xdr:sp macro="" textlink="">
          <xdr:nvSpPr>
            <xdr:cNvPr id="1266" name="Object 242" hidden="1">
              <a:extLst>
                <a:ext uri="{63B3BB69-23CF-44E3-9099-C40C66FF867C}">
                  <a14:compatExt spid="_x0000_s126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0</xdr:rowOff>
        </xdr:to>
        <xdr:sp macro="" textlink="">
          <xdr:nvSpPr>
            <xdr:cNvPr id="1267" name="Object 243" hidden="1">
              <a:extLst>
                <a:ext uri="{63B3BB69-23CF-44E3-9099-C40C66FF867C}">
                  <a14:compatExt spid="_x0000_s126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0</xdr:rowOff>
        </xdr:to>
        <xdr:sp macro="" textlink="">
          <xdr:nvSpPr>
            <xdr:cNvPr id="1268" name="Object 244" hidden="1">
              <a:extLst>
                <a:ext uri="{63B3BB69-23CF-44E3-9099-C40C66FF867C}">
                  <a14:compatExt spid="_x0000_s126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22</xdr:row>
          <xdr:rowOff>238125</xdr:rowOff>
        </xdr:to>
        <xdr:sp macro="" textlink="">
          <xdr:nvSpPr>
            <xdr:cNvPr id="1269" name="Object 245" hidden="1">
              <a:extLst>
                <a:ext uri="{63B3BB69-23CF-44E3-9099-C40C66FF867C}">
                  <a14:compatExt spid="_x0000_s126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22</xdr:row>
          <xdr:rowOff>219075</xdr:rowOff>
        </xdr:from>
        <xdr:to>
          <xdr:col>2</xdr:col>
          <xdr:colOff>533400</xdr:colOff>
          <xdr:row>24</xdr:row>
          <xdr:rowOff>19050</xdr:rowOff>
        </xdr:to>
        <xdr:sp macro="" textlink="">
          <xdr:nvSpPr>
            <xdr:cNvPr id="1270" name="Object 246" hidden="1">
              <a:extLst>
                <a:ext uri="{63B3BB69-23CF-44E3-9099-C40C66FF867C}">
                  <a14:compatExt spid="_x0000_s127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1271" name="Object 247" hidden="1">
              <a:extLst>
                <a:ext uri="{63B3BB69-23CF-44E3-9099-C40C66FF867C}">
                  <a14:compatExt spid="_x0000_s127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1272" name="Object 248" hidden="1">
              <a:extLst>
                <a:ext uri="{63B3BB69-23CF-44E3-9099-C40C66FF867C}">
                  <a14:compatExt spid="_x0000_s127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1273" name="Object 249" hidden="1">
              <a:extLst>
                <a:ext uri="{63B3BB69-23CF-44E3-9099-C40C66FF867C}">
                  <a14:compatExt spid="_x0000_s127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31</xdr:row>
          <xdr:rowOff>47625</xdr:rowOff>
        </xdr:from>
        <xdr:to>
          <xdr:col>4</xdr:col>
          <xdr:colOff>1400175</xdr:colOff>
          <xdr:row>32</xdr:row>
          <xdr:rowOff>0</xdr:rowOff>
        </xdr:to>
        <xdr:sp macro="" textlink="">
          <xdr:nvSpPr>
            <xdr:cNvPr id="1274" name="Object 250" hidden="1">
              <a:extLst>
                <a:ext uri="{63B3BB69-23CF-44E3-9099-C40C66FF867C}">
                  <a14:compatExt spid="_x0000_s127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31</xdr:row>
          <xdr:rowOff>95250</xdr:rowOff>
        </xdr:from>
        <xdr:to>
          <xdr:col>5</xdr:col>
          <xdr:colOff>1057275</xdr:colOff>
          <xdr:row>32</xdr:row>
          <xdr:rowOff>0</xdr:rowOff>
        </xdr:to>
        <xdr:sp macro="" textlink="">
          <xdr:nvSpPr>
            <xdr:cNvPr id="1275" name="Object 251" hidden="1">
              <a:extLst>
                <a:ext uri="{63B3BB69-23CF-44E3-9099-C40C66FF867C}">
                  <a14:compatExt spid="_x0000_s127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 Type="http://schemas.openxmlformats.org/officeDocument/2006/relationships/vmlDrawing" Target="../drawings/vmlDrawing1.vml"/><Relationship Id="rId21" Type="http://schemas.openxmlformats.org/officeDocument/2006/relationships/image" Target="../media/image9.wmf"/><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A2" sqref="A2:F2"/>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1" customHeight="1" x14ac:dyDescent="0.25">
      <c r="A1" s="99" t="s">
        <v>141</v>
      </c>
      <c r="B1" s="99"/>
      <c r="C1" s="99"/>
      <c r="D1" s="99"/>
      <c r="E1" s="99"/>
      <c r="F1" s="99"/>
    </row>
    <row r="2" spans="1:8" s="1" customFormat="1" ht="21.75" customHeight="1" x14ac:dyDescent="0.25">
      <c r="A2" s="100" t="s">
        <v>30</v>
      </c>
      <c r="B2" s="100"/>
      <c r="C2" s="100"/>
      <c r="D2" s="100"/>
      <c r="E2" s="100"/>
      <c r="F2" s="100"/>
      <c r="G2" s="1" t="s">
        <v>41</v>
      </c>
    </row>
    <row r="3" spans="1:8" ht="18" customHeight="1" x14ac:dyDescent="0.25">
      <c r="A3" s="101" t="s">
        <v>31</v>
      </c>
      <c r="B3" s="101"/>
      <c r="C3" s="101"/>
      <c r="D3" s="101"/>
      <c r="E3" s="101"/>
      <c r="F3" s="101"/>
    </row>
    <row r="4" spans="1:8" ht="34.5" customHeight="1" x14ac:dyDescent="0.25">
      <c r="A4" s="106" t="s">
        <v>45</v>
      </c>
      <c r="B4" s="106"/>
      <c r="C4" s="106"/>
      <c r="D4" s="106"/>
      <c r="E4" s="106"/>
      <c r="F4" s="106"/>
    </row>
    <row r="5" spans="1:8" x14ac:dyDescent="0.25">
      <c r="A5" s="108"/>
      <c r="B5" s="108"/>
      <c r="C5" s="109" t="s">
        <v>29</v>
      </c>
      <c r="D5" s="110"/>
      <c r="E5" s="110"/>
      <c r="F5" s="111"/>
    </row>
    <row r="6" spans="1:8" x14ac:dyDescent="0.25">
      <c r="A6" s="108"/>
      <c r="B6" s="108"/>
      <c r="C6" s="3" t="s">
        <v>0</v>
      </c>
      <c r="D6" s="3" t="s">
        <v>1</v>
      </c>
      <c r="E6" s="3" t="s">
        <v>2</v>
      </c>
      <c r="F6" s="3" t="s">
        <v>3</v>
      </c>
    </row>
    <row r="7" spans="1:8" s="6" customFormat="1" x14ac:dyDescent="0.25">
      <c r="A7" s="167" t="s">
        <v>44</v>
      </c>
      <c r="B7" s="168"/>
      <c r="C7" s="4">
        <f>$F$12+'СЕТ СН'!F5+СВЦЭМ!$D$10+'СЕТ СН'!F8-'СЕТ СН'!F$15</f>
        <v>2888.6011436500003</v>
      </c>
      <c r="D7" s="4">
        <f>$F$12+'СЕТ СН'!G5+СВЦЭМ!$D$10+'СЕТ СН'!G8-'СЕТ СН'!G$15</f>
        <v>3578.9711436500002</v>
      </c>
      <c r="E7" s="4">
        <f>$F$12+'СЕТ СН'!H5+СВЦЭМ!$D$10+'СЕТ СН'!H8-'СЕТ СН'!H$15</f>
        <v>3988.5111436500001</v>
      </c>
      <c r="F7" s="4">
        <f>$F$12+'СЕТ СН'!I5+СВЦЭМ!$D$10+'СЕТ СН'!I8-'СЕТ СН'!I$15</f>
        <v>4258.0311436500006</v>
      </c>
      <c r="G7" s="5"/>
    </row>
    <row r="8" spans="1:8" x14ac:dyDescent="0.25">
      <c r="F8" s="8"/>
    </row>
    <row r="9" spans="1:8" ht="45.75" customHeight="1" x14ac:dyDescent="0.25">
      <c r="A9" s="112" t="s">
        <v>46</v>
      </c>
      <c r="B9" s="112"/>
      <c r="C9" s="112"/>
      <c r="D9" s="112"/>
      <c r="E9" s="112"/>
      <c r="F9" s="112"/>
    </row>
    <row r="10" spans="1:8" x14ac:dyDescent="0.25">
      <c r="B10" s="2"/>
      <c r="H10" s="2" t="s">
        <v>41</v>
      </c>
    </row>
    <row r="11" spans="1:8" ht="31.5" x14ac:dyDescent="0.25">
      <c r="A11" s="9"/>
      <c r="B11" s="107" t="s">
        <v>5</v>
      </c>
      <c r="C11" s="107"/>
      <c r="D11" s="107"/>
      <c r="E11" s="10" t="s">
        <v>4</v>
      </c>
      <c r="F11" s="11" t="s">
        <v>12</v>
      </c>
      <c r="G11" s="2" t="s">
        <v>41</v>
      </c>
    </row>
    <row r="12" spans="1:8" ht="31.5" x14ac:dyDescent="0.25">
      <c r="A12" s="12">
        <v>1</v>
      </c>
      <c r="B12" s="102" t="s">
        <v>47</v>
      </c>
      <c r="C12" s="102"/>
      <c r="D12" s="102"/>
      <c r="E12" s="13" t="s">
        <v>22</v>
      </c>
      <c r="F12" s="11">
        <f>ROUND(F13+F14*F15,8)+F34</f>
        <v>1379.5811355999999</v>
      </c>
      <c r="H12" s="2" t="s">
        <v>41</v>
      </c>
    </row>
    <row r="13" spans="1:8" ht="31.5" x14ac:dyDescent="0.25">
      <c r="A13" s="12">
        <v>2</v>
      </c>
      <c r="B13" s="102" t="s">
        <v>48</v>
      </c>
      <c r="C13" s="102"/>
      <c r="D13" s="102"/>
      <c r="E13" s="13" t="s">
        <v>22</v>
      </c>
      <c r="F13" s="11">
        <f>СВЦЭМ!$D$11</f>
        <v>718.24393196999995</v>
      </c>
    </row>
    <row r="14" spans="1:8" ht="36" customHeight="1" x14ac:dyDescent="0.25">
      <c r="A14" s="12">
        <v>3</v>
      </c>
      <c r="B14" s="102" t="s">
        <v>49</v>
      </c>
      <c r="C14" s="102"/>
      <c r="D14" s="102"/>
      <c r="E14" s="13" t="s">
        <v>23</v>
      </c>
      <c r="F14" s="11">
        <f>СВЦЭМ!$D$12</f>
        <v>476691.85699039488</v>
      </c>
    </row>
    <row r="15" spans="1:8" ht="30.75" customHeight="1" x14ac:dyDescent="0.25">
      <c r="A15" s="12">
        <v>4</v>
      </c>
      <c r="B15" s="102" t="s">
        <v>50</v>
      </c>
      <c r="C15" s="102" t="s">
        <v>24</v>
      </c>
      <c r="D15" s="102" t="s">
        <v>24</v>
      </c>
      <c r="E15" s="14" t="s">
        <v>51</v>
      </c>
      <c r="F15" s="15">
        <f>ROUND(IF(F25-(F26+F33)&lt;=0,0,MAX(0,(F16-(F17+F24))/(F25-(F26+F33)))),11)</f>
        <v>1.3873473900000001E-3</v>
      </c>
    </row>
    <row r="16" spans="1:8" ht="36" customHeight="1" x14ac:dyDescent="0.25">
      <c r="A16" s="12">
        <v>5</v>
      </c>
      <c r="B16" s="102" t="s">
        <v>52</v>
      </c>
      <c r="C16" s="102" t="s">
        <v>25</v>
      </c>
      <c r="D16" s="102" t="s">
        <v>6</v>
      </c>
      <c r="E16" s="13" t="s">
        <v>6</v>
      </c>
      <c r="F16" s="16">
        <f>СВЦЭМ!$D$21</f>
        <v>0.93700000000000006</v>
      </c>
    </row>
    <row r="17" spans="1:6" ht="33" customHeight="1" x14ac:dyDescent="0.25">
      <c r="A17" s="12">
        <v>6</v>
      </c>
      <c r="B17" s="102" t="s">
        <v>53</v>
      </c>
      <c r="C17" s="102" t="s">
        <v>25</v>
      </c>
      <c r="D17" s="102" t="s">
        <v>6</v>
      </c>
      <c r="E17" s="13" t="s">
        <v>6</v>
      </c>
      <c r="F17" s="16">
        <f>SUM(F19:F23)</f>
        <v>0.92200000000000004</v>
      </c>
    </row>
    <row r="18" spans="1:6" ht="13.5" customHeight="1" x14ac:dyDescent="0.25">
      <c r="A18" s="12"/>
      <c r="B18" s="103" t="s">
        <v>54</v>
      </c>
      <c r="C18" s="104"/>
      <c r="D18" s="104"/>
      <c r="E18" s="104"/>
      <c r="F18" s="105"/>
    </row>
    <row r="19" spans="1:6" x14ac:dyDescent="0.25">
      <c r="A19" s="12">
        <v>6.1</v>
      </c>
      <c r="B19" s="102" t="s">
        <v>55</v>
      </c>
      <c r="C19" s="102"/>
      <c r="D19" s="102"/>
      <c r="E19" s="13" t="s">
        <v>6</v>
      </c>
      <c r="F19" s="16">
        <v>0</v>
      </c>
    </row>
    <row r="20" spans="1:6" x14ac:dyDescent="0.25">
      <c r="A20" s="12">
        <v>6.2</v>
      </c>
      <c r="B20" s="102" t="s">
        <v>56</v>
      </c>
      <c r="C20" s="102"/>
      <c r="D20" s="102"/>
      <c r="E20" s="13" t="s">
        <v>6</v>
      </c>
      <c r="F20" s="16">
        <v>0</v>
      </c>
    </row>
    <row r="21" spans="1:6" x14ac:dyDescent="0.25">
      <c r="A21" s="12">
        <v>6.3</v>
      </c>
      <c r="B21" s="102" t="s">
        <v>57</v>
      </c>
      <c r="C21" s="102"/>
      <c r="D21" s="102"/>
      <c r="E21" s="13" t="s">
        <v>6</v>
      </c>
      <c r="F21" s="16">
        <v>0</v>
      </c>
    </row>
    <row r="22" spans="1:6" x14ac:dyDescent="0.25">
      <c r="A22" s="12">
        <v>6.4</v>
      </c>
      <c r="B22" s="102" t="s">
        <v>58</v>
      </c>
      <c r="C22" s="102"/>
      <c r="D22" s="102"/>
      <c r="E22" s="13" t="s">
        <v>6</v>
      </c>
      <c r="F22" s="16">
        <v>0</v>
      </c>
    </row>
    <row r="23" spans="1:6" x14ac:dyDescent="0.25">
      <c r="A23" s="12">
        <v>6.5</v>
      </c>
      <c r="B23" s="102" t="s">
        <v>59</v>
      </c>
      <c r="C23" s="102"/>
      <c r="D23" s="102"/>
      <c r="E23" s="13" t="s">
        <v>6</v>
      </c>
      <c r="F23" s="169">
        <v>0.92200000000000004</v>
      </c>
    </row>
    <row r="24" spans="1:6" ht="31.5" customHeight="1" x14ac:dyDescent="0.25">
      <c r="A24" s="12">
        <v>7</v>
      </c>
      <c r="B24" s="102" t="s">
        <v>26</v>
      </c>
      <c r="C24" s="102" t="s">
        <v>25</v>
      </c>
      <c r="D24" s="102" t="s">
        <v>6</v>
      </c>
      <c r="E24" s="13" t="s">
        <v>6</v>
      </c>
      <c r="F24" s="16">
        <v>0</v>
      </c>
    </row>
    <row r="25" spans="1:6" ht="30" customHeight="1" x14ac:dyDescent="0.25">
      <c r="A25" s="12">
        <v>8</v>
      </c>
      <c r="B25" s="102" t="s">
        <v>60</v>
      </c>
      <c r="C25" s="102" t="s">
        <v>27</v>
      </c>
      <c r="D25" s="102" t="s">
        <v>28</v>
      </c>
      <c r="E25" s="13" t="s">
        <v>61</v>
      </c>
      <c r="F25" s="16">
        <f>СВЦЭМ!D20</f>
        <v>555.36900000000003</v>
      </c>
    </row>
    <row r="26" spans="1:6" ht="30.75" customHeight="1" x14ac:dyDescent="0.25">
      <c r="A26" s="12">
        <v>9</v>
      </c>
      <c r="B26" s="102" t="s">
        <v>62</v>
      </c>
      <c r="C26" s="102" t="s">
        <v>27</v>
      </c>
      <c r="D26" s="102" t="s">
        <v>28</v>
      </c>
      <c r="E26" s="13" t="s">
        <v>61</v>
      </c>
      <c r="F26" s="16">
        <f>SUM(F28:F32)</f>
        <v>544.55700000000024</v>
      </c>
    </row>
    <row r="27" spans="1:6" x14ac:dyDescent="0.25">
      <c r="A27" s="12"/>
      <c r="B27" s="103" t="s">
        <v>54</v>
      </c>
      <c r="C27" s="104"/>
      <c r="D27" s="104"/>
      <c r="E27" s="104"/>
      <c r="F27" s="105"/>
    </row>
    <row r="28" spans="1:6" x14ac:dyDescent="0.25">
      <c r="A28" s="12">
        <v>9.1</v>
      </c>
      <c r="B28" s="102" t="s">
        <v>55</v>
      </c>
      <c r="C28" s="102"/>
      <c r="D28" s="102"/>
      <c r="E28" s="13" t="s">
        <v>61</v>
      </c>
      <c r="F28" s="16">
        <v>0</v>
      </c>
    </row>
    <row r="29" spans="1:6" x14ac:dyDescent="0.25">
      <c r="A29" s="12">
        <v>9.1999999999999993</v>
      </c>
      <c r="B29" s="102" t="s">
        <v>56</v>
      </c>
      <c r="C29" s="102"/>
      <c r="D29" s="102"/>
      <c r="E29" s="13" t="s">
        <v>61</v>
      </c>
      <c r="F29" s="86">
        <v>0</v>
      </c>
    </row>
    <row r="30" spans="1:6" x14ac:dyDescent="0.25">
      <c r="A30" s="12">
        <v>9.3000000000000007</v>
      </c>
      <c r="B30" s="102" t="s">
        <v>57</v>
      </c>
      <c r="C30" s="102"/>
      <c r="D30" s="102"/>
      <c r="E30" s="13" t="s">
        <v>61</v>
      </c>
      <c r="F30" s="16">
        <v>0</v>
      </c>
    </row>
    <row r="31" spans="1:6" x14ac:dyDescent="0.25">
      <c r="A31" s="12">
        <v>9.4</v>
      </c>
      <c r="B31" s="102" t="s">
        <v>58</v>
      </c>
      <c r="C31" s="102"/>
      <c r="D31" s="102"/>
      <c r="E31" s="13" t="s">
        <v>61</v>
      </c>
      <c r="F31" s="16">
        <v>0</v>
      </c>
    </row>
    <row r="32" spans="1:6" x14ac:dyDescent="0.25">
      <c r="A32" s="12">
        <v>9.5</v>
      </c>
      <c r="B32" s="102" t="s">
        <v>59</v>
      </c>
      <c r="C32" s="102"/>
      <c r="D32" s="102"/>
      <c r="E32" s="13" t="s">
        <v>61</v>
      </c>
      <c r="F32" s="86">
        <v>544.55700000000024</v>
      </c>
    </row>
    <row r="33" spans="1:6" ht="34.5" customHeight="1" x14ac:dyDescent="0.25">
      <c r="A33" s="12">
        <v>10</v>
      </c>
      <c r="B33" s="102" t="s">
        <v>63</v>
      </c>
      <c r="C33" s="102" t="s">
        <v>27</v>
      </c>
      <c r="D33" s="102" t="s">
        <v>28</v>
      </c>
      <c r="E33" s="13" t="s">
        <v>61</v>
      </c>
      <c r="F33" s="16">
        <v>0</v>
      </c>
    </row>
    <row r="34" spans="1:6" ht="42" customHeight="1" x14ac:dyDescent="0.25">
      <c r="A34" s="12">
        <v>11</v>
      </c>
      <c r="B34" s="102" t="s">
        <v>64</v>
      </c>
      <c r="C34" s="102"/>
      <c r="D34" s="102" t="s">
        <v>22</v>
      </c>
      <c r="E34" s="17" t="s">
        <v>22</v>
      </c>
      <c r="F34" s="11">
        <v>0</v>
      </c>
    </row>
    <row r="36" spans="1:6" ht="15.75" customHeight="1" x14ac:dyDescent="0.25">
      <c r="A36" s="113" t="s">
        <v>65</v>
      </c>
      <c r="B36" s="113"/>
      <c r="C36" s="113"/>
      <c r="D36" s="113"/>
      <c r="E36" s="113"/>
      <c r="F36" s="113"/>
    </row>
    <row r="37" spans="1:6" x14ac:dyDescent="0.25">
      <c r="A37" s="113"/>
      <c r="B37" s="113"/>
      <c r="C37" s="113"/>
      <c r="D37" s="113"/>
      <c r="E37" s="113"/>
      <c r="F37" s="113"/>
    </row>
    <row r="38" spans="1:6" x14ac:dyDescent="0.25">
      <c r="A38" s="113"/>
      <c r="B38" s="113"/>
      <c r="C38" s="113"/>
      <c r="D38" s="113"/>
      <c r="E38" s="113"/>
      <c r="F38" s="113"/>
    </row>
    <row r="39" spans="1:6" x14ac:dyDescent="0.25">
      <c r="A39" s="113"/>
      <c r="B39" s="113"/>
      <c r="C39" s="113"/>
      <c r="D39" s="113"/>
      <c r="E39" s="113"/>
      <c r="F39" s="113"/>
    </row>
    <row r="40" spans="1:6" x14ac:dyDescent="0.25">
      <c r="A40" s="113"/>
      <c r="B40" s="113"/>
      <c r="C40" s="113"/>
      <c r="D40" s="113"/>
      <c r="E40" s="113"/>
      <c r="F40" s="113"/>
    </row>
    <row r="41" spans="1:6" x14ac:dyDescent="0.25">
      <c r="A41" s="113"/>
      <c r="B41" s="113"/>
      <c r="C41" s="113"/>
      <c r="D41" s="113"/>
      <c r="E41" s="113"/>
      <c r="F41" s="113"/>
    </row>
  </sheetData>
  <sheetProtection algorithmName="SHA-512" hashValue="m32iRHA/aScJDHBlIXB2k3faQQws6yNV1dKR83T7sJk4uzGPMl8mE4RP1rh08KOSkYshI+PHfPJuWJgCI21+Pg==" saltValue="dBPOeLgCJYZm7Ac1G9aEpA==" spinCount="100000" sheet="1" formatCells="0" formatColumns="0" formatRows="0" insertColumns="0" insertRows="0" insertHyperlinks="0" deleteColumns="0" deleteRows="0" sort="0" autoFilter="0" pivotTables="0"/>
  <mergeCells count="33">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 ref="B24:D24"/>
    <mergeCell ref="B19:D19"/>
    <mergeCell ref="B16:D16"/>
    <mergeCell ref="B17:D17"/>
    <mergeCell ref="B14:D14"/>
    <mergeCell ref="A1:F1"/>
    <mergeCell ref="A2:F2"/>
    <mergeCell ref="A3:F3"/>
    <mergeCell ref="B15:D15"/>
    <mergeCell ref="B18:F18"/>
    <mergeCell ref="A4:F4"/>
    <mergeCell ref="A7:B7"/>
    <mergeCell ref="B12:D12"/>
    <mergeCell ref="B11:D11"/>
    <mergeCell ref="B13:D13"/>
    <mergeCell ref="A5:B6"/>
    <mergeCell ref="C5:F5"/>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4.75" customHeight="1" x14ac:dyDescent="0.25">
      <c r="A1" s="114"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июне 2020 г.</v>
      </c>
      <c r="B1" s="114"/>
      <c r="C1" s="114"/>
      <c r="D1" s="114"/>
      <c r="E1" s="114"/>
      <c r="F1" s="18"/>
    </row>
    <row r="2" spans="1:6" x14ac:dyDescent="0.25">
      <c r="A2" s="19"/>
      <c r="B2" s="19"/>
      <c r="C2" s="19"/>
      <c r="D2" s="19"/>
      <c r="E2" s="19"/>
      <c r="F2" s="19"/>
    </row>
    <row r="3" spans="1:6" x14ac:dyDescent="0.25">
      <c r="A3" s="100" t="s">
        <v>13</v>
      </c>
      <c r="B3" s="100"/>
      <c r="C3" s="100"/>
      <c r="D3" s="100"/>
      <c r="E3" s="100"/>
      <c r="F3" s="20"/>
    </row>
    <row r="4" spans="1:6" x14ac:dyDescent="0.25">
      <c r="A4" s="101" t="s">
        <v>14</v>
      </c>
      <c r="B4" s="101"/>
      <c r="C4" s="101"/>
      <c r="D4" s="101"/>
      <c r="E4" s="101"/>
      <c r="F4" s="21"/>
    </row>
    <row r="5" spans="1:6" x14ac:dyDescent="0.25">
      <c r="A5" s="19"/>
      <c r="B5" s="19"/>
      <c r="C5" s="19"/>
      <c r="D5" s="19"/>
      <c r="E5" s="19"/>
      <c r="F5" s="19"/>
    </row>
    <row r="6" spans="1:6" x14ac:dyDescent="0.25">
      <c r="A6" s="22" t="s">
        <v>66</v>
      </c>
      <c r="B6" s="23"/>
    </row>
    <row r="7" spans="1:6" x14ac:dyDescent="0.25">
      <c r="A7" s="117" t="s">
        <v>67</v>
      </c>
      <c r="B7" s="115" t="s">
        <v>29</v>
      </c>
      <c r="C7" s="115"/>
      <c r="D7" s="115"/>
      <c r="E7" s="115"/>
      <c r="F7" s="24"/>
    </row>
    <row r="8" spans="1:6" x14ac:dyDescent="0.25">
      <c r="A8" s="118"/>
      <c r="B8" s="25" t="s">
        <v>0</v>
      </c>
      <c r="C8" s="25" t="s">
        <v>32</v>
      </c>
      <c r="D8" s="25" t="s">
        <v>33</v>
      </c>
      <c r="E8" s="25" t="s">
        <v>3</v>
      </c>
    </row>
    <row r="9" spans="1:6" x14ac:dyDescent="0.25">
      <c r="A9" s="26" t="s">
        <v>34</v>
      </c>
      <c r="B9" s="4">
        <f>СВЦЭМ!$D$14+'СЕТ СН'!F5+СВЦЭМ!$D$10+'СЕТ СН'!F8-'СЕТ СН'!F$16</f>
        <v>2331.09928889</v>
      </c>
      <c r="C9" s="4">
        <f>СВЦЭМ!$D$14+'СЕТ СН'!G5+СВЦЭМ!$D$10+'СЕТ СН'!G8-'СЕТ СН'!G$16</f>
        <v>3021.4692888900004</v>
      </c>
      <c r="D9" s="4">
        <f>СВЦЭМ!$D$14+'СЕТ СН'!H5+СВЦЭМ!$D$10+'СЕТ СН'!H8-'СЕТ СН'!H$16</f>
        <v>3431.0092888900003</v>
      </c>
      <c r="E9" s="4">
        <f>СВЦЭМ!$D$14+'СЕТ СН'!I5+СВЦЭМ!$D$10+'СЕТ СН'!I8-'СЕТ СН'!I$16</f>
        <v>3700.5292888900003</v>
      </c>
    </row>
    <row r="10" spans="1:6" x14ac:dyDescent="0.25">
      <c r="A10" s="26" t="s">
        <v>35</v>
      </c>
      <c r="B10" s="4">
        <f>СВЦЭМ!$D$15+'СЕТ СН'!F5+СВЦЭМ!$D$10+'СЕТ СН'!F8-'СЕТ СН'!F$16</f>
        <v>3154.1722845700001</v>
      </c>
      <c r="C10" s="4">
        <f>СВЦЭМ!$D$15+'СЕТ СН'!G5+СВЦЭМ!$D$10+'СЕТ СН'!G8-'СЕТ СН'!G$16</f>
        <v>3844.5422845700004</v>
      </c>
      <c r="D10" s="4">
        <f>СВЦЭМ!$D$15+'СЕТ СН'!H5+СВЦЭМ!$D$10+'СЕТ СН'!H8-'СЕТ СН'!H$16</f>
        <v>4254.0822845700004</v>
      </c>
      <c r="E10" s="4">
        <f>СВЦЭМ!$D$15+'СЕТ СН'!I5+СВЦЭМ!$D$10+'СЕТ СН'!I8-'СЕТ СН'!I$16</f>
        <v>4523.6022845699999</v>
      </c>
    </row>
    <row r="11" spans="1:6" x14ac:dyDescent="0.25">
      <c r="A11" s="26" t="s">
        <v>36</v>
      </c>
      <c r="B11" s="4">
        <f>СВЦЭМ!$D$16+'СЕТ СН'!F5+СВЦЭМ!$D$10+'СЕТ СН'!F8-'СЕТ СН'!F$16</f>
        <v>3843.24595727</v>
      </c>
      <c r="C11" s="4">
        <f>СВЦЭМ!$D$16+'СЕТ СН'!G5+СВЦЭМ!$D$10+'СЕТ СН'!G8-'СЕТ СН'!G$16</f>
        <v>4533.6159572700008</v>
      </c>
      <c r="D11" s="4">
        <f>СВЦЭМ!$D$16+'СЕТ СН'!H5+СВЦЭМ!$D$10+'СЕТ СН'!H8-'СЕТ СН'!H$16</f>
        <v>4943.1559572699998</v>
      </c>
      <c r="E11" s="4">
        <f>СВЦЭМ!$D$16+'СЕТ СН'!I5+СВЦЭМ!$D$10+'СЕТ СН'!I8-'СЕТ СН'!I$16</f>
        <v>5212.6759572700003</v>
      </c>
    </row>
    <row r="12" spans="1:6" x14ac:dyDescent="0.25">
      <c r="A12" s="116"/>
      <c r="B12" s="116"/>
      <c r="C12" s="116"/>
      <c r="D12" s="116"/>
      <c r="E12" s="116"/>
    </row>
    <row r="13" spans="1:6" x14ac:dyDescent="0.25">
      <c r="A13" s="27" t="s">
        <v>68</v>
      </c>
      <c r="B13" s="23"/>
    </row>
    <row r="14" spans="1:6" x14ac:dyDescent="0.25">
      <c r="A14" s="117" t="s">
        <v>67</v>
      </c>
      <c r="B14" s="115" t="s">
        <v>29</v>
      </c>
      <c r="C14" s="115"/>
      <c r="D14" s="115"/>
      <c r="E14" s="115"/>
    </row>
    <row r="15" spans="1:6" x14ac:dyDescent="0.25">
      <c r="A15" s="118"/>
      <c r="B15" s="25" t="s">
        <v>0</v>
      </c>
      <c r="C15" s="25" t="s">
        <v>32</v>
      </c>
      <c r="D15" s="25" t="s">
        <v>33</v>
      </c>
      <c r="E15" s="25" t="s">
        <v>3</v>
      </c>
    </row>
    <row r="16" spans="1:6" x14ac:dyDescent="0.25">
      <c r="A16" s="26" t="s">
        <v>34</v>
      </c>
      <c r="B16" s="28">
        <f>СВЦЭМ!$D$14+'СЕТ СН'!F5+СВЦЭМ!$D$10+'СЕТ СН'!F8-'СЕТ СН'!F$16</f>
        <v>2331.09928889</v>
      </c>
      <c r="C16" s="28">
        <f>СВЦЭМ!$D$14+'СЕТ СН'!G5+СВЦЭМ!$D$10+'СЕТ СН'!G8-'СЕТ СН'!G$16</f>
        <v>3021.4692888900004</v>
      </c>
      <c r="D16" s="28">
        <f>СВЦЭМ!$D$14+'СЕТ СН'!H5+СВЦЭМ!$D$10+'СЕТ СН'!H8-'СЕТ СН'!H$16</f>
        <v>3431.0092888900003</v>
      </c>
      <c r="E16" s="28">
        <f>СВЦЭМ!$D$14+'СЕТ СН'!I5+СВЦЭМ!$D$10+'СЕТ СН'!I8-'СЕТ СН'!I$16</f>
        <v>3700.5292888900003</v>
      </c>
    </row>
    <row r="17" spans="1:5" x14ac:dyDescent="0.25">
      <c r="A17" s="26" t="s">
        <v>37</v>
      </c>
      <c r="B17" s="28">
        <f>СВЦЭМ!$D$17+'СЕТ СН'!F5+СВЦЭМ!$D$10+'СЕТ СН'!F8-'СЕТ СН'!F$16</f>
        <v>3445.9938236200001</v>
      </c>
      <c r="C17" s="28">
        <f>СВЦЭМ!$D$17+'СЕТ СН'!G5+СВЦЭМ!$D$10+'СЕТ СН'!G8-'СЕТ СН'!G$16</f>
        <v>4136.3638236200004</v>
      </c>
      <c r="D17" s="28">
        <f>СВЦЭМ!$D$17+'СЕТ СН'!H5+СВЦЭМ!$D$10+'СЕТ СН'!H8-'СЕТ СН'!H$16</f>
        <v>4545.9038236200004</v>
      </c>
      <c r="E17" s="28">
        <f>СВЦЭМ!$D$17+'СЕТ СН'!I5+СВЦЭМ!$D$10+'СЕТ СН'!I8-'СЕТ СН'!I$16</f>
        <v>4815.4238236199999</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6" customHeight="1" x14ac:dyDescent="0.2">
      <c r="A1" s="119"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июне 2020 г.</v>
      </c>
      <c r="B1" s="119"/>
      <c r="C1" s="119"/>
      <c r="D1" s="119"/>
      <c r="E1" s="119"/>
      <c r="F1" s="119"/>
      <c r="G1" s="119"/>
      <c r="H1" s="119"/>
      <c r="I1" s="119"/>
      <c r="J1" s="119"/>
      <c r="K1" s="119"/>
      <c r="L1" s="119"/>
      <c r="M1" s="119"/>
      <c r="N1" s="119"/>
      <c r="O1" s="119"/>
      <c r="P1" s="119"/>
      <c r="Q1" s="119"/>
      <c r="R1" s="119"/>
      <c r="S1" s="119"/>
      <c r="T1" s="119"/>
      <c r="U1" s="119"/>
      <c r="V1" s="119"/>
      <c r="W1" s="119"/>
      <c r="X1" s="119"/>
      <c r="Y1" s="119"/>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0" t="s">
        <v>38</v>
      </c>
      <c r="B3" s="120"/>
      <c r="C3" s="120"/>
      <c r="D3" s="120"/>
      <c r="E3" s="120"/>
      <c r="F3" s="120"/>
      <c r="G3" s="120"/>
      <c r="H3" s="120"/>
      <c r="I3" s="120"/>
      <c r="J3" s="120"/>
      <c r="K3" s="120"/>
      <c r="L3" s="120"/>
      <c r="M3" s="120"/>
      <c r="N3" s="120"/>
      <c r="O3" s="120"/>
      <c r="P3" s="120"/>
      <c r="Q3" s="120"/>
      <c r="R3" s="120"/>
      <c r="S3" s="120"/>
      <c r="T3" s="120"/>
      <c r="U3" s="120"/>
      <c r="V3" s="120"/>
      <c r="W3" s="120"/>
      <c r="X3" s="120"/>
      <c r="Y3" s="120"/>
    </row>
    <row r="4" spans="1:27" ht="15.75" x14ac:dyDescent="0.2">
      <c r="A4" s="120" t="s">
        <v>8</v>
      </c>
      <c r="B4" s="120"/>
      <c r="C4" s="120"/>
      <c r="D4" s="120"/>
      <c r="E4" s="120"/>
      <c r="F4" s="120"/>
      <c r="G4" s="120"/>
      <c r="H4" s="120"/>
      <c r="I4" s="120"/>
      <c r="J4" s="120"/>
      <c r="K4" s="120"/>
      <c r="L4" s="120"/>
      <c r="M4" s="120"/>
      <c r="N4" s="120"/>
      <c r="O4" s="120"/>
      <c r="P4" s="120"/>
      <c r="Q4" s="120"/>
      <c r="R4" s="120"/>
      <c r="S4" s="120"/>
      <c r="T4" s="120"/>
      <c r="U4" s="120"/>
      <c r="V4" s="120"/>
      <c r="W4" s="120"/>
      <c r="X4" s="120"/>
      <c r="Y4" s="120"/>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1" t="s">
        <v>7</v>
      </c>
      <c r="B9" s="124" t="s">
        <v>69</v>
      </c>
      <c r="C9" s="125"/>
      <c r="D9" s="125"/>
      <c r="E9" s="125"/>
      <c r="F9" s="125"/>
      <c r="G9" s="125"/>
      <c r="H9" s="125"/>
      <c r="I9" s="125"/>
      <c r="J9" s="125"/>
      <c r="K9" s="125"/>
      <c r="L9" s="125"/>
      <c r="M9" s="125"/>
      <c r="N9" s="125"/>
      <c r="O9" s="125"/>
      <c r="P9" s="125"/>
      <c r="Q9" s="125"/>
      <c r="R9" s="125"/>
      <c r="S9" s="125"/>
      <c r="T9" s="125"/>
      <c r="U9" s="125"/>
      <c r="V9" s="125"/>
      <c r="W9" s="125"/>
      <c r="X9" s="125"/>
      <c r="Y9" s="126"/>
    </row>
    <row r="10" spans="1:27" ht="12.75" x14ac:dyDescent="0.2">
      <c r="A10" s="122"/>
      <c r="B10" s="127"/>
      <c r="C10" s="128"/>
      <c r="D10" s="128"/>
      <c r="E10" s="128"/>
      <c r="F10" s="128"/>
      <c r="G10" s="128"/>
      <c r="H10" s="128"/>
      <c r="I10" s="128"/>
      <c r="J10" s="128"/>
      <c r="K10" s="128"/>
      <c r="L10" s="128"/>
      <c r="M10" s="128"/>
      <c r="N10" s="128"/>
      <c r="O10" s="128"/>
      <c r="P10" s="128"/>
      <c r="Q10" s="128"/>
      <c r="R10" s="128"/>
      <c r="S10" s="128"/>
      <c r="T10" s="128"/>
      <c r="U10" s="128"/>
      <c r="V10" s="128"/>
      <c r="W10" s="128"/>
      <c r="X10" s="128"/>
      <c r="Y10" s="129"/>
    </row>
    <row r="11" spans="1:27" ht="12.75" customHeight="1" x14ac:dyDescent="0.2">
      <c r="A11" s="123"/>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01.06.2020</v>
      </c>
      <c r="B12" s="36">
        <f>SUMIFS(СВЦЭМ!$C$33:$C$776,СВЦЭМ!$A$33:$A$776,$A12,СВЦЭМ!$B$33:$B$776,B$11)+'СЕТ СН'!$F$9+СВЦЭМ!$D$10+'СЕТ СН'!$F$5-'СЕТ СН'!$F$17</f>
        <v>2240.6847499</v>
      </c>
      <c r="C12" s="36">
        <f>SUMIFS(СВЦЭМ!$C$33:$C$776,СВЦЭМ!$A$33:$A$776,$A12,СВЦЭМ!$B$33:$B$776,C$11)+'СЕТ СН'!$F$9+СВЦЭМ!$D$10+'СЕТ СН'!$F$5-'СЕТ СН'!$F$17</f>
        <v>2252.1334554800001</v>
      </c>
      <c r="D12" s="36">
        <f>SUMIFS(СВЦЭМ!$C$33:$C$776,СВЦЭМ!$A$33:$A$776,$A12,СВЦЭМ!$B$33:$B$776,D$11)+'СЕТ СН'!$F$9+СВЦЭМ!$D$10+'СЕТ СН'!$F$5-'СЕТ СН'!$F$17</f>
        <v>2266.9498417200002</v>
      </c>
      <c r="E12" s="36">
        <f>SUMIFS(СВЦЭМ!$C$33:$C$776,СВЦЭМ!$A$33:$A$776,$A12,СВЦЭМ!$B$33:$B$776,E$11)+'СЕТ СН'!$F$9+СВЦЭМ!$D$10+'СЕТ СН'!$F$5-'СЕТ СН'!$F$17</f>
        <v>2277.9988741500001</v>
      </c>
      <c r="F12" s="36">
        <f>SUMIFS(СВЦЭМ!$C$33:$C$776,СВЦЭМ!$A$33:$A$776,$A12,СВЦЭМ!$B$33:$B$776,F$11)+'СЕТ СН'!$F$9+СВЦЭМ!$D$10+'СЕТ СН'!$F$5-'СЕТ СН'!$F$17</f>
        <v>2282.3532706000001</v>
      </c>
      <c r="G12" s="36">
        <f>SUMIFS(СВЦЭМ!$C$33:$C$776,СВЦЭМ!$A$33:$A$776,$A12,СВЦЭМ!$B$33:$B$776,G$11)+'СЕТ СН'!$F$9+СВЦЭМ!$D$10+'СЕТ СН'!$F$5-'СЕТ СН'!$F$17</f>
        <v>2276.7095593700001</v>
      </c>
      <c r="H12" s="36">
        <f>SUMIFS(СВЦЭМ!$C$33:$C$776,СВЦЭМ!$A$33:$A$776,$A12,СВЦЭМ!$B$33:$B$776,H$11)+'СЕТ СН'!$F$9+СВЦЭМ!$D$10+'СЕТ СН'!$F$5-'СЕТ СН'!$F$17</f>
        <v>2265.3615019600002</v>
      </c>
      <c r="I12" s="36">
        <f>SUMIFS(СВЦЭМ!$C$33:$C$776,СВЦЭМ!$A$33:$A$776,$A12,СВЦЭМ!$B$33:$B$776,I$11)+'СЕТ СН'!$F$9+СВЦЭМ!$D$10+'СЕТ СН'!$F$5-'СЕТ СН'!$F$17</f>
        <v>2265.5638878600002</v>
      </c>
      <c r="J12" s="36">
        <f>SUMIFS(СВЦЭМ!$C$33:$C$776,СВЦЭМ!$A$33:$A$776,$A12,СВЦЭМ!$B$33:$B$776,J$11)+'СЕТ СН'!$F$9+СВЦЭМ!$D$10+'СЕТ СН'!$F$5-'СЕТ СН'!$F$17</f>
        <v>2221.67151745</v>
      </c>
      <c r="K12" s="36">
        <f>SUMIFS(СВЦЭМ!$C$33:$C$776,СВЦЭМ!$A$33:$A$776,$A12,СВЦЭМ!$B$33:$B$776,K$11)+'СЕТ СН'!$F$9+СВЦЭМ!$D$10+'СЕТ СН'!$F$5-'СЕТ СН'!$F$17</f>
        <v>2159.3914378099998</v>
      </c>
      <c r="L12" s="36">
        <f>SUMIFS(СВЦЭМ!$C$33:$C$776,СВЦЭМ!$A$33:$A$776,$A12,СВЦЭМ!$B$33:$B$776,L$11)+'СЕТ СН'!$F$9+СВЦЭМ!$D$10+'СЕТ СН'!$F$5-'СЕТ СН'!$F$17</f>
        <v>2183.9197006899999</v>
      </c>
      <c r="M12" s="36">
        <f>SUMIFS(СВЦЭМ!$C$33:$C$776,СВЦЭМ!$A$33:$A$776,$A12,СВЦЭМ!$B$33:$B$776,M$11)+'СЕТ СН'!$F$9+СВЦЭМ!$D$10+'СЕТ СН'!$F$5-'СЕТ СН'!$F$17</f>
        <v>2199.4196243900001</v>
      </c>
      <c r="N12" s="36">
        <f>SUMIFS(СВЦЭМ!$C$33:$C$776,СВЦЭМ!$A$33:$A$776,$A12,СВЦЭМ!$B$33:$B$776,N$11)+'СЕТ СН'!$F$9+СВЦЭМ!$D$10+'СЕТ СН'!$F$5-'СЕТ СН'!$F$17</f>
        <v>2198.90240309</v>
      </c>
      <c r="O12" s="36">
        <f>SUMIFS(СВЦЭМ!$C$33:$C$776,СВЦЭМ!$A$33:$A$776,$A12,СВЦЭМ!$B$33:$B$776,O$11)+'СЕТ СН'!$F$9+СВЦЭМ!$D$10+'СЕТ СН'!$F$5-'СЕТ СН'!$F$17</f>
        <v>2184.3294222099998</v>
      </c>
      <c r="P12" s="36">
        <f>SUMIFS(СВЦЭМ!$C$33:$C$776,СВЦЭМ!$A$33:$A$776,$A12,СВЦЭМ!$B$33:$B$776,P$11)+'СЕТ СН'!$F$9+СВЦЭМ!$D$10+'СЕТ СН'!$F$5-'СЕТ СН'!$F$17</f>
        <v>2177.82359795</v>
      </c>
      <c r="Q12" s="36">
        <f>SUMIFS(СВЦЭМ!$C$33:$C$776,СВЦЭМ!$A$33:$A$776,$A12,СВЦЭМ!$B$33:$B$776,Q$11)+'СЕТ СН'!$F$9+СВЦЭМ!$D$10+'СЕТ СН'!$F$5-'СЕТ СН'!$F$17</f>
        <v>2190.1959023700001</v>
      </c>
      <c r="R12" s="36">
        <f>SUMIFS(СВЦЭМ!$C$33:$C$776,СВЦЭМ!$A$33:$A$776,$A12,СВЦЭМ!$B$33:$B$776,R$11)+'СЕТ СН'!$F$9+СВЦЭМ!$D$10+'СЕТ СН'!$F$5-'СЕТ СН'!$F$17</f>
        <v>2189.88816834</v>
      </c>
      <c r="S12" s="36">
        <f>SUMIFS(СВЦЭМ!$C$33:$C$776,СВЦЭМ!$A$33:$A$776,$A12,СВЦЭМ!$B$33:$B$776,S$11)+'СЕТ СН'!$F$9+СВЦЭМ!$D$10+'СЕТ СН'!$F$5-'СЕТ СН'!$F$17</f>
        <v>2178.7358462800003</v>
      </c>
      <c r="T12" s="36">
        <f>SUMIFS(СВЦЭМ!$C$33:$C$776,СВЦЭМ!$A$33:$A$776,$A12,СВЦЭМ!$B$33:$B$776,T$11)+'СЕТ СН'!$F$9+СВЦЭМ!$D$10+'СЕТ СН'!$F$5-'СЕТ СН'!$F$17</f>
        <v>2185.2019625100002</v>
      </c>
      <c r="U12" s="36">
        <f>SUMIFS(СВЦЭМ!$C$33:$C$776,СВЦЭМ!$A$33:$A$776,$A12,СВЦЭМ!$B$33:$B$776,U$11)+'СЕТ СН'!$F$9+СВЦЭМ!$D$10+'СЕТ СН'!$F$5-'СЕТ СН'!$F$17</f>
        <v>2161.58134075</v>
      </c>
      <c r="V12" s="36">
        <f>SUMIFS(СВЦЭМ!$C$33:$C$776,СВЦЭМ!$A$33:$A$776,$A12,СВЦЭМ!$B$33:$B$776,V$11)+'СЕТ СН'!$F$9+СВЦЭМ!$D$10+'СЕТ СН'!$F$5-'СЕТ СН'!$F$17</f>
        <v>2178.44805253</v>
      </c>
      <c r="W12" s="36">
        <f>SUMIFS(СВЦЭМ!$C$33:$C$776,СВЦЭМ!$A$33:$A$776,$A12,СВЦЭМ!$B$33:$B$776,W$11)+'СЕТ СН'!$F$9+СВЦЭМ!$D$10+'СЕТ СН'!$F$5-'СЕТ СН'!$F$17</f>
        <v>2195.3621991800001</v>
      </c>
      <c r="X12" s="36">
        <f>SUMIFS(СВЦЭМ!$C$33:$C$776,СВЦЭМ!$A$33:$A$776,$A12,СВЦЭМ!$B$33:$B$776,X$11)+'СЕТ СН'!$F$9+СВЦЭМ!$D$10+'СЕТ СН'!$F$5-'СЕТ СН'!$F$17</f>
        <v>2169.7249857799998</v>
      </c>
      <c r="Y12" s="36">
        <f>SUMIFS(СВЦЭМ!$C$33:$C$776,СВЦЭМ!$A$33:$A$776,$A12,СВЦЭМ!$B$33:$B$776,Y$11)+'СЕТ СН'!$F$9+СВЦЭМ!$D$10+'СЕТ СН'!$F$5-'СЕТ СН'!$F$17</f>
        <v>2197.4432812</v>
      </c>
      <c r="AA12" s="37"/>
    </row>
    <row r="13" spans="1:27" ht="15.75" x14ac:dyDescent="0.2">
      <c r="A13" s="35">
        <f>A12+1</f>
        <v>43984</v>
      </c>
      <c r="B13" s="36">
        <f>SUMIFS(СВЦЭМ!$C$33:$C$776,СВЦЭМ!$A$33:$A$776,$A13,СВЦЭМ!$B$33:$B$776,B$11)+'СЕТ СН'!$F$9+СВЦЭМ!$D$10+'СЕТ СН'!$F$5-'СЕТ СН'!$F$17</f>
        <v>2218.10916</v>
      </c>
      <c r="C13" s="36">
        <f>SUMIFS(СВЦЭМ!$C$33:$C$776,СВЦЭМ!$A$33:$A$776,$A13,СВЦЭМ!$B$33:$B$776,C$11)+'СЕТ СН'!$F$9+СВЦЭМ!$D$10+'СЕТ СН'!$F$5-'СЕТ СН'!$F$17</f>
        <v>2260.0219440299998</v>
      </c>
      <c r="D13" s="36">
        <f>SUMIFS(СВЦЭМ!$C$33:$C$776,СВЦЭМ!$A$33:$A$776,$A13,СВЦЭМ!$B$33:$B$776,D$11)+'СЕТ СН'!$F$9+СВЦЭМ!$D$10+'СЕТ СН'!$F$5-'СЕТ СН'!$F$17</f>
        <v>2286.4507643699999</v>
      </c>
      <c r="E13" s="36">
        <f>SUMIFS(СВЦЭМ!$C$33:$C$776,СВЦЭМ!$A$33:$A$776,$A13,СВЦЭМ!$B$33:$B$776,E$11)+'СЕТ СН'!$F$9+СВЦЭМ!$D$10+'СЕТ СН'!$F$5-'СЕТ СН'!$F$17</f>
        <v>2296.74698825</v>
      </c>
      <c r="F13" s="36">
        <f>SUMIFS(СВЦЭМ!$C$33:$C$776,СВЦЭМ!$A$33:$A$776,$A13,СВЦЭМ!$B$33:$B$776,F$11)+'СЕТ СН'!$F$9+СВЦЭМ!$D$10+'СЕТ СН'!$F$5-'СЕТ СН'!$F$17</f>
        <v>2298.8043384900002</v>
      </c>
      <c r="G13" s="36">
        <f>SUMIFS(СВЦЭМ!$C$33:$C$776,СВЦЭМ!$A$33:$A$776,$A13,СВЦЭМ!$B$33:$B$776,G$11)+'СЕТ СН'!$F$9+СВЦЭМ!$D$10+'СЕТ СН'!$F$5-'СЕТ СН'!$F$17</f>
        <v>2297.4222235699999</v>
      </c>
      <c r="H13" s="36">
        <f>SUMIFS(СВЦЭМ!$C$33:$C$776,СВЦЭМ!$A$33:$A$776,$A13,СВЦЭМ!$B$33:$B$776,H$11)+'СЕТ СН'!$F$9+СВЦЭМ!$D$10+'СЕТ СН'!$F$5-'СЕТ СН'!$F$17</f>
        <v>2255.0514506199997</v>
      </c>
      <c r="I13" s="36">
        <f>SUMIFS(СВЦЭМ!$C$33:$C$776,СВЦЭМ!$A$33:$A$776,$A13,СВЦЭМ!$B$33:$B$776,I$11)+'СЕТ СН'!$F$9+СВЦЭМ!$D$10+'СЕТ СН'!$F$5-'СЕТ СН'!$F$17</f>
        <v>2210.3959174800002</v>
      </c>
      <c r="J13" s="36">
        <f>SUMIFS(СВЦЭМ!$C$33:$C$776,СВЦЭМ!$A$33:$A$776,$A13,СВЦЭМ!$B$33:$B$776,J$11)+'СЕТ СН'!$F$9+СВЦЭМ!$D$10+'СЕТ СН'!$F$5-'СЕТ СН'!$F$17</f>
        <v>2230.1943458699998</v>
      </c>
      <c r="K13" s="36">
        <f>SUMIFS(СВЦЭМ!$C$33:$C$776,СВЦЭМ!$A$33:$A$776,$A13,СВЦЭМ!$B$33:$B$776,K$11)+'СЕТ СН'!$F$9+СВЦЭМ!$D$10+'СЕТ СН'!$F$5-'СЕТ СН'!$F$17</f>
        <v>2230.4268925900001</v>
      </c>
      <c r="L13" s="36">
        <f>SUMIFS(СВЦЭМ!$C$33:$C$776,СВЦЭМ!$A$33:$A$776,$A13,СВЦЭМ!$B$33:$B$776,L$11)+'СЕТ СН'!$F$9+СВЦЭМ!$D$10+'СЕТ СН'!$F$5-'СЕТ СН'!$F$17</f>
        <v>2218.41859492</v>
      </c>
      <c r="M13" s="36">
        <f>SUMIFS(СВЦЭМ!$C$33:$C$776,СВЦЭМ!$A$33:$A$776,$A13,СВЦЭМ!$B$33:$B$776,M$11)+'СЕТ СН'!$F$9+СВЦЭМ!$D$10+'СЕТ СН'!$F$5-'СЕТ СН'!$F$17</f>
        <v>2195.69183561</v>
      </c>
      <c r="N13" s="36">
        <f>SUMIFS(СВЦЭМ!$C$33:$C$776,СВЦЭМ!$A$33:$A$776,$A13,СВЦЭМ!$B$33:$B$776,N$11)+'СЕТ СН'!$F$9+СВЦЭМ!$D$10+'СЕТ СН'!$F$5-'СЕТ СН'!$F$17</f>
        <v>2193.7007767800001</v>
      </c>
      <c r="O13" s="36">
        <f>SUMIFS(СВЦЭМ!$C$33:$C$776,СВЦЭМ!$A$33:$A$776,$A13,СВЦЭМ!$B$33:$B$776,O$11)+'СЕТ СН'!$F$9+СВЦЭМ!$D$10+'СЕТ СН'!$F$5-'СЕТ СН'!$F$17</f>
        <v>2187.3734833099998</v>
      </c>
      <c r="P13" s="36">
        <f>SUMIFS(СВЦЭМ!$C$33:$C$776,СВЦЭМ!$A$33:$A$776,$A13,СВЦЭМ!$B$33:$B$776,P$11)+'СЕТ СН'!$F$9+СВЦЭМ!$D$10+'СЕТ СН'!$F$5-'СЕТ СН'!$F$17</f>
        <v>2205.4164813500001</v>
      </c>
      <c r="Q13" s="36">
        <f>SUMIFS(СВЦЭМ!$C$33:$C$776,СВЦЭМ!$A$33:$A$776,$A13,СВЦЭМ!$B$33:$B$776,Q$11)+'СЕТ СН'!$F$9+СВЦЭМ!$D$10+'СЕТ СН'!$F$5-'СЕТ СН'!$F$17</f>
        <v>2206.42391043</v>
      </c>
      <c r="R13" s="36">
        <f>SUMIFS(СВЦЭМ!$C$33:$C$776,СВЦЭМ!$A$33:$A$776,$A13,СВЦЭМ!$B$33:$B$776,R$11)+'СЕТ СН'!$F$9+СВЦЭМ!$D$10+'СЕТ СН'!$F$5-'СЕТ СН'!$F$17</f>
        <v>2202.2467379600002</v>
      </c>
      <c r="S13" s="36">
        <f>SUMIFS(СВЦЭМ!$C$33:$C$776,СВЦЭМ!$A$33:$A$776,$A13,СВЦЭМ!$B$33:$B$776,S$11)+'СЕТ СН'!$F$9+СВЦЭМ!$D$10+'СЕТ СН'!$F$5-'СЕТ СН'!$F$17</f>
        <v>2209.39354809</v>
      </c>
      <c r="T13" s="36">
        <f>SUMIFS(СВЦЭМ!$C$33:$C$776,СВЦЭМ!$A$33:$A$776,$A13,СВЦЭМ!$B$33:$B$776,T$11)+'СЕТ СН'!$F$9+СВЦЭМ!$D$10+'СЕТ СН'!$F$5-'СЕТ СН'!$F$17</f>
        <v>2217.7260080900001</v>
      </c>
      <c r="U13" s="36">
        <f>SUMIFS(СВЦЭМ!$C$33:$C$776,СВЦЭМ!$A$33:$A$776,$A13,СВЦЭМ!$B$33:$B$776,U$11)+'СЕТ СН'!$F$9+СВЦЭМ!$D$10+'СЕТ СН'!$F$5-'СЕТ СН'!$F$17</f>
        <v>2210.6829088300001</v>
      </c>
      <c r="V13" s="36">
        <f>SUMIFS(СВЦЭМ!$C$33:$C$776,СВЦЭМ!$A$33:$A$776,$A13,СВЦЭМ!$B$33:$B$776,V$11)+'СЕТ СН'!$F$9+СВЦЭМ!$D$10+'СЕТ СН'!$F$5-'СЕТ СН'!$F$17</f>
        <v>2208.3615196400001</v>
      </c>
      <c r="W13" s="36">
        <f>SUMIFS(СВЦЭМ!$C$33:$C$776,СВЦЭМ!$A$33:$A$776,$A13,СВЦЭМ!$B$33:$B$776,W$11)+'СЕТ СН'!$F$9+СВЦЭМ!$D$10+'СЕТ СН'!$F$5-'СЕТ СН'!$F$17</f>
        <v>2195.7869553099999</v>
      </c>
      <c r="X13" s="36">
        <f>SUMIFS(СВЦЭМ!$C$33:$C$776,СВЦЭМ!$A$33:$A$776,$A13,СВЦЭМ!$B$33:$B$776,X$11)+'СЕТ СН'!$F$9+СВЦЭМ!$D$10+'СЕТ СН'!$F$5-'СЕТ СН'!$F$17</f>
        <v>2170.9030751700002</v>
      </c>
      <c r="Y13" s="36">
        <f>SUMIFS(СВЦЭМ!$C$33:$C$776,СВЦЭМ!$A$33:$A$776,$A13,СВЦЭМ!$B$33:$B$776,Y$11)+'СЕТ СН'!$F$9+СВЦЭМ!$D$10+'СЕТ СН'!$F$5-'СЕТ СН'!$F$17</f>
        <v>2169.4768877000001</v>
      </c>
    </row>
    <row r="14" spans="1:27" ht="15.75" x14ac:dyDescent="0.2">
      <c r="A14" s="35">
        <f t="shared" ref="A14:A42" si="0">A13+1</f>
        <v>43985</v>
      </c>
      <c r="B14" s="36">
        <f>SUMIFS(СВЦЭМ!$C$33:$C$776,СВЦЭМ!$A$33:$A$776,$A14,СВЦЭМ!$B$33:$B$776,B$11)+'СЕТ СН'!$F$9+СВЦЭМ!$D$10+'СЕТ СН'!$F$5-'СЕТ СН'!$F$17</f>
        <v>2277.6395786799999</v>
      </c>
      <c r="C14" s="36">
        <f>SUMIFS(СВЦЭМ!$C$33:$C$776,СВЦЭМ!$A$33:$A$776,$A14,СВЦЭМ!$B$33:$B$776,C$11)+'СЕТ СН'!$F$9+СВЦЭМ!$D$10+'СЕТ СН'!$F$5-'СЕТ СН'!$F$17</f>
        <v>2298.9713877899999</v>
      </c>
      <c r="D14" s="36">
        <f>SUMIFS(СВЦЭМ!$C$33:$C$776,СВЦЭМ!$A$33:$A$776,$A14,СВЦЭМ!$B$33:$B$776,D$11)+'СЕТ СН'!$F$9+СВЦЭМ!$D$10+'СЕТ СН'!$F$5-'СЕТ СН'!$F$17</f>
        <v>2302.9045538700002</v>
      </c>
      <c r="E14" s="36">
        <f>SUMIFS(СВЦЭМ!$C$33:$C$776,СВЦЭМ!$A$33:$A$776,$A14,СВЦЭМ!$B$33:$B$776,E$11)+'СЕТ СН'!$F$9+СВЦЭМ!$D$10+'СЕТ СН'!$F$5-'СЕТ СН'!$F$17</f>
        <v>2305.5487937799999</v>
      </c>
      <c r="F14" s="36">
        <f>SUMIFS(СВЦЭМ!$C$33:$C$776,СВЦЭМ!$A$33:$A$776,$A14,СВЦЭМ!$B$33:$B$776,F$11)+'СЕТ СН'!$F$9+СВЦЭМ!$D$10+'СЕТ СН'!$F$5-'СЕТ СН'!$F$17</f>
        <v>2307.7183652600002</v>
      </c>
      <c r="G14" s="36">
        <f>SUMIFS(СВЦЭМ!$C$33:$C$776,СВЦЭМ!$A$33:$A$776,$A14,СВЦЭМ!$B$33:$B$776,G$11)+'СЕТ СН'!$F$9+СВЦЭМ!$D$10+'СЕТ СН'!$F$5-'СЕТ СН'!$F$17</f>
        <v>2308.4128921299998</v>
      </c>
      <c r="H14" s="36">
        <f>SUMIFS(СВЦЭМ!$C$33:$C$776,СВЦЭМ!$A$33:$A$776,$A14,СВЦЭМ!$B$33:$B$776,H$11)+'СЕТ СН'!$F$9+СВЦЭМ!$D$10+'СЕТ СН'!$F$5-'СЕТ СН'!$F$17</f>
        <v>2303.7996638200002</v>
      </c>
      <c r="I14" s="36">
        <f>SUMIFS(СВЦЭМ!$C$33:$C$776,СВЦЭМ!$A$33:$A$776,$A14,СВЦЭМ!$B$33:$B$776,I$11)+'СЕТ СН'!$F$9+СВЦЭМ!$D$10+'СЕТ СН'!$F$5-'СЕТ СН'!$F$17</f>
        <v>2275.5938687500002</v>
      </c>
      <c r="J14" s="36">
        <f>SUMIFS(СВЦЭМ!$C$33:$C$776,СВЦЭМ!$A$33:$A$776,$A14,СВЦЭМ!$B$33:$B$776,J$11)+'СЕТ СН'!$F$9+СВЦЭМ!$D$10+'СЕТ СН'!$F$5-'СЕТ СН'!$F$17</f>
        <v>2292.7482135199998</v>
      </c>
      <c r="K14" s="36">
        <f>SUMIFS(СВЦЭМ!$C$33:$C$776,СВЦЭМ!$A$33:$A$776,$A14,СВЦЭМ!$B$33:$B$776,K$11)+'СЕТ СН'!$F$9+СВЦЭМ!$D$10+'СЕТ СН'!$F$5-'СЕТ СН'!$F$17</f>
        <v>2280.53983186</v>
      </c>
      <c r="L14" s="36">
        <f>SUMIFS(СВЦЭМ!$C$33:$C$776,СВЦЭМ!$A$33:$A$776,$A14,СВЦЭМ!$B$33:$B$776,L$11)+'СЕТ СН'!$F$9+СВЦЭМ!$D$10+'СЕТ СН'!$F$5-'СЕТ СН'!$F$17</f>
        <v>2235.09202224</v>
      </c>
      <c r="M14" s="36">
        <f>SUMIFS(СВЦЭМ!$C$33:$C$776,СВЦЭМ!$A$33:$A$776,$A14,СВЦЭМ!$B$33:$B$776,M$11)+'СЕТ СН'!$F$9+СВЦЭМ!$D$10+'СЕТ СН'!$F$5-'СЕТ СН'!$F$17</f>
        <v>2186.6870928399999</v>
      </c>
      <c r="N14" s="36">
        <f>SUMIFS(СВЦЭМ!$C$33:$C$776,СВЦЭМ!$A$33:$A$776,$A14,СВЦЭМ!$B$33:$B$776,N$11)+'СЕТ СН'!$F$9+СВЦЭМ!$D$10+'СЕТ СН'!$F$5-'СЕТ СН'!$F$17</f>
        <v>2172.5586495500002</v>
      </c>
      <c r="O14" s="36">
        <f>SUMIFS(СВЦЭМ!$C$33:$C$776,СВЦЭМ!$A$33:$A$776,$A14,СВЦЭМ!$B$33:$B$776,O$11)+'СЕТ СН'!$F$9+СВЦЭМ!$D$10+'СЕТ СН'!$F$5-'СЕТ СН'!$F$17</f>
        <v>2169.5537235000002</v>
      </c>
      <c r="P14" s="36">
        <f>SUMIFS(СВЦЭМ!$C$33:$C$776,СВЦЭМ!$A$33:$A$776,$A14,СВЦЭМ!$B$33:$B$776,P$11)+'СЕТ СН'!$F$9+СВЦЭМ!$D$10+'СЕТ СН'!$F$5-'СЕТ СН'!$F$17</f>
        <v>2176.4019225399998</v>
      </c>
      <c r="Q14" s="36">
        <f>SUMIFS(СВЦЭМ!$C$33:$C$776,СВЦЭМ!$A$33:$A$776,$A14,СВЦЭМ!$B$33:$B$776,Q$11)+'СЕТ СН'!$F$9+СВЦЭМ!$D$10+'СЕТ СН'!$F$5-'СЕТ СН'!$F$17</f>
        <v>2177.1272393600002</v>
      </c>
      <c r="R14" s="36">
        <f>SUMIFS(СВЦЭМ!$C$33:$C$776,СВЦЭМ!$A$33:$A$776,$A14,СВЦЭМ!$B$33:$B$776,R$11)+'СЕТ СН'!$F$9+СВЦЭМ!$D$10+'СЕТ СН'!$F$5-'СЕТ СН'!$F$17</f>
        <v>2174.3451691599998</v>
      </c>
      <c r="S14" s="36">
        <f>SUMIFS(СВЦЭМ!$C$33:$C$776,СВЦЭМ!$A$33:$A$776,$A14,СВЦЭМ!$B$33:$B$776,S$11)+'СЕТ СН'!$F$9+СВЦЭМ!$D$10+'СЕТ СН'!$F$5-'СЕТ СН'!$F$17</f>
        <v>2176.9404697199998</v>
      </c>
      <c r="T14" s="36">
        <f>SUMIFS(СВЦЭМ!$C$33:$C$776,СВЦЭМ!$A$33:$A$776,$A14,СВЦЭМ!$B$33:$B$776,T$11)+'СЕТ СН'!$F$9+СВЦЭМ!$D$10+'СЕТ СН'!$F$5-'СЕТ СН'!$F$17</f>
        <v>2204.3487910899998</v>
      </c>
      <c r="U14" s="36">
        <f>SUMIFS(СВЦЭМ!$C$33:$C$776,СВЦЭМ!$A$33:$A$776,$A14,СВЦЭМ!$B$33:$B$776,U$11)+'СЕТ СН'!$F$9+СВЦЭМ!$D$10+'СЕТ СН'!$F$5-'СЕТ СН'!$F$17</f>
        <v>2183.9497317</v>
      </c>
      <c r="V14" s="36">
        <f>SUMIFS(СВЦЭМ!$C$33:$C$776,СВЦЭМ!$A$33:$A$776,$A14,СВЦЭМ!$B$33:$B$776,V$11)+'СЕТ СН'!$F$9+СВЦЭМ!$D$10+'СЕТ СН'!$F$5-'СЕТ СН'!$F$17</f>
        <v>2122.9939499100001</v>
      </c>
      <c r="W14" s="36">
        <f>SUMIFS(СВЦЭМ!$C$33:$C$776,СВЦЭМ!$A$33:$A$776,$A14,СВЦЭМ!$B$33:$B$776,W$11)+'СЕТ СН'!$F$9+СВЦЭМ!$D$10+'СЕТ СН'!$F$5-'СЕТ СН'!$F$17</f>
        <v>2114.0801074199999</v>
      </c>
      <c r="X14" s="36">
        <f>SUMIFS(СВЦЭМ!$C$33:$C$776,СВЦЭМ!$A$33:$A$776,$A14,СВЦЭМ!$B$33:$B$776,X$11)+'СЕТ СН'!$F$9+СВЦЭМ!$D$10+'СЕТ СН'!$F$5-'СЕТ СН'!$F$17</f>
        <v>2160.3769467000002</v>
      </c>
      <c r="Y14" s="36">
        <f>SUMIFS(СВЦЭМ!$C$33:$C$776,СВЦЭМ!$A$33:$A$776,$A14,СВЦЭМ!$B$33:$B$776,Y$11)+'СЕТ СН'!$F$9+СВЦЭМ!$D$10+'СЕТ СН'!$F$5-'СЕТ СН'!$F$17</f>
        <v>2223.4851106599999</v>
      </c>
    </row>
    <row r="15" spans="1:27" ht="15.75" x14ac:dyDescent="0.2">
      <c r="A15" s="35">
        <f t="shared" si="0"/>
        <v>43986</v>
      </c>
      <c r="B15" s="36">
        <f>SUMIFS(СВЦЭМ!$C$33:$C$776,СВЦЭМ!$A$33:$A$776,$A15,СВЦЭМ!$B$33:$B$776,B$11)+'СЕТ СН'!$F$9+СВЦЭМ!$D$10+'СЕТ СН'!$F$5-'СЕТ СН'!$F$17</f>
        <v>2302.8168304599999</v>
      </c>
      <c r="C15" s="36">
        <f>SUMIFS(СВЦЭМ!$C$33:$C$776,СВЦЭМ!$A$33:$A$776,$A15,СВЦЭМ!$B$33:$B$776,C$11)+'СЕТ СН'!$F$9+СВЦЭМ!$D$10+'СЕТ СН'!$F$5-'СЕТ СН'!$F$17</f>
        <v>2319.9656747899999</v>
      </c>
      <c r="D15" s="36">
        <f>SUMIFS(СВЦЭМ!$C$33:$C$776,СВЦЭМ!$A$33:$A$776,$A15,СВЦЭМ!$B$33:$B$776,D$11)+'СЕТ СН'!$F$9+СВЦЭМ!$D$10+'СЕТ СН'!$F$5-'СЕТ СН'!$F$17</f>
        <v>2328.7914159500001</v>
      </c>
      <c r="E15" s="36">
        <f>SUMIFS(СВЦЭМ!$C$33:$C$776,СВЦЭМ!$A$33:$A$776,$A15,СВЦЭМ!$B$33:$B$776,E$11)+'СЕТ СН'!$F$9+СВЦЭМ!$D$10+'СЕТ СН'!$F$5-'СЕТ СН'!$F$17</f>
        <v>2337.0043759099999</v>
      </c>
      <c r="F15" s="36">
        <f>SUMIFS(СВЦЭМ!$C$33:$C$776,СВЦЭМ!$A$33:$A$776,$A15,СВЦЭМ!$B$33:$B$776,F$11)+'СЕТ СН'!$F$9+СВЦЭМ!$D$10+'СЕТ СН'!$F$5-'СЕТ СН'!$F$17</f>
        <v>2344.5260945</v>
      </c>
      <c r="G15" s="36">
        <f>SUMIFS(СВЦЭМ!$C$33:$C$776,СВЦЭМ!$A$33:$A$776,$A15,СВЦЭМ!$B$33:$B$776,G$11)+'СЕТ СН'!$F$9+СВЦЭМ!$D$10+'СЕТ СН'!$F$5-'СЕТ СН'!$F$17</f>
        <v>2345.4582547300001</v>
      </c>
      <c r="H15" s="36">
        <f>SUMIFS(СВЦЭМ!$C$33:$C$776,СВЦЭМ!$A$33:$A$776,$A15,СВЦЭМ!$B$33:$B$776,H$11)+'СЕТ СН'!$F$9+СВЦЭМ!$D$10+'СЕТ СН'!$F$5-'СЕТ СН'!$F$17</f>
        <v>2342.9893880499999</v>
      </c>
      <c r="I15" s="36">
        <f>SUMIFS(СВЦЭМ!$C$33:$C$776,СВЦЭМ!$A$33:$A$776,$A15,СВЦЭМ!$B$33:$B$776,I$11)+'СЕТ СН'!$F$9+СВЦЭМ!$D$10+'СЕТ СН'!$F$5-'СЕТ СН'!$F$17</f>
        <v>2303.6555712499999</v>
      </c>
      <c r="J15" s="36">
        <f>SUMIFS(СВЦЭМ!$C$33:$C$776,СВЦЭМ!$A$33:$A$776,$A15,СВЦЭМ!$B$33:$B$776,J$11)+'СЕТ СН'!$F$9+СВЦЭМ!$D$10+'СЕТ СН'!$F$5-'СЕТ СН'!$F$17</f>
        <v>2298.5845285200003</v>
      </c>
      <c r="K15" s="36">
        <f>SUMIFS(СВЦЭМ!$C$33:$C$776,СВЦЭМ!$A$33:$A$776,$A15,СВЦЭМ!$B$33:$B$776,K$11)+'СЕТ СН'!$F$9+СВЦЭМ!$D$10+'СЕТ СН'!$F$5-'СЕТ СН'!$F$17</f>
        <v>2273.3958280699999</v>
      </c>
      <c r="L15" s="36">
        <f>SUMIFS(СВЦЭМ!$C$33:$C$776,СВЦЭМ!$A$33:$A$776,$A15,СВЦЭМ!$B$33:$B$776,L$11)+'СЕТ СН'!$F$9+СВЦЭМ!$D$10+'СЕТ СН'!$F$5-'СЕТ СН'!$F$17</f>
        <v>2245.3504563199999</v>
      </c>
      <c r="M15" s="36">
        <f>SUMIFS(СВЦЭМ!$C$33:$C$776,СВЦЭМ!$A$33:$A$776,$A15,СВЦЭМ!$B$33:$B$776,M$11)+'СЕТ СН'!$F$9+СВЦЭМ!$D$10+'СЕТ СН'!$F$5-'СЕТ СН'!$F$17</f>
        <v>2217.1161050599999</v>
      </c>
      <c r="N15" s="36">
        <f>SUMIFS(СВЦЭМ!$C$33:$C$776,СВЦЭМ!$A$33:$A$776,$A15,СВЦЭМ!$B$33:$B$776,N$11)+'СЕТ СН'!$F$9+СВЦЭМ!$D$10+'СЕТ СН'!$F$5-'СЕТ СН'!$F$17</f>
        <v>2208.2367666300001</v>
      </c>
      <c r="O15" s="36">
        <f>SUMIFS(СВЦЭМ!$C$33:$C$776,СВЦЭМ!$A$33:$A$776,$A15,СВЦЭМ!$B$33:$B$776,O$11)+'СЕТ СН'!$F$9+СВЦЭМ!$D$10+'СЕТ СН'!$F$5-'СЕТ СН'!$F$17</f>
        <v>2211.0327986900002</v>
      </c>
      <c r="P15" s="36">
        <f>SUMIFS(СВЦЭМ!$C$33:$C$776,СВЦЭМ!$A$33:$A$776,$A15,СВЦЭМ!$B$33:$B$776,P$11)+'СЕТ СН'!$F$9+СВЦЭМ!$D$10+'СЕТ СН'!$F$5-'СЕТ СН'!$F$17</f>
        <v>2223.06472609</v>
      </c>
      <c r="Q15" s="36">
        <f>SUMIFS(СВЦЭМ!$C$33:$C$776,СВЦЭМ!$A$33:$A$776,$A15,СВЦЭМ!$B$33:$B$776,Q$11)+'СЕТ СН'!$F$9+СВЦЭМ!$D$10+'СЕТ СН'!$F$5-'СЕТ СН'!$F$17</f>
        <v>2215.4164989199999</v>
      </c>
      <c r="R15" s="36">
        <f>SUMIFS(СВЦЭМ!$C$33:$C$776,СВЦЭМ!$A$33:$A$776,$A15,СВЦЭМ!$B$33:$B$776,R$11)+'СЕТ СН'!$F$9+СВЦЭМ!$D$10+'СЕТ СН'!$F$5-'СЕТ СН'!$F$17</f>
        <v>2217.8567531999997</v>
      </c>
      <c r="S15" s="36">
        <f>SUMIFS(СВЦЭМ!$C$33:$C$776,СВЦЭМ!$A$33:$A$776,$A15,СВЦЭМ!$B$33:$B$776,S$11)+'СЕТ СН'!$F$9+СВЦЭМ!$D$10+'СЕТ СН'!$F$5-'СЕТ СН'!$F$17</f>
        <v>2210.8386889499998</v>
      </c>
      <c r="T15" s="36">
        <f>SUMIFS(СВЦЭМ!$C$33:$C$776,СВЦЭМ!$A$33:$A$776,$A15,СВЦЭМ!$B$33:$B$776,T$11)+'СЕТ СН'!$F$9+СВЦЭМ!$D$10+'СЕТ СН'!$F$5-'СЕТ СН'!$F$17</f>
        <v>2195.1728532799998</v>
      </c>
      <c r="U15" s="36">
        <f>SUMIFS(СВЦЭМ!$C$33:$C$776,СВЦЭМ!$A$33:$A$776,$A15,СВЦЭМ!$B$33:$B$776,U$11)+'СЕТ СН'!$F$9+СВЦЭМ!$D$10+'СЕТ СН'!$F$5-'СЕТ СН'!$F$17</f>
        <v>2154.26656551</v>
      </c>
      <c r="V15" s="36">
        <f>SUMIFS(СВЦЭМ!$C$33:$C$776,СВЦЭМ!$A$33:$A$776,$A15,СВЦЭМ!$B$33:$B$776,V$11)+'СЕТ СН'!$F$9+СВЦЭМ!$D$10+'СЕТ СН'!$F$5-'СЕТ СН'!$F$17</f>
        <v>2145.4620289200002</v>
      </c>
      <c r="W15" s="36">
        <f>SUMIFS(СВЦЭМ!$C$33:$C$776,СВЦЭМ!$A$33:$A$776,$A15,СВЦЭМ!$B$33:$B$776,W$11)+'СЕТ СН'!$F$9+СВЦЭМ!$D$10+'СЕТ СН'!$F$5-'СЕТ СН'!$F$17</f>
        <v>2139.0450170599997</v>
      </c>
      <c r="X15" s="36">
        <f>SUMIFS(СВЦЭМ!$C$33:$C$776,СВЦЭМ!$A$33:$A$776,$A15,СВЦЭМ!$B$33:$B$776,X$11)+'СЕТ СН'!$F$9+СВЦЭМ!$D$10+'СЕТ СН'!$F$5-'СЕТ СН'!$F$17</f>
        <v>2172.4072064299999</v>
      </c>
      <c r="Y15" s="36">
        <f>SUMIFS(СВЦЭМ!$C$33:$C$776,СВЦЭМ!$A$33:$A$776,$A15,СВЦЭМ!$B$33:$B$776,Y$11)+'СЕТ СН'!$F$9+СВЦЭМ!$D$10+'СЕТ СН'!$F$5-'СЕТ СН'!$F$17</f>
        <v>2232.8953465599998</v>
      </c>
    </row>
    <row r="16" spans="1:27" ht="15.75" x14ac:dyDescent="0.2">
      <c r="A16" s="35">
        <f t="shared" si="0"/>
        <v>43987</v>
      </c>
      <c r="B16" s="36">
        <f>SUMIFS(СВЦЭМ!$C$33:$C$776,СВЦЭМ!$A$33:$A$776,$A16,СВЦЭМ!$B$33:$B$776,B$11)+'СЕТ СН'!$F$9+СВЦЭМ!$D$10+'СЕТ СН'!$F$5-'СЕТ СН'!$F$17</f>
        <v>2342.3681313699999</v>
      </c>
      <c r="C16" s="36">
        <f>SUMIFS(СВЦЭМ!$C$33:$C$776,СВЦЭМ!$A$33:$A$776,$A16,СВЦЭМ!$B$33:$B$776,C$11)+'СЕТ СН'!$F$9+СВЦЭМ!$D$10+'СЕТ СН'!$F$5-'СЕТ СН'!$F$17</f>
        <v>2361.7666522199997</v>
      </c>
      <c r="D16" s="36">
        <f>SUMIFS(СВЦЭМ!$C$33:$C$776,СВЦЭМ!$A$33:$A$776,$A16,СВЦЭМ!$B$33:$B$776,D$11)+'СЕТ СН'!$F$9+СВЦЭМ!$D$10+'СЕТ СН'!$F$5-'СЕТ СН'!$F$17</f>
        <v>2383.2153842100001</v>
      </c>
      <c r="E16" s="36">
        <f>SUMIFS(СВЦЭМ!$C$33:$C$776,СВЦЭМ!$A$33:$A$776,$A16,СВЦЭМ!$B$33:$B$776,E$11)+'СЕТ СН'!$F$9+СВЦЭМ!$D$10+'СЕТ СН'!$F$5-'СЕТ СН'!$F$17</f>
        <v>2402.47196278</v>
      </c>
      <c r="F16" s="36">
        <f>SUMIFS(СВЦЭМ!$C$33:$C$776,СВЦЭМ!$A$33:$A$776,$A16,СВЦЭМ!$B$33:$B$776,F$11)+'СЕТ СН'!$F$9+СВЦЭМ!$D$10+'СЕТ СН'!$F$5-'СЕТ СН'!$F$17</f>
        <v>2400.1892261399998</v>
      </c>
      <c r="G16" s="36">
        <f>SUMIFS(СВЦЭМ!$C$33:$C$776,СВЦЭМ!$A$33:$A$776,$A16,СВЦЭМ!$B$33:$B$776,G$11)+'СЕТ СН'!$F$9+СВЦЭМ!$D$10+'СЕТ СН'!$F$5-'СЕТ СН'!$F$17</f>
        <v>2396.0215508900001</v>
      </c>
      <c r="H16" s="36">
        <f>SUMIFS(СВЦЭМ!$C$33:$C$776,СВЦЭМ!$A$33:$A$776,$A16,СВЦЭМ!$B$33:$B$776,H$11)+'СЕТ СН'!$F$9+СВЦЭМ!$D$10+'СЕТ СН'!$F$5-'СЕТ СН'!$F$17</f>
        <v>2364.09830861</v>
      </c>
      <c r="I16" s="36">
        <f>SUMIFS(СВЦЭМ!$C$33:$C$776,СВЦЭМ!$A$33:$A$776,$A16,СВЦЭМ!$B$33:$B$776,I$11)+'СЕТ СН'!$F$9+СВЦЭМ!$D$10+'СЕТ СН'!$F$5-'СЕТ СН'!$F$17</f>
        <v>2317.4752395099999</v>
      </c>
      <c r="J16" s="36">
        <f>SUMIFS(СВЦЭМ!$C$33:$C$776,СВЦЭМ!$A$33:$A$776,$A16,СВЦЭМ!$B$33:$B$776,J$11)+'СЕТ СН'!$F$9+СВЦЭМ!$D$10+'СЕТ СН'!$F$5-'СЕТ СН'!$F$17</f>
        <v>2258.3456913999999</v>
      </c>
      <c r="K16" s="36">
        <f>SUMIFS(СВЦЭМ!$C$33:$C$776,СВЦЭМ!$A$33:$A$776,$A16,СВЦЭМ!$B$33:$B$776,K$11)+'СЕТ СН'!$F$9+СВЦЭМ!$D$10+'СЕТ СН'!$F$5-'СЕТ СН'!$F$17</f>
        <v>2175.20761455</v>
      </c>
      <c r="L16" s="36">
        <f>SUMIFS(СВЦЭМ!$C$33:$C$776,СВЦЭМ!$A$33:$A$776,$A16,СВЦЭМ!$B$33:$B$776,L$11)+'СЕТ СН'!$F$9+СВЦЭМ!$D$10+'СЕТ СН'!$F$5-'СЕТ СН'!$F$17</f>
        <v>2149.4860165999999</v>
      </c>
      <c r="M16" s="36">
        <f>SUMIFS(СВЦЭМ!$C$33:$C$776,СВЦЭМ!$A$33:$A$776,$A16,СВЦЭМ!$B$33:$B$776,M$11)+'СЕТ СН'!$F$9+СВЦЭМ!$D$10+'СЕТ СН'!$F$5-'СЕТ СН'!$F$17</f>
        <v>2148.1516177900003</v>
      </c>
      <c r="N16" s="36">
        <f>SUMIFS(СВЦЭМ!$C$33:$C$776,СВЦЭМ!$A$33:$A$776,$A16,СВЦЭМ!$B$33:$B$776,N$11)+'СЕТ СН'!$F$9+СВЦЭМ!$D$10+'СЕТ СН'!$F$5-'СЕТ СН'!$F$17</f>
        <v>2143.6694969999999</v>
      </c>
      <c r="O16" s="36">
        <f>SUMIFS(СВЦЭМ!$C$33:$C$776,СВЦЭМ!$A$33:$A$776,$A16,СВЦЭМ!$B$33:$B$776,O$11)+'СЕТ СН'!$F$9+СВЦЭМ!$D$10+'СЕТ СН'!$F$5-'СЕТ СН'!$F$17</f>
        <v>2157.3621362499998</v>
      </c>
      <c r="P16" s="36">
        <f>SUMIFS(СВЦЭМ!$C$33:$C$776,СВЦЭМ!$A$33:$A$776,$A16,СВЦЭМ!$B$33:$B$776,P$11)+'СЕТ СН'!$F$9+СВЦЭМ!$D$10+'СЕТ СН'!$F$5-'СЕТ СН'!$F$17</f>
        <v>2170.1873204799999</v>
      </c>
      <c r="Q16" s="36">
        <f>SUMIFS(СВЦЭМ!$C$33:$C$776,СВЦЭМ!$A$33:$A$776,$A16,СВЦЭМ!$B$33:$B$776,Q$11)+'СЕТ СН'!$F$9+СВЦЭМ!$D$10+'СЕТ СН'!$F$5-'СЕТ СН'!$F$17</f>
        <v>2177.6734959300002</v>
      </c>
      <c r="R16" s="36">
        <f>SUMIFS(СВЦЭМ!$C$33:$C$776,СВЦЭМ!$A$33:$A$776,$A16,СВЦЭМ!$B$33:$B$776,R$11)+'СЕТ СН'!$F$9+СВЦЭМ!$D$10+'СЕТ СН'!$F$5-'СЕТ СН'!$F$17</f>
        <v>2178.5915290499997</v>
      </c>
      <c r="S16" s="36">
        <f>SUMIFS(СВЦЭМ!$C$33:$C$776,СВЦЭМ!$A$33:$A$776,$A16,СВЦЭМ!$B$33:$B$776,S$11)+'СЕТ СН'!$F$9+СВЦЭМ!$D$10+'СЕТ СН'!$F$5-'СЕТ СН'!$F$17</f>
        <v>2172.2645038400001</v>
      </c>
      <c r="T16" s="36">
        <f>SUMIFS(СВЦЭМ!$C$33:$C$776,СВЦЭМ!$A$33:$A$776,$A16,СВЦЭМ!$B$33:$B$776,T$11)+'СЕТ СН'!$F$9+СВЦЭМ!$D$10+'СЕТ СН'!$F$5-'СЕТ СН'!$F$17</f>
        <v>2163.9016652</v>
      </c>
      <c r="U16" s="36">
        <f>SUMIFS(СВЦЭМ!$C$33:$C$776,СВЦЭМ!$A$33:$A$776,$A16,СВЦЭМ!$B$33:$B$776,U$11)+'СЕТ СН'!$F$9+СВЦЭМ!$D$10+'СЕТ СН'!$F$5-'СЕТ СН'!$F$17</f>
        <v>2156.77889839</v>
      </c>
      <c r="V16" s="36">
        <f>SUMIFS(СВЦЭМ!$C$33:$C$776,СВЦЭМ!$A$33:$A$776,$A16,СВЦЭМ!$B$33:$B$776,V$11)+'СЕТ СН'!$F$9+СВЦЭМ!$D$10+'СЕТ СН'!$F$5-'СЕТ СН'!$F$17</f>
        <v>2140.2675807099999</v>
      </c>
      <c r="W16" s="36">
        <f>SUMIFS(СВЦЭМ!$C$33:$C$776,СВЦЭМ!$A$33:$A$776,$A16,СВЦЭМ!$B$33:$B$776,W$11)+'СЕТ СН'!$F$9+СВЦЭМ!$D$10+'СЕТ СН'!$F$5-'СЕТ СН'!$F$17</f>
        <v>2129.85564755</v>
      </c>
      <c r="X16" s="36">
        <f>SUMIFS(СВЦЭМ!$C$33:$C$776,СВЦЭМ!$A$33:$A$776,$A16,СВЦЭМ!$B$33:$B$776,X$11)+'СЕТ СН'!$F$9+СВЦЭМ!$D$10+'СЕТ СН'!$F$5-'СЕТ СН'!$F$17</f>
        <v>2155.71144968</v>
      </c>
      <c r="Y16" s="36">
        <f>SUMIFS(СВЦЭМ!$C$33:$C$776,СВЦЭМ!$A$33:$A$776,$A16,СВЦЭМ!$B$33:$B$776,Y$11)+'СЕТ СН'!$F$9+СВЦЭМ!$D$10+'СЕТ СН'!$F$5-'СЕТ СН'!$F$17</f>
        <v>2223.3904119700001</v>
      </c>
    </row>
    <row r="17" spans="1:25" ht="15.75" x14ac:dyDescent="0.2">
      <c r="A17" s="35">
        <f t="shared" si="0"/>
        <v>43988</v>
      </c>
      <c r="B17" s="36">
        <f>SUMIFS(СВЦЭМ!$C$33:$C$776,СВЦЭМ!$A$33:$A$776,$A17,СВЦЭМ!$B$33:$B$776,B$11)+'СЕТ СН'!$F$9+СВЦЭМ!$D$10+'СЕТ СН'!$F$5-'СЕТ СН'!$F$17</f>
        <v>2290.1089555500002</v>
      </c>
      <c r="C17" s="36">
        <f>SUMIFS(СВЦЭМ!$C$33:$C$776,СВЦЭМ!$A$33:$A$776,$A17,СВЦЭМ!$B$33:$B$776,C$11)+'СЕТ СН'!$F$9+СВЦЭМ!$D$10+'СЕТ СН'!$F$5-'СЕТ СН'!$F$17</f>
        <v>2309.6450114300001</v>
      </c>
      <c r="D17" s="36">
        <f>SUMIFS(СВЦЭМ!$C$33:$C$776,СВЦЭМ!$A$33:$A$776,$A17,СВЦЭМ!$B$33:$B$776,D$11)+'СЕТ СН'!$F$9+СВЦЭМ!$D$10+'СЕТ СН'!$F$5-'СЕТ СН'!$F$17</f>
        <v>2330.05045019</v>
      </c>
      <c r="E17" s="36">
        <f>SUMIFS(СВЦЭМ!$C$33:$C$776,СВЦЭМ!$A$33:$A$776,$A17,СВЦЭМ!$B$33:$B$776,E$11)+'СЕТ СН'!$F$9+СВЦЭМ!$D$10+'СЕТ СН'!$F$5-'СЕТ СН'!$F$17</f>
        <v>2341.5820472699997</v>
      </c>
      <c r="F17" s="36">
        <f>SUMIFS(СВЦЭМ!$C$33:$C$776,СВЦЭМ!$A$33:$A$776,$A17,СВЦЭМ!$B$33:$B$776,F$11)+'СЕТ СН'!$F$9+СВЦЭМ!$D$10+'СЕТ СН'!$F$5-'СЕТ СН'!$F$17</f>
        <v>2342.08635925</v>
      </c>
      <c r="G17" s="36">
        <f>SUMIFS(СВЦЭМ!$C$33:$C$776,СВЦЭМ!$A$33:$A$776,$A17,СВЦЭМ!$B$33:$B$776,G$11)+'СЕТ СН'!$F$9+СВЦЭМ!$D$10+'СЕТ СН'!$F$5-'СЕТ СН'!$F$17</f>
        <v>2336.8505464700002</v>
      </c>
      <c r="H17" s="36">
        <f>SUMIFS(СВЦЭМ!$C$33:$C$776,СВЦЭМ!$A$33:$A$776,$A17,СВЦЭМ!$B$33:$B$776,H$11)+'СЕТ СН'!$F$9+СВЦЭМ!$D$10+'СЕТ СН'!$F$5-'СЕТ СН'!$F$17</f>
        <v>2371.4606058300001</v>
      </c>
      <c r="I17" s="36">
        <f>SUMIFS(СВЦЭМ!$C$33:$C$776,СВЦЭМ!$A$33:$A$776,$A17,СВЦЭМ!$B$33:$B$776,I$11)+'СЕТ СН'!$F$9+СВЦЭМ!$D$10+'СЕТ СН'!$F$5-'СЕТ СН'!$F$17</f>
        <v>2343.7904609100001</v>
      </c>
      <c r="J17" s="36">
        <f>SUMIFS(СВЦЭМ!$C$33:$C$776,СВЦЭМ!$A$33:$A$776,$A17,СВЦЭМ!$B$33:$B$776,J$11)+'СЕТ СН'!$F$9+СВЦЭМ!$D$10+'СЕТ СН'!$F$5-'СЕТ СН'!$F$17</f>
        <v>2285.4410462800001</v>
      </c>
      <c r="K17" s="36">
        <f>SUMIFS(СВЦЭМ!$C$33:$C$776,СВЦЭМ!$A$33:$A$776,$A17,СВЦЭМ!$B$33:$B$776,K$11)+'СЕТ СН'!$F$9+СВЦЭМ!$D$10+'СЕТ СН'!$F$5-'СЕТ СН'!$F$17</f>
        <v>2180.1649648100001</v>
      </c>
      <c r="L17" s="36">
        <f>SUMIFS(СВЦЭМ!$C$33:$C$776,СВЦЭМ!$A$33:$A$776,$A17,СВЦЭМ!$B$33:$B$776,L$11)+'СЕТ СН'!$F$9+СВЦЭМ!$D$10+'СЕТ СН'!$F$5-'СЕТ СН'!$F$17</f>
        <v>2114.6211317299999</v>
      </c>
      <c r="M17" s="36">
        <f>SUMIFS(СВЦЭМ!$C$33:$C$776,СВЦЭМ!$A$33:$A$776,$A17,СВЦЭМ!$B$33:$B$776,M$11)+'СЕТ СН'!$F$9+СВЦЭМ!$D$10+'СЕТ СН'!$F$5-'СЕТ СН'!$F$17</f>
        <v>2109.8773438399999</v>
      </c>
      <c r="N17" s="36">
        <f>SUMIFS(СВЦЭМ!$C$33:$C$776,СВЦЭМ!$A$33:$A$776,$A17,СВЦЭМ!$B$33:$B$776,N$11)+'СЕТ СН'!$F$9+СВЦЭМ!$D$10+'СЕТ СН'!$F$5-'СЕТ СН'!$F$17</f>
        <v>2127.7461424399999</v>
      </c>
      <c r="O17" s="36">
        <f>SUMIFS(СВЦЭМ!$C$33:$C$776,СВЦЭМ!$A$33:$A$776,$A17,СВЦЭМ!$B$33:$B$776,O$11)+'СЕТ СН'!$F$9+СВЦЭМ!$D$10+'СЕТ СН'!$F$5-'СЕТ СН'!$F$17</f>
        <v>2156.2342046100002</v>
      </c>
      <c r="P17" s="36">
        <f>SUMIFS(СВЦЭМ!$C$33:$C$776,СВЦЭМ!$A$33:$A$776,$A17,СВЦЭМ!$B$33:$B$776,P$11)+'СЕТ СН'!$F$9+СВЦЭМ!$D$10+'СЕТ СН'!$F$5-'СЕТ СН'!$F$17</f>
        <v>2161.0319783599998</v>
      </c>
      <c r="Q17" s="36">
        <f>SUMIFS(СВЦЭМ!$C$33:$C$776,СВЦЭМ!$A$33:$A$776,$A17,СВЦЭМ!$B$33:$B$776,Q$11)+'СЕТ СН'!$F$9+СВЦЭМ!$D$10+'СЕТ СН'!$F$5-'СЕТ СН'!$F$17</f>
        <v>2165.3244046300001</v>
      </c>
      <c r="R17" s="36">
        <f>SUMIFS(СВЦЭМ!$C$33:$C$776,СВЦЭМ!$A$33:$A$776,$A17,СВЦЭМ!$B$33:$B$776,R$11)+'СЕТ СН'!$F$9+СВЦЭМ!$D$10+'СЕТ СН'!$F$5-'СЕТ СН'!$F$17</f>
        <v>2159.1277134399998</v>
      </c>
      <c r="S17" s="36">
        <f>SUMIFS(СВЦЭМ!$C$33:$C$776,СВЦЭМ!$A$33:$A$776,$A17,СВЦЭМ!$B$33:$B$776,S$11)+'СЕТ СН'!$F$9+СВЦЭМ!$D$10+'СЕТ СН'!$F$5-'СЕТ СН'!$F$17</f>
        <v>2163.6496078499999</v>
      </c>
      <c r="T17" s="36">
        <f>SUMIFS(СВЦЭМ!$C$33:$C$776,СВЦЭМ!$A$33:$A$776,$A17,СВЦЭМ!$B$33:$B$776,T$11)+'СЕТ СН'!$F$9+СВЦЭМ!$D$10+'СЕТ СН'!$F$5-'СЕТ СН'!$F$17</f>
        <v>2158.0296321199999</v>
      </c>
      <c r="U17" s="36">
        <f>SUMIFS(СВЦЭМ!$C$33:$C$776,СВЦЭМ!$A$33:$A$776,$A17,СВЦЭМ!$B$33:$B$776,U$11)+'СЕТ СН'!$F$9+СВЦЭМ!$D$10+'СЕТ СН'!$F$5-'СЕТ СН'!$F$17</f>
        <v>2146.3550431200001</v>
      </c>
      <c r="V17" s="36">
        <f>SUMIFS(СВЦЭМ!$C$33:$C$776,СВЦЭМ!$A$33:$A$776,$A17,СВЦЭМ!$B$33:$B$776,V$11)+'СЕТ СН'!$F$9+СВЦЭМ!$D$10+'СЕТ СН'!$F$5-'СЕТ СН'!$F$17</f>
        <v>2105.7544843300002</v>
      </c>
      <c r="W17" s="36">
        <f>SUMIFS(СВЦЭМ!$C$33:$C$776,СВЦЭМ!$A$33:$A$776,$A17,СВЦЭМ!$B$33:$B$776,W$11)+'СЕТ СН'!$F$9+СВЦЭМ!$D$10+'СЕТ СН'!$F$5-'СЕТ СН'!$F$17</f>
        <v>2090.9141069799998</v>
      </c>
      <c r="X17" s="36">
        <f>SUMIFS(СВЦЭМ!$C$33:$C$776,СВЦЭМ!$A$33:$A$776,$A17,СВЦЭМ!$B$33:$B$776,X$11)+'СЕТ СН'!$F$9+СВЦЭМ!$D$10+'СЕТ СН'!$F$5-'СЕТ СН'!$F$17</f>
        <v>2123.2040623799999</v>
      </c>
      <c r="Y17" s="36">
        <f>SUMIFS(СВЦЭМ!$C$33:$C$776,СВЦЭМ!$A$33:$A$776,$A17,СВЦЭМ!$B$33:$B$776,Y$11)+'СЕТ СН'!$F$9+СВЦЭМ!$D$10+'СЕТ СН'!$F$5-'СЕТ СН'!$F$17</f>
        <v>2218.5223759</v>
      </c>
    </row>
    <row r="18" spans="1:25" ht="15.75" x14ac:dyDescent="0.2">
      <c r="A18" s="35">
        <f t="shared" si="0"/>
        <v>43989</v>
      </c>
      <c r="B18" s="36">
        <f>SUMIFS(СВЦЭМ!$C$33:$C$776,СВЦЭМ!$A$33:$A$776,$A18,СВЦЭМ!$B$33:$B$776,B$11)+'СЕТ СН'!$F$9+СВЦЭМ!$D$10+'СЕТ СН'!$F$5-'СЕТ СН'!$F$17</f>
        <v>2318.85436286</v>
      </c>
      <c r="C18" s="36">
        <f>SUMIFS(СВЦЭМ!$C$33:$C$776,СВЦЭМ!$A$33:$A$776,$A18,СВЦЭМ!$B$33:$B$776,C$11)+'СЕТ СН'!$F$9+СВЦЭМ!$D$10+'СЕТ СН'!$F$5-'СЕТ СН'!$F$17</f>
        <v>2334.16582943</v>
      </c>
      <c r="D18" s="36">
        <f>SUMIFS(СВЦЭМ!$C$33:$C$776,СВЦЭМ!$A$33:$A$776,$A18,СВЦЭМ!$B$33:$B$776,D$11)+'СЕТ СН'!$F$9+СВЦЭМ!$D$10+'СЕТ СН'!$F$5-'СЕТ СН'!$F$17</f>
        <v>2344.74930546</v>
      </c>
      <c r="E18" s="36">
        <f>SUMIFS(СВЦЭМ!$C$33:$C$776,СВЦЭМ!$A$33:$A$776,$A18,СВЦЭМ!$B$33:$B$776,E$11)+'СЕТ СН'!$F$9+СВЦЭМ!$D$10+'СЕТ СН'!$F$5-'СЕТ СН'!$F$17</f>
        <v>2349.96493878</v>
      </c>
      <c r="F18" s="36">
        <f>SUMIFS(СВЦЭМ!$C$33:$C$776,СВЦЭМ!$A$33:$A$776,$A18,СВЦЭМ!$B$33:$B$776,F$11)+'СЕТ СН'!$F$9+СВЦЭМ!$D$10+'СЕТ СН'!$F$5-'СЕТ СН'!$F$17</f>
        <v>2338.8519609</v>
      </c>
      <c r="G18" s="36">
        <f>SUMIFS(СВЦЭМ!$C$33:$C$776,СВЦЭМ!$A$33:$A$776,$A18,СВЦЭМ!$B$33:$B$776,G$11)+'СЕТ СН'!$F$9+СВЦЭМ!$D$10+'СЕТ СН'!$F$5-'СЕТ СН'!$F$17</f>
        <v>2338.4385534100002</v>
      </c>
      <c r="H18" s="36">
        <f>SUMIFS(СВЦЭМ!$C$33:$C$776,СВЦЭМ!$A$33:$A$776,$A18,СВЦЭМ!$B$33:$B$776,H$11)+'СЕТ СН'!$F$9+СВЦЭМ!$D$10+'СЕТ СН'!$F$5-'СЕТ СН'!$F$17</f>
        <v>2344.3500528099999</v>
      </c>
      <c r="I18" s="36">
        <f>SUMIFS(СВЦЭМ!$C$33:$C$776,СВЦЭМ!$A$33:$A$776,$A18,СВЦЭМ!$B$33:$B$776,I$11)+'СЕТ СН'!$F$9+СВЦЭМ!$D$10+'СЕТ СН'!$F$5-'СЕТ СН'!$F$17</f>
        <v>2367.4429978600001</v>
      </c>
      <c r="J18" s="36">
        <f>SUMIFS(СВЦЭМ!$C$33:$C$776,СВЦЭМ!$A$33:$A$776,$A18,СВЦЭМ!$B$33:$B$776,J$11)+'СЕТ СН'!$F$9+СВЦЭМ!$D$10+'СЕТ СН'!$F$5-'СЕТ СН'!$F$17</f>
        <v>2327.5311057700001</v>
      </c>
      <c r="K18" s="36">
        <f>SUMIFS(СВЦЭМ!$C$33:$C$776,СВЦЭМ!$A$33:$A$776,$A18,СВЦЭМ!$B$33:$B$776,K$11)+'СЕТ СН'!$F$9+СВЦЭМ!$D$10+'СЕТ СН'!$F$5-'СЕТ СН'!$F$17</f>
        <v>2238.05580551</v>
      </c>
      <c r="L18" s="36">
        <f>SUMIFS(СВЦЭМ!$C$33:$C$776,СВЦЭМ!$A$33:$A$776,$A18,СВЦЭМ!$B$33:$B$776,L$11)+'СЕТ СН'!$F$9+СВЦЭМ!$D$10+'СЕТ СН'!$F$5-'СЕТ СН'!$F$17</f>
        <v>2157.25719187</v>
      </c>
      <c r="M18" s="36">
        <f>SUMIFS(СВЦЭМ!$C$33:$C$776,СВЦЭМ!$A$33:$A$776,$A18,СВЦЭМ!$B$33:$B$776,M$11)+'СЕТ СН'!$F$9+СВЦЭМ!$D$10+'СЕТ СН'!$F$5-'СЕТ СН'!$F$17</f>
        <v>2127.68823208</v>
      </c>
      <c r="N18" s="36">
        <f>SUMIFS(СВЦЭМ!$C$33:$C$776,СВЦЭМ!$A$33:$A$776,$A18,СВЦЭМ!$B$33:$B$776,N$11)+'СЕТ СН'!$F$9+СВЦЭМ!$D$10+'СЕТ СН'!$F$5-'СЕТ СН'!$F$17</f>
        <v>2124.3033294000002</v>
      </c>
      <c r="O18" s="36">
        <f>SUMIFS(СВЦЭМ!$C$33:$C$776,СВЦЭМ!$A$33:$A$776,$A18,СВЦЭМ!$B$33:$B$776,O$11)+'СЕТ СН'!$F$9+СВЦЭМ!$D$10+'СЕТ СН'!$F$5-'СЕТ СН'!$F$17</f>
        <v>2118.6069674300002</v>
      </c>
      <c r="P18" s="36">
        <f>SUMIFS(СВЦЭМ!$C$33:$C$776,СВЦЭМ!$A$33:$A$776,$A18,СВЦЭМ!$B$33:$B$776,P$11)+'СЕТ СН'!$F$9+СВЦЭМ!$D$10+'СЕТ СН'!$F$5-'СЕТ СН'!$F$17</f>
        <v>2130.4817083899998</v>
      </c>
      <c r="Q18" s="36">
        <f>SUMIFS(СВЦЭМ!$C$33:$C$776,СВЦЭМ!$A$33:$A$776,$A18,СВЦЭМ!$B$33:$B$776,Q$11)+'СЕТ СН'!$F$9+СВЦЭМ!$D$10+'СЕТ СН'!$F$5-'СЕТ СН'!$F$17</f>
        <v>2139.2010199599999</v>
      </c>
      <c r="R18" s="36">
        <f>SUMIFS(СВЦЭМ!$C$33:$C$776,СВЦЭМ!$A$33:$A$776,$A18,СВЦЭМ!$B$33:$B$776,R$11)+'СЕТ СН'!$F$9+СВЦЭМ!$D$10+'СЕТ СН'!$F$5-'СЕТ СН'!$F$17</f>
        <v>2140.2606822100001</v>
      </c>
      <c r="S18" s="36">
        <f>SUMIFS(СВЦЭМ!$C$33:$C$776,СВЦЭМ!$A$33:$A$776,$A18,СВЦЭМ!$B$33:$B$776,S$11)+'СЕТ СН'!$F$9+СВЦЭМ!$D$10+'СЕТ СН'!$F$5-'СЕТ СН'!$F$17</f>
        <v>2142.93084374</v>
      </c>
      <c r="T18" s="36">
        <f>SUMIFS(СВЦЭМ!$C$33:$C$776,СВЦЭМ!$A$33:$A$776,$A18,СВЦЭМ!$B$33:$B$776,T$11)+'СЕТ СН'!$F$9+СВЦЭМ!$D$10+'СЕТ СН'!$F$5-'СЕТ СН'!$F$17</f>
        <v>2129.08032224</v>
      </c>
      <c r="U18" s="36">
        <f>SUMIFS(СВЦЭМ!$C$33:$C$776,СВЦЭМ!$A$33:$A$776,$A18,СВЦЭМ!$B$33:$B$776,U$11)+'СЕТ СН'!$F$9+СВЦЭМ!$D$10+'СЕТ СН'!$F$5-'СЕТ СН'!$F$17</f>
        <v>2103.1658225000001</v>
      </c>
      <c r="V18" s="36">
        <f>SUMIFS(СВЦЭМ!$C$33:$C$776,СВЦЭМ!$A$33:$A$776,$A18,СВЦЭМ!$B$33:$B$776,V$11)+'СЕТ СН'!$F$9+СВЦЭМ!$D$10+'СЕТ СН'!$F$5-'СЕТ СН'!$F$17</f>
        <v>2069.9783764100002</v>
      </c>
      <c r="W18" s="36">
        <f>SUMIFS(СВЦЭМ!$C$33:$C$776,СВЦЭМ!$A$33:$A$776,$A18,СВЦЭМ!$B$33:$B$776,W$11)+'СЕТ СН'!$F$9+СВЦЭМ!$D$10+'СЕТ СН'!$F$5-'СЕТ СН'!$F$17</f>
        <v>2063.51448071</v>
      </c>
      <c r="X18" s="36">
        <f>SUMIFS(СВЦЭМ!$C$33:$C$776,СВЦЭМ!$A$33:$A$776,$A18,СВЦЭМ!$B$33:$B$776,X$11)+'СЕТ СН'!$F$9+СВЦЭМ!$D$10+'СЕТ СН'!$F$5-'СЕТ СН'!$F$17</f>
        <v>2088.1432049200002</v>
      </c>
      <c r="Y18" s="36">
        <f>SUMIFS(СВЦЭМ!$C$33:$C$776,СВЦЭМ!$A$33:$A$776,$A18,СВЦЭМ!$B$33:$B$776,Y$11)+'СЕТ СН'!$F$9+СВЦЭМ!$D$10+'СЕТ СН'!$F$5-'СЕТ СН'!$F$17</f>
        <v>2179.8996207999999</v>
      </c>
    </row>
    <row r="19" spans="1:25" ht="15.75" x14ac:dyDescent="0.2">
      <c r="A19" s="35">
        <f t="shared" si="0"/>
        <v>43990</v>
      </c>
      <c r="B19" s="36">
        <f>SUMIFS(СВЦЭМ!$C$33:$C$776,СВЦЭМ!$A$33:$A$776,$A19,СВЦЭМ!$B$33:$B$776,B$11)+'СЕТ СН'!$F$9+СВЦЭМ!$D$10+'СЕТ СН'!$F$5-'СЕТ СН'!$F$17</f>
        <v>2301.0473306700001</v>
      </c>
      <c r="C19" s="36">
        <f>SUMIFS(СВЦЭМ!$C$33:$C$776,СВЦЭМ!$A$33:$A$776,$A19,СВЦЭМ!$B$33:$B$776,C$11)+'СЕТ СН'!$F$9+СВЦЭМ!$D$10+'СЕТ СН'!$F$5-'СЕТ СН'!$F$17</f>
        <v>2331.6442349899999</v>
      </c>
      <c r="D19" s="36">
        <f>SUMIFS(СВЦЭМ!$C$33:$C$776,СВЦЭМ!$A$33:$A$776,$A19,СВЦЭМ!$B$33:$B$776,D$11)+'СЕТ СН'!$F$9+СВЦЭМ!$D$10+'СЕТ СН'!$F$5-'СЕТ СН'!$F$17</f>
        <v>2359.5183754300001</v>
      </c>
      <c r="E19" s="36">
        <f>SUMIFS(СВЦЭМ!$C$33:$C$776,СВЦЭМ!$A$33:$A$776,$A19,СВЦЭМ!$B$33:$B$776,E$11)+'СЕТ СН'!$F$9+СВЦЭМ!$D$10+'СЕТ СН'!$F$5-'СЕТ СН'!$F$17</f>
        <v>2372.0026180599998</v>
      </c>
      <c r="F19" s="36">
        <f>SUMIFS(СВЦЭМ!$C$33:$C$776,СВЦЭМ!$A$33:$A$776,$A19,СВЦЭМ!$B$33:$B$776,F$11)+'СЕТ СН'!$F$9+СВЦЭМ!$D$10+'СЕТ СН'!$F$5-'СЕТ СН'!$F$17</f>
        <v>2367.87543628</v>
      </c>
      <c r="G19" s="36">
        <f>SUMIFS(СВЦЭМ!$C$33:$C$776,СВЦЭМ!$A$33:$A$776,$A19,СВЦЭМ!$B$33:$B$776,G$11)+'СЕТ СН'!$F$9+СВЦЭМ!$D$10+'СЕТ СН'!$F$5-'СЕТ СН'!$F$17</f>
        <v>2358.8456218699998</v>
      </c>
      <c r="H19" s="36">
        <f>SUMIFS(СВЦЭМ!$C$33:$C$776,СВЦЭМ!$A$33:$A$776,$A19,СВЦЭМ!$B$33:$B$776,H$11)+'СЕТ СН'!$F$9+СВЦЭМ!$D$10+'СЕТ СН'!$F$5-'СЕТ СН'!$F$17</f>
        <v>2354.3434555899998</v>
      </c>
      <c r="I19" s="36">
        <f>SUMIFS(СВЦЭМ!$C$33:$C$776,СВЦЭМ!$A$33:$A$776,$A19,СВЦЭМ!$B$33:$B$776,I$11)+'СЕТ СН'!$F$9+СВЦЭМ!$D$10+'СЕТ СН'!$F$5-'СЕТ СН'!$F$17</f>
        <v>2354.5941788099999</v>
      </c>
      <c r="J19" s="36">
        <f>SUMIFS(СВЦЭМ!$C$33:$C$776,СВЦЭМ!$A$33:$A$776,$A19,СВЦЭМ!$B$33:$B$776,J$11)+'СЕТ СН'!$F$9+СВЦЭМ!$D$10+'СЕТ СН'!$F$5-'СЕТ СН'!$F$17</f>
        <v>2284.5378358399998</v>
      </c>
      <c r="K19" s="36">
        <f>SUMIFS(СВЦЭМ!$C$33:$C$776,СВЦЭМ!$A$33:$A$776,$A19,СВЦЭМ!$B$33:$B$776,K$11)+'СЕТ СН'!$F$9+СВЦЭМ!$D$10+'СЕТ СН'!$F$5-'СЕТ СН'!$F$17</f>
        <v>2176.2325195900003</v>
      </c>
      <c r="L19" s="36">
        <f>SUMIFS(СВЦЭМ!$C$33:$C$776,СВЦЭМ!$A$33:$A$776,$A19,СВЦЭМ!$B$33:$B$776,L$11)+'СЕТ СН'!$F$9+СВЦЭМ!$D$10+'СЕТ СН'!$F$5-'СЕТ СН'!$F$17</f>
        <v>2118.7873994900001</v>
      </c>
      <c r="M19" s="36">
        <f>SUMIFS(СВЦЭМ!$C$33:$C$776,СВЦЭМ!$A$33:$A$776,$A19,СВЦЭМ!$B$33:$B$776,M$11)+'СЕТ СН'!$F$9+СВЦЭМ!$D$10+'СЕТ СН'!$F$5-'СЕТ СН'!$F$17</f>
        <v>2104.16079451</v>
      </c>
      <c r="N19" s="36">
        <f>SUMIFS(СВЦЭМ!$C$33:$C$776,СВЦЭМ!$A$33:$A$776,$A19,СВЦЭМ!$B$33:$B$776,N$11)+'СЕТ СН'!$F$9+СВЦЭМ!$D$10+'СЕТ СН'!$F$5-'СЕТ СН'!$F$17</f>
        <v>2112.8319111199999</v>
      </c>
      <c r="O19" s="36">
        <f>SUMIFS(СВЦЭМ!$C$33:$C$776,СВЦЭМ!$A$33:$A$776,$A19,СВЦЭМ!$B$33:$B$776,O$11)+'СЕТ СН'!$F$9+СВЦЭМ!$D$10+'СЕТ СН'!$F$5-'СЕТ СН'!$F$17</f>
        <v>2125.9516089500003</v>
      </c>
      <c r="P19" s="36">
        <f>SUMIFS(СВЦЭМ!$C$33:$C$776,СВЦЭМ!$A$33:$A$776,$A19,СВЦЭМ!$B$33:$B$776,P$11)+'СЕТ СН'!$F$9+СВЦЭМ!$D$10+'СЕТ СН'!$F$5-'СЕТ СН'!$F$17</f>
        <v>2124.60577921</v>
      </c>
      <c r="Q19" s="36">
        <f>SUMIFS(СВЦЭМ!$C$33:$C$776,СВЦЭМ!$A$33:$A$776,$A19,СВЦЭМ!$B$33:$B$776,Q$11)+'СЕТ СН'!$F$9+СВЦЭМ!$D$10+'СЕТ СН'!$F$5-'СЕТ СН'!$F$17</f>
        <v>2128.1949235900001</v>
      </c>
      <c r="R19" s="36">
        <f>SUMIFS(СВЦЭМ!$C$33:$C$776,СВЦЭМ!$A$33:$A$776,$A19,СВЦЭМ!$B$33:$B$776,R$11)+'СЕТ СН'!$F$9+СВЦЭМ!$D$10+'СЕТ СН'!$F$5-'СЕТ СН'!$F$17</f>
        <v>2127.3351448799999</v>
      </c>
      <c r="S19" s="36">
        <f>SUMIFS(СВЦЭМ!$C$33:$C$776,СВЦЭМ!$A$33:$A$776,$A19,СВЦЭМ!$B$33:$B$776,S$11)+'СЕТ СН'!$F$9+СВЦЭМ!$D$10+'СЕТ СН'!$F$5-'СЕТ СН'!$F$17</f>
        <v>2143.8374029300003</v>
      </c>
      <c r="T19" s="36">
        <f>SUMIFS(СВЦЭМ!$C$33:$C$776,СВЦЭМ!$A$33:$A$776,$A19,СВЦЭМ!$B$33:$B$776,T$11)+'СЕТ СН'!$F$9+СВЦЭМ!$D$10+'СЕТ СН'!$F$5-'СЕТ СН'!$F$17</f>
        <v>2130.8096418499999</v>
      </c>
      <c r="U19" s="36">
        <f>SUMIFS(СВЦЭМ!$C$33:$C$776,СВЦЭМ!$A$33:$A$776,$A19,СВЦЭМ!$B$33:$B$776,U$11)+'СЕТ СН'!$F$9+СВЦЭМ!$D$10+'СЕТ СН'!$F$5-'СЕТ СН'!$F$17</f>
        <v>2128.2943903800001</v>
      </c>
      <c r="V19" s="36">
        <f>SUMIFS(СВЦЭМ!$C$33:$C$776,СВЦЭМ!$A$33:$A$776,$A19,СВЦЭМ!$B$33:$B$776,V$11)+'СЕТ СН'!$F$9+СВЦЭМ!$D$10+'СЕТ СН'!$F$5-'СЕТ СН'!$F$17</f>
        <v>2098.5207825299999</v>
      </c>
      <c r="W19" s="36">
        <f>SUMIFS(СВЦЭМ!$C$33:$C$776,СВЦЭМ!$A$33:$A$776,$A19,СВЦЭМ!$B$33:$B$776,W$11)+'СЕТ СН'!$F$9+СВЦЭМ!$D$10+'СЕТ СН'!$F$5-'СЕТ СН'!$F$17</f>
        <v>2088.7296767299999</v>
      </c>
      <c r="X19" s="36">
        <f>SUMIFS(СВЦЭМ!$C$33:$C$776,СВЦЭМ!$A$33:$A$776,$A19,СВЦЭМ!$B$33:$B$776,X$11)+'СЕТ СН'!$F$9+СВЦЭМ!$D$10+'СЕТ СН'!$F$5-'СЕТ СН'!$F$17</f>
        <v>2126.7670675099998</v>
      </c>
      <c r="Y19" s="36">
        <f>SUMIFS(СВЦЭМ!$C$33:$C$776,СВЦЭМ!$A$33:$A$776,$A19,СВЦЭМ!$B$33:$B$776,Y$11)+'СЕТ СН'!$F$9+СВЦЭМ!$D$10+'СЕТ СН'!$F$5-'СЕТ СН'!$F$17</f>
        <v>2187.1132238999999</v>
      </c>
    </row>
    <row r="20" spans="1:25" ht="15.75" x14ac:dyDescent="0.2">
      <c r="A20" s="35">
        <f t="shared" si="0"/>
        <v>43991</v>
      </c>
      <c r="B20" s="36">
        <f>SUMIFS(СВЦЭМ!$C$33:$C$776,СВЦЭМ!$A$33:$A$776,$A20,СВЦЭМ!$B$33:$B$776,B$11)+'СЕТ СН'!$F$9+СВЦЭМ!$D$10+'СЕТ СН'!$F$5-'СЕТ СН'!$F$17</f>
        <v>2285.7257892100001</v>
      </c>
      <c r="C20" s="36">
        <f>SUMIFS(СВЦЭМ!$C$33:$C$776,СВЦЭМ!$A$33:$A$776,$A20,СВЦЭМ!$B$33:$B$776,C$11)+'СЕТ СН'!$F$9+СВЦЭМ!$D$10+'СЕТ СН'!$F$5-'СЕТ СН'!$F$17</f>
        <v>2323.6067634999999</v>
      </c>
      <c r="D20" s="36">
        <f>SUMIFS(СВЦЭМ!$C$33:$C$776,СВЦЭМ!$A$33:$A$776,$A20,СВЦЭМ!$B$33:$B$776,D$11)+'СЕТ СН'!$F$9+СВЦЭМ!$D$10+'СЕТ СН'!$F$5-'СЕТ СН'!$F$17</f>
        <v>2339.40898737</v>
      </c>
      <c r="E20" s="36">
        <f>SUMIFS(СВЦЭМ!$C$33:$C$776,СВЦЭМ!$A$33:$A$776,$A20,СВЦЭМ!$B$33:$B$776,E$11)+'СЕТ СН'!$F$9+СВЦЭМ!$D$10+'СЕТ СН'!$F$5-'СЕТ СН'!$F$17</f>
        <v>2346.4431236299997</v>
      </c>
      <c r="F20" s="36">
        <f>SUMIFS(СВЦЭМ!$C$33:$C$776,СВЦЭМ!$A$33:$A$776,$A20,СВЦЭМ!$B$33:$B$776,F$11)+'СЕТ СН'!$F$9+СВЦЭМ!$D$10+'СЕТ СН'!$F$5-'СЕТ СН'!$F$17</f>
        <v>2342.0193309599999</v>
      </c>
      <c r="G20" s="36">
        <f>SUMIFS(СВЦЭМ!$C$33:$C$776,СВЦЭМ!$A$33:$A$776,$A20,СВЦЭМ!$B$33:$B$776,G$11)+'СЕТ СН'!$F$9+СВЦЭМ!$D$10+'СЕТ СН'!$F$5-'СЕТ СН'!$F$17</f>
        <v>2340.8273011299998</v>
      </c>
      <c r="H20" s="36">
        <f>SUMIFS(СВЦЭМ!$C$33:$C$776,СВЦЭМ!$A$33:$A$776,$A20,СВЦЭМ!$B$33:$B$776,H$11)+'СЕТ СН'!$F$9+СВЦЭМ!$D$10+'СЕТ СН'!$F$5-'СЕТ СН'!$F$17</f>
        <v>2327.6857123999998</v>
      </c>
      <c r="I20" s="36">
        <f>SUMIFS(СВЦЭМ!$C$33:$C$776,СВЦЭМ!$A$33:$A$776,$A20,СВЦЭМ!$B$33:$B$776,I$11)+'СЕТ СН'!$F$9+СВЦЭМ!$D$10+'СЕТ СН'!$F$5-'СЕТ СН'!$F$17</f>
        <v>2279.6690204300003</v>
      </c>
      <c r="J20" s="36">
        <f>SUMIFS(СВЦЭМ!$C$33:$C$776,СВЦЭМ!$A$33:$A$776,$A20,СВЦЭМ!$B$33:$B$776,J$11)+'СЕТ СН'!$F$9+СВЦЭМ!$D$10+'СЕТ СН'!$F$5-'СЕТ СН'!$F$17</f>
        <v>2217.74273176</v>
      </c>
      <c r="K20" s="36">
        <f>SUMIFS(СВЦЭМ!$C$33:$C$776,СВЦЭМ!$A$33:$A$776,$A20,СВЦЭМ!$B$33:$B$776,K$11)+'СЕТ СН'!$F$9+СВЦЭМ!$D$10+'СЕТ СН'!$F$5-'СЕТ СН'!$F$17</f>
        <v>2147.5465550399999</v>
      </c>
      <c r="L20" s="36">
        <f>SUMIFS(СВЦЭМ!$C$33:$C$776,СВЦЭМ!$A$33:$A$776,$A20,СВЦЭМ!$B$33:$B$776,L$11)+'СЕТ СН'!$F$9+СВЦЭМ!$D$10+'СЕТ СН'!$F$5-'СЕТ СН'!$F$17</f>
        <v>2119.3441007599999</v>
      </c>
      <c r="M20" s="36">
        <f>SUMIFS(СВЦЭМ!$C$33:$C$776,СВЦЭМ!$A$33:$A$776,$A20,СВЦЭМ!$B$33:$B$776,M$11)+'СЕТ СН'!$F$9+СВЦЭМ!$D$10+'СЕТ СН'!$F$5-'СЕТ СН'!$F$17</f>
        <v>2126.7694326400001</v>
      </c>
      <c r="N20" s="36">
        <f>SUMIFS(СВЦЭМ!$C$33:$C$776,СВЦЭМ!$A$33:$A$776,$A20,СВЦЭМ!$B$33:$B$776,N$11)+'СЕТ СН'!$F$9+СВЦЭМ!$D$10+'СЕТ СН'!$F$5-'СЕТ СН'!$F$17</f>
        <v>2145.9541478000001</v>
      </c>
      <c r="O20" s="36">
        <f>SUMIFS(СВЦЭМ!$C$33:$C$776,СВЦЭМ!$A$33:$A$776,$A20,СВЦЭМ!$B$33:$B$776,O$11)+'СЕТ СН'!$F$9+СВЦЭМ!$D$10+'СЕТ СН'!$F$5-'СЕТ СН'!$F$17</f>
        <v>2139.8610753799999</v>
      </c>
      <c r="P20" s="36">
        <f>SUMIFS(СВЦЭМ!$C$33:$C$776,СВЦЭМ!$A$33:$A$776,$A20,СВЦЭМ!$B$33:$B$776,P$11)+'СЕТ СН'!$F$9+СВЦЭМ!$D$10+'СЕТ СН'!$F$5-'СЕТ СН'!$F$17</f>
        <v>2153.4363065299999</v>
      </c>
      <c r="Q20" s="36">
        <f>SUMIFS(СВЦЭМ!$C$33:$C$776,СВЦЭМ!$A$33:$A$776,$A20,СВЦЭМ!$B$33:$B$776,Q$11)+'СЕТ СН'!$F$9+СВЦЭМ!$D$10+'СЕТ СН'!$F$5-'СЕТ СН'!$F$17</f>
        <v>2151.4591401600001</v>
      </c>
      <c r="R20" s="36">
        <f>SUMIFS(СВЦЭМ!$C$33:$C$776,СВЦЭМ!$A$33:$A$776,$A20,СВЦЭМ!$B$33:$B$776,R$11)+'СЕТ СН'!$F$9+СВЦЭМ!$D$10+'СЕТ СН'!$F$5-'СЕТ СН'!$F$17</f>
        <v>2158.8144839400002</v>
      </c>
      <c r="S20" s="36">
        <f>SUMIFS(СВЦЭМ!$C$33:$C$776,СВЦЭМ!$A$33:$A$776,$A20,СВЦЭМ!$B$33:$B$776,S$11)+'СЕТ СН'!$F$9+СВЦЭМ!$D$10+'СЕТ СН'!$F$5-'СЕТ СН'!$F$17</f>
        <v>2160.84106479</v>
      </c>
      <c r="T20" s="36">
        <f>SUMIFS(СВЦЭМ!$C$33:$C$776,СВЦЭМ!$A$33:$A$776,$A20,СВЦЭМ!$B$33:$B$776,T$11)+'СЕТ СН'!$F$9+СВЦЭМ!$D$10+'СЕТ СН'!$F$5-'СЕТ СН'!$F$17</f>
        <v>2152.5264625099999</v>
      </c>
      <c r="U20" s="36">
        <f>SUMIFS(СВЦЭМ!$C$33:$C$776,СВЦЭМ!$A$33:$A$776,$A20,СВЦЭМ!$B$33:$B$776,U$11)+'СЕТ СН'!$F$9+СВЦЭМ!$D$10+'СЕТ СН'!$F$5-'СЕТ СН'!$F$17</f>
        <v>2156.21443967</v>
      </c>
      <c r="V20" s="36">
        <f>SUMIFS(СВЦЭМ!$C$33:$C$776,СВЦЭМ!$A$33:$A$776,$A20,СВЦЭМ!$B$33:$B$776,V$11)+'СЕТ СН'!$F$9+СВЦЭМ!$D$10+'СЕТ СН'!$F$5-'СЕТ СН'!$F$17</f>
        <v>2160.4738447199998</v>
      </c>
      <c r="W20" s="36">
        <f>SUMIFS(СВЦЭМ!$C$33:$C$776,СВЦЭМ!$A$33:$A$776,$A20,СВЦЭМ!$B$33:$B$776,W$11)+'СЕТ СН'!$F$9+СВЦЭМ!$D$10+'СЕТ СН'!$F$5-'СЕТ СН'!$F$17</f>
        <v>2171.7951318400001</v>
      </c>
      <c r="X20" s="36">
        <f>SUMIFS(СВЦЭМ!$C$33:$C$776,СВЦЭМ!$A$33:$A$776,$A20,СВЦЭМ!$B$33:$B$776,X$11)+'СЕТ СН'!$F$9+СВЦЭМ!$D$10+'СЕТ СН'!$F$5-'СЕТ СН'!$F$17</f>
        <v>2167.4535551999998</v>
      </c>
      <c r="Y20" s="36">
        <f>SUMIFS(СВЦЭМ!$C$33:$C$776,СВЦЭМ!$A$33:$A$776,$A20,СВЦЭМ!$B$33:$B$776,Y$11)+'СЕТ СН'!$F$9+СВЦЭМ!$D$10+'СЕТ СН'!$F$5-'СЕТ СН'!$F$17</f>
        <v>2243.2191605600001</v>
      </c>
    </row>
    <row r="21" spans="1:25" ht="15.75" x14ac:dyDescent="0.2">
      <c r="A21" s="35">
        <f t="shared" si="0"/>
        <v>43992</v>
      </c>
      <c r="B21" s="36">
        <f>SUMIFS(СВЦЭМ!$C$33:$C$776,СВЦЭМ!$A$33:$A$776,$A21,СВЦЭМ!$B$33:$B$776,B$11)+'СЕТ СН'!$F$9+СВЦЭМ!$D$10+'СЕТ СН'!$F$5-'СЕТ СН'!$F$17</f>
        <v>2353.5398563200001</v>
      </c>
      <c r="C21" s="36">
        <f>SUMIFS(СВЦЭМ!$C$33:$C$776,СВЦЭМ!$A$33:$A$776,$A21,СВЦЭМ!$B$33:$B$776,C$11)+'СЕТ СН'!$F$9+СВЦЭМ!$D$10+'СЕТ СН'!$F$5-'СЕТ СН'!$F$17</f>
        <v>2367.9764519599998</v>
      </c>
      <c r="D21" s="36">
        <f>SUMIFS(СВЦЭМ!$C$33:$C$776,СВЦЭМ!$A$33:$A$776,$A21,СВЦЭМ!$B$33:$B$776,D$11)+'СЕТ СН'!$F$9+СВЦЭМ!$D$10+'СЕТ СН'!$F$5-'СЕТ СН'!$F$17</f>
        <v>2346.71335469</v>
      </c>
      <c r="E21" s="36">
        <f>SUMIFS(СВЦЭМ!$C$33:$C$776,СВЦЭМ!$A$33:$A$776,$A21,СВЦЭМ!$B$33:$B$776,E$11)+'СЕТ СН'!$F$9+СВЦЭМ!$D$10+'СЕТ СН'!$F$5-'СЕТ СН'!$F$17</f>
        <v>2350.1759467800002</v>
      </c>
      <c r="F21" s="36">
        <f>SUMIFS(СВЦЭМ!$C$33:$C$776,СВЦЭМ!$A$33:$A$776,$A21,СВЦЭМ!$B$33:$B$776,F$11)+'СЕТ СН'!$F$9+СВЦЭМ!$D$10+'СЕТ СН'!$F$5-'СЕТ СН'!$F$17</f>
        <v>2345.0444794700002</v>
      </c>
      <c r="G21" s="36">
        <f>SUMIFS(СВЦЭМ!$C$33:$C$776,СВЦЭМ!$A$33:$A$776,$A21,СВЦЭМ!$B$33:$B$776,G$11)+'СЕТ СН'!$F$9+СВЦЭМ!$D$10+'СЕТ СН'!$F$5-'СЕТ СН'!$F$17</f>
        <v>2344.0880951600002</v>
      </c>
      <c r="H21" s="36">
        <f>SUMIFS(СВЦЭМ!$C$33:$C$776,СВЦЭМ!$A$33:$A$776,$A21,СВЦЭМ!$B$33:$B$776,H$11)+'СЕТ СН'!$F$9+СВЦЭМ!$D$10+'СЕТ СН'!$F$5-'СЕТ СН'!$F$17</f>
        <v>2362.9524726199998</v>
      </c>
      <c r="I21" s="36">
        <f>SUMIFS(СВЦЭМ!$C$33:$C$776,СВЦЭМ!$A$33:$A$776,$A21,СВЦЭМ!$B$33:$B$776,I$11)+'СЕТ СН'!$F$9+СВЦЭМ!$D$10+'СЕТ СН'!$F$5-'СЕТ СН'!$F$17</f>
        <v>2334.0959305300003</v>
      </c>
      <c r="J21" s="36">
        <f>SUMIFS(СВЦЭМ!$C$33:$C$776,СВЦЭМ!$A$33:$A$776,$A21,СВЦЭМ!$B$33:$B$776,J$11)+'СЕТ СН'!$F$9+СВЦЭМ!$D$10+'СЕТ СН'!$F$5-'СЕТ СН'!$F$17</f>
        <v>2284.2255424999998</v>
      </c>
      <c r="K21" s="36">
        <f>SUMIFS(СВЦЭМ!$C$33:$C$776,СВЦЭМ!$A$33:$A$776,$A21,СВЦЭМ!$B$33:$B$776,K$11)+'СЕТ СН'!$F$9+СВЦЭМ!$D$10+'СЕТ СН'!$F$5-'СЕТ СН'!$F$17</f>
        <v>2203.3144545800001</v>
      </c>
      <c r="L21" s="36">
        <f>SUMIFS(СВЦЭМ!$C$33:$C$776,СВЦЭМ!$A$33:$A$776,$A21,СВЦЭМ!$B$33:$B$776,L$11)+'СЕТ СН'!$F$9+СВЦЭМ!$D$10+'СЕТ СН'!$F$5-'СЕТ СН'!$F$17</f>
        <v>2132.4443417500001</v>
      </c>
      <c r="M21" s="36">
        <f>SUMIFS(СВЦЭМ!$C$33:$C$776,СВЦЭМ!$A$33:$A$776,$A21,СВЦЭМ!$B$33:$B$776,M$11)+'СЕТ СН'!$F$9+СВЦЭМ!$D$10+'СЕТ СН'!$F$5-'СЕТ СН'!$F$17</f>
        <v>2141.9972244099999</v>
      </c>
      <c r="N21" s="36">
        <f>SUMIFS(СВЦЭМ!$C$33:$C$776,СВЦЭМ!$A$33:$A$776,$A21,СВЦЭМ!$B$33:$B$776,N$11)+'СЕТ СН'!$F$9+СВЦЭМ!$D$10+'СЕТ СН'!$F$5-'СЕТ СН'!$F$17</f>
        <v>2155.1936061000001</v>
      </c>
      <c r="O21" s="36">
        <f>SUMIFS(СВЦЭМ!$C$33:$C$776,СВЦЭМ!$A$33:$A$776,$A21,СВЦЭМ!$B$33:$B$776,O$11)+'СЕТ СН'!$F$9+СВЦЭМ!$D$10+'СЕТ СН'!$F$5-'СЕТ СН'!$F$17</f>
        <v>2149.4113874300001</v>
      </c>
      <c r="P21" s="36">
        <f>SUMIFS(СВЦЭМ!$C$33:$C$776,СВЦЭМ!$A$33:$A$776,$A21,СВЦЭМ!$B$33:$B$776,P$11)+'СЕТ СН'!$F$9+СВЦЭМ!$D$10+'СЕТ СН'!$F$5-'СЕТ СН'!$F$17</f>
        <v>2158.0917306800002</v>
      </c>
      <c r="Q21" s="36">
        <f>SUMIFS(СВЦЭМ!$C$33:$C$776,СВЦЭМ!$A$33:$A$776,$A21,СВЦЭМ!$B$33:$B$776,Q$11)+'СЕТ СН'!$F$9+СВЦЭМ!$D$10+'СЕТ СН'!$F$5-'СЕТ СН'!$F$17</f>
        <v>2170.9904886100003</v>
      </c>
      <c r="R21" s="36">
        <f>SUMIFS(СВЦЭМ!$C$33:$C$776,СВЦЭМ!$A$33:$A$776,$A21,СВЦЭМ!$B$33:$B$776,R$11)+'СЕТ СН'!$F$9+СВЦЭМ!$D$10+'СЕТ СН'!$F$5-'СЕТ СН'!$F$17</f>
        <v>2169.7547426800002</v>
      </c>
      <c r="S21" s="36">
        <f>SUMIFS(СВЦЭМ!$C$33:$C$776,СВЦЭМ!$A$33:$A$776,$A21,СВЦЭМ!$B$33:$B$776,S$11)+'СЕТ СН'!$F$9+СВЦЭМ!$D$10+'СЕТ СН'!$F$5-'СЕТ СН'!$F$17</f>
        <v>2170.91469972</v>
      </c>
      <c r="T21" s="36">
        <f>SUMIFS(СВЦЭМ!$C$33:$C$776,СВЦЭМ!$A$33:$A$776,$A21,СВЦЭМ!$B$33:$B$776,T$11)+'СЕТ СН'!$F$9+СВЦЭМ!$D$10+'СЕТ СН'!$F$5-'СЕТ СН'!$F$17</f>
        <v>2165.91746298</v>
      </c>
      <c r="U21" s="36">
        <f>SUMIFS(СВЦЭМ!$C$33:$C$776,СВЦЭМ!$A$33:$A$776,$A21,СВЦЭМ!$B$33:$B$776,U$11)+'СЕТ СН'!$F$9+СВЦЭМ!$D$10+'СЕТ СН'!$F$5-'СЕТ СН'!$F$17</f>
        <v>2155.0885421900002</v>
      </c>
      <c r="V21" s="36">
        <f>SUMIFS(СВЦЭМ!$C$33:$C$776,СВЦЭМ!$A$33:$A$776,$A21,СВЦЭМ!$B$33:$B$776,V$11)+'СЕТ СН'!$F$9+СВЦЭМ!$D$10+'СЕТ СН'!$F$5-'СЕТ СН'!$F$17</f>
        <v>2150.04448572</v>
      </c>
      <c r="W21" s="36">
        <f>SUMIFS(СВЦЭМ!$C$33:$C$776,СВЦЭМ!$A$33:$A$776,$A21,СВЦЭМ!$B$33:$B$776,W$11)+'СЕТ СН'!$F$9+СВЦЭМ!$D$10+'СЕТ СН'!$F$5-'СЕТ СН'!$F$17</f>
        <v>2151.8719253099998</v>
      </c>
      <c r="X21" s="36">
        <f>SUMIFS(СВЦЭМ!$C$33:$C$776,СВЦЭМ!$A$33:$A$776,$A21,СВЦЭМ!$B$33:$B$776,X$11)+'СЕТ СН'!$F$9+СВЦЭМ!$D$10+'СЕТ СН'!$F$5-'СЕТ СН'!$F$17</f>
        <v>2189.7231608900001</v>
      </c>
      <c r="Y21" s="36">
        <f>SUMIFS(СВЦЭМ!$C$33:$C$776,СВЦЭМ!$A$33:$A$776,$A21,СВЦЭМ!$B$33:$B$776,Y$11)+'СЕТ СН'!$F$9+СВЦЭМ!$D$10+'СЕТ СН'!$F$5-'СЕТ СН'!$F$17</f>
        <v>2279.44720422</v>
      </c>
    </row>
    <row r="22" spans="1:25" ht="15.75" x14ac:dyDescent="0.2">
      <c r="A22" s="35">
        <f t="shared" si="0"/>
        <v>43993</v>
      </c>
      <c r="B22" s="36">
        <f>SUMIFS(СВЦЭМ!$C$33:$C$776,СВЦЭМ!$A$33:$A$776,$A22,СВЦЭМ!$B$33:$B$776,B$11)+'СЕТ СН'!$F$9+СВЦЭМ!$D$10+'СЕТ СН'!$F$5-'СЕТ СН'!$F$17</f>
        <v>2385.3307192699999</v>
      </c>
      <c r="C22" s="36">
        <f>SUMIFS(СВЦЭМ!$C$33:$C$776,СВЦЭМ!$A$33:$A$776,$A22,СВЦЭМ!$B$33:$B$776,C$11)+'СЕТ СН'!$F$9+СВЦЭМ!$D$10+'СЕТ СН'!$F$5-'СЕТ СН'!$F$17</f>
        <v>2356.5157095099999</v>
      </c>
      <c r="D22" s="36">
        <f>SUMIFS(СВЦЭМ!$C$33:$C$776,СВЦЭМ!$A$33:$A$776,$A22,СВЦЭМ!$B$33:$B$776,D$11)+'СЕТ СН'!$F$9+СВЦЭМ!$D$10+'СЕТ СН'!$F$5-'СЕТ СН'!$F$17</f>
        <v>2336.3891228799998</v>
      </c>
      <c r="E22" s="36">
        <f>SUMIFS(СВЦЭМ!$C$33:$C$776,СВЦЭМ!$A$33:$A$776,$A22,СВЦЭМ!$B$33:$B$776,E$11)+'СЕТ СН'!$F$9+СВЦЭМ!$D$10+'СЕТ СН'!$F$5-'СЕТ СН'!$F$17</f>
        <v>2341.2067394300002</v>
      </c>
      <c r="F22" s="36">
        <f>SUMIFS(СВЦЭМ!$C$33:$C$776,СВЦЭМ!$A$33:$A$776,$A22,СВЦЭМ!$B$33:$B$776,F$11)+'СЕТ СН'!$F$9+СВЦЭМ!$D$10+'СЕТ СН'!$F$5-'СЕТ СН'!$F$17</f>
        <v>2334.99427698</v>
      </c>
      <c r="G22" s="36">
        <f>SUMIFS(СВЦЭМ!$C$33:$C$776,СВЦЭМ!$A$33:$A$776,$A22,СВЦЭМ!$B$33:$B$776,G$11)+'СЕТ СН'!$F$9+СВЦЭМ!$D$10+'СЕТ СН'!$F$5-'СЕТ СН'!$F$17</f>
        <v>2347.9296315900001</v>
      </c>
      <c r="H22" s="36">
        <f>SUMIFS(СВЦЭМ!$C$33:$C$776,СВЦЭМ!$A$33:$A$776,$A22,СВЦЭМ!$B$33:$B$776,H$11)+'СЕТ СН'!$F$9+СВЦЭМ!$D$10+'СЕТ СН'!$F$5-'СЕТ СН'!$F$17</f>
        <v>2367.9221148799998</v>
      </c>
      <c r="I22" s="36">
        <f>SUMIFS(СВЦЭМ!$C$33:$C$776,СВЦЭМ!$A$33:$A$776,$A22,СВЦЭМ!$B$33:$B$776,I$11)+'СЕТ СН'!$F$9+СВЦЭМ!$D$10+'СЕТ СН'!$F$5-'СЕТ СН'!$F$17</f>
        <v>2378.2532286800001</v>
      </c>
      <c r="J22" s="36">
        <f>SUMIFS(СВЦЭМ!$C$33:$C$776,СВЦЭМ!$A$33:$A$776,$A22,СВЦЭМ!$B$33:$B$776,J$11)+'СЕТ СН'!$F$9+СВЦЭМ!$D$10+'СЕТ СН'!$F$5-'СЕТ СН'!$F$17</f>
        <v>2313.7238584299998</v>
      </c>
      <c r="K22" s="36">
        <f>SUMIFS(СВЦЭМ!$C$33:$C$776,СВЦЭМ!$A$33:$A$776,$A22,СВЦЭМ!$B$33:$B$776,K$11)+'СЕТ СН'!$F$9+СВЦЭМ!$D$10+'СЕТ СН'!$F$5-'СЕТ СН'!$F$17</f>
        <v>2231.2385382900002</v>
      </c>
      <c r="L22" s="36">
        <f>SUMIFS(СВЦЭМ!$C$33:$C$776,СВЦЭМ!$A$33:$A$776,$A22,СВЦЭМ!$B$33:$B$776,L$11)+'СЕТ СН'!$F$9+СВЦЭМ!$D$10+'СЕТ СН'!$F$5-'СЕТ СН'!$F$17</f>
        <v>2171.93999343</v>
      </c>
      <c r="M22" s="36">
        <f>SUMIFS(СВЦЭМ!$C$33:$C$776,СВЦЭМ!$A$33:$A$776,$A22,СВЦЭМ!$B$33:$B$776,M$11)+'СЕТ СН'!$F$9+СВЦЭМ!$D$10+'СЕТ СН'!$F$5-'СЕТ СН'!$F$17</f>
        <v>2167.2488294899999</v>
      </c>
      <c r="N22" s="36">
        <f>SUMIFS(СВЦЭМ!$C$33:$C$776,СВЦЭМ!$A$33:$A$776,$A22,СВЦЭМ!$B$33:$B$776,N$11)+'СЕТ СН'!$F$9+СВЦЭМ!$D$10+'СЕТ СН'!$F$5-'СЕТ СН'!$F$17</f>
        <v>2165.5483052899999</v>
      </c>
      <c r="O22" s="36">
        <f>SUMIFS(СВЦЭМ!$C$33:$C$776,СВЦЭМ!$A$33:$A$776,$A22,СВЦЭМ!$B$33:$B$776,O$11)+'СЕТ СН'!$F$9+СВЦЭМ!$D$10+'СЕТ СН'!$F$5-'СЕТ СН'!$F$17</f>
        <v>2170.0349317599998</v>
      </c>
      <c r="P22" s="36">
        <f>SUMIFS(СВЦЭМ!$C$33:$C$776,СВЦЭМ!$A$33:$A$776,$A22,СВЦЭМ!$B$33:$B$776,P$11)+'СЕТ СН'!$F$9+СВЦЭМ!$D$10+'СЕТ СН'!$F$5-'СЕТ СН'!$F$17</f>
        <v>2177.5498928400002</v>
      </c>
      <c r="Q22" s="36">
        <f>SUMIFS(СВЦЭМ!$C$33:$C$776,СВЦЭМ!$A$33:$A$776,$A22,СВЦЭМ!$B$33:$B$776,Q$11)+'СЕТ СН'!$F$9+СВЦЭМ!$D$10+'СЕТ СН'!$F$5-'СЕТ СН'!$F$17</f>
        <v>2170.1567891300001</v>
      </c>
      <c r="R22" s="36">
        <f>SUMIFS(СВЦЭМ!$C$33:$C$776,СВЦЭМ!$A$33:$A$776,$A22,СВЦЭМ!$B$33:$B$776,R$11)+'СЕТ СН'!$F$9+СВЦЭМ!$D$10+'СЕТ СН'!$F$5-'СЕТ СН'!$F$17</f>
        <v>2171.4984140799997</v>
      </c>
      <c r="S22" s="36">
        <f>SUMIFS(СВЦЭМ!$C$33:$C$776,СВЦЭМ!$A$33:$A$776,$A22,СВЦЭМ!$B$33:$B$776,S$11)+'СЕТ СН'!$F$9+СВЦЭМ!$D$10+'СЕТ СН'!$F$5-'СЕТ СН'!$F$17</f>
        <v>2168.8555024900002</v>
      </c>
      <c r="T22" s="36">
        <f>SUMIFS(СВЦЭМ!$C$33:$C$776,СВЦЭМ!$A$33:$A$776,$A22,СВЦЭМ!$B$33:$B$776,T$11)+'СЕТ СН'!$F$9+СВЦЭМ!$D$10+'СЕТ СН'!$F$5-'СЕТ СН'!$F$17</f>
        <v>2171.9992486199999</v>
      </c>
      <c r="U22" s="36">
        <f>SUMIFS(СВЦЭМ!$C$33:$C$776,СВЦЭМ!$A$33:$A$776,$A22,СВЦЭМ!$B$33:$B$776,U$11)+'СЕТ СН'!$F$9+СВЦЭМ!$D$10+'СЕТ СН'!$F$5-'СЕТ СН'!$F$17</f>
        <v>2162.1296157500001</v>
      </c>
      <c r="V22" s="36">
        <f>SUMIFS(СВЦЭМ!$C$33:$C$776,СВЦЭМ!$A$33:$A$776,$A22,СВЦЭМ!$B$33:$B$776,V$11)+'СЕТ СН'!$F$9+СВЦЭМ!$D$10+'СЕТ СН'!$F$5-'СЕТ СН'!$F$17</f>
        <v>2150.8303954200001</v>
      </c>
      <c r="W22" s="36">
        <f>SUMIFS(СВЦЭМ!$C$33:$C$776,СВЦЭМ!$A$33:$A$776,$A22,СВЦЭМ!$B$33:$B$776,W$11)+'СЕТ СН'!$F$9+СВЦЭМ!$D$10+'СЕТ СН'!$F$5-'СЕТ СН'!$F$17</f>
        <v>2138.0523343599998</v>
      </c>
      <c r="X22" s="36">
        <f>SUMIFS(СВЦЭМ!$C$33:$C$776,СВЦЭМ!$A$33:$A$776,$A22,СВЦЭМ!$B$33:$B$776,X$11)+'СЕТ СН'!$F$9+СВЦЭМ!$D$10+'СЕТ СН'!$F$5-'СЕТ СН'!$F$17</f>
        <v>2173.9145447299998</v>
      </c>
      <c r="Y22" s="36">
        <f>SUMIFS(СВЦЭМ!$C$33:$C$776,СВЦЭМ!$A$33:$A$776,$A22,СВЦЭМ!$B$33:$B$776,Y$11)+'СЕТ СН'!$F$9+СВЦЭМ!$D$10+'СЕТ СН'!$F$5-'СЕТ СН'!$F$17</f>
        <v>2263.7920625799998</v>
      </c>
    </row>
    <row r="23" spans="1:25" ht="15.75" x14ac:dyDescent="0.2">
      <c r="A23" s="35">
        <f t="shared" si="0"/>
        <v>43994</v>
      </c>
      <c r="B23" s="36">
        <f>SUMIFS(СВЦЭМ!$C$33:$C$776,СВЦЭМ!$A$33:$A$776,$A23,СВЦЭМ!$B$33:$B$776,B$11)+'СЕТ СН'!$F$9+СВЦЭМ!$D$10+'СЕТ СН'!$F$5-'СЕТ СН'!$F$17</f>
        <v>2322.5486295800001</v>
      </c>
      <c r="C23" s="36">
        <f>SUMIFS(СВЦЭМ!$C$33:$C$776,СВЦЭМ!$A$33:$A$776,$A23,СВЦЭМ!$B$33:$B$776,C$11)+'СЕТ СН'!$F$9+СВЦЭМ!$D$10+'СЕТ СН'!$F$5-'СЕТ СН'!$F$17</f>
        <v>2373.1233826500002</v>
      </c>
      <c r="D23" s="36">
        <f>SUMIFS(СВЦЭМ!$C$33:$C$776,СВЦЭМ!$A$33:$A$776,$A23,СВЦЭМ!$B$33:$B$776,D$11)+'СЕТ СН'!$F$9+СВЦЭМ!$D$10+'СЕТ СН'!$F$5-'СЕТ СН'!$F$17</f>
        <v>2366.6041280700001</v>
      </c>
      <c r="E23" s="36">
        <f>SUMIFS(СВЦЭМ!$C$33:$C$776,СВЦЭМ!$A$33:$A$776,$A23,СВЦЭМ!$B$33:$B$776,E$11)+'СЕТ СН'!$F$9+СВЦЭМ!$D$10+'СЕТ СН'!$F$5-'СЕТ СН'!$F$17</f>
        <v>2351.5737530300003</v>
      </c>
      <c r="F23" s="36">
        <f>SUMIFS(СВЦЭМ!$C$33:$C$776,СВЦЭМ!$A$33:$A$776,$A23,СВЦЭМ!$B$33:$B$776,F$11)+'СЕТ СН'!$F$9+СВЦЭМ!$D$10+'СЕТ СН'!$F$5-'СЕТ СН'!$F$17</f>
        <v>2345.4395982999999</v>
      </c>
      <c r="G23" s="36">
        <f>SUMIFS(СВЦЭМ!$C$33:$C$776,СВЦЭМ!$A$33:$A$776,$A23,СВЦЭМ!$B$33:$B$776,G$11)+'СЕТ СН'!$F$9+СВЦЭМ!$D$10+'СЕТ СН'!$F$5-'СЕТ СН'!$F$17</f>
        <v>2354.82047547</v>
      </c>
      <c r="H23" s="36">
        <f>SUMIFS(СВЦЭМ!$C$33:$C$776,СВЦЭМ!$A$33:$A$776,$A23,СВЦЭМ!$B$33:$B$776,H$11)+'СЕТ СН'!$F$9+СВЦЭМ!$D$10+'СЕТ СН'!$F$5-'СЕТ СН'!$F$17</f>
        <v>2372.0866767100001</v>
      </c>
      <c r="I23" s="36">
        <f>SUMIFS(СВЦЭМ!$C$33:$C$776,СВЦЭМ!$A$33:$A$776,$A23,СВЦЭМ!$B$33:$B$776,I$11)+'СЕТ СН'!$F$9+СВЦЭМ!$D$10+'СЕТ СН'!$F$5-'СЕТ СН'!$F$17</f>
        <v>2352.4320830400002</v>
      </c>
      <c r="J23" s="36">
        <f>SUMIFS(СВЦЭМ!$C$33:$C$776,СВЦЭМ!$A$33:$A$776,$A23,СВЦЭМ!$B$33:$B$776,J$11)+'СЕТ СН'!$F$9+СВЦЭМ!$D$10+'СЕТ СН'!$F$5-'СЕТ СН'!$F$17</f>
        <v>2301.2244362500001</v>
      </c>
      <c r="K23" s="36">
        <f>SUMIFS(СВЦЭМ!$C$33:$C$776,СВЦЭМ!$A$33:$A$776,$A23,СВЦЭМ!$B$33:$B$776,K$11)+'СЕТ СН'!$F$9+СВЦЭМ!$D$10+'СЕТ СН'!$F$5-'СЕТ СН'!$F$17</f>
        <v>2195.8720392</v>
      </c>
      <c r="L23" s="36">
        <f>SUMIFS(СВЦЭМ!$C$33:$C$776,СВЦЭМ!$A$33:$A$776,$A23,СВЦЭМ!$B$33:$B$776,L$11)+'СЕТ СН'!$F$9+СВЦЭМ!$D$10+'СЕТ СН'!$F$5-'СЕТ СН'!$F$17</f>
        <v>2133.20022204</v>
      </c>
      <c r="M23" s="36">
        <f>SUMIFS(СВЦЭМ!$C$33:$C$776,СВЦЭМ!$A$33:$A$776,$A23,СВЦЭМ!$B$33:$B$776,M$11)+'СЕТ СН'!$F$9+СВЦЭМ!$D$10+'СЕТ СН'!$F$5-'СЕТ СН'!$F$17</f>
        <v>2126.4646494200001</v>
      </c>
      <c r="N23" s="36">
        <f>SUMIFS(СВЦЭМ!$C$33:$C$776,СВЦЭМ!$A$33:$A$776,$A23,СВЦЭМ!$B$33:$B$776,N$11)+'СЕТ СН'!$F$9+СВЦЭМ!$D$10+'СЕТ СН'!$F$5-'СЕТ СН'!$F$17</f>
        <v>2149.3019737499999</v>
      </c>
      <c r="O23" s="36">
        <f>SUMIFS(СВЦЭМ!$C$33:$C$776,СВЦЭМ!$A$33:$A$776,$A23,СВЦЭМ!$B$33:$B$776,O$11)+'СЕТ СН'!$F$9+СВЦЭМ!$D$10+'СЕТ СН'!$F$5-'СЕТ СН'!$F$17</f>
        <v>2158.4374015499998</v>
      </c>
      <c r="P23" s="36">
        <f>SUMIFS(СВЦЭМ!$C$33:$C$776,СВЦЭМ!$A$33:$A$776,$A23,СВЦЭМ!$B$33:$B$776,P$11)+'СЕТ СН'!$F$9+СВЦЭМ!$D$10+'СЕТ СН'!$F$5-'СЕТ СН'!$F$17</f>
        <v>2161.9313145900001</v>
      </c>
      <c r="Q23" s="36">
        <f>SUMIFS(СВЦЭМ!$C$33:$C$776,СВЦЭМ!$A$33:$A$776,$A23,СВЦЭМ!$B$33:$B$776,Q$11)+'СЕТ СН'!$F$9+СВЦЭМ!$D$10+'СЕТ СН'!$F$5-'СЕТ СН'!$F$17</f>
        <v>2147.6384669499998</v>
      </c>
      <c r="R23" s="36">
        <f>SUMIFS(СВЦЭМ!$C$33:$C$776,СВЦЭМ!$A$33:$A$776,$A23,СВЦЭМ!$B$33:$B$776,R$11)+'СЕТ СН'!$F$9+СВЦЭМ!$D$10+'СЕТ СН'!$F$5-'СЕТ СН'!$F$17</f>
        <v>2145.7241780599998</v>
      </c>
      <c r="S23" s="36">
        <f>SUMIFS(СВЦЭМ!$C$33:$C$776,СВЦЭМ!$A$33:$A$776,$A23,СВЦЭМ!$B$33:$B$776,S$11)+'СЕТ СН'!$F$9+СВЦЭМ!$D$10+'СЕТ СН'!$F$5-'СЕТ СН'!$F$17</f>
        <v>2150.0428106199997</v>
      </c>
      <c r="T23" s="36">
        <f>SUMIFS(СВЦЭМ!$C$33:$C$776,СВЦЭМ!$A$33:$A$776,$A23,СВЦЭМ!$B$33:$B$776,T$11)+'СЕТ СН'!$F$9+СВЦЭМ!$D$10+'СЕТ СН'!$F$5-'СЕТ СН'!$F$17</f>
        <v>2158.6300785799999</v>
      </c>
      <c r="U23" s="36">
        <f>SUMIFS(СВЦЭМ!$C$33:$C$776,СВЦЭМ!$A$33:$A$776,$A23,СВЦЭМ!$B$33:$B$776,U$11)+'СЕТ СН'!$F$9+СВЦЭМ!$D$10+'СЕТ СН'!$F$5-'СЕТ СН'!$F$17</f>
        <v>2151.7731505800002</v>
      </c>
      <c r="V23" s="36">
        <f>SUMIFS(СВЦЭМ!$C$33:$C$776,СВЦЭМ!$A$33:$A$776,$A23,СВЦЭМ!$B$33:$B$776,V$11)+'СЕТ СН'!$F$9+СВЦЭМ!$D$10+'СЕТ СН'!$F$5-'СЕТ СН'!$F$17</f>
        <v>2134.12354835</v>
      </c>
      <c r="W23" s="36">
        <f>SUMIFS(СВЦЭМ!$C$33:$C$776,СВЦЭМ!$A$33:$A$776,$A23,СВЦЭМ!$B$33:$B$776,W$11)+'СЕТ СН'!$F$9+СВЦЭМ!$D$10+'СЕТ СН'!$F$5-'СЕТ СН'!$F$17</f>
        <v>2122.4665057800003</v>
      </c>
      <c r="X23" s="36">
        <f>SUMIFS(СВЦЭМ!$C$33:$C$776,СВЦЭМ!$A$33:$A$776,$A23,СВЦЭМ!$B$33:$B$776,X$11)+'СЕТ СН'!$F$9+СВЦЭМ!$D$10+'СЕТ СН'!$F$5-'СЕТ СН'!$F$17</f>
        <v>2155.8143445000001</v>
      </c>
      <c r="Y23" s="36">
        <f>SUMIFS(СВЦЭМ!$C$33:$C$776,СВЦЭМ!$A$33:$A$776,$A23,СВЦЭМ!$B$33:$B$776,Y$11)+'СЕТ СН'!$F$9+СВЦЭМ!$D$10+'СЕТ СН'!$F$5-'СЕТ СН'!$F$17</f>
        <v>2251.2626823700002</v>
      </c>
    </row>
    <row r="24" spans="1:25" ht="15.75" x14ac:dyDescent="0.2">
      <c r="A24" s="35">
        <f t="shared" si="0"/>
        <v>43995</v>
      </c>
      <c r="B24" s="36">
        <f>SUMIFS(СВЦЭМ!$C$33:$C$776,СВЦЭМ!$A$33:$A$776,$A24,СВЦЭМ!$B$33:$B$776,B$11)+'СЕТ СН'!$F$9+СВЦЭМ!$D$10+'СЕТ СН'!$F$5-'СЕТ СН'!$F$17</f>
        <v>2284.1487137300001</v>
      </c>
      <c r="C24" s="36">
        <f>SUMIFS(СВЦЭМ!$C$33:$C$776,СВЦЭМ!$A$33:$A$776,$A24,СВЦЭМ!$B$33:$B$776,C$11)+'СЕТ СН'!$F$9+СВЦЭМ!$D$10+'СЕТ СН'!$F$5-'СЕТ СН'!$F$17</f>
        <v>2304.24470664</v>
      </c>
      <c r="D24" s="36">
        <f>SUMIFS(СВЦЭМ!$C$33:$C$776,СВЦЭМ!$A$33:$A$776,$A24,СВЦЭМ!$B$33:$B$776,D$11)+'СЕТ СН'!$F$9+СВЦЭМ!$D$10+'СЕТ СН'!$F$5-'СЕТ СН'!$F$17</f>
        <v>2326.9614088200001</v>
      </c>
      <c r="E24" s="36">
        <f>SUMIFS(СВЦЭМ!$C$33:$C$776,СВЦЭМ!$A$33:$A$776,$A24,СВЦЭМ!$B$33:$B$776,E$11)+'СЕТ СН'!$F$9+СВЦЭМ!$D$10+'СЕТ СН'!$F$5-'СЕТ СН'!$F$17</f>
        <v>2342.4184906</v>
      </c>
      <c r="F24" s="36">
        <f>SUMIFS(СВЦЭМ!$C$33:$C$776,СВЦЭМ!$A$33:$A$776,$A24,СВЦЭМ!$B$33:$B$776,F$11)+'СЕТ СН'!$F$9+СВЦЭМ!$D$10+'СЕТ СН'!$F$5-'СЕТ СН'!$F$17</f>
        <v>2343.4203956400002</v>
      </c>
      <c r="G24" s="36">
        <f>SUMIFS(СВЦЭМ!$C$33:$C$776,СВЦЭМ!$A$33:$A$776,$A24,СВЦЭМ!$B$33:$B$776,G$11)+'СЕТ СН'!$F$9+СВЦЭМ!$D$10+'СЕТ СН'!$F$5-'СЕТ СН'!$F$17</f>
        <v>2335.3621099699999</v>
      </c>
      <c r="H24" s="36">
        <f>SUMIFS(СВЦЭМ!$C$33:$C$776,СВЦЭМ!$A$33:$A$776,$A24,СВЦЭМ!$B$33:$B$776,H$11)+'СЕТ СН'!$F$9+СВЦЭМ!$D$10+'СЕТ СН'!$F$5-'СЕТ СН'!$F$17</f>
        <v>2326.4552116599998</v>
      </c>
      <c r="I24" s="36">
        <f>SUMIFS(СВЦЭМ!$C$33:$C$776,СВЦЭМ!$A$33:$A$776,$A24,СВЦЭМ!$B$33:$B$776,I$11)+'СЕТ СН'!$F$9+СВЦЭМ!$D$10+'СЕТ СН'!$F$5-'СЕТ СН'!$F$17</f>
        <v>2296.8008234500003</v>
      </c>
      <c r="J24" s="36">
        <f>SUMIFS(СВЦЭМ!$C$33:$C$776,СВЦЭМ!$A$33:$A$776,$A24,СВЦЭМ!$B$33:$B$776,J$11)+'СЕТ СН'!$F$9+СВЦЭМ!$D$10+'СЕТ СН'!$F$5-'СЕТ СН'!$F$17</f>
        <v>2253.0703313100003</v>
      </c>
      <c r="K24" s="36">
        <f>SUMIFS(СВЦЭМ!$C$33:$C$776,СВЦЭМ!$A$33:$A$776,$A24,СВЦЭМ!$B$33:$B$776,K$11)+'СЕТ СН'!$F$9+СВЦЭМ!$D$10+'СЕТ СН'!$F$5-'СЕТ СН'!$F$17</f>
        <v>2181.7437770900001</v>
      </c>
      <c r="L24" s="36">
        <f>SUMIFS(СВЦЭМ!$C$33:$C$776,СВЦЭМ!$A$33:$A$776,$A24,СВЦЭМ!$B$33:$B$776,L$11)+'СЕТ СН'!$F$9+СВЦЭМ!$D$10+'СЕТ СН'!$F$5-'СЕТ СН'!$F$17</f>
        <v>2127.1965587099999</v>
      </c>
      <c r="M24" s="36">
        <f>SUMIFS(СВЦЭМ!$C$33:$C$776,СВЦЭМ!$A$33:$A$776,$A24,СВЦЭМ!$B$33:$B$776,M$11)+'СЕТ СН'!$F$9+СВЦЭМ!$D$10+'СЕТ СН'!$F$5-'СЕТ СН'!$F$17</f>
        <v>2136.4934540200002</v>
      </c>
      <c r="N24" s="36">
        <f>SUMIFS(СВЦЭМ!$C$33:$C$776,СВЦЭМ!$A$33:$A$776,$A24,СВЦЭМ!$B$33:$B$776,N$11)+'СЕТ СН'!$F$9+СВЦЭМ!$D$10+'СЕТ СН'!$F$5-'СЕТ СН'!$F$17</f>
        <v>2137.14405738</v>
      </c>
      <c r="O24" s="36">
        <f>SUMIFS(СВЦЭМ!$C$33:$C$776,СВЦЭМ!$A$33:$A$776,$A24,СВЦЭМ!$B$33:$B$776,O$11)+'СЕТ СН'!$F$9+СВЦЭМ!$D$10+'СЕТ СН'!$F$5-'СЕТ СН'!$F$17</f>
        <v>2139.5832969100002</v>
      </c>
      <c r="P24" s="36">
        <f>SUMIFS(СВЦЭМ!$C$33:$C$776,СВЦЭМ!$A$33:$A$776,$A24,СВЦЭМ!$B$33:$B$776,P$11)+'СЕТ СН'!$F$9+СВЦЭМ!$D$10+'СЕТ СН'!$F$5-'СЕТ СН'!$F$17</f>
        <v>2145.57276791</v>
      </c>
      <c r="Q24" s="36">
        <f>SUMIFS(СВЦЭМ!$C$33:$C$776,СВЦЭМ!$A$33:$A$776,$A24,СВЦЭМ!$B$33:$B$776,Q$11)+'СЕТ СН'!$F$9+СВЦЭМ!$D$10+'СЕТ СН'!$F$5-'СЕТ СН'!$F$17</f>
        <v>2133.3128274800001</v>
      </c>
      <c r="R24" s="36">
        <f>SUMIFS(СВЦЭМ!$C$33:$C$776,СВЦЭМ!$A$33:$A$776,$A24,СВЦЭМ!$B$33:$B$776,R$11)+'СЕТ СН'!$F$9+СВЦЭМ!$D$10+'СЕТ СН'!$F$5-'СЕТ СН'!$F$17</f>
        <v>2131.5366261999998</v>
      </c>
      <c r="S24" s="36">
        <f>SUMIFS(СВЦЭМ!$C$33:$C$776,СВЦЭМ!$A$33:$A$776,$A24,СВЦЭМ!$B$33:$B$776,S$11)+'СЕТ СН'!$F$9+СВЦЭМ!$D$10+'СЕТ СН'!$F$5-'СЕТ СН'!$F$17</f>
        <v>2138.1145837700001</v>
      </c>
      <c r="T24" s="36">
        <f>SUMIFS(СВЦЭМ!$C$33:$C$776,СВЦЭМ!$A$33:$A$776,$A24,СВЦЭМ!$B$33:$B$776,T$11)+'СЕТ СН'!$F$9+СВЦЭМ!$D$10+'СЕТ СН'!$F$5-'СЕТ СН'!$F$17</f>
        <v>2145.8947703600002</v>
      </c>
      <c r="U24" s="36">
        <f>SUMIFS(СВЦЭМ!$C$33:$C$776,СВЦЭМ!$A$33:$A$776,$A24,СВЦЭМ!$B$33:$B$776,U$11)+'СЕТ СН'!$F$9+СВЦЭМ!$D$10+'СЕТ СН'!$F$5-'СЕТ СН'!$F$17</f>
        <v>2141.8294737800002</v>
      </c>
      <c r="V24" s="36">
        <f>SUMIFS(СВЦЭМ!$C$33:$C$776,СВЦЭМ!$A$33:$A$776,$A24,СВЦЭМ!$B$33:$B$776,V$11)+'СЕТ СН'!$F$9+СВЦЭМ!$D$10+'СЕТ СН'!$F$5-'СЕТ СН'!$F$17</f>
        <v>2135.9670902500002</v>
      </c>
      <c r="W24" s="36">
        <f>SUMIFS(СВЦЭМ!$C$33:$C$776,СВЦЭМ!$A$33:$A$776,$A24,СВЦЭМ!$B$33:$B$776,W$11)+'СЕТ СН'!$F$9+СВЦЭМ!$D$10+'СЕТ СН'!$F$5-'СЕТ СН'!$F$17</f>
        <v>2122.46461559</v>
      </c>
      <c r="X24" s="36">
        <f>SUMIFS(СВЦЭМ!$C$33:$C$776,СВЦЭМ!$A$33:$A$776,$A24,СВЦЭМ!$B$33:$B$776,X$11)+'СЕТ СН'!$F$9+СВЦЭМ!$D$10+'СЕТ СН'!$F$5-'СЕТ СН'!$F$17</f>
        <v>2142.0618031200001</v>
      </c>
      <c r="Y24" s="36">
        <f>SUMIFS(СВЦЭМ!$C$33:$C$776,СВЦЭМ!$A$33:$A$776,$A24,СВЦЭМ!$B$33:$B$776,Y$11)+'СЕТ СН'!$F$9+СВЦЭМ!$D$10+'СЕТ СН'!$F$5-'СЕТ СН'!$F$17</f>
        <v>2224.46135374</v>
      </c>
    </row>
    <row r="25" spans="1:25" ht="15.75" x14ac:dyDescent="0.2">
      <c r="A25" s="35">
        <f t="shared" si="0"/>
        <v>43996</v>
      </c>
      <c r="B25" s="36">
        <f>SUMIFS(СВЦЭМ!$C$33:$C$776,СВЦЭМ!$A$33:$A$776,$A25,СВЦЭМ!$B$33:$B$776,B$11)+'СЕТ СН'!$F$9+СВЦЭМ!$D$10+'СЕТ СН'!$F$5-'СЕТ СН'!$F$17</f>
        <v>2325.5974682300002</v>
      </c>
      <c r="C25" s="36">
        <f>SUMIFS(СВЦЭМ!$C$33:$C$776,СВЦЭМ!$A$33:$A$776,$A25,СВЦЭМ!$B$33:$B$776,C$11)+'СЕТ СН'!$F$9+СВЦЭМ!$D$10+'СЕТ СН'!$F$5-'СЕТ СН'!$F$17</f>
        <v>2349.4150309300003</v>
      </c>
      <c r="D25" s="36">
        <f>SUMIFS(СВЦЭМ!$C$33:$C$776,СВЦЭМ!$A$33:$A$776,$A25,СВЦЭМ!$B$33:$B$776,D$11)+'СЕТ СН'!$F$9+СВЦЭМ!$D$10+'СЕТ СН'!$F$5-'СЕТ СН'!$F$17</f>
        <v>2335.4669059399998</v>
      </c>
      <c r="E25" s="36">
        <f>SUMIFS(СВЦЭМ!$C$33:$C$776,СВЦЭМ!$A$33:$A$776,$A25,СВЦЭМ!$B$33:$B$776,E$11)+'СЕТ СН'!$F$9+СВЦЭМ!$D$10+'СЕТ СН'!$F$5-'СЕТ СН'!$F$17</f>
        <v>2329.3473823300001</v>
      </c>
      <c r="F25" s="36">
        <f>SUMIFS(СВЦЭМ!$C$33:$C$776,СВЦЭМ!$A$33:$A$776,$A25,СВЦЭМ!$B$33:$B$776,F$11)+'СЕТ СН'!$F$9+СВЦЭМ!$D$10+'СЕТ СН'!$F$5-'СЕТ СН'!$F$17</f>
        <v>2324.1982186300002</v>
      </c>
      <c r="G25" s="36">
        <f>SUMIFS(СВЦЭМ!$C$33:$C$776,СВЦЭМ!$A$33:$A$776,$A25,СВЦЭМ!$B$33:$B$776,G$11)+'СЕТ СН'!$F$9+СВЦЭМ!$D$10+'СЕТ СН'!$F$5-'СЕТ СН'!$F$17</f>
        <v>2340.0323961300001</v>
      </c>
      <c r="H25" s="36">
        <f>SUMIFS(СВЦЭМ!$C$33:$C$776,СВЦЭМ!$A$33:$A$776,$A25,СВЦЭМ!$B$33:$B$776,H$11)+'СЕТ СН'!$F$9+СВЦЭМ!$D$10+'СЕТ СН'!$F$5-'СЕТ СН'!$F$17</f>
        <v>2337.0534000299999</v>
      </c>
      <c r="I25" s="36">
        <f>SUMIFS(СВЦЭМ!$C$33:$C$776,СВЦЭМ!$A$33:$A$776,$A25,СВЦЭМ!$B$33:$B$776,I$11)+'СЕТ СН'!$F$9+СВЦЭМ!$D$10+'СЕТ СН'!$F$5-'СЕТ СН'!$F$17</f>
        <v>2353.5367143799999</v>
      </c>
      <c r="J25" s="36">
        <f>SUMIFS(СВЦЭМ!$C$33:$C$776,СВЦЭМ!$A$33:$A$776,$A25,СВЦЭМ!$B$33:$B$776,J$11)+'СЕТ СН'!$F$9+СВЦЭМ!$D$10+'СЕТ СН'!$F$5-'СЕТ СН'!$F$17</f>
        <v>2289.0528361000001</v>
      </c>
      <c r="K25" s="36">
        <f>SUMIFS(СВЦЭМ!$C$33:$C$776,СВЦЭМ!$A$33:$A$776,$A25,СВЦЭМ!$B$33:$B$776,K$11)+'СЕТ СН'!$F$9+СВЦЭМ!$D$10+'СЕТ СН'!$F$5-'СЕТ СН'!$F$17</f>
        <v>2177.1358152600001</v>
      </c>
      <c r="L25" s="36">
        <f>SUMIFS(СВЦЭМ!$C$33:$C$776,СВЦЭМ!$A$33:$A$776,$A25,СВЦЭМ!$B$33:$B$776,L$11)+'СЕТ СН'!$F$9+СВЦЭМ!$D$10+'СЕТ СН'!$F$5-'СЕТ СН'!$F$17</f>
        <v>2107.2323450600002</v>
      </c>
      <c r="M25" s="36">
        <f>SUMIFS(СВЦЭМ!$C$33:$C$776,СВЦЭМ!$A$33:$A$776,$A25,СВЦЭМ!$B$33:$B$776,M$11)+'СЕТ СН'!$F$9+СВЦЭМ!$D$10+'СЕТ СН'!$F$5-'СЕТ СН'!$F$17</f>
        <v>2108.5144506500001</v>
      </c>
      <c r="N25" s="36">
        <f>SUMIFS(СВЦЭМ!$C$33:$C$776,СВЦЭМ!$A$33:$A$776,$A25,СВЦЭМ!$B$33:$B$776,N$11)+'СЕТ СН'!$F$9+СВЦЭМ!$D$10+'СЕТ СН'!$F$5-'СЕТ СН'!$F$17</f>
        <v>2116.0320466399999</v>
      </c>
      <c r="O25" s="36">
        <f>SUMIFS(СВЦЭМ!$C$33:$C$776,СВЦЭМ!$A$33:$A$776,$A25,СВЦЭМ!$B$33:$B$776,O$11)+'СЕТ СН'!$F$9+СВЦЭМ!$D$10+'СЕТ СН'!$F$5-'СЕТ СН'!$F$17</f>
        <v>2109.9604722899999</v>
      </c>
      <c r="P25" s="36">
        <f>SUMIFS(СВЦЭМ!$C$33:$C$776,СВЦЭМ!$A$33:$A$776,$A25,СВЦЭМ!$B$33:$B$776,P$11)+'СЕТ СН'!$F$9+СВЦЭМ!$D$10+'СЕТ СН'!$F$5-'СЕТ СН'!$F$17</f>
        <v>2107.5173796899999</v>
      </c>
      <c r="Q25" s="36">
        <f>SUMIFS(СВЦЭМ!$C$33:$C$776,СВЦЭМ!$A$33:$A$776,$A25,СВЦЭМ!$B$33:$B$776,Q$11)+'СЕТ СН'!$F$9+СВЦЭМ!$D$10+'СЕТ СН'!$F$5-'СЕТ СН'!$F$17</f>
        <v>2095.0497544999998</v>
      </c>
      <c r="R25" s="36">
        <f>SUMIFS(СВЦЭМ!$C$33:$C$776,СВЦЭМ!$A$33:$A$776,$A25,СВЦЭМ!$B$33:$B$776,R$11)+'СЕТ СН'!$F$9+СВЦЭМ!$D$10+'СЕТ СН'!$F$5-'СЕТ СН'!$F$17</f>
        <v>2090.01374601</v>
      </c>
      <c r="S25" s="36">
        <f>SUMIFS(СВЦЭМ!$C$33:$C$776,СВЦЭМ!$A$33:$A$776,$A25,СВЦЭМ!$B$33:$B$776,S$11)+'СЕТ СН'!$F$9+СВЦЭМ!$D$10+'СЕТ СН'!$F$5-'СЕТ СН'!$F$17</f>
        <v>2099.9996354899999</v>
      </c>
      <c r="T25" s="36">
        <f>SUMIFS(СВЦЭМ!$C$33:$C$776,СВЦЭМ!$A$33:$A$776,$A25,СВЦЭМ!$B$33:$B$776,T$11)+'СЕТ СН'!$F$9+СВЦЭМ!$D$10+'СЕТ СН'!$F$5-'СЕТ СН'!$F$17</f>
        <v>2093.8067233299998</v>
      </c>
      <c r="U25" s="36">
        <f>SUMIFS(СВЦЭМ!$C$33:$C$776,СВЦЭМ!$A$33:$A$776,$A25,СВЦЭМ!$B$33:$B$776,U$11)+'СЕТ СН'!$F$9+СВЦЭМ!$D$10+'СЕТ СН'!$F$5-'СЕТ СН'!$F$17</f>
        <v>2081.1794350300001</v>
      </c>
      <c r="V25" s="36">
        <f>SUMIFS(СВЦЭМ!$C$33:$C$776,СВЦЭМ!$A$33:$A$776,$A25,СВЦЭМ!$B$33:$B$776,V$11)+'СЕТ СН'!$F$9+СВЦЭМ!$D$10+'СЕТ СН'!$F$5-'СЕТ СН'!$F$17</f>
        <v>2065.74295747</v>
      </c>
      <c r="W25" s="36">
        <f>SUMIFS(СВЦЭМ!$C$33:$C$776,СВЦЭМ!$A$33:$A$776,$A25,СВЦЭМ!$B$33:$B$776,W$11)+'СЕТ СН'!$F$9+СВЦЭМ!$D$10+'СЕТ СН'!$F$5-'СЕТ СН'!$F$17</f>
        <v>2063.33531709</v>
      </c>
      <c r="X25" s="36">
        <f>SUMIFS(СВЦЭМ!$C$33:$C$776,СВЦЭМ!$A$33:$A$776,$A25,СВЦЭМ!$B$33:$B$776,X$11)+'СЕТ СН'!$F$9+СВЦЭМ!$D$10+'СЕТ СН'!$F$5-'СЕТ СН'!$F$17</f>
        <v>2108.7318217800002</v>
      </c>
      <c r="Y25" s="36">
        <f>SUMIFS(СВЦЭМ!$C$33:$C$776,СВЦЭМ!$A$33:$A$776,$A25,СВЦЭМ!$B$33:$B$776,Y$11)+'СЕТ СН'!$F$9+СВЦЭМ!$D$10+'СЕТ СН'!$F$5-'СЕТ СН'!$F$17</f>
        <v>2216.5128731</v>
      </c>
    </row>
    <row r="26" spans="1:25" ht="15.75" x14ac:dyDescent="0.2">
      <c r="A26" s="35">
        <f t="shared" si="0"/>
        <v>43997</v>
      </c>
      <c r="B26" s="36">
        <f>SUMIFS(СВЦЭМ!$C$33:$C$776,СВЦЭМ!$A$33:$A$776,$A26,СВЦЭМ!$B$33:$B$776,B$11)+'СЕТ СН'!$F$9+СВЦЭМ!$D$10+'СЕТ СН'!$F$5-'СЕТ СН'!$F$17</f>
        <v>2286.9786242199998</v>
      </c>
      <c r="C26" s="36">
        <f>SUMIFS(СВЦЭМ!$C$33:$C$776,СВЦЭМ!$A$33:$A$776,$A26,СВЦЭМ!$B$33:$B$776,C$11)+'СЕТ СН'!$F$9+СВЦЭМ!$D$10+'СЕТ СН'!$F$5-'СЕТ СН'!$F$17</f>
        <v>2317.7352140799999</v>
      </c>
      <c r="D26" s="36">
        <f>SUMIFS(СВЦЭМ!$C$33:$C$776,СВЦЭМ!$A$33:$A$776,$A26,СВЦЭМ!$B$33:$B$776,D$11)+'СЕТ СН'!$F$9+СВЦЭМ!$D$10+'СЕТ СН'!$F$5-'СЕТ СН'!$F$17</f>
        <v>2345.8830041000001</v>
      </c>
      <c r="E26" s="36">
        <f>SUMIFS(СВЦЭМ!$C$33:$C$776,СВЦЭМ!$A$33:$A$776,$A26,СВЦЭМ!$B$33:$B$776,E$11)+'СЕТ СН'!$F$9+СВЦЭМ!$D$10+'СЕТ СН'!$F$5-'СЕТ СН'!$F$17</f>
        <v>2352.0906670099998</v>
      </c>
      <c r="F26" s="36">
        <f>SUMIFS(СВЦЭМ!$C$33:$C$776,СВЦЭМ!$A$33:$A$776,$A26,СВЦЭМ!$B$33:$B$776,F$11)+'СЕТ СН'!$F$9+СВЦЭМ!$D$10+'СЕТ СН'!$F$5-'СЕТ СН'!$F$17</f>
        <v>2345.64782229</v>
      </c>
      <c r="G26" s="36">
        <f>SUMIFS(СВЦЭМ!$C$33:$C$776,СВЦЭМ!$A$33:$A$776,$A26,СВЦЭМ!$B$33:$B$776,G$11)+'СЕТ СН'!$F$9+СВЦЭМ!$D$10+'СЕТ СН'!$F$5-'СЕТ СН'!$F$17</f>
        <v>2355.3307256600001</v>
      </c>
      <c r="H26" s="36">
        <f>SUMIFS(СВЦЭМ!$C$33:$C$776,СВЦЭМ!$A$33:$A$776,$A26,СВЦЭМ!$B$33:$B$776,H$11)+'СЕТ СН'!$F$9+СВЦЭМ!$D$10+'СЕТ СН'!$F$5-'СЕТ СН'!$F$17</f>
        <v>2328.4954272999998</v>
      </c>
      <c r="I26" s="36">
        <f>SUMIFS(СВЦЭМ!$C$33:$C$776,СВЦЭМ!$A$33:$A$776,$A26,СВЦЭМ!$B$33:$B$776,I$11)+'СЕТ СН'!$F$9+СВЦЭМ!$D$10+'СЕТ СН'!$F$5-'СЕТ СН'!$F$17</f>
        <v>2295.9545549700001</v>
      </c>
      <c r="J26" s="36">
        <f>SUMIFS(СВЦЭМ!$C$33:$C$776,СВЦЭМ!$A$33:$A$776,$A26,СВЦЭМ!$B$33:$B$776,J$11)+'СЕТ СН'!$F$9+СВЦЭМ!$D$10+'СЕТ СН'!$F$5-'СЕТ СН'!$F$17</f>
        <v>2229.2470908</v>
      </c>
      <c r="K26" s="36">
        <f>SUMIFS(СВЦЭМ!$C$33:$C$776,СВЦЭМ!$A$33:$A$776,$A26,СВЦЭМ!$B$33:$B$776,K$11)+'СЕТ СН'!$F$9+СВЦЭМ!$D$10+'СЕТ СН'!$F$5-'СЕТ СН'!$F$17</f>
        <v>2163.1313554500002</v>
      </c>
      <c r="L26" s="36">
        <f>SUMIFS(СВЦЭМ!$C$33:$C$776,СВЦЭМ!$A$33:$A$776,$A26,СВЦЭМ!$B$33:$B$776,L$11)+'СЕТ СН'!$F$9+СВЦЭМ!$D$10+'СЕТ СН'!$F$5-'СЕТ СН'!$F$17</f>
        <v>2123.6707221400002</v>
      </c>
      <c r="M26" s="36">
        <f>SUMIFS(СВЦЭМ!$C$33:$C$776,СВЦЭМ!$A$33:$A$776,$A26,СВЦЭМ!$B$33:$B$776,M$11)+'СЕТ СН'!$F$9+СВЦЭМ!$D$10+'СЕТ СН'!$F$5-'СЕТ СН'!$F$17</f>
        <v>2136.2337301500002</v>
      </c>
      <c r="N26" s="36">
        <f>SUMIFS(СВЦЭМ!$C$33:$C$776,СВЦЭМ!$A$33:$A$776,$A26,СВЦЭМ!$B$33:$B$776,N$11)+'СЕТ СН'!$F$9+СВЦЭМ!$D$10+'СЕТ СН'!$F$5-'СЕТ СН'!$F$17</f>
        <v>2139.3773296499999</v>
      </c>
      <c r="O26" s="36">
        <f>SUMIFS(СВЦЭМ!$C$33:$C$776,СВЦЭМ!$A$33:$A$776,$A26,СВЦЭМ!$B$33:$B$776,O$11)+'СЕТ СН'!$F$9+СВЦЭМ!$D$10+'СЕТ СН'!$F$5-'СЕТ СН'!$F$17</f>
        <v>2152.4891273399999</v>
      </c>
      <c r="P26" s="36">
        <f>SUMIFS(СВЦЭМ!$C$33:$C$776,СВЦЭМ!$A$33:$A$776,$A26,СВЦЭМ!$B$33:$B$776,P$11)+'СЕТ СН'!$F$9+СВЦЭМ!$D$10+'СЕТ СН'!$F$5-'СЕТ СН'!$F$17</f>
        <v>2161.1377050599999</v>
      </c>
      <c r="Q26" s="36">
        <f>SUMIFS(СВЦЭМ!$C$33:$C$776,СВЦЭМ!$A$33:$A$776,$A26,СВЦЭМ!$B$33:$B$776,Q$11)+'СЕТ СН'!$F$9+СВЦЭМ!$D$10+'СЕТ СН'!$F$5-'СЕТ СН'!$F$17</f>
        <v>2155.13673956</v>
      </c>
      <c r="R26" s="36">
        <f>SUMIFS(СВЦЭМ!$C$33:$C$776,СВЦЭМ!$A$33:$A$776,$A26,СВЦЭМ!$B$33:$B$776,R$11)+'СЕТ СН'!$F$9+СВЦЭМ!$D$10+'СЕТ СН'!$F$5-'СЕТ СН'!$F$17</f>
        <v>2157.2792959200001</v>
      </c>
      <c r="S26" s="36">
        <f>SUMIFS(СВЦЭМ!$C$33:$C$776,СВЦЭМ!$A$33:$A$776,$A26,СВЦЭМ!$B$33:$B$776,S$11)+'СЕТ СН'!$F$9+СВЦЭМ!$D$10+'СЕТ СН'!$F$5-'СЕТ СН'!$F$17</f>
        <v>2152.43760574</v>
      </c>
      <c r="T26" s="36">
        <f>SUMIFS(СВЦЭМ!$C$33:$C$776,СВЦЭМ!$A$33:$A$776,$A26,СВЦЭМ!$B$33:$B$776,T$11)+'СЕТ СН'!$F$9+СВЦЭМ!$D$10+'СЕТ СН'!$F$5-'СЕТ СН'!$F$17</f>
        <v>2151.0932888699999</v>
      </c>
      <c r="U26" s="36">
        <f>SUMIFS(СВЦЭМ!$C$33:$C$776,СВЦЭМ!$A$33:$A$776,$A26,СВЦЭМ!$B$33:$B$776,U$11)+'СЕТ СН'!$F$9+СВЦЭМ!$D$10+'СЕТ СН'!$F$5-'СЕТ СН'!$F$17</f>
        <v>2144.22545734</v>
      </c>
      <c r="V26" s="36">
        <f>SUMIFS(СВЦЭМ!$C$33:$C$776,СВЦЭМ!$A$33:$A$776,$A26,СВЦЭМ!$B$33:$B$776,V$11)+'СЕТ СН'!$F$9+СВЦЭМ!$D$10+'СЕТ СН'!$F$5-'СЕТ СН'!$F$17</f>
        <v>2127.2491582399998</v>
      </c>
      <c r="W26" s="36">
        <f>SUMIFS(СВЦЭМ!$C$33:$C$776,СВЦЭМ!$A$33:$A$776,$A26,СВЦЭМ!$B$33:$B$776,W$11)+'СЕТ СН'!$F$9+СВЦЭМ!$D$10+'СЕТ СН'!$F$5-'СЕТ СН'!$F$17</f>
        <v>2105.6433593900001</v>
      </c>
      <c r="X26" s="36">
        <f>SUMIFS(СВЦЭМ!$C$33:$C$776,СВЦЭМ!$A$33:$A$776,$A26,СВЦЭМ!$B$33:$B$776,X$11)+'СЕТ СН'!$F$9+СВЦЭМ!$D$10+'СЕТ СН'!$F$5-'СЕТ СН'!$F$17</f>
        <v>2128.63474361</v>
      </c>
      <c r="Y26" s="36">
        <f>SUMIFS(СВЦЭМ!$C$33:$C$776,СВЦЭМ!$A$33:$A$776,$A26,СВЦЭМ!$B$33:$B$776,Y$11)+'СЕТ СН'!$F$9+СВЦЭМ!$D$10+'СЕТ СН'!$F$5-'СЕТ СН'!$F$17</f>
        <v>2221.0592465899999</v>
      </c>
    </row>
    <row r="27" spans="1:25" ht="15.75" x14ac:dyDescent="0.2">
      <c r="A27" s="35">
        <f t="shared" si="0"/>
        <v>43998</v>
      </c>
      <c r="B27" s="36">
        <f>SUMIFS(СВЦЭМ!$C$33:$C$776,СВЦЭМ!$A$33:$A$776,$A27,СВЦЭМ!$B$33:$B$776,B$11)+'СЕТ СН'!$F$9+СВЦЭМ!$D$10+'СЕТ СН'!$F$5-'СЕТ СН'!$F$17</f>
        <v>2323.0981528500001</v>
      </c>
      <c r="C27" s="36">
        <f>SUMIFS(СВЦЭМ!$C$33:$C$776,СВЦЭМ!$A$33:$A$776,$A27,СВЦЭМ!$B$33:$B$776,C$11)+'СЕТ СН'!$F$9+СВЦЭМ!$D$10+'СЕТ СН'!$F$5-'СЕТ СН'!$F$17</f>
        <v>2354.6908038699999</v>
      </c>
      <c r="D27" s="36">
        <f>SUMIFS(СВЦЭМ!$C$33:$C$776,СВЦЭМ!$A$33:$A$776,$A27,СВЦЭМ!$B$33:$B$776,D$11)+'СЕТ СН'!$F$9+СВЦЭМ!$D$10+'СЕТ СН'!$F$5-'СЕТ СН'!$F$17</f>
        <v>2371.9705840900001</v>
      </c>
      <c r="E27" s="36">
        <f>SUMIFS(СВЦЭМ!$C$33:$C$776,СВЦЭМ!$A$33:$A$776,$A27,СВЦЭМ!$B$33:$B$776,E$11)+'СЕТ СН'!$F$9+СВЦЭМ!$D$10+'СЕТ СН'!$F$5-'СЕТ СН'!$F$17</f>
        <v>2365.9371695700002</v>
      </c>
      <c r="F27" s="36">
        <f>SUMIFS(СВЦЭМ!$C$33:$C$776,СВЦЭМ!$A$33:$A$776,$A27,СВЦЭМ!$B$33:$B$776,F$11)+'СЕТ СН'!$F$9+СВЦЭМ!$D$10+'СЕТ СН'!$F$5-'СЕТ СН'!$F$17</f>
        <v>2367.126084</v>
      </c>
      <c r="G27" s="36">
        <f>SUMIFS(СВЦЭМ!$C$33:$C$776,СВЦЭМ!$A$33:$A$776,$A27,СВЦЭМ!$B$33:$B$776,G$11)+'СЕТ СН'!$F$9+СВЦЭМ!$D$10+'СЕТ СН'!$F$5-'СЕТ СН'!$F$17</f>
        <v>2373.2090945600003</v>
      </c>
      <c r="H27" s="36">
        <f>SUMIFS(СВЦЭМ!$C$33:$C$776,СВЦЭМ!$A$33:$A$776,$A27,СВЦЭМ!$B$33:$B$776,H$11)+'СЕТ СН'!$F$9+СВЦЭМ!$D$10+'СЕТ СН'!$F$5-'СЕТ СН'!$F$17</f>
        <v>2378.6482139999998</v>
      </c>
      <c r="I27" s="36">
        <f>SUMIFS(СВЦЭМ!$C$33:$C$776,СВЦЭМ!$A$33:$A$776,$A27,СВЦЭМ!$B$33:$B$776,I$11)+'СЕТ СН'!$F$9+СВЦЭМ!$D$10+'СЕТ СН'!$F$5-'СЕТ СН'!$F$17</f>
        <v>2333.9202511499998</v>
      </c>
      <c r="J27" s="36">
        <f>SUMIFS(СВЦЭМ!$C$33:$C$776,СВЦЭМ!$A$33:$A$776,$A27,СВЦЭМ!$B$33:$B$776,J$11)+'СЕТ СН'!$F$9+СВЦЭМ!$D$10+'СЕТ СН'!$F$5-'СЕТ СН'!$F$17</f>
        <v>2277.3473416000002</v>
      </c>
      <c r="K27" s="36">
        <f>SUMIFS(СВЦЭМ!$C$33:$C$776,СВЦЭМ!$A$33:$A$776,$A27,СВЦЭМ!$B$33:$B$776,K$11)+'СЕТ СН'!$F$9+СВЦЭМ!$D$10+'СЕТ СН'!$F$5-'СЕТ СН'!$F$17</f>
        <v>2197.27718353</v>
      </c>
      <c r="L27" s="36">
        <f>SUMIFS(СВЦЭМ!$C$33:$C$776,СВЦЭМ!$A$33:$A$776,$A27,СВЦЭМ!$B$33:$B$776,L$11)+'СЕТ СН'!$F$9+СВЦЭМ!$D$10+'СЕТ СН'!$F$5-'СЕТ СН'!$F$17</f>
        <v>2151.4976203699998</v>
      </c>
      <c r="M27" s="36">
        <f>SUMIFS(СВЦЭМ!$C$33:$C$776,СВЦЭМ!$A$33:$A$776,$A27,СВЦЭМ!$B$33:$B$776,M$11)+'СЕТ СН'!$F$9+СВЦЭМ!$D$10+'СЕТ СН'!$F$5-'СЕТ СН'!$F$17</f>
        <v>2150.0519875199998</v>
      </c>
      <c r="N27" s="36">
        <f>SUMIFS(СВЦЭМ!$C$33:$C$776,СВЦЭМ!$A$33:$A$776,$A27,СВЦЭМ!$B$33:$B$776,N$11)+'СЕТ СН'!$F$9+СВЦЭМ!$D$10+'СЕТ СН'!$F$5-'СЕТ СН'!$F$17</f>
        <v>2153.2175114500001</v>
      </c>
      <c r="O27" s="36">
        <f>SUMIFS(СВЦЭМ!$C$33:$C$776,СВЦЭМ!$A$33:$A$776,$A27,СВЦЭМ!$B$33:$B$776,O$11)+'СЕТ СН'!$F$9+СВЦЭМ!$D$10+'СЕТ СН'!$F$5-'СЕТ СН'!$F$17</f>
        <v>2162.2850237500002</v>
      </c>
      <c r="P27" s="36">
        <f>SUMIFS(СВЦЭМ!$C$33:$C$776,СВЦЭМ!$A$33:$A$776,$A27,СВЦЭМ!$B$33:$B$776,P$11)+'СЕТ СН'!$F$9+СВЦЭМ!$D$10+'СЕТ СН'!$F$5-'СЕТ СН'!$F$17</f>
        <v>2159.1228639700003</v>
      </c>
      <c r="Q27" s="36">
        <f>SUMIFS(СВЦЭМ!$C$33:$C$776,СВЦЭМ!$A$33:$A$776,$A27,СВЦЭМ!$B$33:$B$776,Q$11)+'СЕТ СН'!$F$9+СВЦЭМ!$D$10+'СЕТ СН'!$F$5-'СЕТ СН'!$F$17</f>
        <v>2162.9328725200003</v>
      </c>
      <c r="R27" s="36">
        <f>SUMIFS(СВЦЭМ!$C$33:$C$776,СВЦЭМ!$A$33:$A$776,$A27,СВЦЭМ!$B$33:$B$776,R$11)+'СЕТ СН'!$F$9+СВЦЭМ!$D$10+'СЕТ СН'!$F$5-'СЕТ СН'!$F$17</f>
        <v>2162.2177190800003</v>
      </c>
      <c r="S27" s="36">
        <f>SUMIFS(СВЦЭМ!$C$33:$C$776,СВЦЭМ!$A$33:$A$776,$A27,СВЦЭМ!$B$33:$B$776,S$11)+'СЕТ СН'!$F$9+СВЦЭМ!$D$10+'СЕТ СН'!$F$5-'СЕТ СН'!$F$17</f>
        <v>2163.1551904399998</v>
      </c>
      <c r="T27" s="36">
        <f>SUMIFS(СВЦЭМ!$C$33:$C$776,СВЦЭМ!$A$33:$A$776,$A27,СВЦЭМ!$B$33:$B$776,T$11)+'СЕТ СН'!$F$9+СВЦЭМ!$D$10+'СЕТ СН'!$F$5-'СЕТ СН'!$F$17</f>
        <v>2157.7598490800001</v>
      </c>
      <c r="U27" s="36">
        <f>SUMIFS(СВЦЭМ!$C$33:$C$776,СВЦЭМ!$A$33:$A$776,$A27,СВЦЭМ!$B$33:$B$776,U$11)+'СЕТ СН'!$F$9+СВЦЭМ!$D$10+'СЕТ СН'!$F$5-'СЕТ СН'!$F$17</f>
        <v>2150.5056833200001</v>
      </c>
      <c r="V27" s="36">
        <f>SUMIFS(СВЦЭМ!$C$33:$C$776,СВЦЭМ!$A$33:$A$776,$A27,СВЦЭМ!$B$33:$B$776,V$11)+'СЕТ СН'!$F$9+СВЦЭМ!$D$10+'СЕТ СН'!$F$5-'СЕТ СН'!$F$17</f>
        <v>2112.5656116599998</v>
      </c>
      <c r="W27" s="36">
        <f>SUMIFS(СВЦЭМ!$C$33:$C$776,СВЦЭМ!$A$33:$A$776,$A27,СВЦЭМ!$B$33:$B$776,W$11)+'СЕТ СН'!$F$9+СВЦЭМ!$D$10+'СЕТ СН'!$F$5-'СЕТ СН'!$F$17</f>
        <v>2112.5877355500002</v>
      </c>
      <c r="X27" s="36">
        <f>SUMIFS(СВЦЭМ!$C$33:$C$776,СВЦЭМ!$A$33:$A$776,$A27,СВЦЭМ!$B$33:$B$776,X$11)+'СЕТ СН'!$F$9+СВЦЭМ!$D$10+'СЕТ СН'!$F$5-'СЕТ СН'!$F$17</f>
        <v>2165.5568660899999</v>
      </c>
      <c r="Y27" s="36">
        <f>SUMIFS(СВЦЭМ!$C$33:$C$776,СВЦЭМ!$A$33:$A$776,$A27,СВЦЭМ!$B$33:$B$776,Y$11)+'СЕТ СН'!$F$9+СВЦЭМ!$D$10+'СЕТ СН'!$F$5-'СЕТ СН'!$F$17</f>
        <v>2237.4046337700001</v>
      </c>
    </row>
    <row r="28" spans="1:25" ht="15.75" x14ac:dyDescent="0.2">
      <c r="A28" s="35">
        <f t="shared" si="0"/>
        <v>43999</v>
      </c>
      <c r="B28" s="36">
        <f>SUMIFS(СВЦЭМ!$C$33:$C$776,СВЦЭМ!$A$33:$A$776,$A28,СВЦЭМ!$B$33:$B$776,B$11)+'СЕТ СН'!$F$9+СВЦЭМ!$D$10+'СЕТ СН'!$F$5-'СЕТ СН'!$F$17</f>
        <v>2357.3226622399998</v>
      </c>
      <c r="C28" s="36">
        <f>SUMIFS(СВЦЭМ!$C$33:$C$776,СВЦЭМ!$A$33:$A$776,$A28,СВЦЭМ!$B$33:$B$776,C$11)+'СЕТ СН'!$F$9+СВЦЭМ!$D$10+'СЕТ СН'!$F$5-'СЕТ СН'!$F$17</f>
        <v>2393.4815022399998</v>
      </c>
      <c r="D28" s="36">
        <f>SUMIFS(СВЦЭМ!$C$33:$C$776,СВЦЭМ!$A$33:$A$776,$A28,СВЦЭМ!$B$33:$B$776,D$11)+'СЕТ СН'!$F$9+СВЦЭМ!$D$10+'СЕТ СН'!$F$5-'СЕТ СН'!$F$17</f>
        <v>2372.8736523299999</v>
      </c>
      <c r="E28" s="36">
        <f>SUMIFS(СВЦЭМ!$C$33:$C$776,СВЦЭМ!$A$33:$A$776,$A28,СВЦЭМ!$B$33:$B$776,E$11)+'СЕТ СН'!$F$9+СВЦЭМ!$D$10+'СЕТ СН'!$F$5-'СЕТ СН'!$F$17</f>
        <v>2361.0556690900003</v>
      </c>
      <c r="F28" s="36">
        <f>SUMIFS(СВЦЭМ!$C$33:$C$776,СВЦЭМ!$A$33:$A$776,$A28,СВЦЭМ!$B$33:$B$776,F$11)+'СЕТ СН'!$F$9+СВЦЭМ!$D$10+'СЕТ СН'!$F$5-'СЕТ СН'!$F$17</f>
        <v>2360.9473427900002</v>
      </c>
      <c r="G28" s="36">
        <f>SUMIFS(СВЦЭМ!$C$33:$C$776,СВЦЭМ!$A$33:$A$776,$A28,СВЦЭМ!$B$33:$B$776,G$11)+'СЕТ СН'!$F$9+СВЦЭМ!$D$10+'СЕТ СН'!$F$5-'СЕТ СН'!$F$17</f>
        <v>2364.7970155799999</v>
      </c>
      <c r="H28" s="36">
        <f>SUMIFS(СВЦЭМ!$C$33:$C$776,СВЦЭМ!$A$33:$A$776,$A28,СВЦЭМ!$B$33:$B$776,H$11)+'СЕТ СН'!$F$9+СВЦЭМ!$D$10+'СЕТ СН'!$F$5-'СЕТ СН'!$F$17</f>
        <v>2396.3778777400003</v>
      </c>
      <c r="I28" s="36">
        <f>SUMIFS(СВЦЭМ!$C$33:$C$776,СВЦЭМ!$A$33:$A$776,$A28,СВЦЭМ!$B$33:$B$776,I$11)+'СЕТ СН'!$F$9+СВЦЭМ!$D$10+'СЕТ СН'!$F$5-'СЕТ СН'!$F$17</f>
        <v>2378.6866979599999</v>
      </c>
      <c r="J28" s="36">
        <f>SUMIFS(СВЦЭМ!$C$33:$C$776,СВЦЭМ!$A$33:$A$776,$A28,СВЦЭМ!$B$33:$B$776,J$11)+'СЕТ СН'!$F$9+СВЦЭМ!$D$10+'СЕТ СН'!$F$5-'СЕТ СН'!$F$17</f>
        <v>2321.76942818</v>
      </c>
      <c r="K28" s="36">
        <f>SUMIFS(СВЦЭМ!$C$33:$C$776,СВЦЭМ!$A$33:$A$776,$A28,СВЦЭМ!$B$33:$B$776,K$11)+'СЕТ СН'!$F$9+СВЦЭМ!$D$10+'СЕТ СН'!$F$5-'СЕТ СН'!$F$17</f>
        <v>2223.08835955</v>
      </c>
      <c r="L28" s="36">
        <f>SUMIFS(СВЦЭМ!$C$33:$C$776,СВЦЭМ!$A$33:$A$776,$A28,СВЦЭМ!$B$33:$B$776,L$11)+'СЕТ СН'!$F$9+СВЦЭМ!$D$10+'СЕТ СН'!$F$5-'СЕТ СН'!$F$17</f>
        <v>2145.69777535</v>
      </c>
      <c r="M28" s="36">
        <f>SUMIFS(СВЦЭМ!$C$33:$C$776,СВЦЭМ!$A$33:$A$776,$A28,СВЦЭМ!$B$33:$B$776,M$11)+'СЕТ СН'!$F$9+СВЦЭМ!$D$10+'СЕТ СН'!$F$5-'СЕТ СН'!$F$17</f>
        <v>2134.3978712099997</v>
      </c>
      <c r="N28" s="36">
        <f>SUMIFS(СВЦЭМ!$C$33:$C$776,СВЦЭМ!$A$33:$A$776,$A28,СВЦЭМ!$B$33:$B$776,N$11)+'СЕТ СН'!$F$9+СВЦЭМ!$D$10+'СЕТ СН'!$F$5-'СЕТ СН'!$F$17</f>
        <v>2139.85585537</v>
      </c>
      <c r="O28" s="36">
        <f>SUMIFS(СВЦЭМ!$C$33:$C$776,СВЦЭМ!$A$33:$A$776,$A28,СВЦЭМ!$B$33:$B$776,O$11)+'СЕТ СН'!$F$9+СВЦЭМ!$D$10+'СЕТ СН'!$F$5-'СЕТ СН'!$F$17</f>
        <v>2150.2111451999999</v>
      </c>
      <c r="P28" s="36">
        <f>SUMIFS(СВЦЭМ!$C$33:$C$776,СВЦЭМ!$A$33:$A$776,$A28,СВЦЭМ!$B$33:$B$776,P$11)+'СЕТ СН'!$F$9+СВЦЭМ!$D$10+'СЕТ СН'!$F$5-'СЕТ СН'!$F$17</f>
        <v>2164.2257163300001</v>
      </c>
      <c r="Q28" s="36">
        <f>SUMIFS(СВЦЭМ!$C$33:$C$776,СВЦЭМ!$A$33:$A$776,$A28,СВЦЭМ!$B$33:$B$776,Q$11)+'СЕТ СН'!$F$9+СВЦЭМ!$D$10+'СЕТ СН'!$F$5-'СЕТ СН'!$F$17</f>
        <v>2154.7102467599998</v>
      </c>
      <c r="R28" s="36">
        <f>SUMIFS(СВЦЭМ!$C$33:$C$776,СВЦЭМ!$A$33:$A$776,$A28,СВЦЭМ!$B$33:$B$776,R$11)+'СЕТ СН'!$F$9+СВЦЭМ!$D$10+'СЕТ СН'!$F$5-'СЕТ СН'!$F$17</f>
        <v>2151.9155948899997</v>
      </c>
      <c r="S28" s="36">
        <f>SUMIFS(СВЦЭМ!$C$33:$C$776,СВЦЭМ!$A$33:$A$776,$A28,СВЦЭМ!$B$33:$B$776,S$11)+'СЕТ СН'!$F$9+СВЦЭМ!$D$10+'СЕТ СН'!$F$5-'СЕТ СН'!$F$17</f>
        <v>2153.6899887499999</v>
      </c>
      <c r="T28" s="36">
        <f>SUMIFS(СВЦЭМ!$C$33:$C$776,СВЦЭМ!$A$33:$A$776,$A28,СВЦЭМ!$B$33:$B$776,T$11)+'СЕТ СН'!$F$9+СВЦЭМ!$D$10+'СЕТ СН'!$F$5-'СЕТ СН'!$F$17</f>
        <v>2164.7970107400001</v>
      </c>
      <c r="U28" s="36">
        <f>SUMIFS(СВЦЭМ!$C$33:$C$776,СВЦЭМ!$A$33:$A$776,$A28,СВЦЭМ!$B$33:$B$776,U$11)+'СЕТ СН'!$F$9+СВЦЭМ!$D$10+'СЕТ СН'!$F$5-'СЕТ СН'!$F$17</f>
        <v>2149.1716575800001</v>
      </c>
      <c r="V28" s="36">
        <f>SUMIFS(СВЦЭМ!$C$33:$C$776,СВЦЭМ!$A$33:$A$776,$A28,СВЦЭМ!$B$33:$B$776,V$11)+'СЕТ СН'!$F$9+СВЦЭМ!$D$10+'СЕТ СН'!$F$5-'СЕТ СН'!$F$17</f>
        <v>2141.2388400899999</v>
      </c>
      <c r="W28" s="36">
        <f>SUMIFS(СВЦЭМ!$C$33:$C$776,СВЦЭМ!$A$33:$A$776,$A28,СВЦЭМ!$B$33:$B$776,W$11)+'СЕТ СН'!$F$9+СВЦЭМ!$D$10+'СЕТ СН'!$F$5-'СЕТ СН'!$F$17</f>
        <v>2146.4654789400001</v>
      </c>
      <c r="X28" s="36">
        <f>SUMIFS(СВЦЭМ!$C$33:$C$776,СВЦЭМ!$A$33:$A$776,$A28,СВЦЭМ!$B$33:$B$776,X$11)+'СЕТ СН'!$F$9+СВЦЭМ!$D$10+'СЕТ СН'!$F$5-'СЕТ СН'!$F$17</f>
        <v>2193.8814970100002</v>
      </c>
      <c r="Y28" s="36">
        <f>SUMIFS(СВЦЭМ!$C$33:$C$776,СВЦЭМ!$A$33:$A$776,$A28,СВЦЭМ!$B$33:$B$776,Y$11)+'СЕТ СН'!$F$9+СВЦЭМ!$D$10+'СЕТ СН'!$F$5-'СЕТ СН'!$F$17</f>
        <v>2273.7640516699998</v>
      </c>
    </row>
    <row r="29" spans="1:25" ht="15.75" x14ac:dyDescent="0.2">
      <c r="A29" s="35">
        <f t="shared" si="0"/>
        <v>44000</v>
      </c>
      <c r="B29" s="36">
        <f>SUMIFS(СВЦЭМ!$C$33:$C$776,СВЦЭМ!$A$33:$A$776,$A29,СВЦЭМ!$B$33:$B$776,B$11)+'СЕТ СН'!$F$9+СВЦЭМ!$D$10+'СЕТ СН'!$F$5-'СЕТ СН'!$F$17</f>
        <v>2244.2067923</v>
      </c>
      <c r="C29" s="36">
        <f>SUMIFS(СВЦЭМ!$C$33:$C$776,СВЦЭМ!$A$33:$A$776,$A29,СВЦЭМ!$B$33:$B$776,C$11)+'СЕТ СН'!$F$9+СВЦЭМ!$D$10+'СЕТ СН'!$F$5-'СЕТ СН'!$F$17</f>
        <v>2218.4622839399999</v>
      </c>
      <c r="D29" s="36">
        <f>SUMIFS(СВЦЭМ!$C$33:$C$776,СВЦЭМ!$A$33:$A$776,$A29,СВЦЭМ!$B$33:$B$776,D$11)+'СЕТ СН'!$F$9+СВЦЭМ!$D$10+'СЕТ СН'!$F$5-'СЕТ СН'!$F$17</f>
        <v>2246.4061429900003</v>
      </c>
      <c r="E29" s="36">
        <f>SUMIFS(СВЦЭМ!$C$33:$C$776,СВЦЭМ!$A$33:$A$776,$A29,СВЦЭМ!$B$33:$B$776,E$11)+'СЕТ СН'!$F$9+СВЦЭМ!$D$10+'СЕТ СН'!$F$5-'СЕТ СН'!$F$17</f>
        <v>2260.2430258599998</v>
      </c>
      <c r="F29" s="36">
        <f>SUMIFS(СВЦЭМ!$C$33:$C$776,СВЦЭМ!$A$33:$A$776,$A29,СВЦЭМ!$B$33:$B$776,F$11)+'СЕТ СН'!$F$9+СВЦЭМ!$D$10+'СЕТ СН'!$F$5-'СЕТ СН'!$F$17</f>
        <v>2258.4689072800002</v>
      </c>
      <c r="G29" s="36">
        <f>SUMIFS(СВЦЭМ!$C$33:$C$776,СВЦЭМ!$A$33:$A$776,$A29,СВЦЭМ!$B$33:$B$776,G$11)+'СЕТ СН'!$F$9+СВЦЭМ!$D$10+'СЕТ СН'!$F$5-'СЕТ СН'!$F$17</f>
        <v>2371.1953747400003</v>
      </c>
      <c r="H29" s="36">
        <f>SUMIFS(СВЦЭМ!$C$33:$C$776,СВЦЭМ!$A$33:$A$776,$A29,СВЦЭМ!$B$33:$B$776,H$11)+'СЕТ СН'!$F$9+СВЦЭМ!$D$10+'СЕТ СН'!$F$5-'СЕТ СН'!$F$17</f>
        <v>2334.8833990399999</v>
      </c>
      <c r="I29" s="36">
        <f>SUMIFS(СВЦЭМ!$C$33:$C$776,СВЦЭМ!$A$33:$A$776,$A29,СВЦЭМ!$B$33:$B$776,I$11)+'СЕТ СН'!$F$9+СВЦЭМ!$D$10+'СЕТ СН'!$F$5-'СЕТ СН'!$F$17</f>
        <v>2337.42690859</v>
      </c>
      <c r="J29" s="36">
        <f>SUMIFS(СВЦЭМ!$C$33:$C$776,СВЦЭМ!$A$33:$A$776,$A29,СВЦЭМ!$B$33:$B$776,J$11)+'СЕТ СН'!$F$9+СВЦЭМ!$D$10+'СЕТ СН'!$F$5-'СЕТ СН'!$F$17</f>
        <v>2331.4903168000001</v>
      </c>
      <c r="K29" s="36">
        <f>SUMIFS(СВЦЭМ!$C$33:$C$776,СВЦЭМ!$A$33:$A$776,$A29,СВЦЭМ!$B$33:$B$776,K$11)+'СЕТ СН'!$F$9+СВЦЭМ!$D$10+'СЕТ СН'!$F$5-'СЕТ СН'!$F$17</f>
        <v>2248.0240555300002</v>
      </c>
      <c r="L29" s="36">
        <f>SUMIFS(СВЦЭМ!$C$33:$C$776,СВЦЭМ!$A$33:$A$776,$A29,СВЦЭМ!$B$33:$B$776,L$11)+'СЕТ СН'!$F$9+СВЦЭМ!$D$10+'СЕТ СН'!$F$5-'СЕТ СН'!$F$17</f>
        <v>2192.2048680899998</v>
      </c>
      <c r="M29" s="36">
        <f>SUMIFS(СВЦЭМ!$C$33:$C$776,СВЦЭМ!$A$33:$A$776,$A29,СВЦЭМ!$B$33:$B$776,M$11)+'СЕТ СН'!$F$9+СВЦЭМ!$D$10+'СЕТ СН'!$F$5-'СЕТ СН'!$F$17</f>
        <v>2180.4026920400001</v>
      </c>
      <c r="N29" s="36">
        <f>SUMIFS(СВЦЭМ!$C$33:$C$776,СВЦЭМ!$A$33:$A$776,$A29,СВЦЭМ!$B$33:$B$776,N$11)+'СЕТ СН'!$F$9+СВЦЭМ!$D$10+'СЕТ СН'!$F$5-'СЕТ СН'!$F$17</f>
        <v>2197.8240208299999</v>
      </c>
      <c r="O29" s="36">
        <f>SUMIFS(СВЦЭМ!$C$33:$C$776,СВЦЭМ!$A$33:$A$776,$A29,СВЦЭМ!$B$33:$B$776,O$11)+'СЕТ СН'!$F$9+СВЦЭМ!$D$10+'СЕТ СН'!$F$5-'СЕТ СН'!$F$17</f>
        <v>2201.75293345</v>
      </c>
      <c r="P29" s="36">
        <f>SUMIFS(СВЦЭМ!$C$33:$C$776,СВЦЭМ!$A$33:$A$776,$A29,СВЦЭМ!$B$33:$B$776,P$11)+'СЕТ СН'!$F$9+СВЦЭМ!$D$10+'СЕТ СН'!$F$5-'СЕТ СН'!$F$17</f>
        <v>2195.1355397299999</v>
      </c>
      <c r="Q29" s="36">
        <f>SUMIFS(СВЦЭМ!$C$33:$C$776,СВЦЭМ!$A$33:$A$776,$A29,СВЦЭМ!$B$33:$B$776,Q$11)+'СЕТ СН'!$F$9+СВЦЭМ!$D$10+'СЕТ СН'!$F$5-'СЕТ СН'!$F$17</f>
        <v>2199.52657206</v>
      </c>
      <c r="R29" s="36">
        <f>SUMIFS(СВЦЭМ!$C$33:$C$776,СВЦЭМ!$A$33:$A$776,$A29,СВЦЭМ!$B$33:$B$776,R$11)+'СЕТ СН'!$F$9+СВЦЭМ!$D$10+'СЕТ СН'!$F$5-'СЕТ СН'!$F$17</f>
        <v>2194.7619738600001</v>
      </c>
      <c r="S29" s="36">
        <f>SUMIFS(СВЦЭМ!$C$33:$C$776,СВЦЭМ!$A$33:$A$776,$A29,СВЦЭМ!$B$33:$B$776,S$11)+'СЕТ СН'!$F$9+СВЦЭМ!$D$10+'СЕТ СН'!$F$5-'СЕТ СН'!$F$17</f>
        <v>2206.32309231</v>
      </c>
      <c r="T29" s="36">
        <f>SUMIFS(СВЦЭМ!$C$33:$C$776,СВЦЭМ!$A$33:$A$776,$A29,СВЦЭМ!$B$33:$B$776,T$11)+'СЕТ СН'!$F$9+СВЦЭМ!$D$10+'СЕТ СН'!$F$5-'СЕТ СН'!$F$17</f>
        <v>2201.3642734200002</v>
      </c>
      <c r="U29" s="36">
        <f>SUMIFS(СВЦЭМ!$C$33:$C$776,СВЦЭМ!$A$33:$A$776,$A29,СВЦЭМ!$B$33:$B$776,U$11)+'СЕТ СН'!$F$9+СВЦЭМ!$D$10+'СЕТ СН'!$F$5-'СЕТ СН'!$F$17</f>
        <v>2239.54526962</v>
      </c>
      <c r="V29" s="36">
        <f>SUMIFS(СВЦЭМ!$C$33:$C$776,СВЦЭМ!$A$33:$A$776,$A29,СВЦЭМ!$B$33:$B$776,V$11)+'СЕТ СН'!$F$9+СВЦЭМ!$D$10+'СЕТ СН'!$F$5-'СЕТ СН'!$F$17</f>
        <v>2187.7093894700001</v>
      </c>
      <c r="W29" s="36">
        <f>SUMIFS(СВЦЭМ!$C$33:$C$776,СВЦЭМ!$A$33:$A$776,$A29,СВЦЭМ!$B$33:$B$776,W$11)+'СЕТ СН'!$F$9+СВЦЭМ!$D$10+'СЕТ СН'!$F$5-'СЕТ СН'!$F$17</f>
        <v>2180.34131914</v>
      </c>
      <c r="X29" s="36">
        <f>SUMIFS(СВЦЭМ!$C$33:$C$776,СВЦЭМ!$A$33:$A$776,$A29,СВЦЭМ!$B$33:$B$776,X$11)+'СЕТ СН'!$F$9+СВЦЭМ!$D$10+'СЕТ СН'!$F$5-'СЕТ СН'!$F$17</f>
        <v>2224.45686497</v>
      </c>
      <c r="Y29" s="36">
        <f>SUMIFS(СВЦЭМ!$C$33:$C$776,СВЦЭМ!$A$33:$A$776,$A29,СВЦЭМ!$B$33:$B$776,Y$11)+'СЕТ СН'!$F$9+СВЦЭМ!$D$10+'СЕТ СН'!$F$5-'СЕТ СН'!$F$17</f>
        <v>2235.4011983099999</v>
      </c>
    </row>
    <row r="30" spans="1:25" ht="15.75" x14ac:dyDescent="0.2">
      <c r="A30" s="35">
        <f t="shared" si="0"/>
        <v>44001</v>
      </c>
      <c r="B30" s="36">
        <f>SUMIFS(СВЦЭМ!$C$33:$C$776,СВЦЭМ!$A$33:$A$776,$A30,СВЦЭМ!$B$33:$B$776,B$11)+'СЕТ СН'!$F$9+СВЦЭМ!$D$10+'СЕТ СН'!$F$5-'СЕТ СН'!$F$17</f>
        <v>2342.9070331900002</v>
      </c>
      <c r="C30" s="36">
        <f>SUMIFS(СВЦЭМ!$C$33:$C$776,СВЦЭМ!$A$33:$A$776,$A30,СВЦЭМ!$B$33:$B$776,C$11)+'СЕТ СН'!$F$9+СВЦЭМ!$D$10+'СЕТ СН'!$F$5-'СЕТ СН'!$F$17</f>
        <v>2376.8833068599997</v>
      </c>
      <c r="D30" s="36">
        <f>SUMIFS(СВЦЭМ!$C$33:$C$776,СВЦЭМ!$A$33:$A$776,$A30,СВЦЭМ!$B$33:$B$776,D$11)+'СЕТ СН'!$F$9+СВЦЭМ!$D$10+'СЕТ СН'!$F$5-'СЕТ СН'!$F$17</f>
        <v>2383.1350123399998</v>
      </c>
      <c r="E30" s="36">
        <f>SUMIFS(СВЦЭМ!$C$33:$C$776,СВЦЭМ!$A$33:$A$776,$A30,СВЦЭМ!$B$33:$B$776,E$11)+'СЕТ СН'!$F$9+СВЦЭМ!$D$10+'СЕТ СН'!$F$5-'СЕТ СН'!$F$17</f>
        <v>2373.4646910699998</v>
      </c>
      <c r="F30" s="36">
        <f>SUMIFS(СВЦЭМ!$C$33:$C$776,СВЦЭМ!$A$33:$A$776,$A30,СВЦЭМ!$B$33:$B$776,F$11)+'СЕТ СН'!$F$9+СВЦЭМ!$D$10+'СЕТ СН'!$F$5-'СЕТ СН'!$F$17</f>
        <v>2368.7895657099998</v>
      </c>
      <c r="G30" s="36">
        <f>SUMIFS(СВЦЭМ!$C$33:$C$776,СВЦЭМ!$A$33:$A$776,$A30,СВЦЭМ!$B$33:$B$776,G$11)+'СЕТ СН'!$F$9+СВЦЭМ!$D$10+'СЕТ СН'!$F$5-'СЕТ СН'!$F$17</f>
        <v>2376.0480248499998</v>
      </c>
      <c r="H30" s="36">
        <f>SUMIFS(СВЦЭМ!$C$33:$C$776,СВЦЭМ!$A$33:$A$776,$A30,СВЦЭМ!$B$33:$B$776,H$11)+'СЕТ СН'!$F$9+СВЦЭМ!$D$10+'СЕТ СН'!$F$5-'СЕТ СН'!$F$17</f>
        <v>2393.7307471499998</v>
      </c>
      <c r="I30" s="36">
        <f>SUMIFS(СВЦЭМ!$C$33:$C$776,СВЦЭМ!$A$33:$A$776,$A30,СВЦЭМ!$B$33:$B$776,I$11)+'СЕТ СН'!$F$9+СВЦЭМ!$D$10+'СЕТ СН'!$F$5-'СЕТ СН'!$F$17</f>
        <v>2383.4731113600001</v>
      </c>
      <c r="J30" s="36">
        <f>SUMIFS(СВЦЭМ!$C$33:$C$776,СВЦЭМ!$A$33:$A$776,$A30,СВЦЭМ!$B$33:$B$776,J$11)+'СЕТ СН'!$F$9+СВЦЭМ!$D$10+'СЕТ СН'!$F$5-'СЕТ СН'!$F$17</f>
        <v>2284.8759991100001</v>
      </c>
      <c r="K30" s="36">
        <f>SUMIFS(СВЦЭМ!$C$33:$C$776,СВЦЭМ!$A$33:$A$776,$A30,СВЦЭМ!$B$33:$B$776,K$11)+'СЕТ СН'!$F$9+СВЦЭМ!$D$10+'СЕТ СН'!$F$5-'СЕТ СН'!$F$17</f>
        <v>2211.7764773399999</v>
      </c>
      <c r="L30" s="36">
        <f>SUMIFS(СВЦЭМ!$C$33:$C$776,СВЦЭМ!$A$33:$A$776,$A30,СВЦЭМ!$B$33:$B$776,L$11)+'СЕТ СН'!$F$9+СВЦЭМ!$D$10+'СЕТ СН'!$F$5-'СЕТ СН'!$F$17</f>
        <v>2140.7275340400001</v>
      </c>
      <c r="M30" s="36">
        <f>SUMIFS(СВЦЭМ!$C$33:$C$776,СВЦЭМ!$A$33:$A$776,$A30,СВЦЭМ!$B$33:$B$776,M$11)+'СЕТ СН'!$F$9+СВЦЭМ!$D$10+'СЕТ СН'!$F$5-'СЕТ СН'!$F$17</f>
        <v>2139.9878301899998</v>
      </c>
      <c r="N30" s="36">
        <f>SUMIFS(СВЦЭМ!$C$33:$C$776,СВЦЭМ!$A$33:$A$776,$A30,СВЦЭМ!$B$33:$B$776,N$11)+'СЕТ СН'!$F$9+СВЦЭМ!$D$10+'СЕТ СН'!$F$5-'СЕТ СН'!$F$17</f>
        <v>2142.8409130300001</v>
      </c>
      <c r="O30" s="36">
        <f>SUMIFS(СВЦЭМ!$C$33:$C$776,СВЦЭМ!$A$33:$A$776,$A30,СВЦЭМ!$B$33:$B$776,O$11)+'СЕТ СН'!$F$9+СВЦЭМ!$D$10+'СЕТ СН'!$F$5-'СЕТ СН'!$F$17</f>
        <v>2159.7230981000002</v>
      </c>
      <c r="P30" s="36">
        <f>SUMIFS(СВЦЭМ!$C$33:$C$776,СВЦЭМ!$A$33:$A$776,$A30,СВЦЭМ!$B$33:$B$776,P$11)+'СЕТ СН'!$F$9+СВЦЭМ!$D$10+'СЕТ СН'!$F$5-'СЕТ СН'!$F$17</f>
        <v>2148.9164999599998</v>
      </c>
      <c r="Q30" s="36">
        <f>SUMIFS(СВЦЭМ!$C$33:$C$776,СВЦЭМ!$A$33:$A$776,$A30,СВЦЭМ!$B$33:$B$776,Q$11)+'СЕТ СН'!$F$9+СВЦЭМ!$D$10+'СЕТ СН'!$F$5-'СЕТ СН'!$F$17</f>
        <v>2245.8563782199999</v>
      </c>
      <c r="R30" s="36">
        <f>SUMIFS(СВЦЭМ!$C$33:$C$776,СВЦЭМ!$A$33:$A$776,$A30,СВЦЭМ!$B$33:$B$776,R$11)+'СЕТ СН'!$F$9+СВЦЭМ!$D$10+'СЕТ СН'!$F$5-'СЕТ СН'!$F$17</f>
        <v>2153.6898897400001</v>
      </c>
      <c r="S30" s="36">
        <f>SUMIFS(СВЦЭМ!$C$33:$C$776,СВЦЭМ!$A$33:$A$776,$A30,СВЦЭМ!$B$33:$B$776,S$11)+'СЕТ СН'!$F$9+СВЦЭМ!$D$10+'СЕТ СН'!$F$5-'СЕТ СН'!$F$17</f>
        <v>2175.0938885599999</v>
      </c>
      <c r="T30" s="36">
        <f>SUMIFS(СВЦЭМ!$C$33:$C$776,СВЦЭМ!$A$33:$A$776,$A30,СВЦЭМ!$B$33:$B$776,T$11)+'СЕТ СН'!$F$9+СВЦЭМ!$D$10+'СЕТ СН'!$F$5-'СЕТ СН'!$F$17</f>
        <v>2170.6189344200002</v>
      </c>
      <c r="U30" s="36">
        <f>SUMIFS(СВЦЭМ!$C$33:$C$776,СВЦЭМ!$A$33:$A$776,$A30,СВЦЭМ!$B$33:$B$776,U$11)+'СЕТ СН'!$F$9+СВЦЭМ!$D$10+'СЕТ СН'!$F$5-'СЕТ СН'!$F$17</f>
        <v>2162.2386346499998</v>
      </c>
      <c r="V30" s="36">
        <f>SUMIFS(СВЦЭМ!$C$33:$C$776,СВЦЭМ!$A$33:$A$776,$A30,СВЦЭМ!$B$33:$B$776,V$11)+'СЕТ СН'!$F$9+СВЦЭМ!$D$10+'СЕТ СН'!$F$5-'СЕТ СН'!$F$17</f>
        <v>2144.4686235499998</v>
      </c>
      <c r="W30" s="36">
        <f>SUMIFS(СВЦЭМ!$C$33:$C$776,СВЦЭМ!$A$33:$A$776,$A30,СВЦЭМ!$B$33:$B$776,W$11)+'СЕТ СН'!$F$9+СВЦЭМ!$D$10+'СЕТ СН'!$F$5-'СЕТ СН'!$F$17</f>
        <v>2145.1063417800001</v>
      </c>
      <c r="X30" s="36">
        <f>SUMIFS(СВЦЭМ!$C$33:$C$776,СВЦЭМ!$A$33:$A$776,$A30,СВЦЭМ!$B$33:$B$776,X$11)+'СЕТ СН'!$F$9+СВЦЭМ!$D$10+'СЕТ СН'!$F$5-'СЕТ СН'!$F$17</f>
        <v>2192.78935465</v>
      </c>
      <c r="Y30" s="36">
        <f>SUMIFS(СВЦЭМ!$C$33:$C$776,СВЦЭМ!$A$33:$A$776,$A30,СВЦЭМ!$B$33:$B$776,Y$11)+'СЕТ СН'!$F$9+СВЦЭМ!$D$10+'СЕТ СН'!$F$5-'СЕТ СН'!$F$17</f>
        <v>2273.8818168299999</v>
      </c>
    </row>
    <row r="31" spans="1:25" ht="15.75" x14ac:dyDescent="0.2">
      <c r="A31" s="35">
        <f t="shared" si="0"/>
        <v>44002</v>
      </c>
      <c r="B31" s="36">
        <f>SUMIFS(СВЦЭМ!$C$33:$C$776,СВЦЭМ!$A$33:$A$776,$A31,СВЦЭМ!$B$33:$B$776,B$11)+'СЕТ СН'!$F$9+СВЦЭМ!$D$10+'СЕТ СН'!$F$5-'СЕТ СН'!$F$17</f>
        <v>2337.2282394600002</v>
      </c>
      <c r="C31" s="36">
        <f>SUMIFS(СВЦЭМ!$C$33:$C$776,СВЦЭМ!$A$33:$A$776,$A31,СВЦЭМ!$B$33:$B$776,C$11)+'СЕТ СН'!$F$9+СВЦЭМ!$D$10+'СЕТ СН'!$F$5-'СЕТ СН'!$F$17</f>
        <v>2360.8805525500002</v>
      </c>
      <c r="D31" s="36">
        <f>SUMIFS(СВЦЭМ!$C$33:$C$776,СВЦЭМ!$A$33:$A$776,$A31,СВЦЭМ!$B$33:$B$776,D$11)+'СЕТ СН'!$F$9+СВЦЭМ!$D$10+'СЕТ СН'!$F$5-'СЕТ СН'!$F$17</f>
        <v>2366.6314359399998</v>
      </c>
      <c r="E31" s="36">
        <f>SUMIFS(СВЦЭМ!$C$33:$C$776,СВЦЭМ!$A$33:$A$776,$A31,СВЦЭМ!$B$33:$B$776,E$11)+'СЕТ СН'!$F$9+СВЦЭМ!$D$10+'СЕТ СН'!$F$5-'СЕТ СН'!$F$17</f>
        <v>2360.38485481</v>
      </c>
      <c r="F31" s="36">
        <f>SUMIFS(СВЦЭМ!$C$33:$C$776,СВЦЭМ!$A$33:$A$776,$A31,СВЦЭМ!$B$33:$B$776,F$11)+'СЕТ СН'!$F$9+СВЦЭМ!$D$10+'СЕТ СН'!$F$5-'СЕТ СН'!$F$17</f>
        <v>2350.8076719199998</v>
      </c>
      <c r="G31" s="36">
        <f>SUMIFS(СВЦЭМ!$C$33:$C$776,СВЦЭМ!$A$33:$A$776,$A31,СВЦЭМ!$B$33:$B$776,G$11)+'СЕТ СН'!$F$9+СВЦЭМ!$D$10+'СЕТ СН'!$F$5-'СЕТ СН'!$F$17</f>
        <v>2356.0563296599998</v>
      </c>
      <c r="H31" s="36">
        <f>SUMIFS(СВЦЭМ!$C$33:$C$776,СВЦЭМ!$A$33:$A$776,$A31,СВЦЭМ!$B$33:$B$776,H$11)+'СЕТ СН'!$F$9+СВЦЭМ!$D$10+'СЕТ СН'!$F$5-'СЕТ СН'!$F$17</f>
        <v>2362.21860113</v>
      </c>
      <c r="I31" s="36">
        <f>SUMIFS(СВЦЭМ!$C$33:$C$776,СВЦЭМ!$A$33:$A$776,$A31,СВЦЭМ!$B$33:$B$776,I$11)+'СЕТ СН'!$F$9+СВЦЭМ!$D$10+'СЕТ СН'!$F$5-'СЕТ СН'!$F$17</f>
        <v>2345.1353539000002</v>
      </c>
      <c r="J31" s="36">
        <f>SUMIFS(СВЦЭМ!$C$33:$C$776,СВЦЭМ!$A$33:$A$776,$A31,СВЦЭМ!$B$33:$B$776,J$11)+'СЕТ СН'!$F$9+СВЦЭМ!$D$10+'СЕТ СН'!$F$5-'СЕТ СН'!$F$17</f>
        <v>2241.2211869299999</v>
      </c>
      <c r="K31" s="36">
        <f>SUMIFS(СВЦЭМ!$C$33:$C$776,СВЦЭМ!$A$33:$A$776,$A31,СВЦЭМ!$B$33:$B$776,K$11)+'СЕТ СН'!$F$9+СВЦЭМ!$D$10+'СЕТ СН'!$F$5-'СЕТ СН'!$F$17</f>
        <v>2170.1682203199998</v>
      </c>
      <c r="L31" s="36">
        <f>SUMIFS(СВЦЭМ!$C$33:$C$776,СВЦЭМ!$A$33:$A$776,$A31,СВЦЭМ!$B$33:$B$776,L$11)+'СЕТ СН'!$F$9+СВЦЭМ!$D$10+'СЕТ СН'!$F$5-'СЕТ СН'!$F$17</f>
        <v>2137.6510777200001</v>
      </c>
      <c r="M31" s="36">
        <f>SUMIFS(СВЦЭМ!$C$33:$C$776,СВЦЭМ!$A$33:$A$776,$A31,СВЦЭМ!$B$33:$B$776,M$11)+'СЕТ СН'!$F$9+СВЦЭМ!$D$10+'СЕТ СН'!$F$5-'СЕТ СН'!$F$17</f>
        <v>2136.9498269599999</v>
      </c>
      <c r="N31" s="36">
        <f>SUMIFS(СВЦЭМ!$C$33:$C$776,СВЦЭМ!$A$33:$A$776,$A31,СВЦЭМ!$B$33:$B$776,N$11)+'СЕТ СН'!$F$9+СВЦЭМ!$D$10+'СЕТ СН'!$F$5-'СЕТ СН'!$F$17</f>
        <v>2144.43332732</v>
      </c>
      <c r="O31" s="36">
        <f>SUMIFS(СВЦЭМ!$C$33:$C$776,СВЦЭМ!$A$33:$A$776,$A31,СВЦЭМ!$B$33:$B$776,O$11)+'СЕТ СН'!$F$9+СВЦЭМ!$D$10+'СЕТ СН'!$F$5-'СЕТ СН'!$F$17</f>
        <v>2152.4199193599998</v>
      </c>
      <c r="P31" s="36">
        <f>SUMIFS(СВЦЭМ!$C$33:$C$776,СВЦЭМ!$A$33:$A$776,$A31,СВЦЭМ!$B$33:$B$776,P$11)+'СЕТ СН'!$F$9+СВЦЭМ!$D$10+'СЕТ СН'!$F$5-'СЕТ СН'!$F$17</f>
        <v>2128.98128791</v>
      </c>
      <c r="Q31" s="36">
        <f>SUMIFS(СВЦЭМ!$C$33:$C$776,СВЦЭМ!$A$33:$A$776,$A31,СВЦЭМ!$B$33:$B$776,Q$11)+'СЕТ СН'!$F$9+СВЦЭМ!$D$10+'СЕТ СН'!$F$5-'СЕТ СН'!$F$17</f>
        <v>2138.9352826599998</v>
      </c>
      <c r="R31" s="36">
        <f>SUMIFS(СВЦЭМ!$C$33:$C$776,СВЦЭМ!$A$33:$A$776,$A31,СВЦЭМ!$B$33:$B$776,R$11)+'СЕТ СН'!$F$9+СВЦЭМ!$D$10+'СЕТ СН'!$F$5-'СЕТ СН'!$F$17</f>
        <v>2140.2593687399999</v>
      </c>
      <c r="S31" s="36">
        <f>SUMIFS(СВЦЭМ!$C$33:$C$776,СВЦЭМ!$A$33:$A$776,$A31,СВЦЭМ!$B$33:$B$776,S$11)+'СЕТ СН'!$F$9+СВЦЭМ!$D$10+'СЕТ СН'!$F$5-'СЕТ СН'!$F$17</f>
        <v>2161.5527757</v>
      </c>
      <c r="T31" s="36">
        <f>SUMIFS(СВЦЭМ!$C$33:$C$776,СВЦЭМ!$A$33:$A$776,$A31,СВЦЭМ!$B$33:$B$776,T$11)+'СЕТ СН'!$F$9+СВЦЭМ!$D$10+'СЕТ СН'!$F$5-'СЕТ СН'!$F$17</f>
        <v>2155.79112515</v>
      </c>
      <c r="U31" s="36">
        <f>SUMIFS(СВЦЭМ!$C$33:$C$776,СВЦЭМ!$A$33:$A$776,$A31,СВЦЭМ!$B$33:$B$776,U$11)+'СЕТ СН'!$F$9+СВЦЭМ!$D$10+'СЕТ СН'!$F$5-'СЕТ СН'!$F$17</f>
        <v>2140.10908969</v>
      </c>
      <c r="V31" s="36">
        <f>SUMIFS(СВЦЭМ!$C$33:$C$776,СВЦЭМ!$A$33:$A$776,$A31,СВЦЭМ!$B$33:$B$776,V$11)+'СЕТ СН'!$F$9+СВЦЭМ!$D$10+'СЕТ СН'!$F$5-'СЕТ СН'!$F$17</f>
        <v>2120.97806623</v>
      </c>
      <c r="W31" s="36">
        <f>SUMIFS(СВЦЭМ!$C$33:$C$776,СВЦЭМ!$A$33:$A$776,$A31,СВЦЭМ!$B$33:$B$776,W$11)+'СЕТ СН'!$F$9+СВЦЭМ!$D$10+'СЕТ СН'!$F$5-'СЕТ СН'!$F$17</f>
        <v>2140.4966698899998</v>
      </c>
      <c r="X31" s="36">
        <f>SUMIFS(СВЦЭМ!$C$33:$C$776,СВЦЭМ!$A$33:$A$776,$A31,СВЦЭМ!$B$33:$B$776,X$11)+'СЕТ СН'!$F$9+СВЦЭМ!$D$10+'СЕТ СН'!$F$5-'СЕТ СН'!$F$17</f>
        <v>2190.2184134899999</v>
      </c>
      <c r="Y31" s="36">
        <f>SUMIFS(СВЦЭМ!$C$33:$C$776,СВЦЭМ!$A$33:$A$776,$A31,СВЦЭМ!$B$33:$B$776,Y$11)+'СЕТ СН'!$F$9+СВЦЭМ!$D$10+'СЕТ СН'!$F$5-'СЕТ СН'!$F$17</f>
        <v>2248.0788596399998</v>
      </c>
    </row>
    <row r="32" spans="1:25" ht="15.75" x14ac:dyDescent="0.2">
      <c r="A32" s="35">
        <f t="shared" si="0"/>
        <v>44003</v>
      </c>
      <c r="B32" s="36">
        <f>SUMIFS(СВЦЭМ!$C$33:$C$776,СВЦЭМ!$A$33:$A$776,$A32,СВЦЭМ!$B$33:$B$776,B$11)+'СЕТ СН'!$F$9+СВЦЭМ!$D$10+'СЕТ СН'!$F$5-'СЕТ СН'!$F$17</f>
        <v>2314.3814353100001</v>
      </c>
      <c r="C32" s="36">
        <f>SUMIFS(СВЦЭМ!$C$33:$C$776,СВЦЭМ!$A$33:$A$776,$A32,СВЦЭМ!$B$33:$B$776,C$11)+'СЕТ СН'!$F$9+СВЦЭМ!$D$10+'СЕТ СН'!$F$5-'СЕТ СН'!$F$17</f>
        <v>2348.3866429</v>
      </c>
      <c r="D32" s="36">
        <f>SUMIFS(СВЦЭМ!$C$33:$C$776,СВЦЭМ!$A$33:$A$776,$A32,СВЦЭМ!$B$33:$B$776,D$11)+'СЕТ СН'!$F$9+СВЦЭМ!$D$10+'СЕТ СН'!$F$5-'СЕТ СН'!$F$17</f>
        <v>2383.3300030700002</v>
      </c>
      <c r="E32" s="36">
        <f>SUMIFS(СВЦЭМ!$C$33:$C$776,СВЦЭМ!$A$33:$A$776,$A32,СВЦЭМ!$B$33:$B$776,E$11)+'СЕТ СН'!$F$9+СВЦЭМ!$D$10+'СЕТ СН'!$F$5-'СЕТ СН'!$F$17</f>
        <v>2404.81776919</v>
      </c>
      <c r="F32" s="36">
        <f>SUMIFS(СВЦЭМ!$C$33:$C$776,СВЦЭМ!$A$33:$A$776,$A32,СВЦЭМ!$B$33:$B$776,F$11)+'СЕТ СН'!$F$9+СВЦЭМ!$D$10+'СЕТ СН'!$F$5-'СЕТ СН'!$F$17</f>
        <v>2399.4174230899998</v>
      </c>
      <c r="G32" s="36">
        <f>SUMIFS(СВЦЭМ!$C$33:$C$776,СВЦЭМ!$A$33:$A$776,$A32,СВЦЭМ!$B$33:$B$776,G$11)+'СЕТ СН'!$F$9+СВЦЭМ!$D$10+'СЕТ СН'!$F$5-'СЕТ СН'!$F$17</f>
        <v>2396.3677589899999</v>
      </c>
      <c r="H32" s="36">
        <f>SUMIFS(СВЦЭМ!$C$33:$C$776,СВЦЭМ!$A$33:$A$776,$A32,СВЦЭМ!$B$33:$B$776,H$11)+'СЕТ СН'!$F$9+СВЦЭМ!$D$10+'СЕТ СН'!$F$5-'СЕТ СН'!$F$17</f>
        <v>2372.7104013899998</v>
      </c>
      <c r="I32" s="36">
        <f>SUMIFS(СВЦЭМ!$C$33:$C$776,СВЦЭМ!$A$33:$A$776,$A32,СВЦЭМ!$B$33:$B$776,I$11)+'СЕТ СН'!$F$9+СВЦЭМ!$D$10+'СЕТ СН'!$F$5-'СЕТ СН'!$F$17</f>
        <v>2356.85901973</v>
      </c>
      <c r="J32" s="36">
        <f>SUMIFS(СВЦЭМ!$C$33:$C$776,СВЦЭМ!$A$33:$A$776,$A32,СВЦЭМ!$B$33:$B$776,J$11)+'СЕТ СН'!$F$9+СВЦЭМ!$D$10+'СЕТ СН'!$F$5-'СЕТ СН'!$F$17</f>
        <v>2314.72357074</v>
      </c>
      <c r="K32" s="36">
        <f>SUMIFS(СВЦЭМ!$C$33:$C$776,СВЦЭМ!$A$33:$A$776,$A32,СВЦЭМ!$B$33:$B$776,K$11)+'СЕТ СН'!$F$9+СВЦЭМ!$D$10+'СЕТ СН'!$F$5-'СЕТ СН'!$F$17</f>
        <v>2238.9447822100001</v>
      </c>
      <c r="L32" s="36">
        <f>SUMIFS(СВЦЭМ!$C$33:$C$776,СВЦЭМ!$A$33:$A$776,$A32,СВЦЭМ!$B$33:$B$776,L$11)+'СЕТ СН'!$F$9+СВЦЭМ!$D$10+'СЕТ СН'!$F$5-'СЕТ СН'!$F$17</f>
        <v>2170.3915965900001</v>
      </c>
      <c r="M32" s="36">
        <f>SUMIFS(СВЦЭМ!$C$33:$C$776,СВЦЭМ!$A$33:$A$776,$A32,СВЦЭМ!$B$33:$B$776,M$11)+'СЕТ СН'!$F$9+СВЦЭМ!$D$10+'СЕТ СН'!$F$5-'СЕТ СН'!$F$17</f>
        <v>2106.5953173399998</v>
      </c>
      <c r="N32" s="36">
        <f>SUMIFS(СВЦЭМ!$C$33:$C$776,СВЦЭМ!$A$33:$A$776,$A32,СВЦЭМ!$B$33:$B$776,N$11)+'СЕТ СН'!$F$9+СВЦЭМ!$D$10+'СЕТ СН'!$F$5-'СЕТ СН'!$F$17</f>
        <v>2100.9518177099999</v>
      </c>
      <c r="O32" s="36">
        <f>SUMIFS(СВЦЭМ!$C$33:$C$776,СВЦЭМ!$A$33:$A$776,$A32,СВЦЭМ!$B$33:$B$776,O$11)+'СЕТ СН'!$F$9+СВЦЭМ!$D$10+'СЕТ СН'!$F$5-'СЕТ СН'!$F$17</f>
        <v>2095.1058221799999</v>
      </c>
      <c r="P32" s="36">
        <f>SUMIFS(СВЦЭМ!$C$33:$C$776,СВЦЭМ!$A$33:$A$776,$A32,СВЦЭМ!$B$33:$B$776,P$11)+'СЕТ СН'!$F$9+СВЦЭМ!$D$10+'СЕТ СН'!$F$5-'СЕТ СН'!$F$17</f>
        <v>2093.3357236800002</v>
      </c>
      <c r="Q32" s="36">
        <f>SUMIFS(СВЦЭМ!$C$33:$C$776,СВЦЭМ!$A$33:$A$776,$A32,СВЦЭМ!$B$33:$B$776,Q$11)+'СЕТ СН'!$F$9+СВЦЭМ!$D$10+'СЕТ СН'!$F$5-'СЕТ СН'!$F$17</f>
        <v>2096.5169721000002</v>
      </c>
      <c r="R32" s="36">
        <f>SUMIFS(СВЦЭМ!$C$33:$C$776,СВЦЭМ!$A$33:$A$776,$A32,СВЦЭМ!$B$33:$B$776,R$11)+'СЕТ СН'!$F$9+СВЦЭМ!$D$10+'СЕТ СН'!$F$5-'СЕТ СН'!$F$17</f>
        <v>2096.7622507199999</v>
      </c>
      <c r="S32" s="36">
        <f>SUMIFS(СВЦЭМ!$C$33:$C$776,СВЦЭМ!$A$33:$A$776,$A32,СВЦЭМ!$B$33:$B$776,S$11)+'СЕТ СН'!$F$9+СВЦЭМ!$D$10+'СЕТ СН'!$F$5-'СЕТ СН'!$F$17</f>
        <v>2102.4734884600002</v>
      </c>
      <c r="T32" s="36">
        <f>SUMIFS(СВЦЭМ!$C$33:$C$776,СВЦЭМ!$A$33:$A$776,$A32,СВЦЭМ!$B$33:$B$776,T$11)+'СЕТ СН'!$F$9+СВЦЭМ!$D$10+'СЕТ СН'!$F$5-'СЕТ СН'!$F$17</f>
        <v>2111.2699429499999</v>
      </c>
      <c r="U32" s="36">
        <f>SUMIFS(СВЦЭМ!$C$33:$C$776,СВЦЭМ!$A$33:$A$776,$A32,СВЦЭМ!$B$33:$B$776,U$11)+'СЕТ СН'!$F$9+СВЦЭМ!$D$10+'СЕТ СН'!$F$5-'СЕТ СН'!$F$17</f>
        <v>2112.6430856900001</v>
      </c>
      <c r="V32" s="36">
        <f>SUMIFS(СВЦЭМ!$C$33:$C$776,СВЦЭМ!$A$33:$A$776,$A32,СВЦЭМ!$B$33:$B$776,V$11)+'СЕТ СН'!$F$9+СВЦЭМ!$D$10+'СЕТ СН'!$F$5-'СЕТ СН'!$F$17</f>
        <v>2093.01608923</v>
      </c>
      <c r="W32" s="36">
        <f>SUMIFS(СВЦЭМ!$C$33:$C$776,СВЦЭМ!$A$33:$A$776,$A32,СВЦЭМ!$B$33:$B$776,W$11)+'СЕТ СН'!$F$9+СВЦЭМ!$D$10+'СЕТ СН'!$F$5-'СЕТ СН'!$F$17</f>
        <v>2094.2168082200001</v>
      </c>
      <c r="X32" s="36">
        <f>SUMIFS(СВЦЭМ!$C$33:$C$776,СВЦЭМ!$A$33:$A$776,$A32,СВЦЭМ!$B$33:$B$776,X$11)+'СЕТ СН'!$F$9+СВЦЭМ!$D$10+'СЕТ СН'!$F$5-'СЕТ СН'!$F$17</f>
        <v>2143.7428186799998</v>
      </c>
      <c r="Y32" s="36">
        <f>SUMIFS(СВЦЭМ!$C$33:$C$776,СВЦЭМ!$A$33:$A$776,$A32,СВЦЭМ!$B$33:$B$776,Y$11)+'СЕТ СН'!$F$9+СВЦЭМ!$D$10+'СЕТ СН'!$F$5-'СЕТ СН'!$F$17</f>
        <v>2271.1036046099998</v>
      </c>
    </row>
    <row r="33" spans="1:25" ht="15.75" x14ac:dyDescent="0.2">
      <c r="A33" s="35">
        <f t="shared" si="0"/>
        <v>44004</v>
      </c>
      <c r="B33" s="36">
        <f>SUMIFS(СВЦЭМ!$C$33:$C$776,СВЦЭМ!$A$33:$A$776,$A33,СВЦЭМ!$B$33:$B$776,B$11)+'СЕТ СН'!$F$9+СВЦЭМ!$D$10+'СЕТ СН'!$F$5-'СЕТ СН'!$F$17</f>
        <v>2336.14969359</v>
      </c>
      <c r="C33" s="36">
        <f>SUMIFS(СВЦЭМ!$C$33:$C$776,СВЦЭМ!$A$33:$A$776,$A33,СВЦЭМ!$B$33:$B$776,C$11)+'СЕТ СН'!$F$9+СВЦЭМ!$D$10+'СЕТ СН'!$F$5-'СЕТ СН'!$F$17</f>
        <v>2343.2668703899999</v>
      </c>
      <c r="D33" s="36">
        <f>SUMIFS(СВЦЭМ!$C$33:$C$776,СВЦЭМ!$A$33:$A$776,$A33,СВЦЭМ!$B$33:$B$776,D$11)+'СЕТ СН'!$F$9+СВЦЭМ!$D$10+'СЕТ СН'!$F$5-'СЕТ СН'!$F$17</f>
        <v>2339.66392382</v>
      </c>
      <c r="E33" s="36">
        <f>SUMIFS(СВЦЭМ!$C$33:$C$776,СВЦЭМ!$A$33:$A$776,$A33,СВЦЭМ!$B$33:$B$776,E$11)+'СЕТ СН'!$F$9+СВЦЭМ!$D$10+'СЕТ СН'!$F$5-'СЕТ СН'!$F$17</f>
        <v>2340.5153787600002</v>
      </c>
      <c r="F33" s="36">
        <f>SUMIFS(СВЦЭМ!$C$33:$C$776,СВЦЭМ!$A$33:$A$776,$A33,СВЦЭМ!$B$33:$B$776,F$11)+'СЕТ СН'!$F$9+СВЦЭМ!$D$10+'СЕТ СН'!$F$5-'СЕТ СН'!$F$17</f>
        <v>2334.9805218500001</v>
      </c>
      <c r="G33" s="36">
        <f>SUMIFS(СВЦЭМ!$C$33:$C$776,СВЦЭМ!$A$33:$A$776,$A33,СВЦЭМ!$B$33:$B$776,G$11)+'СЕТ СН'!$F$9+СВЦЭМ!$D$10+'СЕТ СН'!$F$5-'СЕТ СН'!$F$17</f>
        <v>2336.6259851899999</v>
      </c>
      <c r="H33" s="36">
        <f>SUMIFS(СВЦЭМ!$C$33:$C$776,СВЦЭМ!$A$33:$A$776,$A33,СВЦЭМ!$B$33:$B$776,H$11)+'СЕТ СН'!$F$9+СВЦЭМ!$D$10+'СЕТ СН'!$F$5-'СЕТ СН'!$F$17</f>
        <v>2340.5093686700002</v>
      </c>
      <c r="I33" s="36">
        <f>SUMIFS(СВЦЭМ!$C$33:$C$776,СВЦЭМ!$A$33:$A$776,$A33,СВЦЭМ!$B$33:$B$776,I$11)+'СЕТ СН'!$F$9+СВЦЭМ!$D$10+'СЕТ СН'!$F$5-'СЕТ СН'!$F$17</f>
        <v>2344.0601833999999</v>
      </c>
      <c r="J33" s="36">
        <f>SUMIFS(СВЦЭМ!$C$33:$C$776,СВЦЭМ!$A$33:$A$776,$A33,СВЦЭМ!$B$33:$B$776,J$11)+'СЕТ СН'!$F$9+СВЦЭМ!$D$10+'СЕТ СН'!$F$5-'СЕТ СН'!$F$17</f>
        <v>2282.3053069299999</v>
      </c>
      <c r="K33" s="36">
        <f>SUMIFS(СВЦЭМ!$C$33:$C$776,СВЦЭМ!$A$33:$A$776,$A33,СВЦЭМ!$B$33:$B$776,K$11)+'СЕТ СН'!$F$9+СВЦЭМ!$D$10+'СЕТ СН'!$F$5-'СЕТ СН'!$F$17</f>
        <v>2204.9325701899998</v>
      </c>
      <c r="L33" s="36">
        <f>SUMIFS(СВЦЭМ!$C$33:$C$776,СВЦЭМ!$A$33:$A$776,$A33,СВЦЭМ!$B$33:$B$776,L$11)+'СЕТ СН'!$F$9+СВЦЭМ!$D$10+'СЕТ СН'!$F$5-'СЕТ СН'!$F$17</f>
        <v>2149.94261706</v>
      </c>
      <c r="M33" s="36">
        <f>SUMIFS(СВЦЭМ!$C$33:$C$776,СВЦЭМ!$A$33:$A$776,$A33,СВЦЭМ!$B$33:$B$776,M$11)+'СЕТ СН'!$F$9+СВЦЭМ!$D$10+'СЕТ СН'!$F$5-'СЕТ СН'!$F$17</f>
        <v>2144.5157508699999</v>
      </c>
      <c r="N33" s="36">
        <f>SUMIFS(СВЦЭМ!$C$33:$C$776,СВЦЭМ!$A$33:$A$776,$A33,СВЦЭМ!$B$33:$B$776,N$11)+'СЕТ СН'!$F$9+СВЦЭМ!$D$10+'СЕТ СН'!$F$5-'СЕТ СН'!$F$17</f>
        <v>2145.11904099</v>
      </c>
      <c r="O33" s="36">
        <f>SUMIFS(СВЦЭМ!$C$33:$C$776,СВЦЭМ!$A$33:$A$776,$A33,СВЦЭМ!$B$33:$B$776,O$11)+'СЕТ СН'!$F$9+СВЦЭМ!$D$10+'СЕТ СН'!$F$5-'СЕТ СН'!$F$17</f>
        <v>2153.4364713599998</v>
      </c>
      <c r="P33" s="36">
        <f>SUMIFS(СВЦЭМ!$C$33:$C$776,СВЦЭМ!$A$33:$A$776,$A33,СВЦЭМ!$B$33:$B$776,P$11)+'СЕТ СН'!$F$9+СВЦЭМ!$D$10+'СЕТ СН'!$F$5-'СЕТ СН'!$F$17</f>
        <v>2155.0881616900001</v>
      </c>
      <c r="Q33" s="36">
        <f>SUMIFS(СВЦЭМ!$C$33:$C$776,СВЦЭМ!$A$33:$A$776,$A33,СВЦЭМ!$B$33:$B$776,Q$11)+'СЕТ СН'!$F$9+СВЦЭМ!$D$10+'СЕТ СН'!$F$5-'СЕТ СН'!$F$17</f>
        <v>2157.77350002</v>
      </c>
      <c r="R33" s="36">
        <f>SUMIFS(СВЦЭМ!$C$33:$C$776,СВЦЭМ!$A$33:$A$776,$A33,СВЦЭМ!$B$33:$B$776,R$11)+'СЕТ СН'!$F$9+СВЦЭМ!$D$10+'СЕТ СН'!$F$5-'СЕТ СН'!$F$17</f>
        <v>2158.9131254599997</v>
      </c>
      <c r="S33" s="36">
        <f>SUMIFS(СВЦЭМ!$C$33:$C$776,СВЦЭМ!$A$33:$A$776,$A33,СВЦЭМ!$B$33:$B$776,S$11)+'СЕТ СН'!$F$9+СВЦЭМ!$D$10+'СЕТ СН'!$F$5-'СЕТ СН'!$F$17</f>
        <v>2158.8388016999997</v>
      </c>
      <c r="T33" s="36">
        <f>SUMIFS(СВЦЭМ!$C$33:$C$776,СВЦЭМ!$A$33:$A$776,$A33,СВЦЭМ!$B$33:$B$776,T$11)+'СЕТ СН'!$F$9+СВЦЭМ!$D$10+'СЕТ СН'!$F$5-'СЕТ СН'!$F$17</f>
        <v>2159.74110281</v>
      </c>
      <c r="U33" s="36">
        <f>SUMIFS(СВЦЭМ!$C$33:$C$776,СВЦЭМ!$A$33:$A$776,$A33,СВЦЭМ!$B$33:$B$776,U$11)+'СЕТ СН'!$F$9+СВЦЭМ!$D$10+'СЕТ СН'!$F$5-'СЕТ СН'!$F$17</f>
        <v>2157.8753637499999</v>
      </c>
      <c r="V33" s="36">
        <f>SUMIFS(СВЦЭМ!$C$33:$C$776,СВЦЭМ!$A$33:$A$776,$A33,СВЦЭМ!$B$33:$B$776,V$11)+'СЕТ СН'!$F$9+СВЦЭМ!$D$10+'СЕТ СН'!$F$5-'СЕТ СН'!$F$17</f>
        <v>2151.1706208300002</v>
      </c>
      <c r="W33" s="36">
        <f>SUMIFS(СВЦЭМ!$C$33:$C$776,СВЦЭМ!$A$33:$A$776,$A33,СВЦЭМ!$B$33:$B$776,W$11)+'СЕТ СН'!$F$9+СВЦЭМ!$D$10+'СЕТ СН'!$F$5-'СЕТ СН'!$F$17</f>
        <v>2134.0718218800002</v>
      </c>
      <c r="X33" s="36">
        <f>SUMIFS(СВЦЭМ!$C$33:$C$776,СВЦЭМ!$A$33:$A$776,$A33,СВЦЭМ!$B$33:$B$776,X$11)+'СЕТ СН'!$F$9+СВЦЭМ!$D$10+'СЕТ СН'!$F$5-'СЕТ СН'!$F$17</f>
        <v>2177.1835464599999</v>
      </c>
      <c r="Y33" s="36">
        <f>SUMIFS(СВЦЭМ!$C$33:$C$776,СВЦЭМ!$A$33:$A$776,$A33,СВЦЭМ!$B$33:$B$776,Y$11)+'СЕТ СН'!$F$9+СВЦЭМ!$D$10+'СЕТ СН'!$F$5-'СЕТ СН'!$F$17</f>
        <v>2280.9169651399998</v>
      </c>
    </row>
    <row r="34" spans="1:25" ht="15.75" x14ac:dyDescent="0.2">
      <c r="A34" s="35">
        <f t="shared" si="0"/>
        <v>44005</v>
      </c>
      <c r="B34" s="36">
        <f>SUMIFS(СВЦЭМ!$C$33:$C$776,СВЦЭМ!$A$33:$A$776,$A34,СВЦЭМ!$B$33:$B$776,B$11)+'СЕТ СН'!$F$9+СВЦЭМ!$D$10+'СЕТ СН'!$F$5-'СЕТ СН'!$F$17</f>
        <v>2392.3137760300001</v>
      </c>
      <c r="C34" s="36">
        <f>SUMIFS(СВЦЭМ!$C$33:$C$776,СВЦЭМ!$A$33:$A$776,$A34,СВЦЭМ!$B$33:$B$776,C$11)+'СЕТ СН'!$F$9+СВЦЭМ!$D$10+'СЕТ СН'!$F$5-'СЕТ СН'!$F$17</f>
        <v>2388.8261354000001</v>
      </c>
      <c r="D34" s="36">
        <f>SUMIFS(СВЦЭМ!$C$33:$C$776,СВЦЭМ!$A$33:$A$776,$A34,СВЦЭМ!$B$33:$B$776,D$11)+'СЕТ СН'!$F$9+СВЦЭМ!$D$10+'СЕТ СН'!$F$5-'СЕТ СН'!$F$17</f>
        <v>2380.2429913699998</v>
      </c>
      <c r="E34" s="36">
        <f>SUMIFS(СВЦЭМ!$C$33:$C$776,СВЦЭМ!$A$33:$A$776,$A34,СВЦЭМ!$B$33:$B$776,E$11)+'СЕТ СН'!$F$9+СВЦЭМ!$D$10+'СЕТ СН'!$F$5-'СЕТ СН'!$F$17</f>
        <v>2384.8273155900001</v>
      </c>
      <c r="F34" s="36">
        <f>SUMIFS(СВЦЭМ!$C$33:$C$776,СВЦЭМ!$A$33:$A$776,$A34,СВЦЭМ!$B$33:$B$776,F$11)+'СЕТ СН'!$F$9+СВЦЭМ!$D$10+'СЕТ СН'!$F$5-'СЕТ СН'!$F$17</f>
        <v>2384.4484384900002</v>
      </c>
      <c r="G34" s="36">
        <f>SUMIFS(СВЦЭМ!$C$33:$C$776,СВЦЭМ!$A$33:$A$776,$A34,СВЦЭМ!$B$33:$B$776,G$11)+'СЕТ СН'!$F$9+СВЦЭМ!$D$10+'СЕТ СН'!$F$5-'СЕТ СН'!$F$17</f>
        <v>2389.2475792400001</v>
      </c>
      <c r="H34" s="36">
        <f>SUMIFS(СВЦЭМ!$C$33:$C$776,СВЦЭМ!$A$33:$A$776,$A34,СВЦЭМ!$B$33:$B$776,H$11)+'СЕТ СН'!$F$9+СВЦЭМ!$D$10+'СЕТ СН'!$F$5-'СЕТ СН'!$F$17</f>
        <v>2387.6085855699998</v>
      </c>
      <c r="I34" s="36">
        <f>SUMIFS(СВЦЭМ!$C$33:$C$776,СВЦЭМ!$A$33:$A$776,$A34,СВЦЭМ!$B$33:$B$776,I$11)+'СЕТ СН'!$F$9+СВЦЭМ!$D$10+'СЕТ СН'!$F$5-'СЕТ СН'!$F$17</f>
        <v>2329.3078812399999</v>
      </c>
      <c r="J34" s="36">
        <f>SUMIFS(СВЦЭМ!$C$33:$C$776,СВЦЭМ!$A$33:$A$776,$A34,СВЦЭМ!$B$33:$B$776,J$11)+'СЕТ СН'!$F$9+СВЦЭМ!$D$10+'СЕТ СН'!$F$5-'СЕТ СН'!$F$17</f>
        <v>2328.9605755000002</v>
      </c>
      <c r="K34" s="36">
        <f>SUMIFS(СВЦЭМ!$C$33:$C$776,СВЦЭМ!$A$33:$A$776,$A34,СВЦЭМ!$B$33:$B$776,K$11)+'СЕТ СН'!$F$9+СВЦЭМ!$D$10+'СЕТ СН'!$F$5-'СЕТ СН'!$F$17</f>
        <v>2233.7621414599998</v>
      </c>
      <c r="L34" s="36">
        <f>SUMIFS(СВЦЭМ!$C$33:$C$776,СВЦЭМ!$A$33:$A$776,$A34,СВЦЭМ!$B$33:$B$776,L$11)+'СЕТ СН'!$F$9+СВЦЭМ!$D$10+'СЕТ СН'!$F$5-'СЕТ СН'!$F$17</f>
        <v>2166.7466169499999</v>
      </c>
      <c r="M34" s="36">
        <f>SUMIFS(СВЦЭМ!$C$33:$C$776,СВЦЭМ!$A$33:$A$776,$A34,СВЦЭМ!$B$33:$B$776,M$11)+'СЕТ СН'!$F$9+СВЦЭМ!$D$10+'СЕТ СН'!$F$5-'СЕТ СН'!$F$17</f>
        <v>2170.9338047599999</v>
      </c>
      <c r="N34" s="36">
        <f>SUMIFS(СВЦЭМ!$C$33:$C$776,СВЦЭМ!$A$33:$A$776,$A34,СВЦЭМ!$B$33:$B$776,N$11)+'СЕТ СН'!$F$9+СВЦЭМ!$D$10+'СЕТ СН'!$F$5-'СЕТ СН'!$F$17</f>
        <v>2164.3511303</v>
      </c>
      <c r="O34" s="36">
        <f>SUMIFS(СВЦЭМ!$C$33:$C$776,СВЦЭМ!$A$33:$A$776,$A34,СВЦЭМ!$B$33:$B$776,O$11)+'СЕТ СН'!$F$9+СВЦЭМ!$D$10+'СЕТ СН'!$F$5-'СЕТ СН'!$F$17</f>
        <v>2168.2310896399999</v>
      </c>
      <c r="P34" s="36">
        <f>SUMIFS(СВЦЭМ!$C$33:$C$776,СВЦЭМ!$A$33:$A$776,$A34,СВЦЭМ!$B$33:$B$776,P$11)+'СЕТ СН'!$F$9+СВЦЭМ!$D$10+'СЕТ СН'!$F$5-'СЕТ СН'!$F$17</f>
        <v>2170.7502428600001</v>
      </c>
      <c r="Q34" s="36">
        <f>SUMIFS(СВЦЭМ!$C$33:$C$776,СВЦЭМ!$A$33:$A$776,$A34,СВЦЭМ!$B$33:$B$776,Q$11)+'СЕТ СН'!$F$9+СВЦЭМ!$D$10+'СЕТ СН'!$F$5-'СЕТ СН'!$F$17</f>
        <v>2174.13114864</v>
      </c>
      <c r="R34" s="36">
        <f>SUMIFS(СВЦЭМ!$C$33:$C$776,СВЦЭМ!$A$33:$A$776,$A34,СВЦЭМ!$B$33:$B$776,R$11)+'СЕТ СН'!$F$9+СВЦЭМ!$D$10+'СЕТ СН'!$F$5-'СЕТ СН'!$F$17</f>
        <v>2172.23402003</v>
      </c>
      <c r="S34" s="36">
        <f>SUMIFS(СВЦЭМ!$C$33:$C$776,СВЦЭМ!$A$33:$A$776,$A34,СВЦЭМ!$B$33:$B$776,S$11)+'СЕТ СН'!$F$9+СВЦЭМ!$D$10+'СЕТ СН'!$F$5-'СЕТ СН'!$F$17</f>
        <v>2172.5675373200002</v>
      </c>
      <c r="T34" s="36">
        <f>SUMIFS(СВЦЭМ!$C$33:$C$776,СВЦЭМ!$A$33:$A$776,$A34,СВЦЭМ!$B$33:$B$776,T$11)+'СЕТ СН'!$F$9+СВЦЭМ!$D$10+'СЕТ СН'!$F$5-'СЕТ СН'!$F$17</f>
        <v>2173.6876201699997</v>
      </c>
      <c r="U34" s="36">
        <f>SUMIFS(СВЦЭМ!$C$33:$C$776,СВЦЭМ!$A$33:$A$776,$A34,СВЦЭМ!$B$33:$B$776,U$11)+'СЕТ СН'!$F$9+СВЦЭМ!$D$10+'СЕТ СН'!$F$5-'СЕТ СН'!$F$17</f>
        <v>2175.9440881700002</v>
      </c>
      <c r="V34" s="36">
        <f>SUMIFS(СВЦЭМ!$C$33:$C$776,СВЦЭМ!$A$33:$A$776,$A34,СВЦЭМ!$B$33:$B$776,V$11)+'СЕТ СН'!$F$9+СВЦЭМ!$D$10+'СЕТ СН'!$F$5-'СЕТ СН'!$F$17</f>
        <v>2172.0984565799999</v>
      </c>
      <c r="W34" s="36">
        <f>SUMIFS(СВЦЭМ!$C$33:$C$776,СВЦЭМ!$A$33:$A$776,$A34,СВЦЭМ!$B$33:$B$776,W$11)+'СЕТ СН'!$F$9+СВЦЭМ!$D$10+'СЕТ СН'!$F$5-'СЕТ СН'!$F$17</f>
        <v>2143.1350951599998</v>
      </c>
      <c r="X34" s="36">
        <f>SUMIFS(СВЦЭМ!$C$33:$C$776,СВЦЭМ!$A$33:$A$776,$A34,СВЦЭМ!$B$33:$B$776,X$11)+'СЕТ СН'!$F$9+СВЦЭМ!$D$10+'СЕТ СН'!$F$5-'СЕТ СН'!$F$17</f>
        <v>2150.65567001</v>
      </c>
      <c r="Y34" s="36">
        <f>SUMIFS(СВЦЭМ!$C$33:$C$776,СВЦЭМ!$A$33:$A$776,$A34,СВЦЭМ!$B$33:$B$776,Y$11)+'СЕТ СН'!$F$9+СВЦЭМ!$D$10+'СЕТ СН'!$F$5-'СЕТ СН'!$F$17</f>
        <v>2232.3158283900002</v>
      </c>
    </row>
    <row r="35" spans="1:25" ht="15.75" x14ac:dyDescent="0.2">
      <c r="A35" s="35">
        <f t="shared" si="0"/>
        <v>44006</v>
      </c>
      <c r="B35" s="36">
        <f>SUMIFS(СВЦЭМ!$C$33:$C$776,СВЦЭМ!$A$33:$A$776,$A35,СВЦЭМ!$B$33:$B$776,B$11)+'СЕТ СН'!$F$9+СВЦЭМ!$D$10+'СЕТ СН'!$F$5-'СЕТ СН'!$F$17</f>
        <v>2340.8285024500001</v>
      </c>
      <c r="C35" s="36">
        <f>SUMIFS(СВЦЭМ!$C$33:$C$776,СВЦЭМ!$A$33:$A$776,$A35,СВЦЭМ!$B$33:$B$776,C$11)+'СЕТ СН'!$F$9+СВЦЭМ!$D$10+'СЕТ СН'!$F$5-'СЕТ СН'!$F$17</f>
        <v>2377.9059658199999</v>
      </c>
      <c r="D35" s="36">
        <f>SUMIFS(СВЦЭМ!$C$33:$C$776,СВЦЭМ!$A$33:$A$776,$A35,СВЦЭМ!$B$33:$B$776,D$11)+'СЕТ СН'!$F$9+СВЦЭМ!$D$10+'СЕТ СН'!$F$5-'СЕТ СН'!$F$17</f>
        <v>2395.8612222500001</v>
      </c>
      <c r="E35" s="36">
        <f>SUMIFS(СВЦЭМ!$C$33:$C$776,СВЦЭМ!$A$33:$A$776,$A35,СВЦЭМ!$B$33:$B$776,E$11)+'СЕТ СН'!$F$9+СВЦЭМ!$D$10+'СЕТ СН'!$F$5-'СЕТ СН'!$F$17</f>
        <v>2413.45026749</v>
      </c>
      <c r="F35" s="36">
        <f>SUMIFS(СВЦЭМ!$C$33:$C$776,СВЦЭМ!$A$33:$A$776,$A35,СВЦЭМ!$B$33:$B$776,F$11)+'СЕТ СН'!$F$9+СВЦЭМ!$D$10+'СЕТ СН'!$F$5-'СЕТ СН'!$F$17</f>
        <v>2422.7237737099999</v>
      </c>
      <c r="G35" s="36">
        <f>SUMIFS(СВЦЭМ!$C$33:$C$776,СВЦЭМ!$A$33:$A$776,$A35,СВЦЭМ!$B$33:$B$776,G$11)+'СЕТ СН'!$F$9+СВЦЭМ!$D$10+'СЕТ СН'!$F$5-'СЕТ СН'!$F$17</f>
        <v>2424.5151301999999</v>
      </c>
      <c r="H35" s="36">
        <f>SUMIFS(СВЦЭМ!$C$33:$C$776,СВЦЭМ!$A$33:$A$776,$A35,СВЦЭМ!$B$33:$B$776,H$11)+'СЕТ СН'!$F$9+СВЦЭМ!$D$10+'СЕТ СН'!$F$5-'СЕТ СН'!$F$17</f>
        <v>2427.6526149299998</v>
      </c>
      <c r="I35" s="36">
        <f>SUMIFS(СВЦЭМ!$C$33:$C$776,СВЦЭМ!$A$33:$A$776,$A35,СВЦЭМ!$B$33:$B$776,I$11)+'СЕТ СН'!$F$9+СВЦЭМ!$D$10+'СЕТ СН'!$F$5-'СЕТ СН'!$F$17</f>
        <v>2394.5838694899999</v>
      </c>
      <c r="J35" s="36">
        <f>SUMIFS(СВЦЭМ!$C$33:$C$776,СВЦЭМ!$A$33:$A$776,$A35,СВЦЭМ!$B$33:$B$776,J$11)+'СЕТ СН'!$F$9+СВЦЭМ!$D$10+'СЕТ СН'!$F$5-'СЕТ СН'!$F$17</f>
        <v>2338.3132103600001</v>
      </c>
      <c r="K35" s="36">
        <f>SUMIFS(СВЦЭМ!$C$33:$C$776,СВЦЭМ!$A$33:$A$776,$A35,СВЦЭМ!$B$33:$B$776,K$11)+'СЕТ СН'!$F$9+СВЦЭМ!$D$10+'СЕТ СН'!$F$5-'СЕТ СН'!$F$17</f>
        <v>2220.6236325499999</v>
      </c>
      <c r="L35" s="36">
        <f>SUMIFS(СВЦЭМ!$C$33:$C$776,СВЦЭМ!$A$33:$A$776,$A35,СВЦЭМ!$B$33:$B$776,L$11)+'СЕТ СН'!$F$9+СВЦЭМ!$D$10+'СЕТ СН'!$F$5-'СЕТ СН'!$F$17</f>
        <v>2166.1325259400001</v>
      </c>
      <c r="M35" s="36">
        <f>SUMIFS(СВЦЭМ!$C$33:$C$776,СВЦЭМ!$A$33:$A$776,$A35,СВЦЭМ!$B$33:$B$776,M$11)+'СЕТ СН'!$F$9+СВЦЭМ!$D$10+'СЕТ СН'!$F$5-'СЕТ СН'!$F$17</f>
        <v>2155.9012773200002</v>
      </c>
      <c r="N35" s="36">
        <f>SUMIFS(СВЦЭМ!$C$33:$C$776,СВЦЭМ!$A$33:$A$776,$A35,СВЦЭМ!$B$33:$B$776,N$11)+'СЕТ СН'!$F$9+СВЦЭМ!$D$10+'СЕТ СН'!$F$5-'СЕТ СН'!$F$17</f>
        <v>2144.04168609</v>
      </c>
      <c r="O35" s="36">
        <f>SUMIFS(СВЦЭМ!$C$33:$C$776,СВЦЭМ!$A$33:$A$776,$A35,СВЦЭМ!$B$33:$B$776,O$11)+'СЕТ СН'!$F$9+СВЦЭМ!$D$10+'СЕТ СН'!$F$5-'СЕТ СН'!$F$17</f>
        <v>2126.2387470200001</v>
      </c>
      <c r="P35" s="36">
        <f>SUMIFS(СВЦЭМ!$C$33:$C$776,СВЦЭМ!$A$33:$A$776,$A35,СВЦЭМ!$B$33:$B$776,P$11)+'СЕТ СН'!$F$9+СВЦЭМ!$D$10+'СЕТ СН'!$F$5-'СЕТ СН'!$F$17</f>
        <v>2131.4876795</v>
      </c>
      <c r="Q35" s="36">
        <f>SUMIFS(СВЦЭМ!$C$33:$C$776,СВЦЭМ!$A$33:$A$776,$A35,СВЦЭМ!$B$33:$B$776,Q$11)+'СЕТ СН'!$F$9+СВЦЭМ!$D$10+'СЕТ СН'!$F$5-'СЕТ СН'!$F$17</f>
        <v>2134.15668521</v>
      </c>
      <c r="R35" s="36">
        <f>SUMIFS(СВЦЭМ!$C$33:$C$776,СВЦЭМ!$A$33:$A$776,$A35,СВЦЭМ!$B$33:$B$776,R$11)+'СЕТ СН'!$F$9+СВЦЭМ!$D$10+'СЕТ СН'!$F$5-'СЕТ СН'!$F$17</f>
        <v>2148.93625952</v>
      </c>
      <c r="S35" s="36">
        <f>SUMIFS(СВЦЭМ!$C$33:$C$776,СВЦЭМ!$A$33:$A$776,$A35,СВЦЭМ!$B$33:$B$776,S$11)+'СЕТ СН'!$F$9+СВЦЭМ!$D$10+'СЕТ СН'!$F$5-'СЕТ СН'!$F$17</f>
        <v>2152.9493788199998</v>
      </c>
      <c r="T35" s="36">
        <f>SUMIFS(СВЦЭМ!$C$33:$C$776,СВЦЭМ!$A$33:$A$776,$A35,СВЦЭМ!$B$33:$B$776,T$11)+'СЕТ СН'!$F$9+СВЦЭМ!$D$10+'СЕТ СН'!$F$5-'СЕТ СН'!$F$17</f>
        <v>2147.21110946</v>
      </c>
      <c r="U35" s="36">
        <f>SUMIFS(СВЦЭМ!$C$33:$C$776,СВЦЭМ!$A$33:$A$776,$A35,СВЦЭМ!$B$33:$B$776,U$11)+'СЕТ СН'!$F$9+СВЦЭМ!$D$10+'СЕТ СН'!$F$5-'СЕТ СН'!$F$17</f>
        <v>2146.3352085799997</v>
      </c>
      <c r="V35" s="36">
        <f>SUMIFS(СВЦЭМ!$C$33:$C$776,СВЦЭМ!$A$33:$A$776,$A35,СВЦЭМ!$B$33:$B$776,V$11)+'СЕТ СН'!$F$9+СВЦЭМ!$D$10+'СЕТ СН'!$F$5-'СЕТ СН'!$F$17</f>
        <v>2116.9409352600001</v>
      </c>
      <c r="W35" s="36">
        <f>SUMIFS(СВЦЭМ!$C$33:$C$776,СВЦЭМ!$A$33:$A$776,$A35,СВЦЭМ!$B$33:$B$776,W$11)+'СЕТ СН'!$F$9+СВЦЭМ!$D$10+'СЕТ СН'!$F$5-'СЕТ СН'!$F$17</f>
        <v>2118.05141396</v>
      </c>
      <c r="X35" s="36">
        <f>SUMIFS(СВЦЭМ!$C$33:$C$776,СВЦЭМ!$A$33:$A$776,$A35,СВЦЭМ!$B$33:$B$776,X$11)+'СЕТ СН'!$F$9+СВЦЭМ!$D$10+'СЕТ СН'!$F$5-'СЕТ СН'!$F$17</f>
        <v>2174.5760370399998</v>
      </c>
      <c r="Y35" s="36">
        <f>SUMIFS(СВЦЭМ!$C$33:$C$776,СВЦЭМ!$A$33:$A$776,$A35,СВЦЭМ!$B$33:$B$776,Y$11)+'СЕТ СН'!$F$9+СВЦЭМ!$D$10+'СЕТ СН'!$F$5-'СЕТ СН'!$F$17</f>
        <v>2280.6538652499999</v>
      </c>
    </row>
    <row r="36" spans="1:25" ht="15.75" x14ac:dyDescent="0.2">
      <c r="A36" s="35">
        <f t="shared" si="0"/>
        <v>44007</v>
      </c>
      <c r="B36" s="36">
        <f>SUMIFS(СВЦЭМ!$C$33:$C$776,СВЦЭМ!$A$33:$A$776,$A36,СВЦЭМ!$B$33:$B$776,B$11)+'СЕТ СН'!$F$9+СВЦЭМ!$D$10+'СЕТ СН'!$F$5-'СЕТ СН'!$F$17</f>
        <v>2374.7788456099997</v>
      </c>
      <c r="C36" s="36">
        <f>SUMIFS(СВЦЭМ!$C$33:$C$776,СВЦЭМ!$A$33:$A$776,$A36,СВЦЭМ!$B$33:$B$776,C$11)+'СЕТ СН'!$F$9+СВЦЭМ!$D$10+'СЕТ СН'!$F$5-'СЕТ СН'!$F$17</f>
        <v>2404.5666097799999</v>
      </c>
      <c r="D36" s="36">
        <f>SUMIFS(СВЦЭМ!$C$33:$C$776,СВЦЭМ!$A$33:$A$776,$A36,СВЦЭМ!$B$33:$B$776,D$11)+'СЕТ СН'!$F$9+СВЦЭМ!$D$10+'СЕТ СН'!$F$5-'СЕТ СН'!$F$17</f>
        <v>2421.5682369199999</v>
      </c>
      <c r="E36" s="36">
        <f>SUMIFS(СВЦЭМ!$C$33:$C$776,СВЦЭМ!$A$33:$A$776,$A36,СВЦЭМ!$B$33:$B$776,E$11)+'СЕТ СН'!$F$9+СВЦЭМ!$D$10+'СЕТ СН'!$F$5-'СЕТ СН'!$F$17</f>
        <v>2425.7159893899998</v>
      </c>
      <c r="F36" s="36">
        <f>SUMIFS(СВЦЭМ!$C$33:$C$776,СВЦЭМ!$A$33:$A$776,$A36,СВЦЭМ!$B$33:$B$776,F$11)+'СЕТ СН'!$F$9+СВЦЭМ!$D$10+'СЕТ СН'!$F$5-'СЕТ СН'!$F$17</f>
        <v>2426.8323130099998</v>
      </c>
      <c r="G36" s="36">
        <f>SUMIFS(СВЦЭМ!$C$33:$C$776,СВЦЭМ!$A$33:$A$776,$A36,СВЦЭМ!$B$33:$B$776,G$11)+'СЕТ СН'!$F$9+СВЦЭМ!$D$10+'СЕТ СН'!$F$5-'СЕТ СН'!$F$17</f>
        <v>2430.8752829800001</v>
      </c>
      <c r="H36" s="36">
        <f>SUMIFS(СВЦЭМ!$C$33:$C$776,СВЦЭМ!$A$33:$A$776,$A36,СВЦЭМ!$B$33:$B$776,H$11)+'СЕТ СН'!$F$9+СВЦЭМ!$D$10+'СЕТ СН'!$F$5-'СЕТ СН'!$F$17</f>
        <v>2413.4628591800001</v>
      </c>
      <c r="I36" s="36">
        <f>SUMIFS(СВЦЭМ!$C$33:$C$776,СВЦЭМ!$A$33:$A$776,$A36,СВЦЭМ!$B$33:$B$776,I$11)+'СЕТ СН'!$F$9+СВЦЭМ!$D$10+'СЕТ СН'!$F$5-'СЕТ СН'!$F$17</f>
        <v>2384.6708296100001</v>
      </c>
      <c r="J36" s="36">
        <f>SUMIFS(СВЦЭМ!$C$33:$C$776,СВЦЭМ!$A$33:$A$776,$A36,СВЦЭМ!$B$33:$B$776,J$11)+'СЕТ СН'!$F$9+СВЦЭМ!$D$10+'СЕТ СН'!$F$5-'СЕТ СН'!$F$17</f>
        <v>2341.9622479700001</v>
      </c>
      <c r="K36" s="36">
        <f>SUMIFS(СВЦЭМ!$C$33:$C$776,СВЦЭМ!$A$33:$A$776,$A36,СВЦЭМ!$B$33:$B$776,K$11)+'СЕТ СН'!$F$9+СВЦЭМ!$D$10+'СЕТ СН'!$F$5-'СЕТ СН'!$F$17</f>
        <v>2242.2784161700001</v>
      </c>
      <c r="L36" s="36">
        <f>SUMIFS(СВЦЭМ!$C$33:$C$776,СВЦЭМ!$A$33:$A$776,$A36,СВЦЭМ!$B$33:$B$776,L$11)+'СЕТ СН'!$F$9+СВЦЭМ!$D$10+'СЕТ СН'!$F$5-'СЕТ СН'!$F$17</f>
        <v>2170.7618253400001</v>
      </c>
      <c r="M36" s="36">
        <f>SUMIFS(СВЦЭМ!$C$33:$C$776,СВЦЭМ!$A$33:$A$776,$A36,СВЦЭМ!$B$33:$B$776,M$11)+'СЕТ СН'!$F$9+СВЦЭМ!$D$10+'СЕТ СН'!$F$5-'СЕТ СН'!$F$17</f>
        <v>2134.08004269</v>
      </c>
      <c r="N36" s="36">
        <f>SUMIFS(СВЦЭМ!$C$33:$C$776,СВЦЭМ!$A$33:$A$776,$A36,СВЦЭМ!$B$33:$B$776,N$11)+'СЕТ СН'!$F$9+СВЦЭМ!$D$10+'СЕТ СН'!$F$5-'СЕТ СН'!$F$17</f>
        <v>2139.1778429800002</v>
      </c>
      <c r="O36" s="36">
        <f>SUMIFS(СВЦЭМ!$C$33:$C$776,СВЦЭМ!$A$33:$A$776,$A36,СВЦЭМ!$B$33:$B$776,O$11)+'СЕТ СН'!$F$9+СВЦЭМ!$D$10+'СЕТ СН'!$F$5-'СЕТ СН'!$F$17</f>
        <v>2137.6938678000001</v>
      </c>
      <c r="P36" s="36">
        <f>SUMIFS(СВЦЭМ!$C$33:$C$776,СВЦЭМ!$A$33:$A$776,$A36,СВЦЭМ!$B$33:$B$776,P$11)+'СЕТ СН'!$F$9+СВЦЭМ!$D$10+'СЕТ СН'!$F$5-'СЕТ СН'!$F$17</f>
        <v>2144.0254467</v>
      </c>
      <c r="Q36" s="36">
        <f>SUMIFS(СВЦЭМ!$C$33:$C$776,СВЦЭМ!$A$33:$A$776,$A36,СВЦЭМ!$B$33:$B$776,Q$11)+'СЕТ СН'!$F$9+СВЦЭМ!$D$10+'СЕТ СН'!$F$5-'СЕТ СН'!$F$17</f>
        <v>2145.7291983200003</v>
      </c>
      <c r="R36" s="36">
        <f>SUMIFS(СВЦЭМ!$C$33:$C$776,СВЦЭМ!$A$33:$A$776,$A36,СВЦЭМ!$B$33:$B$776,R$11)+'СЕТ СН'!$F$9+СВЦЭМ!$D$10+'СЕТ СН'!$F$5-'СЕТ СН'!$F$17</f>
        <v>2145.8135705099999</v>
      </c>
      <c r="S36" s="36">
        <f>SUMIFS(СВЦЭМ!$C$33:$C$776,СВЦЭМ!$A$33:$A$776,$A36,СВЦЭМ!$B$33:$B$776,S$11)+'СЕТ СН'!$F$9+СВЦЭМ!$D$10+'СЕТ СН'!$F$5-'СЕТ СН'!$F$17</f>
        <v>2166.2209272600003</v>
      </c>
      <c r="T36" s="36">
        <f>SUMIFS(СВЦЭМ!$C$33:$C$776,СВЦЭМ!$A$33:$A$776,$A36,СВЦЭМ!$B$33:$B$776,T$11)+'СЕТ СН'!$F$9+СВЦЭМ!$D$10+'СЕТ СН'!$F$5-'СЕТ СН'!$F$17</f>
        <v>2164.4332291199999</v>
      </c>
      <c r="U36" s="36">
        <f>SUMIFS(СВЦЭМ!$C$33:$C$776,СВЦЭМ!$A$33:$A$776,$A36,СВЦЭМ!$B$33:$B$776,U$11)+'СЕТ СН'!$F$9+СВЦЭМ!$D$10+'СЕТ СН'!$F$5-'СЕТ СН'!$F$17</f>
        <v>2167.17529754</v>
      </c>
      <c r="V36" s="36">
        <f>SUMIFS(СВЦЭМ!$C$33:$C$776,СВЦЭМ!$A$33:$A$776,$A36,СВЦЭМ!$B$33:$B$776,V$11)+'СЕТ СН'!$F$9+СВЦЭМ!$D$10+'СЕТ СН'!$F$5-'СЕТ СН'!$F$17</f>
        <v>2134.5656556499998</v>
      </c>
      <c r="W36" s="36">
        <f>SUMIFS(СВЦЭМ!$C$33:$C$776,СВЦЭМ!$A$33:$A$776,$A36,СВЦЭМ!$B$33:$B$776,W$11)+'СЕТ СН'!$F$9+СВЦЭМ!$D$10+'СЕТ СН'!$F$5-'СЕТ СН'!$F$17</f>
        <v>2134.6929116400001</v>
      </c>
      <c r="X36" s="36">
        <f>SUMIFS(СВЦЭМ!$C$33:$C$776,СВЦЭМ!$A$33:$A$776,$A36,СВЦЭМ!$B$33:$B$776,X$11)+'СЕТ СН'!$F$9+СВЦЭМ!$D$10+'СЕТ СН'!$F$5-'СЕТ СН'!$F$17</f>
        <v>2203.1099883400002</v>
      </c>
      <c r="Y36" s="36">
        <f>SUMIFS(СВЦЭМ!$C$33:$C$776,СВЦЭМ!$A$33:$A$776,$A36,СВЦЭМ!$B$33:$B$776,Y$11)+'СЕТ СН'!$F$9+СВЦЭМ!$D$10+'СЕТ СН'!$F$5-'СЕТ СН'!$F$17</f>
        <v>2293.27262346</v>
      </c>
    </row>
    <row r="37" spans="1:25" ht="15.75" x14ac:dyDescent="0.2">
      <c r="A37" s="35">
        <f t="shared" si="0"/>
        <v>44008</v>
      </c>
      <c r="B37" s="36">
        <f>SUMIFS(СВЦЭМ!$C$33:$C$776,СВЦЭМ!$A$33:$A$776,$A37,СВЦЭМ!$B$33:$B$776,B$11)+'СЕТ СН'!$F$9+СВЦЭМ!$D$10+'СЕТ СН'!$F$5-'СЕТ СН'!$F$17</f>
        <v>2354.4655042899999</v>
      </c>
      <c r="C37" s="36">
        <f>SUMIFS(СВЦЭМ!$C$33:$C$776,СВЦЭМ!$A$33:$A$776,$A37,СВЦЭМ!$B$33:$B$776,C$11)+'СЕТ СН'!$F$9+СВЦЭМ!$D$10+'СЕТ СН'!$F$5-'СЕТ СН'!$F$17</f>
        <v>2382.7452952899998</v>
      </c>
      <c r="D37" s="36">
        <f>SUMIFS(СВЦЭМ!$C$33:$C$776,СВЦЭМ!$A$33:$A$776,$A37,СВЦЭМ!$B$33:$B$776,D$11)+'СЕТ СН'!$F$9+СВЦЭМ!$D$10+'СЕТ СН'!$F$5-'СЕТ СН'!$F$17</f>
        <v>2389.3423195</v>
      </c>
      <c r="E37" s="36">
        <f>SUMIFS(СВЦЭМ!$C$33:$C$776,СВЦЭМ!$A$33:$A$776,$A37,СВЦЭМ!$B$33:$B$776,E$11)+'СЕТ СН'!$F$9+СВЦЭМ!$D$10+'СЕТ СН'!$F$5-'СЕТ СН'!$F$17</f>
        <v>2395.5984860600001</v>
      </c>
      <c r="F37" s="36">
        <f>SUMIFS(СВЦЭМ!$C$33:$C$776,СВЦЭМ!$A$33:$A$776,$A37,СВЦЭМ!$B$33:$B$776,F$11)+'СЕТ СН'!$F$9+СВЦЭМ!$D$10+'СЕТ СН'!$F$5-'СЕТ СН'!$F$17</f>
        <v>2401.5679330900002</v>
      </c>
      <c r="G37" s="36">
        <f>SUMIFS(СВЦЭМ!$C$33:$C$776,СВЦЭМ!$A$33:$A$776,$A37,СВЦЭМ!$B$33:$B$776,G$11)+'СЕТ СН'!$F$9+СВЦЭМ!$D$10+'СЕТ СН'!$F$5-'СЕТ СН'!$F$17</f>
        <v>2397.9351280199999</v>
      </c>
      <c r="H37" s="36">
        <f>SUMIFS(СВЦЭМ!$C$33:$C$776,СВЦЭМ!$A$33:$A$776,$A37,СВЦЭМ!$B$33:$B$776,H$11)+'СЕТ СН'!$F$9+СВЦЭМ!$D$10+'СЕТ СН'!$F$5-'СЕТ СН'!$F$17</f>
        <v>2403.0762530500001</v>
      </c>
      <c r="I37" s="36">
        <f>SUMIFS(СВЦЭМ!$C$33:$C$776,СВЦЭМ!$A$33:$A$776,$A37,СВЦЭМ!$B$33:$B$776,I$11)+'СЕТ СН'!$F$9+СВЦЭМ!$D$10+'СЕТ СН'!$F$5-'СЕТ СН'!$F$17</f>
        <v>2346.07060873</v>
      </c>
      <c r="J37" s="36">
        <f>SUMIFS(СВЦЭМ!$C$33:$C$776,СВЦЭМ!$A$33:$A$776,$A37,СВЦЭМ!$B$33:$B$776,J$11)+'СЕТ СН'!$F$9+СВЦЭМ!$D$10+'СЕТ СН'!$F$5-'СЕТ СН'!$F$17</f>
        <v>2329.0982525899999</v>
      </c>
      <c r="K37" s="36">
        <f>SUMIFS(СВЦЭМ!$C$33:$C$776,СВЦЭМ!$A$33:$A$776,$A37,СВЦЭМ!$B$33:$B$776,K$11)+'СЕТ СН'!$F$9+СВЦЭМ!$D$10+'СЕТ СН'!$F$5-'СЕТ СН'!$F$17</f>
        <v>2237.17393326</v>
      </c>
      <c r="L37" s="36">
        <f>SUMIFS(СВЦЭМ!$C$33:$C$776,СВЦЭМ!$A$33:$A$776,$A37,СВЦЭМ!$B$33:$B$776,L$11)+'СЕТ СН'!$F$9+СВЦЭМ!$D$10+'СЕТ СН'!$F$5-'СЕТ СН'!$F$17</f>
        <v>2166.2714122699999</v>
      </c>
      <c r="M37" s="36">
        <f>SUMIFS(СВЦЭМ!$C$33:$C$776,СВЦЭМ!$A$33:$A$776,$A37,СВЦЭМ!$B$33:$B$776,M$11)+'СЕТ СН'!$F$9+СВЦЭМ!$D$10+'СЕТ СН'!$F$5-'СЕТ СН'!$F$17</f>
        <v>2161.4326764899997</v>
      </c>
      <c r="N37" s="36">
        <f>SUMIFS(СВЦЭМ!$C$33:$C$776,СВЦЭМ!$A$33:$A$776,$A37,СВЦЭМ!$B$33:$B$776,N$11)+'СЕТ СН'!$F$9+СВЦЭМ!$D$10+'СЕТ СН'!$F$5-'СЕТ СН'!$F$17</f>
        <v>2156.8647993099999</v>
      </c>
      <c r="O37" s="36">
        <f>SUMIFS(СВЦЭМ!$C$33:$C$776,СВЦЭМ!$A$33:$A$776,$A37,СВЦЭМ!$B$33:$B$776,O$11)+'СЕТ СН'!$F$9+СВЦЭМ!$D$10+'СЕТ СН'!$F$5-'СЕТ СН'!$F$17</f>
        <v>2157.41600634</v>
      </c>
      <c r="P37" s="36">
        <f>SUMIFS(СВЦЭМ!$C$33:$C$776,СВЦЭМ!$A$33:$A$776,$A37,СВЦЭМ!$B$33:$B$776,P$11)+'СЕТ СН'!$F$9+СВЦЭМ!$D$10+'СЕТ СН'!$F$5-'СЕТ СН'!$F$17</f>
        <v>2184.89375939</v>
      </c>
      <c r="Q37" s="36">
        <f>SUMIFS(СВЦЭМ!$C$33:$C$776,СВЦЭМ!$A$33:$A$776,$A37,СВЦЭМ!$B$33:$B$776,Q$11)+'СЕТ СН'!$F$9+СВЦЭМ!$D$10+'СЕТ СН'!$F$5-'СЕТ СН'!$F$17</f>
        <v>2190.0729224299998</v>
      </c>
      <c r="R37" s="36">
        <f>SUMIFS(СВЦЭМ!$C$33:$C$776,СВЦЭМ!$A$33:$A$776,$A37,СВЦЭМ!$B$33:$B$776,R$11)+'СЕТ СН'!$F$9+СВЦЭМ!$D$10+'СЕТ СН'!$F$5-'СЕТ СН'!$F$17</f>
        <v>2169.9922263399999</v>
      </c>
      <c r="S37" s="36">
        <f>SUMIFS(СВЦЭМ!$C$33:$C$776,СВЦЭМ!$A$33:$A$776,$A37,СВЦЭМ!$B$33:$B$776,S$11)+'СЕТ СН'!$F$9+СВЦЭМ!$D$10+'СЕТ СН'!$F$5-'СЕТ СН'!$F$17</f>
        <v>2171.6412303900001</v>
      </c>
      <c r="T37" s="36">
        <f>SUMIFS(СВЦЭМ!$C$33:$C$776,СВЦЭМ!$A$33:$A$776,$A37,СВЦЭМ!$B$33:$B$776,T$11)+'СЕТ СН'!$F$9+СВЦЭМ!$D$10+'СЕТ СН'!$F$5-'СЕТ СН'!$F$17</f>
        <v>2195.30585922</v>
      </c>
      <c r="U37" s="36">
        <f>SUMIFS(СВЦЭМ!$C$33:$C$776,СВЦЭМ!$A$33:$A$776,$A37,СВЦЭМ!$B$33:$B$776,U$11)+'СЕТ СН'!$F$9+СВЦЭМ!$D$10+'СЕТ СН'!$F$5-'СЕТ СН'!$F$17</f>
        <v>2196.38099668</v>
      </c>
      <c r="V37" s="36">
        <f>SUMIFS(СВЦЭМ!$C$33:$C$776,СВЦЭМ!$A$33:$A$776,$A37,СВЦЭМ!$B$33:$B$776,V$11)+'СЕТ СН'!$F$9+СВЦЭМ!$D$10+'СЕТ СН'!$F$5-'СЕТ СН'!$F$17</f>
        <v>2163.90022907</v>
      </c>
      <c r="W37" s="36">
        <f>SUMIFS(СВЦЭМ!$C$33:$C$776,СВЦЭМ!$A$33:$A$776,$A37,СВЦЭМ!$B$33:$B$776,W$11)+'СЕТ СН'!$F$9+СВЦЭМ!$D$10+'СЕТ СН'!$F$5-'СЕТ СН'!$F$17</f>
        <v>2137.82459238</v>
      </c>
      <c r="X37" s="36">
        <f>SUMIFS(СВЦЭМ!$C$33:$C$776,СВЦЭМ!$A$33:$A$776,$A37,СВЦЭМ!$B$33:$B$776,X$11)+'СЕТ СН'!$F$9+СВЦЭМ!$D$10+'СЕТ СН'!$F$5-'СЕТ СН'!$F$17</f>
        <v>2177.8010064099999</v>
      </c>
      <c r="Y37" s="36">
        <f>SUMIFS(СВЦЭМ!$C$33:$C$776,СВЦЭМ!$A$33:$A$776,$A37,СВЦЭМ!$B$33:$B$776,Y$11)+'СЕТ СН'!$F$9+СВЦЭМ!$D$10+'СЕТ СН'!$F$5-'СЕТ СН'!$F$17</f>
        <v>2257.9534659299998</v>
      </c>
    </row>
    <row r="38" spans="1:25" ht="15.75" x14ac:dyDescent="0.2">
      <c r="A38" s="35">
        <f t="shared" si="0"/>
        <v>44009</v>
      </c>
      <c r="B38" s="36">
        <f>SUMIFS(СВЦЭМ!$C$33:$C$776,СВЦЭМ!$A$33:$A$776,$A38,СВЦЭМ!$B$33:$B$776,B$11)+'СЕТ СН'!$F$9+СВЦЭМ!$D$10+'СЕТ СН'!$F$5-'СЕТ СН'!$F$17</f>
        <v>2333.4243239899997</v>
      </c>
      <c r="C38" s="36">
        <f>SUMIFS(СВЦЭМ!$C$33:$C$776,СВЦЭМ!$A$33:$A$776,$A38,СВЦЭМ!$B$33:$B$776,C$11)+'СЕТ СН'!$F$9+СВЦЭМ!$D$10+'СЕТ СН'!$F$5-'СЕТ СН'!$F$17</f>
        <v>2322.3317551700002</v>
      </c>
      <c r="D38" s="36">
        <f>SUMIFS(СВЦЭМ!$C$33:$C$776,СВЦЭМ!$A$33:$A$776,$A38,СВЦЭМ!$B$33:$B$776,D$11)+'СЕТ СН'!$F$9+СВЦЭМ!$D$10+'СЕТ СН'!$F$5-'СЕТ СН'!$F$17</f>
        <v>2319.3622705799999</v>
      </c>
      <c r="E38" s="36">
        <f>SUMIFS(СВЦЭМ!$C$33:$C$776,СВЦЭМ!$A$33:$A$776,$A38,СВЦЭМ!$B$33:$B$776,E$11)+'СЕТ СН'!$F$9+СВЦЭМ!$D$10+'СЕТ СН'!$F$5-'СЕТ СН'!$F$17</f>
        <v>2320.2587119</v>
      </c>
      <c r="F38" s="36">
        <f>SUMIFS(СВЦЭМ!$C$33:$C$776,СВЦЭМ!$A$33:$A$776,$A38,СВЦЭМ!$B$33:$B$776,F$11)+'СЕТ СН'!$F$9+СВЦЭМ!$D$10+'СЕТ СН'!$F$5-'СЕТ СН'!$F$17</f>
        <v>2317.6801040800001</v>
      </c>
      <c r="G38" s="36">
        <f>SUMIFS(СВЦЭМ!$C$33:$C$776,СВЦЭМ!$A$33:$A$776,$A38,СВЦЭМ!$B$33:$B$776,G$11)+'СЕТ СН'!$F$9+СВЦЭМ!$D$10+'СЕТ СН'!$F$5-'СЕТ СН'!$F$17</f>
        <v>2314.3020205900002</v>
      </c>
      <c r="H38" s="36">
        <f>SUMIFS(СВЦЭМ!$C$33:$C$776,СВЦЭМ!$A$33:$A$776,$A38,СВЦЭМ!$B$33:$B$776,H$11)+'СЕТ СН'!$F$9+СВЦЭМ!$D$10+'СЕТ СН'!$F$5-'СЕТ СН'!$F$17</f>
        <v>2314.98458145</v>
      </c>
      <c r="I38" s="36">
        <f>SUMIFS(СВЦЭМ!$C$33:$C$776,СВЦЭМ!$A$33:$A$776,$A38,СВЦЭМ!$B$33:$B$776,I$11)+'СЕТ СН'!$F$9+СВЦЭМ!$D$10+'СЕТ СН'!$F$5-'СЕТ СН'!$F$17</f>
        <v>2312.8614691399998</v>
      </c>
      <c r="J38" s="36">
        <f>SUMIFS(СВЦЭМ!$C$33:$C$776,СВЦЭМ!$A$33:$A$776,$A38,СВЦЭМ!$B$33:$B$776,J$11)+'СЕТ СН'!$F$9+СВЦЭМ!$D$10+'СЕТ СН'!$F$5-'СЕТ СН'!$F$17</f>
        <v>2310.3196222900001</v>
      </c>
      <c r="K38" s="36">
        <f>SUMIFS(СВЦЭМ!$C$33:$C$776,СВЦЭМ!$A$33:$A$776,$A38,СВЦЭМ!$B$33:$B$776,K$11)+'СЕТ СН'!$F$9+СВЦЭМ!$D$10+'СЕТ СН'!$F$5-'СЕТ СН'!$F$17</f>
        <v>2211.7357607599997</v>
      </c>
      <c r="L38" s="36">
        <f>SUMIFS(СВЦЭМ!$C$33:$C$776,СВЦЭМ!$A$33:$A$776,$A38,СВЦЭМ!$B$33:$B$776,L$11)+'СЕТ СН'!$F$9+СВЦЭМ!$D$10+'СЕТ СН'!$F$5-'СЕТ СН'!$F$17</f>
        <v>2136.8345281299999</v>
      </c>
      <c r="M38" s="36">
        <f>SUMIFS(СВЦЭМ!$C$33:$C$776,СВЦЭМ!$A$33:$A$776,$A38,СВЦЭМ!$B$33:$B$776,M$11)+'СЕТ СН'!$F$9+СВЦЭМ!$D$10+'СЕТ СН'!$F$5-'СЕТ СН'!$F$17</f>
        <v>2125.8268607</v>
      </c>
      <c r="N38" s="36">
        <f>SUMIFS(СВЦЭМ!$C$33:$C$776,СВЦЭМ!$A$33:$A$776,$A38,СВЦЭМ!$B$33:$B$776,N$11)+'СЕТ СН'!$F$9+СВЦЭМ!$D$10+'СЕТ СН'!$F$5-'СЕТ СН'!$F$17</f>
        <v>2135.5383146899999</v>
      </c>
      <c r="O38" s="36">
        <f>SUMIFS(СВЦЭМ!$C$33:$C$776,СВЦЭМ!$A$33:$A$776,$A38,СВЦЭМ!$B$33:$B$776,O$11)+'СЕТ СН'!$F$9+СВЦЭМ!$D$10+'СЕТ СН'!$F$5-'СЕТ СН'!$F$17</f>
        <v>2141.2574908000001</v>
      </c>
      <c r="P38" s="36">
        <f>SUMIFS(СВЦЭМ!$C$33:$C$776,СВЦЭМ!$A$33:$A$776,$A38,СВЦЭМ!$B$33:$B$776,P$11)+'СЕТ СН'!$F$9+СВЦЭМ!$D$10+'СЕТ СН'!$F$5-'СЕТ СН'!$F$17</f>
        <v>2149.93375595</v>
      </c>
      <c r="Q38" s="36">
        <f>SUMIFS(СВЦЭМ!$C$33:$C$776,СВЦЭМ!$A$33:$A$776,$A38,СВЦЭМ!$B$33:$B$776,Q$11)+'СЕТ СН'!$F$9+СВЦЭМ!$D$10+'СЕТ СН'!$F$5-'СЕТ СН'!$F$17</f>
        <v>2158.1195881499998</v>
      </c>
      <c r="R38" s="36">
        <f>SUMIFS(СВЦЭМ!$C$33:$C$776,СВЦЭМ!$A$33:$A$776,$A38,СВЦЭМ!$B$33:$B$776,R$11)+'СЕТ СН'!$F$9+СВЦЭМ!$D$10+'СЕТ СН'!$F$5-'СЕТ СН'!$F$17</f>
        <v>2138.00494596</v>
      </c>
      <c r="S38" s="36">
        <f>SUMIFS(СВЦЭМ!$C$33:$C$776,СВЦЭМ!$A$33:$A$776,$A38,СВЦЭМ!$B$33:$B$776,S$11)+'СЕТ СН'!$F$9+СВЦЭМ!$D$10+'СЕТ СН'!$F$5-'СЕТ СН'!$F$17</f>
        <v>2144.6633831999998</v>
      </c>
      <c r="T38" s="36">
        <f>SUMIFS(СВЦЭМ!$C$33:$C$776,СВЦЭМ!$A$33:$A$776,$A38,СВЦЭМ!$B$33:$B$776,T$11)+'СЕТ СН'!$F$9+СВЦЭМ!$D$10+'СЕТ СН'!$F$5-'СЕТ СН'!$F$17</f>
        <v>2164.3315597999999</v>
      </c>
      <c r="U38" s="36">
        <f>SUMIFS(СВЦЭМ!$C$33:$C$776,СВЦЭМ!$A$33:$A$776,$A38,СВЦЭМ!$B$33:$B$776,U$11)+'СЕТ СН'!$F$9+СВЦЭМ!$D$10+'СЕТ СН'!$F$5-'СЕТ СН'!$F$17</f>
        <v>2151.7645284599998</v>
      </c>
      <c r="V38" s="36">
        <f>SUMIFS(СВЦЭМ!$C$33:$C$776,СВЦЭМ!$A$33:$A$776,$A38,СВЦЭМ!$B$33:$B$776,V$11)+'СЕТ СН'!$F$9+СВЦЭМ!$D$10+'СЕТ СН'!$F$5-'СЕТ СН'!$F$17</f>
        <v>2138.0198218400001</v>
      </c>
      <c r="W38" s="36">
        <f>SUMIFS(СВЦЭМ!$C$33:$C$776,СВЦЭМ!$A$33:$A$776,$A38,СВЦЭМ!$B$33:$B$776,W$11)+'СЕТ СН'!$F$9+СВЦЭМ!$D$10+'СЕТ СН'!$F$5-'СЕТ СН'!$F$17</f>
        <v>2108.73124994</v>
      </c>
      <c r="X38" s="36">
        <f>SUMIFS(СВЦЭМ!$C$33:$C$776,СВЦЭМ!$A$33:$A$776,$A38,СВЦЭМ!$B$33:$B$776,X$11)+'СЕТ СН'!$F$9+СВЦЭМ!$D$10+'СЕТ СН'!$F$5-'СЕТ СН'!$F$17</f>
        <v>2134.5750888900002</v>
      </c>
      <c r="Y38" s="36">
        <f>SUMIFS(СВЦЭМ!$C$33:$C$776,СВЦЭМ!$A$33:$A$776,$A38,СВЦЭМ!$B$33:$B$776,Y$11)+'СЕТ СН'!$F$9+СВЦЭМ!$D$10+'СЕТ СН'!$F$5-'СЕТ СН'!$F$17</f>
        <v>2228.5244607300001</v>
      </c>
    </row>
    <row r="39" spans="1:25" ht="15.75" x14ac:dyDescent="0.2">
      <c r="A39" s="35">
        <f t="shared" si="0"/>
        <v>44010</v>
      </c>
      <c r="B39" s="36">
        <f>SUMIFS(СВЦЭМ!$C$33:$C$776,СВЦЭМ!$A$33:$A$776,$A39,СВЦЭМ!$B$33:$B$776,B$11)+'СЕТ СН'!$F$9+СВЦЭМ!$D$10+'СЕТ СН'!$F$5-'СЕТ СН'!$F$17</f>
        <v>2306.0099059899999</v>
      </c>
      <c r="C39" s="36">
        <f>SUMIFS(СВЦЭМ!$C$33:$C$776,СВЦЭМ!$A$33:$A$776,$A39,СВЦЭМ!$B$33:$B$776,C$11)+'СЕТ СН'!$F$9+СВЦЭМ!$D$10+'СЕТ СН'!$F$5-'СЕТ СН'!$F$17</f>
        <v>2289.5334550899997</v>
      </c>
      <c r="D39" s="36">
        <f>SUMIFS(СВЦЭМ!$C$33:$C$776,СВЦЭМ!$A$33:$A$776,$A39,СВЦЭМ!$B$33:$B$776,D$11)+'СЕТ СН'!$F$9+СВЦЭМ!$D$10+'СЕТ СН'!$F$5-'СЕТ СН'!$F$17</f>
        <v>2270.6673077999999</v>
      </c>
      <c r="E39" s="36">
        <f>SUMIFS(СВЦЭМ!$C$33:$C$776,СВЦЭМ!$A$33:$A$776,$A39,СВЦЭМ!$B$33:$B$776,E$11)+'СЕТ СН'!$F$9+СВЦЭМ!$D$10+'СЕТ СН'!$F$5-'СЕТ СН'!$F$17</f>
        <v>2271.0734038599999</v>
      </c>
      <c r="F39" s="36">
        <f>SUMIFS(СВЦЭМ!$C$33:$C$776,СВЦЭМ!$A$33:$A$776,$A39,СВЦЭМ!$B$33:$B$776,F$11)+'СЕТ СН'!$F$9+СВЦЭМ!$D$10+'СЕТ СН'!$F$5-'СЕТ СН'!$F$17</f>
        <v>2270.1692407299997</v>
      </c>
      <c r="G39" s="36">
        <f>SUMIFS(СВЦЭМ!$C$33:$C$776,СВЦЭМ!$A$33:$A$776,$A39,СВЦЭМ!$B$33:$B$776,G$11)+'СЕТ СН'!$F$9+СВЦЭМ!$D$10+'СЕТ СН'!$F$5-'СЕТ СН'!$F$17</f>
        <v>2279.8101789399998</v>
      </c>
      <c r="H39" s="36">
        <f>SUMIFS(СВЦЭМ!$C$33:$C$776,СВЦЭМ!$A$33:$A$776,$A39,СВЦЭМ!$B$33:$B$776,H$11)+'СЕТ СН'!$F$9+СВЦЭМ!$D$10+'СЕТ СН'!$F$5-'СЕТ СН'!$F$17</f>
        <v>2279.9066759100001</v>
      </c>
      <c r="I39" s="36">
        <f>SUMIFS(СВЦЭМ!$C$33:$C$776,СВЦЭМ!$A$33:$A$776,$A39,СВЦЭМ!$B$33:$B$776,I$11)+'СЕТ СН'!$F$9+СВЦЭМ!$D$10+'СЕТ СН'!$F$5-'СЕТ СН'!$F$17</f>
        <v>2293.7420754700001</v>
      </c>
      <c r="J39" s="36">
        <f>SUMIFS(СВЦЭМ!$C$33:$C$776,СВЦЭМ!$A$33:$A$776,$A39,СВЦЭМ!$B$33:$B$776,J$11)+'СЕТ СН'!$F$9+СВЦЭМ!$D$10+'СЕТ СН'!$F$5-'СЕТ СН'!$F$17</f>
        <v>2289.28541963</v>
      </c>
      <c r="K39" s="36">
        <f>SUMIFS(СВЦЭМ!$C$33:$C$776,СВЦЭМ!$A$33:$A$776,$A39,СВЦЭМ!$B$33:$B$776,K$11)+'СЕТ СН'!$F$9+СВЦЭМ!$D$10+'СЕТ СН'!$F$5-'СЕТ СН'!$F$17</f>
        <v>2218.9968416800002</v>
      </c>
      <c r="L39" s="36">
        <f>SUMIFS(СВЦЭМ!$C$33:$C$776,СВЦЭМ!$A$33:$A$776,$A39,СВЦЭМ!$B$33:$B$776,L$11)+'СЕТ СН'!$F$9+СВЦЭМ!$D$10+'СЕТ СН'!$F$5-'СЕТ СН'!$F$17</f>
        <v>2144.26141542</v>
      </c>
      <c r="M39" s="36">
        <f>SUMIFS(СВЦЭМ!$C$33:$C$776,СВЦЭМ!$A$33:$A$776,$A39,СВЦЭМ!$B$33:$B$776,M$11)+'СЕТ СН'!$F$9+СВЦЭМ!$D$10+'СЕТ СН'!$F$5-'СЕТ СН'!$F$17</f>
        <v>2114.96736973</v>
      </c>
      <c r="N39" s="36">
        <f>SUMIFS(СВЦЭМ!$C$33:$C$776,СВЦЭМ!$A$33:$A$776,$A39,СВЦЭМ!$B$33:$B$776,N$11)+'СЕТ СН'!$F$9+СВЦЭМ!$D$10+'СЕТ СН'!$F$5-'СЕТ СН'!$F$17</f>
        <v>2131.5426897799998</v>
      </c>
      <c r="O39" s="36">
        <f>SUMIFS(СВЦЭМ!$C$33:$C$776,СВЦЭМ!$A$33:$A$776,$A39,СВЦЭМ!$B$33:$B$776,O$11)+'СЕТ СН'!$F$9+СВЦЭМ!$D$10+'СЕТ СН'!$F$5-'СЕТ СН'!$F$17</f>
        <v>2146.4223132100001</v>
      </c>
      <c r="P39" s="36">
        <f>SUMIFS(СВЦЭМ!$C$33:$C$776,СВЦЭМ!$A$33:$A$776,$A39,СВЦЭМ!$B$33:$B$776,P$11)+'СЕТ СН'!$F$9+СВЦЭМ!$D$10+'СЕТ СН'!$F$5-'СЕТ СН'!$F$17</f>
        <v>2132.3946507700002</v>
      </c>
      <c r="Q39" s="36">
        <f>SUMIFS(СВЦЭМ!$C$33:$C$776,СВЦЭМ!$A$33:$A$776,$A39,СВЦЭМ!$B$33:$B$776,Q$11)+'СЕТ СН'!$F$9+СВЦЭМ!$D$10+'СЕТ СН'!$F$5-'СЕТ СН'!$F$17</f>
        <v>2135.27559217</v>
      </c>
      <c r="R39" s="36">
        <f>SUMIFS(СВЦЭМ!$C$33:$C$776,СВЦЭМ!$A$33:$A$776,$A39,СВЦЭМ!$B$33:$B$776,R$11)+'СЕТ СН'!$F$9+СВЦЭМ!$D$10+'СЕТ СН'!$F$5-'СЕТ СН'!$F$17</f>
        <v>2151.9295063700001</v>
      </c>
      <c r="S39" s="36">
        <f>SUMIFS(СВЦЭМ!$C$33:$C$776,СВЦЭМ!$A$33:$A$776,$A39,СВЦЭМ!$B$33:$B$776,S$11)+'СЕТ СН'!$F$9+СВЦЭМ!$D$10+'СЕТ СН'!$F$5-'СЕТ СН'!$F$17</f>
        <v>2155.3896996799999</v>
      </c>
      <c r="T39" s="36">
        <f>SUMIFS(СВЦЭМ!$C$33:$C$776,СВЦЭМ!$A$33:$A$776,$A39,СВЦЭМ!$B$33:$B$776,T$11)+'СЕТ СН'!$F$9+СВЦЭМ!$D$10+'СЕТ СН'!$F$5-'СЕТ СН'!$F$17</f>
        <v>2149.0505476500002</v>
      </c>
      <c r="U39" s="36">
        <f>SUMIFS(СВЦЭМ!$C$33:$C$776,СВЦЭМ!$A$33:$A$776,$A39,СВЦЭМ!$B$33:$B$776,U$11)+'СЕТ СН'!$F$9+СВЦЭМ!$D$10+'СЕТ СН'!$F$5-'СЕТ СН'!$F$17</f>
        <v>2136.32720083</v>
      </c>
      <c r="V39" s="36">
        <f>SUMIFS(СВЦЭМ!$C$33:$C$776,СВЦЭМ!$A$33:$A$776,$A39,СВЦЭМ!$B$33:$B$776,V$11)+'СЕТ СН'!$F$9+СВЦЭМ!$D$10+'СЕТ СН'!$F$5-'СЕТ СН'!$F$17</f>
        <v>2134.71227641</v>
      </c>
      <c r="W39" s="36">
        <f>SUMIFS(СВЦЭМ!$C$33:$C$776,СВЦЭМ!$A$33:$A$776,$A39,СВЦЭМ!$B$33:$B$776,W$11)+'СЕТ СН'!$F$9+СВЦЭМ!$D$10+'СЕТ СН'!$F$5-'СЕТ СН'!$F$17</f>
        <v>2116.0986422199999</v>
      </c>
      <c r="X39" s="36">
        <f>SUMIFS(СВЦЭМ!$C$33:$C$776,СВЦЭМ!$A$33:$A$776,$A39,СВЦЭМ!$B$33:$B$776,X$11)+'СЕТ СН'!$F$9+СВЦЭМ!$D$10+'СЕТ СН'!$F$5-'СЕТ СН'!$F$17</f>
        <v>2151.5831961600002</v>
      </c>
      <c r="Y39" s="36">
        <f>SUMIFS(СВЦЭМ!$C$33:$C$776,СВЦЭМ!$A$33:$A$776,$A39,СВЦЭМ!$B$33:$B$776,Y$11)+'СЕТ СН'!$F$9+СВЦЭМ!$D$10+'СЕТ СН'!$F$5-'СЕТ СН'!$F$17</f>
        <v>2221.1123885799998</v>
      </c>
    </row>
    <row r="40" spans="1:25" ht="15.75" x14ac:dyDescent="0.2">
      <c r="A40" s="35">
        <f t="shared" si="0"/>
        <v>44011</v>
      </c>
      <c r="B40" s="36">
        <f>SUMIFS(СВЦЭМ!$C$33:$C$776,СВЦЭМ!$A$33:$A$776,$A40,СВЦЭМ!$B$33:$B$776,B$11)+'СЕТ СН'!$F$9+СВЦЭМ!$D$10+'СЕТ СН'!$F$5-'СЕТ СН'!$F$17</f>
        <v>2382.4892753700001</v>
      </c>
      <c r="C40" s="36">
        <f>SUMIFS(СВЦЭМ!$C$33:$C$776,СВЦЭМ!$A$33:$A$776,$A40,СВЦЭМ!$B$33:$B$776,C$11)+'СЕТ СН'!$F$9+СВЦЭМ!$D$10+'СЕТ СН'!$F$5-'СЕТ СН'!$F$17</f>
        <v>2375.8962483400001</v>
      </c>
      <c r="D40" s="36">
        <f>SUMIFS(СВЦЭМ!$C$33:$C$776,СВЦЭМ!$A$33:$A$776,$A40,СВЦЭМ!$B$33:$B$776,D$11)+'СЕТ СН'!$F$9+СВЦЭМ!$D$10+'СЕТ СН'!$F$5-'СЕТ СН'!$F$17</f>
        <v>2360.2044381000001</v>
      </c>
      <c r="E40" s="36">
        <f>SUMIFS(СВЦЭМ!$C$33:$C$776,СВЦЭМ!$A$33:$A$776,$A40,СВЦЭМ!$B$33:$B$776,E$11)+'СЕТ СН'!$F$9+СВЦЭМ!$D$10+'СЕТ СН'!$F$5-'СЕТ СН'!$F$17</f>
        <v>2354.7517845100001</v>
      </c>
      <c r="F40" s="36">
        <f>SUMIFS(СВЦЭМ!$C$33:$C$776,СВЦЭМ!$A$33:$A$776,$A40,СВЦЭМ!$B$33:$B$776,F$11)+'СЕТ СН'!$F$9+СВЦЭМ!$D$10+'СЕТ СН'!$F$5-'СЕТ СН'!$F$17</f>
        <v>2344.7911038299999</v>
      </c>
      <c r="G40" s="36">
        <f>SUMIFS(СВЦЭМ!$C$33:$C$776,СВЦЭМ!$A$33:$A$776,$A40,СВЦЭМ!$B$33:$B$776,G$11)+'СЕТ СН'!$F$9+СВЦЭМ!$D$10+'СЕТ СН'!$F$5-'СЕТ СН'!$F$17</f>
        <v>2353.3654900800002</v>
      </c>
      <c r="H40" s="36">
        <f>SUMIFS(СВЦЭМ!$C$33:$C$776,СВЦЭМ!$A$33:$A$776,$A40,СВЦЭМ!$B$33:$B$776,H$11)+'СЕТ СН'!$F$9+СВЦЭМ!$D$10+'СЕТ СН'!$F$5-'СЕТ СН'!$F$17</f>
        <v>2376.0815207599999</v>
      </c>
      <c r="I40" s="36">
        <f>SUMIFS(СВЦЭМ!$C$33:$C$776,СВЦЭМ!$A$33:$A$776,$A40,СВЦЭМ!$B$33:$B$776,I$11)+'СЕТ СН'!$F$9+СВЦЭМ!$D$10+'СЕТ СН'!$F$5-'СЕТ СН'!$F$17</f>
        <v>2394.3740557700003</v>
      </c>
      <c r="J40" s="36">
        <f>SUMIFS(СВЦЭМ!$C$33:$C$776,СВЦЭМ!$A$33:$A$776,$A40,СВЦЭМ!$B$33:$B$776,J$11)+'СЕТ СН'!$F$9+СВЦЭМ!$D$10+'СЕТ СН'!$F$5-'СЕТ СН'!$F$17</f>
        <v>2349.6199889600002</v>
      </c>
      <c r="K40" s="36">
        <f>SUMIFS(СВЦЭМ!$C$33:$C$776,СВЦЭМ!$A$33:$A$776,$A40,СВЦЭМ!$B$33:$B$776,K$11)+'СЕТ СН'!$F$9+СВЦЭМ!$D$10+'СЕТ СН'!$F$5-'СЕТ СН'!$F$17</f>
        <v>2215.7561123800001</v>
      </c>
      <c r="L40" s="36">
        <f>SUMIFS(СВЦЭМ!$C$33:$C$776,СВЦЭМ!$A$33:$A$776,$A40,СВЦЭМ!$B$33:$B$776,L$11)+'СЕТ СН'!$F$9+СВЦЭМ!$D$10+'СЕТ СН'!$F$5-'СЕТ СН'!$F$17</f>
        <v>2105.8888920700001</v>
      </c>
      <c r="M40" s="36">
        <f>SUMIFS(СВЦЭМ!$C$33:$C$776,СВЦЭМ!$A$33:$A$776,$A40,СВЦЭМ!$B$33:$B$776,M$11)+'СЕТ СН'!$F$9+СВЦЭМ!$D$10+'СЕТ СН'!$F$5-'СЕТ СН'!$F$17</f>
        <v>2092.5982269900001</v>
      </c>
      <c r="N40" s="36">
        <f>SUMIFS(СВЦЭМ!$C$33:$C$776,СВЦЭМ!$A$33:$A$776,$A40,СВЦЭМ!$B$33:$B$776,N$11)+'СЕТ СН'!$F$9+СВЦЭМ!$D$10+'СЕТ СН'!$F$5-'СЕТ СН'!$F$17</f>
        <v>2112.6472286799999</v>
      </c>
      <c r="O40" s="36">
        <f>SUMIFS(СВЦЭМ!$C$33:$C$776,СВЦЭМ!$A$33:$A$776,$A40,СВЦЭМ!$B$33:$B$776,O$11)+'СЕТ СН'!$F$9+СВЦЭМ!$D$10+'СЕТ СН'!$F$5-'СЕТ СН'!$F$17</f>
        <v>2127.4673198800001</v>
      </c>
      <c r="P40" s="36">
        <f>SUMIFS(СВЦЭМ!$C$33:$C$776,СВЦЭМ!$A$33:$A$776,$A40,СВЦЭМ!$B$33:$B$776,P$11)+'СЕТ СН'!$F$9+СВЦЭМ!$D$10+'СЕТ СН'!$F$5-'СЕТ СН'!$F$17</f>
        <v>2117.4737116900001</v>
      </c>
      <c r="Q40" s="36">
        <f>SUMIFS(СВЦЭМ!$C$33:$C$776,СВЦЭМ!$A$33:$A$776,$A40,СВЦЭМ!$B$33:$B$776,Q$11)+'СЕТ СН'!$F$9+СВЦЭМ!$D$10+'СЕТ СН'!$F$5-'СЕТ СН'!$F$17</f>
        <v>2118.5023389100002</v>
      </c>
      <c r="R40" s="36">
        <f>SUMIFS(СВЦЭМ!$C$33:$C$776,СВЦЭМ!$A$33:$A$776,$A40,СВЦЭМ!$B$33:$B$776,R$11)+'СЕТ СН'!$F$9+СВЦЭМ!$D$10+'СЕТ СН'!$F$5-'СЕТ СН'!$F$17</f>
        <v>2140.1983332099999</v>
      </c>
      <c r="S40" s="36">
        <f>SUMIFS(СВЦЭМ!$C$33:$C$776,СВЦЭМ!$A$33:$A$776,$A40,СВЦЭМ!$B$33:$B$776,S$11)+'СЕТ СН'!$F$9+СВЦЭМ!$D$10+'СЕТ СН'!$F$5-'СЕТ СН'!$F$17</f>
        <v>2138.7512953300002</v>
      </c>
      <c r="T40" s="36">
        <f>SUMIFS(СВЦЭМ!$C$33:$C$776,СВЦЭМ!$A$33:$A$776,$A40,СВЦЭМ!$B$33:$B$776,T$11)+'СЕТ СН'!$F$9+СВЦЭМ!$D$10+'СЕТ СН'!$F$5-'СЕТ СН'!$F$17</f>
        <v>2149.5281548299999</v>
      </c>
      <c r="U40" s="36">
        <f>SUMIFS(СВЦЭМ!$C$33:$C$776,СВЦЭМ!$A$33:$A$776,$A40,СВЦЭМ!$B$33:$B$776,U$11)+'СЕТ СН'!$F$9+СВЦЭМ!$D$10+'СЕТ СН'!$F$5-'СЕТ СН'!$F$17</f>
        <v>2175.2901942899998</v>
      </c>
      <c r="V40" s="36">
        <f>SUMIFS(СВЦЭМ!$C$33:$C$776,СВЦЭМ!$A$33:$A$776,$A40,СВЦЭМ!$B$33:$B$776,V$11)+'СЕТ СН'!$F$9+СВЦЭМ!$D$10+'СЕТ СН'!$F$5-'СЕТ СН'!$F$17</f>
        <v>2178.0870645099999</v>
      </c>
      <c r="W40" s="36">
        <f>SUMIFS(СВЦЭМ!$C$33:$C$776,СВЦЭМ!$A$33:$A$776,$A40,СВЦЭМ!$B$33:$B$776,W$11)+'СЕТ СН'!$F$9+СВЦЭМ!$D$10+'СЕТ СН'!$F$5-'СЕТ СН'!$F$17</f>
        <v>2151.21890807</v>
      </c>
      <c r="X40" s="36">
        <f>SUMIFS(СВЦЭМ!$C$33:$C$776,СВЦЭМ!$A$33:$A$776,$A40,СВЦЭМ!$B$33:$B$776,X$11)+'СЕТ СН'!$F$9+СВЦЭМ!$D$10+'СЕТ СН'!$F$5-'СЕТ СН'!$F$17</f>
        <v>2141.63950987</v>
      </c>
      <c r="Y40" s="36">
        <f>SUMIFS(СВЦЭМ!$C$33:$C$776,СВЦЭМ!$A$33:$A$776,$A40,СВЦЭМ!$B$33:$B$776,Y$11)+'СЕТ СН'!$F$9+СВЦЭМ!$D$10+'СЕТ СН'!$F$5-'СЕТ СН'!$F$17</f>
        <v>2265.5124529099999</v>
      </c>
    </row>
    <row r="41" spans="1:25" ht="15.75" x14ac:dyDescent="0.2">
      <c r="A41" s="35">
        <f t="shared" si="0"/>
        <v>44012</v>
      </c>
      <c r="B41" s="36">
        <f>SUMIFS(СВЦЭМ!$C$33:$C$776,СВЦЭМ!$A$33:$A$776,$A41,СВЦЭМ!$B$33:$B$776,B$11)+'СЕТ СН'!$F$9+СВЦЭМ!$D$10+'СЕТ СН'!$F$5-'СЕТ СН'!$F$17</f>
        <v>2382.05643418</v>
      </c>
      <c r="C41" s="36">
        <f>SUMIFS(СВЦЭМ!$C$33:$C$776,СВЦЭМ!$A$33:$A$776,$A41,СВЦЭМ!$B$33:$B$776,C$11)+'СЕТ СН'!$F$9+СВЦЭМ!$D$10+'СЕТ СН'!$F$5-'СЕТ СН'!$F$17</f>
        <v>2352.0914861900001</v>
      </c>
      <c r="D41" s="36">
        <f>SUMIFS(СВЦЭМ!$C$33:$C$776,СВЦЭМ!$A$33:$A$776,$A41,СВЦЭМ!$B$33:$B$776,D$11)+'СЕТ СН'!$F$9+СВЦЭМ!$D$10+'СЕТ СН'!$F$5-'СЕТ СН'!$F$17</f>
        <v>2336.1174044999998</v>
      </c>
      <c r="E41" s="36">
        <f>SUMIFS(СВЦЭМ!$C$33:$C$776,СВЦЭМ!$A$33:$A$776,$A41,СВЦЭМ!$B$33:$B$776,E$11)+'СЕТ СН'!$F$9+СВЦЭМ!$D$10+'СЕТ СН'!$F$5-'СЕТ СН'!$F$17</f>
        <v>2328.8905941200001</v>
      </c>
      <c r="F41" s="36">
        <f>SUMIFS(СВЦЭМ!$C$33:$C$776,СВЦЭМ!$A$33:$A$776,$A41,СВЦЭМ!$B$33:$B$776,F$11)+'СЕТ СН'!$F$9+СВЦЭМ!$D$10+'СЕТ СН'!$F$5-'СЕТ СН'!$F$17</f>
        <v>2320.5175792600003</v>
      </c>
      <c r="G41" s="36">
        <f>SUMIFS(СВЦЭМ!$C$33:$C$776,СВЦЭМ!$A$33:$A$776,$A41,СВЦЭМ!$B$33:$B$776,G$11)+'СЕТ СН'!$F$9+СВЦЭМ!$D$10+'СЕТ СН'!$F$5-'СЕТ СН'!$F$17</f>
        <v>2333.9365799400002</v>
      </c>
      <c r="H41" s="36">
        <f>SUMIFS(СВЦЭМ!$C$33:$C$776,СВЦЭМ!$A$33:$A$776,$A41,СВЦЭМ!$B$33:$B$776,H$11)+'СЕТ СН'!$F$9+СВЦЭМ!$D$10+'СЕТ СН'!$F$5-'СЕТ СН'!$F$17</f>
        <v>2359.37803072</v>
      </c>
      <c r="I41" s="36">
        <f>SUMIFS(СВЦЭМ!$C$33:$C$776,СВЦЭМ!$A$33:$A$776,$A41,СВЦЭМ!$B$33:$B$776,I$11)+'СЕТ СН'!$F$9+СВЦЭМ!$D$10+'СЕТ СН'!$F$5-'СЕТ СН'!$F$17</f>
        <v>2367.7386454899997</v>
      </c>
      <c r="J41" s="36">
        <f>SUMIFS(СВЦЭМ!$C$33:$C$776,СВЦЭМ!$A$33:$A$776,$A41,СВЦЭМ!$B$33:$B$776,J$11)+'СЕТ СН'!$F$9+СВЦЭМ!$D$10+'СЕТ СН'!$F$5-'СЕТ СН'!$F$17</f>
        <v>2321.9448008099998</v>
      </c>
      <c r="K41" s="36">
        <f>SUMIFS(СВЦЭМ!$C$33:$C$776,СВЦЭМ!$A$33:$A$776,$A41,СВЦЭМ!$B$33:$B$776,K$11)+'СЕТ СН'!$F$9+СВЦЭМ!$D$10+'СЕТ СН'!$F$5-'СЕТ СН'!$F$17</f>
        <v>2225.93230386</v>
      </c>
      <c r="L41" s="36">
        <f>SUMIFS(СВЦЭМ!$C$33:$C$776,СВЦЭМ!$A$33:$A$776,$A41,СВЦЭМ!$B$33:$B$776,L$11)+'СЕТ СН'!$F$9+СВЦЭМ!$D$10+'СЕТ СН'!$F$5-'СЕТ СН'!$F$17</f>
        <v>2137.54124146</v>
      </c>
      <c r="M41" s="36">
        <f>SUMIFS(СВЦЭМ!$C$33:$C$776,СВЦЭМ!$A$33:$A$776,$A41,СВЦЭМ!$B$33:$B$776,M$11)+'СЕТ СН'!$F$9+СВЦЭМ!$D$10+'СЕТ СН'!$F$5-'СЕТ СН'!$F$17</f>
        <v>2130.94234151</v>
      </c>
      <c r="N41" s="36">
        <f>SUMIFS(СВЦЭМ!$C$33:$C$776,СВЦЭМ!$A$33:$A$776,$A41,СВЦЭМ!$B$33:$B$776,N$11)+'СЕТ СН'!$F$9+СВЦЭМ!$D$10+'СЕТ СН'!$F$5-'СЕТ СН'!$F$17</f>
        <v>2154.6644390699998</v>
      </c>
      <c r="O41" s="36">
        <f>SUMIFS(СВЦЭМ!$C$33:$C$776,СВЦЭМ!$A$33:$A$776,$A41,СВЦЭМ!$B$33:$B$776,O$11)+'СЕТ СН'!$F$9+СВЦЭМ!$D$10+'СЕТ СН'!$F$5-'СЕТ СН'!$F$17</f>
        <v>2158.5137844999999</v>
      </c>
      <c r="P41" s="36">
        <f>SUMIFS(СВЦЭМ!$C$33:$C$776,СВЦЭМ!$A$33:$A$776,$A41,СВЦЭМ!$B$33:$B$776,P$11)+'СЕТ СН'!$F$9+СВЦЭМ!$D$10+'СЕТ СН'!$F$5-'СЕТ СН'!$F$17</f>
        <v>2154.23354062</v>
      </c>
      <c r="Q41" s="36">
        <f>SUMIFS(СВЦЭМ!$C$33:$C$776,СВЦЭМ!$A$33:$A$776,$A41,СВЦЭМ!$B$33:$B$776,Q$11)+'СЕТ СН'!$F$9+СВЦЭМ!$D$10+'СЕТ СН'!$F$5-'СЕТ СН'!$F$17</f>
        <v>2159.4227144000001</v>
      </c>
      <c r="R41" s="36">
        <f>SUMIFS(СВЦЭМ!$C$33:$C$776,СВЦЭМ!$A$33:$A$776,$A41,СВЦЭМ!$B$33:$B$776,R$11)+'СЕТ СН'!$F$9+СВЦЭМ!$D$10+'СЕТ СН'!$F$5-'СЕТ СН'!$F$17</f>
        <v>2167.0907585200002</v>
      </c>
      <c r="S41" s="36">
        <f>SUMIFS(СВЦЭМ!$C$33:$C$776,СВЦЭМ!$A$33:$A$776,$A41,СВЦЭМ!$B$33:$B$776,S$11)+'СЕТ СН'!$F$9+СВЦЭМ!$D$10+'СЕТ СН'!$F$5-'СЕТ СН'!$F$17</f>
        <v>2164.3149625300002</v>
      </c>
      <c r="T41" s="36">
        <f>SUMIFS(СВЦЭМ!$C$33:$C$776,СВЦЭМ!$A$33:$A$776,$A41,СВЦЭМ!$B$33:$B$776,T$11)+'СЕТ СН'!$F$9+СВЦЭМ!$D$10+'СЕТ СН'!$F$5-'СЕТ СН'!$F$17</f>
        <v>2164.2262358399998</v>
      </c>
      <c r="U41" s="36">
        <f>SUMIFS(СВЦЭМ!$C$33:$C$776,СВЦЭМ!$A$33:$A$776,$A41,СВЦЭМ!$B$33:$B$776,U$11)+'СЕТ СН'!$F$9+СВЦЭМ!$D$10+'СЕТ СН'!$F$5-'СЕТ СН'!$F$17</f>
        <v>2158.3642613500001</v>
      </c>
      <c r="V41" s="36">
        <f>SUMIFS(СВЦЭМ!$C$33:$C$776,СВЦЭМ!$A$33:$A$776,$A41,СВЦЭМ!$B$33:$B$776,V$11)+'СЕТ СН'!$F$9+СВЦЭМ!$D$10+'СЕТ СН'!$F$5-'СЕТ СН'!$F$17</f>
        <v>2152.0611772100001</v>
      </c>
      <c r="W41" s="36">
        <f>SUMIFS(СВЦЭМ!$C$33:$C$776,СВЦЭМ!$A$33:$A$776,$A41,СВЦЭМ!$B$33:$B$776,W$11)+'СЕТ СН'!$F$9+СВЦЭМ!$D$10+'СЕТ СН'!$F$5-'СЕТ СН'!$F$17</f>
        <v>2124.7737936200001</v>
      </c>
      <c r="X41" s="36">
        <f>SUMIFS(СВЦЭМ!$C$33:$C$776,СВЦЭМ!$A$33:$A$776,$A41,СВЦЭМ!$B$33:$B$776,X$11)+'СЕТ СН'!$F$9+СВЦЭМ!$D$10+'СЕТ СН'!$F$5-'СЕТ СН'!$F$17</f>
        <v>2168.2582110799999</v>
      </c>
      <c r="Y41" s="36">
        <f>SUMIFS(СВЦЭМ!$C$33:$C$776,СВЦЭМ!$A$33:$A$776,$A41,СВЦЭМ!$B$33:$B$776,Y$11)+'СЕТ СН'!$F$9+СВЦЭМ!$D$10+'СЕТ СН'!$F$5-'СЕТ СН'!$F$17</f>
        <v>2262.9286195099999</v>
      </c>
    </row>
    <row r="42" spans="1:25" ht="15.75" hidden="1" x14ac:dyDescent="0.2">
      <c r="A42" s="35">
        <f t="shared" si="0"/>
        <v>44013</v>
      </c>
      <c r="B42" s="36">
        <f>SUMIFS(СВЦЭМ!$C$33:$C$776,СВЦЭМ!$A$33:$A$776,$A42,СВЦЭМ!$B$33:$B$776,B$11)+'СЕТ СН'!$F$9+СВЦЭМ!$D$10+'СЕТ СН'!$F$5-'СЕТ СН'!$F$17</f>
        <v>1509.0200080499999</v>
      </c>
      <c r="C42" s="36">
        <f>SUMIFS(СВЦЭМ!$C$33:$C$776,СВЦЭМ!$A$33:$A$776,$A42,СВЦЭМ!$B$33:$B$776,C$11)+'СЕТ СН'!$F$9+СВЦЭМ!$D$10+'СЕТ СН'!$F$5-'СЕТ СН'!$F$17</f>
        <v>1509.0200080499999</v>
      </c>
      <c r="D42" s="36">
        <f>SUMIFS(СВЦЭМ!$C$33:$C$776,СВЦЭМ!$A$33:$A$776,$A42,СВЦЭМ!$B$33:$B$776,D$11)+'СЕТ СН'!$F$9+СВЦЭМ!$D$10+'СЕТ СН'!$F$5-'СЕТ СН'!$F$17</f>
        <v>1509.0200080499999</v>
      </c>
      <c r="E42" s="36">
        <f>SUMIFS(СВЦЭМ!$C$33:$C$776,СВЦЭМ!$A$33:$A$776,$A42,СВЦЭМ!$B$33:$B$776,E$11)+'СЕТ СН'!$F$9+СВЦЭМ!$D$10+'СЕТ СН'!$F$5-'СЕТ СН'!$F$17</f>
        <v>1509.0200080499999</v>
      </c>
      <c r="F42" s="36">
        <f>SUMIFS(СВЦЭМ!$C$33:$C$776,СВЦЭМ!$A$33:$A$776,$A42,СВЦЭМ!$B$33:$B$776,F$11)+'СЕТ СН'!$F$9+СВЦЭМ!$D$10+'СЕТ СН'!$F$5-'СЕТ СН'!$F$17</f>
        <v>1509.0200080499999</v>
      </c>
      <c r="G42" s="36">
        <f>SUMIFS(СВЦЭМ!$C$33:$C$776,СВЦЭМ!$A$33:$A$776,$A42,СВЦЭМ!$B$33:$B$776,G$11)+'СЕТ СН'!$F$9+СВЦЭМ!$D$10+'СЕТ СН'!$F$5-'СЕТ СН'!$F$17</f>
        <v>1509.0200080499999</v>
      </c>
      <c r="H42" s="36">
        <f>SUMIFS(СВЦЭМ!$C$33:$C$776,СВЦЭМ!$A$33:$A$776,$A42,СВЦЭМ!$B$33:$B$776,H$11)+'СЕТ СН'!$F$9+СВЦЭМ!$D$10+'СЕТ СН'!$F$5-'СЕТ СН'!$F$17</f>
        <v>1509.0200080499999</v>
      </c>
      <c r="I42" s="36">
        <f>SUMIFS(СВЦЭМ!$C$33:$C$776,СВЦЭМ!$A$33:$A$776,$A42,СВЦЭМ!$B$33:$B$776,I$11)+'СЕТ СН'!$F$9+СВЦЭМ!$D$10+'СЕТ СН'!$F$5-'СЕТ СН'!$F$17</f>
        <v>1509.0200080499999</v>
      </c>
      <c r="J42" s="36">
        <f>SUMIFS(СВЦЭМ!$C$33:$C$776,СВЦЭМ!$A$33:$A$776,$A42,СВЦЭМ!$B$33:$B$776,J$11)+'СЕТ СН'!$F$9+СВЦЭМ!$D$10+'СЕТ СН'!$F$5-'СЕТ СН'!$F$17</f>
        <v>1509.0200080499999</v>
      </c>
      <c r="K42" s="36">
        <f>SUMIFS(СВЦЭМ!$C$33:$C$776,СВЦЭМ!$A$33:$A$776,$A42,СВЦЭМ!$B$33:$B$776,K$11)+'СЕТ СН'!$F$9+СВЦЭМ!$D$10+'СЕТ СН'!$F$5-'СЕТ СН'!$F$17</f>
        <v>1509.0200080499999</v>
      </c>
      <c r="L42" s="36">
        <f>SUMIFS(СВЦЭМ!$C$33:$C$776,СВЦЭМ!$A$33:$A$776,$A42,СВЦЭМ!$B$33:$B$776,L$11)+'СЕТ СН'!$F$9+СВЦЭМ!$D$10+'СЕТ СН'!$F$5-'СЕТ СН'!$F$17</f>
        <v>1509.0200080499999</v>
      </c>
      <c r="M42" s="36">
        <f>SUMIFS(СВЦЭМ!$C$33:$C$776,СВЦЭМ!$A$33:$A$776,$A42,СВЦЭМ!$B$33:$B$776,M$11)+'СЕТ СН'!$F$9+СВЦЭМ!$D$10+'СЕТ СН'!$F$5-'СЕТ СН'!$F$17</f>
        <v>1509.0200080499999</v>
      </c>
      <c r="N42" s="36">
        <f>SUMIFS(СВЦЭМ!$C$33:$C$776,СВЦЭМ!$A$33:$A$776,$A42,СВЦЭМ!$B$33:$B$776,N$11)+'СЕТ СН'!$F$9+СВЦЭМ!$D$10+'СЕТ СН'!$F$5-'СЕТ СН'!$F$17</f>
        <v>1509.0200080499999</v>
      </c>
      <c r="O42" s="36">
        <f>SUMIFS(СВЦЭМ!$C$33:$C$776,СВЦЭМ!$A$33:$A$776,$A42,СВЦЭМ!$B$33:$B$776,O$11)+'СЕТ СН'!$F$9+СВЦЭМ!$D$10+'СЕТ СН'!$F$5-'СЕТ СН'!$F$17</f>
        <v>1509.0200080499999</v>
      </c>
      <c r="P42" s="36">
        <f>SUMIFS(СВЦЭМ!$C$33:$C$776,СВЦЭМ!$A$33:$A$776,$A42,СВЦЭМ!$B$33:$B$776,P$11)+'СЕТ СН'!$F$9+СВЦЭМ!$D$10+'СЕТ СН'!$F$5-'СЕТ СН'!$F$17</f>
        <v>1509.0200080499999</v>
      </c>
      <c r="Q42" s="36">
        <f>SUMIFS(СВЦЭМ!$C$33:$C$776,СВЦЭМ!$A$33:$A$776,$A42,СВЦЭМ!$B$33:$B$776,Q$11)+'СЕТ СН'!$F$9+СВЦЭМ!$D$10+'СЕТ СН'!$F$5-'СЕТ СН'!$F$17</f>
        <v>1509.0200080499999</v>
      </c>
      <c r="R42" s="36">
        <f>SUMIFS(СВЦЭМ!$C$33:$C$776,СВЦЭМ!$A$33:$A$776,$A42,СВЦЭМ!$B$33:$B$776,R$11)+'СЕТ СН'!$F$9+СВЦЭМ!$D$10+'СЕТ СН'!$F$5-'СЕТ СН'!$F$17</f>
        <v>1509.0200080499999</v>
      </c>
      <c r="S42" s="36">
        <f>SUMIFS(СВЦЭМ!$C$33:$C$776,СВЦЭМ!$A$33:$A$776,$A42,СВЦЭМ!$B$33:$B$776,S$11)+'СЕТ СН'!$F$9+СВЦЭМ!$D$10+'СЕТ СН'!$F$5-'СЕТ СН'!$F$17</f>
        <v>1509.0200080499999</v>
      </c>
      <c r="T42" s="36">
        <f>SUMIFS(СВЦЭМ!$C$33:$C$776,СВЦЭМ!$A$33:$A$776,$A42,СВЦЭМ!$B$33:$B$776,T$11)+'СЕТ СН'!$F$9+СВЦЭМ!$D$10+'СЕТ СН'!$F$5-'СЕТ СН'!$F$17</f>
        <v>1509.0200080499999</v>
      </c>
      <c r="U42" s="36">
        <f>SUMIFS(СВЦЭМ!$C$33:$C$776,СВЦЭМ!$A$33:$A$776,$A42,СВЦЭМ!$B$33:$B$776,U$11)+'СЕТ СН'!$F$9+СВЦЭМ!$D$10+'СЕТ СН'!$F$5-'СЕТ СН'!$F$17</f>
        <v>1509.0200080499999</v>
      </c>
      <c r="V42" s="36">
        <f>SUMIFS(СВЦЭМ!$C$33:$C$776,СВЦЭМ!$A$33:$A$776,$A42,СВЦЭМ!$B$33:$B$776,V$11)+'СЕТ СН'!$F$9+СВЦЭМ!$D$10+'СЕТ СН'!$F$5-'СЕТ СН'!$F$17</f>
        <v>1509.0200080499999</v>
      </c>
      <c r="W42" s="36">
        <f>SUMIFS(СВЦЭМ!$C$33:$C$776,СВЦЭМ!$A$33:$A$776,$A42,СВЦЭМ!$B$33:$B$776,W$11)+'СЕТ СН'!$F$9+СВЦЭМ!$D$10+'СЕТ СН'!$F$5-'СЕТ СН'!$F$17</f>
        <v>1509.0200080499999</v>
      </c>
      <c r="X42" s="36">
        <f>SUMIFS(СВЦЭМ!$C$33:$C$776,СВЦЭМ!$A$33:$A$776,$A42,СВЦЭМ!$B$33:$B$776,X$11)+'СЕТ СН'!$F$9+СВЦЭМ!$D$10+'СЕТ СН'!$F$5-'СЕТ СН'!$F$17</f>
        <v>1509.0200080499999</v>
      </c>
      <c r="Y42" s="36">
        <f>SUMIFS(СВЦЭМ!$C$33:$C$776,СВЦЭМ!$A$33:$A$776,$A42,СВЦЭМ!$B$33:$B$776,Y$11)+'СЕТ СН'!$F$9+СВЦЭМ!$D$10+'СЕТ СН'!$F$5-'СЕТ СН'!$F$17</f>
        <v>1509.0200080499999</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1" t="s">
        <v>7</v>
      </c>
      <c r="B45" s="124" t="s">
        <v>71</v>
      </c>
      <c r="C45" s="125"/>
      <c r="D45" s="125"/>
      <c r="E45" s="125"/>
      <c r="F45" s="125"/>
      <c r="G45" s="125"/>
      <c r="H45" s="125"/>
      <c r="I45" s="125"/>
      <c r="J45" s="125"/>
      <c r="K45" s="125"/>
      <c r="L45" s="125"/>
      <c r="M45" s="125"/>
      <c r="N45" s="125"/>
      <c r="O45" s="125"/>
      <c r="P45" s="125"/>
      <c r="Q45" s="125"/>
      <c r="R45" s="125"/>
      <c r="S45" s="125"/>
      <c r="T45" s="125"/>
      <c r="U45" s="125"/>
      <c r="V45" s="125"/>
      <c r="W45" s="125"/>
      <c r="X45" s="125"/>
      <c r="Y45" s="126"/>
    </row>
    <row r="46" spans="1:25" ht="12.75" customHeight="1" x14ac:dyDescent="0.2">
      <c r="A46" s="122"/>
      <c r="B46" s="127"/>
      <c r="C46" s="128"/>
      <c r="D46" s="128"/>
      <c r="E46" s="128"/>
      <c r="F46" s="128"/>
      <c r="G46" s="128"/>
      <c r="H46" s="128"/>
      <c r="I46" s="128"/>
      <c r="J46" s="128"/>
      <c r="K46" s="128"/>
      <c r="L46" s="128"/>
      <c r="M46" s="128"/>
      <c r="N46" s="128"/>
      <c r="O46" s="128"/>
      <c r="P46" s="128"/>
      <c r="Q46" s="128"/>
      <c r="R46" s="128"/>
      <c r="S46" s="128"/>
      <c r="T46" s="128"/>
      <c r="U46" s="128"/>
      <c r="V46" s="128"/>
      <c r="W46" s="128"/>
      <c r="X46" s="128"/>
      <c r="Y46" s="129"/>
    </row>
    <row r="47" spans="1:25" ht="12.75" customHeight="1" x14ac:dyDescent="0.2">
      <c r="A47" s="123"/>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01.06.2020</v>
      </c>
      <c r="B48" s="36">
        <f>SUMIFS(СВЦЭМ!$C$33:$C$776,СВЦЭМ!$A$33:$A$776,$A48,СВЦЭМ!$B$33:$B$776,B$47)+'СЕТ СН'!$G$9+СВЦЭМ!$D$10+'СЕТ СН'!$G$5-'СЕТ СН'!$G$17</f>
        <v>2931.0547499000004</v>
      </c>
      <c r="C48" s="36">
        <f>SUMIFS(СВЦЭМ!$C$33:$C$776,СВЦЭМ!$A$33:$A$776,$A48,СВЦЭМ!$B$33:$B$776,C$47)+'СЕТ СН'!$G$9+СВЦЭМ!$D$10+'СЕТ СН'!$G$5-'СЕТ СН'!$G$17</f>
        <v>2942.50345548</v>
      </c>
      <c r="D48" s="36">
        <f>SUMIFS(СВЦЭМ!$C$33:$C$776,СВЦЭМ!$A$33:$A$776,$A48,СВЦЭМ!$B$33:$B$776,D$47)+'СЕТ СН'!$G$9+СВЦЭМ!$D$10+'СЕТ СН'!$G$5-'СЕТ СН'!$G$17</f>
        <v>2957.3198417200001</v>
      </c>
      <c r="E48" s="36">
        <f>SUMIFS(СВЦЭМ!$C$33:$C$776,СВЦЭМ!$A$33:$A$776,$A48,СВЦЭМ!$B$33:$B$776,E$47)+'СЕТ СН'!$G$9+СВЦЭМ!$D$10+'СЕТ СН'!$G$5-'СЕТ СН'!$G$17</f>
        <v>2968.36887415</v>
      </c>
      <c r="F48" s="36">
        <f>SUMIFS(СВЦЭМ!$C$33:$C$776,СВЦЭМ!$A$33:$A$776,$A48,СВЦЭМ!$B$33:$B$776,F$47)+'СЕТ СН'!$G$9+СВЦЭМ!$D$10+'СЕТ СН'!$G$5-'СЕТ СН'!$G$17</f>
        <v>2972.7232706</v>
      </c>
      <c r="G48" s="36">
        <f>SUMIFS(СВЦЭМ!$C$33:$C$776,СВЦЭМ!$A$33:$A$776,$A48,СВЦЭМ!$B$33:$B$776,G$47)+'СЕТ СН'!$G$9+СВЦЭМ!$D$10+'СЕТ СН'!$G$5-'СЕТ СН'!$G$17</f>
        <v>2967.07955937</v>
      </c>
      <c r="H48" s="36">
        <f>SUMIFS(СВЦЭМ!$C$33:$C$776,СВЦЭМ!$A$33:$A$776,$A48,СВЦЭМ!$B$33:$B$776,H$47)+'СЕТ СН'!$G$9+СВЦЭМ!$D$10+'СЕТ СН'!$G$5-'СЕТ СН'!$G$17</f>
        <v>2955.7315019600001</v>
      </c>
      <c r="I48" s="36">
        <f>SUMIFS(СВЦЭМ!$C$33:$C$776,СВЦЭМ!$A$33:$A$776,$A48,СВЦЭМ!$B$33:$B$776,I$47)+'СЕТ СН'!$G$9+СВЦЭМ!$D$10+'СЕТ СН'!$G$5-'СЕТ СН'!$G$17</f>
        <v>2955.9338878600001</v>
      </c>
      <c r="J48" s="36">
        <f>SUMIFS(СВЦЭМ!$C$33:$C$776,СВЦЭМ!$A$33:$A$776,$A48,СВЦЭМ!$B$33:$B$776,J$47)+'СЕТ СН'!$G$9+СВЦЭМ!$D$10+'СЕТ СН'!$G$5-'СЕТ СН'!$G$17</f>
        <v>2912.0415174500004</v>
      </c>
      <c r="K48" s="36">
        <f>SUMIFS(СВЦЭМ!$C$33:$C$776,СВЦЭМ!$A$33:$A$776,$A48,СВЦЭМ!$B$33:$B$776,K$47)+'СЕТ СН'!$G$9+СВЦЭМ!$D$10+'СЕТ СН'!$G$5-'СЕТ СН'!$G$17</f>
        <v>2849.7614378100002</v>
      </c>
      <c r="L48" s="36">
        <f>SUMIFS(СВЦЭМ!$C$33:$C$776,СВЦЭМ!$A$33:$A$776,$A48,СВЦЭМ!$B$33:$B$776,L$47)+'СЕТ СН'!$G$9+СВЦЭМ!$D$10+'СЕТ СН'!$G$5-'СЕТ СН'!$G$17</f>
        <v>2874.2897006900002</v>
      </c>
      <c r="M48" s="36">
        <f>SUMIFS(СВЦЭМ!$C$33:$C$776,СВЦЭМ!$A$33:$A$776,$A48,СВЦЭМ!$B$33:$B$776,M$47)+'СЕТ СН'!$G$9+СВЦЭМ!$D$10+'СЕТ СН'!$G$5-'СЕТ СН'!$G$17</f>
        <v>2889.78962439</v>
      </c>
      <c r="N48" s="36">
        <f>SUMIFS(СВЦЭМ!$C$33:$C$776,СВЦЭМ!$A$33:$A$776,$A48,СВЦЭМ!$B$33:$B$776,N$47)+'СЕТ СН'!$G$9+СВЦЭМ!$D$10+'СЕТ СН'!$G$5-'СЕТ СН'!$G$17</f>
        <v>2889.2724030899999</v>
      </c>
      <c r="O48" s="36">
        <f>SUMIFS(СВЦЭМ!$C$33:$C$776,СВЦЭМ!$A$33:$A$776,$A48,СВЦЭМ!$B$33:$B$776,O$47)+'СЕТ СН'!$G$9+СВЦЭМ!$D$10+'СЕТ СН'!$G$5-'СЕТ СН'!$G$17</f>
        <v>2874.6994222100002</v>
      </c>
      <c r="P48" s="36">
        <f>SUMIFS(СВЦЭМ!$C$33:$C$776,СВЦЭМ!$A$33:$A$776,$A48,СВЦЭМ!$B$33:$B$776,P$47)+'СЕТ СН'!$G$9+СВЦЭМ!$D$10+'СЕТ СН'!$G$5-'СЕТ СН'!$G$17</f>
        <v>2868.1935979500004</v>
      </c>
      <c r="Q48" s="36">
        <f>SUMIFS(СВЦЭМ!$C$33:$C$776,СВЦЭМ!$A$33:$A$776,$A48,СВЦЭМ!$B$33:$B$776,Q$47)+'СЕТ СН'!$G$9+СВЦЭМ!$D$10+'СЕТ СН'!$G$5-'СЕТ СН'!$G$17</f>
        <v>2880.56590237</v>
      </c>
      <c r="R48" s="36">
        <f>SUMIFS(СВЦЭМ!$C$33:$C$776,СВЦЭМ!$A$33:$A$776,$A48,СВЦЭМ!$B$33:$B$776,R$47)+'СЕТ СН'!$G$9+СВЦЭМ!$D$10+'СЕТ СН'!$G$5-'СЕТ СН'!$G$17</f>
        <v>2880.2581683400003</v>
      </c>
      <c r="S48" s="36">
        <f>SUMIFS(СВЦЭМ!$C$33:$C$776,СВЦЭМ!$A$33:$A$776,$A48,СВЦЭМ!$B$33:$B$776,S$47)+'СЕТ СН'!$G$9+СВЦЭМ!$D$10+'СЕТ СН'!$G$5-'СЕТ СН'!$G$17</f>
        <v>2869.1058462800002</v>
      </c>
      <c r="T48" s="36">
        <f>SUMIFS(СВЦЭМ!$C$33:$C$776,СВЦЭМ!$A$33:$A$776,$A48,СВЦЭМ!$B$33:$B$776,T$47)+'СЕТ СН'!$G$9+СВЦЭМ!$D$10+'СЕТ СН'!$G$5-'СЕТ СН'!$G$17</f>
        <v>2875.57196251</v>
      </c>
      <c r="U48" s="36">
        <f>SUMIFS(СВЦЭМ!$C$33:$C$776,СВЦЭМ!$A$33:$A$776,$A48,СВЦЭМ!$B$33:$B$776,U$47)+'СЕТ СН'!$G$9+СВЦЭМ!$D$10+'СЕТ СН'!$G$5-'СЕТ СН'!$G$17</f>
        <v>2851.9513407499999</v>
      </c>
      <c r="V48" s="36">
        <f>SUMIFS(СВЦЭМ!$C$33:$C$776,СВЦЭМ!$A$33:$A$776,$A48,СВЦЭМ!$B$33:$B$776,V$47)+'СЕТ СН'!$G$9+СВЦЭМ!$D$10+'СЕТ СН'!$G$5-'СЕТ СН'!$G$17</f>
        <v>2868.8180525300004</v>
      </c>
      <c r="W48" s="36">
        <f>SUMIFS(СВЦЭМ!$C$33:$C$776,СВЦЭМ!$A$33:$A$776,$A48,СВЦЭМ!$B$33:$B$776,W$47)+'СЕТ СН'!$G$9+СВЦЭМ!$D$10+'СЕТ СН'!$G$5-'СЕТ СН'!$G$17</f>
        <v>2885.73219918</v>
      </c>
      <c r="X48" s="36">
        <f>SUMIFS(СВЦЭМ!$C$33:$C$776,СВЦЭМ!$A$33:$A$776,$A48,СВЦЭМ!$B$33:$B$776,X$47)+'СЕТ СН'!$G$9+СВЦЭМ!$D$10+'СЕТ СН'!$G$5-'СЕТ СН'!$G$17</f>
        <v>2860.0949857800001</v>
      </c>
      <c r="Y48" s="36">
        <f>SUMIFS(СВЦЭМ!$C$33:$C$776,СВЦЭМ!$A$33:$A$776,$A48,СВЦЭМ!$B$33:$B$776,Y$47)+'СЕТ СН'!$G$9+СВЦЭМ!$D$10+'СЕТ СН'!$G$5-'СЕТ СН'!$G$17</f>
        <v>2887.8132812000003</v>
      </c>
    </row>
    <row r="49" spans="1:25" ht="15.75" x14ac:dyDescent="0.2">
      <c r="A49" s="35">
        <f>A48+1</f>
        <v>43984</v>
      </c>
      <c r="B49" s="36">
        <f>SUMIFS(СВЦЭМ!$C$33:$C$776,СВЦЭМ!$A$33:$A$776,$A49,СВЦЭМ!$B$33:$B$776,B$47)+'СЕТ СН'!$G$9+СВЦЭМ!$D$10+'СЕТ СН'!$G$5-'СЕТ СН'!$G$17</f>
        <v>2908.4791599999999</v>
      </c>
      <c r="C49" s="36">
        <f>SUMIFS(СВЦЭМ!$C$33:$C$776,СВЦЭМ!$A$33:$A$776,$A49,СВЦЭМ!$B$33:$B$776,C$47)+'СЕТ СН'!$G$9+СВЦЭМ!$D$10+'СЕТ СН'!$G$5-'СЕТ СН'!$G$17</f>
        <v>2950.3919440300001</v>
      </c>
      <c r="D49" s="36">
        <f>SUMIFS(СВЦЭМ!$C$33:$C$776,СВЦЭМ!$A$33:$A$776,$A49,СВЦЭМ!$B$33:$B$776,D$47)+'СЕТ СН'!$G$9+СВЦЭМ!$D$10+'СЕТ СН'!$G$5-'СЕТ СН'!$G$17</f>
        <v>2976.8207643700002</v>
      </c>
      <c r="E49" s="36">
        <f>SUMIFS(СВЦЭМ!$C$33:$C$776,СВЦЭМ!$A$33:$A$776,$A49,СВЦЭМ!$B$33:$B$776,E$47)+'СЕТ СН'!$G$9+СВЦЭМ!$D$10+'СЕТ СН'!$G$5-'СЕТ СН'!$G$17</f>
        <v>2987.1169882499998</v>
      </c>
      <c r="F49" s="36">
        <f>SUMIFS(СВЦЭМ!$C$33:$C$776,СВЦЭМ!$A$33:$A$776,$A49,СВЦЭМ!$B$33:$B$776,F$47)+'СЕТ СН'!$G$9+СВЦЭМ!$D$10+'СЕТ СН'!$G$5-'СЕТ СН'!$G$17</f>
        <v>2989.1743384900001</v>
      </c>
      <c r="G49" s="36">
        <f>SUMIFS(СВЦЭМ!$C$33:$C$776,СВЦЭМ!$A$33:$A$776,$A49,СВЦЭМ!$B$33:$B$776,G$47)+'СЕТ СН'!$G$9+СВЦЭМ!$D$10+'СЕТ СН'!$G$5-'СЕТ СН'!$G$17</f>
        <v>2987.7922235700003</v>
      </c>
      <c r="H49" s="36">
        <f>SUMIFS(СВЦЭМ!$C$33:$C$776,СВЦЭМ!$A$33:$A$776,$A49,СВЦЭМ!$B$33:$B$776,H$47)+'СЕТ СН'!$G$9+СВЦЭМ!$D$10+'СЕТ СН'!$G$5-'СЕТ СН'!$G$17</f>
        <v>2945.4214506200001</v>
      </c>
      <c r="I49" s="36">
        <f>SUMIFS(СВЦЭМ!$C$33:$C$776,СВЦЭМ!$A$33:$A$776,$A49,СВЦЭМ!$B$33:$B$776,I$47)+'СЕТ СН'!$G$9+СВЦЭМ!$D$10+'СЕТ СН'!$G$5-'СЕТ СН'!$G$17</f>
        <v>2900.7659174800001</v>
      </c>
      <c r="J49" s="36">
        <f>SUMIFS(СВЦЭМ!$C$33:$C$776,СВЦЭМ!$A$33:$A$776,$A49,СВЦЭМ!$B$33:$B$776,J$47)+'СЕТ СН'!$G$9+СВЦЭМ!$D$10+'СЕТ СН'!$G$5-'СЕТ СН'!$G$17</f>
        <v>2920.5643458700001</v>
      </c>
      <c r="K49" s="36">
        <f>SUMIFS(СВЦЭМ!$C$33:$C$776,СВЦЭМ!$A$33:$A$776,$A49,СВЦЭМ!$B$33:$B$776,K$47)+'СЕТ СН'!$G$9+СВЦЭМ!$D$10+'СЕТ СН'!$G$5-'СЕТ СН'!$G$17</f>
        <v>2920.79689259</v>
      </c>
      <c r="L49" s="36">
        <f>SUMIFS(СВЦЭМ!$C$33:$C$776,СВЦЭМ!$A$33:$A$776,$A49,СВЦЭМ!$B$33:$B$776,L$47)+'СЕТ СН'!$G$9+СВЦЭМ!$D$10+'СЕТ СН'!$G$5-'СЕТ СН'!$G$17</f>
        <v>2908.7885949199999</v>
      </c>
      <c r="M49" s="36">
        <f>SUMIFS(СВЦЭМ!$C$33:$C$776,СВЦЭМ!$A$33:$A$776,$A49,СВЦЭМ!$B$33:$B$776,M$47)+'СЕТ СН'!$G$9+СВЦЭМ!$D$10+'СЕТ СН'!$G$5-'СЕТ СН'!$G$17</f>
        <v>2886.0618356100003</v>
      </c>
      <c r="N49" s="36">
        <f>SUMIFS(СВЦЭМ!$C$33:$C$776,СВЦЭМ!$A$33:$A$776,$A49,СВЦЭМ!$B$33:$B$776,N$47)+'СЕТ СН'!$G$9+СВЦЭМ!$D$10+'СЕТ СН'!$G$5-'СЕТ СН'!$G$17</f>
        <v>2884.07077678</v>
      </c>
      <c r="O49" s="36">
        <f>SUMIFS(СВЦЭМ!$C$33:$C$776,СВЦЭМ!$A$33:$A$776,$A49,СВЦЭМ!$B$33:$B$776,O$47)+'СЕТ СН'!$G$9+СВЦЭМ!$D$10+'СЕТ СН'!$G$5-'СЕТ СН'!$G$17</f>
        <v>2877.7434833100001</v>
      </c>
      <c r="P49" s="36">
        <f>SUMIFS(СВЦЭМ!$C$33:$C$776,СВЦЭМ!$A$33:$A$776,$A49,СВЦЭМ!$B$33:$B$776,P$47)+'СЕТ СН'!$G$9+СВЦЭМ!$D$10+'СЕТ СН'!$G$5-'СЕТ СН'!$G$17</f>
        <v>2895.78648135</v>
      </c>
      <c r="Q49" s="36">
        <f>SUMIFS(СВЦЭМ!$C$33:$C$776,СВЦЭМ!$A$33:$A$776,$A49,СВЦЭМ!$B$33:$B$776,Q$47)+'СЕТ СН'!$G$9+СВЦЭМ!$D$10+'СЕТ СН'!$G$5-'СЕТ СН'!$G$17</f>
        <v>2896.7939104300003</v>
      </c>
      <c r="R49" s="36">
        <f>SUMIFS(СВЦЭМ!$C$33:$C$776,СВЦЭМ!$A$33:$A$776,$A49,СВЦЭМ!$B$33:$B$776,R$47)+'СЕТ СН'!$G$9+СВЦЭМ!$D$10+'СЕТ СН'!$G$5-'СЕТ СН'!$G$17</f>
        <v>2892.6167379600001</v>
      </c>
      <c r="S49" s="36">
        <f>SUMIFS(СВЦЭМ!$C$33:$C$776,СВЦЭМ!$A$33:$A$776,$A49,СВЦЭМ!$B$33:$B$776,S$47)+'СЕТ СН'!$G$9+СВЦЭМ!$D$10+'СЕТ СН'!$G$5-'СЕТ СН'!$G$17</f>
        <v>2899.7635480899999</v>
      </c>
      <c r="T49" s="36">
        <f>SUMIFS(СВЦЭМ!$C$33:$C$776,СВЦЭМ!$A$33:$A$776,$A49,СВЦЭМ!$B$33:$B$776,T$47)+'СЕТ СН'!$G$9+СВЦЭМ!$D$10+'СЕТ СН'!$G$5-'СЕТ СН'!$G$17</f>
        <v>2908.0960080900004</v>
      </c>
      <c r="U49" s="36">
        <f>SUMIFS(СВЦЭМ!$C$33:$C$776,СВЦЭМ!$A$33:$A$776,$A49,СВЦЭМ!$B$33:$B$776,U$47)+'СЕТ СН'!$G$9+СВЦЭМ!$D$10+'СЕТ СН'!$G$5-'СЕТ СН'!$G$17</f>
        <v>2901.05290883</v>
      </c>
      <c r="V49" s="36">
        <f>SUMIFS(СВЦЭМ!$C$33:$C$776,СВЦЭМ!$A$33:$A$776,$A49,СВЦЭМ!$B$33:$B$776,V$47)+'СЕТ СН'!$G$9+СВЦЭМ!$D$10+'СЕТ СН'!$G$5-'СЕТ СН'!$G$17</f>
        <v>2898.73151964</v>
      </c>
      <c r="W49" s="36">
        <f>SUMIFS(СВЦЭМ!$C$33:$C$776,СВЦЭМ!$A$33:$A$776,$A49,СВЦЭМ!$B$33:$B$776,W$47)+'СЕТ СН'!$G$9+СВЦЭМ!$D$10+'СЕТ СН'!$G$5-'СЕТ СН'!$G$17</f>
        <v>2886.1569553100003</v>
      </c>
      <c r="X49" s="36">
        <f>SUMIFS(СВЦЭМ!$C$33:$C$776,СВЦЭМ!$A$33:$A$776,$A49,СВЦЭМ!$B$33:$B$776,X$47)+'СЕТ СН'!$G$9+СВЦЭМ!$D$10+'СЕТ СН'!$G$5-'СЕТ СН'!$G$17</f>
        <v>2861.2730751700001</v>
      </c>
      <c r="Y49" s="36">
        <f>SUMIFS(СВЦЭМ!$C$33:$C$776,СВЦЭМ!$A$33:$A$776,$A49,СВЦЭМ!$B$33:$B$776,Y$47)+'СЕТ СН'!$G$9+СВЦЭМ!$D$10+'СЕТ СН'!$G$5-'СЕТ СН'!$G$17</f>
        <v>2859.8468877</v>
      </c>
    </row>
    <row r="50" spans="1:25" ht="15.75" x14ac:dyDescent="0.2">
      <c r="A50" s="35">
        <f t="shared" ref="A50:A78" si="1">A49+1</f>
        <v>43985</v>
      </c>
      <c r="B50" s="36">
        <f>SUMIFS(СВЦЭМ!$C$33:$C$776,СВЦЭМ!$A$33:$A$776,$A50,СВЦЭМ!$B$33:$B$776,B$47)+'СЕТ СН'!$G$9+СВЦЭМ!$D$10+'СЕТ СН'!$G$5-'СЕТ СН'!$G$17</f>
        <v>2968.0095786800002</v>
      </c>
      <c r="C50" s="36">
        <f>SUMIFS(СВЦЭМ!$C$33:$C$776,СВЦЭМ!$A$33:$A$776,$A50,СВЦЭМ!$B$33:$B$776,C$47)+'СЕТ СН'!$G$9+СВЦЭМ!$D$10+'СЕТ СН'!$G$5-'СЕТ СН'!$G$17</f>
        <v>2989.3413877900002</v>
      </c>
      <c r="D50" s="36">
        <f>SUMIFS(СВЦЭМ!$C$33:$C$776,СВЦЭМ!$A$33:$A$776,$A50,СВЦЭМ!$B$33:$B$776,D$47)+'СЕТ СН'!$G$9+СВЦЭМ!$D$10+'СЕТ СН'!$G$5-'СЕТ СН'!$G$17</f>
        <v>2993.2745538700001</v>
      </c>
      <c r="E50" s="36">
        <f>SUMIFS(СВЦЭМ!$C$33:$C$776,СВЦЭМ!$A$33:$A$776,$A50,СВЦЭМ!$B$33:$B$776,E$47)+'СЕТ СН'!$G$9+СВЦЭМ!$D$10+'СЕТ СН'!$G$5-'СЕТ СН'!$G$17</f>
        <v>2995.9187937800002</v>
      </c>
      <c r="F50" s="36">
        <f>SUMIFS(СВЦЭМ!$C$33:$C$776,СВЦЭМ!$A$33:$A$776,$A50,СВЦЭМ!$B$33:$B$776,F$47)+'СЕТ СН'!$G$9+СВЦЭМ!$D$10+'СЕТ СН'!$G$5-'СЕТ СН'!$G$17</f>
        <v>2998.08836526</v>
      </c>
      <c r="G50" s="36">
        <f>SUMIFS(СВЦЭМ!$C$33:$C$776,СВЦЭМ!$A$33:$A$776,$A50,СВЦЭМ!$B$33:$B$776,G$47)+'СЕТ СН'!$G$9+СВЦЭМ!$D$10+'СЕТ СН'!$G$5-'СЕТ СН'!$G$17</f>
        <v>2998.7828921300002</v>
      </c>
      <c r="H50" s="36">
        <f>SUMIFS(СВЦЭМ!$C$33:$C$776,СВЦЭМ!$A$33:$A$776,$A50,СВЦЭМ!$B$33:$B$776,H$47)+'СЕТ СН'!$G$9+СВЦЭМ!$D$10+'СЕТ СН'!$G$5-'СЕТ СН'!$G$17</f>
        <v>2994.1696638200001</v>
      </c>
      <c r="I50" s="36">
        <f>SUMIFS(СВЦЭМ!$C$33:$C$776,СВЦЭМ!$A$33:$A$776,$A50,СВЦЭМ!$B$33:$B$776,I$47)+'СЕТ СН'!$G$9+СВЦЭМ!$D$10+'СЕТ СН'!$G$5-'СЕТ СН'!$G$17</f>
        <v>2965.9638687500001</v>
      </c>
      <c r="J50" s="36">
        <f>SUMIFS(СВЦЭМ!$C$33:$C$776,СВЦЭМ!$A$33:$A$776,$A50,СВЦЭМ!$B$33:$B$776,J$47)+'СЕТ СН'!$G$9+СВЦЭМ!$D$10+'СЕТ СН'!$G$5-'СЕТ СН'!$G$17</f>
        <v>2983.1182135200002</v>
      </c>
      <c r="K50" s="36">
        <f>SUMIFS(СВЦЭМ!$C$33:$C$776,СВЦЭМ!$A$33:$A$776,$A50,СВЦЭМ!$B$33:$B$776,K$47)+'СЕТ СН'!$G$9+СВЦЭМ!$D$10+'СЕТ СН'!$G$5-'СЕТ СН'!$G$17</f>
        <v>2970.9098318599999</v>
      </c>
      <c r="L50" s="36">
        <f>SUMIFS(СВЦЭМ!$C$33:$C$776,СВЦЭМ!$A$33:$A$776,$A50,СВЦЭМ!$B$33:$B$776,L$47)+'СЕТ СН'!$G$9+СВЦЭМ!$D$10+'СЕТ СН'!$G$5-'СЕТ СН'!$G$17</f>
        <v>2925.4620222399999</v>
      </c>
      <c r="M50" s="36">
        <f>SUMIFS(СВЦЭМ!$C$33:$C$776,СВЦЭМ!$A$33:$A$776,$A50,СВЦЭМ!$B$33:$B$776,M$47)+'СЕТ СН'!$G$9+СВЦЭМ!$D$10+'СЕТ СН'!$G$5-'СЕТ СН'!$G$17</f>
        <v>2877.0570928400002</v>
      </c>
      <c r="N50" s="36">
        <f>SUMIFS(СВЦЭМ!$C$33:$C$776,СВЦЭМ!$A$33:$A$776,$A50,СВЦЭМ!$B$33:$B$776,N$47)+'СЕТ СН'!$G$9+СВЦЭМ!$D$10+'СЕТ СН'!$G$5-'СЕТ СН'!$G$17</f>
        <v>2862.92864955</v>
      </c>
      <c r="O50" s="36">
        <f>SUMIFS(СВЦЭМ!$C$33:$C$776,СВЦЭМ!$A$33:$A$776,$A50,СВЦЭМ!$B$33:$B$776,O$47)+'СЕТ СН'!$G$9+СВЦЭМ!$D$10+'СЕТ СН'!$G$5-'СЕТ СН'!$G$17</f>
        <v>2859.9237235000001</v>
      </c>
      <c r="P50" s="36">
        <f>SUMIFS(СВЦЭМ!$C$33:$C$776,СВЦЭМ!$A$33:$A$776,$A50,СВЦЭМ!$B$33:$B$776,P$47)+'СЕТ СН'!$G$9+СВЦЭМ!$D$10+'СЕТ СН'!$G$5-'СЕТ СН'!$G$17</f>
        <v>2866.7719225400001</v>
      </c>
      <c r="Q50" s="36">
        <f>SUMIFS(СВЦЭМ!$C$33:$C$776,СВЦЭМ!$A$33:$A$776,$A50,СВЦЭМ!$B$33:$B$776,Q$47)+'СЕТ СН'!$G$9+СВЦЭМ!$D$10+'СЕТ СН'!$G$5-'СЕТ СН'!$G$17</f>
        <v>2867.4972393600001</v>
      </c>
      <c r="R50" s="36">
        <f>SUMIFS(СВЦЭМ!$C$33:$C$776,СВЦЭМ!$A$33:$A$776,$A50,СВЦЭМ!$B$33:$B$776,R$47)+'СЕТ СН'!$G$9+СВЦЭМ!$D$10+'СЕТ СН'!$G$5-'СЕТ СН'!$G$17</f>
        <v>2864.7151691600002</v>
      </c>
      <c r="S50" s="36">
        <f>SUMIFS(СВЦЭМ!$C$33:$C$776,СВЦЭМ!$A$33:$A$776,$A50,СВЦЭМ!$B$33:$B$776,S$47)+'СЕТ СН'!$G$9+СВЦЭМ!$D$10+'СЕТ СН'!$G$5-'СЕТ СН'!$G$17</f>
        <v>2867.3104697200001</v>
      </c>
      <c r="T50" s="36">
        <f>SUMIFS(СВЦЭМ!$C$33:$C$776,СВЦЭМ!$A$33:$A$776,$A50,СВЦЭМ!$B$33:$B$776,T$47)+'СЕТ СН'!$G$9+СВЦЭМ!$D$10+'СЕТ СН'!$G$5-'СЕТ СН'!$G$17</f>
        <v>2894.7187910900002</v>
      </c>
      <c r="U50" s="36">
        <f>SUMIFS(СВЦЭМ!$C$33:$C$776,СВЦЭМ!$A$33:$A$776,$A50,СВЦЭМ!$B$33:$B$776,U$47)+'СЕТ СН'!$G$9+СВЦЭМ!$D$10+'СЕТ СН'!$G$5-'СЕТ СН'!$G$17</f>
        <v>2874.3197317000004</v>
      </c>
      <c r="V50" s="36">
        <f>SUMIFS(СВЦЭМ!$C$33:$C$776,СВЦЭМ!$A$33:$A$776,$A50,СВЦЭМ!$B$33:$B$776,V$47)+'СЕТ СН'!$G$9+СВЦЭМ!$D$10+'СЕТ СН'!$G$5-'СЕТ СН'!$G$17</f>
        <v>2813.36394991</v>
      </c>
      <c r="W50" s="36">
        <f>SUMIFS(СВЦЭМ!$C$33:$C$776,СВЦЭМ!$A$33:$A$776,$A50,СВЦЭМ!$B$33:$B$776,W$47)+'СЕТ СН'!$G$9+СВЦЭМ!$D$10+'СЕТ СН'!$G$5-'СЕТ СН'!$G$17</f>
        <v>2804.4501074200002</v>
      </c>
      <c r="X50" s="36">
        <f>SUMIFS(СВЦЭМ!$C$33:$C$776,СВЦЭМ!$A$33:$A$776,$A50,СВЦЭМ!$B$33:$B$776,X$47)+'СЕТ СН'!$G$9+СВЦЭМ!$D$10+'СЕТ СН'!$G$5-'СЕТ СН'!$G$17</f>
        <v>2850.7469467000001</v>
      </c>
      <c r="Y50" s="36">
        <f>SUMIFS(СВЦЭМ!$C$33:$C$776,СВЦЭМ!$A$33:$A$776,$A50,СВЦЭМ!$B$33:$B$776,Y$47)+'СЕТ СН'!$G$9+СВЦЭМ!$D$10+'СЕТ СН'!$G$5-'СЕТ СН'!$G$17</f>
        <v>2913.8551106600003</v>
      </c>
    </row>
    <row r="51" spans="1:25" ht="15.75" x14ac:dyDescent="0.2">
      <c r="A51" s="35">
        <f t="shared" si="1"/>
        <v>43986</v>
      </c>
      <c r="B51" s="36">
        <f>SUMIFS(СВЦЭМ!$C$33:$C$776,СВЦЭМ!$A$33:$A$776,$A51,СВЦЭМ!$B$33:$B$776,B$47)+'СЕТ СН'!$G$9+СВЦЭМ!$D$10+'СЕТ СН'!$G$5-'СЕТ СН'!$G$17</f>
        <v>2993.1868304600002</v>
      </c>
      <c r="C51" s="36">
        <f>SUMIFS(СВЦЭМ!$C$33:$C$776,СВЦЭМ!$A$33:$A$776,$A51,СВЦЭМ!$B$33:$B$776,C$47)+'СЕТ СН'!$G$9+СВЦЭМ!$D$10+'СЕТ СН'!$G$5-'СЕТ СН'!$G$17</f>
        <v>3010.3356747900002</v>
      </c>
      <c r="D51" s="36">
        <f>SUMIFS(СВЦЭМ!$C$33:$C$776,СВЦЭМ!$A$33:$A$776,$A51,СВЦЭМ!$B$33:$B$776,D$47)+'СЕТ СН'!$G$9+СВЦЭМ!$D$10+'СЕТ СН'!$G$5-'СЕТ СН'!$G$17</f>
        <v>3019.16141595</v>
      </c>
      <c r="E51" s="36">
        <f>SUMIFS(СВЦЭМ!$C$33:$C$776,СВЦЭМ!$A$33:$A$776,$A51,СВЦЭМ!$B$33:$B$776,E$47)+'СЕТ СН'!$G$9+СВЦЭМ!$D$10+'СЕТ СН'!$G$5-'СЕТ СН'!$G$17</f>
        <v>3027.3743759100003</v>
      </c>
      <c r="F51" s="36">
        <f>SUMIFS(СВЦЭМ!$C$33:$C$776,СВЦЭМ!$A$33:$A$776,$A51,СВЦЭМ!$B$33:$B$776,F$47)+'СЕТ СН'!$G$9+СВЦЭМ!$D$10+'СЕТ СН'!$G$5-'СЕТ СН'!$G$17</f>
        <v>3034.8960944999999</v>
      </c>
      <c r="G51" s="36">
        <f>SUMIFS(СВЦЭМ!$C$33:$C$776,СВЦЭМ!$A$33:$A$776,$A51,СВЦЭМ!$B$33:$B$776,G$47)+'СЕТ СН'!$G$9+СВЦЭМ!$D$10+'СЕТ СН'!$G$5-'СЕТ СН'!$G$17</f>
        <v>3035.82825473</v>
      </c>
      <c r="H51" s="36">
        <f>SUMIFS(СВЦЭМ!$C$33:$C$776,СВЦЭМ!$A$33:$A$776,$A51,СВЦЭМ!$B$33:$B$776,H$47)+'СЕТ СН'!$G$9+СВЦЭМ!$D$10+'СЕТ СН'!$G$5-'СЕТ СН'!$G$17</f>
        <v>3033.3593880500002</v>
      </c>
      <c r="I51" s="36">
        <f>SUMIFS(СВЦЭМ!$C$33:$C$776,СВЦЭМ!$A$33:$A$776,$A51,СВЦЭМ!$B$33:$B$776,I$47)+'СЕТ СН'!$G$9+СВЦЭМ!$D$10+'СЕТ СН'!$G$5-'СЕТ СН'!$G$17</f>
        <v>2994.0255712500002</v>
      </c>
      <c r="J51" s="36">
        <f>SUMIFS(СВЦЭМ!$C$33:$C$776,СВЦЭМ!$A$33:$A$776,$A51,СВЦЭМ!$B$33:$B$776,J$47)+'СЕТ СН'!$G$9+СВЦЭМ!$D$10+'СЕТ СН'!$G$5-'СЕТ СН'!$G$17</f>
        <v>2988.9545285200002</v>
      </c>
      <c r="K51" s="36">
        <f>SUMIFS(СВЦЭМ!$C$33:$C$776,СВЦЭМ!$A$33:$A$776,$A51,СВЦЭМ!$B$33:$B$776,K$47)+'СЕТ СН'!$G$9+СВЦЭМ!$D$10+'СЕТ СН'!$G$5-'СЕТ СН'!$G$17</f>
        <v>2963.7658280700002</v>
      </c>
      <c r="L51" s="36">
        <f>SUMIFS(СВЦЭМ!$C$33:$C$776,СВЦЭМ!$A$33:$A$776,$A51,СВЦЭМ!$B$33:$B$776,L$47)+'СЕТ СН'!$G$9+СВЦЭМ!$D$10+'СЕТ СН'!$G$5-'СЕТ СН'!$G$17</f>
        <v>2935.7204563200003</v>
      </c>
      <c r="M51" s="36">
        <f>SUMIFS(СВЦЭМ!$C$33:$C$776,СВЦЭМ!$A$33:$A$776,$A51,СВЦЭМ!$B$33:$B$776,M$47)+'СЕТ СН'!$G$9+СВЦЭМ!$D$10+'СЕТ СН'!$G$5-'СЕТ СН'!$G$17</f>
        <v>2907.4861050600002</v>
      </c>
      <c r="N51" s="36">
        <f>SUMIFS(СВЦЭМ!$C$33:$C$776,СВЦЭМ!$A$33:$A$776,$A51,СВЦЭМ!$B$33:$B$776,N$47)+'СЕТ СН'!$G$9+СВЦЭМ!$D$10+'СЕТ СН'!$G$5-'СЕТ СН'!$G$17</f>
        <v>2898.60676663</v>
      </c>
      <c r="O51" s="36">
        <f>SUMIFS(СВЦЭМ!$C$33:$C$776,СВЦЭМ!$A$33:$A$776,$A51,СВЦЭМ!$B$33:$B$776,O$47)+'СЕТ СН'!$G$9+СВЦЭМ!$D$10+'СЕТ СН'!$G$5-'СЕТ СН'!$G$17</f>
        <v>2901.4027986900001</v>
      </c>
      <c r="P51" s="36">
        <f>SUMIFS(СВЦЭМ!$C$33:$C$776,СВЦЭМ!$A$33:$A$776,$A51,СВЦЭМ!$B$33:$B$776,P$47)+'СЕТ СН'!$G$9+СВЦЭМ!$D$10+'СЕТ СН'!$G$5-'СЕТ СН'!$G$17</f>
        <v>2913.4347260900004</v>
      </c>
      <c r="Q51" s="36">
        <f>SUMIFS(СВЦЭМ!$C$33:$C$776,СВЦЭМ!$A$33:$A$776,$A51,СВЦЭМ!$B$33:$B$776,Q$47)+'СЕТ СН'!$G$9+СВЦЭМ!$D$10+'СЕТ СН'!$G$5-'СЕТ СН'!$G$17</f>
        <v>2905.7864989200002</v>
      </c>
      <c r="R51" s="36">
        <f>SUMIFS(СВЦЭМ!$C$33:$C$776,СВЦЭМ!$A$33:$A$776,$A51,СВЦЭМ!$B$33:$B$776,R$47)+'СЕТ СН'!$G$9+СВЦЭМ!$D$10+'СЕТ СН'!$G$5-'СЕТ СН'!$G$17</f>
        <v>2908.2267532000001</v>
      </c>
      <c r="S51" s="36">
        <f>SUMIFS(СВЦЭМ!$C$33:$C$776,СВЦЭМ!$A$33:$A$776,$A51,СВЦЭМ!$B$33:$B$776,S$47)+'СЕТ СН'!$G$9+СВЦЭМ!$D$10+'СЕТ СН'!$G$5-'СЕТ СН'!$G$17</f>
        <v>2901.2086889500001</v>
      </c>
      <c r="T51" s="36">
        <f>SUMIFS(СВЦЭМ!$C$33:$C$776,СВЦЭМ!$A$33:$A$776,$A51,СВЦЭМ!$B$33:$B$776,T$47)+'СЕТ СН'!$G$9+СВЦЭМ!$D$10+'СЕТ СН'!$G$5-'СЕТ СН'!$G$17</f>
        <v>2885.5428532800001</v>
      </c>
      <c r="U51" s="36">
        <f>SUMIFS(СВЦЭМ!$C$33:$C$776,СВЦЭМ!$A$33:$A$776,$A51,СВЦЭМ!$B$33:$B$776,U$47)+'СЕТ СН'!$G$9+СВЦЭМ!$D$10+'СЕТ СН'!$G$5-'СЕТ СН'!$G$17</f>
        <v>2844.6365655099999</v>
      </c>
      <c r="V51" s="36">
        <f>SUMIFS(СВЦЭМ!$C$33:$C$776,СВЦЭМ!$A$33:$A$776,$A51,СВЦЭМ!$B$33:$B$776,V$47)+'СЕТ СН'!$G$9+СВЦЭМ!$D$10+'СЕТ СН'!$G$5-'СЕТ СН'!$G$17</f>
        <v>2835.8320289200001</v>
      </c>
      <c r="W51" s="36">
        <f>SUMIFS(СВЦЭМ!$C$33:$C$776,СВЦЭМ!$A$33:$A$776,$A51,СВЦЭМ!$B$33:$B$776,W$47)+'СЕТ СН'!$G$9+СВЦЭМ!$D$10+'СЕТ СН'!$G$5-'СЕТ СН'!$G$17</f>
        <v>2829.4150170600001</v>
      </c>
      <c r="X51" s="36">
        <f>SUMIFS(СВЦЭМ!$C$33:$C$776,СВЦЭМ!$A$33:$A$776,$A51,СВЦЭМ!$B$33:$B$776,X$47)+'СЕТ СН'!$G$9+СВЦЭМ!$D$10+'СЕТ СН'!$G$5-'СЕТ СН'!$G$17</f>
        <v>2862.7772064300002</v>
      </c>
      <c r="Y51" s="36">
        <f>SUMIFS(СВЦЭМ!$C$33:$C$776,СВЦЭМ!$A$33:$A$776,$A51,СВЦЭМ!$B$33:$B$776,Y$47)+'СЕТ СН'!$G$9+СВЦЭМ!$D$10+'СЕТ СН'!$G$5-'СЕТ СН'!$G$17</f>
        <v>2923.2653465600001</v>
      </c>
    </row>
    <row r="52" spans="1:25" ht="15.75" x14ac:dyDescent="0.2">
      <c r="A52" s="35">
        <f t="shared" si="1"/>
        <v>43987</v>
      </c>
      <c r="B52" s="36">
        <f>SUMIFS(СВЦЭМ!$C$33:$C$776,СВЦЭМ!$A$33:$A$776,$A52,СВЦЭМ!$B$33:$B$776,B$47)+'СЕТ СН'!$G$9+СВЦЭМ!$D$10+'СЕТ СН'!$G$5-'СЕТ СН'!$G$17</f>
        <v>3032.7381313700002</v>
      </c>
      <c r="C52" s="36">
        <f>SUMIFS(СВЦЭМ!$C$33:$C$776,СВЦЭМ!$A$33:$A$776,$A52,СВЦЭМ!$B$33:$B$776,C$47)+'СЕТ СН'!$G$9+СВЦЭМ!$D$10+'СЕТ СН'!$G$5-'СЕТ СН'!$G$17</f>
        <v>3052.1366522200001</v>
      </c>
      <c r="D52" s="36">
        <f>SUMIFS(СВЦЭМ!$C$33:$C$776,СВЦЭМ!$A$33:$A$776,$A52,СВЦЭМ!$B$33:$B$776,D$47)+'СЕТ СН'!$G$9+СВЦЭМ!$D$10+'СЕТ СН'!$G$5-'СЕТ СН'!$G$17</f>
        <v>3073.58538421</v>
      </c>
      <c r="E52" s="36">
        <f>SUMIFS(СВЦЭМ!$C$33:$C$776,СВЦЭМ!$A$33:$A$776,$A52,СВЦЭМ!$B$33:$B$776,E$47)+'СЕТ СН'!$G$9+СВЦЭМ!$D$10+'СЕТ СН'!$G$5-'СЕТ СН'!$G$17</f>
        <v>3092.8419627800004</v>
      </c>
      <c r="F52" s="36">
        <f>SUMIFS(СВЦЭМ!$C$33:$C$776,СВЦЭМ!$A$33:$A$776,$A52,СВЦЭМ!$B$33:$B$776,F$47)+'СЕТ СН'!$G$9+СВЦЭМ!$D$10+'СЕТ СН'!$G$5-'СЕТ СН'!$G$17</f>
        <v>3090.5592261400002</v>
      </c>
      <c r="G52" s="36">
        <f>SUMIFS(СВЦЭМ!$C$33:$C$776,СВЦЭМ!$A$33:$A$776,$A52,СВЦЭМ!$B$33:$B$776,G$47)+'СЕТ СН'!$G$9+СВЦЭМ!$D$10+'СЕТ СН'!$G$5-'СЕТ СН'!$G$17</f>
        <v>3086.39155089</v>
      </c>
      <c r="H52" s="36">
        <f>SUMIFS(СВЦЭМ!$C$33:$C$776,СВЦЭМ!$A$33:$A$776,$A52,СВЦЭМ!$B$33:$B$776,H$47)+'СЕТ СН'!$G$9+СВЦЭМ!$D$10+'СЕТ СН'!$G$5-'СЕТ СН'!$G$17</f>
        <v>3054.4683086100003</v>
      </c>
      <c r="I52" s="36">
        <f>SUMIFS(СВЦЭМ!$C$33:$C$776,СВЦЭМ!$A$33:$A$776,$A52,СВЦЭМ!$B$33:$B$776,I$47)+'СЕТ СН'!$G$9+СВЦЭМ!$D$10+'СЕТ СН'!$G$5-'СЕТ СН'!$G$17</f>
        <v>3007.8452395100003</v>
      </c>
      <c r="J52" s="36">
        <f>SUMIFS(СВЦЭМ!$C$33:$C$776,СВЦЭМ!$A$33:$A$776,$A52,СВЦЭМ!$B$33:$B$776,J$47)+'СЕТ СН'!$G$9+СВЦЭМ!$D$10+'СЕТ СН'!$G$5-'СЕТ СН'!$G$17</f>
        <v>2948.7156914000002</v>
      </c>
      <c r="K52" s="36">
        <f>SUMIFS(СВЦЭМ!$C$33:$C$776,СВЦЭМ!$A$33:$A$776,$A52,СВЦЭМ!$B$33:$B$776,K$47)+'СЕТ СН'!$G$9+СВЦЭМ!$D$10+'СЕТ СН'!$G$5-'СЕТ СН'!$G$17</f>
        <v>2865.5776145500004</v>
      </c>
      <c r="L52" s="36">
        <f>SUMIFS(СВЦЭМ!$C$33:$C$776,СВЦЭМ!$A$33:$A$776,$A52,СВЦЭМ!$B$33:$B$776,L$47)+'СЕТ СН'!$G$9+СВЦЭМ!$D$10+'СЕТ СН'!$G$5-'СЕТ СН'!$G$17</f>
        <v>2839.8560166000002</v>
      </c>
      <c r="M52" s="36">
        <f>SUMIFS(СВЦЭМ!$C$33:$C$776,СВЦЭМ!$A$33:$A$776,$A52,СВЦЭМ!$B$33:$B$776,M$47)+'СЕТ СН'!$G$9+СВЦЭМ!$D$10+'СЕТ СН'!$G$5-'СЕТ СН'!$G$17</f>
        <v>2838.5216177900002</v>
      </c>
      <c r="N52" s="36">
        <f>SUMIFS(СВЦЭМ!$C$33:$C$776,СВЦЭМ!$A$33:$A$776,$A52,СВЦЭМ!$B$33:$B$776,N$47)+'СЕТ СН'!$G$9+СВЦЭМ!$D$10+'СЕТ СН'!$G$5-'СЕТ СН'!$G$17</f>
        <v>2834.0394970000002</v>
      </c>
      <c r="O52" s="36">
        <f>SUMIFS(СВЦЭМ!$C$33:$C$776,СВЦЭМ!$A$33:$A$776,$A52,СВЦЭМ!$B$33:$B$776,O$47)+'СЕТ СН'!$G$9+СВЦЭМ!$D$10+'СЕТ СН'!$G$5-'СЕТ СН'!$G$17</f>
        <v>2847.7321362500002</v>
      </c>
      <c r="P52" s="36">
        <f>SUMIFS(СВЦЭМ!$C$33:$C$776,СВЦЭМ!$A$33:$A$776,$A52,СВЦЭМ!$B$33:$B$776,P$47)+'СЕТ СН'!$G$9+СВЦЭМ!$D$10+'СЕТ СН'!$G$5-'СЕТ СН'!$G$17</f>
        <v>2860.5573204800003</v>
      </c>
      <c r="Q52" s="36">
        <f>SUMIFS(СВЦЭМ!$C$33:$C$776,СВЦЭМ!$A$33:$A$776,$A52,СВЦЭМ!$B$33:$B$776,Q$47)+'СЕТ СН'!$G$9+СВЦЭМ!$D$10+'СЕТ СН'!$G$5-'СЕТ СН'!$G$17</f>
        <v>2868.0434959300001</v>
      </c>
      <c r="R52" s="36">
        <f>SUMIFS(СВЦЭМ!$C$33:$C$776,СВЦЭМ!$A$33:$A$776,$A52,СВЦЭМ!$B$33:$B$776,R$47)+'СЕТ СН'!$G$9+СВЦЭМ!$D$10+'СЕТ СН'!$G$5-'СЕТ СН'!$G$17</f>
        <v>2868.9615290500001</v>
      </c>
      <c r="S52" s="36">
        <f>SUMIFS(СВЦЭМ!$C$33:$C$776,СВЦЭМ!$A$33:$A$776,$A52,СВЦЭМ!$B$33:$B$776,S$47)+'СЕТ СН'!$G$9+СВЦЭМ!$D$10+'СЕТ СН'!$G$5-'СЕТ СН'!$G$17</f>
        <v>2862.63450384</v>
      </c>
      <c r="T52" s="36">
        <f>SUMIFS(СВЦЭМ!$C$33:$C$776,СВЦЭМ!$A$33:$A$776,$A52,СВЦЭМ!$B$33:$B$776,T$47)+'СЕТ СН'!$G$9+СВЦЭМ!$D$10+'СЕТ СН'!$G$5-'СЕТ СН'!$G$17</f>
        <v>2854.2716651999999</v>
      </c>
      <c r="U52" s="36">
        <f>SUMIFS(СВЦЭМ!$C$33:$C$776,СВЦЭМ!$A$33:$A$776,$A52,СВЦЭМ!$B$33:$B$776,U$47)+'СЕТ СН'!$G$9+СВЦЭМ!$D$10+'СЕТ СН'!$G$5-'СЕТ СН'!$G$17</f>
        <v>2847.1488983899999</v>
      </c>
      <c r="V52" s="36">
        <f>SUMIFS(СВЦЭМ!$C$33:$C$776,СВЦЭМ!$A$33:$A$776,$A52,СВЦЭМ!$B$33:$B$776,V$47)+'СЕТ СН'!$G$9+СВЦЭМ!$D$10+'СЕТ СН'!$G$5-'СЕТ СН'!$G$17</f>
        <v>2830.6375807100003</v>
      </c>
      <c r="W52" s="36">
        <f>SUMIFS(СВЦЭМ!$C$33:$C$776,СВЦЭМ!$A$33:$A$776,$A52,СВЦЭМ!$B$33:$B$776,W$47)+'СЕТ СН'!$G$9+СВЦЭМ!$D$10+'СЕТ СН'!$G$5-'СЕТ СН'!$G$17</f>
        <v>2820.2256475499998</v>
      </c>
      <c r="X52" s="36">
        <f>SUMIFS(СВЦЭМ!$C$33:$C$776,СВЦЭМ!$A$33:$A$776,$A52,СВЦЭМ!$B$33:$B$776,X$47)+'СЕТ СН'!$G$9+СВЦЭМ!$D$10+'СЕТ СН'!$G$5-'СЕТ СН'!$G$17</f>
        <v>2846.0814496800003</v>
      </c>
      <c r="Y52" s="36">
        <f>SUMIFS(СВЦЭМ!$C$33:$C$776,СВЦЭМ!$A$33:$A$776,$A52,СВЦЭМ!$B$33:$B$776,Y$47)+'СЕТ СН'!$G$9+СВЦЭМ!$D$10+'СЕТ СН'!$G$5-'СЕТ СН'!$G$17</f>
        <v>2913.76041197</v>
      </c>
    </row>
    <row r="53" spans="1:25" ht="15.75" x14ac:dyDescent="0.2">
      <c r="A53" s="35">
        <f t="shared" si="1"/>
        <v>43988</v>
      </c>
      <c r="B53" s="36">
        <f>SUMIFS(СВЦЭМ!$C$33:$C$776,СВЦЭМ!$A$33:$A$776,$A53,СВЦЭМ!$B$33:$B$776,B$47)+'СЕТ СН'!$G$9+СВЦЭМ!$D$10+'СЕТ СН'!$G$5-'СЕТ СН'!$G$17</f>
        <v>2980.4789555500001</v>
      </c>
      <c r="C53" s="36">
        <f>SUMIFS(СВЦЭМ!$C$33:$C$776,СВЦЭМ!$A$33:$A$776,$A53,СВЦЭМ!$B$33:$B$776,C$47)+'СЕТ СН'!$G$9+СВЦЭМ!$D$10+'СЕТ СН'!$G$5-'СЕТ СН'!$G$17</f>
        <v>3000.01501143</v>
      </c>
      <c r="D53" s="36">
        <f>SUMIFS(СВЦЭМ!$C$33:$C$776,СВЦЭМ!$A$33:$A$776,$A53,СВЦЭМ!$B$33:$B$776,D$47)+'СЕТ СН'!$G$9+СВЦЭМ!$D$10+'СЕТ СН'!$G$5-'СЕТ СН'!$G$17</f>
        <v>3020.4204501900003</v>
      </c>
      <c r="E53" s="36">
        <f>SUMIFS(СВЦЭМ!$C$33:$C$776,СВЦЭМ!$A$33:$A$776,$A53,СВЦЭМ!$B$33:$B$776,E$47)+'СЕТ СН'!$G$9+СВЦЭМ!$D$10+'СЕТ СН'!$G$5-'СЕТ СН'!$G$17</f>
        <v>3031.9520472700001</v>
      </c>
      <c r="F53" s="36">
        <f>SUMIFS(СВЦЭМ!$C$33:$C$776,СВЦЭМ!$A$33:$A$776,$A53,СВЦЭМ!$B$33:$B$776,F$47)+'СЕТ СН'!$G$9+СВЦЭМ!$D$10+'СЕТ СН'!$G$5-'СЕТ СН'!$G$17</f>
        <v>3032.4563592499999</v>
      </c>
      <c r="G53" s="36">
        <f>SUMIFS(СВЦЭМ!$C$33:$C$776,СВЦЭМ!$A$33:$A$776,$A53,СВЦЭМ!$B$33:$B$776,G$47)+'СЕТ СН'!$G$9+СВЦЭМ!$D$10+'СЕТ СН'!$G$5-'СЕТ СН'!$G$17</f>
        <v>3027.22054647</v>
      </c>
      <c r="H53" s="36">
        <f>SUMIFS(СВЦЭМ!$C$33:$C$776,СВЦЭМ!$A$33:$A$776,$A53,СВЦЭМ!$B$33:$B$776,H$47)+'СЕТ СН'!$G$9+СВЦЭМ!$D$10+'СЕТ СН'!$G$5-'СЕТ СН'!$G$17</f>
        <v>3061.83060583</v>
      </c>
      <c r="I53" s="36">
        <f>SUMIFS(СВЦЭМ!$C$33:$C$776,СВЦЭМ!$A$33:$A$776,$A53,СВЦЭМ!$B$33:$B$776,I$47)+'СЕТ СН'!$G$9+СВЦЭМ!$D$10+'СЕТ СН'!$G$5-'СЕТ СН'!$G$17</f>
        <v>3034.16046091</v>
      </c>
      <c r="J53" s="36">
        <f>SUMIFS(СВЦЭМ!$C$33:$C$776,СВЦЭМ!$A$33:$A$776,$A53,СВЦЭМ!$B$33:$B$776,J$47)+'СЕТ СН'!$G$9+СВЦЭМ!$D$10+'СЕТ СН'!$G$5-'СЕТ СН'!$G$17</f>
        <v>2975.81104628</v>
      </c>
      <c r="K53" s="36">
        <f>SUMIFS(СВЦЭМ!$C$33:$C$776,СВЦЭМ!$A$33:$A$776,$A53,СВЦЭМ!$B$33:$B$776,K$47)+'СЕТ СН'!$G$9+СВЦЭМ!$D$10+'СЕТ СН'!$G$5-'СЕТ СН'!$G$17</f>
        <v>2870.53496481</v>
      </c>
      <c r="L53" s="36">
        <f>SUMIFS(СВЦЭМ!$C$33:$C$776,СВЦЭМ!$A$33:$A$776,$A53,СВЦЭМ!$B$33:$B$776,L$47)+'СЕТ СН'!$G$9+СВЦЭМ!$D$10+'СЕТ СН'!$G$5-'СЕТ СН'!$G$17</f>
        <v>2804.9911317300002</v>
      </c>
      <c r="M53" s="36">
        <f>SUMIFS(СВЦЭМ!$C$33:$C$776,СВЦЭМ!$A$33:$A$776,$A53,СВЦЭМ!$B$33:$B$776,M$47)+'СЕТ СН'!$G$9+СВЦЭМ!$D$10+'СЕТ СН'!$G$5-'СЕТ СН'!$G$17</f>
        <v>2800.2473438400002</v>
      </c>
      <c r="N53" s="36">
        <f>SUMIFS(СВЦЭМ!$C$33:$C$776,СВЦЭМ!$A$33:$A$776,$A53,СВЦЭМ!$B$33:$B$776,N$47)+'СЕТ СН'!$G$9+СВЦЭМ!$D$10+'СЕТ СН'!$G$5-'СЕТ СН'!$G$17</f>
        <v>2818.1161424400002</v>
      </c>
      <c r="O53" s="36">
        <f>SUMIFS(СВЦЭМ!$C$33:$C$776,СВЦЭМ!$A$33:$A$776,$A53,СВЦЭМ!$B$33:$B$776,O$47)+'СЕТ СН'!$G$9+СВЦЭМ!$D$10+'СЕТ СН'!$G$5-'СЕТ СН'!$G$17</f>
        <v>2846.6042046100001</v>
      </c>
      <c r="P53" s="36">
        <f>SUMIFS(СВЦЭМ!$C$33:$C$776,СВЦЭМ!$A$33:$A$776,$A53,СВЦЭМ!$B$33:$B$776,P$47)+'СЕТ СН'!$G$9+СВЦЭМ!$D$10+'СЕТ СН'!$G$5-'СЕТ СН'!$G$17</f>
        <v>2851.4019783600002</v>
      </c>
      <c r="Q53" s="36">
        <f>SUMIFS(СВЦЭМ!$C$33:$C$776,СВЦЭМ!$A$33:$A$776,$A53,СВЦЭМ!$B$33:$B$776,Q$47)+'СЕТ СН'!$G$9+СВЦЭМ!$D$10+'СЕТ СН'!$G$5-'СЕТ СН'!$G$17</f>
        <v>2855.69440463</v>
      </c>
      <c r="R53" s="36">
        <f>SUMIFS(СВЦЭМ!$C$33:$C$776,СВЦЭМ!$A$33:$A$776,$A53,СВЦЭМ!$B$33:$B$776,R$47)+'СЕТ СН'!$G$9+СВЦЭМ!$D$10+'СЕТ СН'!$G$5-'СЕТ СН'!$G$17</f>
        <v>2849.4977134400001</v>
      </c>
      <c r="S53" s="36">
        <f>SUMIFS(СВЦЭМ!$C$33:$C$776,СВЦЭМ!$A$33:$A$776,$A53,СВЦЭМ!$B$33:$B$776,S$47)+'СЕТ СН'!$G$9+СВЦЭМ!$D$10+'СЕТ СН'!$G$5-'СЕТ СН'!$G$17</f>
        <v>2854.0196078500003</v>
      </c>
      <c r="T53" s="36">
        <f>SUMIFS(СВЦЭМ!$C$33:$C$776,СВЦЭМ!$A$33:$A$776,$A53,СВЦЭМ!$B$33:$B$776,T$47)+'СЕТ СН'!$G$9+СВЦЭМ!$D$10+'СЕТ СН'!$G$5-'СЕТ СН'!$G$17</f>
        <v>2848.3996321200002</v>
      </c>
      <c r="U53" s="36">
        <f>SUMIFS(СВЦЭМ!$C$33:$C$776,СВЦЭМ!$A$33:$A$776,$A53,СВЦЭМ!$B$33:$B$776,U$47)+'СЕТ СН'!$G$9+СВЦЭМ!$D$10+'СЕТ СН'!$G$5-'СЕТ СН'!$G$17</f>
        <v>2836.72504312</v>
      </c>
      <c r="V53" s="36">
        <f>SUMIFS(СВЦЭМ!$C$33:$C$776,СВЦЭМ!$A$33:$A$776,$A53,СВЦЭМ!$B$33:$B$776,V$47)+'СЕТ СН'!$G$9+СВЦЭМ!$D$10+'СЕТ СН'!$G$5-'СЕТ СН'!$G$17</f>
        <v>2796.1244843300001</v>
      </c>
      <c r="W53" s="36">
        <f>SUMIFS(СВЦЭМ!$C$33:$C$776,СВЦЭМ!$A$33:$A$776,$A53,СВЦЭМ!$B$33:$B$776,W$47)+'СЕТ СН'!$G$9+СВЦЭМ!$D$10+'СЕТ СН'!$G$5-'СЕТ СН'!$G$17</f>
        <v>2781.2841069800002</v>
      </c>
      <c r="X53" s="36">
        <f>SUMIFS(СВЦЭМ!$C$33:$C$776,СВЦЭМ!$A$33:$A$776,$A53,СВЦЭМ!$B$33:$B$776,X$47)+'СЕТ СН'!$G$9+СВЦЭМ!$D$10+'СЕТ СН'!$G$5-'СЕТ СН'!$G$17</f>
        <v>2813.5740623800002</v>
      </c>
      <c r="Y53" s="36">
        <f>SUMIFS(СВЦЭМ!$C$33:$C$776,СВЦЭМ!$A$33:$A$776,$A53,СВЦЭМ!$B$33:$B$776,Y$47)+'СЕТ СН'!$G$9+СВЦЭМ!$D$10+'СЕТ СН'!$G$5-'СЕТ СН'!$G$17</f>
        <v>2908.8923758999999</v>
      </c>
    </row>
    <row r="54" spans="1:25" ht="15.75" x14ac:dyDescent="0.2">
      <c r="A54" s="35">
        <f t="shared" si="1"/>
        <v>43989</v>
      </c>
      <c r="B54" s="36">
        <f>SUMIFS(СВЦЭМ!$C$33:$C$776,СВЦЭМ!$A$33:$A$776,$A54,СВЦЭМ!$B$33:$B$776,B$47)+'СЕТ СН'!$G$9+СВЦЭМ!$D$10+'СЕТ СН'!$G$5-'СЕТ СН'!$G$17</f>
        <v>3009.2243628599999</v>
      </c>
      <c r="C54" s="36">
        <f>SUMIFS(СВЦЭМ!$C$33:$C$776,СВЦЭМ!$A$33:$A$776,$A54,СВЦЭМ!$B$33:$B$776,C$47)+'СЕТ СН'!$G$9+СВЦЭМ!$D$10+'СЕТ СН'!$G$5-'СЕТ СН'!$G$17</f>
        <v>3024.5358294300004</v>
      </c>
      <c r="D54" s="36">
        <f>SUMIFS(СВЦЭМ!$C$33:$C$776,СВЦЭМ!$A$33:$A$776,$A54,СВЦЭМ!$B$33:$B$776,D$47)+'СЕТ СН'!$G$9+СВЦЭМ!$D$10+'СЕТ СН'!$G$5-'СЕТ СН'!$G$17</f>
        <v>3035.1193054599999</v>
      </c>
      <c r="E54" s="36">
        <f>SUMIFS(СВЦЭМ!$C$33:$C$776,СВЦЭМ!$A$33:$A$776,$A54,СВЦЭМ!$B$33:$B$776,E$47)+'СЕТ СН'!$G$9+СВЦЭМ!$D$10+'СЕТ СН'!$G$5-'СЕТ СН'!$G$17</f>
        <v>3040.3349387799999</v>
      </c>
      <c r="F54" s="36">
        <f>SUMIFS(СВЦЭМ!$C$33:$C$776,СВЦЭМ!$A$33:$A$776,$A54,СВЦЭМ!$B$33:$B$776,F$47)+'СЕТ СН'!$G$9+СВЦЭМ!$D$10+'СЕТ СН'!$G$5-'СЕТ СН'!$G$17</f>
        <v>3029.2219609000003</v>
      </c>
      <c r="G54" s="36">
        <f>SUMIFS(СВЦЭМ!$C$33:$C$776,СВЦЭМ!$A$33:$A$776,$A54,СВЦЭМ!$B$33:$B$776,G$47)+'СЕТ СН'!$G$9+СВЦЭМ!$D$10+'СЕТ СН'!$G$5-'СЕТ СН'!$G$17</f>
        <v>3028.8085534100001</v>
      </c>
      <c r="H54" s="36">
        <f>SUMIFS(СВЦЭМ!$C$33:$C$776,СВЦЭМ!$A$33:$A$776,$A54,СВЦЭМ!$B$33:$B$776,H$47)+'СЕТ СН'!$G$9+СВЦЭМ!$D$10+'СЕТ СН'!$G$5-'СЕТ СН'!$G$17</f>
        <v>3034.7200528100002</v>
      </c>
      <c r="I54" s="36">
        <f>SUMIFS(СВЦЭМ!$C$33:$C$776,СВЦЭМ!$A$33:$A$776,$A54,СВЦЭМ!$B$33:$B$776,I$47)+'СЕТ СН'!$G$9+СВЦЭМ!$D$10+'СЕТ СН'!$G$5-'СЕТ СН'!$G$17</f>
        <v>3057.81299786</v>
      </c>
      <c r="J54" s="36">
        <f>SUMIFS(СВЦЭМ!$C$33:$C$776,СВЦЭМ!$A$33:$A$776,$A54,СВЦЭМ!$B$33:$B$776,J$47)+'СЕТ СН'!$G$9+СВЦЭМ!$D$10+'СЕТ СН'!$G$5-'СЕТ СН'!$G$17</f>
        <v>3017.90110577</v>
      </c>
      <c r="K54" s="36">
        <f>SUMIFS(СВЦЭМ!$C$33:$C$776,СВЦЭМ!$A$33:$A$776,$A54,СВЦЭМ!$B$33:$B$776,K$47)+'СЕТ СН'!$G$9+СВЦЭМ!$D$10+'СЕТ СН'!$G$5-'СЕТ СН'!$G$17</f>
        <v>2928.4258055099999</v>
      </c>
      <c r="L54" s="36">
        <f>SUMIFS(СВЦЭМ!$C$33:$C$776,СВЦЭМ!$A$33:$A$776,$A54,СВЦЭМ!$B$33:$B$776,L$47)+'СЕТ СН'!$G$9+СВЦЭМ!$D$10+'СЕТ СН'!$G$5-'СЕТ СН'!$G$17</f>
        <v>2847.6271918700004</v>
      </c>
      <c r="M54" s="36">
        <f>SUMIFS(СВЦЭМ!$C$33:$C$776,СВЦЭМ!$A$33:$A$776,$A54,СВЦЭМ!$B$33:$B$776,M$47)+'СЕТ СН'!$G$9+СВЦЭМ!$D$10+'СЕТ СН'!$G$5-'СЕТ СН'!$G$17</f>
        <v>2818.0582320800004</v>
      </c>
      <c r="N54" s="36">
        <f>SUMIFS(СВЦЭМ!$C$33:$C$776,СВЦЭМ!$A$33:$A$776,$A54,СВЦЭМ!$B$33:$B$776,N$47)+'СЕТ СН'!$G$9+СВЦЭМ!$D$10+'СЕТ СН'!$G$5-'СЕТ СН'!$G$17</f>
        <v>2814.6733294000001</v>
      </c>
      <c r="O54" s="36">
        <f>SUMIFS(СВЦЭМ!$C$33:$C$776,СВЦЭМ!$A$33:$A$776,$A54,СВЦЭМ!$B$33:$B$776,O$47)+'СЕТ СН'!$G$9+СВЦЭМ!$D$10+'СЕТ СН'!$G$5-'СЕТ СН'!$G$17</f>
        <v>2808.9769674300001</v>
      </c>
      <c r="P54" s="36">
        <f>SUMIFS(СВЦЭМ!$C$33:$C$776,СВЦЭМ!$A$33:$A$776,$A54,СВЦЭМ!$B$33:$B$776,P$47)+'СЕТ СН'!$G$9+СВЦЭМ!$D$10+'СЕТ СН'!$G$5-'СЕТ СН'!$G$17</f>
        <v>2820.8517083900001</v>
      </c>
      <c r="Q54" s="36">
        <f>SUMIFS(СВЦЭМ!$C$33:$C$776,СВЦЭМ!$A$33:$A$776,$A54,СВЦЭМ!$B$33:$B$776,Q$47)+'СЕТ СН'!$G$9+СВЦЭМ!$D$10+'СЕТ СН'!$G$5-'СЕТ СН'!$G$17</f>
        <v>2829.5710199600003</v>
      </c>
      <c r="R54" s="36">
        <f>SUMIFS(СВЦЭМ!$C$33:$C$776,СВЦЭМ!$A$33:$A$776,$A54,СВЦЭМ!$B$33:$B$776,R$47)+'СЕТ СН'!$G$9+СВЦЭМ!$D$10+'СЕТ СН'!$G$5-'СЕТ СН'!$G$17</f>
        <v>2830.63068221</v>
      </c>
      <c r="S54" s="36">
        <f>SUMIFS(СВЦЭМ!$C$33:$C$776,СВЦЭМ!$A$33:$A$776,$A54,СВЦЭМ!$B$33:$B$776,S$47)+'СЕТ СН'!$G$9+СВЦЭМ!$D$10+'СЕТ СН'!$G$5-'СЕТ СН'!$G$17</f>
        <v>2833.3008437400003</v>
      </c>
      <c r="T54" s="36">
        <f>SUMIFS(СВЦЭМ!$C$33:$C$776,СВЦЭМ!$A$33:$A$776,$A54,СВЦЭМ!$B$33:$B$776,T$47)+'СЕТ СН'!$G$9+СВЦЭМ!$D$10+'СЕТ СН'!$G$5-'СЕТ СН'!$G$17</f>
        <v>2819.4503222399999</v>
      </c>
      <c r="U54" s="36">
        <f>SUMIFS(СВЦЭМ!$C$33:$C$776,СВЦЭМ!$A$33:$A$776,$A54,СВЦЭМ!$B$33:$B$776,U$47)+'СЕТ СН'!$G$9+СВЦЭМ!$D$10+'СЕТ СН'!$G$5-'СЕТ СН'!$G$17</f>
        <v>2793.5358225</v>
      </c>
      <c r="V54" s="36">
        <f>SUMIFS(СВЦЭМ!$C$33:$C$776,СВЦЭМ!$A$33:$A$776,$A54,СВЦЭМ!$B$33:$B$776,V$47)+'СЕТ СН'!$G$9+СВЦЭМ!$D$10+'СЕТ СН'!$G$5-'СЕТ СН'!$G$17</f>
        <v>2760.3483764100001</v>
      </c>
      <c r="W54" s="36">
        <f>SUMIFS(СВЦЭМ!$C$33:$C$776,СВЦЭМ!$A$33:$A$776,$A54,СВЦЭМ!$B$33:$B$776,W$47)+'СЕТ СН'!$G$9+СВЦЭМ!$D$10+'СЕТ СН'!$G$5-'СЕТ СН'!$G$17</f>
        <v>2753.8844807100004</v>
      </c>
      <c r="X54" s="36">
        <f>SUMIFS(СВЦЭМ!$C$33:$C$776,СВЦЭМ!$A$33:$A$776,$A54,СВЦЭМ!$B$33:$B$776,X$47)+'СЕТ СН'!$G$9+СВЦЭМ!$D$10+'СЕТ СН'!$G$5-'СЕТ СН'!$G$17</f>
        <v>2778.5132049200001</v>
      </c>
      <c r="Y54" s="36">
        <f>SUMIFS(СВЦЭМ!$C$33:$C$776,СВЦЭМ!$A$33:$A$776,$A54,СВЦЭМ!$B$33:$B$776,Y$47)+'СЕТ СН'!$G$9+СВЦЭМ!$D$10+'СЕТ СН'!$G$5-'СЕТ СН'!$G$17</f>
        <v>2870.2696208000002</v>
      </c>
    </row>
    <row r="55" spans="1:25" ht="15.75" x14ac:dyDescent="0.2">
      <c r="A55" s="35">
        <f t="shared" si="1"/>
        <v>43990</v>
      </c>
      <c r="B55" s="36">
        <f>SUMIFS(СВЦЭМ!$C$33:$C$776,СВЦЭМ!$A$33:$A$776,$A55,СВЦЭМ!$B$33:$B$776,B$47)+'СЕТ СН'!$G$9+СВЦЭМ!$D$10+'СЕТ СН'!$G$5-'СЕТ СН'!$G$17</f>
        <v>2991.41733067</v>
      </c>
      <c r="C55" s="36">
        <f>SUMIFS(СВЦЭМ!$C$33:$C$776,СВЦЭМ!$A$33:$A$776,$A55,СВЦЭМ!$B$33:$B$776,C$47)+'СЕТ СН'!$G$9+СВЦЭМ!$D$10+'СЕТ СН'!$G$5-'СЕТ СН'!$G$17</f>
        <v>3022.0142349900002</v>
      </c>
      <c r="D55" s="36">
        <f>SUMIFS(СВЦЭМ!$C$33:$C$776,СВЦЭМ!$A$33:$A$776,$A55,СВЦЭМ!$B$33:$B$776,D$47)+'СЕТ СН'!$G$9+СВЦЭМ!$D$10+'СЕТ СН'!$G$5-'СЕТ СН'!$G$17</f>
        <v>3049.88837543</v>
      </c>
      <c r="E55" s="36">
        <f>SUMIFS(СВЦЭМ!$C$33:$C$776,СВЦЭМ!$A$33:$A$776,$A55,СВЦЭМ!$B$33:$B$776,E$47)+'СЕТ СН'!$G$9+СВЦЭМ!$D$10+'СЕТ СН'!$G$5-'СЕТ СН'!$G$17</f>
        <v>3062.3726180600001</v>
      </c>
      <c r="F55" s="36">
        <f>SUMIFS(СВЦЭМ!$C$33:$C$776,СВЦЭМ!$A$33:$A$776,$A55,СВЦЭМ!$B$33:$B$776,F$47)+'СЕТ СН'!$G$9+СВЦЭМ!$D$10+'СЕТ СН'!$G$5-'СЕТ СН'!$G$17</f>
        <v>3058.2454362799999</v>
      </c>
      <c r="G55" s="36">
        <f>SUMIFS(СВЦЭМ!$C$33:$C$776,СВЦЭМ!$A$33:$A$776,$A55,СВЦЭМ!$B$33:$B$776,G$47)+'СЕТ СН'!$G$9+СВЦЭМ!$D$10+'СЕТ СН'!$G$5-'СЕТ СН'!$G$17</f>
        <v>3049.2156218700002</v>
      </c>
      <c r="H55" s="36">
        <f>SUMIFS(СВЦЭМ!$C$33:$C$776,СВЦЭМ!$A$33:$A$776,$A55,СВЦЭМ!$B$33:$B$776,H$47)+'СЕТ СН'!$G$9+СВЦЭМ!$D$10+'СЕТ СН'!$G$5-'СЕТ СН'!$G$17</f>
        <v>3044.7134555900002</v>
      </c>
      <c r="I55" s="36">
        <f>SUMIFS(СВЦЭМ!$C$33:$C$776,СВЦЭМ!$A$33:$A$776,$A55,СВЦЭМ!$B$33:$B$776,I$47)+'СЕТ СН'!$G$9+СВЦЭМ!$D$10+'СЕТ СН'!$G$5-'СЕТ СН'!$G$17</f>
        <v>3044.9641788100002</v>
      </c>
      <c r="J55" s="36">
        <f>SUMIFS(СВЦЭМ!$C$33:$C$776,СВЦЭМ!$A$33:$A$776,$A55,СВЦЭМ!$B$33:$B$776,J$47)+'СЕТ СН'!$G$9+СВЦЭМ!$D$10+'СЕТ СН'!$G$5-'СЕТ СН'!$G$17</f>
        <v>2974.9078358400002</v>
      </c>
      <c r="K55" s="36">
        <f>SUMIFS(СВЦЭМ!$C$33:$C$776,СВЦЭМ!$A$33:$A$776,$A55,СВЦЭМ!$B$33:$B$776,K$47)+'СЕТ СН'!$G$9+СВЦЭМ!$D$10+'СЕТ СН'!$G$5-'СЕТ СН'!$G$17</f>
        <v>2866.6025195900002</v>
      </c>
      <c r="L55" s="36">
        <f>SUMIFS(СВЦЭМ!$C$33:$C$776,СВЦЭМ!$A$33:$A$776,$A55,СВЦЭМ!$B$33:$B$776,L$47)+'СЕТ СН'!$G$9+СВЦЭМ!$D$10+'СЕТ СН'!$G$5-'СЕТ СН'!$G$17</f>
        <v>2809.15739949</v>
      </c>
      <c r="M55" s="36">
        <f>SUMIFS(СВЦЭМ!$C$33:$C$776,СВЦЭМ!$A$33:$A$776,$A55,СВЦЭМ!$B$33:$B$776,M$47)+'СЕТ СН'!$G$9+СВЦЭМ!$D$10+'СЕТ СН'!$G$5-'СЕТ СН'!$G$17</f>
        <v>2794.5307945100003</v>
      </c>
      <c r="N55" s="36">
        <f>SUMIFS(СВЦЭМ!$C$33:$C$776,СВЦЭМ!$A$33:$A$776,$A55,СВЦЭМ!$B$33:$B$776,N$47)+'СЕТ СН'!$G$9+СВЦЭМ!$D$10+'СЕТ СН'!$G$5-'СЕТ СН'!$G$17</f>
        <v>2803.2019111200002</v>
      </c>
      <c r="O55" s="36">
        <f>SUMIFS(СВЦЭМ!$C$33:$C$776,СВЦЭМ!$A$33:$A$776,$A55,СВЦЭМ!$B$33:$B$776,O$47)+'СЕТ СН'!$G$9+СВЦЭМ!$D$10+'СЕТ СН'!$G$5-'СЕТ СН'!$G$17</f>
        <v>2816.3216089500002</v>
      </c>
      <c r="P55" s="36">
        <f>SUMIFS(СВЦЭМ!$C$33:$C$776,СВЦЭМ!$A$33:$A$776,$A55,СВЦЭМ!$B$33:$B$776,P$47)+'СЕТ СН'!$G$9+СВЦЭМ!$D$10+'СЕТ СН'!$G$5-'СЕТ СН'!$G$17</f>
        <v>2814.9757792099999</v>
      </c>
      <c r="Q55" s="36">
        <f>SUMIFS(СВЦЭМ!$C$33:$C$776,СВЦЭМ!$A$33:$A$776,$A55,СВЦЭМ!$B$33:$B$776,Q$47)+'СЕТ СН'!$G$9+СВЦЭМ!$D$10+'СЕТ СН'!$G$5-'СЕТ СН'!$G$17</f>
        <v>2818.56492359</v>
      </c>
      <c r="R55" s="36">
        <f>SUMIFS(СВЦЭМ!$C$33:$C$776,СВЦЭМ!$A$33:$A$776,$A55,СВЦЭМ!$B$33:$B$776,R$47)+'СЕТ СН'!$G$9+СВЦЭМ!$D$10+'СЕТ СН'!$G$5-'СЕТ СН'!$G$17</f>
        <v>2817.7051448800003</v>
      </c>
      <c r="S55" s="36">
        <f>SUMIFS(СВЦЭМ!$C$33:$C$776,СВЦЭМ!$A$33:$A$776,$A55,СВЦЭМ!$B$33:$B$776,S$47)+'СЕТ СН'!$G$9+СВЦЭМ!$D$10+'СЕТ СН'!$G$5-'СЕТ СН'!$G$17</f>
        <v>2834.2074029300002</v>
      </c>
      <c r="T55" s="36">
        <f>SUMIFS(СВЦЭМ!$C$33:$C$776,СВЦЭМ!$A$33:$A$776,$A55,СВЦЭМ!$B$33:$B$776,T$47)+'СЕТ СН'!$G$9+СВЦЭМ!$D$10+'СЕТ СН'!$G$5-'СЕТ СН'!$G$17</f>
        <v>2821.1796418500003</v>
      </c>
      <c r="U55" s="36">
        <f>SUMIFS(СВЦЭМ!$C$33:$C$776,СВЦЭМ!$A$33:$A$776,$A55,СВЦЭМ!$B$33:$B$776,U$47)+'СЕТ СН'!$G$9+СВЦЭМ!$D$10+'СЕТ СН'!$G$5-'СЕТ СН'!$G$17</f>
        <v>2818.66439038</v>
      </c>
      <c r="V55" s="36">
        <f>SUMIFS(СВЦЭМ!$C$33:$C$776,СВЦЭМ!$A$33:$A$776,$A55,СВЦЭМ!$B$33:$B$776,V$47)+'СЕТ СН'!$G$9+СВЦЭМ!$D$10+'СЕТ СН'!$G$5-'СЕТ СН'!$G$17</f>
        <v>2788.8907825300003</v>
      </c>
      <c r="W55" s="36">
        <f>SUMIFS(СВЦЭМ!$C$33:$C$776,СВЦЭМ!$A$33:$A$776,$A55,СВЦЭМ!$B$33:$B$776,W$47)+'СЕТ СН'!$G$9+СВЦЭМ!$D$10+'СЕТ СН'!$G$5-'СЕТ СН'!$G$17</f>
        <v>2779.0996767300003</v>
      </c>
      <c r="X55" s="36">
        <f>SUMIFS(СВЦЭМ!$C$33:$C$776,СВЦЭМ!$A$33:$A$776,$A55,СВЦЭМ!$B$33:$B$776,X$47)+'СЕТ СН'!$G$9+СВЦЭМ!$D$10+'СЕТ СН'!$G$5-'СЕТ СН'!$G$17</f>
        <v>2817.1370675100002</v>
      </c>
      <c r="Y55" s="36">
        <f>SUMIFS(СВЦЭМ!$C$33:$C$776,СВЦЭМ!$A$33:$A$776,$A55,СВЦЭМ!$B$33:$B$776,Y$47)+'СЕТ СН'!$G$9+СВЦЭМ!$D$10+'СЕТ СН'!$G$5-'СЕТ СН'!$G$17</f>
        <v>2877.4832239000002</v>
      </c>
    </row>
    <row r="56" spans="1:25" ht="15.75" x14ac:dyDescent="0.2">
      <c r="A56" s="35">
        <f t="shared" si="1"/>
        <v>43991</v>
      </c>
      <c r="B56" s="36">
        <f>SUMIFS(СВЦЭМ!$C$33:$C$776,СВЦЭМ!$A$33:$A$776,$A56,СВЦЭМ!$B$33:$B$776,B$47)+'СЕТ СН'!$G$9+СВЦЭМ!$D$10+'СЕТ СН'!$G$5-'СЕТ СН'!$G$17</f>
        <v>2976.09578921</v>
      </c>
      <c r="C56" s="36">
        <f>SUMIFS(СВЦЭМ!$C$33:$C$776,СВЦЭМ!$A$33:$A$776,$A56,СВЦЭМ!$B$33:$B$776,C$47)+'СЕТ СН'!$G$9+СВЦЭМ!$D$10+'СЕТ СН'!$G$5-'СЕТ СН'!$G$17</f>
        <v>3013.9767635000003</v>
      </c>
      <c r="D56" s="36">
        <f>SUMIFS(СВЦЭМ!$C$33:$C$776,СВЦЭМ!$A$33:$A$776,$A56,СВЦЭМ!$B$33:$B$776,D$47)+'СЕТ СН'!$G$9+СВЦЭМ!$D$10+'СЕТ СН'!$G$5-'СЕТ СН'!$G$17</f>
        <v>3029.7789873700003</v>
      </c>
      <c r="E56" s="36">
        <f>SUMIFS(СВЦЭМ!$C$33:$C$776,СВЦЭМ!$A$33:$A$776,$A56,СВЦЭМ!$B$33:$B$776,E$47)+'СЕТ СН'!$G$9+СВЦЭМ!$D$10+'СЕТ СН'!$G$5-'СЕТ СН'!$G$17</f>
        <v>3036.8131236300001</v>
      </c>
      <c r="F56" s="36">
        <f>SUMIFS(СВЦЭМ!$C$33:$C$776,СВЦЭМ!$A$33:$A$776,$A56,СВЦЭМ!$B$33:$B$776,F$47)+'СЕТ СН'!$G$9+СВЦЭМ!$D$10+'СЕТ СН'!$G$5-'СЕТ СН'!$G$17</f>
        <v>3032.3893309600003</v>
      </c>
      <c r="G56" s="36">
        <f>SUMIFS(СВЦЭМ!$C$33:$C$776,СВЦЭМ!$A$33:$A$776,$A56,СВЦЭМ!$B$33:$B$776,G$47)+'СЕТ СН'!$G$9+СВЦЭМ!$D$10+'СЕТ СН'!$G$5-'СЕТ СН'!$G$17</f>
        <v>3031.1973011300001</v>
      </c>
      <c r="H56" s="36">
        <f>SUMIFS(СВЦЭМ!$C$33:$C$776,СВЦЭМ!$A$33:$A$776,$A56,СВЦЭМ!$B$33:$B$776,H$47)+'СЕТ СН'!$G$9+СВЦЭМ!$D$10+'СЕТ СН'!$G$5-'СЕТ СН'!$G$17</f>
        <v>3018.0557124000002</v>
      </c>
      <c r="I56" s="36">
        <f>SUMIFS(СВЦЭМ!$C$33:$C$776,СВЦЭМ!$A$33:$A$776,$A56,СВЦЭМ!$B$33:$B$776,I$47)+'СЕТ СН'!$G$9+СВЦЭМ!$D$10+'СЕТ СН'!$G$5-'СЕТ СН'!$G$17</f>
        <v>2970.0390204300002</v>
      </c>
      <c r="J56" s="36">
        <f>SUMIFS(СВЦЭМ!$C$33:$C$776,СВЦЭМ!$A$33:$A$776,$A56,СВЦЭМ!$B$33:$B$776,J$47)+'СЕТ СН'!$G$9+СВЦЭМ!$D$10+'СЕТ СН'!$G$5-'СЕТ СН'!$G$17</f>
        <v>2908.1127317600003</v>
      </c>
      <c r="K56" s="36">
        <f>SUMIFS(СВЦЭМ!$C$33:$C$776,СВЦЭМ!$A$33:$A$776,$A56,СВЦЭМ!$B$33:$B$776,K$47)+'СЕТ СН'!$G$9+СВЦЭМ!$D$10+'СЕТ СН'!$G$5-'СЕТ СН'!$G$17</f>
        <v>2837.9165550400003</v>
      </c>
      <c r="L56" s="36">
        <f>SUMIFS(СВЦЭМ!$C$33:$C$776,СВЦЭМ!$A$33:$A$776,$A56,СВЦЭМ!$B$33:$B$776,L$47)+'СЕТ СН'!$G$9+СВЦЭМ!$D$10+'СЕТ СН'!$G$5-'СЕТ СН'!$G$17</f>
        <v>2809.7141007600003</v>
      </c>
      <c r="M56" s="36">
        <f>SUMIFS(СВЦЭМ!$C$33:$C$776,СВЦЭМ!$A$33:$A$776,$A56,СВЦЭМ!$B$33:$B$776,M$47)+'СЕТ СН'!$G$9+СВЦЭМ!$D$10+'СЕТ СН'!$G$5-'СЕТ СН'!$G$17</f>
        <v>2817.13943264</v>
      </c>
      <c r="N56" s="36">
        <f>SUMIFS(СВЦЭМ!$C$33:$C$776,СВЦЭМ!$A$33:$A$776,$A56,СВЦЭМ!$B$33:$B$776,N$47)+'СЕТ СН'!$G$9+СВЦЭМ!$D$10+'СЕТ СН'!$G$5-'СЕТ СН'!$G$17</f>
        <v>2836.3241478</v>
      </c>
      <c r="O56" s="36">
        <f>SUMIFS(СВЦЭМ!$C$33:$C$776,СВЦЭМ!$A$33:$A$776,$A56,СВЦЭМ!$B$33:$B$776,O$47)+'СЕТ СН'!$G$9+СВЦЭМ!$D$10+'СЕТ СН'!$G$5-'СЕТ СН'!$G$17</f>
        <v>2830.2310753800002</v>
      </c>
      <c r="P56" s="36">
        <f>SUMIFS(СВЦЭМ!$C$33:$C$776,СВЦЭМ!$A$33:$A$776,$A56,СВЦЭМ!$B$33:$B$776,P$47)+'СЕТ СН'!$G$9+СВЦЭМ!$D$10+'СЕТ СН'!$G$5-'СЕТ СН'!$G$17</f>
        <v>2843.8063065300003</v>
      </c>
      <c r="Q56" s="36">
        <f>SUMIFS(СВЦЭМ!$C$33:$C$776,СВЦЭМ!$A$33:$A$776,$A56,СВЦЭМ!$B$33:$B$776,Q$47)+'СЕТ СН'!$G$9+СВЦЭМ!$D$10+'СЕТ СН'!$G$5-'СЕТ СН'!$G$17</f>
        <v>2841.82914016</v>
      </c>
      <c r="R56" s="36">
        <f>SUMIFS(СВЦЭМ!$C$33:$C$776,СВЦЭМ!$A$33:$A$776,$A56,СВЦЭМ!$B$33:$B$776,R$47)+'СЕТ СН'!$G$9+СВЦЭМ!$D$10+'СЕТ СН'!$G$5-'СЕТ СН'!$G$17</f>
        <v>2849.1844839400001</v>
      </c>
      <c r="S56" s="36">
        <f>SUMIFS(СВЦЭМ!$C$33:$C$776,СВЦЭМ!$A$33:$A$776,$A56,СВЦЭМ!$B$33:$B$776,S$47)+'СЕТ СН'!$G$9+СВЦЭМ!$D$10+'СЕТ СН'!$G$5-'СЕТ СН'!$G$17</f>
        <v>2851.2110647899999</v>
      </c>
      <c r="T56" s="36">
        <f>SUMIFS(СВЦЭМ!$C$33:$C$776,СВЦЭМ!$A$33:$A$776,$A56,СВЦЭМ!$B$33:$B$776,T$47)+'СЕТ СН'!$G$9+СВЦЭМ!$D$10+'СЕТ СН'!$G$5-'СЕТ СН'!$G$17</f>
        <v>2842.8964625100002</v>
      </c>
      <c r="U56" s="36">
        <f>SUMIFS(СВЦЭМ!$C$33:$C$776,СВЦЭМ!$A$33:$A$776,$A56,СВЦЭМ!$B$33:$B$776,U$47)+'СЕТ СН'!$G$9+СВЦЭМ!$D$10+'СЕТ СН'!$G$5-'СЕТ СН'!$G$17</f>
        <v>2846.5844396700004</v>
      </c>
      <c r="V56" s="36">
        <f>SUMIFS(СВЦЭМ!$C$33:$C$776,СВЦЭМ!$A$33:$A$776,$A56,СВЦЭМ!$B$33:$B$776,V$47)+'СЕТ СН'!$G$9+СВЦЭМ!$D$10+'СЕТ СН'!$G$5-'СЕТ СН'!$G$17</f>
        <v>2850.8438447200001</v>
      </c>
      <c r="W56" s="36">
        <f>SUMIFS(СВЦЭМ!$C$33:$C$776,СВЦЭМ!$A$33:$A$776,$A56,СВЦЭМ!$B$33:$B$776,W$47)+'СЕТ СН'!$G$9+СВЦЭМ!$D$10+'СЕТ СН'!$G$5-'СЕТ СН'!$G$17</f>
        <v>2862.16513184</v>
      </c>
      <c r="X56" s="36">
        <f>SUMIFS(СВЦЭМ!$C$33:$C$776,СВЦЭМ!$A$33:$A$776,$A56,СВЦЭМ!$B$33:$B$776,X$47)+'СЕТ СН'!$G$9+СВЦЭМ!$D$10+'СЕТ СН'!$G$5-'СЕТ СН'!$G$17</f>
        <v>2857.8235552000001</v>
      </c>
      <c r="Y56" s="36">
        <f>SUMIFS(СВЦЭМ!$C$33:$C$776,СВЦЭМ!$A$33:$A$776,$A56,СВЦЭМ!$B$33:$B$776,Y$47)+'СЕТ СН'!$G$9+СВЦЭМ!$D$10+'СЕТ СН'!$G$5-'СЕТ СН'!$G$17</f>
        <v>2933.58916056</v>
      </c>
    </row>
    <row r="57" spans="1:25" ht="15.75" x14ac:dyDescent="0.2">
      <c r="A57" s="35">
        <f t="shared" si="1"/>
        <v>43992</v>
      </c>
      <c r="B57" s="36">
        <f>SUMIFS(СВЦЭМ!$C$33:$C$776,СВЦЭМ!$A$33:$A$776,$A57,СВЦЭМ!$B$33:$B$776,B$47)+'СЕТ СН'!$G$9+СВЦЭМ!$D$10+'СЕТ СН'!$G$5-'СЕТ СН'!$G$17</f>
        <v>3043.90985632</v>
      </c>
      <c r="C57" s="36">
        <f>SUMIFS(СВЦЭМ!$C$33:$C$776,СВЦЭМ!$A$33:$A$776,$A57,СВЦЭМ!$B$33:$B$776,C$47)+'СЕТ СН'!$G$9+СВЦЭМ!$D$10+'СЕТ СН'!$G$5-'СЕТ СН'!$G$17</f>
        <v>3058.3464519600002</v>
      </c>
      <c r="D57" s="36">
        <f>SUMIFS(СВЦЭМ!$C$33:$C$776,СВЦЭМ!$A$33:$A$776,$A57,СВЦЭМ!$B$33:$B$776,D$47)+'СЕТ СН'!$G$9+СВЦЭМ!$D$10+'СЕТ СН'!$G$5-'СЕТ СН'!$G$17</f>
        <v>3037.0833546900003</v>
      </c>
      <c r="E57" s="36">
        <f>SUMIFS(СВЦЭМ!$C$33:$C$776,СВЦЭМ!$A$33:$A$776,$A57,СВЦЭМ!$B$33:$B$776,E$47)+'СЕТ СН'!$G$9+СВЦЭМ!$D$10+'СЕТ СН'!$G$5-'СЕТ СН'!$G$17</f>
        <v>3040.5459467800001</v>
      </c>
      <c r="F57" s="36">
        <f>SUMIFS(СВЦЭМ!$C$33:$C$776,СВЦЭМ!$A$33:$A$776,$A57,СВЦЭМ!$B$33:$B$776,F$47)+'СЕТ СН'!$G$9+СВЦЭМ!$D$10+'СЕТ СН'!$G$5-'СЕТ СН'!$G$17</f>
        <v>3035.4144794700001</v>
      </c>
      <c r="G57" s="36">
        <f>SUMIFS(СВЦЭМ!$C$33:$C$776,СВЦЭМ!$A$33:$A$776,$A57,СВЦЭМ!$B$33:$B$776,G$47)+'СЕТ СН'!$G$9+СВЦЭМ!$D$10+'СЕТ СН'!$G$5-'СЕТ СН'!$G$17</f>
        <v>3034.4580951600001</v>
      </c>
      <c r="H57" s="36">
        <f>SUMIFS(СВЦЭМ!$C$33:$C$776,СВЦЭМ!$A$33:$A$776,$A57,СВЦЭМ!$B$33:$B$776,H$47)+'СЕТ СН'!$G$9+СВЦЭМ!$D$10+'СЕТ СН'!$G$5-'СЕТ СН'!$G$17</f>
        <v>3053.3224726200001</v>
      </c>
      <c r="I57" s="36">
        <f>SUMIFS(СВЦЭМ!$C$33:$C$776,СВЦЭМ!$A$33:$A$776,$A57,СВЦЭМ!$B$33:$B$776,I$47)+'СЕТ СН'!$G$9+СВЦЭМ!$D$10+'СЕТ СН'!$G$5-'СЕТ СН'!$G$17</f>
        <v>3024.4659305300002</v>
      </c>
      <c r="J57" s="36">
        <f>SUMIFS(СВЦЭМ!$C$33:$C$776,СВЦЭМ!$A$33:$A$776,$A57,СВЦЭМ!$B$33:$B$776,J$47)+'СЕТ СН'!$G$9+СВЦЭМ!$D$10+'СЕТ СН'!$G$5-'СЕТ СН'!$G$17</f>
        <v>2974.5955425000002</v>
      </c>
      <c r="K57" s="36">
        <f>SUMIFS(СВЦЭМ!$C$33:$C$776,СВЦЭМ!$A$33:$A$776,$A57,СВЦЭМ!$B$33:$B$776,K$47)+'СЕТ СН'!$G$9+СВЦЭМ!$D$10+'СЕТ СН'!$G$5-'СЕТ СН'!$G$17</f>
        <v>2893.68445458</v>
      </c>
      <c r="L57" s="36">
        <f>SUMIFS(СВЦЭМ!$C$33:$C$776,СВЦЭМ!$A$33:$A$776,$A57,СВЦЭМ!$B$33:$B$776,L$47)+'СЕТ СН'!$G$9+СВЦЭМ!$D$10+'СЕТ СН'!$G$5-'СЕТ СН'!$G$17</f>
        <v>2822.81434175</v>
      </c>
      <c r="M57" s="36">
        <f>SUMIFS(СВЦЭМ!$C$33:$C$776,СВЦЭМ!$A$33:$A$776,$A57,СВЦЭМ!$B$33:$B$776,M$47)+'СЕТ СН'!$G$9+СВЦЭМ!$D$10+'СЕТ СН'!$G$5-'СЕТ СН'!$G$17</f>
        <v>2832.3672244100003</v>
      </c>
      <c r="N57" s="36">
        <f>SUMIFS(СВЦЭМ!$C$33:$C$776,СВЦЭМ!$A$33:$A$776,$A57,СВЦЭМ!$B$33:$B$776,N$47)+'СЕТ СН'!$G$9+СВЦЭМ!$D$10+'СЕТ СН'!$G$5-'СЕТ СН'!$G$17</f>
        <v>2845.5636061</v>
      </c>
      <c r="O57" s="36">
        <f>SUMIFS(СВЦЭМ!$C$33:$C$776,СВЦЭМ!$A$33:$A$776,$A57,СВЦЭМ!$B$33:$B$776,O$47)+'СЕТ СН'!$G$9+СВЦЭМ!$D$10+'СЕТ СН'!$G$5-'СЕТ СН'!$G$17</f>
        <v>2839.78138743</v>
      </c>
      <c r="P57" s="36">
        <f>SUMIFS(СВЦЭМ!$C$33:$C$776,СВЦЭМ!$A$33:$A$776,$A57,СВЦЭМ!$B$33:$B$776,P$47)+'СЕТ СН'!$G$9+СВЦЭМ!$D$10+'СЕТ СН'!$G$5-'СЕТ СН'!$G$17</f>
        <v>2848.4617306800001</v>
      </c>
      <c r="Q57" s="36">
        <f>SUMIFS(СВЦЭМ!$C$33:$C$776,СВЦЭМ!$A$33:$A$776,$A57,СВЦЭМ!$B$33:$B$776,Q$47)+'СЕТ СН'!$G$9+СВЦЭМ!$D$10+'СЕТ СН'!$G$5-'СЕТ СН'!$G$17</f>
        <v>2861.3604886100002</v>
      </c>
      <c r="R57" s="36">
        <f>SUMIFS(СВЦЭМ!$C$33:$C$776,СВЦЭМ!$A$33:$A$776,$A57,СВЦЭМ!$B$33:$B$776,R$47)+'СЕТ СН'!$G$9+СВЦЭМ!$D$10+'СЕТ СН'!$G$5-'СЕТ СН'!$G$17</f>
        <v>2860.1247426800001</v>
      </c>
      <c r="S57" s="36">
        <f>SUMIFS(СВЦЭМ!$C$33:$C$776,СВЦЭМ!$A$33:$A$776,$A57,СВЦЭМ!$B$33:$B$776,S$47)+'СЕТ СН'!$G$9+СВЦЭМ!$D$10+'СЕТ СН'!$G$5-'СЕТ СН'!$G$17</f>
        <v>2861.2846997200004</v>
      </c>
      <c r="T57" s="36">
        <f>SUMIFS(СВЦЭМ!$C$33:$C$776,СВЦЭМ!$A$33:$A$776,$A57,СВЦЭМ!$B$33:$B$776,T$47)+'СЕТ СН'!$G$9+СВЦЭМ!$D$10+'СЕТ СН'!$G$5-'СЕТ СН'!$G$17</f>
        <v>2856.2874629799999</v>
      </c>
      <c r="U57" s="36">
        <f>SUMIFS(СВЦЭМ!$C$33:$C$776,СВЦЭМ!$A$33:$A$776,$A57,СВЦЭМ!$B$33:$B$776,U$47)+'СЕТ СН'!$G$9+СВЦЭМ!$D$10+'СЕТ СН'!$G$5-'СЕТ СН'!$G$17</f>
        <v>2845.4585421900001</v>
      </c>
      <c r="V57" s="36">
        <f>SUMIFS(СВЦЭМ!$C$33:$C$776,СВЦЭМ!$A$33:$A$776,$A57,СВЦЭМ!$B$33:$B$776,V$47)+'СЕТ СН'!$G$9+СВЦЭМ!$D$10+'СЕТ СН'!$G$5-'СЕТ СН'!$G$17</f>
        <v>2840.4144857199999</v>
      </c>
      <c r="W57" s="36">
        <f>SUMIFS(СВЦЭМ!$C$33:$C$776,СВЦЭМ!$A$33:$A$776,$A57,СВЦЭМ!$B$33:$B$776,W$47)+'СЕТ СН'!$G$9+СВЦЭМ!$D$10+'СЕТ СН'!$G$5-'СЕТ СН'!$G$17</f>
        <v>2842.2419253100002</v>
      </c>
      <c r="X57" s="36">
        <f>SUMIFS(СВЦЭМ!$C$33:$C$776,СВЦЭМ!$A$33:$A$776,$A57,СВЦЭМ!$B$33:$B$776,X$47)+'СЕТ СН'!$G$9+СВЦЭМ!$D$10+'СЕТ СН'!$G$5-'СЕТ СН'!$G$17</f>
        <v>2880.09316089</v>
      </c>
      <c r="Y57" s="36">
        <f>SUMIFS(СВЦЭМ!$C$33:$C$776,СВЦЭМ!$A$33:$A$776,$A57,СВЦЭМ!$B$33:$B$776,Y$47)+'СЕТ СН'!$G$9+СВЦЭМ!$D$10+'СЕТ СН'!$G$5-'СЕТ СН'!$G$17</f>
        <v>2969.8172042200003</v>
      </c>
    </row>
    <row r="58" spans="1:25" ht="15.75" x14ac:dyDescent="0.2">
      <c r="A58" s="35">
        <f t="shared" si="1"/>
        <v>43993</v>
      </c>
      <c r="B58" s="36">
        <f>SUMIFS(СВЦЭМ!$C$33:$C$776,СВЦЭМ!$A$33:$A$776,$A58,СВЦЭМ!$B$33:$B$776,B$47)+'СЕТ СН'!$G$9+СВЦЭМ!$D$10+'СЕТ СН'!$G$5-'СЕТ СН'!$G$17</f>
        <v>3075.7007192700003</v>
      </c>
      <c r="C58" s="36">
        <f>SUMIFS(СВЦЭМ!$C$33:$C$776,СВЦЭМ!$A$33:$A$776,$A58,СВЦЭМ!$B$33:$B$776,C$47)+'СЕТ СН'!$G$9+СВЦЭМ!$D$10+'СЕТ СН'!$G$5-'СЕТ СН'!$G$17</f>
        <v>3046.8857095100002</v>
      </c>
      <c r="D58" s="36">
        <f>SUMIFS(СВЦЭМ!$C$33:$C$776,СВЦЭМ!$A$33:$A$776,$A58,СВЦЭМ!$B$33:$B$776,D$47)+'СЕТ СН'!$G$9+СВЦЭМ!$D$10+'СЕТ СН'!$G$5-'СЕТ СН'!$G$17</f>
        <v>3026.7591228800002</v>
      </c>
      <c r="E58" s="36">
        <f>SUMIFS(СВЦЭМ!$C$33:$C$776,СВЦЭМ!$A$33:$A$776,$A58,СВЦЭМ!$B$33:$B$776,E$47)+'СЕТ СН'!$G$9+СВЦЭМ!$D$10+'СЕТ СН'!$G$5-'СЕТ СН'!$G$17</f>
        <v>3031.5767394300001</v>
      </c>
      <c r="F58" s="36">
        <f>SUMIFS(СВЦЭМ!$C$33:$C$776,СВЦЭМ!$A$33:$A$776,$A58,СВЦЭМ!$B$33:$B$776,F$47)+'СЕТ СН'!$G$9+СВЦЭМ!$D$10+'СЕТ СН'!$G$5-'СЕТ СН'!$G$17</f>
        <v>3025.3642769799999</v>
      </c>
      <c r="G58" s="36">
        <f>SUMIFS(СВЦЭМ!$C$33:$C$776,СВЦЭМ!$A$33:$A$776,$A58,СВЦЭМ!$B$33:$B$776,G$47)+'СЕТ СН'!$G$9+СВЦЭМ!$D$10+'СЕТ СН'!$G$5-'СЕТ СН'!$G$17</f>
        <v>3038.29963159</v>
      </c>
      <c r="H58" s="36">
        <f>SUMIFS(СВЦЭМ!$C$33:$C$776,СВЦЭМ!$A$33:$A$776,$A58,СВЦЭМ!$B$33:$B$776,H$47)+'СЕТ СН'!$G$9+СВЦЭМ!$D$10+'СЕТ СН'!$G$5-'СЕТ СН'!$G$17</f>
        <v>3058.2921148800001</v>
      </c>
      <c r="I58" s="36">
        <f>SUMIFS(СВЦЭМ!$C$33:$C$776,СВЦЭМ!$A$33:$A$776,$A58,СВЦЭМ!$B$33:$B$776,I$47)+'СЕТ СН'!$G$9+СВЦЭМ!$D$10+'СЕТ СН'!$G$5-'СЕТ СН'!$G$17</f>
        <v>3068.62322868</v>
      </c>
      <c r="J58" s="36">
        <f>SUMIFS(СВЦЭМ!$C$33:$C$776,СВЦЭМ!$A$33:$A$776,$A58,СВЦЭМ!$B$33:$B$776,J$47)+'СЕТ СН'!$G$9+СВЦЭМ!$D$10+'СЕТ СН'!$G$5-'СЕТ СН'!$G$17</f>
        <v>3004.0938584300002</v>
      </c>
      <c r="K58" s="36">
        <f>SUMIFS(СВЦЭМ!$C$33:$C$776,СВЦЭМ!$A$33:$A$776,$A58,СВЦЭМ!$B$33:$B$776,K$47)+'СЕТ СН'!$G$9+СВЦЭМ!$D$10+'СЕТ СН'!$G$5-'СЕТ СН'!$G$17</f>
        <v>2921.6085382900001</v>
      </c>
      <c r="L58" s="36">
        <f>SUMIFS(СВЦЭМ!$C$33:$C$776,СВЦЭМ!$A$33:$A$776,$A58,СВЦЭМ!$B$33:$B$776,L$47)+'СЕТ СН'!$G$9+СВЦЭМ!$D$10+'СЕТ СН'!$G$5-'СЕТ СН'!$G$17</f>
        <v>2862.3099934299998</v>
      </c>
      <c r="M58" s="36">
        <f>SUMIFS(СВЦЭМ!$C$33:$C$776,СВЦЭМ!$A$33:$A$776,$A58,СВЦЭМ!$B$33:$B$776,M$47)+'СЕТ СН'!$G$9+СВЦЭМ!$D$10+'СЕТ СН'!$G$5-'СЕТ СН'!$G$17</f>
        <v>2857.6188294900003</v>
      </c>
      <c r="N58" s="36">
        <f>SUMIFS(СВЦЭМ!$C$33:$C$776,СВЦЭМ!$A$33:$A$776,$A58,СВЦЭМ!$B$33:$B$776,N$47)+'СЕТ СН'!$G$9+СВЦЭМ!$D$10+'СЕТ СН'!$G$5-'СЕТ СН'!$G$17</f>
        <v>2855.9183052900003</v>
      </c>
      <c r="O58" s="36">
        <f>SUMIFS(СВЦЭМ!$C$33:$C$776,СВЦЭМ!$A$33:$A$776,$A58,СВЦЭМ!$B$33:$B$776,O$47)+'СЕТ СН'!$G$9+СВЦЭМ!$D$10+'СЕТ СН'!$G$5-'СЕТ СН'!$G$17</f>
        <v>2860.4049317600002</v>
      </c>
      <c r="P58" s="36">
        <f>SUMIFS(СВЦЭМ!$C$33:$C$776,СВЦЭМ!$A$33:$A$776,$A58,СВЦЭМ!$B$33:$B$776,P$47)+'СЕТ СН'!$G$9+СВЦЭМ!$D$10+'СЕТ СН'!$G$5-'СЕТ СН'!$G$17</f>
        <v>2867.9198928400001</v>
      </c>
      <c r="Q58" s="36">
        <f>SUMIFS(СВЦЭМ!$C$33:$C$776,СВЦЭМ!$A$33:$A$776,$A58,СВЦЭМ!$B$33:$B$776,Q$47)+'СЕТ СН'!$G$9+СВЦЭМ!$D$10+'СЕТ СН'!$G$5-'СЕТ СН'!$G$17</f>
        <v>2860.52678913</v>
      </c>
      <c r="R58" s="36">
        <f>SUMIFS(СВЦЭМ!$C$33:$C$776,СВЦЭМ!$A$33:$A$776,$A58,СВЦЭМ!$B$33:$B$776,R$47)+'СЕТ СН'!$G$9+СВЦЭМ!$D$10+'СЕТ СН'!$G$5-'СЕТ СН'!$G$17</f>
        <v>2861.8684140800001</v>
      </c>
      <c r="S58" s="36">
        <f>SUMIFS(СВЦЭМ!$C$33:$C$776,СВЦЭМ!$A$33:$A$776,$A58,СВЦЭМ!$B$33:$B$776,S$47)+'СЕТ СН'!$G$9+СВЦЭМ!$D$10+'СЕТ СН'!$G$5-'СЕТ СН'!$G$17</f>
        <v>2859.2255024900001</v>
      </c>
      <c r="T58" s="36">
        <f>SUMIFS(СВЦЭМ!$C$33:$C$776,СВЦЭМ!$A$33:$A$776,$A58,СВЦЭМ!$B$33:$B$776,T$47)+'СЕТ СН'!$G$9+СВЦЭМ!$D$10+'СЕТ СН'!$G$5-'СЕТ СН'!$G$17</f>
        <v>2862.3692486200002</v>
      </c>
      <c r="U58" s="36">
        <f>SUMIFS(СВЦЭМ!$C$33:$C$776,СВЦЭМ!$A$33:$A$776,$A58,СВЦЭМ!$B$33:$B$776,U$47)+'СЕТ СН'!$G$9+СВЦЭМ!$D$10+'СЕТ СН'!$G$5-'СЕТ СН'!$G$17</f>
        <v>2852.49961575</v>
      </c>
      <c r="V58" s="36">
        <f>SUMIFS(СВЦЭМ!$C$33:$C$776,СВЦЭМ!$A$33:$A$776,$A58,СВЦЭМ!$B$33:$B$776,V$47)+'СЕТ СН'!$G$9+СВЦЭМ!$D$10+'СЕТ СН'!$G$5-'СЕТ СН'!$G$17</f>
        <v>2841.2003954199999</v>
      </c>
      <c r="W58" s="36">
        <f>SUMIFS(СВЦЭМ!$C$33:$C$776,СВЦЭМ!$A$33:$A$776,$A58,СВЦЭМ!$B$33:$B$776,W$47)+'СЕТ СН'!$G$9+СВЦЭМ!$D$10+'СЕТ СН'!$G$5-'СЕТ СН'!$G$17</f>
        <v>2828.4223343600001</v>
      </c>
      <c r="X58" s="36">
        <f>SUMIFS(СВЦЭМ!$C$33:$C$776,СВЦЭМ!$A$33:$A$776,$A58,СВЦЭМ!$B$33:$B$776,X$47)+'СЕТ СН'!$G$9+СВЦЭМ!$D$10+'СЕТ СН'!$G$5-'СЕТ СН'!$G$17</f>
        <v>2864.2845447300001</v>
      </c>
      <c r="Y58" s="36">
        <f>SUMIFS(СВЦЭМ!$C$33:$C$776,СВЦЭМ!$A$33:$A$776,$A58,СВЦЭМ!$B$33:$B$776,Y$47)+'СЕТ СН'!$G$9+СВЦЭМ!$D$10+'СЕТ СН'!$G$5-'СЕТ СН'!$G$17</f>
        <v>2954.1620625800001</v>
      </c>
    </row>
    <row r="59" spans="1:25" ht="15.75" x14ac:dyDescent="0.2">
      <c r="A59" s="35">
        <f t="shared" si="1"/>
        <v>43994</v>
      </c>
      <c r="B59" s="36">
        <f>SUMIFS(СВЦЭМ!$C$33:$C$776,СВЦЭМ!$A$33:$A$776,$A59,СВЦЭМ!$B$33:$B$776,B$47)+'СЕТ СН'!$G$9+СВЦЭМ!$D$10+'СЕТ СН'!$G$5-'СЕТ СН'!$G$17</f>
        <v>3012.91862958</v>
      </c>
      <c r="C59" s="36">
        <f>SUMIFS(СВЦЭМ!$C$33:$C$776,СВЦЭМ!$A$33:$A$776,$A59,СВЦЭМ!$B$33:$B$776,C$47)+'СЕТ СН'!$G$9+СВЦЭМ!$D$10+'СЕТ СН'!$G$5-'СЕТ СН'!$G$17</f>
        <v>3063.4933826500001</v>
      </c>
      <c r="D59" s="36">
        <f>SUMIFS(СВЦЭМ!$C$33:$C$776,СВЦЭМ!$A$33:$A$776,$A59,СВЦЭМ!$B$33:$B$776,D$47)+'СЕТ СН'!$G$9+СВЦЭМ!$D$10+'СЕТ СН'!$G$5-'СЕТ СН'!$G$17</f>
        <v>3056.97412807</v>
      </c>
      <c r="E59" s="36">
        <f>SUMIFS(СВЦЭМ!$C$33:$C$776,СВЦЭМ!$A$33:$A$776,$A59,СВЦЭМ!$B$33:$B$776,E$47)+'СЕТ СН'!$G$9+СВЦЭМ!$D$10+'СЕТ СН'!$G$5-'СЕТ СН'!$G$17</f>
        <v>3041.9437530300002</v>
      </c>
      <c r="F59" s="36">
        <f>SUMIFS(СВЦЭМ!$C$33:$C$776,СВЦЭМ!$A$33:$A$776,$A59,СВЦЭМ!$B$33:$B$776,F$47)+'СЕТ СН'!$G$9+СВЦЭМ!$D$10+'СЕТ СН'!$G$5-'СЕТ СН'!$G$17</f>
        <v>3035.8095983000003</v>
      </c>
      <c r="G59" s="36">
        <f>SUMIFS(СВЦЭМ!$C$33:$C$776,СВЦЭМ!$A$33:$A$776,$A59,СВЦЭМ!$B$33:$B$776,G$47)+'СЕТ СН'!$G$9+СВЦЭМ!$D$10+'СЕТ СН'!$G$5-'СЕТ СН'!$G$17</f>
        <v>3045.1904754699999</v>
      </c>
      <c r="H59" s="36">
        <f>SUMIFS(СВЦЭМ!$C$33:$C$776,СВЦЭМ!$A$33:$A$776,$A59,СВЦЭМ!$B$33:$B$776,H$47)+'СЕТ СН'!$G$9+СВЦЭМ!$D$10+'СЕТ СН'!$G$5-'СЕТ СН'!$G$17</f>
        <v>3062.45667671</v>
      </c>
      <c r="I59" s="36">
        <f>SUMIFS(СВЦЭМ!$C$33:$C$776,СВЦЭМ!$A$33:$A$776,$A59,СВЦЭМ!$B$33:$B$776,I$47)+'СЕТ СН'!$G$9+СВЦЭМ!$D$10+'СЕТ СН'!$G$5-'СЕТ СН'!$G$17</f>
        <v>3042.8020830400001</v>
      </c>
      <c r="J59" s="36">
        <f>SUMIFS(СВЦЭМ!$C$33:$C$776,СВЦЭМ!$A$33:$A$776,$A59,СВЦЭМ!$B$33:$B$776,J$47)+'СЕТ СН'!$G$9+СВЦЭМ!$D$10+'СЕТ СН'!$G$5-'СЕТ СН'!$G$17</f>
        <v>2991.5944362500004</v>
      </c>
      <c r="K59" s="36">
        <f>SUMIFS(СВЦЭМ!$C$33:$C$776,СВЦЭМ!$A$33:$A$776,$A59,СВЦЭМ!$B$33:$B$776,K$47)+'СЕТ СН'!$G$9+СВЦЭМ!$D$10+'СЕТ СН'!$G$5-'СЕТ СН'!$G$17</f>
        <v>2886.2420392000004</v>
      </c>
      <c r="L59" s="36">
        <f>SUMIFS(СВЦЭМ!$C$33:$C$776,СВЦЭМ!$A$33:$A$776,$A59,СВЦЭМ!$B$33:$B$776,L$47)+'СЕТ СН'!$G$9+СВЦЭМ!$D$10+'СЕТ СН'!$G$5-'СЕТ СН'!$G$17</f>
        <v>2823.5702220399999</v>
      </c>
      <c r="M59" s="36">
        <f>SUMIFS(СВЦЭМ!$C$33:$C$776,СВЦЭМ!$A$33:$A$776,$A59,СВЦЭМ!$B$33:$B$776,M$47)+'СЕТ СН'!$G$9+СВЦЭМ!$D$10+'СЕТ СН'!$G$5-'СЕТ СН'!$G$17</f>
        <v>2816.83464942</v>
      </c>
      <c r="N59" s="36">
        <f>SUMIFS(СВЦЭМ!$C$33:$C$776,СВЦЭМ!$A$33:$A$776,$A59,СВЦЭМ!$B$33:$B$776,N$47)+'СЕТ СН'!$G$9+СВЦЭМ!$D$10+'СЕТ СН'!$G$5-'СЕТ СН'!$G$17</f>
        <v>2839.6719737500002</v>
      </c>
      <c r="O59" s="36">
        <f>SUMIFS(СВЦЭМ!$C$33:$C$776,СВЦЭМ!$A$33:$A$776,$A59,СВЦЭМ!$B$33:$B$776,O$47)+'СЕТ СН'!$G$9+СВЦЭМ!$D$10+'СЕТ СН'!$G$5-'СЕТ СН'!$G$17</f>
        <v>2848.8074015500001</v>
      </c>
      <c r="P59" s="36">
        <f>SUMIFS(СВЦЭМ!$C$33:$C$776,СВЦЭМ!$A$33:$A$776,$A59,СВЦЭМ!$B$33:$B$776,P$47)+'СЕТ СН'!$G$9+СВЦЭМ!$D$10+'СЕТ СН'!$G$5-'СЕТ СН'!$G$17</f>
        <v>2852.3013145900004</v>
      </c>
      <c r="Q59" s="36">
        <f>SUMIFS(СВЦЭМ!$C$33:$C$776,СВЦЭМ!$A$33:$A$776,$A59,СВЦЭМ!$B$33:$B$776,Q$47)+'СЕТ СН'!$G$9+СВЦЭМ!$D$10+'СЕТ СН'!$G$5-'СЕТ СН'!$G$17</f>
        <v>2838.0084669500002</v>
      </c>
      <c r="R59" s="36">
        <f>SUMIFS(СВЦЭМ!$C$33:$C$776,СВЦЭМ!$A$33:$A$776,$A59,СВЦЭМ!$B$33:$B$776,R$47)+'СЕТ СН'!$G$9+СВЦЭМ!$D$10+'СЕТ СН'!$G$5-'СЕТ СН'!$G$17</f>
        <v>2836.0941780600001</v>
      </c>
      <c r="S59" s="36">
        <f>SUMIFS(СВЦЭМ!$C$33:$C$776,СВЦЭМ!$A$33:$A$776,$A59,СВЦЭМ!$B$33:$B$776,S$47)+'СЕТ СН'!$G$9+СВЦЭМ!$D$10+'СЕТ СН'!$G$5-'СЕТ СН'!$G$17</f>
        <v>2840.4128106200001</v>
      </c>
      <c r="T59" s="36">
        <f>SUMIFS(СВЦЭМ!$C$33:$C$776,СВЦЭМ!$A$33:$A$776,$A59,СВЦЭМ!$B$33:$B$776,T$47)+'СЕТ СН'!$G$9+СВЦЭМ!$D$10+'СЕТ СН'!$G$5-'СЕТ СН'!$G$17</f>
        <v>2849.0000785800003</v>
      </c>
      <c r="U59" s="36">
        <f>SUMIFS(СВЦЭМ!$C$33:$C$776,СВЦЭМ!$A$33:$A$776,$A59,СВЦЭМ!$B$33:$B$776,U$47)+'СЕТ СН'!$G$9+СВЦЭМ!$D$10+'СЕТ СН'!$G$5-'СЕТ СН'!$G$17</f>
        <v>2842.1431505800001</v>
      </c>
      <c r="V59" s="36">
        <f>SUMIFS(СВЦЭМ!$C$33:$C$776,СВЦЭМ!$A$33:$A$776,$A59,СВЦЭМ!$B$33:$B$776,V$47)+'СЕТ СН'!$G$9+СВЦЭМ!$D$10+'СЕТ СН'!$G$5-'СЕТ СН'!$G$17</f>
        <v>2824.4935483500003</v>
      </c>
      <c r="W59" s="36">
        <f>SUMIFS(СВЦЭМ!$C$33:$C$776,СВЦЭМ!$A$33:$A$776,$A59,СВЦЭМ!$B$33:$B$776,W$47)+'СЕТ СН'!$G$9+СВЦЭМ!$D$10+'СЕТ СН'!$G$5-'СЕТ СН'!$G$17</f>
        <v>2812.8365057800002</v>
      </c>
      <c r="X59" s="36">
        <f>SUMIFS(СВЦЭМ!$C$33:$C$776,СВЦЭМ!$A$33:$A$776,$A59,СВЦЭМ!$B$33:$B$776,X$47)+'СЕТ СН'!$G$9+СВЦЭМ!$D$10+'СЕТ СН'!$G$5-'СЕТ СН'!$G$17</f>
        <v>2846.1843445</v>
      </c>
      <c r="Y59" s="36">
        <f>SUMIFS(СВЦЭМ!$C$33:$C$776,СВЦЭМ!$A$33:$A$776,$A59,СВЦЭМ!$B$33:$B$776,Y$47)+'СЕТ СН'!$G$9+СВЦЭМ!$D$10+'СЕТ СН'!$G$5-'СЕТ СН'!$G$17</f>
        <v>2941.6326823700001</v>
      </c>
    </row>
    <row r="60" spans="1:25" ht="15.75" x14ac:dyDescent="0.2">
      <c r="A60" s="35">
        <f t="shared" si="1"/>
        <v>43995</v>
      </c>
      <c r="B60" s="36">
        <f>SUMIFS(СВЦЭМ!$C$33:$C$776,СВЦЭМ!$A$33:$A$776,$A60,СВЦЭМ!$B$33:$B$776,B$47)+'СЕТ СН'!$G$9+СВЦЭМ!$D$10+'СЕТ СН'!$G$5-'СЕТ СН'!$G$17</f>
        <v>2974.5187137299999</v>
      </c>
      <c r="C60" s="36">
        <f>SUMIFS(СВЦЭМ!$C$33:$C$776,СВЦЭМ!$A$33:$A$776,$A60,СВЦЭМ!$B$33:$B$776,C$47)+'СЕТ СН'!$G$9+СВЦЭМ!$D$10+'СЕТ СН'!$G$5-'СЕТ СН'!$G$17</f>
        <v>2994.6147066399999</v>
      </c>
      <c r="D60" s="36">
        <f>SUMIFS(СВЦЭМ!$C$33:$C$776,СВЦЭМ!$A$33:$A$776,$A60,СВЦЭМ!$B$33:$B$776,D$47)+'СЕТ СН'!$G$9+СВЦЭМ!$D$10+'СЕТ СН'!$G$5-'СЕТ СН'!$G$17</f>
        <v>3017.33140882</v>
      </c>
      <c r="E60" s="36">
        <f>SUMIFS(СВЦЭМ!$C$33:$C$776,СВЦЭМ!$A$33:$A$776,$A60,СВЦЭМ!$B$33:$B$776,E$47)+'СЕТ СН'!$G$9+СВЦЭМ!$D$10+'СЕТ СН'!$G$5-'СЕТ СН'!$G$17</f>
        <v>3032.7884905999999</v>
      </c>
      <c r="F60" s="36">
        <f>SUMIFS(СВЦЭМ!$C$33:$C$776,СВЦЭМ!$A$33:$A$776,$A60,СВЦЭМ!$B$33:$B$776,F$47)+'СЕТ СН'!$G$9+СВЦЭМ!$D$10+'СЕТ СН'!$G$5-'СЕТ СН'!$G$17</f>
        <v>3033.79039564</v>
      </c>
      <c r="G60" s="36">
        <f>SUMIFS(СВЦЭМ!$C$33:$C$776,СВЦЭМ!$A$33:$A$776,$A60,СВЦЭМ!$B$33:$B$776,G$47)+'СЕТ СН'!$G$9+СВЦЭМ!$D$10+'СЕТ СН'!$G$5-'СЕТ СН'!$G$17</f>
        <v>3025.7321099700002</v>
      </c>
      <c r="H60" s="36">
        <f>SUMIFS(СВЦЭМ!$C$33:$C$776,СВЦЭМ!$A$33:$A$776,$A60,СВЦЭМ!$B$33:$B$776,H$47)+'СЕТ СН'!$G$9+СВЦЭМ!$D$10+'СЕТ СН'!$G$5-'СЕТ СН'!$G$17</f>
        <v>3016.8252116600002</v>
      </c>
      <c r="I60" s="36">
        <f>SUMIFS(СВЦЭМ!$C$33:$C$776,СВЦЭМ!$A$33:$A$776,$A60,СВЦЭМ!$B$33:$B$776,I$47)+'СЕТ СН'!$G$9+СВЦЭМ!$D$10+'СЕТ СН'!$G$5-'СЕТ СН'!$G$17</f>
        <v>2987.1708234500002</v>
      </c>
      <c r="J60" s="36">
        <f>SUMIFS(СВЦЭМ!$C$33:$C$776,СВЦЭМ!$A$33:$A$776,$A60,СВЦЭМ!$B$33:$B$776,J$47)+'СЕТ СН'!$G$9+СВЦЭМ!$D$10+'СЕТ СН'!$G$5-'СЕТ СН'!$G$17</f>
        <v>2943.4403313100001</v>
      </c>
      <c r="K60" s="36">
        <f>SUMIFS(СВЦЭМ!$C$33:$C$776,СВЦЭМ!$A$33:$A$776,$A60,СВЦЭМ!$B$33:$B$776,K$47)+'СЕТ СН'!$G$9+СВЦЭМ!$D$10+'СЕТ СН'!$G$5-'СЕТ СН'!$G$17</f>
        <v>2872.11377709</v>
      </c>
      <c r="L60" s="36">
        <f>SUMIFS(СВЦЭМ!$C$33:$C$776,СВЦЭМ!$A$33:$A$776,$A60,СВЦЭМ!$B$33:$B$776,L$47)+'СЕТ СН'!$G$9+СВЦЭМ!$D$10+'СЕТ СН'!$G$5-'СЕТ СН'!$G$17</f>
        <v>2817.5665587100002</v>
      </c>
      <c r="M60" s="36">
        <f>SUMIFS(СВЦЭМ!$C$33:$C$776,СВЦЭМ!$A$33:$A$776,$A60,СВЦЭМ!$B$33:$B$776,M$47)+'СЕТ СН'!$G$9+СВЦЭМ!$D$10+'СЕТ СН'!$G$5-'СЕТ СН'!$G$17</f>
        <v>2826.8634540200001</v>
      </c>
      <c r="N60" s="36">
        <f>SUMIFS(СВЦЭМ!$C$33:$C$776,СВЦЭМ!$A$33:$A$776,$A60,СВЦЭМ!$B$33:$B$776,N$47)+'СЕТ СН'!$G$9+СВЦЭМ!$D$10+'СЕТ СН'!$G$5-'СЕТ СН'!$G$17</f>
        <v>2827.5140573799999</v>
      </c>
      <c r="O60" s="36">
        <f>SUMIFS(СВЦЭМ!$C$33:$C$776,СВЦЭМ!$A$33:$A$776,$A60,СВЦЭМ!$B$33:$B$776,O$47)+'СЕТ СН'!$G$9+СВЦЭМ!$D$10+'СЕТ СН'!$G$5-'СЕТ СН'!$G$17</f>
        <v>2829.9532969100001</v>
      </c>
      <c r="P60" s="36">
        <f>SUMIFS(СВЦЭМ!$C$33:$C$776,СВЦЭМ!$A$33:$A$776,$A60,СВЦЭМ!$B$33:$B$776,P$47)+'СЕТ СН'!$G$9+СВЦЭМ!$D$10+'СЕТ СН'!$G$5-'СЕТ СН'!$G$17</f>
        <v>2835.9427679099999</v>
      </c>
      <c r="Q60" s="36">
        <f>SUMIFS(СВЦЭМ!$C$33:$C$776,СВЦЭМ!$A$33:$A$776,$A60,СВЦЭМ!$B$33:$B$776,Q$47)+'СЕТ СН'!$G$9+СВЦЭМ!$D$10+'СЕТ СН'!$G$5-'СЕТ СН'!$G$17</f>
        <v>2823.68282748</v>
      </c>
      <c r="R60" s="36">
        <f>SUMIFS(СВЦЭМ!$C$33:$C$776,СВЦЭМ!$A$33:$A$776,$A60,СВЦЭМ!$B$33:$B$776,R$47)+'СЕТ СН'!$G$9+СВЦЭМ!$D$10+'СЕТ СН'!$G$5-'СЕТ СН'!$G$17</f>
        <v>2821.9066262000001</v>
      </c>
      <c r="S60" s="36">
        <f>SUMIFS(СВЦЭМ!$C$33:$C$776,СВЦЭМ!$A$33:$A$776,$A60,СВЦЭМ!$B$33:$B$776,S$47)+'СЕТ СН'!$G$9+СВЦЭМ!$D$10+'СЕТ СН'!$G$5-'СЕТ СН'!$G$17</f>
        <v>2828.48458377</v>
      </c>
      <c r="T60" s="36">
        <f>SUMIFS(СВЦЭМ!$C$33:$C$776,СВЦЭМ!$A$33:$A$776,$A60,СВЦЭМ!$B$33:$B$776,T$47)+'СЕТ СН'!$G$9+СВЦЭМ!$D$10+'СЕТ СН'!$G$5-'СЕТ СН'!$G$17</f>
        <v>2836.2647703600001</v>
      </c>
      <c r="U60" s="36">
        <f>SUMIFS(СВЦЭМ!$C$33:$C$776,СВЦЭМ!$A$33:$A$776,$A60,СВЦЭМ!$B$33:$B$776,U$47)+'СЕТ СН'!$G$9+СВЦЭМ!$D$10+'СЕТ СН'!$G$5-'СЕТ СН'!$G$17</f>
        <v>2832.1994737800001</v>
      </c>
      <c r="V60" s="36">
        <f>SUMIFS(СВЦЭМ!$C$33:$C$776,СВЦЭМ!$A$33:$A$776,$A60,СВЦЭМ!$B$33:$B$776,V$47)+'СЕТ СН'!$G$9+СВЦЭМ!$D$10+'СЕТ СН'!$G$5-'СЕТ СН'!$G$17</f>
        <v>2826.3370902500001</v>
      </c>
      <c r="W60" s="36">
        <f>SUMIFS(СВЦЭМ!$C$33:$C$776,СВЦЭМ!$A$33:$A$776,$A60,СВЦЭМ!$B$33:$B$776,W$47)+'СЕТ СН'!$G$9+СВЦЭМ!$D$10+'СЕТ СН'!$G$5-'СЕТ СН'!$G$17</f>
        <v>2812.8346155899999</v>
      </c>
      <c r="X60" s="36">
        <f>SUMIFS(СВЦЭМ!$C$33:$C$776,СВЦЭМ!$A$33:$A$776,$A60,СВЦЭМ!$B$33:$B$776,X$47)+'СЕТ СН'!$G$9+СВЦЭМ!$D$10+'СЕТ СН'!$G$5-'СЕТ СН'!$G$17</f>
        <v>2832.43180312</v>
      </c>
      <c r="Y60" s="36">
        <f>SUMIFS(СВЦЭМ!$C$33:$C$776,СВЦЭМ!$A$33:$A$776,$A60,СВЦЭМ!$B$33:$B$776,Y$47)+'СЕТ СН'!$G$9+СВЦЭМ!$D$10+'СЕТ СН'!$G$5-'СЕТ СН'!$G$17</f>
        <v>2914.8313537399999</v>
      </c>
    </row>
    <row r="61" spans="1:25" ht="15.75" x14ac:dyDescent="0.2">
      <c r="A61" s="35">
        <f t="shared" si="1"/>
        <v>43996</v>
      </c>
      <c r="B61" s="36">
        <f>SUMIFS(СВЦЭМ!$C$33:$C$776,СВЦЭМ!$A$33:$A$776,$A61,СВЦЭМ!$B$33:$B$776,B$47)+'СЕТ СН'!$G$9+СВЦЭМ!$D$10+'СЕТ СН'!$G$5-'СЕТ СН'!$G$17</f>
        <v>3015.9674682300001</v>
      </c>
      <c r="C61" s="36">
        <f>SUMIFS(СВЦЭМ!$C$33:$C$776,СВЦЭМ!$A$33:$A$776,$A61,СВЦЭМ!$B$33:$B$776,C$47)+'СЕТ СН'!$G$9+СВЦЭМ!$D$10+'СЕТ СН'!$G$5-'СЕТ СН'!$G$17</f>
        <v>3039.7850309300002</v>
      </c>
      <c r="D61" s="36">
        <f>SUMIFS(СВЦЭМ!$C$33:$C$776,СВЦЭМ!$A$33:$A$776,$A61,СВЦЭМ!$B$33:$B$776,D$47)+'СЕТ СН'!$G$9+СВЦЭМ!$D$10+'СЕТ СН'!$G$5-'СЕТ СН'!$G$17</f>
        <v>3025.8369059400002</v>
      </c>
      <c r="E61" s="36">
        <f>SUMIFS(СВЦЭМ!$C$33:$C$776,СВЦЭМ!$A$33:$A$776,$A61,СВЦЭМ!$B$33:$B$776,E$47)+'СЕТ СН'!$G$9+СВЦЭМ!$D$10+'СЕТ СН'!$G$5-'СЕТ СН'!$G$17</f>
        <v>3019.71738233</v>
      </c>
      <c r="F61" s="36">
        <f>SUMIFS(СВЦЭМ!$C$33:$C$776,СВЦЭМ!$A$33:$A$776,$A61,СВЦЭМ!$B$33:$B$776,F$47)+'СЕТ СН'!$G$9+СВЦЭМ!$D$10+'СЕТ СН'!$G$5-'СЕТ СН'!$G$17</f>
        <v>3014.56821863</v>
      </c>
      <c r="G61" s="36">
        <f>SUMIFS(СВЦЭМ!$C$33:$C$776,СВЦЭМ!$A$33:$A$776,$A61,СВЦЭМ!$B$33:$B$776,G$47)+'СЕТ СН'!$G$9+СВЦЭМ!$D$10+'СЕТ СН'!$G$5-'СЕТ СН'!$G$17</f>
        <v>3030.4023961299999</v>
      </c>
      <c r="H61" s="36">
        <f>SUMIFS(СВЦЭМ!$C$33:$C$776,СВЦЭМ!$A$33:$A$776,$A61,СВЦЭМ!$B$33:$B$776,H$47)+'СЕТ СН'!$G$9+СВЦЭМ!$D$10+'СЕТ СН'!$G$5-'СЕТ СН'!$G$17</f>
        <v>3027.4234000300003</v>
      </c>
      <c r="I61" s="36">
        <f>SUMIFS(СВЦЭМ!$C$33:$C$776,СВЦЭМ!$A$33:$A$776,$A61,СВЦЭМ!$B$33:$B$776,I$47)+'СЕТ СН'!$G$9+СВЦЭМ!$D$10+'СЕТ СН'!$G$5-'СЕТ СН'!$G$17</f>
        <v>3043.9067143800003</v>
      </c>
      <c r="J61" s="36">
        <f>SUMIFS(СВЦЭМ!$C$33:$C$776,СВЦЭМ!$A$33:$A$776,$A61,СВЦЭМ!$B$33:$B$776,J$47)+'СЕТ СН'!$G$9+СВЦЭМ!$D$10+'СЕТ СН'!$G$5-'СЕТ СН'!$G$17</f>
        <v>2979.4228361</v>
      </c>
      <c r="K61" s="36">
        <f>SUMIFS(СВЦЭМ!$C$33:$C$776,СВЦЭМ!$A$33:$A$776,$A61,СВЦЭМ!$B$33:$B$776,K$47)+'СЕТ СН'!$G$9+СВЦЭМ!$D$10+'СЕТ СН'!$G$5-'СЕТ СН'!$G$17</f>
        <v>2867.50581526</v>
      </c>
      <c r="L61" s="36">
        <f>SUMIFS(СВЦЭМ!$C$33:$C$776,СВЦЭМ!$A$33:$A$776,$A61,СВЦЭМ!$B$33:$B$776,L$47)+'СЕТ СН'!$G$9+СВЦЭМ!$D$10+'СЕТ СН'!$G$5-'СЕТ СН'!$G$17</f>
        <v>2797.6023450600001</v>
      </c>
      <c r="M61" s="36">
        <f>SUMIFS(СВЦЭМ!$C$33:$C$776,СВЦЭМ!$A$33:$A$776,$A61,СВЦЭМ!$B$33:$B$776,M$47)+'СЕТ СН'!$G$9+СВЦЭМ!$D$10+'СЕТ СН'!$G$5-'СЕТ СН'!$G$17</f>
        <v>2798.88445065</v>
      </c>
      <c r="N61" s="36">
        <f>SUMIFS(СВЦЭМ!$C$33:$C$776,СВЦЭМ!$A$33:$A$776,$A61,СВЦЭМ!$B$33:$B$776,N$47)+'СЕТ СН'!$G$9+СВЦЭМ!$D$10+'СЕТ СН'!$G$5-'СЕТ СН'!$G$17</f>
        <v>2806.4020466400002</v>
      </c>
      <c r="O61" s="36">
        <f>SUMIFS(СВЦЭМ!$C$33:$C$776,СВЦЭМ!$A$33:$A$776,$A61,СВЦЭМ!$B$33:$B$776,O$47)+'СЕТ СН'!$G$9+СВЦЭМ!$D$10+'СЕТ СН'!$G$5-'СЕТ СН'!$G$17</f>
        <v>2800.3304722900002</v>
      </c>
      <c r="P61" s="36">
        <f>SUMIFS(СВЦЭМ!$C$33:$C$776,СВЦЭМ!$A$33:$A$776,$A61,СВЦЭМ!$B$33:$B$776,P$47)+'СЕТ СН'!$G$9+СВЦЭМ!$D$10+'СЕТ СН'!$G$5-'СЕТ СН'!$G$17</f>
        <v>2797.8873796900002</v>
      </c>
      <c r="Q61" s="36">
        <f>SUMIFS(СВЦЭМ!$C$33:$C$776,СВЦЭМ!$A$33:$A$776,$A61,СВЦЭМ!$B$33:$B$776,Q$47)+'СЕТ СН'!$G$9+СВЦЭМ!$D$10+'СЕТ СН'!$G$5-'СЕТ СН'!$G$17</f>
        <v>2785.4197545000002</v>
      </c>
      <c r="R61" s="36">
        <f>SUMIFS(СВЦЭМ!$C$33:$C$776,СВЦЭМ!$A$33:$A$776,$A61,СВЦЭМ!$B$33:$B$776,R$47)+'СЕТ СН'!$G$9+СВЦЭМ!$D$10+'СЕТ СН'!$G$5-'СЕТ СН'!$G$17</f>
        <v>2780.3837460100003</v>
      </c>
      <c r="S61" s="36">
        <f>SUMIFS(СВЦЭМ!$C$33:$C$776,СВЦЭМ!$A$33:$A$776,$A61,СВЦЭМ!$B$33:$B$776,S$47)+'СЕТ СН'!$G$9+СВЦЭМ!$D$10+'СЕТ СН'!$G$5-'СЕТ СН'!$G$17</f>
        <v>2790.3696354900003</v>
      </c>
      <c r="T61" s="36">
        <f>SUMIFS(СВЦЭМ!$C$33:$C$776,СВЦЭМ!$A$33:$A$776,$A61,СВЦЭМ!$B$33:$B$776,T$47)+'СЕТ СН'!$G$9+СВЦЭМ!$D$10+'СЕТ СН'!$G$5-'СЕТ СН'!$G$17</f>
        <v>2784.1767233300002</v>
      </c>
      <c r="U61" s="36">
        <f>SUMIFS(СВЦЭМ!$C$33:$C$776,СВЦЭМ!$A$33:$A$776,$A61,СВЦЭМ!$B$33:$B$776,U$47)+'СЕТ СН'!$G$9+СВЦЭМ!$D$10+'СЕТ СН'!$G$5-'СЕТ СН'!$G$17</f>
        <v>2771.54943503</v>
      </c>
      <c r="V61" s="36">
        <f>SUMIFS(СВЦЭМ!$C$33:$C$776,СВЦЭМ!$A$33:$A$776,$A61,СВЦЭМ!$B$33:$B$776,V$47)+'СЕТ СН'!$G$9+СВЦЭМ!$D$10+'СЕТ СН'!$G$5-'СЕТ СН'!$G$17</f>
        <v>2756.1129574699999</v>
      </c>
      <c r="W61" s="36">
        <f>SUMIFS(СВЦЭМ!$C$33:$C$776,СВЦЭМ!$A$33:$A$776,$A61,СВЦЭМ!$B$33:$B$776,W$47)+'СЕТ СН'!$G$9+СВЦЭМ!$D$10+'СЕТ СН'!$G$5-'СЕТ СН'!$G$17</f>
        <v>2753.7053170899999</v>
      </c>
      <c r="X61" s="36">
        <f>SUMIFS(СВЦЭМ!$C$33:$C$776,СВЦЭМ!$A$33:$A$776,$A61,СВЦЭМ!$B$33:$B$776,X$47)+'СЕТ СН'!$G$9+СВЦЭМ!$D$10+'СЕТ СН'!$G$5-'СЕТ СН'!$G$17</f>
        <v>2799.1018217800001</v>
      </c>
      <c r="Y61" s="36">
        <f>SUMIFS(СВЦЭМ!$C$33:$C$776,СВЦЭМ!$A$33:$A$776,$A61,СВЦЭМ!$B$33:$B$776,Y$47)+'СЕТ СН'!$G$9+СВЦЭМ!$D$10+'СЕТ СН'!$G$5-'СЕТ СН'!$G$17</f>
        <v>2906.8828731000003</v>
      </c>
    </row>
    <row r="62" spans="1:25" ht="15.75" x14ac:dyDescent="0.2">
      <c r="A62" s="35">
        <f t="shared" si="1"/>
        <v>43997</v>
      </c>
      <c r="B62" s="36">
        <f>SUMIFS(СВЦЭМ!$C$33:$C$776,СВЦЭМ!$A$33:$A$776,$A62,СВЦЭМ!$B$33:$B$776,B$47)+'СЕТ СН'!$G$9+СВЦЭМ!$D$10+'СЕТ СН'!$G$5-'СЕТ СН'!$G$17</f>
        <v>2977.3486242200001</v>
      </c>
      <c r="C62" s="36">
        <f>SUMIFS(СВЦЭМ!$C$33:$C$776,СВЦЭМ!$A$33:$A$776,$A62,СВЦЭМ!$B$33:$B$776,C$47)+'СЕТ СН'!$G$9+СВЦЭМ!$D$10+'СЕТ СН'!$G$5-'СЕТ СН'!$G$17</f>
        <v>3008.1052140800002</v>
      </c>
      <c r="D62" s="36">
        <f>SUMIFS(СВЦЭМ!$C$33:$C$776,СВЦЭМ!$A$33:$A$776,$A62,СВЦЭМ!$B$33:$B$776,D$47)+'СЕТ СН'!$G$9+СВЦЭМ!$D$10+'СЕТ СН'!$G$5-'СЕТ СН'!$G$17</f>
        <v>3036.2530041</v>
      </c>
      <c r="E62" s="36">
        <f>SUMIFS(СВЦЭМ!$C$33:$C$776,СВЦЭМ!$A$33:$A$776,$A62,СВЦЭМ!$B$33:$B$776,E$47)+'СЕТ СН'!$G$9+СВЦЭМ!$D$10+'СЕТ СН'!$G$5-'СЕТ СН'!$G$17</f>
        <v>3042.4606670100002</v>
      </c>
      <c r="F62" s="36">
        <f>SUMIFS(СВЦЭМ!$C$33:$C$776,СВЦЭМ!$A$33:$A$776,$A62,СВЦЭМ!$B$33:$B$776,F$47)+'СЕТ СН'!$G$9+СВЦЭМ!$D$10+'СЕТ СН'!$G$5-'СЕТ СН'!$G$17</f>
        <v>3036.0178222900004</v>
      </c>
      <c r="G62" s="36">
        <f>SUMIFS(СВЦЭМ!$C$33:$C$776,СВЦЭМ!$A$33:$A$776,$A62,СВЦЭМ!$B$33:$B$776,G$47)+'СЕТ СН'!$G$9+СВЦЭМ!$D$10+'СЕТ СН'!$G$5-'СЕТ СН'!$G$17</f>
        <v>3045.70072566</v>
      </c>
      <c r="H62" s="36">
        <f>SUMIFS(СВЦЭМ!$C$33:$C$776,СВЦЭМ!$A$33:$A$776,$A62,СВЦЭМ!$B$33:$B$776,H$47)+'СЕТ СН'!$G$9+СВЦЭМ!$D$10+'СЕТ СН'!$G$5-'СЕТ СН'!$G$17</f>
        <v>3018.8654273000002</v>
      </c>
      <c r="I62" s="36">
        <f>SUMIFS(СВЦЭМ!$C$33:$C$776,СВЦЭМ!$A$33:$A$776,$A62,СВЦЭМ!$B$33:$B$776,I$47)+'СЕТ СН'!$G$9+СВЦЭМ!$D$10+'СЕТ СН'!$G$5-'СЕТ СН'!$G$17</f>
        <v>2986.32455497</v>
      </c>
      <c r="J62" s="36">
        <f>SUMIFS(СВЦЭМ!$C$33:$C$776,СВЦЭМ!$A$33:$A$776,$A62,СВЦЭМ!$B$33:$B$776,J$47)+'СЕТ СН'!$G$9+СВЦЭМ!$D$10+'СЕТ СН'!$G$5-'СЕТ СН'!$G$17</f>
        <v>2919.6170908000004</v>
      </c>
      <c r="K62" s="36">
        <f>SUMIFS(СВЦЭМ!$C$33:$C$776,СВЦЭМ!$A$33:$A$776,$A62,СВЦЭМ!$B$33:$B$776,K$47)+'СЕТ СН'!$G$9+СВЦЭМ!$D$10+'СЕТ СН'!$G$5-'СЕТ СН'!$G$17</f>
        <v>2853.5013554500001</v>
      </c>
      <c r="L62" s="36">
        <f>SUMIFS(СВЦЭМ!$C$33:$C$776,СВЦЭМ!$A$33:$A$776,$A62,СВЦЭМ!$B$33:$B$776,L$47)+'СЕТ СН'!$G$9+СВЦЭМ!$D$10+'СЕТ СН'!$G$5-'СЕТ СН'!$G$17</f>
        <v>2814.0407221400001</v>
      </c>
      <c r="M62" s="36">
        <f>SUMIFS(СВЦЭМ!$C$33:$C$776,СВЦЭМ!$A$33:$A$776,$A62,СВЦЭМ!$B$33:$B$776,M$47)+'СЕТ СН'!$G$9+СВЦЭМ!$D$10+'СЕТ СН'!$G$5-'СЕТ СН'!$G$17</f>
        <v>2826.60373015</v>
      </c>
      <c r="N62" s="36">
        <f>SUMIFS(СВЦЭМ!$C$33:$C$776,СВЦЭМ!$A$33:$A$776,$A62,СВЦЭМ!$B$33:$B$776,N$47)+'СЕТ СН'!$G$9+СВЦЭМ!$D$10+'СЕТ СН'!$G$5-'СЕТ СН'!$G$17</f>
        <v>2829.7473296500002</v>
      </c>
      <c r="O62" s="36">
        <f>SUMIFS(СВЦЭМ!$C$33:$C$776,СВЦЭМ!$A$33:$A$776,$A62,СВЦЭМ!$B$33:$B$776,O$47)+'СЕТ СН'!$G$9+СВЦЭМ!$D$10+'СЕТ СН'!$G$5-'СЕТ СН'!$G$17</f>
        <v>2842.8591273400002</v>
      </c>
      <c r="P62" s="36">
        <f>SUMIFS(СВЦЭМ!$C$33:$C$776,СВЦЭМ!$A$33:$A$776,$A62,СВЦЭМ!$B$33:$B$776,P$47)+'СЕТ СН'!$G$9+СВЦЭМ!$D$10+'СЕТ СН'!$G$5-'СЕТ СН'!$G$17</f>
        <v>2851.5077050600003</v>
      </c>
      <c r="Q62" s="36">
        <f>SUMIFS(СВЦЭМ!$C$33:$C$776,СВЦЭМ!$A$33:$A$776,$A62,СВЦЭМ!$B$33:$B$776,Q$47)+'СЕТ СН'!$G$9+СВЦЭМ!$D$10+'СЕТ СН'!$G$5-'СЕТ СН'!$G$17</f>
        <v>2845.5067395599999</v>
      </c>
      <c r="R62" s="36">
        <f>SUMIFS(СВЦЭМ!$C$33:$C$776,СВЦЭМ!$A$33:$A$776,$A62,СВЦЭМ!$B$33:$B$776,R$47)+'СЕТ СН'!$G$9+СВЦЭМ!$D$10+'СЕТ СН'!$G$5-'СЕТ СН'!$G$17</f>
        <v>2847.64929592</v>
      </c>
      <c r="S62" s="36">
        <f>SUMIFS(СВЦЭМ!$C$33:$C$776,СВЦЭМ!$A$33:$A$776,$A62,СВЦЭМ!$B$33:$B$776,S$47)+'СЕТ СН'!$G$9+СВЦЭМ!$D$10+'СЕТ СН'!$G$5-'СЕТ СН'!$G$17</f>
        <v>2842.8076057400003</v>
      </c>
      <c r="T62" s="36">
        <f>SUMIFS(СВЦЭМ!$C$33:$C$776,СВЦЭМ!$A$33:$A$776,$A62,СВЦЭМ!$B$33:$B$776,T$47)+'СЕТ СН'!$G$9+СВЦЭМ!$D$10+'СЕТ СН'!$G$5-'СЕТ СН'!$G$17</f>
        <v>2841.4632888700003</v>
      </c>
      <c r="U62" s="36">
        <f>SUMIFS(СВЦЭМ!$C$33:$C$776,СВЦЭМ!$A$33:$A$776,$A62,СВЦЭМ!$B$33:$B$776,U$47)+'СЕТ СН'!$G$9+СВЦЭМ!$D$10+'СЕТ СН'!$G$5-'СЕТ СН'!$G$17</f>
        <v>2834.5954573400004</v>
      </c>
      <c r="V62" s="36">
        <f>SUMIFS(СВЦЭМ!$C$33:$C$776,СВЦЭМ!$A$33:$A$776,$A62,СВЦЭМ!$B$33:$B$776,V$47)+'СЕТ СН'!$G$9+СВЦЭМ!$D$10+'СЕТ СН'!$G$5-'СЕТ СН'!$G$17</f>
        <v>2817.6191582400002</v>
      </c>
      <c r="W62" s="36">
        <f>SUMIFS(СВЦЭМ!$C$33:$C$776,СВЦЭМ!$A$33:$A$776,$A62,СВЦЭМ!$B$33:$B$776,W$47)+'СЕТ СН'!$G$9+СВЦЭМ!$D$10+'СЕТ СН'!$G$5-'СЕТ СН'!$G$17</f>
        <v>2796.01335939</v>
      </c>
      <c r="X62" s="36">
        <f>SUMIFS(СВЦЭМ!$C$33:$C$776,СВЦЭМ!$A$33:$A$776,$A62,СВЦЭМ!$B$33:$B$776,X$47)+'СЕТ СН'!$G$9+СВЦЭМ!$D$10+'СЕТ СН'!$G$5-'СЕТ СН'!$G$17</f>
        <v>2819.0047436100003</v>
      </c>
      <c r="Y62" s="36">
        <f>SUMIFS(СВЦЭМ!$C$33:$C$776,СВЦЭМ!$A$33:$A$776,$A62,СВЦЭМ!$B$33:$B$776,Y$47)+'СЕТ СН'!$G$9+СВЦЭМ!$D$10+'СЕТ СН'!$G$5-'СЕТ СН'!$G$17</f>
        <v>2911.4292465900003</v>
      </c>
    </row>
    <row r="63" spans="1:25" ht="15.75" x14ac:dyDescent="0.2">
      <c r="A63" s="35">
        <f t="shared" si="1"/>
        <v>43998</v>
      </c>
      <c r="B63" s="36">
        <f>SUMIFS(СВЦЭМ!$C$33:$C$776,СВЦЭМ!$A$33:$A$776,$A63,СВЦЭМ!$B$33:$B$776,B$47)+'СЕТ СН'!$G$9+СВЦЭМ!$D$10+'СЕТ СН'!$G$5-'СЕТ СН'!$G$17</f>
        <v>3013.46815285</v>
      </c>
      <c r="C63" s="36">
        <f>SUMIFS(СВЦЭМ!$C$33:$C$776,СВЦЭМ!$A$33:$A$776,$A63,СВЦЭМ!$B$33:$B$776,C$47)+'СЕТ СН'!$G$9+СВЦЭМ!$D$10+'СЕТ СН'!$G$5-'СЕТ СН'!$G$17</f>
        <v>3045.0608038700002</v>
      </c>
      <c r="D63" s="36">
        <f>SUMIFS(СВЦЭМ!$C$33:$C$776,СВЦЭМ!$A$33:$A$776,$A63,СВЦЭМ!$B$33:$B$776,D$47)+'СЕТ СН'!$G$9+СВЦЭМ!$D$10+'СЕТ СН'!$G$5-'СЕТ СН'!$G$17</f>
        <v>3062.34058409</v>
      </c>
      <c r="E63" s="36">
        <f>SUMIFS(СВЦЭМ!$C$33:$C$776,СВЦЭМ!$A$33:$A$776,$A63,СВЦЭМ!$B$33:$B$776,E$47)+'СЕТ СН'!$G$9+СВЦЭМ!$D$10+'СЕТ СН'!$G$5-'СЕТ СН'!$G$17</f>
        <v>3056.30716957</v>
      </c>
      <c r="F63" s="36">
        <f>SUMIFS(СВЦЭМ!$C$33:$C$776,СВЦЭМ!$A$33:$A$776,$A63,СВЦЭМ!$B$33:$B$776,F$47)+'СЕТ СН'!$G$9+СВЦЭМ!$D$10+'СЕТ СН'!$G$5-'СЕТ СН'!$G$17</f>
        <v>3057.4960840000003</v>
      </c>
      <c r="G63" s="36">
        <f>SUMIFS(СВЦЭМ!$C$33:$C$776,СВЦЭМ!$A$33:$A$776,$A63,СВЦЭМ!$B$33:$B$776,G$47)+'СЕТ СН'!$G$9+СВЦЭМ!$D$10+'СЕТ СН'!$G$5-'СЕТ СН'!$G$17</f>
        <v>3063.5790945600002</v>
      </c>
      <c r="H63" s="36">
        <f>SUMIFS(СВЦЭМ!$C$33:$C$776,СВЦЭМ!$A$33:$A$776,$A63,СВЦЭМ!$B$33:$B$776,H$47)+'СЕТ СН'!$G$9+СВЦЭМ!$D$10+'СЕТ СН'!$G$5-'СЕТ СН'!$G$17</f>
        <v>3069.0182140000002</v>
      </c>
      <c r="I63" s="36">
        <f>SUMIFS(СВЦЭМ!$C$33:$C$776,СВЦЭМ!$A$33:$A$776,$A63,СВЦЭМ!$B$33:$B$776,I$47)+'СЕТ СН'!$G$9+СВЦЭМ!$D$10+'СЕТ СН'!$G$5-'СЕТ СН'!$G$17</f>
        <v>3024.2902511500001</v>
      </c>
      <c r="J63" s="36">
        <f>SUMIFS(СВЦЭМ!$C$33:$C$776,СВЦЭМ!$A$33:$A$776,$A63,СВЦЭМ!$B$33:$B$776,J$47)+'СЕТ СН'!$G$9+СВЦЭМ!$D$10+'СЕТ СН'!$G$5-'СЕТ СН'!$G$17</f>
        <v>2967.7173416000001</v>
      </c>
      <c r="K63" s="36">
        <f>SUMIFS(СВЦЭМ!$C$33:$C$776,СВЦЭМ!$A$33:$A$776,$A63,СВЦЭМ!$B$33:$B$776,K$47)+'СЕТ СН'!$G$9+СВЦЭМ!$D$10+'СЕТ СН'!$G$5-'СЕТ СН'!$G$17</f>
        <v>2887.6471835299999</v>
      </c>
      <c r="L63" s="36">
        <f>SUMIFS(СВЦЭМ!$C$33:$C$776,СВЦЭМ!$A$33:$A$776,$A63,СВЦЭМ!$B$33:$B$776,L$47)+'СЕТ СН'!$G$9+СВЦЭМ!$D$10+'СЕТ СН'!$G$5-'СЕТ СН'!$G$17</f>
        <v>2841.8676203700002</v>
      </c>
      <c r="M63" s="36">
        <f>SUMIFS(СВЦЭМ!$C$33:$C$776,СВЦЭМ!$A$33:$A$776,$A63,СВЦЭМ!$B$33:$B$776,M$47)+'СЕТ СН'!$G$9+СВЦЭМ!$D$10+'СЕТ СН'!$G$5-'СЕТ СН'!$G$17</f>
        <v>2840.4219875200001</v>
      </c>
      <c r="N63" s="36">
        <f>SUMIFS(СВЦЭМ!$C$33:$C$776,СВЦЭМ!$A$33:$A$776,$A63,СВЦЭМ!$B$33:$B$776,N$47)+'СЕТ СН'!$G$9+СВЦЭМ!$D$10+'СЕТ СН'!$G$5-'СЕТ СН'!$G$17</f>
        <v>2843.58751145</v>
      </c>
      <c r="O63" s="36">
        <f>SUMIFS(СВЦЭМ!$C$33:$C$776,СВЦЭМ!$A$33:$A$776,$A63,СВЦЭМ!$B$33:$B$776,O$47)+'СЕТ СН'!$G$9+СВЦЭМ!$D$10+'СЕТ СН'!$G$5-'СЕТ СН'!$G$17</f>
        <v>2852.6550237500001</v>
      </c>
      <c r="P63" s="36">
        <f>SUMIFS(СВЦЭМ!$C$33:$C$776,СВЦЭМ!$A$33:$A$776,$A63,СВЦЭМ!$B$33:$B$776,P$47)+'СЕТ СН'!$G$9+СВЦЭМ!$D$10+'СЕТ СН'!$G$5-'СЕТ СН'!$G$17</f>
        <v>2849.4928639700001</v>
      </c>
      <c r="Q63" s="36">
        <f>SUMIFS(СВЦЭМ!$C$33:$C$776,СВЦЭМ!$A$33:$A$776,$A63,СВЦЭМ!$B$33:$B$776,Q$47)+'СЕТ СН'!$G$9+СВЦЭМ!$D$10+'СЕТ СН'!$G$5-'СЕТ СН'!$G$17</f>
        <v>2853.3028725200002</v>
      </c>
      <c r="R63" s="36">
        <f>SUMIFS(СВЦЭМ!$C$33:$C$776,СВЦЭМ!$A$33:$A$776,$A63,СВЦЭМ!$B$33:$B$776,R$47)+'СЕТ СН'!$G$9+СВЦЭМ!$D$10+'СЕТ СН'!$G$5-'СЕТ СН'!$G$17</f>
        <v>2852.5877190800002</v>
      </c>
      <c r="S63" s="36">
        <f>SUMIFS(СВЦЭМ!$C$33:$C$776,СВЦЭМ!$A$33:$A$776,$A63,СВЦЭМ!$B$33:$B$776,S$47)+'СЕТ СН'!$G$9+СВЦЭМ!$D$10+'СЕТ СН'!$G$5-'СЕТ СН'!$G$17</f>
        <v>2853.5251904400002</v>
      </c>
      <c r="T63" s="36">
        <f>SUMIFS(СВЦЭМ!$C$33:$C$776,СВЦЭМ!$A$33:$A$776,$A63,СВЦЭМ!$B$33:$B$776,T$47)+'СЕТ СН'!$G$9+СВЦЭМ!$D$10+'СЕТ СН'!$G$5-'СЕТ СН'!$G$17</f>
        <v>2848.12984908</v>
      </c>
      <c r="U63" s="36">
        <f>SUMIFS(СВЦЭМ!$C$33:$C$776,СВЦЭМ!$A$33:$A$776,$A63,СВЦЭМ!$B$33:$B$776,U$47)+'СЕТ СН'!$G$9+СВЦЭМ!$D$10+'СЕТ СН'!$G$5-'СЕТ СН'!$G$17</f>
        <v>2840.87568332</v>
      </c>
      <c r="V63" s="36">
        <f>SUMIFS(СВЦЭМ!$C$33:$C$776,СВЦЭМ!$A$33:$A$776,$A63,СВЦЭМ!$B$33:$B$776,V$47)+'СЕТ СН'!$G$9+СВЦЭМ!$D$10+'СЕТ СН'!$G$5-'СЕТ СН'!$G$17</f>
        <v>2802.9356116600002</v>
      </c>
      <c r="W63" s="36">
        <f>SUMIFS(СВЦЭМ!$C$33:$C$776,СВЦЭМ!$A$33:$A$776,$A63,СВЦЭМ!$B$33:$B$776,W$47)+'СЕТ СН'!$G$9+СВЦЭМ!$D$10+'СЕТ СН'!$G$5-'СЕТ СН'!$G$17</f>
        <v>2802.9577355500001</v>
      </c>
      <c r="X63" s="36">
        <f>SUMIFS(СВЦЭМ!$C$33:$C$776,СВЦЭМ!$A$33:$A$776,$A63,СВЦЭМ!$B$33:$B$776,X$47)+'СЕТ СН'!$G$9+СВЦЭМ!$D$10+'СЕТ СН'!$G$5-'СЕТ СН'!$G$17</f>
        <v>2855.9268660900002</v>
      </c>
      <c r="Y63" s="36">
        <f>SUMIFS(СВЦЭМ!$C$33:$C$776,СВЦЭМ!$A$33:$A$776,$A63,СВЦЭМ!$B$33:$B$776,Y$47)+'СЕТ СН'!$G$9+СВЦЭМ!$D$10+'СЕТ СН'!$G$5-'СЕТ СН'!$G$17</f>
        <v>2927.77463377</v>
      </c>
    </row>
    <row r="64" spans="1:25" ht="15.75" x14ac:dyDescent="0.2">
      <c r="A64" s="35">
        <f t="shared" si="1"/>
        <v>43999</v>
      </c>
      <c r="B64" s="36">
        <f>SUMIFS(СВЦЭМ!$C$33:$C$776,СВЦЭМ!$A$33:$A$776,$A64,СВЦЭМ!$B$33:$B$776,B$47)+'СЕТ СН'!$G$9+СВЦЭМ!$D$10+'СЕТ СН'!$G$5-'СЕТ СН'!$G$17</f>
        <v>3047.6926622400001</v>
      </c>
      <c r="C64" s="36">
        <f>SUMIFS(СВЦЭМ!$C$33:$C$776,СВЦЭМ!$A$33:$A$776,$A64,СВЦЭМ!$B$33:$B$776,C$47)+'СЕТ СН'!$G$9+СВЦЭМ!$D$10+'СЕТ СН'!$G$5-'СЕТ СН'!$G$17</f>
        <v>3083.8515022400002</v>
      </c>
      <c r="D64" s="36">
        <f>SUMIFS(СВЦЭМ!$C$33:$C$776,СВЦЭМ!$A$33:$A$776,$A64,СВЦЭМ!$B$33:$B$776,D$47)+'СЕТ СН'!$G$9+СВЦЭМ!$D$10+'СЕТ СН'!$G$5-'СЕТ СН'!$G$17</f>
        <v>3063.2436523300003</v>
      </c>
      <c r="E64" s="36">
        <f>SUMIFS(СВЦЭМ!$C$33:$C$776,СВЦЭМ!$A$33:$A$776,$A64,СВЦЭМ!$B$33:$B$776,E$47)+'СЕТ СН'!$G$9+СВЦЭМ!$D$10+'СЕТ СН'!$G$5-'СЕТ СН'!$G$17</f>
        <v>3051.4256690900002</v>
      </c>
      <c r="F64" s="36">
        <f>SUMIFS(СВЦЭМ!$C$33:$C$776,СВЦЭМ!$A$33:$A$776,$A64,СВЦЭМ!$B$33:$B$776,F$47)+'СЕТ СН'!$G$9+СВЦЭМ!$D$10+'СЕТ СН'!$G$5-'СЕТ СН'!$G$17</f>
        <v>3051.3173427900001</v>
      </c>
      <c r="G64" s="36">
        <f>SUMIFS(СВЦЭМ!$C$33:$C$776,СВЦЭМ!$A$33:$A$776,$A64,СВЦЭМ!$B$33:$B$776,G$47)+'СЕТ СН'!$G$9+СВЦЭМ!$D$10+'СЕТ СН'!$G$5-'СЕТ СН'!$G$17</f>
        <v>3055.1670155800002</v>
      </c>
      <c r="H64" s="36">
        <f>SUMIFS(СВЦЭМ!$C$33:$C$776,СВЦЭМ!$A$33:$A$776,$A64,СВЦЭМ!$B$33:$B$776,H$47)+'СЕТ СН'!$G$9+СВЦЭМ!$D$10+'СЕТ СН'!$G$5-'СЕТ СН'!$G$17</f>
        <v>3086.7478777400001</v>
      </c>
      <c r="I64" s="36">
        <f>SUMIFS(СВЦЭМ!$C$33:$C$776,СВЦЭМ!$A$33:$A$776,$A64,СВЦЭМ!$B$33:$B$776,I$47)+'СЕТ СН'!$G$9+СВЦЭМ!$D$10+'СЕТ СН'!$G$5-'СЕТ СН'!$G$17</f>
        <v>3069.0566979599998</v>
      </c>
      <c r="J64" s="36">
        <f>SUMIFS(СВЦЭМ!$C$33:$C$776,СВЦЭМ!$A$33:$A$776,$A64,СВЦЭМ!$B$33:$B$776,J$47)+'СЕТ СН'!$G$9+СВЦЭМ!$D$10+'СЕТ СН'!$G$5-'СЕТ СН'!$G$17</f>
        <v>3012.1394281800003</v>
      </c>
      <c r="K64" s="36">
        <f>SUMIFS(СВЦЭМ!$C$33:$C$776,СВЦЭМ!$A$33:$A$776,$A64,СВЦЭМ!$B$33:$B$776,K$47)+'СЕТ СН'!$G$9+СВЦЭМ!$D$10+'СЕТ СН'!$G$5-'СЕТ СН'!$G$17</f>
        <v>2913.4583595499998</v>
      </c>
      <c r="L64" s="36">
        <f>SUMIFS(СВЦЭМ!$C$33:$C$776,СВЦЭМ!$A$33:$A$776,$A64,СВЦЭМ!$B$33:$B$776,L$47)+'СЕТ СН'!$G$9+СВЦЭМ!$D$10+'СЕТ СН'!$G$5-'СЕТ СН'!$G$17</f>
        <v>2836.0677753500004</v>
      </c>
      <c r="M64" s="36">
        <f>SUMIFS(СВЦЭМ!$C$33:$C$776,СВЦЭМ!$A$33:$A$776,$A64,СВЦЭМ!$B$33:$B$776,M$47)+'СЕТ СН'!$G$9+СВЦЭМ!$D$10+'СЕТ СН'!$G$5-'СЕТ СН'!$G$17</f>
        <v>2824.7678712100001</v>
      </c>
      <c r="N64" s="36">
        <f>SUMIFS(СВЦЭМ!$C$33:$C$776,СВЦЭМ!$A$33:$A$776,$A64,СВЦЭМ!$B$33:$B$776,N$47)+'СЕТ СН'!$G$9+СВЦЭМ!$D$10+'СЕТ СН'!$G$5-'СЕТ СН'!$G$17</f>
        <v>2830.2258553700003</v>
      </c>
      <c r="O64" s="36">
        <f>SUMIFS(СВЦЭМ!$C$33:$C$776,СВЦЭМ!$A$33:$A$776,$A64,СВЦЭМ!$B$33:$B$776,O$47)+'СЕТ СН'!$G$9+СВЦЭМ!$D$10+'СЕТ СН'!$G$5-'СЕТ СН'!$G$17</f>
        <v>2840.5811452000003</v>
      </c>
      <c r="P64" s="36">
        <f>SUMIFS(СВЦЭМ!$C$33:$C$776,СВЦЭМ!$A$33:$A$776,$A64,СВЦЭМ!$B$33:$B$776,P$47)+'СЕТ СН'!$G$9+СВЦЭМ!$D$10+'СЕТ СН'!$G$5-'СЕТ СН'!$G$17</f>
        <v>2854.59571633</v>
      </c>
      <c r="Q64" s="36">
        <f>SUMIFS(СВЦЭМ!$C$33:$C$776,СВЦЭМ!$A$33:$A$776,$A64,СВЦЭМ!$B$33:$B$776,Q$47)+'СЕТ СН'!$G$9+СВЦЭМ!$D$10+'СЕТ СН'!$G$5-'СЕТ СН'!$G$17</f>
        <v>2845.0802467600001</v>
      </c>
      <c r="R64" s="36">
        <f>SUMIFS(СВЦЭМ!$C$33:$C$776,СВЦЭМ!$A$33:$A$776,$A64,СВЦЭМ!$B$33:$B$776,R$47)+'СЕТ СН'!$G$9+СВЦЭМ!$D$10+'СЕТ СН'!$G$5-'СЕТ СН'!$G$17</f>
        <v>2842.2855948900001</v>
      </c>
      <c r="S64" s="36">
        <f>SUMIFS(СВЦЭМ!$C$33:$C$776,СВЦЭМ!$A$33:$A$776,$A64,СВЦЭМ!$B$33:$B$776,S$47)+'СЕТ СН'!$G$9+СВЦЭМ!$D$10+'СЕТ СН'!$G$5-'СЕТ СН'!$G$17</f>
        <v>2844.0599887500002</v>
      </c>
      <c r="T64" s="36">
        <f>SUMIFS(СВЦЭМ!$C$33:$C$776,СВЦЭМ!$A$33:$A$776,$A64,СВЦЭМ!$B$33:$B$776,T$47)+'СЕТ СН'!$G$9+СВЦЭМ!$D$10+'СЕТ СН'!$G$5-'СЕТ СН'!$G$17</f>
        <v>2855.16701074</v>
      </c>
      <c r="U64" s="36">
        <f>SUMIFS(СВЦЭМ!$C$33:$C$776,СВЦЭМ!$A$33:$A$776,$A64,СВЦЭМ!$B$33:$B$776,U$47)+'СЕТ СН'!$G$9+СВЦЭМ!$D$10+'СЕТ СН'!$G$5-'СЕТ СН'!$G$17</f>
        <v>2839.54165758</v>
      </c>
      <c r="V64" s="36">
        <f>SUMIFS(СВЦЭМ!$C$33:$C$776,СВЦЭМ!$A$33:$A$776,$A64,СВЦЭМ!$B$33:$B$776,V$47)+'СЕТ СН'!$G$9+СВЦЭМ!$D$10+'СЕТ СН'!$G$5-'СЕТ СН'!$G$17</f>
        <v>2831.6088400900003</v>
      </c>
      <c r="W64" s="36">
        <f>SUMIFS(СВЦЭМ!$C$33:$C$776,СВЦЭМ!$A$33:$A$776,$A64,СВЦЭМ!$B$33:$B$776,W$47)+'СЕТ СН'!$G$9+СВЦЭМ!$D$10+'СЕТ СН'!$G$5-'СЕТ СН'!$G$17</f>
        <v>2836.83547894</v>
      </c>
      <c r="X64" s="36">
        <f>SUMIFS(СВЦЭМ!$C$33:$C$776,СВЦЭМ!$A$33:$A$776,$A64,СВЦЭМ!$B$33:$B$776,X$47)+'СЕТ СН'!$G$9+СВЦЭМ!$D$10+'СЕТ СН'!$G$5-'СЕТ СН'!$G$17</f>
        <v>2884.2514970100001</v>
      </c>
      <c r="Y64" s="36">
        <f>SUMIFS(СВЦЭМ!$C$33:$C$776,СВЦЭМ!$A$33:$A$776,$A64,СВЦЭМ!$B$33:$B$776,Y$47)+'СЕТ СН'!$G$9+СВЦЭМ!$D$10+'СЕТ СН'!$G$5-'СЕТ СН'!$G$17</f>
        <v>2964.1340516700002</v>
      </c>
    </row>
    <row r="65" spans="1:27" ht="15.75" x14ac:dyDescent="0.2">
      <c r="A65" s="35">
        <f t="shared" si="1"/>
        <v>44000</v>
      </c>
      <c r="B65" s="36">
        <f>SUMIFS(СВЦЭМ!$C$33:$C$776,СВЦЭМ!$A$33:$A$776,$A65,СВЦЭМ!$B$33:$B$776,B$47)+'СЕТ СН'!$G$9+СВЦЭМ!$D$10+'СЕТ СН'!$G$5-'СЕТ СН'!$G$17</f>
        <v>2934.5767923000003</v>
      </c>
      <c r="C65" s="36">
        <f>SUMIFS(СВЦЭМ!$C$33:$C$776,СВЦЭМ!$A$33:$A$776,$A65,СВЦЭМ!$B$33:$B$776,C$47)+'СЕТ СН'!$G$9+СВЦЭМ!$D$10+'СЕТ СН'!$G$5-'СЕТ СН'!$G$17</f>
        <v>2908.8322839400003</v>
      </c>
      <c r="D65" s="36">
        <f>SUMIFS(СВЦЭМ!$C$33:$C$776,СВЦЭМ!$A$33:$A$776,$A65,СВЦЭМ!$B$33:$B$776,D$47)+'СЕТ СН'!$G$9+СВЦЭМ!$D$10+'СЕТ СН'!$G$5-'СЕТ СН'!$G$17</f>
        <v>2936.7761429900002</v>
      </c>
      <c r="E65" s="36">
        <f>SUMIFS(СВЦЭМ!$C$33:$C$776,СВЦЭМ!$A$33:$A$776,$A65,СВЦЭМ!$B$33:$B$776,E$47)+'СЕТ СН'!$G$9+СВЦЭМ!$D$10+'СЕТ СН'!$G$5-'СЕТ СН'!$G$17</f>
        <v>2950.6130258600001</v>
      </c>
      <c r="F65" s="36">
        <f>SUMIFS(СВЦЭМ!$C$33:$C$776,СВЦЭМ!$A$33:$A$776,$A65,СВЦЭМ!$B$33:$B$776,F$47)+'СЕТ СН'!$G$9+СВЦЭМ!$D$10+'СЕТ СН'!$G$5-'СЕТ СН'!$G$17</f>
        <v>2948.8389072800001</v>
      </c>
      <c r="G65" s="36">
        <f>SUMIFS(СВЦЭМ!$C$33:$C$776,СВЦЭМ!$A$33:$A$776,$A65,СВЦЭМ!$B$33:$B$776,G$47)+'СЕТ СН'!$G$9+СВЦЭМ!$D$10+'СЕТ СН'!$G$5-'СЕТ СН'!$G$17</f>
        <v>3061.5653747400002</v>
      </c>
      <c r="H65" s="36">
        <f>SUMIFS(СВЦЭМ!$C$33:$C$776,СВЦЭМ!$A$33:$A$776,$A65,СВЦЭМ!$B$33:$B$776,H$47)+'СЕТ СН'!$G$9+СВЦЭМ!$D$10+'СЕТ СН'!$G$5-'СЕТ СН'!$G$17</f>
        <v>3025.2533990400002</v>
      </c>
      <c r="I65" s="36">
        <f>SUMIFS(СВЦЭМ!$C$33:$C$776,СВЦЭМ!$A$33:$A$776,$A65,СВЦЭМ!$B$33:$B$776,I$47)+'СЕТ СН'!$G$9+СВЦЭМ!$D$10+'СЕТ СН'!$G$5-'СЕТ СН'!$G$17</f>
        <v>3027.7969085900004</v>
      </c>
      <c r="J65" s="36">
        <f>SUMIFS(СВЦЭМ!$C$33:$C$776,СВЦЭМ!$A$33:$A$776,$A65,СВЦЭМ!$B$33:$B$776,J$47)+'СЕТ СН'!$G$9+СВЦЭМ!$D$10+'СЕТ СН'!$G$5-'СЕТ СН'!$G$17</f>
        <v>3021.8603168</v>
      </c>
      <c r="K65" s="36">
        <f>SUMIFS(СВЦЭМ!$C$33:$C$776,СВЦЭМ!$A$33:$A$776,$A65,СВЦЭМ!$B$33:$B$776,K$47)+'СЕТ СН'!$G$9+СВЦЭМ!$D$10+'СЕТ СН'!$G$5-'СЕТ СН'!$G$17</f>
        <v>2938.3940555300001</v>
      </c>
      <c r="L65" s="36">
        <f>SUMIFS(СВЦЭМ!$C$33:$C$776,СВЦЭМ!$A$33:$A$776,$A65,СВЦЭМ!$B$33:$B$776,L$47)+'СЕТ СН'!$G$9+СВЦЭМ!$D$10+'СЕТ СН'!$G$5-'СЕТ СН'!$G$17</f>
        <v>2882.5748680900001</v>
      </c>
      <c r="M65" s="36">
        <f>SUMIFS(СВЦЭМ!$C$33:$C$776,СВЦЭМ!$A$33:$A$776,$A65,СВЦЭМ!$B$33:$B$776,M$47)+'СЕТ СН'!$G$9+СВЦЭМ!$D$10+'СЕТ СН'!$G$5-'СЕТ СН'!$G$17</f>
        <v>2870.77269204</v>
      </c>
      <c r="N65" s="36">
        <f>SUMIFS(СВЦЭМ!$C$33:$C$776,СВЦЭМ!$A$33:$A$776,$A65,СВЦЭМ!$B$33:$B$776,N$47)+'СЕТ СН'!$G$9+СВЦЭМ!$D$10+'СЕТ СН'!$G$5-'СЕТ СН'!$G$17</f>
        <v>2888.1940208300002</v>
      </c>
      <c r="O65" s="36">
        <f>SUMIFS(СВЦЭМ!$C$33:$C$776,СВЦЭМ!$A$33:$A$776,$A65,СВЦЭМ!$B$33:$B$776,O$47)+'СЕТ СН'!$G$9+СВЦЭМ!$D$10+'СЕТ СН'!$G$5-'СЕТ СН'!$G$17</f>
        <v>2892.1229334500003</v>
      </c>
      <c r="P65" s="36">
        <f>SUMIFS(СВЦЭМ!$C$33:$C$776,СВЦЭМ!$A$33:$A$776,$A65,СВЦЭМ!$B$33:$B$776,P$47)+'СЕТ СН'!$G$9+СВЦЭМ!$D$10+'СЕТ СН'!$G$5-'СЕТ СН'!$G$17</f>
        <v>2885.5055397300002</v>
      </c>
      <c r="Q65" s="36">
        <f>SUMIFS(СВЦЭМ!$C$33:$C$776,СВЦЭМ!$A$33:$A$776,$A65,СВЦЭМ!$B$33:$B$776,Q$47)+'СЕТ СН'!$G$9+СВЦЭМ!$D$10+'СЕТ СН'!$G$5-'СЕТ СН'!$G$17</f>
        <v>2889.8965720599999</v>
      </c>
      <c r="R65" s="36">
        <f>SUMIFS(СВЦЭМ!$C$33:$C$776,СВЦЭМ!$A$33:$A$776,$A65,СВЦЭМ!$B$33:$B$776,R$47)+'СЕТ СН'!$G$9+СВЦЭМ!$D$10+'СЕТ СН'!$G$5-'СЕТ СН'!$G$17</f>
        <v>2885.13197386</v>
      </c>
      <c r="S65" s="36">
        <f>SUMIFS(СВЦЭМ!$C$33:$C$776,СВЦЭМ!$A$33:$A$776,$A65,СВЦЭМ!$B$33:$B$776,S$47)+'СЕТ СН'!$G$9+СВЦЭМ!$D$10+'СЕТ СН'!$G$5-'СЕТ СН'!$G$17</f>
        <v>2896.6930923099999</v>
      </c>
      <c r="T65" s="36">
        <f>SUMIFS(СВЦЭМ!$C$33:$C$776,СВЦЭМ!$A$33:$A$776,$A65,СВЦЭМ!$B$33:$B$776,T$47)+'СЕТ СН'!$G$9+СВЦЭМ!$D$10+'СЕТ СН'!$G$5-'СЕТ СН'!$G$17</f>
        <v>2891.7342734200001</v>
      </c>
      <c r="U65" s="36">
        <f>SUMIFS(СВЦЭМ!$C$33:$C$776,СВЦЭМ!$A$33:$A$776,$A65,СВЦЭМ!$B$33:$B$776,U$47)+'СЕТ СН'!$G$9+СВЦЭМ!$D$10+'СЕТ СН'!$G$5-'СЕТ СН'!$G$17</f>
        <v>2929.9152696199999</v>
      </c>
      <c r="V65" s="36">
        <f>SUMIFS(СВЦЭМ!$C$33:$C$776,СВЦЭМ!$A$33:$A$776,$A65,СВЦЭМ!$B$33:$B$776,V$47)+'СЕТ СН'!$G$9+СВЦЭМ!$D$10+'СЕТ СН'!$G$5-'СЕТ СН'!$G$17</f>
        <v>2878.07938947</v>
      </c>
      <c r="W65" s="36">
        <f>SUMIFS(СВЦЭМ!$C$33:$C$776,СВЦЭМ!$A$33:$A$776,$A65,СВЦЭМ!$B$33:$B$776,W$47)+'СЕТ СН'!$G$9+СВЦЭМ!$D$10+'СЕТ СН'!$G$5-'СЕТ СН'!$G$17</f>
        <v>2870.7113191400003</v>
      </c>
      <c r="X65" s="36">
        <f>SUMIFS(СВЦЭМ!$C$33:$C$776,СВЦЭМ!$A$33:$A$776,$A65,СВЦЭМ!$B$33:$B$776,X$47)+'СЕТ СН'!$G$9+СВЦЭМ!$D$10+'СЕТ СН'!$G$5-'СЕТ СН'!$G$17</f>
        <v>2914.8268649700003</v>
      </c>
      <c r="Y65" s="36">
        <f>SUMIFS(СВЦЭМ!$C$33:$C$776,СВЦЭМ!$A$33:$A$776,$A65,СВЦЭМ!$B$33:$B$776,Y$47)+'СЕТ СН'!$G$9+СВЦЭМ!$D$10+'СЕТ СН'!$G$5-'СЕТ СН'!$G$17</f>
        <v>2925.7711983100003</v>
      </c>
    </row>
    <row r="66" spans="1:27" ht="15.75" x14ac:dyDescent="0.2">
      <c r="A66" s="35">
        <f t="shared" si="1"/>
        <v>44001</v>
      </c>
      <c r="B66" s="36">
        <f>SUMIFS(СВЦЭМ!$C$33:$C$776,СВЦЭМ!$A$33:$A$776,$A66,СВЦЭМ!$B$33:$B$776,B$47)+'СЕТ СН'!$G$9+СВЦЭМ!$D$10+'СЕТ СН'!$G$5-'СЕТ СН'!$G$17</f>
        <v>3033.2770331900001</v>
      </c>
      <c r="C66" s="36">
        <f>SUMIFS(СВЦЭМ!$C$33:$C$776,СВЦЭМ!$A$33:$A$776,$A66,СВЦЭМ!$B$33:$B$776,C$47)+'СЕТ СН'!$G$9+СВЦЭМ!$D$10+'СЕТ СН'!$G$5-'СЕТ СН'!$G$17</f>
        <v>3067.2533068600001</v>
      </c>
      <c r="D66" s="36">
        <f>SUMIFS(СВЦЭМ!$C$33:$C$776,СВЦЭМ!$A$33:$A$776,$A66,СВЦЭМ!$B$33:$B$776,D$47)+'СЕТ СН'!$G$9+СВЦЭМ!$D$10+'СЕТ СН'!$G$5-'СЕТ СН'!$G$17</f>
        <v>3073.5050123400001</v>
      </c>
      <c r="E66" s="36">
        <f>SUMIFS(СВЦЭМ!$C$33:$C$776,СВЦЭМ!$A$33:$A$776,$A66,СВЦЭМ!$B$33:$B$776,E$47)+'СЕТ СН'!$G$9+СВЦЭМ!$D$10+'СЕТ СН'!$G$5-'СЕТ СН'!$G$17</f>
        <v>3063.8346910700002</v>
      </c>
      <c r="F66" s="36">
        <f>SUMIFS(СВЦЭМ!$C$33:$C$776,СВЦЭМ!$A$33:$A$776,$A66,СВЦЭМ!$B$33:$B$776,F$47)+'СЕТ СН'!$G$9+СВЦЭМ!$D$10+'СЕТ СН'!$G$5-'СЕТ СН'!$G$17</f>
        <v>3059.1595657100002</v>
      </c>
      <c r="G66" s="36">
        <f>SUMIFS(СВЦЭМ!$C$33:$C$776,СВЦЭМ!$A$33:$A$776,$A66,СВЦЭМ!$B$33:$B$776,G$47)+'СЕТ СН'!$G$9+СВЦЭМ!$D$10+'СЕТ СН'!$G$5-'СЕТ СН'!$G$17</f>
        <v>3066.4180248500002</v>
      </c>
      <c r="H66" s="36">
        <f>SUMIFS(СВЦЭМ!$C$33:$C$776,СВЦЭМ!$A$33:$A$776,$A66,СВЦЭМ!$B$33:$B$776,H$47)+'СЕТ СН'!$G$9+СВЦЭМ!$D$10+'СЕТ СН'!$G$5-'СЕТ СН'!$G$17</f>
        <v>3084.1007471500002</v>
      </c>
      <c r="I66" s="36">
        <f>SUMIFS(СВЦЭМ!$C$33:$C$776,СВЦЭМ!$A$33:$A$776,$A66,СВЦЭМ!$B$33:$B$776,I$47)+'СЕТ СН'!$G$9+СВЦЭМ!$D$10+'СЕТ СН'!$G$5-'СЕТ СН'!$G$17</f>
        <v>3073.84311136</v>
      </c>
      <c r="J66" s="36">
        <f>SUMIFS(СВЦЭМ!$C$33:$C$776,СВЦЭМ!$A$33:$A$776,$A66,СВЦЭМ!$B$33:$B$776,J$47)+'СЕТ СН'!$G$9+СВЦЭМ!$D$10+'СЕТ СН'!$G$5-'СЕТ СН'!$G$17</f>
        <v>2975.24599911</v>
      </c>
      <c r="K66" s="36">
        <f>SUMIFS(СВЦЭМ!$C$33:$C$776,СВЦЭМ!$A$33:$A$776,$A66,СВЦЭМ!$B$33:$B$776,K$47)+'СЕТ СН'!$G$9+СВЦЭМ!$D$10+'СЕТ СН'!$G$5-'СЕТ СН'!$G$17</f>
        <v>2902.1464773400003</v>
      </c>
      <c r="L66" s="36">
        <f>SUMIFS(СВЦЭМ!$C$33:$C$776,СВЦЭМ!$A$33:$A$776,$A66,СВЦЭМ!$B$33:$B$776,L$47)+'СЕТ СН'!$G$9+СВЦЭМ!$D$10+'СЕТ СН'!$G$5-'СЕТ СН'!$G$17</f>
        <v>2831.09753404</v>
      </c>
      <c r="M66" s="36">
        <f>SUMIFS(СВЦЭМ!$C$33:$C$776,СВЦЭМ!$A$33:$A$776,$A66,СВЦЭМ!$B$33:$B$776,M$47)+'СЕТ СН'!$G$9+СВЦЭМ!$D$10+'СЕТ СН'!$G$5-'СЕТ СН'!$G$17</f>
        <v>2830.3578301900002</v>
      </c>
      <c r="N66" s="36">
        <f>SUMIFS(СВЦЭМ!$C$33:$C$776,СВЦЭМ!$A$33:$A$776,$A66,СВЦЭМ!$B$33:$B$776,N$47)+'СЕТ СН'!$G$9+СВЦЭМ!$D$10+'СЕТ СН'!$G$5-'СЕТ СН'!$G$17</f>
        <v>2833.21091303</v>
      </c>
      <c r="O66" s="36">
        <f>SUMIFS(СВЦЭМ!$C$33:$C$776,СВЦЭМ!$A$33:$A$776,$A66,СВЦЭМ!$B$33:$B$776,O$47)+'СЕТ СН'!$G$9+СВЦЭМ!$D$10+'СЕТ СН'!$G$5-'СЕТ СН'!$G$17</f>
        <v>2850.0930981000001</v>
      </c>
      <c r="P66" s="36">
        <f>SUMIFS(СВЦЭМ!$C$33:$C$776,СВЦЭМ!$A$33:$A$776,$A66,СВЦЭМ!$B$33:$B$776,P$47)+'СЕТ СН'!$G$9+СВЦЭМ!$D$10+'СЕТ СН'!$G$5-'СЕТ СН'!$G$17</f>
        <v>2839.2864999600001</v>
      </c>
      <c r="Q66" s="36">
        <f>SUMIFS(СВЦЭМ!$C$33:$C$776,СВЦЭМ!$A$33:$A$776,$A66,СВЦЭМ!$B$33:$B$776,Q$47)+'СЕТ СН'!$G$9+СВЦЭМ!$D$10+'СЕТ СН'!$G$5-'СЕТ СН'!$G$17</f>
        <v>2936.2263782200002</v>
      </c>
      <c r="R66" s="36">
        <f>SUMIFS(СВЦЭМ!$C$33:$C$776,СВЦЭМ!$A$33:$A$776,$A66,СВЦЭМ!$B$33:$B$776,R$47)+'СЕТ СН'!$G$9+СВЦЭМ!$D$10+'СЕТ СН'!$G$5-'СЕТ СН'!$G$17</f>
        <v>2844.05988974</v>
      </c>
      <c r="S66" s="36">
        <f>SUMIFS(СВЦЭМ!$C$33:$C$776,СВЦЭМ!$A$33:$A$776,$A66,СВЦЭМ!$B$33:$B$776,S$47)+'СЕТ СН'!$G$9+СВЦЭМ!$D$10+'СЕТ СН'!$G$5-'СЕТ СН'!$G$17</f>
        <v>2865.4638885600002</v>
      </c>
      <c r="T66" s="36">
        <f>SUMIFS(СВЦЭМ!$C$33:$C$776,СВЦЭМ!$A$33:$A$776,$A66,СВЦЭМ!$B$33:$B$776,T$47)+'СЕТ СН'!$G$9+СВЦЭМ!$D$10+'СЕТ СН'!$G$5-'СЕТ СН'!$G$17</f>
        <v>2860.9889344200001</v>
      </c>
      <c r="U66" s="36">
        <f>SUMIFS(СВЦЭМ!$C$33:$C$776,СВЦЭМ!$A$33:$A$776,$A66,СВЦЭМ!$B$33:$B$776,U$47)+'СЕТ СН'!$G$9+СВЦЭМ!$D$10+'СЕТ СН'!$G$5-'СЕТ СН'!$G$17</f>
        <v>2852.6086346500001</v>
      </c>
      <c r="V66" s="36">
        <f>SUMIFS(СВЦЭМ!$C$33:$C$776,СВЦЭМ!$A$33:$A$776,$A66,СВЦЭМ!$B$33:$B$776,V$47)+'СЕТ СН'!$G$9+СВЦЭМ!$D$10+'СЕТ СН'!$G$5-'СЕТ СН'!$G$17</f>
        <v>2834.8386235500002</v>
      </c>
      <c r="W66" s="36">
        <f>SUMIFS(СВЦЭМ!$C$33:$C$776,СВЦЭМ!$A$33:$A$776,$A66,СВЦЭМ!$B$33:$B$776,W$47)+'СЕТ СН'!$G$9+СВЦЭМ!$D$10+'СЕТ СН'!$G$5-'СЕТ СН'!$G$17</f>
        <v>2835.47634178</v>
      </c>
      <c r="X66" s="36">
        <f>SUMIFS(СВЦЭМ!$C$33:$C$776,СВЦЭМ!$A$33:$A$776,$A66,СВЦЭМ!$B$33:$B$776,X$47)+'СЕТ СН'!$G$9+СВЦЭМ!$D$10+'СЕТ СН'!$G$5-'СЕТ СН'!$G$17</f>
        <v>2883.1593546499998</v>
      </c>
      <c r="Y66" s="36">
        <f>SUMIFS(СВЦЭМ!$C$33:$C$776,СВЦЭМ!$A$33:$A$776,$A66,СВЦЭМ!$B$33:$B$776,Y$47)+'СЕТ СН'!$G$9+СВЦЭМ!$D$10+'СЕТ СН'!$G$5-'СЕТ СН'!$G$17</f>
        <v>2964.2518168300003</v>
      </c>
    </row>
    <row r="67" spans="1:27" ht="15.75" x14ac:dyDescent="0.2">
      <c r="A67" s="35">
        <f t="shared" si="1"/>
        <v>44002</v>
      </c>
      <c r="B67" s="36">
        <f>SUMIFS(СВЦЭМ!$C$33:$C$776,СВЦЭМ!$A$33:$A$776,$A67,СВЦЭМ!$B$33:$B$776,B$47)+'СЕТ СН'!$G$9+СВЦЭМ!$D$10+'СЕТ СН'!$G$5-'СЕТ СН'!$G$17</f>
        <v>3027.5982394600001</v>
      </c>
      <c r="C67" s="36">
        <f>SUMIFS(СВЦЭМ!$C$33:$C$776,СВЦЭМ!$A$33:$A$776,$A67,СВЦЭМ!$B$33:$B$776,C$47)+'СЕТ СН'!$G$9+СВЦЭМ!$D$10+'СЕТ СН'!$G$5-'СЕТ СН'!$G$17</f>
        <v>3051.2505525500001</v>
      </c>
      <c r="D67" s="36">
        <f>SUMIFS(СВЦЭМ!$C$33:$C$776,СВЦЭМ!$A$33:$A$776,$A67,СВЦЭМ!$B$33:$B$776,D$47)+'СЕТ СН'!$G$9+СВЦЭМ!$D$10+'СЕТ СН'!$G$5-'СЕТ СН'!$G$17</f>
        <v>3057.0014359400002</v>
      </c>
      <c r="E67" s="36">
        <f>SUMIFS(СВЦЭМ!$C$33:$C$776,СВЦЭМ!$A$33:$A$776,$A67,СВЦЭМ!$B$33:$B$776,E$47)+'СЕТ СН'!$G$9+СВЦЭМ!$D$10+'СЕТ СН'!$G$5-'СЕТ СН'!$G$17</f>
        <v>3050.7548548100003</v>
      </c>
      <c r="F67" s="36">
        <f>SUMIFS(СВЦЭМ!$C$33:$C$776,СВЦЭМ!$A$33:$A$776,$A67,СВЦЭМ!$B$33:$B$776,F$47)+'СЕТ СН'!$G$9+СВЦЭМ!$D$10+'СЕТ СН'!$G$5-'СЕТ СН'!$G$17</f>
        <v>3041.1776719200002</v>
      </c>
      <c r="G67" s="36">
        <f>SUMIFS(СВЦЭМ!$C$33:$C$776,СВЦЭМ!$A$33:$A$776,$A67,СВЦЭМ!$B$33:$B$776,G$47)+'СЕТ СН'!$G$9+СВЦЭМ!$D$10+'СЕТ СН'!$G$5-'СЕТ СН'!$G$17</f>
        <v>3046.4263296600002</v>
      </c>
      <c r="H67" s="36">
        <f>SUMIFS(СВЦЭМ!$C$33:$C$776,СВЦЭМ!$A$33:$A$776,$A67,СВЦЭМ!$B$33:$B$776,H$47)+'СЕТ СН'!$G$9+СВЦЭМ!$D$10+'СЕТ СН'!$G$5-'СЕТ СН'!$G$17</f>
        <v>3052.5886011299999</v>
      </c>
      <c r="I67" s="36">
        <f>SUMIFS(СВЦЭМ!$C$33:$C$776,СВЦЭМ!$A$33:$A$776,$A67,СВЦЭМ!$B$33:$B$776,I$47)+'СЕТ СН'!$G$9+СВЦЭМ!$D$10+'СЕТ СН'!$G$5-'СЕТ СН'!$G$17</f>
        <v>3035.5053539</v>
      </c>
      <c r="J67" s="36">
        <f>SUMIFS(СВЦЭМ!$C$33:$C$776,СВЦЭМ!$A$33:$A$776,$A67,СВЦЭМ!$B$33:$B$776,J$47)+'СЕТ СН'!$G$9+СВЦЭМ!$D$10+'СЕТ СН'!$G$5-'СЕТ СН'!$G$17</f>
        <v>2931.5911869300003</v>
      </c>
      <c r="K67" s="36">
        <f>SUMIFS(СВЦЭМ!$C$33:$C$776,СВЦЭМ!$A$33:$A$776,$A67,СВЦЭМ!$B$33:$B$776,K$47)+'СЕТ СН'!$G$9+СВЦЭМ!$D$10+'СЕТ СН'!$G$5-'СЕТ СН'!$G$17</f>
        <v>2860.5382203200002</v>
      </c>
      <c r="L67" s="36">
        <f>SUMIFS(СВЦЭМ!$C$33:$C$776,СВЦЭМ!$A$33:$A$776,$A67,СВЦЭМ!$B$33:$B$776,L$47)+'СЕТ СН'!$G$9+СВЦЭМ!$D$10+'СЕТ СН'!$G$5-'СЕТ СН'!$G$17</f>
        <v>2828.02107772</v>
      </c>
      <c r="M67" s="36">
        <f>SUMIFS(СВЦЭМ!$C$33:$C$776,СВЦЭМ!$A$33:$A$776,$A67,СВЦЭМ!$B$33:$B$776,M$47)+'СЕТ СН'!$G$9+СВЦЭМ!$D$10+'СЕТ СН'!$G$5-'СЕТ СН'!$G$17</f>
        <v>2827.3198269600002</v>
      </c>
      <c r="N67" s="36">
        <f>SUMIFS(СВЦЭМ!$C$33:$C$776,СВЦЭМ!$A$33:$A$776,$A67,СВЦЭМ!$B$33:$B$776,N$47)+'СЕТ СН'!$G$9+СВЦЭМ!$D$10+'СЕТ СН'!$G$5-'СЕТ СН'!$G$17</f>
        <v>2834.8033273199999</v>
      </c>
      <c r="O67" s="36">
        <f>SUMIFS(СВЦЭМ!$C$33:$C$776,СВЦЭМ!$A$33:$A$776,$A67,СВЦЭМ!$B$33:$B$776,O$47)+'СЕТ СН'!$G$9+СВЦЭМ!$D$10+'СЕТ СН'!$G$5-'СЕТ СН'!$G$17</f>
        <v>2842.7899193600001</v>
      </c>
      <c r="P67" s="36">
        <f>SUMIFS(СВЦЭМ!$C$33:$C$776,СВЦЭМ!$A$33:$A$776,$A67,СВЦЭМ!$B$33:$B$776,P$47)+'СЕТ СН'!$G$9+СВЦЭМ!$D$10+'СЕТ СН'!$G$5-'СЕТ СН'!$G$17</f>
        <v>2819.3512879099999</v>
      </c>
      <c r="Q67" s="36">
        <f>SUMIFS(СВЦЭМ!$C$33:$C$776,СВЦЭМ!$A$33:$A$776,$A67,СВЦЭМ!$B$33:$B$776,Q$47)+'СЕТ СН'!$G$9+СВЦЭМ!$D$10+'СЕТ СН'!$G$5-'СЕТ СН'!$G$17</f>
        <v>2829.3052826600001</v>
      </c>
      <c r="R67" s="36">
        <f>SUMIFS(СВЦЭМ!$C$33:$C$776,СВЦЭМ!$A$33:$A$776,$A67,СВЦЭМ!$B$33:$B$776,R$47)+'СЕТ СН'!$G$9+СВЦЭМ!$D$10+'СЕТ СН'!$G$5-'СЕТ СН'!$G$17</f>
        <v>2830.6293687400002</v>
      </c>
      <c r="S67" s="36">
        <f>SUMIFS(СВЦЭМ!$C$33:$C$776,СВЦЭМ!$A$33:$A$776,$A67,СВЦЭМ!$B$33:$B$776,S$47)+'СЕТ СН'!$G$9+СВЦЭМ!$D$10+'СЕТ СН'!$G$5-'СЕТ СН'!$G$17</f>
        <v>2851.9227756999999</v>
      </c>
      <c r="T67" s="36">
        <f>SUMIFS(СВЦЭМ!$C$33:$C$776,СВЦЭМ!$A$33:$A$776,$A67,СВЦЭМ!$B$33:$B$776,T$47)+'СЕТ СН'!$G$9+СВЦЭМ!$D$10+'СЕТ СН'!$G$5-'СЕТ СН'!$G$17</f>
        <v>2846.1611251499999</v>
      </c>
      <c r="U67" s="36">
        <f>SUMIFS(СВЦЭМ!$C$33:$C$776,СВЦЭМ!$A$33:$A$776,$A67,СВЦЭМ!$B$33:$B$776,U$47)+'СЕТ СН'!$G$9+СВЦЭМ!$D$10+'СЕТ СН'!$G$5-'СЕТ СН'!$G$17</f>
        <v>2830.4790896900004</v>
      </c>
      <c r="V67" s="36">
        <f>SUMIFS(СВЦЭМ!$C$33:$C$776,СВЦЭМ!$A$33:$A$776,$A67,СВЦЭМ!$B$33:$B$776,V$47)+'СЕТ СН'!$G$9+СВЦЭМ!$D$10+'СЕТ СН'!$G$5-'СЕТ СН'!$G$17</f>
        <v>2811.3480662299999</v>
      </c>
      <c r="W67" s="36">
        <f>SUMIFS(СВЦЭМ!$C$33:$C$776,СВЦЭМ!$A$33:$A$776,$A67,СВЦЭМ!$B$33:$B$776,W$47)+'СЕТ СН'!$G$9+СВЦЭМ!$D$10+'СЕТ СН'!$G$5-'СЕТ СН'!$G$17</f>
        <v>2830.8666698900001</v>
      </c>
      <c r="X67" s="36">
        <f>SUMIFS(СВЦЭМ!$C$33:$C$776,СВЦЭМ!$A$33:$A$776,$A67,СВЦЭМ!$B$33:$B$776,X$47)+'СЕТ СН'!$G$9+СВЦЭМ!$D$10+'СЕТ СН'!$G$5-'СЕТ СН'!$G$17</f>
        <v>2880.5884134900002</v>
      </c>
      <c r="Y67" s="36">
        <f>SUMIFS(СВЦЭМ!$C$33:$C$776,СВЦЭМ!$A$33:$A$776,$A67,СВЦЭМ!$B$33:$B$776,Y$47)+'СЕТ СН'!$G$9+СВЦЭМ!$D$10+'СЕТ СН'!$G$5-'СЕТ СН'!$G$17</f>
        <v>2938.4488596400001</v>
      </c>
    </row>
    <row r="68" spans="1:27" ht="15.75" x14ac:dyDescent="0.2">
      <c r="A68" s="35">
        <f t="shared" si="1"/>
        <v>44003</v>
      </c>
      <c r="B68" s="36">
        <f>SUMIFS(СВЦЭМ!$C$33:$C$776,СВЦЭМ!$A$33:$A$776,$A68,СВЦЭМ!$B$33:$B$776,B$47)+'СЕТ СН'!$G$9+СВЦЭМ!$D$10+'СЕТ СН'!$G$5-'СЕТ СН'!$G$17</f>
        <v>3004.75143531</v>
      </c>
      <c r="C68" s="36">
        <f>SUMIFS(СВЦЭМ!$C$33:$C$776,СВЦЭМ!$A$33:$A$776,$A68,СВЦЭМ!$B$33:$B$776,C$47)+'СЕТ СН'!$G$9+СВЦЭМ!$D$10+'СЕТ СН'!$G$5-'СЕТ СН'!$G$17</f>
        <v>3038.7566428999999</v>
      </c>
      <c r="D68" s="36">
        <f>SUMIFS(СВЦЭМ!$C$33:$C$776,СВЦЭМ!$A$33:$A$776,$A68,СВЦЭМ!$B$33:$B$776,D$47)+'СЕТ СН'!$G$9+СВЦЭМ!$D$10+'СЕТ СН'!$G$5-'СЕТ СН'!$G$17</f>
        <v>3073.7000030700001</v>
      </c>
      <c r="E68" s="36">
        <f>SUMIFS(СВЦЭМ!$C$33:$C$776,СВЦЭМ!$A$33:$A$776,$A68,СВЦЭМ!$B$33:$B$776,E$47)+'СЕТ СН'!$G$9+СВЦЭМ!$D$10+'СЕТ СН'!$G$5-'СЕТ СН'!$G$17</f>
        <v>3095.1877691899999</v>
      </c>
      <c r="F68" s="36">
        <f>SUMIFS(СВЦЭМ!$C$33:$C$776,СВЦЭМ!$A$33:$A$776,$A68,СВЦЭМ!$B$33:$B$776,F$47)+'СЕТ СН'!$G$9+СВЦЭМ!$D$10+'СЕТ СН'!$G$5-'СЕТ СН'!$G$17</f>
        <v>3089.7874230900002</v>
      </c>
      <c r="G68" s="36">
        <f>SUMIFS(СВЦЭМ!$C$33:$C$776,СВЦЭМ!$A$33:$A$776,$A68,СВЦЭМ!$B$33:$B$776,G$47)+'СЕТ СН'!$G$9+СВЦЭМ!$D$10+'СЕТ СН'!$G$5-'СЕТ СН'!$G$17</f>
        <v>3086.7377589900002</v>
      </c>
      <c r="H68" s="36">
        <f>SUMIFS(СВЦЭМ!$C$33:$C$776,СВЦЭМ!$A$33:$A$776,$A68,СВЦЭМ!$B$33:$B$776,H$47)+'СЕТ СН'!$G$9+СВЦЭМ!$D$10+'СЕТ СН'!$G$5-'СЕТ СН'!$G$17</f>
        <v>3063.0804013900001</v>
      </c>
      <c r="I68" s="36">
        <f>SUMIFS(СВЦЭМ!$C$33:$C$776,СВЦЭМ!$A$33:$A$776,$A68,СВЦЭМ!$B$33:$B$776,I$47)+'СЕТ СН'!$G$9+СВЦЭМ!$D$10+'СЕТ СН'!$G$5-'СЕТ СН'!$G$17</f>
        <v>3047.2290197299999</v>
      </c>
      <c r="J68" s="36">
        <f>SUMIFS(СВЦЭМ!$C$33:$C$776,СВЦЭМ!$A$33:$A$776,$A68,СВЦЭМ!$B$33:$B$776,J$47)+'СЕТ СН'!$G$9+СВЦЭМ!$D$10+'СЕТ СН'!$G$5-'СЕТ СН'!$G$17</f>
        <v>3005.0935707400004</v>
      </c>
      <c r="K68" s="36">
        <f>SUMIFS(СВЦЭМ!$C$33:$C$776,СВЦЭМ!$A$33:$A$776,$A68,СВЦЭМ!$B$33:$B$776,K$47)+'СЕТ СН'!$G$9+СВЦЭМ!$D$10+'СЕТ СН'!$G$5-'СЕТ СН'!$G$17</f>
        <v>2929.31478221</v>
      </c>
      <c r="L68" s="36">
        <f>SUMIFS(СВЦЭМ!$C$33:$C$776,СВЦЭМ!$A$33:$A$776,$A68,СВЦЭМ!$B$33:$B$776,L$47)+'СЕТ СН'!$G$9+СВЦЭМ!$D$10+'СЕТ СН'!$G$5-'СЕТ СН'!$G$17</f>
        <v>2860.76159659</v>
      </c>
      <c r="M68" s="36">
        <f>SUMIFS(СВЦЭМ!$C$33:$C$776,СВЦЭМ!$A$33:$A$776,$A68,СВЦЭМ!$B$33:$B$776,M$47)+'СЕТ СН'!$G$9+СВЦЭМ!$D$10+'СЕТ СН'!$G$5-'СЕТ СН'!$G$17</f>
        <v>2796.9653173400002</v>
      </c>
      <c r="N68" s="36">
        <f>SUMIFS(СВЦЭМ!$C$33:$C$776,СВЦЭМ!$A$33:$A$776,$A68,СВЦЭМ!$B$33:$B$776,N$47)+'СЕТ СН'!$G$9+СВЦЭМ!$D$10+'СЕТ СН'!$G$5-'СЕТ СН'!$G$17</f>
        <v>2791.3218177100002</v>
      </c>
      <c r="O68" s="36">
        <f>SUMIFS(СВЦЭМ!$C$33:$C$776,СВЦЭМ!$A$33:$A$776,$A68,СВЦЭМ!$B$33:$B$776,O$47)+'СЕТ СН'!$G$9+СВЦЭМ!$D$10+'СЕТ СН'!$G$5-'СЕТ СН'!$G$17</f>
        <v>2785.4758221800003</v>
      </c>
      <c r="P68" s="36">
        <f>SUMIFS(СВЦЭМ!$C$33:$C$776,СВЦЭМ!$A$33:$A$776,$A68,СВЦЭМ!$B$33:$B$776,P$47)+'СЕТ СН'!$G$9+СВЦЭМ!$D$10+'СЕТ СН'!$G$5-'СЕТ СН'!$G$17</f>
        <v>2783.7057236800001</v>
      </c>
      <c r="Q68" s="36">
        <f>SUMIFS(СВЦЭМ!$C$33:$C$776,СВЦЭМ!$A$33:$A$776,$A68,СВЦЭМ!$B$33:$B$776,Q$47)+'СЕТ СН'!$G$9+СВЦЭМ!$D$10+'СЕТ СН'!$G$5-'СЕТ СН'!$G$17</f>
        <v>2786.8869721000001</v>
      </c>
      <c r="R68" s="36">
        <f>SUMIFS(СВЦЭМ!$C$33:$C$776,СВЦЭМ!$A$33:$A$776,$A68,СВЦЭМ!$B$33:$B$776,R$47)+'СЕТ СН'!$G$9+СВЦЭМ!$D$10+'СЕТ СН'!$G$5-'СЕТ СН'!$G$17</f>
        <v>2787.1322507200002</v>
      </c>
      <c r="S68" s="36">
        <f>SUMIFS(СВЦЭМ!$C$33:$C$776,СВЦЭМ!$A$33:$A$776,$A68,СВЦЭМ!$B$33:$B$776,S$47)+'СЕТ СН'!$G$9+СВЦЭМ!$D$10+'СЕТ СН'!$G$5-'СЕТ СН'!$G$17</f>
        <v>2792.8434884600001</v>
      </c>
      <c r="T68" s="36">
        <f>SUMIFS(СВЦЭМ!$C$33:$C$776,СВЦЭМ!$A$33:$A$776,$A68,СВЦЭМ!$B$33:$B$776,T$47)+'СЕТ СН'!$G$9+СВЦЭМ!$D$10+'СЕТ СН'!$G$5-'СЕТ СН'!$G$17</f>
        <v>2801.6399429500002</v>
      </c>
      <c r="U68" s="36">
        <f>SUMIFS(СВЦЭМ!$C$33:$C$776,СВЦЭМ!$A$33:$A$776,$A68,СВЦЭМ!$B$33:$B$776,U$47)+'СЕТ СН'!$G$9+СВЦЭМ!$D$10+'СЕТ СН'!$G$5-'СЕТ СН'!$G$17</f>
        <v>2803.01308569</v>
      </c>
      <c r="V68" s="36">
        <f>SUMIFS(СВЦЭМ!$C$33:$C$776,СВЦЭМ!$A$33:$A$776,$A68,СВЦЭМ!$B$33:$B$776,V$47)+'СЕТ СН'!$G$9+СВЦЭМ!$D$10+'СЕТ СН'!$G$5-'СЕТ СН'!$G$17</f>
        <v>2783.3860892299999</v>
      </c>
      <c r="W68" s="36">
        <f>SUMIFS(СВЦЭМ!$C$33:$C$776,СВЦЭМ!$A$33:$A$776,$A68,СВЦЭМ!$B$33:$B$776,W$47)+'СЕТ СН'!$G$9+СВЦЭМ!$D$10+'СЕТ СН'!$G$5-'СЕТ СН'!$G$17</f>
        <v>2784.58680822</v>
      </c>
      <c r="X68" s="36">
        <f>SUMIFS(СВЦЭМ!$C$33:$C$776,СВЦЭМ!$A$33:$A$776,$A68,СВЦЭМ!$B$33:$B$776,X$47)+'СЕТ СН'!$G$9+СВЦЭМ!$D$10+'СЕТ СН'!$G$5-'СЕТ СН'!$G$17</f>
        <v>2834.1128186800001</v>
      </c>
      <c r="Y68" s="36">
        <f>SUMIFS(СВЦЭМ!$C$33:$C$776,СВЦЭМ!$A$33:$A$776,$A68,СВЦЭМ!$B$33:$B$776,Y$47)+'СЕТ СН'!$G$9+СВЦЭМ!$D$10+'СЕТ СН'!$G$5-'СЕТ СН'!$G$17</f>
        <v>2961.4736046100002</v>
      </c>
    </row>
    <row r="69" spans="1:27" ht="15.75" x14ac:dyDescent="0.2">
      <c r="A69" s="35">
        <f t="shared" si="1"/>
        <v>44004</v>
      </c>
      <c r="B69" s="36">
        <f>SUMIFS(СВЦЭМ!$C$33:$C$776,СВЦЭМ!$A$33:$A$776,$A69,СВЦЭМ!$B$33:$B$776,B$47)+'СЕТ СН'!$G$9+СВЦЭМ!$D$10+'СЕТ СН'!$G$5-'СЕТ СН'!$G$17</f>
        <v>3026.5196935900003</v>
      </c>
      <c r="C69" s="36">
        <f>SUMIFS(СВЦЭМ!$C$33:$C$776,СВЦЭМ!$A$33:$A$776,$A69,СВЦЭМ!$B$33:$B$776,C$47)+'СЕТ СН'!$G$9+СВЦЭМ!$D$10+'СЕТ СН'!$G$5-'СЕТ СН'!$G$17</f>
        <v>3033.6368703900002</v>
      </c>
      <c r="D69" s="36">
        <f>SUMIFS(СВЦЭМ!$C$33:$C$776,СВЦЭМ!$A$33:$A$776,$A69,СВЦЭМ!$B$33:$B$776,D$47)+'СЕТ СН'!$G$9+СВЦЭМ!$D$10+'СЕТ СН'!$G$5-'СЕТ СН'!$G$17</f>
        <v>3030.0339238200004</v>
      </c>
      <c r="E69" s="36">
        <f>SUMIFS(СВЦЭМ!$C$33:$C$776,СВЦЭМ!$A$33:$A$776,$A69,СВЦЭМ!$B$33:$B$776,E$47)+'СЕТ СН'!$G$9+СВЦЭМ!$D$10+'СЕТ СН'!$G$5-'СЕТ СН'!$G$17</f>
        <v>3030.8853787600001</v>
      </c>
      <c r="F69" s="36">
        <f>SUMIFS(СВЦЭМ!$C$33:$C$776,СВЦЭМ!$A$33:$A$776,$A69,СВЦЭМ!$B$33:$B$776,F$47)+'СЕТ СН'!$G$9+СВЦЭМ!$D$10+'СЕТ СН'!$G$5-'СЕТ СН'!$G$17</f>
        <v>3025.35052185</v>
      </c>
      <c r="G69" s="36">
        <f>SUMIFS(СВЦЭМ!$C$33:$C$776,СВЦЭМ!$A$33:$A$776,$A69,СВЦЭМ!$B$33:$B$776,G$47)+'СЕТ СН'!$G$9+СВЦЭМ!$D$10+'СЕТ СН'!$G$5-'СЕТ СН'!$G$17</f>
        <v>3026.9959851900003</v>
      </c>
      <c r="H69" s="36">
        <f>SUMIFS(СВЦЭМ!$C$33:$C$776,СВЦЭМ!$A$33:$A$776,$A69,СВЦЭМ!$B$33:$B$776,H$47)+'СЕТ СН'!$G$9+СВЦЭМ!$D$10+'СЕТ СН'!$G$5-'СЕТ СН'!$G$17</f>
        <v>3030.8793686700001</v>
      </c>
      <c r="I69" s="36">
        <f>SUMIFS(СВЦЭМ!$C$33:$C$776,СВЦЭМ!$A$33:$A$776,$A69,СВЦЭМ!$B$33:$B$776,I$47)+'СЕТ СН'!$G$9+СВЦЭМ!$D$10+'СЕТ СН'!$G$5-'СЕТ СН'!$G$17</f>
        <v>3034.4301834000003</v>
      </c>
      <c r="J69" s="36">
        <f>SUMIFS(СВЦЭМ!$C$33:$C$776,СВЦЭМ!$A$33:$A$776,$A69,СВЦЭМ!$B$33:$B$776,J$47)+'СЕТ СН'!$G$9+СВЦЭМ!$D$10+'СЕТ СН'!$G$5-'СЕТ СН'!$G$17</f>
        <v>2972.6753069300003</v>
      </c>
      <c r="K69" s="36">
        <f>SUMIFS(СВЦЭМ!$C$33:$C$776,СВЦЭМ!$A$33:$A$776,$A69,СВЦЭМ!$B$33:$B$776,K$47)+'СЕТ СН'!$G$9+СВЦЭМ!$D$10+'СЕТ СН'!$G$5-'СЕТ СН'!$G$17</f>
        <v>2895.3025701900001</v>
      </c>
      <c r="L69" s="36">
        <f>SUMIFS(СВЦЭМ!$C$33:$C$776,СВЦЭМ!$A$33:$A$776,$A69,СВЦЭМ!$B$33:$B$776,L$47)+'СЕТ СН'!$G$9+СВЦЭМ!$D$10+'СЕТ СН'!$G$5-'СЕТ СН'!$G$17</f>
        <v>2840.3126170599999</v>
      </c>
      <c r="M69" s="36">
        <f>SUMIFS(СВЦЭМ!$C$33:$C$776,СВЦЭМ!$A$33:$A$776,$A69,СВЦЭМ!$B$33:$B$776,M$47)+'СЕТ СН'!$G$9+СВЦЭМ!$D$10+'СЕТ СН'!$G$5-'СЕТ СН'!$G$17</f>
        <v>2834.8857508700003</v>
      </c>
      <c r="N69" s="36">
        <f>SUMIFS(СВЦЭМ!$C$33:$C$776,СВЦЭМ!$A$33:$A$776,$A69,СВЦЭМ!$B$33:$B$776,N$47)+'СЕТ СН'!$G$9+СВЦЭМ!$D$10+'СЕТ СН'!$G$5-'СЕТ СН'!$G$17</f>
        <v>2835.4890409899999</v>
      </c>
      <c r="O69" s="36">
        <f>SUMIFS(СВЦЭМ!$C$33:$C$776,СВЦЭМ!$A$33:$A$776,$A69,СВЦЭМ!$B$33:$B$776,O$47)+'СЕТ СН'!$G$9+СВЦЭМ!$D$10+'СЕТ СН'!$G$5-'СЕТ СН'!$G$17</f>
        <v>2843.8064713600002</v>
      </c>
      <c r="P69" s="36">
        <f>SUMIFS(СВЦЭМ!$C$33:$C$776,СВЦЭМ!$A$33:$A$776,$A69,СВЦЭМ!$B$33:$B$776,P$47)+'СЕТ СН'!$G$9+СВЦЭМ!$D$10+'СЕТ СН'!$G$5-'СЕТ СН'!$G$17</f>
        <v>2845.45816169</v>
      </c>
      <c r="Q69" s="36">
        <f>SUMIFS(СВЦЭМ!$C$33:$C$776,СВЦЭМ!$A$33:$A$776,$A69,СВЦЭМ!$B$33:$B$776,Q$47)+'СЕТ СН'!$G$9+СВЦЭМ!$D$10+'СЕТ СН'!$G$5-'СЕТ СН'!$G$17</f>
        <v>2848.1435000199999</v>
      </c>
      <c r="R69" s="36">
        <f>SUMIFS(СВЦЭМ!$C$33:$C$776,СВЦЭМ!$A$33:$A$776,$A69,СВЦЭМ!$B$33:$B$776,R$47)+'СЕТ СН'!$G$9+СВЦЭМ!$D$10+'СЕТ СН'!$G$5-'СЕТ СН'!$G$17</f>
        <v>2849.2831254600001</v>
      </c>
      <c r="S69" s="36">
        <f>SUMIFS(СВЦЭМ!$C$33:$C$776,СВЦЭМ!$A$33:$A$776,$A69,СВЦЭМ!$B$33:$B$776,S$47)+'СЕТ СН'!$G$9+СВЦЭМ!$D$10+'СЕТ СН'!$G$5-'СЕТ СН'!$G$17</f>
        <v>2849.2088017000001</v>
      </c>
      <c r="T69" s="36">
        <f>SUMIFS(СВЦЭМ!$C$33:$C$776,СВЦЭМ!$A$33:$A$776,$A69,СВЦЭМ!$B$33:$B$776,T$47)+'СЕТ СН'!$G$9+СВЦЭМ!$D$10+'СЕТ СН'!$G$5-'СЕТ СН'!$G$17</f>
        <v>2850.1111028100004</v>
      </c>
      <c r="U69" s="36">
        <f>SUMIFS(СВЦЭМ!$C$33:$C$776,СВЦЭМ!$A$33:$A$776,$A69,СВЦЭМ!$B$33:$B$776,U$47)+'СЕТ СН'!$G$9+СВЦЭМ!$D$10+'СЕТ СН'!$G$5-'СЕТ СН'!$G$17</f>
        <v>2848.2453637500003</v>
      </c>
      <c r="V69" s="36">
        <f>SUMIFS(СВЦЭМ!$C$33:$C$776,СВЦЭМ!$A$33:$A$776,$A69,СВЦЭМ!$B$33:$B$776,V$47)+'СЕТ СН'!$G$9+СВЦЭМ!$D$10+'СЕТ СН'!$G$5-'СЕТ СН'!$G$17</f>
        <v>2841.5406208300001</v>
      </c>
      <c r="W69" s="36">
        <f>SUMIFS(СВЦЭМ!$C$33:$C$776,СВЦЭМ!$A$33:$A$776,$A69,СВЦЭМ!$B$33:$B$776,W$47)+'СЕТ СН'!$G$9+СВЦЭМ!$D$10+'СЕТ СН'!$G$5-'СЕТ СН'!$G$17</f>
        <v>2824.4418218800001</v>
      </c>
      <c r="X69" s="36">
        <f>SUMIFS(СВЦЭМ!$C$33:$C$776,СВЦЭМ!$A$33:$A$776,$A69,СВЦЭМ!$B$33:$B$776,X$47)+'СЕТ СН'!$G$9+СВЦЭМ!$D$10+'СЕТ СН'!$G$5-'СЕТ СН'!$G$17</f>
        <v>2867.5535464600002</v>
      </c>
      <c r="Y69" s="36">
        <f>SUMIFS(СВЦЭМ!$C$33:$C$776,СВЦЭМ!$A$33:$A$776,$A69,СВЦЭМ!$B$33:$B$776,Y$47)+'СЕТ СН'!$G$9+СВЦЭМ!$D$10+'СЕТ СН'!$G$5-'СЕТ СН'!$G$17</f>
        <v>2971.2869651400001</v>
      </c>
    </row>
    <row r="70" spans="1:27" ht="15.75" x14ac:dyDescent="0.2">
      <c r="A70" s="35">
        <f t="shared" si="1"/>
        <v>44005</v>
      </c>
      <c r="B70" s="36">
        <f>SUMIFS(СВЦЭМ!$C$33:$C$776,СВЦЭМ!$A$33:$A$776,$A70,СВЦЭМ!$B$33:$B$776,B$47)+'СЕТ СН'!$G$9+СВЦЭМ!$D$10+'СЕТ СН'!$G$5-'СЕТ СН'!$G$17</f>
        <v>3082.68377603</v>
      </c>
      <c r="C70" s="36">
        <f>SUMIFS(СВЦЭМ!$C$33:$C$776,СВЦЭМ!$A$33:$A$776,$A70,СВЦЭМ!$B$33:$B$776,C$47)+'СЕТ СН'!$G$9+СВЦЭМ!$D$10+'СЕТ СН'!$G$5-'СЕТ СН'!$G$17</f>
        <v>3079.1961354</v>
      </c>
      <c r="D70" s="36">
        <f>SUMIFS(СВЦЭМ!$C$33:$C$776,СВЦЭМ!$A$33:$A$776,$A70,СВЦЭМ!$B$33:$B$776,D$47)+'СЕТ СН'!$G$9+СВЦЭМ!$D$10+'СЕТ СН'!$G$5-'СЕТ СН'!$G$17</f>
        <v>3070.6129913700001</v>
      </c>
      <c r="E70" s="36">
        <f>SUMIFS(СВЦЭМ!$C$33:$C$776,СВЦЭМ!$A$33:$A$776,$A70,СВЦЭМ!$B$33:$B$776,E$47)+'СЕТ СН'!$G$9+СВЦЭМ!$D$10+'СЕТ СН'!$G$5-'СЕТ СН'!$G$17</f>
        <v>3075.19731559</v>
      </c>
      <c r="F70" s="36">
        <f>SUMIFS(СВЦЭМ!$C$33:$C$776,СВЦЭМ!$A$33:$A$776,$A70,СВЦЭМ!$B$33:$B$776,F$47)+'СЕТ СН'!$G$9+СВЦЭМ!$D$10+'СЕТ СН'!$G$5-'СЕТ СН'!$G$17</f>
        <v>3074.8184384900001</v>
      </c>
      <c r="G70" s="36">
        <f>SUMIFS(СВЦЭМ!$C$33:$C$776,СВЦЭМ!$A$33:$A$776,$A70,СВЦЭМ!$B$33:$B$776,G$47)+'СЕТ СН'!$G$9+СВЦЭМ!$D$10+'СЕТ СН'!$G$5-'СЕТ СН'!$G$17</f>
        <v>3079.6175792399999</v>
      </c>
      <c r="H70" s="36">
        <f>SUMIFS(СВЦЭМ!$C$33:$C$776,СВЦЭМ!$A$33:$A$776,$A70,СВЦЭМ!$B$33:$B$776,H$47)+'СЕТ СН'!$G$9+СВЦЭМ!$D$10+'СЕТ СН'!$G$5-'СЕТ СН'!$G$17</f>
        <v>3077.9785855700002</v>
      </c>
      <c r="I70" s="36">
        <f>SUMIFS(СВЦЭМ!$C$33:$C$776,СВЦЭМ!$A$33:$A$776,$A70,СВЦЭМ!$B$33:$B$776,I$47)+'СЕТ СН'!$G$9+СВЦЭМ!$D$10+'СЕТ СН'!$G$5-'СЕТ СН'!$G$17</f>
        <v>3019.6778812400003</v>
      </c>
      <c r="J70" s="36">
        <f>SUMIFS(СВЦЭМ!$C$33:$C$776,СВЦЭМ!$A$33:$A$776,$A70,СВЦЭМ!$B$33:$B$776,J$47)+'СЕТ СН'!$G$9+СВЦЭМ!$D$10+'СЕТ СН'!$G$5-'СЕТ СН'!$G$17</f>
        <v>3019.3305755000001</v>
      </c>
      <c r="K70" s="36">
        <f>SUMIFS(СВЦЭМ!$C$33:$C$776,СВЦЭМ!$A$33:$A$776,$A70,СВЦЭМ!$B$33:$B$776,K$47)+'СЕТ СН'!$G$9+СВЦЭМ!$D$10+'СЕТ СН'!$G$5-'СЕТ СН'!$G$17</f>
        <v>2924.1321414600002</v>
      </c>
      <c r="L70" s="36">
        <f>SUMIFS(СВЦЭМ!$C$33:$C$776,СВЦЭМ!$A$33:$A$776,$A70,СВЦЭМ!$B$33:$B$776,L$47)+'СЕТ СН'!$G$9+СВЦЭМ!$D$10+'СЕТ СН'!$G$5-'СЕТ СН'!$G$17</f>
        <v>2857.1166169500002</v>
      </c>
      <c r="M70" s="36">
        <f>SUMIFS(СВЦЭМ!$C$33:$C$776,СВЦЭМ!$A$33:$A$776,$A70,СВЦЭМ!$B$33:$B$776,M$47)+'СЕТ СН'!$G$9+СВЦЭМ!$D$10+'СЕТ СН'!$G$5-'СЕТ СН'!$G$17</f>
        <v>2861.3038047600003</v>
      </c>
      <c r="N70" s="36">
        <f>SUMIFS(СВЦЭМ!$C$33:$C$776,СВЦЭМ!$A$33:$A$776,$A70,СВЦЭМ!$B$33:$B$776,N$47)+'СЕТ СН'!$G$9+СВЦЭМ!$D$10+'СЕТ СН'!$G$5-'СЕТ СН'!$G$17</f>
        <v>2854.7211303000004</v>
      </c>
      <c r="O70" s="36">
        <f>SUMIFS(СВЦЭМ!$C$33:$C$776,СВЦЭМ!$A$33:$A$776,$A70,СВЦЭМ!$B$33:$B$776,O$47)+'СЕТ СН'!$G$9+СВЦЭМ!$D$10+'СЕТ СН'!$G$5-'СЕТ СН'!$G$17</f>
        <v>2858.6010896400003</v>
      </c>
      <c r="P70" s="36">
        <f>SUMIFS(СВЦЭМ!$C$33:$C$776,СВЦЭМ!$A$33:$A$776,$A70,СВЦЭМ!$B$33:$B$776,P$47)+'СЕТ СН'!$G$9+СВЦЭМ!$D$10+'СЕТ СН'!$G$5-'СЕТ СН'!$G$17</f>
        <v>2861.12024286</v>
      </c>
      <c r="Q70" s="36">
        <f>SUMIFS(СВЦЭМ!$C$33:$C$776,СВЦЭМ!$A$33:$A$776,$A70,СВЦЭМ!$B$33:$B$776,Q$47)+'СЕТ СН'!$G$9+СВЦЭМ!$D$10+'СЕТ СН'!$G$5-'СЕТ СН'!$G$17</f>
        <v>2864.5011486399999</v>
      </c>
      <c r="R70" s="36">
        <f>SUMIFS(СВЦЭМ!$C$33:$C$776,СВЦЭМ!$A$33:$A$776,$A70,СВЦЭМ!$B$33:$B$776,R$47)+'СЕТ СН'!$G$9+СВЦЭМ!$D$10+'СЕТ СН'!$G$5-'СЕТ СН'!$G$17</f>
        <v>2862.6040200300004</v>
      </c>
      <c r="S70" s="36">
        <f>SUMIFS(СВЦЭМ!$C$33:$C$776,СВЦЭМ!$A$33:$A$776,$A70,СВЦЭМ!$B$33:$B$776,S$47)+'СЕТ СН'!$G$9+СВЦЭМ!$D$10+'СЕТ СН'!$G$5-'СЕТ СН'!$G$17</f>
        <v>2862.93753732</v>
      </c>
      <c r="T70" s="36">
        <f>SUMIFS(СВЦЭМ!$C$33:$C$776,СВЦЭМ!$A$33:$A$776,$A70,СВЦЭМ!$B$33:$B$776,T$47)+'СЕТ СН'!$G$9+СВЦЭМ!$D$10+'СЕТ СН'!$G$5-'СЕТ СН'!$G$17</f>
        <v>2864.0576201700001</v>
      </c>
      <c r="U70" s="36">
        <f>SUMIFS(СВЦЭМ!$C$33:$C$776,СВЦЭМ!$A$33:$A$776,$A70,СВЦЭМ!$B$33:$B$776,U$47)+'СЕТ СН'!$G$9+СВЦЭМ!$D$10+'СЕТ СН'!$G$5-'СЕТ СН'!$G$17</f>
        <v>2866.3140881700001</v>
      </c>
      <c r="V70" s="36">
        <f>SUMIFS(СВЦЭМ!$C$33:$C$776,СВЦЭМ!$A$33:$A$776,$A70,СВЦЭМ!$B$33:$B$776,V$47)+'СЕТ СН'!$G$9+СВЦЭМ!$D$10+'СЕТ СН'!$G$5-'СЕТ СН'!$G$17</f>
        <v>2862.4684565799998</v>
      </c>
      <c r="W70" s="36">
        <f>SUMIFS(СВЦЭМ!$C$33:$C$776,СВЦЭМ!$A$33:$A$776,$A70,СВЦЭМ!$B$33:$B$776,W$47)+'СЕТ СН'!$G$9+СВЦЭМ!$D$10+'СЕТ СН'!$G$5-'СЕТ СН'!$G$17</f>
        <v>2833.5050951600001</v>
      </c>
      <c r="X70" s="36">
        <f>SUMIFS(СВЦЭМ!$C$33:$C$776,СВЦЭМ!$A$33:$A$776,$A70,СВЦЭМ!$B$33:$B$776,X$47)+'СЕТ СН'!$G$9+СВЦЭМ!$D$10+'СЕТ СН'!$G$5-'СЕТ СН'!$G$17</f>
        <v>2841.0256700099999</v>
      </c>
      <c r="Y70" s="36">
        <f>SUMIFS(СВЦЭМ!$C$33:$C$776,СВЦЭМ!$A$33:$A$776,$A70,СВЦЭМ!$B$33:$B$776,Y$47)+'СЕТ СН'!$G$9+СВЦЭМ!$D$10+'СЕТ СН'!$G$5-'СЕТ СН'!$G$17</f>
        <v>2922.6858283900001</v>
      </c>
    </row>
    <row r="71" spans="1:27" ht="15.75" x14ac:dyDescent="0.2">
      <c r="A71" s="35">
        <f t="shared" si="1"/>
        <v>44006</v>
      </c>
      <c r="B71" s="36">
        <f>SUMIFS(СВЦЭМ!$C$33:$C$776,СВЦЭМ!$A$33:$A$776,$A71,СВЦЭМ!$B$33:$B$776,B$47)+'СЕТ СН'!$G$9+СВЦЭМ!$D$10+'СЕТ СН'!$G$5-'СЕТ СН'!$G$17</f>
        <v>3031.19850245</v>
      </c>
      <c r="C71" s="36">
        <f>SUMIFS(СВЦЭМ!$C$33:$C$776,СВЦЭМ!$A$33:$A$776,$A71,СВЦЭМ!$B$33:$B$776,C$47)+'СЕТ СН'!$G$9+СВЦЭМ!$D$10+'СЕТ СН'!$G$5-'СЕТ СН'!$G$17</f>
        <v>3068.2759658200002</v>
      </c>
      <c r="D71" s="36">
        <f>SUMIFS(СВЦЭМ!$C$33:$C$776,СВЦЭМ!$A$33:$A$776,$A71,СВЦЭМ!$B$33:$B$776,D$47)+'СЕТ СН'!$G$9+СВЦЭМ!$D$10+'СЕТ СН'!$G$5-'СЕТ СН'!$G$17</f>
        <v>3086.23122225</v>
      </c>
      <c r="E71" s="36">
        <f>SUMIFS(СВЦЭМ!$C$33:$C$776,СВЦЭМ!$A$33:$A$776,$A71,СВЦЭМ!$B$33:$B$776,E$47)+'СЕТ СН'!$G$9+СВЦЭМ!$D$10+'СЕТ СН'!$G$5-'СЕТ СН'!$G$17</f>
        <v>3103.8202674900003</v>
      </c>
      <c r="F71" s="36">
        <f>SUMIFS(СВЦЭМ!$C$33:$C$776,СВЦЭМ!$A$33:$A$776,$A71,СВЦЭМ!$B$33:$B$776,F$47)+'СЕТ СН'!$G$9+СВЦЭМ!$D$10+'СЕТ СН'!$G$5-'СЕТ СН'!$G$17</f>
        <v>3113.0937737100003</v>
      </c>
      <c r="G71" s="36">
        <f>SUMIFS(СВЦЭМ!$C$33:$C$776,СВЦЭМ!$A$33:$A$776,$A71,СВЦЭМ!$B$33:$B$776,G$47)+'СЕТ СН'!$G$9+СВЦЭМ!$D$10+'СЕТ СН'!$G$5-'СЕТ СН'!$G$17</f>
        <v>3114.8851302000003</v>
      </c>
      <c r="H71" s="36">
        <f>SUMIFS(СВЦЭМ!$C$33:$C$776,СВЦЭМ!$A$33:$A$776,$A71,СВЦЭМ!$B$33:$B$776,H$47)+'СЕТ СН'!$G$9+СВЦЭМ!$D$10+'СЕТ СН'!$G$5-'СЕТ СН'!$G$17</f>
        <v>3118.0226149300001</v>
      </c>
      <c r="I71" s="36">
        <f>SUMIFS(СВЦЭМ!$C$33:$C$776,СВЦЭМ!$A$33:$A$776,$A71,СВЦЭМ!$B$33:$B$776,I$47)+'СЕТ СН'!$G$9+СВЦЭМ!$D$10+'СЕТ СН'!$G$5-'СЕТ СН'!$G$17</f>
        <v>3084.9538694900002</v>
      </c>
      <c r="J71" s="36">
        <f>SUMIFS(СВЦЭМ!$C$33:$C$776,СВЦЭМ!$A$33:$A$776,$A71,СВЦЭМ!$B$33:$B$776,J$47)+'СЕТ СН'!$G$9+СВЦЭМ!$D$10+'СЕТ СН'!$G$5-'СЕТ СН'!$G$17</f>
        <v>3028.68321036</v>
      </c>
      <c r="K71" s="36">
        <f>SUMIFS(СВЦЭМ!$C$33:$C$776,СВЦЭМ!$A$33:$A$776,$A71,СВЦЭМ!$B$33:$B$776,K$47)+'СЕТ СН'!$G$9+СВЦЭМ!$D$10+'СЕТ СН'!$G$5-'СЕТ СН'!$G$17</f>
        <v>2910.9936325500003</v>
      </c>
      <c r="L71" s="36">
        <f>SUMIFS(СВЦЭМ!$C$33:$C$776,СВЦЭМ!$A$33:$A$776,$A71,СВЦЭМ!$B$33:$B$776,L$47)+'СЕТ СН'!$G$9+СВЦЭМ!$D$10+'СЕТ СН'!$G$5-'СЕТ СН'!$G$17</f>
        <v>2856.5025259399999</v>
      </c>
      <c r="M71" s="36">
        <f>SUMIFS(СВЦЭМ!$C$33:$C$776,СВЦЭМ!$A$33:$A$776,$A71,СВЦЭМ!$B$33:$B$776,M$47)+'СЕТ СН'!$G$9+СВЦЭМ!$D$10+'СЕТ СН'!$G$5-'СЕТ СН'!$G$17</f>
        <v>2846.2712773200001</v>
      </c>
      <c r="N71" s="36">
        <f>SUMIFS(СВЦЭМ!$C$33:$C$776,СВЦЭМ!$A$33:$A$776,$A71,СВЦЭМ!$B$33:$B$776,N$47)+'СЕТ СН'!$G$9+СВЦЭМ!$D$10+'СЕТ СН'!$G$5-'СЕТ СН'!$G$17</f>
        <v>2834.4116860900003</v>
      </c>
      <c r="O71" s="36">
        <f>SUMIFS(СВЦЭМ!$C$33:$C$776,СВЦЭМ!$A$33:$A$776,$A71,СВЦЭМ!$B$33:$B$776,O$47)+'СЕТ СН'!$G$9+СВЦЭМ!$D$10+'СЕТ СН'!$G$5-'СЕТ СН'!$G$17</f>
        <v>2816.60874702</v>
      </c>
      <c r="P71" s="36">
        <f>SUMIFS(СВЦЭМ!$C$33:$C$776,СВЦЭМ!$A$33:$A$776,$A71,СВЦЭМ!$B$33:$B$776,P$47)+'СЕТ СН'!$G$9+СВЦЭМ!$D$10+'СЕТ СН'!$G$5-'СЕТ СН'!$G$17</f>
        <v>2821.8576794999999</v>
      </c>
      <c r="Q71" s="36">
        <f>SUMIFS(СВЦЭМ!$C$33:$C$776,СВЦЭМ!$A$33:$A$776,$A71,СВЦЭМ!$B$33:$B$776,Q$47)+'СЕТ СН'!$G$9+СВЦЭМ!$D$10+'СЕТ СН'!$G$5-'СЕТ СН'!$G$17</f>
        <v>2824.5266852100003</v>
      </c>
      <c r="R71" s="36">
        <f>SUMIFS(СВЦЭМ!$C$33:$C$776,СВЦЭМ!$A$33:$A$776,$A71,СВЦЭМ!$B$33:$B$776,R$47)+'СЕТ СН'!$G$9+СВЦЭМ!$D$10+'СЕТ СН'!$G$5-'СЕТ СН'!$G$17</f>
        <v>2839.3062595199999</v>
      </c>
      <c r="S71" s="36">
        <f>SUMIFS(СВЦЭМ!$C$33:$C$776,СВЦЭМ!$A$33:$A$776,$A71,СВЦЭМ!$B$33:$B$776,S$47)+'СЕТ СН'!$G$9+СВЦЭМ!$D$10+'СЕТ СН'!$G$5-'СЕТ СН'!$G$17</f>
        <v>2843.3193788200001</v>
      </c>
      <c r="T71" s="36">
        <f>SUMIFS(СВЦЭМ!$C$33:$C$776,СВЦЭМ!$A$33:$A$776,$A71,СВЦЭМ!$B$33:$B$776,T$47)+'СЕТ СН'!$G$9+СВЦЭМ!$D$10+'СЕТ СН'!$G$5-'СЕТ СН'!$G$17</f>
        <v>2837.5811094600003</v>
      </c>
      <c r="U71" s="36">
        <f>SUMIFS(СВЦЭМ!$C$33:$C$776,СВЦЭМ!$A$33:$A$776,$A71,СВЦЭМ!$B$33:$B$776,U$47)+'СЕТ СН'!$G$9+СВЦЭМ!$D$10+'СЕТ СН'!$G$5-'СЕТ СН'!$G$17</f>
        <v>2836.7052085800001</v>
      </c>
      <c r="V71" s="36">
        <f>SUMIFS(СВЦЭМ!$C$33:$C$776,СВЦЭМ!$A$33:$A$776,$A71,СВЦЭМ!$B$33:$B$776,V$47)+'СЕТ СН'!$G$9+СВЦЭМ!$D$10+'СЕТ СН'!$G$5-'СЕТ СН'!$G$17</f>
        <v>2807.31093526</v>
      </c>
      <c r="W71" s="36">
        <f>SUMIFS(СВЦЭМ!$C$33:$C$776,СВЦЭМ!$A$33:$A$776,$A71,СВЦЭМ!$B$33:$B$776,W$47)+'СЕТ СН'!$G$9+СВЦЭМ!$D$10+'СЕТ СН'!$G$5-'СЕТ СН'!$G$17</f>
        <v>2808.4214139599999</v>
      </c>
      <c r="X71" s="36">
        <f>SUMIFS(СВЦЭМ!$C$33:$C$776,СВЦЭМ!$A$33:$A$776,$A71,СВЦЭМ!$B$33:$B$776,X$47)+'СЕТ СН'!$G$9+СВЦЭМ!$D$10+'СЕТ СН'!$G$5-'СЕТ СН'!$G$17</f>
        <v>2864.9460370400002</v>
      </c>
      <c r="Y71" s="36">
        <f>SUMIFS(СВЦЭМ!$C$33:$C$776,СВЦЭМ!$A$33:$A$776,$A71,СВЦЭМ!$B$33:$B$776,Y$47)+'СЕТ СН'!$G$9+СВЦЭМ!$D$10+'СЕТ СН'!$G$5-'СЕТ СН'!$G$17</f>
        <v>2971.0238652500002</v>
      </c>
    </row>
    <row r="72" spans="1:27" ht="15.75" x14ac:dyDescent="0.2">
      <c r="A72" s="35">
        <f t="shared" si="1"/>
        <v>44007</v>
      </c>
      <c r="B72" s="36">
        <f>SUMIFS(СВЦЭМ!$C$33:$C$776,СВЦЭМ!$A$33:$A$776,$A72,СВЦЭМ!$B$33:$B$776,B$47)+'СЕТ СН'!$G$9+СВЦЭМ!$D$10+'СЕТ СН'!$G$5-'СЕТ СН'!$G$17</f>
        <v>3065.1488456100001</v>
      </c>
      <c r="C72" s="36">
        <f>SUMIFS(СВЦЭМ!$C$33:$C$776,СВЦЭМ!$A$33:$A$776,$A72,СВЦЭМ!$B$33:$B$776,C$47)+'СЕТ СН'!$G$9+СВЦЭМ!$D$10+'СЕТ СН'!$G$5-'СЕТ СН'!$G$17</f>
        <v>3094.9366097800003</v>
      </c>
      <c r="D72" s="36">
        <f>SUMIFS(СВЦЭМ!$C$33:$C$776,СВЦЭМ!$A$33:$A$776,$A72,СВЦЭМ!$B$33:$B$776,D$47)+'СЕТ СН'!$G$9+СВЦЭМ!$D$10+'СЕТ СН'!$G$5-'СЕТ СН'!$G$17</f>
        <v>3111.9382369200002</v>
      </c>
      <c r="E72" s="36">
        <f>SUMIFS(СВЦЭМ!$C$33:$C$776,СВЦЭМ!$A$33:$A$776,$A72,СВЦЭМ!$B$33:$B$776,E$47)+'СЕТ СН'!$G$9+СВЦЭМ!$D$10+'СЕТ СН'!$G$5-'СЕТ СН'!$G$17</f>
        <v>3116.0859893900001</v>
      </c>
      <c r="F72" s="36">
        <f>SUMIFS(СВЦЭМ!$C$33:$C$776,СВЦЭМ!$A$33:$A$776,$A72,СВЦЭМ!$B$33:$B$776,F$47)+'СЕТ СН'!$G$9+СВЦЭМ!$D$10+'СЕТ СН'!$G$5-'СЕТ СН'!$G$17</f>
        <v>3117.2023130100001</v>
      </c>
      <c r="G72" s="36">
        <f>SUMIFS(СВЦЭМ!$C$33:$C$776,СВЦЭМ!$A$33:$A$776,$A72,СВЦЭМ!$B$33:$B$776,G$47)+'СЕТ СН'!$G$9+СВЦЭМ!$D$10+'СЕТ СН'!$G$5-'СЕТ СН'!$G$17</f>
        <v>3121.24528298</v>
      </c>
      <c r="H72" s="36">
        <f>SUMIFS(СВЦЭМ!$C$33:$C$776,СВЦЭМ!$A$33:$A$776,$A72,СВЦЭМ!$B$33:$B$776,H$47)+'СЕТ СН'!$G$9+СВЦЭМ!$D$10+'СЕТ СН'!$G$5-'СЕТ СН'!$G$17</f>
        <v>3103.83285918</v>
      </c>
      <c r="I72" s="36">
        <f>SUMIFS(СВЦЭМ!$C$33:$C$776,СВЦЭМ!$A$33:$A$776,$A72,СВЦЭМ!$B$33:$B$776,I$47)+'СЕТ СН'!$G$9+СВЦЭМ!$D$10+'СЕТ СН'!$G$5-'СЕТ СН'!$G$17</f>
        <v>3075.0408296100004</v>
      </c>
      <c r="J72" s="36">
        <f>SUMIFS(СВЦЭМ!$C$33:$C$776,СВЦЭМ!$A$33:$A$776,$A72,СВЦЭМ!$B$33:$B$776,J$47)+'СЕТ СН'!$G$9+СВЦЭМ!$D$10+'СЕТ СН'!$G$5-'СЕТ СН'!$G$17</f>
        <v>3032.33224797</v>
      </c>
      <c r="K72" s="36">
        <f>SUMIFS(СВЦЭМ!$C$33:$C$776,СВЦЭМ!$A$33:$A$776,$A72,СВЦЭМ!$B$33:$B$776,K$47)+'СЕТ СН'!$G$9+СВЦЭМ!$D$10+'СЕТ СН'!$G$5-'СЕТ СН'!$G$17</f>
        <v>2932.64841617</v>
      </c>
      <c r="L72" s="36">
        <f>SUMIFS(СВЦЭМ!$C$33:$C$776,СВЦЭМ!$A$33:$A$776,$A72,СВЦЭМ!$B$33:$B$776,L$47)+'СЕТ СН'!$G$9+СВЦЭМ!$D$10+'СЕТ СН'!$G$5-'СЕТ СН'!$G$17</f>
        <v>2861.13182534</v>
      </c>
      <c r="M72" s="36">
        <f>SUMIFS(СВЦЭМ!$C$33:$C$776,СВЦЭМ!$A$33:$A$776,$A72,СВЦЭМ!$B$33:$B$776,M$47)+'СЕТ СН'!$G$9+СВЦЭМ!$D$10+'СЕТ СН'!$G$5-'СЕТ СН'!$G$17</f>
        <v>2824.4500426900004</v>
      </c>
      <c r="N72" s="36">
        <f>SUMIFS(СВЦЭМ!$C$33:$C$776,СВЦЭМ!$A$33:$A$776,$A72,СВЦЭМ!$B$33:$B$776,N$47)+'СЕТ СН'!$G$9+СВЦЭМ!$D$10+'СЕТ СН'!$G$5-'СЕТ СН'!$G$17</f>
        <v>2829.54784298</v>
      </c>
      <c r="O72" s="36">
        <f>SUMIFS(СВЦЭМ!$C$33:$C$776,СВЦЭМ!$A$33:$A$776,$A72,СВЦЭМ!$B$33:$B$776,O$47)+'СЕТ СН'!$G$9+СВЦЭМ!$D$10+'СЕТ СН'!$G$5-'СЕТ СН'!$G$17</f>
        <v>2828.0638678</v>
      </c>
      <c r="P72" s="36">
        <f>SUMIFS(СВЦЭМ!$C$33:$C$776,СВЦЭМ!$A$33:$A$776,$A72,СВЦЭМ!$B$33:$B$776,P$47)+'СЕТ СН'!$G$9+СВЦЭМ!$D$10+'СЕТ СН'!$G$5-'СЕТ СН'!$G$17</f>
        <v>2834.3954467000003</v>
      </c>
      <c r="Q72" s="36">
        <f>SUMIFS(СВЦЭМ!$C$33:$C$776,СВЦЭМ!$A$33:$A$776,$A72,СВЦЭМ!$B$33:$B$776,Q$47)+'СЕТ СН'!$G$9+СВЦЭМ!$D$10+'СЕТ СН'!$G$5-'СЕТ СН'!$G$17</f>
        <v>2836.0991983200001</v>
      </c>
      <c r="R72" s="36">
        <f>SUMIFS(СВЦЭМ!$C$33:$C$776,СВЦЭМ!$A$33:$A$776,$A72,СВЦЭМ!$B$33:$B$776,R$47)+'СЕТ СН'!$G$9+СВЦЭМ!$D$10+'СЕТ СН'!$G$5-'СЕТ СН'!$G$17</f>
        <v>2836.1835705100002</v>
      </c>
      <c r="S72" s="36">
        <f>SUMIFS(СВЦЭМ!$C$33:$C$776,СВЦЭМ!$A$33:$A$776,$A72,СВЦЭМ!$B$33:$B$776,S$47)+'СЕТ СН'!$G$9+СВЦЭМ!$D$10+'СЕТ СН'!$G$5-'СЕТ СН'!$G$17</f>
        <v>2856.5909272600002</v>
      </c>
      <c r="T72" s="36">
        <f>SUMIFS(СВЦЭМ!$C$33:$C$776,СВЦЭМ!$A$33:$A$776,$A72,СВЦЭМ!$B$33:$B$776,T$47)+'СЕТ СН'!$G$9+СВЦЭМ!$D$10+'СЕТ СН'!$G$5-'СЕТ СН'!$G$17</f>
        <v>2854.8032291200002</v>
      </c>
      <c r="U72" s="36">
        <f>SUMIFS(СВЦЭМ!$C$33:$C$776,СВЦЭМ!$A$33:$A$776,$A72,СВЦЭМ!$B$33:$B$776,U$47)+'СЕТ СН'!$G$9+СВЦЭМ!$D$10+'СЕТ СН'!$G$5-'СЕТ СН'!$G$17</f>
        <v>2857.5452975400003</v>
      </c>
      <c r="V72" s="36">
        <f>SUMIFS(СВЦЭМ!$C$33:$C$776,СВЦЭМ!$A$33:$A$776,$A72,СВЦЭМ!$B$33:$B$776,V$47)+'СЕТ СН'!$G$9+СВЦЭМ!$D$10+'СЕТ СН'!$G$5-'СЕТ СН'!$G$17</f>
        <v>2824.9356556500002</v>
      </c>
      <c r="W72" s="36">
        <f>SUMIFS(СВЦЭМ!$C$33:$C$776,СВЦЭМ!$A$33:$A$776,$A72,СВЦЭМ!$B$33:$B$776,W$47)+'СЕТ СН'!$G$9+СВЦЭМ!$D$10+'СЕТ СН'!$G$5-'СЕТ СН'!$G$17</f>
        <v>2825.06291164</v>
      </c>
      <c r="X72" s="36">
        <f>SUMIFS(СВЦЭМ!$C$33:$C$776,СВЦЭМ!$A$33:$A$776,$A72,СВЦЭМ!$B$33:$B$776,X$47)+'СЕТ СН'!$G$9+СВЦЭМ!$D$10+'СЕТ СН'!$G$5-'СЕТ СН'!$G$17</f>
        <v>2893.4799883400001</v>
      </c>
      <c r="Y72" s="36">
        <f>SUMIFS(СВЦЭМ!$C$33:$C$776,СВЦЭМ!$A$33:$A$776,$A72,СВЦЭМ!$B$33:$B$776,Y$47)+'СЕТ СН'!$G$9+СВЦЭМ!$D$10+'СЕТ СН'!$G$5-'СЕТ СН'!$G$17</f>
        <v>2983.6426234600003</v>
      </c>
    </row>
    <row r="73" spans="1:27" ht="15.75" x14ac:dyDescent="0.2">
      <c r="A73" s="35">
        <f t="shared" si="1"/>
        <v>44008</v>
      </c>
      <c r="B73" s="36">
        <f>SUMIFS(СВЦЭМ!$C$33:$C$776,СВЦЭМ!$A$33:$A$776,$A73,СВЦЭМ!$B$33:$B$776,B$47)+'СЕТ СН'!$G$9+СВЦЭМ!$D$10+'СЕТ СН'!$G$5-'СЕТ СН'!$G$17</f>
        <v>3044.8355042900002</v>
      </c>
      <c r="C73" s="36">
        <f>SUMIFS(СВЦЭМ!$C$33:$C$776,СВЦЭМ!$A$33:$A$776,$A73,СВЦЭМ!$B$33:$B$776,C$47)+'СЕТ СН'!$G$9+СВЦЭМ!$D$10+'СЕТ СН'!$G$5-'СЕТ СН'!$G$17</f>
        <v>3073.1152952900002</v>
      </c>
      <c r="D73" s="36">
        <f>SUMIFS(СВЦЭМ!$C$33:$C$776,СВЦЭМ!$A$33:$A$776,$A73,СВЦЭМ!$B$33:$B$776,D$47)+'СЕТ СН'!$G$9+СВЦЭМ!$D$10+'СЕТ СН'!$G$5-'СЕТ СН'!$G$17</f>
        <v>3079.7123195000004</v>
      </c>
      <c r="E73" s="36">
        <f>SUMIFS(СВЦЭМ!$C$33:$C$776,СВЦЭМ!$A$33:$A$776,$A73,СВЦЭМ!$B$33:$B$776,E$47)+'СЕТ СН'!$G$9+СВЦЭМ!$D$10+'СЕТ СН'!$G$5-'СЕТ СН'!$G$17</f>
        <v>3085.96848606</v>
      </c>
      <c r="F73" s="36">
        <f>SUMIFS(СВЦЭМ!$C$33:$C$776,СВЦЭМ!$A$33:$A$776,$A73,СВЦЭМ!$B$33:$B$776,F$47)+'СЕТ СН'!$G$9+СВЦЭМ!$D$10+'СЕТ СН'!$G$5-'СЕТ СН'!$G$17</f>
        <v>3091.9379330900001</v>
      </c>
      <c r="G73" s="36">
        <f>SUMIFS(СВЦЭМ!$C$33:$C$776,СВЦЭМ!$A$33:$A$776,$A73,СВЦЭМ!$B$33:$B$776,G$47)+'СЕТ СН'!$G$9+СВЦЭМ!$D$10+'СЕТ СН'!$G$5-'СЕТ СН'!$G$17</f>
        <v>3088.3051280200002</v>
      </c>
      <c r="H73" s="36">
        <f>SUMIFS(СВЦЭМ!$C$33:$C$776,СВЦЭМ!$A$33:$A$776,$A73,СВЦЭМ!$B$33:$B$776,H$47)+'СЕТ СН'!$G$9+СВЦЭМ!$D$10+'СЕТ СН'!$G$5-'СЕТ СН'!$G$17</f>
        <v>3093.44625305</v>
      </c>
      <c r="I73" s="36">
        <f>SUMIFS(СВЦЭМ!$C$33:$C$776,СВЦЭМ!$A$33:$A$776,$A73,СВЦЭМ!$B$33:$B$776,I$47)+'СЕТ СН'!$G$9+СВЦЭМ!$D$10+'СЕТ СН'!$G$5-'СЕТ СН'!$G$17</f>
        <v>3036.4406087300003</v>
      </c>
      <c r="J73" s="36">
        <f>SUMIFS(СВЦЭМ!$C$33:$C$776,СВЦЭМ!$A$33:$A$776,$A73,СВЦЭМ!$B$33:$B$776,J$47)+'СЕТ СН'!$G$9+СВЦЭМ!$D$10+'СЕТ СН'!$G$5-'СЕТ СН'!$G$17</f>
        <v>3019.4682525900002</v>
      </c>
      <c r="K73" s="36">
        <f>SUMIFS(СВЦЭМ!$C$33:$C$776,СВЦЭМ!$A$33:$A$776,$A73,СВЦЭМ!$B$33:$B$776,K$47)+'СЕТ СН'!$G$9+СВЦЭМ!$D$10+'СЕТ СН'!$G$5-'СЕТ СН'!$G$17</f>
        <v>2927.5439332599999</v>
      </c>
      <c r="L73" s="36">
        <f>SUMIFS(СВЦЭМ!$C$33:$C$776,СВЦЭМ!$A$33:$A$776,$A73,СВЦЭМ!$B$33:$B$776,L$47)+'СЕТ СН'!$G$9+СВЦЭМ!$D$10+'СЕТ СН'!$G$5-'СЕТ СН'!$G$17</f>
        <v>2856.6414122700003</v>
      </c>
      <c r="M73" s="36">
        <f>SUMIFS(СВЦЭМ!$C$33:$C$776,СВЦЭМ!$A$33:$A$776,$A73,СВЦЭМ!$B$33:$B$776,M$47)+'СЕТ СН'!$G$9+СВЦЭМ!$D$10+'СЕТ СН'!$G$5-'СЕТ СН'!$G$17</f>
        <v>2851.8026764900001</v>
      </c>
      <c r="N73" s="36">
        <f>SUMIFS(СВЦЭМ!$C$33:$C$776,СВЦЭМ!$A$33:$A$776,$A73,СВЦЭМ!$B$33:$B$776,N$47)+'СЕТ СН'!$G$9+СВЦЭМ!$D$10+'СЕТ СН'!$G$5-'СЕТ СН'!$G$17</f>
        <v>2847.2347993100002</v>
      </c>
      <c r="O73" s="36">
        <f>SUMIFS(СВЦЭМ!$C$33:$C$776,СВЦЭМ!$A$33:$A$776,$A73,СВЦЭМ!$B$33:$B$776,O$47)+'СЕТ СН'!$G$9+СВЦЭМ!$D$10+'СЕТ СН'!$G$5-'СЕТ СН'!$G$17</f>
        <v>2847.7860063400003</v>
      </c>
      <c r="P73" s="36">
        <f>SUMIFS(СВЦЭМ!$C$33:$C$776,СВЦЭМ!$A$33:$A$776,$A73,СВЦЭМ!$B$33:$B$776,P$47)+'СЕТ СН'!$G$9+СВЦЭМ!$D$10+'СЕТ СН'!$G$5-'СЕТ СН'!$G$17</f>
        <v>2875.2637593899999</v>
      </c>
      <c r="Q73" s="36">
        <f>SUMIFS(СВЦЭМ!$C$33:$C$776,СВЦЭМ!$A$33:$A$776,$A73,СВЦЭМ!$B$33:$B$776,Q$47)+'СЕТ СН'!$G$9+СВЦЭМ!$D$10+'СЕТ СН'!$G$5-'СЕТ СН'!$G$17</f>
        <v>2880.4429224300002</v>
      </c>
      <c r="R73" s="36">
        <f>SUMIFS(СВЦЭМ!$C$33:$C$776,СВЦЭМ!$A$33:$A$776,$A73,СВЦЭМ!$B$33:$B$776,R$47)+'СЕТ СН'!$G$9+СВЦЭМ!$D$10+'СЕТ СН'!$G$5-'СЕТ СН'!$G$17</f>
        <v>2860.3622263400002</v>
      </c>
      <c r="S73" s="36">
        <f>SUMIFS(СВЦЭМ!$C$33:$C$776,СВЦЭМ!$A$33:$A$776,$A73,СВЦЭМ!$B$33:$B$776,S$47)+'СЕТ СН'!$G$9+СВЦЭМ!$D$10+'СЕТ СН'!$G$5-'СЕТ СН'!$G$17</f>
        <v>2862.01123039</v>
      </c>
      <c r="T73" s="36">
        <f>SUMIFS(СВЦЭМ!$C$33:$C$776,СВЦЭМ!$A$33:$A$776,$A73,СВЦЭМ!$B$33:$B$776,T$47)+'СЕТ СН'!$G$9+СВЦЭМ!$D$10+'СЕТ СН'!$G$5-'СЕТ СН'!$G$17</f>
        <v>2885.6758592200003</v>
      </c>
      <c r="U73" s="36">
        <f>SUMIFS(СВЦЭМ!$C$33:$C$776,СВЦЭМ!$A$33:$A$776,$A73,СВЦЭМ!$B$33:$B$776,U$47)+'СЕТ СН'!$G$9+СВЦЭМ!$D$10+'СЕТ СН'!$G$5-'СЕТ СН'!$G$17</f>
        <v>2886.7509966799998</v>
      </c>
      <c r="V73" s="36">
        <f>SUMIFS(СВЦЭМ!$C$33:$C$776,СВЦЭМ!$A$33:$A$776,$A73,СВЦЭМ!$B$33:$B$776,V$47)+'СЕТ СН'!$G$9+СВЦЭМ!$D$10+'СЕТ СН'!$G$5-'СЕТ СН'!$G$17</f>
        <v>2854.2702290699999</v>
      </c>
      <c r="W73" s="36">
        <f>SUMIFS(СВЦЭМ!$C$33:$C$776,СВЦЭМ!$A$33:$A$776,$A73,СВЦЭМ!$B$33:$B$776,W$47)+'СЕТ СН'!$G$9+СВЦЭМ!$D$10+'СЕТ СН'!$G$5-'СЕТ СН'!$G$17</f>
        <v>2828.1945923800004</v>
      </c>
      <c r="X73" s="36">
        <f>SUMIFS(СВЦЭМ!$C$33:$C$776,СВЦЭМ!$A$33:$A$776,$A73,СВЦЭМ!$B$33:$B$776,X$47)+'СЕТ СН'!$G$9+СВЦЭМ!$D$10+'СЕТ СН'!$G$5-'СЕТ СН'!$G$17</f>
        <v>2868.1710064100002</v>
      </c>
      <c r="Y73" s="36">
        <f>SUMIFS(СВЦЭМ!$C$33:$C$776,СВЦЭМ!$A$33:$A$776,$A73,СВЦЭМ!$B$33:$B$776,Y$47)+'СЕТ СН'!$G$9+СВЦЭМ!$D$10+'СЕТ СН'!$G$5-'СЕТ СН'!$G$17</f>
        <v>2948.3234659300001</v>
      </c>
    </row>
    <row r="74" spans="1:27" ht="15.75" x14ac:dyDescent="0.2">
      <c r="A74" s="35">
        <f t="shared" si="1"/>
        <v>44009</v>
      </c>
      <c r="B74" s="36">
        <f>SUMIFS(СВЦЭМ!$C$33:$C$776,СВЦЭМ!$A$33:$A$776,$A74,СВЦЭМ!$B$33:$B$776,B$47)+'СЕТ СН'!$G$9+СВЦЭМ!$D$10+'СЕТ СН'!$G$5-'СЕТ СН'!$G$17</f>
        <v>3023.7943239900001</v>
      </c>
      <c r="C74" s="36">
        <f>SUMIFS(СВЦЭМ!$C$33:$C$776,СВЦЭМ!$A$33:$A$776,$A74,СВЦЭМ!$B$33:$B$776,C$47)+'СЕТ СН'!$G$9+СВЦЭМ!$D$10+'СЕТ СН'!$G$5-'СЕТ СН'!$G$17</f>
        <v>3012.7017551700001</v>
      </c>
      <c r="D74" s="36">
        <f>SUMIFS(СВЦЭМ!$C$33:$C$776,СВЦЭМ!$A$33:$A$776,$A74,СВЦЭМ!$B$33:$B$776,D$47)+'СЕТ СН'!$G$9+СВЦЭМ!$D$10+'СЕТ СН'!$G$5-'СЕТ СН'!$G$17</f>
        <v>3009.7322705800002</v>
      </c>
      <c r="E74" s="36">
        <f>SUMIFS(СВЦЭМ!$C$33:$C$776,СВЦЭМ!$A$33:$A$776,$A74,СВЦЭМ!$B$33:$B$776,E$47)+'СЕТ СН'!$G$9+СВЦЭМ!$D$10+'СЕТ СН'!$G$5-'СЕТ СН'!$G$17</f>
        <v>3010.6287118999999</v>
      </c>
      <c r="F74" s="36">
        <f>SUMIFS(СВЦЭМ!$C$33:$C$776,СВЦЭМ!$A$33:$A$776,$A74,СВЦЭМ!$B$33:$B$776,F$47)+'СЕТ СН'!$G$9+СВЦЭМ!$D$10+'СЕТ СН'!$G$5-'СЕТ СН'!$G$17</f>
        <v>3008.05010408</v>
      </c>
      <c r="G74" s="36">
        <f>SUMIFS(СВЦЭМ!$C$33:$C$776,СВЦЭМ!$A$33:$A$776,$A74,СВЦЭМ!$B$33:$B$776,G$47)+'СЕТ СН'!$G$9+СВЦЭМ!$D$10+'СЕТ СН'!$G$5-'СЕТ СН'!$G$17</f>
        <v>3004.6720205900001</v>
      </c>
      <c r="H74" s="36">
        <f>SUMIFS(СВЦЭМ!$C$33:$C$776,СВЦЭМ!$A$33:$A$776,$A74,СВЦЭМ!$B$33:$B$776,H$47)+'СЕТ СН'!$G$9+СВЦЭМ!$D$10+'СЕТ СН'!$G$5-'СЕТ СН'!$G$17</f>
        <v>3005.3545814500003</v>
      </c>
      <c r="I74" s="36">
        <f>SUMIFS(СВЦЭМ!$C$33:$C$776,СВЦЭМ!$A$33:$A$776,$A74,СВЦЭМ!$B$33:$B$776,I$47)+'СЕТ СН'!$G$9+СВЦЭМ!$D$10+'СЕТ СН'!$G$5-'СЕТ СН'!$G$17</f>
        <v>3003.2314691400002</v>
      </c>
      <c r="J74" s="36">
        <f>SUMIFS(СВЦЭМ!$C$33:$C$776,СВЦЭМ!$A$33:$A$776,$A74,СВЦЭМ!$B$33:$B$776,J$47)+'СЕТ СН'!$G$9+СВЦЭМ!$D$10+'СЕТ СН'!$G$5-'СЕТ СН'!$G$17</f>
        <v>3000.68962229</v>
      </c>
      <c r="K74" s="36">
        <f>SUMIFS(СВЦЭМ!$C$33:$C$776,СВЦЭМ!$A$33:$A$776,$A74,СВЦЭМ!$B$33:$B$776,K$47)+'СЕТ СН'!$G$9+СВЦЭМ!$D$10+'СЕТ СН'!$G$5-'СЕТ СН'!$G$17</f>
        <v>2902.1057607600001</v>
      </c>
      <c r="L74" s="36">
        <f>SUMIFS(СВЦЭМ!$C$33:$C$776,СВЦЭМ!$A$33:$A$776,$A74,СВЦЭМ!$B$33:$B$776,L$47)+'СЕТ СН'!$G$9+СВЦЭМ!$D$10+'СЕТ СН'!$G$5-'СЕТ СН'!$G$17</f>
        <v>2827.2045281300002</v>
      </c>
      <c r="M74" s="36">
        <f>SUMIFS(СВЦЭМ!$C$33:$C$776,СВЦЭМ!$A$33:$A$776,$A74,СВЦЭМ!$B$33:$B$776,M$47)+'СЕТ СН'!$G$9+СВЦЭМ!$D$10+'СЕТ СН'!$G$5-'СЕТ СН'!$G$17</f>
        <v>2816.1968606999999</v>
      </c>
      <c r="N74" s="36">
        <f>SUMIFS(СВЦЭМ!$C$33:$C$776,СВЦЭМ!$A$33:$A$776,$A74,СВЦЭМ!$B$33:$B$776,N$47)+'СЕТ СН'!$G$9+СВЦЭМ!$D$10+'СЕТ СН'!$G$5-'СЕТ СН'!$G$17</f>
        <v>2825.9083146900002</v>
      </c>
      <c r="O74" s="36">
        <f>SUMIFS(СВЦЭМ!$C$33:$C$776,СВЦЭМ!$A$33:$A$776,$A74,СВЦЭМ!$B$33:$B$776,O$47)+'СЕТ СН'!$G$9+СВЦЭМ!$D$10+'СЕТ СН'!$G$5-'СЕТ СН'!$G$17</f>
        <v>2831.6274908</v>
      </c>
      <c r="P74" s="36">
        <f>SUMIFS(СВЦЭМ!$C$33:$C$776,СВЦЭМ!$A$33:$A$776,$A74,СВЦЭМ!$B$33:$B$776,P$47)+'СЕТ СН'!$G$9+СВЦЭМ!$D$10+'СЕТ СН'!$G$5-'СЕТ СН'!$G$17</f>
        <v>2840.3037559499999</v>
      </c>
      <c r="Q74" s="36">
        <f>SUMIFS(СВЦЭМ!$C$33:$C$776,СВЦЭМ!$A$33:$A$776,$A74,СВЦЭМ!$B$33:$B$776,Q$47)+'СЕТ СН'!$G$9+СВЦЭМ!$D$10+'СЕТ СН'!$G$5-'СЕТ СН'!$G$17</f>
        <v>2848.4895881500001</v>
      </c>
      <c r="R74" s="36">
        <f>SUMIFS(СВЦЭМ!$C$33:$C$776,СВЦЭМ!$A$33:$A$776,$A74,СВЦЭМ!$B$33:$B$776,R$47)+'СЕТ СН'!$G$9+СВЦЭМ!$D$10+'СЕТ СН'!$G$5-'СЕТ СН'!$G$17</f>
        <v>2828.3749459600003</v>
      </c>
      <c r="S74" s="36">
        <f>SUMIFS(СВЦЭМ!$C$33:$C$776,СВЦЭМ!$A$33:$A$776,$A74,СВЦЭМ!$B$33:$B$776,S$47)+'СЕТ СН'!$G$9+СВЦЭМ!$D$10+'СЕТ СН'!$G$5-'СЕТ СН'!$G$17</f>
        <v>2835.0333832000001</v>
      </c>
      <c r="T74" s="36">
        <f>SUMIFS(СВЦЭМ!$C$33:$C$776,СВЦЭМ!$A$33:$A$776,$A74,СВЦЭМ!$B$33:$B$776,T$47)+'СЕТ СН'!$G$9+СВЦЭМ!$D$10+'СЕТ СН'!$G$5-'СЕТ СН'!$G$17</f>
        <v>2854.7015598000003</v>
      </c>
      <c r="U74" s="36">
        <f>SUMIFS(СВЦЭМ!$C$33:$C$776,СВЦЭМ!$A$33:$A$776,$A74,СВЦЭМ!$B$33:$B$776,U$47)+'СЕТ СН'!$G$9+СВЦЭМ!$D$10+'СЕТ СН'!$G$5-'СЕТ СН'!$G$17</f>
        <v>2842.1345284600002</v>
      </c>
      <c r="V74" s="36">
        <f>SUMIFS(СВЦЭМ!$C$33:$C$776,СВЦЭМ!$A$33:$A$776,$A74,СВЦЭМ!$B$33:$B$776,V$47)+'СЕТ СН'!$G$9+СВЦЭМ!$D$10+'СЕТ СН'!$G$5-'СЕТ СН'!$G$17</f>
        <v>2828.38982184</v>
      </c>
      <c r="W74" s="36">
        <f>SUMIFS(СВЦЭМ!$C$33:$C$776,СВЦЭМ!$A$33:$A$776,$A74,СВЦЭМ!$B$33:$B$776,W$47)+'СЕТ СН'!$G$9+СВЦЭМ!$D$10+'СЕТ СН'!$G$5-'СЕТ СН'!$G$17</f>
        <v>2799.1012499400003</v>
      </c>
      <c r="X74" s="36">
        <f>SUMIFS(СВЦЭМ!$C$33:$C$776,СВЦЭМ!$A$33:$A$776,$A74,СВЦЭМ!$B$33:$B$776,X$47)+'СЕТ СН'!$G$9+СВЦЭМ!$D$10+'СЕТ СН'!$G$5-'СЕТ СН'!$G$17</f>
        <v>2824.9450888900001</v>
      </c>
      <c r="Y74" s="36">
        <f>SUMIFS(СВЦЭМ!$C$33:$C$776,СВЦЭМ!$A$33:$A$776,$A74,СВЦЭМ!$B$33:$B$776,Y$47)+'СЕТ СН'!$G$9+СВЦЭМ!$D$10+'СЕТ СН'!$G$5-'СЕТ СН'!$G$17</f>
        <v>2918.89446073</v>
      </c>
    </row>
    <row r="75" spans="1:27" ht="15.75" x14ac:dyDescent="0.2">
      <c r="A75" s="35">
        <f t="shared" si="1"/>
        <v>44010</v>
      </c>
      <c r="B75" s="36">
        <f>SUMIFS(СВЦЭМ!$C$33:$C$776,СВЦЭМ!$A$33:$A$776,$A75,СВЦЭМ!$B$33:$B$776,B$47)+'СЕТ СН'!$G$9+СВЦЭМ!$D$10+'СЕТ СН'!$G$5-'СЕТ СН'!$G$17</f>
        <v>2996.3799059900002</v>
      </c>
      <c r="C75" s="36">
        <f>SUMIFS(СВЦЭМ!$C$33:$C$776,СВЦЭМ!$A$33:$A$776,$A75,СВЦЭМ!$B$33:$B$776,C$47)+'СЕТ СН'!$G$9+СВЦЭМ!$D$10+'СЕТ СН'!$G$5-'СЕТ СН'!$G$17</f>
        <v>2979.9034550900001</v>
      </c>
      <c r="D75" s="36">
        <f>SUMIFS(СВЦЭМ!$C$33:$C$776,СВЦЭМ!$A$33:$A$776,$A75,СВЦЭМ!$B$33:$B$776,D$47)+'СЕТ СН'!$G$9+СВЦЭМ!$D$10+'СЕТ СН'!$G$5-'СЕТ СН'!$G$17</f>
        <v>2961.0373078000002</v>
      </c>
      <c r="E75" s="36">
        <f>SUMIFS(СВЦЭМ!$C$33:$C$776,СВЦЭМ!$A$33:$A$776,$A75,СВЦЭМ!$B$33:$B$776,E$47)+'СЕТ СН'!$G$9+СВЦЭМ!$D$10+'СЕТ СН'!$G$5-'СЕТ СН'!$G$17</f>
        <v>2961.4434038600002</v>
      </c>
      <c r="F75" s="36">
        <f>SUMIFS(СВЦЭМ!$C$33:$C$776,СВЦЭМ!$A$33:$A$776,$A75,СВЦЭМ!$B$33:$B$776,F$47)+'СЕТ СН'!$G$9+СВЦЭМ!$D$10+'СЕТ СН'!$G$5-'СЕТ СН'!$G$17</f>
        <v>2960.5392407300001</v>
      </c>
      <c r="G75" s="36">
        <f>SUMIFS(СВЦЭМ!$C$33:$C$776,СВЦЭМ!$A$33:$A$776,$A75,СВЦЭМ!$B$33:$B$776,G$47)+'СЕТ СН'!$G$9+СВЦЭМ!$D$10+'СЕТ СН'!$G$5-'СЕТ СН'!$G$17</f>
        <v>2970.1801789400001</v>
      </c>
      <c r="H75" s="36">
        <f>SUMIFS(СВЦЭМ!$C$33:$C$776,СВЦЭМ!$A$33:$A$776,$A75,СВЦЭМ!$B$33:$B$776,H$47)+'СЕТ СН'!$G$9+СВЦЭМ!$D$10+'СЕТ СН'!$G$5-'СЕТ СН'!$G$17</f>
        <v>2970.27667591</v>
      </c>
      <c r="I75" s="36">
        <f>SUMIFS(СВЦЭМ!$C$33:$C$776,СВЦЭМ!$A$33:$A$776,$A75,СВЦЭМ!$B$33:$B$776,I$47)+'СЕТ СН'!$G$9+СВЦЭМ!$D$10+'СЕТ СН'!$G$5-'СЕТ СН'!$G$17</f>
        <v>2984.11207547</v>
      </c>
      <c r="J75" s="36">
        <f>SUMIFS(СВЦЭМ!$C$33:$C$776,СВЦЭМ!$A$33:$A$776,$A75,СВЦЭМ!$B$33:$B$776,J$47)+'СЕТ СН'!$G$9+СВЦЭМ!$D$10+'СЕТ СН'!$G$5-'СЕТ СН'!$G$17</f>
        <v>2979.6554196300003</v>
      </c>
      <c r="K75" s="36">
        <f>SUMIFS(СВЦЭМ!$C$33:$C$776,СВЦЭМ!$A$33:$A$776,$A75,СВЦЭМ!$B$33:$B$776,K$47)+'СЕТ СН'!$G$9+СВЦЭМ!$D$10+'СЕТ СН'!$G$5-'СЕТ СН'!$G$17</f>
        <v>2909.3668416800001</v>
      </c>
      <c r="L75" s="36">
        <f>SUMIFS(СВЦЭМ!$C$33:$C$776,СВЦЭМ!$A$33:$A$776,$A75,СВЦЭМ!$B$33:$B$776,L$47)+'СЕТ СН'!$G$9+СВЦЭМ!$D$10+'СЕТ СН'!$G$5-'СЕТ СН'!$G$17</f>
        <v>2834.6314154199999</v>
      </c>
      <c r="M75" s="36">
        <f>SUMIFS(СВЦЭМ!$C$33:$C$776,СВЦЭМ!$A$33:$A$776,$A75,СВЦЭМ!$B$33:$B$776,M$47)+'СЕТ СН'!$G$9+СВЦЭМ!$D$10+'СЕТ СН'!$G$5-'СЕТ СН'!$G$17</f>
        <v>2805.3373697300003</v>
      </c>
      <c r="N75" s="36">
        <f>SUMIFS(СВЦЭМ!$C$33:$C$776,СВЦЭМ!$A$33:$A$776,$A75,СВЦЭМ!$B$33:$B$776,N$47)+'СЕТ СН'!$G$9+СВЦЭМ!$D$10+'СЕТ СН'!$G$5-'СЕТ СН'!$G$17</f>
        <v>2821.9126897800002</v>
      </c>
      <c r="O75" s="36">
        <f>SUMIFS(СВЦЭМ!$C$33:$C$776,СВЦЭМ!$A$33:$A$776,$A75,СВЦЭМ!$B$33:$B$776,O$47)+'СЕТ СН'!$G$9+СВЦЭМ!$D$10+'СЕТ СН'!$G$5-'СЕТ СН'!$G$17</f>
        <v>2836.79231321</v>
      </c>
      <c r="P75" s="36">
        <f>SUMIFS(СВЦЭМ!$C$33:$C$776,СВЦЭМ!$A$33:$A$776,$A75,СВЦЭМ!$B$33:$B$776,P$47)+'СЕТ СН'!$G$9+СВЦЭМ!$D$10+'СЕТ СН'!$G$5-'СЕТ СН'!$G$17</f>
        <v>2822.7646507700001</v>
      </c>
      <c r="Q75" s="36">
        <f>SUMIFS(СВЦЭМ!$C$33:$C$776,СВЦЭМ!$A$33:$A$776,$A75,СВЦЭМ!$B$33:$B$776,Q$47)+'СЕТ СН'!$G$9+СВЦЭМ!$D$10+'СЕТ СН'!$G$5-'СЕТ СН'!$G$17</f>
        <v>2825.6455921699999</v>
      </c>
      <c r="R75" s="36">
        <f>SUMIFS(СВЦЭМ!$C$33:$C$776,СВЦЭМ!$A$33:$A$776,$A75,СВЦЭМ!$B$33:$B$776,R$47)+'СЕТ СН'!$G$9+СВЦЭМ!$D$10+'СЕТ СН'!$G$5-'СЕТ СН'!$G$17</f>
        <v>2842.29950637</v>
      </c>
      <c r="S75" s="36">
        <f>SUMIFS(СВЦЭМ!$C$33:$C$776,СВЦЭМ!$A$33:$A$776,$A75,СВЦЭМ!$B$33:$B$776,S$47)+'СЕТ СН'!$G$9+СВЦЭМ!$D$10+'СЕТ СН'!$G$5-'СЕТ СН'!$G$17</f>
        <v>2845.7596996800003</v>
      </c>
      <c r="T75" s="36">
        <f>SUMIFS(СВЦЭМ!$C$33:$C$776,СВЦЭМ!$A$33:$A$776,$A75,СВЦЭМ!$B$33:$B$776,T$47)+'СЕТ СН'!$G$9+СВЦЭМ!$D$10+'СЕТ СН'!$G$5-'СЕТ СН'!$G$17</f>
        <v>2839.4205476500001</v>
      </c>
      <c r="U75" s="36">
        <f>SUMIFS(СВЦЭМ!$C$33:$C$776,СВЦЭМ!$A$33:$A$776,$A75,СВЦЭМ!$B$33:$B$776,U$47)+'СЕТ СН'!$G$9+СВЦЭМ!$D$10+'СЕТ СН'!$G$5-'СЕТ СН'!$G$17</f>
        <v>2826.6972008299999</v>
      </c>
      <c r="V75" s="36">
        <f>SUMIFS(СВЦЭМ!$C$33:$C$776,СВЦЭМ!$A$33:$A$776,$A75,СВЦЭМ!$B$33:$B$776,V$47)+'СЕТ СН'!$G$9+СВЦЭМ!$D$10+'СЕТ СН'!$G$5-'СЕТ СН'!$G$17</f>
        <v>2825.0822764100003</v>
      </c>
      <c r="W75" s="36">
        <f>SUMIFS(СВЦЭМ!$C$33:$C$776,СВЦЭМ!$A$33:$A$776,$A75,СВЦЭМ!$B$33:$B$776,W$47)+'СЕТ СН'!$G$9+СВЦЭМ!$D$10+'СЕТ СН'!$G$5-'СЕТ СН'!$G$17</f>
        <v>2806.4686422200002</v>
      </c>
      <c r="X75" s="36">
        <f>SUMIFS(СВЦЭМ!$C$33:$C$776,СВЦЭМ!$A$33:$A$776,$A75,СВЦЭМ!$B$33:$B$776,X$47)+'СЕТ СН'!$G$9+СВЦЭМ!$D$10+'СЕТ СН'!$G$5-'СЕТ СН'!$G$17</f>
        <v>2841.9531961600001</v>
      </c>
      <c r="Y75" s="36">
        <f>SUMIFS(СВЦЭМ!$C$33:$C$776,СВЦЭМ!$A$33:$A$776,$A75,СВЦЭМ!$B$33:$B$776,Y$47)+'СЕТ СН'!$G$9+СВЦЭМ!$D$10+'СЕТ СН'!$G$5-'СЕТ СН'!$G$17</f>
        <v>2911.4823885800001</v>
      </c>
    </row>
    <row r="76" spans="1:27" ht="15.75" x14ac:dyDescent="0.2">
      <c r="A76" s="35">
        <f t="shared" si="1"/>
        <v>44011</v>
      </c>
      <c r="B76" s="36">
        <f>SUMIFS(СВЦЭМ!$C$33:$C$776,СВЦЭМ!$A$33:$A$776,$A76,СВЦЭМ!$B$33:$B$776,B$47)+'СЕТ СН'!$G$9+СВЦЭМ!$D$10+'СЕТ СН'!$G$5-'СЕТ СН'!$G$17</f>
        <v>3072.85927537</v>
      </c>
      <c r="C76" s="36">
        <f>SUMIFS(СВЦЭМ!$C$33:$C$776,СВЦЭМ!$A$33:$A$776,$A76,СВЦЭМ!$B$33:$B$776,C$47)+'СЕТ СН'!$G$9+СВЦЭМ!$D$10+'СЕТ СН'!$G$5-'СЕТ СН'!$G$17</f>
        <v>3066.2662483399999</v>
      </c>
      <c r="D76" s="36">
        <f>SUMIFS(СВЦЭМ!$C$33:$C$776,СВЦЭМ!$A$33:$A$776,$A76,СВЦЭМ!$B$33:$B$776,D$47)+'СЕТ СН'!$G$9+СВЦЭМ!$D$10+'СЕТ СН'!$G$5-'СЕТ СН'!$G$17</f>
        <v>3050.5744381</v>
      </c>
      <c r="E76" s="36">
        <f>SUMIFS(СВЦЭМ!$C$33:$C$776,СВЦЭМ!$A$33:$A$776,$A76,СВЦЭМ!$B$33:$B$776,E$47)+'СЕТ СН'!$G$9+СВЦЭМ!$D$10+'СЕТ СН'!$G$5-'СЕТ СН'!$G$17</f>
        <v>3045.12178451</v>
      </c>
      <c r="F76" s="36">
        <f>SUMIFS(СВЦЭМ!$C$33:$C$776,СВЦЭМ!$A$33:$A$776,$A76,СВЦЭМ!$B$33:$B$776,F$47)+'СЕТ СН'!$G$9+СВЦЭМ!$D$10+'СЕТ СН'!$G$5-'СЕТ СН'!$G$17</f>
        <v>3035.1611038300002</v>
      </c>
      <c r="G76" s="36">
        <f>SUMIFS(СВЦЭМ!$C$33:$C$776,СВЦЭМ!$A$33:$A$776,$A76,СВЦЭМ!$B$33:$B$776,G$47)+'СЕТ СН'!$G$9+СВЦЭМ!$D$10+'СЕТ СН'!$G$5-'СЕТ СН'!$G$17</f>
        <v>3043.7354900800001</v>
      </c>
      <c r="H76" s="36">
        <f>SUMIFS(СВЦЭМ!$C$33:$C$776,СВЦЭМ!$A$33:$A$776,$A76,СВЦЭМ!$B$33:$B$776,H$47)+'СЕТ СН'!$G$9+СВЦЭМ!$D$10+'СЕТ СН'!$G$5-'СЕТ СН'!$G$17</f>
        <v>3066.4515207600002</v>
      </c>
      <c r="I76" s="36">
        <f>SUMIFS(СВЦЭМ!$C$33:$C$776,СВЦЭМ!$A$33:$A$776,$A76,СВЦЭМ!$B$33:$B$776,I$47)+'СЕТ СН'!$G$9+СВЦЭМ!$D$10+'СЕТ СН'!$G$5-'СЕТ СН'!$G$17</f>
        <v>3084.7440557700002</v>
      </c>
      <c r="J76" s="36">
        <f>SUMIFS(СВЦЭМ!$C$33:$C$776,СВЦЭМ!$A$33:$A$776,$A76,СВЦЭМ!$B$33:$B$776,J$47)+'СЕТ СН'!$G$9+СВЦЭМ!$D$10+'СЕТ СН'!$G$5-'СЕТ СН'!$G$17</f>
        <v>3039.9899889600001</v>
      </c>
      <c r="K76" s="36">
        <f>SUMIFS(СВЦЭМ!$C$33:$C$776,СВЦЭМ!$A$33:$A$776,$A76,СВЦЭМ!$B$33:$B$776,K$47)+'СЕТ СН'!$G$9+СВЦЭМ!$D$10+'СЕТ СН'!$G$5-'СЕТ СН'!$G$17</f>
        <v>2906.12611238</v>
      </c>
      <c r="L76" s="36">
        <f>SUMIFS(СВЦЭМ!$C$33:$C$776,СВЦЭМ!$A$33:$A$776,$A76,СВЦЭМ!$B$33:$B$776,L$47)+'СЕТ СН'!$G$9+СВЦЭМ!$D$10+'СЕТ СН'!$G$5-'СЕТ СН'!$G$17</f>
        <v>2796.25889207</v>
      </c>
      <c r="M76" s="36">
        <f>SUMIFS(СВЦЭМ!$C$33:$C$776,СВЦЭМ!$A$33:$A$776,$A76,СВЦЭМ!$B$33:$B$776,M$47)+'СЕТ СН'!$G$9+СВЦЭМ!$D$10+'СЕТ СН'!$G$5-'СЕТ СН'!$G$17</f>
        <v>2782.9682269900004</v>
      </c>
      <c r="N76" s="36">
        <f>SUMIFS(СВЦЭМ!$C$33:$C$776,СВЦЭМ!$A$33:$A$776,$A76,СВЦЭМ!$B$33:$B$776,N$47)+'СЕТ СН'!$G$9+СВЦЭМ!$D$10+'СЕТ СН'!$G$5-'СЕТ СН'!$G$17</f>
        <v>2803.0172286800002</v>
      </c>
      <c r="O76" s="36">
        <f>SUMIFS(СВЦЭМ!$C$33:$C$776,СВЦЭМ!$A$33:$A$776,$A76,СВЦЭМ!$B$33:$B$776,O$47)+'СЕТ СН'!$G$9+СВЦЭМ!$D$10+'СЕТ СН'!$G$5-'СЕТ СН'!$G$17</f>
        <v>2817.83731988</v>
      </c>
      <c r="P76" s="36">
        <f>SUMIFS(СВЦЭМ!$C$33:$C$776,СВЦЭМ!$A$33:$A$776,$A76,СВЦЭМ!$B$33:$B$776,P$47)+'СЕТ СН'!$G$9+СВЦЭМ!$D$10+'СЕТ СН'!$G$5-'СЕТ СН'!$G$17</f>
        <v>2807.84371169</v>
      </c>
      <c r="Q76" s="36">
        <f>SUMIFS(СВЦЭМ!$C$33:$C$776,СВЦЭМ!$A$33:$A$776,$A76,СВЦЭМ!$B$33:$B$776,Q$47)+'СЕТ СН'!$G$9+СВЦЭМ!$D$10+'СЕТ СН'!$G$5-'СЕТ СН'!$G$17</f>
        <v>2808.8723389100001</v>
      </c>
      <c r="R76" s="36">
        <f>SUMIFS(СВЦЭМ!$C$33:$C$776,СВЦЭМ!$A$33:$A$776,$A76,СВЦЭМ!$B$33:$B$776,R$47)+'СЕТ СН'!$G$9+СВЦЭМ!$D$10+'СЕТ СН'!$G$5-'СЕТ СН'!$G$17</f>
        <v>2830.5683332100002</v>
      </c>
      <c r="S76" s="36">
        <f>SUMIFS(СВЦЭМ!$C$33:$C$776,СВЦЭМ!$A$33:$A$776,$A76,СВЦЭМ!$B$33:$B$776,S$47)+'СЕТ СН'!$G$9+СВЦЭМ!$D$10+'СЕТ СН'!$G$5-'СЕТ СН'!$G$17</f>
        <v>2829.1212953300001</v>
      </c>
      <c r="T76" s="36">
        <f>SUMIFS(СВЦЭМ!$C$33:$C$776,СВЦЭМ!$A$33:$A$776,$A76,СВЦЭМ!$B$33:$B$776,T$47)+'СЕТ СН'!$G$9+СВЦЭМ!$D$10+'СЕТ СН'!$G$5-'СЕТ СН'!$G$17</f>
        <v>2839.8981548299998</v>
      </c>
      <c r="U76" s="36">
        <f>SUMIFS(СВЦЭМ!$C$33:$C$776,СВЦЭМ!$A$33:$A$776,$A76,СВЦЭМ!$B$33:$B$776,U$47)+'СЕТ СН'!$G$9+СВЦЭМ!$D$10+'СЕТ СН'!$G$5-'СЕТ СН'!$G$17</f>
        <v>2865.6601942900002</v>
      </c>
      <c r="V76" s="36">
        <f>SUMIFS(СВЦЭМ!$C$33:$C$776,СВЦЭМ!$A$33:$A$776,$A76,СВЦЭМ!$B$33:$B$776,V$47)+'СЕТ СН'!$G$9+СВЦЭМ!$D$10+'СЕТ СН'!$G$5-'СЕТ СН'!$G$17</f>
        <v>2868.4570645100002</v>
      </c>
      <c r="W76" s="36">
        <f>SUMIFS(СВЦЭМ!$C$33:$C$776,СВЦЭМ!$A$33:$A$776,$A76,СВЦЭМ!$B$33:$B$776,W$47)+'СЕТ СН'!$G$9+СВЦЭМ!$D$10+'СЕТ СН'!$G$5-'СЕТ СН'!$G$17</f>
        <v>2841.5889080699999</v>
      </c>
      <c r="X76" s="36">
        <f>SUMIFS(СВЦЭМ!$C$33:$C$776,СВЦЭМ!$A$33:$A$776,$A76,СВЦЭМ!$B$33:$B$776,X$47)+'СЕТ СН'!$G$9+СВЦЭМ!$D$10+'СЕТ СН'!$G$5-'СЕТ СН'!$G$17</f>
        <v>2832.0095098700003</v>
      </c>
      <c r="Y76" s="36">
        <f>SUMIFS(СВЦЭМ!$C$33:$C$776,СВЦЭМ!$A$33:$A$776,$A76,СВЦЭМ!$B$33:$B$776,Y$47)+'СЕТ СН'!$G$9+СВЦЭМ!$D$10+'СЕТ СН'!$G$5-'СЕТ СН'!$G$17</f>
        <v>2955.8824529100002</v>
      </c>
    </row>
    <row r="77" spans="1:27" ht="15.75" x14ac:dyDescent="0.2">
      <c r="A77" s="35">
        <f t="shared" si="1"/>
        <v>44012</v>
      </c>
      <c r="B77" s="36">
        <f>SUMIFS(СВЦЭМ!$C$33:$C$776,СВЦЭМ!$A$33:$A$776,$A77,СВЦЭМ!$B$33:$B$776,B$47)+'СЕТ СН'!$G$9+СВЦЭМ!$D$10+'СЕТ СН'!$G$5-'СЕТ СН'!$G$17</f>
        <v>3072.4264341799999</v>
      </c>
      <c r="C77" s="36">
        <f>SUMIFS(СВЦЭМ!$C$33:$C$776,СВЦЭМ!$A$33:$A$776,$A77,СВЦЭМ!$B$33:$B$776,C$47)+'СЕТ СН'!$G$9+СВЦЭМ!$D$10+'СЕТ СН'!$G$5-'СЕТ СН'!$G$17</f>
        <v>3042.46148619</v>
      </c>
      <c r="D77" s="36">
        <f>SUMIFS(СВЦЭМ!$C$33:$C$776,СВЦЭМ!$A$33:$A$776,$A77,СВЦЭМ!$B$33:$B$776,D$47)+'СЕТ СН'!$G$9+СВЦЭМ!$D$10+'СЕТ СН'!$G$5-'СЕТ СН'!$G$17</f>
        <v>3026.4874045000001</v>
      </c>
      <c r="E77" s="36">
        <f>SUMIFS(СВЦЭМ!$C$33:$C$776,СВЦЭМ!$A$33:$A$776,$A77,СВЦЭМ!$B$33:$B$776,E$47)+'СЕТ СН'!$G$9+СВЦЭМ!$D$10+'СЕТ СН'!$G$5-'СЕТ СН'!$G$17</f>
        <v>3019.26059412</v>
      </c>
      <c r="F77" s="36">
        <f>SUMIFS(СВЦЭМ!$C$33:$C$776,СВЦЭМ!$A$33:$A$776,$A77,СВЦЭМ!$B$33:$B$776,F$47)+'СЕТ СН'!$G$9+СВЦЭМ!$D$10+'СЕТ СН'!$G$5-'СЕТ СН'!$G$17</f>
        <v>3010.8875792600002</v>
      </c>
      <c r="G77" s="36">
        <f>SUMIFS(СВЦЭМ!$C$33:$C$776,СВЦЭМ!$A$33:$A$776,$A77,СВЦЭМ!$B$33:$B$776,G$47)+'СЕТ СН'!$G$9+СВЦЭМ!$D$10+'СЕТ СН'!$G$5-'СЕТ СН'!$G$17</f>
        <v>3024.3065799400001</v>
      </c>
      <c r="H77" s="36">
        <f>SUMIFS(СВЦЭМ!$C$33:$C$776,СВЦЭМ!$A$33:$A$776,$A77,СВЦЭМ!$B$33:$B$776,H$47)+'СЕТ СН'!$G$9+СВЦЭМ!$D$10+'СЕТ СН'!$G$5-'СЕТ СН'!$G$17</f>
        <v>3049.7480307200003</v>
      </c>
      <c r="I77" s="36">
        <f>SUMIFS(СВЦЭМ!$C$33:$C$776,СВЦЭМ!$A$33:$A$776,$A77,СВЦЭМ!$B$33:$B$776,I$47)+'СЕТ СН'!$G$9+СВЦЭМ!$D$10+'СЕТ СН'!$G$5-'СЕТ СН'!$G$17</f>
        <v>3058.1086454900001</v>
      </c>
      <c r="J77" s="36">
        <f>SUMIFS(СВЦЭМ!$C$33:$C$776,СВЦЭМ!$A$33:$A$776,$A77,СВЦЭМ!$B$33:$B$776,J$47)+'СЕТ СН'!$G$9+СВЦЭМ!$D$10+'СЕТ СН'!$G$5-'СЕТ СН'!$G$17</f>
        <v>3012.3148008100002</v>
      </c>
      <c r="K77" s="36">
        <f>SUMIFS(СВЦЭМ!$C$33:$C$776,СВЦЭМ!$A$33:$A$776,$A77,СВЦЭМ!$B$33:$B$776,K$47)+'СЕТ СН'!$G$9+СВЦЭМ!$D$10+'СЕТ СН'!$G$5-'СЕТ СН'!$G$17</f>
        <v>2916.3023038600004</v>
      </c>
      <c r="L77" s="36">
        <f>SUMIFS(СВЦЭМ!$C$33:$C$776,СВЦЭМ!$A$33:$A$776,$A77,СВЦЭМ!$B$33:$B$776,L$47)+'СЕТ СН'!$G$9+СВЦЭМ!$D$10+'СЕТ СН'!$G$5-'СЕТ СН'!$G$17</f>
        <v>2827.9112414600004</v>
      </c>
      <c r="M77" s="36">
        <f>SUMIFS(СВЦЭМ!$C$33:$C$776,СВЦЭМ!$A$33:$A$776,$A77,СВЦЭМ!$B$33:$B$776,M$47)+'СЕТ СН'!$G$9+СВЦЭМ!$D$10+'СЕТ СН'!$G$5-'СЕТ СН'!$G$17</f>
        <v>2821.3123415099999</v>
      </c>
      <c r="N77" s="36">
        <f>SUMIFS(СВЦЭМ!$C$33:$C$776,СВЦЭМ!$A$33:$A$776,$A77,СВЦЭМ!$B$33:$B$776,N$47)+'СЕТ СН'!$G$9+СВЦЭМ!$D$10+'СЕТ СН'!$G$5-'СЕТ СН'!$G$17</f>
        <v>2845.0344390700002</v>
      </c>
      <c r="O77" s="36">
        <f>SUMIFS(СВЦЭМ!$C$33:$C$776,СВЦЭМ!$A$33:$A$776,$A77,СВЦЭМ!$B$33:$B$776,O$47)+'СЕТ СН'!$G$9+СВЦЭМ!$D$10+'СЕТ СН'!$G$5-'СЕТ СН'!$G$17</f>
        <v>2848.8837845000003</v>
      </c>
      <c r="P77" s="36">
        <f>SUMIFS(СВЦЭМ!$C$33:$C$776,СВЦЭМ!$A$33:$A$776,$A77,СВЦЭМ!$B$33:$B$776,P$47)+'СЕТ СН'!$G$9+СВЦЭМ!$D$10+'СЕТ СН'!$G$5-'СЕТ СН'!$G$17</f>
        <v>2844.6035406199999</v>
      </c>
      <c r="Q77" s="36">
        <f>SUMIFS(СВЦЭМ!$C$33:$C$776,СВЦЭМ!$A$33:$A$776,$A77,СВЦЭМ!$B$33:$B$776,Q$47)+'СЕТ СН'!$G$9+СВЦЭМ!$D$10+'СЕТ СН'!$G$5-'СЕТ СН'!$G$17</f>
        <v>2849.7927144</v>
      </c>
      <c r="R77" s="36">
        <f>SUMIFS(СВЦЭМ!$C$33:$C$776,СВЦЭМ!$A$33:$A$776,$A77,СВЦЭМ!$B$33:$B$776,R$47)+'СЕТ СН'!$G$9+СВЦЭМ!$D$10+'СЕТ СН'!$G$5-'СЕТ СН'!$G$17</f>
        <v>2857.4607585200001</v>
      </c>
      <c r="S77" s="36">
        <f>SUMIFS(СВЦЭМ!$C$33:$C$776,СВЦЭМ!$A$33:$A$776,$A77,СВЦЭМ!$B$33:$B$776,S$47)+'СЕТ СН'!$G$9+СВЦЭМ!$D$10+'СЕТ СН'!$G$5-'СЕТ СН'!$G$17</f>
        <v>2854.6849625300001</v>
      </c>
      <c r="T77" s="36">
        <f>SUMIFS(СВЦЭМ!$C$33:$C$776,СВЦЭМ!$A$33:$A$776,$A77,СВЦЭМ!$B$33:$B$776,T$47)+'СЕТ СН'!$G$9+СВЦЭМ!$D$10+'СЕТ СН'!$G$5-'СЕТ СН'!$G$17</f>
        <v>2854.5962358400002</v>
      </c>
      <c r="U77" s="36">
        <f>SUMIFS(СВЦЭМ!$C$33:$C$776,СВЦЭМ!$A$33:$A$776,$A77,СВЦЭМ!$B$33:$B$776,U$47)+'СЕТ СН'!$G$9+СВЦЭМ!$D$10+'СЕТ СН'!$G$5-'СЕТ СН'!$G$17</f>
        <v>2848.73426135</v>
      </c>
      <c r="V77" s="36">
        <f>SUMIFS(СВЦЭМ!$C$33:$C$776,СВЦЭМ!$A$33:$A$776,$A77,СВЦЭМ!$B$33:$B$776,V$47)+'СЕТ СН'!$G$9+СВЦЭМ!$D$10+'СЕТ СН'!$G$5-'СЕТ СН'!$G$17</f>
        <v>2842.43117721</v>
      </c>
      <c r="W77" s="36">
        <f>SUMIFS(СВЦЭМ!$C$33:$C$776,СВЦЭМ!$A$33:$A$776,$A77,СВЦЭМ!$B$33:$B$776,W$47)+'СЕТ СН'!$G$9+СВЦЭМ!$D$10+'СЕТ СН'!$G$5-'СЕТ СН'!$G$17</f>
        <v>2815.14379362</v>
      </c>
      <c r="X77" s="36">
        <f>SUMIFS(СВЦЭМ!$C$33:$C$776,СВЦЭМ!$A$33:$A$776,$A77,СВЦЭМ!$B$33:$B$776,X$47)+'СЕТ СН'!$G$9+СВЦЭМ!$D$10+'СЕТ СН'!$G$5-'СЕТ СН'!$G$17</f>
        <v>2858.6282110800003</v>
      </c>
      <c r="Y77" s="36">
        <f>SUMIFS(СВЦЭМ!$C$33:$C$776,СВЦЭМ!$A$33:$A$776,$A77,СВЦЭМ!$B$33:$B$776,Y$47)+'СЕТ СН'!$G$9+СВЦЭМ!$D$10+'СЕТ СН'!$G$5-'СЕТ СН'!$G$17</f>
        <v>2953.2986195100002</v>
      </c>
      <c r="AA77" s="37"/>
    </row>
    <row r="78" spans="1:27" ht="15.75" hidden="1" x14ac:dyDescent="0.2">
      <c r="A78" s="35">
        <f t="shared" si="1"/>
        <v>44013</v>
      </c>
      <c r="B78" s="36">
        <f>SUMIFS(СВЦЭМ!$C$33:$C$776,СВЦЭМ!$A$33:$A$776,$A78,СВЦЭМ!$B$33:$B$776,B$47)+'СЕТ СН'!$G$9+СВЦЭМ!$D$10+'СЕТ СН'!$G$5-'СЕТ СН'!$G$17</f>
        <v>2199.3900080500002</v>
      </c>
      <c r="C78" s="36">
        <f>SUMIFS(СВЦЭМ!$C$33:$C$776,СВЦЭМ!$A$33:$A$776,$A78,СВЦЭМ!$B$33:$B$776,C$47)+'СЕТ СН'!$G$9+СВЦЭМ!$D$10+'СЕТ СН'!$G$5-'СЕТ СН'!$G$17</f>
        <v>2199.3900080500002</v>
      </c>
      <c r="D78" s="36">
        <f>SUMIFS(СВЦЭМ!$C$33:$C$776,СВЦЭМ!$A$33:$A$776,$A78,СВЦЭМ!$B$33:$B$776,D$47)+'СЕТ СН'!$G$9+СВЦЭМ!$D$10+'СЕТ СН'!$G$5-'СЕТ СН'!$G$17</f>
        <v>2199.3900080500002</v>
      </c>
      <c r="E78" s="36">
        <f>SUMIFS(СВЦЭМ!$C$33:$C$776,СВЦЭМ!$A$33:$A$776,$A78,СВЦЭМ!$B$33:$B$776,E$47)+'СЕТ СН'!$G$9+СВЦЭМ!$D$10+'СЕТ СН'!$G$5-'СЕТ СН'!$G$17</f>
        <v>2199.3900080500002</v>
      </c>
      <c r="F78" s="36">
        <f>SUMIFS(СВЦЭМ!$C$33:$C$776,СВЦЭМ!$A$33:$A$776,$A78,СВЦЭМ!$B$33:$B$776,F$47)+'СЕТ СН'!$G$9+СВЦЭМ!$D$10+'СЕТ СН'!$G$5-'СЕТ СН'!$G$17</f>
        <v>2199.3900080500002</v>
      </c>
      <c r="G78" s="36">
        <f>SUMIFS(СВЦЭМ!$C$33:$C$776,СВЦЭМ!$A$33:$A$776,$A78,СВЦЭМ!$B$33:$B$776,G$47)+'СЕТ СН'!$G$9+СВЦЭМ!$D$10+'СЕТ СН'!$G$5-'СЕТ СН'!$G$17</f>
        <v>2199.3900080500002</v>
      </c>
      <c r="H78" s="36">
        <f>SUMIFS(СВЦЭМ!$C$33:$C$776,СВЦЭМ!$A$33:$A$776,$A78,СВЦЭМ!$B$33:$B$776,H$47)+'СЕТ СН'!$G$9+СВЦЭМ!$D$10+'СЕТ СН'!$G$5-'СЕТ СН'!$G$17</f>
        <v>2199.3900080500002</v>
      </c>
      <c r="I78" s="36">
        <f>SUMIFS(СВЦЭМ!$C$33:$C$776,СВЦЭМ!$A$33:$A$776,$A78,СВЦЭМ!$B$33:$B$776,I$47)+'СЕТ СН'!$G$9+СВЦЭМ!$D$10+'СЕТ СН'!$G$5-'СЕТ СН'!$G$17</f>
        <v>2199.3900080500002</v>
      </c>
      <c r="J78" s="36">
        <f>SUMIFS(СВЦЭМ!$C$33:$C$776,СВЦЭМ!$A$33:$A$776,$A78,СВЦЭМ!$B$33:$B$776,J$47)+'СЕТ СН'!$G$9+СВЦЭМ!$D$10+'СЕТ СН'!$G$5-'СЕТ СН'!$G$17</f>
        <v>2199.3900080500002</v>
      </c>
      <c r="K78" s="36">
        <f>SUMIFS(СВЦЭМ!$C$33:$C$776,СВЦЭМ!$A$33:$A$776,$A78,СВЦЭМ!$B$33:$B$776,K$47)+'СЕТ СН'!$G$9+СВЦЭМ!$D$10+'СЕТ СН'!$G$5-'СЕТ СН'!$G$17</f>
        <v>2199.3900080500002</v>
      </c>
      <c r="L78" s="36">
        <f>SUMIFS(СВЦЭМ!$C$33:$C$776,СВЦЭМ!$A$33:$A$776,$A78,СВЦЭМ!$B$33:$B$776,L$47)+'СЕТ СН'!$G$9+СВЦЭМ!$D$10+'СЕТ СН'!$G$5-'СЕТ СН'!$G$17</f>
        <v>2199.3900080500002</v>
      </c>
      <c r="M78" s="36">
        <f>SUMIFS(СВЦЭМ!$C$33:$C$776,СВЦЭМ!$A$33:$A$776,$A78,СВЦЭМ!$B$33:$B$776,M$47)+'СЕТ СН'!$G$9+СВЦЭМ!$D$10+'СЕТ СН'!$G$5-'СЕТ СН'!$G$17</f>
        <v>2199.3900080500002</v>
      </c>
      <c r="N78" s="36">
        <f>SUMIFS(СВЦЭМ!$C$33:$C$776,СВЦЭМ!$A$33:$A$776,$A78,СВЦЭМ!$B$33:$B$776,N$47)+'СЕТ СН'!$G$9+СВЦЭМ!$D$10+'СЕТ СН'!$G$5-'СЕТ СН'!$G$17</f>
        <v>2199.3900080500002</v>
      </c>
      <c r="O78" s="36">
        <f>SUMIFS(СВЦЭМ!$C$33:$C$776,СВЦЭМ!$A$33:$A$776,$A78,СВЦЭМ!$B$33:$B$776,O$47)+'СЕТ СН'!$G$9+СВЦЭМ!$D$10+'СЕТ СН'!$G$5-'СЕТ СН'!$G$17</f>
        <v>2199.3900080500002</v>
      </c>
      <c r="P78" s="36">
        <f>SUMIFS(СВЦЭМ!$C$33:$C$776,СВЦЭМ!$A$33:$A$776,$A78,СВЦЭМ!$B$33:$B$776,P$47)+'СЕТ СН'!$G$9+СВЦЭМ!$D$10+'СЕТ СН'!$G$5-'СЕТ СН'!$G$17</f>
        <v>2199.3900080500002</v>
      </c>
      <c r="Q78" s="36">
        <f>SUMIFS(СВЦЭМ!$C$33:$C$776,СВЦЭМ!$A$33:$A$776,$A78,СВЦЭМ!$B$33:$B$776,Q$47)+'СЕТ СН'!$G$9+СВЦЭМ!$D$10+'СЕТ СН'!$G$5-'СЕТ СН'!$G$17</f>
        <v>2199.3900080500002</v>
      </c>
      <c r="R78" s="36">
        <f>SUMIFS(СВЦЭМ!$C$33:$C$776,СВЦЭМ!$A$33:$A$776,$A78,СВЦЭМ!$B$33:$B$776,R$47)+'СЕТ СН'!$G$9+СВЦЭМ!$D$10+'СЕТ СН'!$G$5-'СЕТ СН'!$G$17</f>
        <v>2199.3900080500002</v>
      </c>
      <c r="S78" s="36">
        <f>SUMIFS(СВЦЭМ!$C$33:$C$776,СВЦЭМ!$A$33:$A$776,$A78,СВЦЭМ!$B$33:$B$776,S$47)+'СЕТ СН'!$G$9+СВЦЭМ!$D$10+'СЕТ СН'!$G$5-'СЕТ СН'!$G$17</f>
        <v>2199.3900080500002</v>
      </c>
      <c r="T78" s="36">
        <f>SUMIFS(СВЦЭМ!$C$33:$C$776,СВЦЭМ!$A$33:$A$776,$A78,СВЦЭМ!$B$33:$B$776,T$47)+'СЕТ СН'!$G$9+СВЦЭМ!$D$10+'СЕТ СН'!$G$5-'СЕТ СН'!$G$17</f>
        <v>2199.3900080500002</v>
      </c>
      <c r="U78" s="36">
        <f>SUMIFS(СВЦЭМ!$C$33:$C$776,СВЦЭМ!$A$33:$A$776,$A78,СВЦЭМ!$B$33:$B$776,U$47)+'СЕТ СН'!$G$9+СВЦЭМ!$D$10+'СЕТ СН'!$G$5-'СЕТ СН'!$G$17</f>
        <v>2199.3900080500002</v>
      </c>
      <c r="V78" s="36">
        <f>SUMIFS(СВЦЭМ!$C$33:$C$776,СВЦЭМ!$A$33:$A$776,$A78,СВЦЭМ!$B$33:$B$776,V$47)+'СЕТ СН'!$G$9+СВЦЭМ!$D$10+'СЕТ СН'!$G$5-'СЕТ СН'!$G$17</f>
        <v>2199.3900080500002</v>
      </c>
      <c r="W78" s="36">
        <f>SUMIFS(СВЦЭМ!$C$33:$C$776,СВЦЭМ!$A$33:$A$776,$A78,СВЦЭМ!$B$33:$B$776,W$47)+'СЕТ СН'!$G$9+СВЦЭМ!$D$10+'СЕТ СН'!$G$5-'СЕТ СН'!$G$17</f>
        <v>2199.3900080500002</v>
      </c>
      <c r="X78" s="36">
        <f>SUMIFS(СВЦЭМ!$C$33:$C$776,СВЦЭМ!$A$33:$A$776,$A78,СВЦЭМ!$B$33:$B$776,X$47)+'СЕТ СН'!$G$9+СВЦЭМ!$D$10+'СЕТ СН'!$G$5-'СЕТ СН'!$G$17</f>
        <v>2199.3900080500002</v>
      </c>
      <c r="Y78" s="36">
        <f>SUMIFS(СВЦЭМ!$C$33:$C$776,СВЦЭМ!$A$33:$A$776,$A78,СВЦЭМ!$B$33:$B$776,Y$47)+'СЕТ СН'!$G$9+СВЦЭМ!$D$10+'СЕТ СН'!$G$5-'СЕТ СН'!$G$17</f>
        <v>2199.3900080500002</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1" t="s">
        <v>7</v>
      </c>
      <c r="B81" s="124" t="s">
        <v>72</v>
      </c>
      <c r="C81" s="125"/>
      <c r="D81" s="125"/>
      <c r="E81" s="125"/>
      <c r="F81" s="125"/>
      <c r="G81" s="125"/>
      <c r="H81" s="125"/>
      <c r="I81" s="125"/>
      <c r="J81" s="125"/>
      <c r="K81" s="125"/>
      <c r="L81" s="125"/>
      <c r="M81" s="125"/>
      <c r="N81" s="125"/>
      <c r="O81" s="125"/>
      <c r="P81" s="125"/>
      <c r="Q81" s="125"/>
      <c r="R81" s="125"/>
      <c r="S81" s="125"/>
      <c r="T81" s="125"/>
      <c r="U81" s="125"/>
      <c r="V81" s="125"/>
      <c r="W81" s="125"/>
      <c r="X81" s="125"/>
      <c r="Y81" s="126"/>
    </row>
    <row r="82" spans="1:25" ht="12.75" customHeight="1" x14ac:dyDescent="0.2">
      <c r="A82" s="122"/>
      <c r="B82" s="127"/>
      <c r="C82" s="128"/>
      <c r="D82" s="128"/>
      <c r="E82" s="128"/>
      <c r="F82" s="128"/>
      <c r="G82" s="128"/>
      <c r="H82" s="128"/>
      <c r="I82" s="128"/>
      <c r="J82" s="128"/>
      <c r="K82" s="128"/>
      <c r="L82" s="128"/>
      <c r="M82" s="128"/>
      <c r="N82" s="128"/>
      <c r="O82" s="128"/>
      <c r="P82" s="128"/>
      <c r="Q82" s="128"/>
      <c r="R82" s="128"/>
      <c r="S82" s="128"/>
      <c r="T82" s="128"/>
      <c r="U82" s="128"/>
      <c r="V82" s="128"/>
      <c r="W82" s="128"/>
      <c r="X82" s="128"/>
      <c r="Y82" s="129"/>
    </row>
    <row r="83" spans="1:25" ht="12.75" customHeight="1" x14ac:dyDescent="0.2">
      <c r="A83" s="123"/>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01.06.2020</v>
      </c>
      <c r="B84" s="36">
        <f>SUMIFS(СВЦЭМ!$C$33:$C$776,СВЦЭМ!$A$33:$A$776,$A84,СВЦЭМ!$B$33:$B$776,B$83)+'СЕТ СН'!$H$9+СВЦЭМ!$D$10+'СЕТ СН'!$H$5-'СЕТ СН'!$H$17</f>
        <v>3340.5947499000004</v>
      </c>
      <c r="C84" s="36">
        <f>SUMIFS(СВЦЭМ!$C$33:$C$776,СВЦЭМ!$A$33:$A$776,$A84,СВЦЭМ!$B$33:$B$776,C$83)+'СЕТ СН'!$H$9+СВЦЭМ!$D$10+'СЕТ СН'!$H$5-'СЕТ СН'!$H$17</f>
        <v>3352.0434554799999</v>
      </c>
      <c r="D84" s="36">
        <f>SUMIFS(СВЦЭМ!$C$33:$C$776,СВЦЭМ!$A$33:$A$776,$A84,СВЦЭМ!$B$33:$B$776,D$83)+'СЕТ СН'!$H$9+СВЦЭМ!$D$10+'СЕТ СН'!$H$5-'СЕТ СН'!$H$17</f>
        <v>3366.8598417200001</v>
      </c>
      <c r="E84" s="36">
        <f>SUMIFS(СВЦЭМ!$C$33:$C$776,СВЦЭМ!$A$33:$A$776,$A84,СВЦЭМ!$B$33:$B$776,E$83)+'СЕТ СН'!$H$9+СВЦЭМ!$D$10+'СЕТ СН'!$H$5-'СЕТ СН'!$H$17</f>
        <v>3377.90887415</v>
      </c>
      <c r="F84" s="36">
        <f>SUMIFS(СВЦЭМ!$C$33:$C$776,СВЦЭМ!$A$33:$A$776,$A84,СВЦЭМ!$B$33:$B$776,F$83)+'СЕТ СН'!$H$9+СВЦЭМ!$D$10+'СЕТ СН'!$H$5-'СЕТ СН'!$H$17</f>
        <v>3382.2632705999999</v>
      </c>
      <c r="G84" s="36">
        <f>SUMIFS(СВЦЭМ!$C$33:$C$776,СВЦЭМ!$A$33:$A$776,$A84,СВЦЭМ!$B$33:$B$776,G$83)+'СЕТ СН'!$H$9+СВЦЭМ!$D$10+'СЕТ СН'!$H$5-'СЕТ СН'!$H$17</f>
        <v>3376.6195593699999</v>
      </c>
      <c r="H84" s="36">
        <f>SUMIFS(СВЦЭМ!$C$33:$C$776,СВЦЭМ!$A$33:$A$776,$A84,СВЦЭМ!$B$33:$B$776,H$83)+'СЕТ СН'!$H$9+СВЦЭМ!$D$10+'СЕТ СН'!$H$5-'СЕТ СН'!$H$17</f>
        <v>3365.27150196</v>
      </c>
      <c r="I84" s="36">
        <f>SUMIFS(СВЦЭМ!$C$33:$C$776,СВЦЭМ!$A$33:$A$776,$A84,СВЦЭМ!$B$33:$B$776,I$83)+'СЕТ СН'!$H$9+СВЦЭМ!$D$10+'СЕТ СН'!$H$5-'СЕТ СН'!$H$17</f>
        <v>3365.4738878600001</v>
      </c>
      <c r="J84" s="36">
        <f>SUMIFS(СВЦЭМ!$C$33:$C$776,СВЦЭМ!$A$33:$A$776,$A84,СВЦЭМ!$B$33:$B$776,J$83)+'СЕТ СН'!$H$9+СВЦЭМ!$D$10+'СЕТ СН'!$H$5-'СЕТ СН'!$H$17</f>
        <v>3321.5815174500003</v>
      </c>
      <c r="K84" s="36">
        <f>SUMIFS(СВЦЭМ!$C$33:$C$776,СВЦЭМ!$A$33:$A$776,$A84,СВЦЭМ!$B$33:$B$776,K$83)+'СЕТ СН'!$H$9+СВЦЭМ!$D$10+'СЕТ СН'!$H$5-'СЕТ СН'!$H$17</f>
        <v>3259.3014378100002</v>
      </c>
      <c r="L84" s="36">
        <f>SUMIFS(СВЦЭМ!$C$33:$C$776,СВЦЭМ!$A$33:$A$776,$A84,СВЦЭМ!$B$33:$B$776,L$83)+'СЕТ СН'!$H$9+СВЦЭМ!$D$10+'СЕТ СН'!$H$5-'СЕТ СН'!$H$17</f>
        <v>3283.8297006900002</v>
      </c>
      <c r="M84" s="36">
        <f>SUMIFS(СВЦЭМ!$C$33:$C$776,СВЦЭМ!$A$33:$A$776,$A84,СВЦЭМ!$B$33:$B$776,M$83)+'СЕТ СН'!$H$9+СВЦЭМ!$D$10+'СЕТ СН'!$H$5-'СЕТ СН'!$H$17</f>
        <v>3299.3296243899999</v>
      </c>
      <c r="N84" s="36">
        <f>SUMIFS(СВЦЭМ!$C$33:$C$776,СВЦЭМ!$A$33:$A$776,$A84,СВЦЭМ!$B$33:$B$776,N$83)+'СЕТ СН'!$H$9+СВЦЭМ!$D$10+'СЕТ СН'!$H$5-'СЕТ СН'!$H$17</f>
        <v>3298.8124030899999</v>
      </c>
      <c r="O84" s="36">
        <f>SUMIFS(СВЦЭМ!$C$33:$C$776,СВЦЭМ!$A$33:$A$776,$A84,СВЦЭМ!$B$33:$B$776,O$83)+'СЕТ СН'!$H$9+СВЦЭМ!$D$10+'СЕТ СН'!$H$5-'СЕТ СН'!$H$17</f>
        <v>3284.2394222100002</v>
      </c>
      <c r="P84" s="36">
        <f>SUMIFS(СВЦЭМ!$C$33:$C$776,СВЦЭМ!$A$33:$A$776,$A84,СВЦЭМ!$B$33:$B$776,P$83)+'СЕТ СН'!$H$9+СВЦЭМ!$D$10+'СЕТ СН'!$H$5-'СЕТ СН'!$H$17</f>
        <v>3277.7335979500003</v>
      </c>
      <c r="Q84" s="36">
        <f>SUMIFS(СВЦЭМ!$C$33:$C$776,СВЦЭМ!$A$33:$A$776,$A84,СВЦЭМ!$B$33:$B$776,Q$83)+'СЕТ СН'!$H$9+СВЦЭМ!$D$10+'СЕТ СН'!$H$5-'СЕТ СН'!$H$17</f>
        <v>3290.10590237</v>
      </c>
      <c r="R84" s="36">
        <f>SUMIFS(СВЦЭМ!$C$33:$C$776,СВЦЭМ!$A$33:$A$776,$A84,СВЦЭМ!$B$33:$B$776,R$83)+'СЕТ СН'!$H$9+СВЦЭМ!$D$10+'СЕТ СН'!$H$5-'СЕТ СН'!$H$17</f>
        <v>3289.7981683400003</v>
      </c>
      <c r="S84" s="36">
        <f>SUMIFS(СВЦЭМ!$C$33:$C$776,СВЦЭМ!$A$33:$A$776,$A84,СВЦЭМ!$B$33:$B$776,S$83)+'СЕТ СН'!$H$9+СВЦЭМ!$D$10+'СЕТ СН'!$H$5-'СЕТ СН'!$H$17</f>
        <v>3278.6458462800001</v>
      </c>
      <c r="T84" s="36">
        <f>SUMIFS(СВЦЭМ!$C$33:$C$776,СВЦЭМ!$A$33:$A$776,$A84,СВЦЭМ!$B$33:$B$776,T$83)+'СЕТ СН'!$H$9+СВЦЭМ!$D$10+'СЕТ СН'!$H$5-'СЕТ СН'!$H$17</f>
        <v>3285.11196251</v>
      </c>
      <c r="U84" s="36">
        <f>SUMIFS(СВЦЭМ!$C$33:$C$776,СВЦЭМ!$A$33:$A$776,$A84,СВЦЭМ!$B$33:$B$776,U$83)+'СЕТ СН'!$H$9+СВЦЭМ!$D$10+'СЕТ СН'!$H$5-'СЕТ СН'!$H$17</f>
        <v>3261.4913407499998</v>
      </c>
      <c r="V84" s="36">
        <f>SUMIFS(СВЦЭМ!$C$33:$C$776,СВЦЭМ!$A$33:$A$776,$A84,СВЦЭМ!$B$33:$B$776,V$83)+'СЕТ СН'!$H$9+СВЦЭМ!$D$10+'СЕТ СН'!$H$5-'СЕТ СН'!$H$17</f>
        <v>3278.3580525300004</v>
      </c>
      <c r="W84" s="36">
        <f>SUMIFS(СВЦЭМ!$C$33:$C$776,СВЦЭМ!$A$33:$A$776,$A84,СВЦЭМ!$B$33:$B$776,W$83)+'СЕТ СН'!$H$9+СВЦЭМ!$D$10+'СЕТ СН'!$H$5-'СЕТ СН'!$H$17</f>
        <v>3295.2721991799999</v>
      </c>
      <c r="X84" s="36">
        <f>SUMIFS(СВЦЭМ!$C$33:$C$776,СВЦЭМ!$A$33:$A$776,$A84,СВЦЭМ!$B$33:$B$776,X$83)+'СЕТ СН'!$H$9+СВЦЭМ!$D$10+'СЕТ СН'!$H$5-'СЕТ СН'!$H$17</f>
        <v>3269.6349857800001</v>
      </c>
      <c r="Y84" s="36">
        <f>SUMIFS(СВЦЭМ!$C$33:$C$776,СВЦЭМ!$A$33:$A$776,$A84,СВЦЭМ!$B$33:$B$776,Y$83)+'СЕТ СН'!$H$9+СВЦЭМ!$D$10+'СЕТ СН'!$H$5-'СЕТ СН'!$H$17</f>
        <v>3297.3532812000003</v>
      </c>
    </row>
    <row r="85" spans="1:25" ht="15.75" x14ac:dyDescent="0.2">
      <c r="A85" s="35">
        <f>A84+1</f>
        <v>43984</v>
      </c>
      <c r="B85" s="36">
        <f>SUMIFS(СВЦЭМ!$C$33:$C$776,СВЦЭМ!$A$33:$A$776,$A85,СВЦЭМ!$B$33:$B$776,B$83)+'СЕТ СН'!$H$9+СВЦЭМ!$D$10+'СЕТ СН'!$H$5-'СЕТ СН'!$H$17</f>
        <v>3318.0191599999998</v>
      </c>
      <c r="C85" s="36">
        <f>SUMIFS(СВЦЭМ!$C$33:$C$776,СВЦЭМ!$A$33:$A$776,$A85,СВЦЭМ!$B$33:$B$776,C$83)+'СЕТ СН'!$H$9+СВЦЭМ!$D$10+'СЕТ СН'!$H$5-'СЕТ СН'!$H$17</f>
        <v>3359.9319440300001</v>
      </c>
      <c r="D85" s="36">
        <f>SUMIFS(СВЦЭМ!$C$33:$C$776,СВЦЭМ!$A$33:$A$776,$A85,СВЦЭМ!$B$33:$B$776,D$83)+'СЕТ СН'!$H$9+СВЦЭМ!$D$10+'СЕТ СН'!$H$5-'СЕТ СН'!$H$17</f>
        <v>3386.3607643700002</v>
      </c>
      <c r="E85" s="36">
        <f>SUMIFS(СВЦЭМ!$C$33:$C$776,СВЦЭМ!$A$33:$A$776,$A85,СВЦЭМ!$B$33:$B$776,E$83)+'СЕТ СН'!$H$9+СВЦЭМ!$D$10+'СЕТ СН'!$H$5-'СЕТ СН'!$H$17</f>
        <v>3396.6569882499998</v>
      </c>
      <c r="F85" s="36">
        <f>SUMIFS(СВЦЭМ!$C$33:$C$776,СВЦЭМ!$A$33:$A$776,$A85,СВЦЭМ!$B$33:$B$776,F$83)+'СЕТ СН'!$H$9+СВЦЭМ!$D$10+'СЕТ СН'!$H$5-'СЕТ СН'!$H$17</f>
        <v>3398.71433849</v>
      </c>
      <c r="G85" s="36">
        <f>SUMIFS(СВЦЭМ!$C$33:$C$776,СВЦЭМ!$A$33:$A$776,$A85,СВЦЭМ!$B$33:$B$776,G$83)+'СЕТ СН'!$H$9+СВЦЭМ!$D$10+'СЕТ СН'!$H$5-'СЕТ СН'!$H$17</f>
        <v>3397.3322235700002</v>
      </c>
      <c r="H85" s="36">
        <f>SUMIFS(СВЦЭМ!$C$33:$C$776,СВЦЭМ!$A$33:$A$776,$A85,СВЦЭМ!$B$33:$B$776,H$83)+'СЕТ СН'!$H$9+СВЦЭМ!$D$10+'СЕТ СН'!$H$5-'СЕТ СН'!$H$17</f>
        <v>3354.9614506200001</v>
      </c>
      <c r="I85" s="36">
        <f>SUMIFS(СВЦЭМ!$C$33:$C$776,СВЦЭМ!$A$33:$A$776,$A85,СВЦЭМ!$B$33:$B$776,I$83)+'СЕТ СН'!$H$9+СВЦЭМ!$D$10+'СЕТ СН'!$H$5-'СЕТ СН'!$H$17</f>
        <v>3310.3059174800001</v>
      </c>
      <c r="J85" s="36">
        <f>SUMIFS(СВЦЭМ!$C$33:$C$776,СВЦЭМ!$A$33:$A$776,$A85,СВЦЭМ!$B$33:$B$776,J$83)+'СЕТ СН'!$H$9+СВЦЭМ!$D$10+'СЕТ СН'!$H$5-'СЕТ СН'!$H$17</f>
        <v>3330.1043458700001</v>
      </c>
      <c r="K85" s="36">
        <f>SUMIFS(СВЦЭМ!$C$33:$C$776,СВЦЭМ!$A$33:$A$776,$A85,СВЦЭМ!$B$33:$B$776,K$83)+'СЕТ СН'!$H$9+СВЦЭМ!$D$10+'СЕТ СН'!$H$5-'СЕТ СН'!$H$17</f>
        <v>3330.3368925899999</v>
      </c>
      <c r="L85" s="36">
        <f>SUMIFS(СВЦЭМ!$C$33:$C$776,СВЦЭМ!$A$33:$A$776,$A85,СВЦЭМ!$B$33:$B$776,L$83)+'СЕТ СН'!$H$9+СВЦЭМ!$D$10+'СЕТ СН'!$H$5-'СЕТ СН'!$H$17</f>
        <v>3318.3285949199999</v>
      </c>
      <c r="M85" s="36">
        <f>SUMIFS(СВЦЭМ!$C$33:$C$776,СВЦЭМ!$A$33:$A$776,$A85,СВЦЭМ!$B$33:$B$776,M$83)+'СЕТ СН'!$H$9+СВЦЭМ!$D$10+'СЕТ СН'!$H$5-'СЕТ СН'!$H$17</f>
        <v>3295.6018356100003</v>
      </c>
      <c r="N85" s="36">
        <f>SUMIFS(СВЦЭМ!$C$33:$C$776,СВЦЭМ!$A$33:$A$776,$A85,СВЦЭМ!$B$33:$B$776,N$83)+'СЕТ СН'!$H$9+СВЦЭМ!$D$10+'СЕТ СН'!$H$5-'СЕТ СН'!$H$17</f>
        <v>3293.6107767799999</v>
      </c>
      <c r="O85" s="36">
        <f>SUMIFS(СВЦЭМ!$C$33:$C$776,СВЦЭМ!$A$33:$A$776,$A85,СВЦЭМ!$B$33:$B$776,O$83)+'СЕТ СН'!$H$9+СВЦЭМ!$D$10+'СЕТ СН'!$H$5-'СЕТ СН'!$H$17</f>
        <v>3287.2834833100001</v>
      </c>
      <c r="P85" s="36">
        <f>SUMIFS(СВЦЭМ!$C$33:$C$776,СВЦЭМ!$A$33:$A$776,$A85,СВЦЭМ!$B$33:$B$776,P$83)+'СЕТ СН'!$H$9+СВЦЭМ!$D$10+'СЕТ СН'!$H$5-'СЕТ СН'!$H$17</f>
        <v>3305.32648135</v>
      </c>
      <c r="Q85" s="36">
        <f>SUMIFS(СВЦЭМ!$C$33:$C$776,СВЦЭМ!$A$33:$A$776,$A85,СВЦЭМ!$B$33:$B$776,Q$83)+'СЕТ СН'!$H$9+СВЦЭМ!$D$10+'СЕТ СН'!$H$5-'СЕТ СН'!$H$17</f>
        <v>3306.3339104300003</v>
      </c>
      <c r="R85" s="36">
        <f>SUMIFS(СВЦЭМ!$C$33:$C$776,СВЦЭМ!$A$33:$A$776,$A85,СВЦЭМ!$B$33:$B$776,R$83)+'СЕТ СН'!$H$9+СВЦЭМ!$D$10+'СЕТ СН'!$H$5-'СЕТ СН'!$H$17</f>
        <v>3302.1567379600001</v>
      </c>
      <c r="S85" s="36">
        <f>SUMIFS(СВЦЭМ!$C$33:$C$776,СВЦЭМ!$A$33:$A$776,$A85,СВЦЭМ!$B$33:$B$776,S$83)+'СЕТ СН'!$H$9+СВЦЭМ!$D$10+'СЕТ СН'!$H$5-'СЕТ СН'!$H$17</f>
        <v>3309.3035480899998</v>
      </c>
      <c r="T85" s="36">
        <f>SUMIFS(СВЦЭМ!$C$33:$C$776,СВЦЭМ!$A$33:$A$776,$A85,СВЦЭМ!$B$33:$B$776,T$83)+'СЕТ СН'!$H$9+СВЦЭМ!$D$10+'СЕТ СН'!$H$5-'СЕТ СН'!$H$17</f>
        <v>3317.6360080900004</v>
      </c>
      <c r="U85" s="36">
        <f>SUMIFS(СВЦЭМ!$C$33:$C$776,СВЦЭМ!$A$33:$A$776,$A85,СВЦЭМ!$B$33:$B$776,U$83)+'СЕТ СН'!$H$9+СВЦЭМ!$D$10+'СЕТ СН'!$H$5-'СЕТ СН'!$H$17</f>
        <v>3310.5929088299999</v>
      </c>
      <c r="V85" s="36">
        <f>SUMIFS(СВЦЭМ!$C$33:$C$776,СВЦЭМ!$A$33:$A$776,$A85,СВЦЭМ!$B$33:$B$776,V$83)+'СЕТ СН'!$H$9+СВЦЭМ!$D$10+'СЕТ СН'!$H$5-'СЕТ СН'!$H$17</f>
        <v>3308.27151964</v>
      </c>
      <c r="W85" s="36">
        <f>SUMIFS(СВЦЭМ!$C$33:$C$776,СВЦЭМ!$A$33:$A$776,$A85,СВЦЭМ!$B$33:$B$776,W$83)+'СЕТ СН'!$H$9+СВЦЭМ!$D$10+'СЕТ СН'!$H$5-'СЕТ СН'!$H$17</f>
        <v>3295.6969553100002</v>
      </c>
      <c r="X85" s="36">
        <f>SUMIFS(СВЦЭМ!$C$33:$C$776,СВЦЭМ!$A$33:$A$776,$A85,СВЦЭМ!$B$33:$B$776,X$83)+'СЕТ СН'!$H$9+СВЦЭМ!$D$10+'СЕТ СН'!$H$5-'СЕТ СН'!$H$17</f>
        <v>3270.81307517</v>
      </c>
      <c r="Y85" s="36">
        <f>SUMIFS(СВЦЭМ!$C$33:$C$776,СВЦЭМ!$A$33:$A$776,$A85,СВЦЭМ!$B$33:$B$776,Y$83)+'СЕТ СН'!$H$9+СВЦЭМ!$D$10+'СЕТ СН'!$H$5-'СЕТ СН'!$H$17</f>
        <v>3269.3868877</v>
      </c>
    </row>
    <row r="86" spans="1:25" ht="15.75" x14ac:dyDescent="0.2">
      <c r="A86" s="35">
        <f t="shared" ref="A86:A114" si="2">A85+1</f>
        <v>43985</v>
      </c>
      <c r="B86" s="36">
        <f>SUMIFS(СВЦЭМ!$C$33:$C$776,СВЦЭМ!$A$33:$A$776,$A86,СВЦЭМ!$B$33:$B$776,B$83)+'СЕТ СН'!$H$9+СВЦЭМ!$D$10+'СЕТ СН'!$H$5-'СЕТ СН'!$H$17</f>
        <v>3377.5495786800002</v>
      </c>
      <c r="C86" s="36">
        <f>SUMIFS(СВЦЭМ!$C$33:$C$776,СВЦЭМ!$A$33:$A$776,$A86,СВЦЭМ!$B$33:$B$776,C$83)+'СЕТ СН'!$H$9+СВЦЭМ!$D$10+'СЕТ СН'!$H$5-'СЕТ СН'!$H$17</f>
        <v>3398.8813877900002</v>
      </c>
      <c r="D86" s="36">
        <f>SUMIFS(СВЦЭМ!$C$33:$C$776,СВЦЭМ!$A$33:$A$776,$A86,СВЦЭМ!$B$33:$B$776,D$83)+'СЕТ СН'!$H$9+СВЦЭМ!$D$10+'СЕТ СН'!$H$5-'СЕТ СН'!$H$17</f>
        <v>3402.8145538700001</v>
      </c>
      <c r="E86" s="36">
        <f>SUMIFS(СВЦЭМ!$C$33:$C$776,СВЦЭМ!$A$33:$A$776,$A86,СВЦЭМ!$B$33:$B$776,E$83)+'СЕТ СН'!$H$9+СВЦЭМ!$D$10+'СЕТ СН'!$H$5-'СЕТ СН'!$H$17</f>
        <v>3405.4587937800002</v>
      </c>
      <c r="F86" s="36">
        <f>SUMIFS(СВЦЭМ!$C$33:$C$776,СВЦЭМ!$A$33:$A$776,$A86,СВЦЭМ!$B$33:$B$776,F$83)+'СЕТ СН'!$H$9+СВЦЭМ!$D$10+'СЕТ СН'!$H$5-'СЕТ СН'!$H$17</f>
        <v>3407.62836526</v>
      </c>
      <c r="G86" s="36">
        <f>SUMIFS(СВЦЭМ!$C$33:$C$776,СВЦЭМ!$A$33:$A$776,$A86,СВЦЭМ!$B$33:$B$776,G$83)+'СЕТ СН'!$H$9+СВЦЭМ!$D$10+'СЕТ СН'!$H$5-'СЕТ СН'!$H$17</f>
        <v>3408.3228921300001</v>
      </c>
      <c r="H86" s="36">
        <f>SUMIFS(СВЦЭМ!$C$33:$C$776,СВЦЭМ!$A$33:$A$776,$A86,СВЦЭМ!$B$33:$B$776,H$83)+'СЕТ СН'!$H$9+СВЦЭМ!$D$10+'СЕТ СН'!$H$5-'СЕТ СН'!$H$17</f>
        <v>3403.7096638200001</v>
      </c>
      <c r="I86" s="36">
        <f>SUMIFS(СВЦЭМ!$C$33:$C$776,СВЦЭМ!$A$33:$A$776,$A86,СВЦЭМ!$B$33:$B$776,I$83)+'СЕТ СН'!$H$9+СВЦЭМ!$D$10+'СЕТ СН'!$H$5-'СЕТ СН'!$H$17</f>
        <v>3375.50386875</v>
      </c>
      <c r="J86" s="36">
        <f>SUMIFS(СВЦЭМ!$C$33:$C$776,СВЦЭМ!$A$33:$A$776,$A86,СВЦЭМ!$B$33:$B$776,J$83)+'СЕТ СН'!$H$9+СВЦЭМ!$D$10+'СЕТ СН'!$H$5-'СЕТ СН'!$H$17</f>
        <v>3392.6582135200001</v>
      </c>
      <c r="K86" s="36">
        <f>SUMIFS(СВЦЭМ!$C$33:$C$776,СВЦЭМ!$A$33:$A$776,$A86,СВЦЭМ!$B$33:$B$776,K$83)+'СЕТ СН'!$H$9+СВЦЭМ!$D$10+'СЕТ СН'!$H$5-'СЕТ СН'!$H$17</f>
        <v>3380.4498318599999</v>
      </c>
      <c r="L86" s="36">
        <f>SUMIFS(СВЦЭМ!$C$33:$C$776,СВЦЭМ!$A$33:$A$776,$A86,СВЦЭМ!$B$33:$B$776,L$83)+'СЕТ СН'!$H$9+СВЦЭМ!$D$10+'СЕТ СН'!$H$5-'СЕТ СН'!$H$17</f>
        <v>3335.0020222399999</v>
      </c>
      <c r="M86" s="36">
        <f>SUMIFS(СВЦЭМ!$C$33:$C$776,СВЦЭМ!$A$33:$A$776,$A86,СВЦЭМ!$B$33:$B$776,M$83)+'СЕТ СН'!$H$9+СВЦЭМ!$D$10+'СЕТ СН'!$H$5-'СЕТ СН'!$H$17</f>
        <v>3286.5970928400002</v>
      </c>
      <c r="N86" s="36">
        <f>SUMIFS(СВЦЭМ!$C$33:$C$776,СВЦЭМ!$A$33:$A$776,$A86,СВЦЭМ!$B$33:$B$776,N$83)+'СЕТ СН'!$H$9+СВЦЭМ!$D$10+'СЕТ СН'!$H$5-'СЕТ СН'!$H$17</f>
        <v>3272.46864955</v>
      </c>
      <c r="O86" s="36">
        <f>SUMIFS(СВЦЭМ!$C$33:$C$776,СВЦЭМ!$A$33:$A$776,$A86,СВЦЭМ!$B$33:$B$776,O$83)+'СЕТ СН'!$H$9+СВЦЭМ!$D$10+'СЕТ СН'!$H$5-'СЕТ СН'!$H$17</f>
        <v>3269.4637235</v>
      </c>
      <c r="P86" s="36">
        <f>SUMIFS(СВЦЭМ!$C$33:$C$776,СВЦЭМ!$A$33:$A$776,$A86,СВЦЭМ!$B$33:$B$776,P$83)+'СЕТ СН'!$H$9+СВЦЭМ!$D$10+'СЕТ СН'!$H$5-'СЕТ СН'!$H$17</f>
        <v>3276.3119225400001</v>
      </c>
      <c r="Q86" s="36">
        <f>SUMIFS(СВЦЭМ!$C$33:$C$776,СВЦЭМ!$A$33:$A$776,$A86,СВЦЭМ!$B$33:$B$776,Q$83)+'СЕТ СН'!$H$9+СВЦЭМ!$D$10+'СЕТ СН'!$H$5-'СЕТ СН'!$H$17</f>
        <v>3277.0372393600001</v>
      </c>
      <c r="R86" s="36">
        <f>SUMIFS(СВЦЭМ!$C$33:$C$776,СВЦЭМ!$A$33:$A$776,$A86,СВЦЭМ!$B$33:$B$776,R$83)+'СЕТ СН'!$H$9+СВЦЭМ!$D$10+'СЕТ СН'!$H$5-'СЕТ СН'!$H$17</f>
        <v>3274.2551691600002</v>
      </c>
      <c r="S86" s="36">
        <f>SUMIFS(СВЦЭМ!$C$33:$C$776,СВЦЭМ!$A$33:$A$776,$A86,СВЦЭМ!$B$33:$B$776,S$83)+'СЕТ СН'!$H$9+СВЦЭМ!$D$10+'СЕТ СН'!$H$5-'СЕТ СН'!$H$17</f>
        <v>3276.8504697200001</v>
      </c>
      <c r="T86" s="36">
        <f>SUMIFS(СВЦЭМ!$C$33:$C$776,СВЦЭМ!$A$33:$A$776,$A86,СВЦЭМ!$B$33:$B$776,T$83)+'СЕТ СН'!$H$9+СВЦЭМ!$D$10+'СЕТ СН'!$H$5-'СЕТ СН'!$H$17</f>
        <v>3304.2587910900002</v>
      </c>
      <c r="U86" s="36">
        <f>SUMIFS(СВЦЭМ!$C$33:$C$776,СВЦЭМ!$A$33:$A$776,$A86,СВЦЭМ!$B$33:$B$776,U$83)+'СЕТ СН'!$H$9+СВЦЭМ!$D$10+'СЕТ СН'!$H$5-'СЕТ СН'!$H$17</f>
        <v>3283.8597317000003</v>
      </c>
      <c r="V86" s="36">
        <f>SUMIFS(СВЦЭМ!$C$33:$C$776,СВЦЭМ!$A$33:$A$776,$A86,СВЦЭМ!$B$33:$B$776,V$83)+'СЕТ СН'!$H$9+СВЦЭМ!$D$10+'СЕТ СН'!$H$5-'СЕТ СН'!$H$17</f>
        <v>3222.9039499099999</v>
      </c>
      <c r="W86" s="36">
        <f>SUMIFS(СВЦЭМ!$C$33:$C$776,СВЦЭМ!$A$33:$A$776,$A86,СВЦЭМ!$B$33:$B$776,W$83)+'СЕТ СН'!$H$9+СВЦЭМ!$D$10+'СЕТ СН'!$H$5-'СЕТ СН'!$H$17</f>
        <v>3213.9901074200002</v>
      </c>
      <c r="X86" s="36">
        <f>SUMIFS(СВЦЭМ!$C$33:$C$776,СВЦЭМ!$A$33:$A$776,$A86,СВЦЭМ!$B$33:$B$776,X$83)+'СЕТ СН'!$H$9+СВЦЭМ!$D$10+'СЕТ СН'!$H$5-'СЕТ СН'!$H$17</f>
        <v>3260.2869467</v>
      </c>
      <c r="Y86" s="36">
        <f>SUMIFS(СВЦЭМ!$C$33:$C$776,СВЦЭМ!$A$33:$A$776,$A86,СВЦЭМ!$B$33:$B$776,Y$83)+'СЕТ СН'!$H$9+СВЦЭМ!$D$10+'СЕТ СН'!$H$5-'СЕТ СН'!$H$17</f>
        <v>3323.3951106600002</v>
      </c>
    </row>
    <row r="87" spans="1:25" ht="15.75" x14ac:dyDescent="0.2">
      <c r="A87" s="35">
        <f t="shared" si="2"/>
        <v>43986</v>
      </c>
      <c r="B87" s="36">
        <f>SUMIFS(СВЦЭМ!$C$33:$C$776,СВЦЭМ!$A$33:$A$776,$A87,СВЦЭМ!$B$33:$B$776,B$83)+'СЕТ СН'!$H$9+СВЦЭМ!$D$10+'СЕТ СН'!$H$5-'СЕТ СН'!$H$17</f>
        <v>3402.7268304600002</v>
      </c>
      <c r="C87" s="36">
        <f>SUMIFS(СВЦЭМ!$C$33:$C$776,СВЦЭМ!$A$33:$A$776,$A87,СВЦЭМ!$B$33:$B$776,C$83)+'СЕТ СН'!$H$9+СВЦЭМ!$D$10+'СЕТ СН'!$H$5-'СЕТ СН'!$H$17</f>
        <v>3419.8756747900002</v>
      </c>
      <c r="D87" s="36">
        <f>SUMIFS(СВЦЭМ!$C$33:$C$776,СВЦЭМ!$A$33:$A$776,$A87,СВЦЭМ!$B$33:$B$776,D$83)+'СЕТ СН'!$H$9+СВЦЭМ!$D$10+'СЕТ СН'!$H$5-'СЕТ СН'!$H$17</f>
        <v>3428.70141595</v>
      </c>
      <c r="E87" s="36">
        <f>SUMIFS(СВЦЭМ!$C$33:$C$776,СВЦЭМ!$A$33:$A$776,$A87,СВЦЭМ!$B$33:$B$776,E$83)+'СЕТ СН'!$H$9+СВЦЭМ!$D$10+'СЕТ СН'!$H$5-'СЕТ СН'!$H$17</f>
        <v>3436.9143759100002</v>
      </c>
      <c r="F87" s="36">
        <f>SUMIFS(СВЦЭМ!$C$33:$C$776,СВЦЭМ!$A$33:$A$776,$A87,СВЦЭМ!$B$33:$B$776,F$83)+'СЕТ СН'!$H$9+СВЦЭМ!$D$10+'СЕТ СН'!$H$5-'СЕТ СН'!$H$17</f>
        <v>3444.4360944999999</v>
      </c>
      <c r="G87" s="36">
        <f>SUMIFS(СВЦЭМ!$C$33:$C$776,СВЦЭМ!$A$33:$A$776,$A87,СВЦЭМ!$B$33:$B$776,G$83)+'СЕТ СН'!$H$9+СВЦЭМ!$D$10+'СЕТ СН'!$H$5-'СЕТ СН'!$H$17</f>
        <v>3445.36825473</v>
      </c>
      <c r="H87" s="36">
        <f>SUMIFS(СВЦЭМ!$C$33:$C$776,СВЦЭМ!$A$33:$A$776,$A87,СВЦЭМ!$B$33:$B$776,H$83)+'СЕТ СН'!$H$9+СВЦЭМ!$D$10+'СЕТ СН'!$H$5-'СЕТ СН'!$H$17</f>
        <v>3442.8993880500002</v>
      </c>
      <c r="I87" s="36">
        <f>SUMIFS(СВЦЭМ!$C$33:$C$776,СВЦЭМ!$A$33:$A$776,$A87,СВЦЭМ!$B$33:$B$776,I$83)+'СЕТ СН'!$H$9+СВЦЭМ!$D$10+'СЕТ СН'!$H$5-'СЕТ СН'!$H$17</f>
        <v>3403.5655712500002</v>
      </c>
      <c r="J87" s="36">
        <f>SUMIFS(СВЦЭМ!$C$33:$C$776,СВЦЭМ!$A$33:$A$776,$A87,СВЦЭМ!$B$33:$B$776,J$83)+'СЕТ СН'!$H$9+СВЦЭМ!$D$10+'СЕТ СН'!$H$5-'СЕТ СН'!$H$17</f>
        <v>3398.4945285200001</v>
      </c>
      <c r="K87" s="36">
        <f>SUMIFS(СВЦЭМ!$C$33:$C$776,СВЦЭМ!$A$33:$A$776,$A87,СВЦЭМ!$B$33:$B$776,K$83)+'СЕТ СН'!$H$9+СВЦЭМ!$D$10+'СЕТ СН'!$H$5-'СЕТ СН'!$H$17</f>
        <v>3373.3058280700002</v>
      </c>
      <c r="L87" s="36">
        <f>SUMIFS(СВЦЭМ!$C$33:$C$776,СВЦЭМ!$A$33:$A$776,$A87,СВЦЭМ!$B$33:$B$776,L$83)+'СЕТ СН'!$H$9+СВЦЭМ!$D$10+'СЕТ СН'!$H$5-'СЕТ СН'!$H$17</f>
        <v>3345.2604563200002</v>
      </c>
      <c r="M87" s="36">
        <f>SUMIFS(СВЦЭМ!$C$33:$C$776,СВЦЭМ!$A$33:$A$776,$A87,СВЦЭМ!$B$33:$B$776,M$83)+'СЕТ СН'!$H$9+СВЦЭМ!$D$10+'СЕТ СН'!$H$5-'СЕТ СН'!$H$17</f>
        <v>3317.0261050600002</v>
      </c>
      <c r="N87" s="36">
        <f>SUMIFS(СВЦЭМ!$C$33:$C$776,СВЦЭМ!$A$33:$A$776,$A87,СВЦЭМ!$B$33:$B$776,N$83)+'СЕТ СН'!$H$9+СВЦЭМ!$D$10+'СЕТ СН'!$H$5-'СЕТ СН'!$H$17</f>
        <v>3308.14676663</v>
      </c>
      <c r="O87" s="36">
        <f>SUMIFS(СВЦЭМ!$C$33:$C$776,СВЦЭМ!$A$33:$A$776,$A87,СВЦЭМ!$B$33:$B$776,O$83)+'СЕТ СН'!$H$9+СВЦЭМ!$D$10+'СЕТ СН'!$H$5-'СЕТ СН'!$H$17</f>
        <v>3310.94279869</v>
      </c>
      <c r="P87" s="36">
        <f>SUMIFS(СВЦЭМ!$C$33:$C$776,СВЦЭМ!$A$33:$A$776,$A87,СВЦЭМ!$B$33:$B$776,P$83)+'СЕТ СН'!$H$9+СВЦЭМ!$D$10+'СЕТ СН'!$H$5-'СЕТ СН'!$H$17</f>
        <v>3322.9747260900003</v>
      </c>
      <c r="Q87" s="36">
        <f>SUMIFS(СВЦЭМ!$C$33:$C$776,СВЦЭМ!$A$33:$A$776,$A87,СВЦЭМ!$B$33:$B$776,Q$83)+'СЕТ СН'!$H$9+СВЦЭМ!$D$10+'СЕТ СН'!$H$5-'СЕТ СН'!$H$17</f>
        <v>3315.3264989200002</v>
      </c>
      <c r="R87" s="36">
        <f>SUMIFS(СВЦЭМ!$C$33:$C$776,СВЦЭМ!$A$33:$A$776,$A87,СВЦЭМ!$B$33:$B$776,R$83)+'СЕТ СН'!$H$9+СВЦЭМ!$D$10+'СЕТ СН'!$H$5-'СЕТ СН'!$H$17</f>
        <v>3317.7667532</v>
      </c>
      <c r="S87" s="36">
        <f>SUMIFS(СВЦЭМ!$C$33:$C$776,СВЦЭМ!$A$33:$A$776,$A87,СВЦЭМ!$B$33:$B$776,S$83)+'СЕТ СН'!$H$9+СВЦЭМ!$D$10+'СЕТ СН'!$H$5-'СЕТ СН'!$H$17</f>
        <v>3310.7486889500001</v>
      </c>
      <c r="T87" s="36">
        <f>SUMIFS(СВЦЭМ!$C$33:$C$776,СВЦЭМ!$A$33:$A$776,$A87,СВЦЭМ!$B$33:$B$776,T$83)+'СЕТ СН'!$H$9+СВЦЭМ!$D$10+'СЕТ СН'!$H$5-'СЕТ СН'!$H$17</f>
        <v>3295.0828532800001</v>
      </c>
      <c r="U87" s="36">
        <f>SUMIFS(СВЦЭМ!$C$33:$C$776,СВЦЭМ!$A$33:$A$776,$A87,СВЦЭМ!$B$33:$B$776,U$83)+'СЕТ СН'!$H$9+СВЦЭМ!$D$10+'СЕТ СН'!$H$5-'СЕТ СН'!$H$17</f>
        <v>3254.1765655099998</v>
      </c>
      <c r="V87" s="36">
        <f>SUMIFS(СВЦЭМ!$C$33:$C$776,СВЦЭМ!$A$33:$A$776,$A87,СВЦЭМ!$B$33:$B$776,V$83)+'СЕТ СН'!$H$9+СВЦЭМ!$D$10+'СЕТ СН'!$H$5-'СЕТ СН'!$H$17</f>
        <v>3245.37202892</v>
      </c>
      <c r="W87" s="36">
        <f>SUMIFS(СВЦЭМ!$C$33:$C$776,СВЦЭМ!$A$33:$A$776,$A87,СВЦЭМ!$B$33:$B$776,W$83)+'СЕТ СН'!$H$9+СВЦЭМ!$D$10+'СЕТ СН'!$H$5-'СЕТ СН'!$H$17</f>
        <v>3238.95501706</v>
      </c>
      <c r="X87" s="36">
        <f>SUMIFS(СВЦЭМ!$C$33:$C$776,СВЦЭМ!$A$33:$A$776,$A87,СВЦЭМ!$B$33:$B$776,X$83)+'СЕТ СН'!$H$9+СВЦЭМ!$D$10+'СЕТ СН'!$H$5-'СЕТ СН'!$H$17</f>
        <v>3272.3172064300002</v>
      </c>
      <c r="Y87" s="36">
        <f>SUMIFS(СВЦЭМ!$C$33:$C$776,СВЦЭМ!$A$33:$A$776,$A87,СВЦЭМ!$B$33:$B$776,Y$83)+'СЕТ СН'!$H$9+СВЦЭМ!$D$10+'СЕТ СН'!$H$5-'СЕТ СН'!$H$17</f>
        <v>3332.8053465600001</v>
      </c>
    </row>
    <row r="88" spans="1:25" ht="15.75" x14ac:dyDescent="0.2">
      <c r="A88" s="35">
        <f t="shared" si="2"/>
        <v>43987</v>
      </c>
      <c r="B88" s="36">
        <f>SUMIFS(СВЦЭМ!$C$33:$C$776,СВЦЭМ!$A$33:$A$776,$A88,СВЦЭМ!$B$33:$B$776,B$83)+'СЕТ СН'!$H$9+СВЦЭМ!$D$10+'СЕТ СН'!$H$5-'СЕТ СН'!$H$17</f>
        <v>3442.2781313700002</v>
      </c>
      <c r="C88" s="36">
        <f>SUMIFS(СВЦЭМ!$C$33:$C$776,СВЦЭМ!$A$33:$A$776,$A88,СВЦЭМ!$B$33:$B$776,C$83)+'СЕТ СН'!$H$9+СВЦЭМ!$D$10+'СЕТ СН'!$H$5-'СЕТ СН'!$H$17</f>
        <v>3461.6766522200001</v>
      </c>
      <c r="D88" s="36">
        <f>SUMIFS(СВЦЭМ!$C$33:$C$776,СВЦЭМ!$A$33:$A$776,$A88,СВЦЭМ!$B$33:$B$776,D$83)+'СЕТ СН'!$H$9+СВЦЭМ!$D$10+'СЕТ СН'!$H$5-'СЕТ СН'!$H$17</f>
        <v>3483.12538421</v>
      </c>
      <c r="E88" s="36">
        <f>SUMIFS(СВЦЭМ!$C$33:$C$776,СВЦЭМ!$A$33:$A$776,$A88,СВЦЭМ!$B$33:$B$776,E$83)+'СЕТ СН'!$H$9+СВЦЭМ!$D$10+'СЕТ СН'!$H$5-'СЕТ СН'!$H$17</f>
        <v>3502.3819627800003</v>
      </c>
      <c r="F88" s="36">
        <f>SUMIFS(СВЦЭМ!$C$33:$C$776,СВЦЭМ!$A$33:$A$776,$A88,СВЦЭМ!$B$33:$B$776,F$83)+'СЕТ СН'!$H$9+СВЦЭМ!$D$10+'СЕТ СН'!$H$5-'СЕТ СН'!$H$17</f>
        <v>3500.0992261400002</v>
      </c>
      <c r="G88" s="36">
        <f>SUMIFS(СВЦЭМ!$C$33:$C$776,СВЦЭМ!$A$33:$A$776,$A88,СВЦЭМ!$B$33:$B$776,G$83)+'СЕТ СН'!$H$9+СВЦЭМ!$D$10+'СЕТ СН'!$H$5-'СЕТ СН'!$H$17</f>
        <v>3495.9315508899999</v>
      </c>
      <c r="H88" s="36">
        <f>SUMIFS(СВЦЭМ!$C$33:$C$776,СВЦЭМ!$A$33:$A$776,$A88,СВЦЭМ!$B$33:$B$776,H$83)+'СЕТ СН'!$H$9+СВЦЭМ!$D$10+'СЕТ СН'!$H$5-'СЕТ СН'!$H$17</f>
        <v>3464.0083086100003</v>
      </c>
      <c r="I88" s="36">
        <f>SUMIFS(СВЦЭМ!$C$33:$C$776,СВЦЭМ!$A$33:$A$776,$A88,СВЦЭМ!$B$33:$B$776,I$83)+'СЕТ СН'!$H$9+СВЦЭМ!$D$10+'СЕТ СН'!$H$5-'СЕТ СН'!$H$17</f>
        <v>3417.3852395100002</v>
      </c>
      <c r="J88" s="36">
        <f>SUMIFS(СВЦЭМ!$C$33:$C$776,СВЦЭМ!$A$33:$A$776,$A88,СВЦЭМ!$B$33:$B$776,J$83)+'СЕТ СН'!$H$9+СВЦЭМ!$D$10+'СЕТ СН'!$H$5-'СЕТ СН'!$H$17</f>
        <v>3358.2556914000002</v>
      </c>
      <c r="K88" s="36">
        <f>SUMIFS(СВЦЭМ!$C$33:$C$776,СВЦЭМ!$A$33:$A$776,$A88,СВЦЭМ!$B$33:$B$776,K$83)+'СЕТ СН'!$H$9+СВЦЭМ!$D$10+'СЕТ СН'!$H$5-'СЕТ СН'!$H$17</f>
        <v>3275.1176145500003</v>
      </c>
      <c r="L88" s="36">
        <f>SUMIFS(СВЦЭМ!$C$33:$C$776,СВЦЭМ!$A$33:$A$776,$A88,СВЦЭМ!$B$33:$B$776,L$83)+'СЕТ СН'!$H$9+СВЦЭМ!$D$10+'СЕТ СН'!$H$5-'СЕТ СН'!$H$17</f>
        <v>3249.3960166000002</v>
      </c>
      <c r="M88" s="36">
        <f>SUMIFS(СВЦЭМ!$C$33:$C$776,СВЦЭМ!$A$33:$A$776,$A88,СВЦЭМ!$B$33:$B$776,M$83)+'СЕТ СН'!$H$9+СВЦЭМ!$D$10+'СЕТ СН'!$H$5-'СЕТ СН'!$H$17</f>
        <v>3248.0616177900001</v>
      </c>
      <c r="N88" s="36">
        <f>SUMIFS(СВЦЭМ!$C$33:$C$776,СВЦЭМ!$A$33:$A$776,$A88,СВЦЭМ!$B$33:$B$776,N$83)+'СЕТ СН'!$H$9+СВЦЭМ!$D$10+'СЕТ СН'!$H$5-'СЕТ СН'!$H$17</f>
        <v>3243.5794970000002</v>
      </c>
      <c r="O88" s="36">
        <f>SUMIFS(СВЦЭМ!$C$33:$C$776,СВЦЭМ!$A$33:$A$776,$A88,СВЦЭМ!$B$33:$B$776,O$83)+'СЕТ СН'!$H$9+СВЦЭМ!$D$10+'СЕТ СН'!$H$5-'СЕТ СН'!$H$17</f>
        <v>3257.2721362500001</v>
      </c>
      <c r="P88" s="36">
        <f>SUMIFS(СВЦЭМ!$C$33:$C$776,СВЦЭМ!$A$33:$A$776,$A88,СВЦЭМ!$B$33:$B$776,P$83)+'СЕТ СН'!$H$9+СВЦЭМ!$D$10+'СЕТ СН'!$H$5-'СЕТ СН'!$H$17</f>
        <v>3270.0973204800002</v>
      </c>
      <c r="Q88" s="36">
        <f>SUMIFS(СВЦЭМ!$C$33:$C$776,СВЦЭМ!$A$33:$A$776,$A88,СВЦЭМ!$B$33:$B$776,Q$83)+'СЕТ СН'!$H$9+СВЦЭМ!$D$10+'СЕТ СН'!$H$5-'СЕТ СН'!$H$17</f>
        <v>3277.58349593</v>
      </c>
      <c r="R88" s="36">
        <f>SUMIFS(СВЦЭМ!$C$33:$C$776,СВЦЭМ!$A$33:$A$776,$A88,СВЦЭМ!$B$33:$B$776,R$83)+'СЕТ СН'!$H$9+СВЦЭМ!$D$10+'СЕТ СН'!$H$5-'СЕТ СН'!$H$17</f>
        <v>3278.50152905</v>
      </c>
      <c r="S88" s="36">
        <f>SUMIFS(СВЦЭМ!$C$33:$C$776,СВЦЭМ!$A$33:$A$776,$A88,СВЦЭМ!$B$33:$B$776,S$83)+'СЕТ СН'!$H$9+СВЦЭМ!$D$10+'СЕТ СН'!$H$5-'СЕТ СН'!$H$17</f>
        <v>3272.1745038399999</v>
      </c>
      <c r="T88" s="36">
        <f>SUMIFS(СВЦЭМ!$C$33:$C$776,СВЦЭМ!$A$33:$A$776,$A88,СВЦЭМ!$B$33:$B$776,T$83)+'СЕТ СН'!$H$9+СВЦЭМ!$D$10+'СЕТ СН'!$H$5-'СЕТ СН'!$H$17</f>
        <v>3263.8116651999999</v>
      </c>
      <c r="U88" s="36">
        <f>SUMIFS(СВЦЭМ!$C$33:$C$776,СВЦЭМ!$A$33:$A$776,$A88,СВЦЭМ!$B$33:$B$776,U$83)+'СЕТ СН'!$H$9+СВЦЭМ!$D$10+'СЕТ СН'!$H$5-'СЕТ СН'!$H$17</f>
        <v>3256.6888983899998</v>
      </c>
      <c r="V88" s="36">
        <f>SUMIFS(СВЦЭМ!$C$33:$C$776,СВЦЭМ!$A$33:$A$776,$A88,СВЦЭМ!$B$33:$B$776,V$83)+'СЕТ СН'!$H$9+СВЦЭМ!$D$10+'СЕТ СН'!$H$5-'СЕТ СН'!$H$17</f>
        <v>3240.1775807100003</v>
      </c>
      <c r="W88" s="36">
        <f>SUMIFS(СВЦЭМ!$C$33:$C$776,СВЦЭМ!$A$33:$A$776,$A88,СВЦЭМ!$B$33:$B$776,W$83)+'СЕТ СН'!$H$9+СВЦЭМ!$D$10+'СЕТ СН'!$H$5-'СЕТ СН'!$H$17</f>
        <v>3229.7656475499998</v>
      </c>
      <c r="X88" s="36">
        <f>SUMIFS(СВЦЭМ!$C$33:$C$776,СВЦЭМ!$A$33:$A$776,$A88,СВЦЭМ!$B$33:$B$776,X$83)+'СЕТ СН'!$H$9+СВЦЭМ!$D$10+'СЕТ СН'!$H$5-'СЕТ СН'!$H$17</f>
        <v>3255.6214496800003</v>
      </c>
      <c r="Y88" s="36">
        <f>SUMIFS(СВЦЭМ!$C$33:$C$776,СВЦЭМ!$A$33:$A$776,$A88,СВЦЭМ!$B$33:$B$776,Y$83)+'СЕТ СН'!$H$9+СВЦЭМ!$D$10+'СЕТ СН'!$H$5-'СЕТ СН'!$H$17</f>
        <v>3323.3004119699999</v>
      </c>
    </row>
    <row r="89" spans="1:25" ht="15.75" x14ac:dyDescent="0.2">
      <c r="A89" s="35">
        <f t="shared" si="2"/>
        <v>43988</v>
      </c>
      <c r="B89" s="36">
        <f>SUMIFS(СВЦЭМ!$C$33:$C$776,СВЦЭМ!$A$33:$A$776,$A89,СВЦЭМ!$B$33:$B$776,B$83)+'СЕТ СН'!$H$9+СВЦЭМ!$D$10+'СЕТ СН'!$H$5-'СЕТ СН'!$H$17</f>
        <v>3390.0189555500001</v>
      </c>
      <c r="C89" s="36">
        <f>SUMIFS(СВЦЭМ!$C$33:$C$776,СВЦЭМ!$A$33:$A$776,$A89,СВЦЭМ!$B$33:$B$776,C$83)+'СЕТ СН'!$H$9+СВЦЭМ!$D$10+'СЕТ СН'!$H$5-'СЕТ СН'!$H$17</f>
        <v>3409.5550114299999</v>
      </c>
      <c r="D89" s="36">
        <f>SUMIFS(СВЦЭМ!$C$33:$C$776,СВЦЭМ!$A$33:$A$776,$A89,СВЦЭМ!$B$33:$B$776,D$83)+'СЕТ СН'!$H$9+СВЦЭМ!$D$10+'СЕТ СН'!$H$5-'СЕТ СН'!$H$17</f>
        <v>3429.9604501900003</v>
      </c>
      <c r="E89" s="36">
        <f>SUMIFS(СВЦЭМ!$C$33:$C$776,СВЦЭМ!$A$33:$A$776,$A89,СВЦЭМ!$B$33:$B$776,E$83)+'СЕТ СН'!$H$9+СВЦЭМ!$D$10+'СЕТ СН'!$H$5-'СЕТ СН'!$H$17</f>
        <v>3441.4920472700001</v>
      </c>
      <c r="F89" s="36">
        <f>SUMIFS(СВЦЭМ!$C$33:$C$776,СВЦЭМ!$A$33:$A$776,$A89,СВЦЭМ!$B$33:$B$776,F$83)+'СЕТ СН'!$H$9+СВЦЭМ!$D$10+'СЕТ СН'!$H$5-'СЕТ СН'!$H$17</f>
        <v>3441.9963592499998</v>
      </c>
      <c r="G89" s="36">
        <f>SUMIFS(СВЦЭМ!$C$33:$C$776,СВЦЭМ!$A$33:$A$776,$A89,СВЦЭМ!$B$33:$B$776,G$83)+'СЕТ СН'!$H$9+СВЦЭМ!$D$10+'СЕТ СН'!$H$5-'СЕТ СН'!$H$17</f>
        <v>3436.76054647</v>
      </c>
      <c r="H89" s="36">
        <f>SUMIFS(СВЦЭМ!$C$33:$C$776,СВЦЭМ!$A$33:$A$776,$A89,СВЦЭМ!$B$33:$B$776,H$83)+'СЕТ СН'!$H$9+СВЦЭМ!$D$10+'СЕТ СН'!$H$5-'СЕТ СН'!$H$17</f>
        <v>3471.3706058299999</v>
      </c>
      <c r="I89" s="36">
        <f>SUMIFS(СВЦЭМ!$C$33:$C$776,СВЦЭМ!$A$33:$A$776,$A89,СВЦЭМ!$B$33:$B$776,I$83)+'СЕТ СН'!$H$9+СВЦЭМ!$D$10+'СЕТ СН'!$H$5-'СЕТ СН'!$H$17</f>
        <v>3443.7004609099999</v>
      </c>
      <c r="J89" s="36">
        <f>SUMIFS(СВЦЭМ!$C$33:$C$776,СВЦЭМ!$A$33:$A$776,$A89,СВЦЭМ!$B$33:$B$776,J$83)+'СЕТ СН'!$H$9+СВЦЭМ!$D$10+'СЕТ СН'!$H$5-'СЕТ СН'!$H$17</f>
        <v>3385.35104628</v>
      </c>
      <c r="K89" s="36">
        <f>SUMIFS(СВЦЭМ!$C$33:$C$776,СВЦЭМ!$A$33:$A$776,$A89,СВЦЭМ!$B$33:$B$776,K$83)+'СЕТ СН'!$H$9+СВЦЭМ!$D$10+'СЕТ СН'!$H$5-'СЕТ СН'!$H$17</f>
        <v>3280.07496481</v>
      </c>
      <c r="L89" s="36">
        <f>SUMIFS(СВЦЭМ!$C$33:$C$776,СВЦЭМ!$A$33:$A$776,$A89,СВЦЭМ!$B$33:$B$776,L$83)+'СЕТ СН'!$H$9+СВЦЭМ!$D$10+'СЕТ СН'!$H$5-'СЕТ СН'!$H$17</f>
        <v>3214.5311317300002</v>
      </c>
      <c r="M89" s="36">
        <f>SUMIFS(СВЦЭМ!$C$33:$C$776,СВЦЭМ!$A$33:$A$776,$A89,СВЦЭМ!$B$33:$B$776,M$83)+'СЕТ СН'!$H$9+СВЦЭМ!$D$10+'СЕТ СН'!$H$5-'СЕТ СН'!$H$17</f>
        <v>3209.7873438400002</v>
      </c>
      <c r="N89" s="36">
        <f>SUMIFS(СВЦЭМ!$C$33:$C$776,СВЦЭМ!$A$33:$A$776,$A89,СВЦЭМ!$B$33:$B$776,N$83)+'СЕТ СН'!$H$9+СВЦЭМ!$D$10+'СЕТ СН'!$H$5-'СЕТ СН'!$H$17</f>
        <v>3227.6561424400002</v>
      </c>
      <c r="O89" s="36">
        <f>SUMIFS(СВЦЭМ!$C$33:$C$776,СВЦЭМ!$A$33:$A$776,$A89,СВЦЭМ!$B$33:$B$776,O$83)+'СЕТ СН'!$H$9+СВЦЭМ!$D$10+'СЕТ СН'!$H$5-'СЕТ СН'!$H$17</f>
        <v>3256.1442046100001</v>
      </c>
      <c r="P89" s="36">
        <f>SUMIFS(СВЦЭМ!$C$33:$C$776,СВЦЭМ!$A$33:$A$776,$A89,СВЦЭМ!$B$33:$B$776,P$83)+'СЕТ СН'!$H$9+СВЦЭМ!$D$10+'СЕТ СН'!$H$5-'СЕТ СН'!$H$17</f>
        <v>3260.9419783600001</v>
      </c>
      <c r="Q89" s="36">
        <f>SUMIFS(СВЦЭМ!$C$33:$C$776,СВЦЭМ!$A$33:$A$776,$A89,СВЦЭМ!$B$33:$B$776,Q$83)+'СЕТ СН'!$H$9+СВЦЭМ!$D$10+'СЕТ СН'!$H$5-'СЕТ СН'!$H$17</f>
        <v>3265.23440463</v>
      </c>
      <c r="R89" s="36">
        <f>SUMIFS(СВЦЭМ!$C$33:$C$776,СВЦЭМ!$A$33:$A$776,$A89,СВЦЭМ!$B$33:$B$776,R$83)+'СЕТ СН'!$H$9+СВЦЭМ!$D$10+'СЕТ СН'!$H$5-'СЕТ СН'!$H$17</f>
        <v>3259.0377134400001</v>
      </c>
      <c r="S89" s="36">
        <f>SUMIFS(СВЦЭМ!$C$33:$C$776,СВЦЭМ!$A$33:$A$776,$A89,СВЦЭМ!$B$33:$B$776,S$83)+'СЕТ СН'!$H$9+СВЦЭМ!$D$10+'СЕТ СН'!$H$5-'СЕТ СН'!$H$17</f>
        <v>3263.5596078500002</v>
      </c>
      <c r="T89" s="36">
        <f>SUMIFS(СВЦЭМ!$C$33:$C$776,СВЦЭМ!$A$33:$A$776,$A89,СВЦЭМ!$B$33:$B$776,T$83)+'СЕТ СН'!$H$9+СВЦЭМ!$D$10+'СЕТ СН'!$H$5-'СЕТ СН'!$H$17</f>
        <v>3257.9396321200002</v>
      </c>
      <c r="U89" s="36">
        <f>SUMIFS(СВЦЭМ!$C$33:$C$776,СВЦЭМ!$A$33:$A$776,$A89,СВЦЭМ!$B$33:$B$776,U$83)+'СЕТ СН'!$H$9+СВЦЭМ!$D$10+'СЕТ СН'!$H$5-'СЕТ СН'!$H$17</f>
        <v>3246.26504312</v>
      </c>
      <c r="V89" s="36">
        <f>SUMIFS(СВЦЭМ!$C$33:$C$776,СВЦЭМ!$A$33:$A$776,$A89,СВЦЭМ!$B$33:$B$776,V$83)+'СЕТ СН'!$H$9+СВЦЭМ!$D$10+'СЕТ СН'!$H$5-'СЕТ СН'!$H$17</f>
        <v>3205.6644843300001</v>
      </c>
      <c r="W89" s="36">
        <f>SUMIFS(СВЦЭМ!$C$33:$C$776,СВЦЭМ!$A$33:$A$776,$A89,СВЦЭМ!$B$33:$B$776,W$83)+'СЕТ СН'!$H$9+СВЦЭМ!$D$10+'СЕТ СН'!$H$5-'СЕТ СН'!$H$17</f>
        <v>3190.8241069800001</v>
      </c>
      <c r="X89" s="36">
        <f>SUMIFS(СВЦЭМ!$C$33:$C$776,СВЦЭМ!$A$33:$A$776,$A89,СВЦЭМ!$B$33:$B$776,X$83)+'СЕТ СН'!$H$9+СВЦЭМ!$D$10+'СЕТ СН'!$H$5-'СЕТ СН'!$H$17</f>
        <v>3223.1140623800002</v>
      </c>
      <c r="Y89" s="36">
        <f>SUMIFS(СВЦЭМ!$C$33:$C$776,СВЦЭМ!$A$33:$A$776,$A89,СВЦЭМ!$B$33:$B$776,Y$83)+'СЕТ СН'!$H$9+СВЦЭМ!$D$10+'СЕТ СН'!$H$5-'СЕТ СН'!$H$17</f>
        <v>3318.4323758999999</v>
      </c>
    </row>
    <row r="90" spans="1:25" ht="15.75" x14ac:dyDescent="0.2">
      <c r="A90" s="35">
        <f t="shared" si="2"/>
        <v>43989</v>
      </c>
      <c r="B90" s="36">
        <f>SUMIFS(СВЦЭМ!$C$33:$C$776,СВЦЭМ!$A$33:$A$776,$A90,СВЦЭМ!$B$33:$B$776,B$83)+'СЕТ СН'!$H$9+СВЦЭМ!$D$10+'СЕТ СН'!$H$5-'СЕТ СН'!$H$17</f>
        <v>3418.7643628599999</v>
      </c>
      <c r="C90" s="36">
        <f>SUMIFS(СВЦЭМ!$C$33:$C$776,СВЦЭМ!$A$33:$A$776,$A90,СВЦЭМ!$B$33:$B$776,C$83)+'СЕТ СН'!$H$9+СВЦЭМ!$D$10+'СЕТ СН'!$H$5-'СЕТ СН'!$H$17</f>
        <v>3434.0758294300003</v>
      </c>
      <c r="D90" s="36">
        <f>SUMIFS(СВЦЭМ!$C$33:$C$776,СВЦЭМ!$A$33:$A$776,$A90,СВЦЭМ!$B$33:$B$776,D$83)+'СЕТ СН'!$H$9+СВЦЭМ!$D$10+'СЕТ СН'!$H$5-'СЕТ СН'!$H$17</f>
        <v>3444.6593054599998</v>
      </c>
      <c r="E90" s="36">
        <f>SUMIFS(СВЦЭМ!$C$33:$C$776,СВЦЭМ!$A$33:$A$776,$A90,СВЦЭМ!$B$33:$B$776,E$83)+'СЕТ СН'!$H$9+СВЦЭМ!$D$10+'СЕТ СН'!$H$5-'СЕТ СН'!$H$17</f>
        <v>3449.8749387799999</v>
      </c>
      <c r="F90" s="36">
        <f>SUMIFS(СВЦЭМ!$C$33:$C$776,СВЦЭМ!$A$33:$A$776,$A90,СВЦЭМ!$B$33:$B$776,F$83)+'СЕТ СН'!$H$9+СВЦЭМ!$D$10+'СЕТ СН'!$H$5-'СЕТ СН'!$H$17</f>
        <v>3438.7619609000003</v>
      </c>
      <c r="G90" s="36">
        <f>SUMIFS(СВЦЭМ!$C$33:$C$776,СВЦЭМ!$A$33:$A$776,$A90,СВЦЭМ!$B$33:$B$776,G$83)+'СЕТ СН'!$H$9+СВЦЭМ!$D$10+'СЕТ СН'!$H$5-'СЕТ СН'!$H$17</f>
        <v>3438.34855341</v>
      </c>
      <c r="H90" s="36">
        <f>SUMIFS(СВЦЭМ!$C$33:$C$776,СВЦЭМ!$A$33:$A$776,$A90,СВЦЭМ!$B$33:$B$776,H$83)+'СЕТ СН'!$H$9+СВЦЭМ!$D$10+'СЕТ СН'!$H$5-'СЕТ СН'!$H$17</f>
        <v>3444.2600528100002</v>
      </c>
      <c r="I90" s="36">
        <f>SUMIFS(СВЦЭМ!$C$33:$C$776,СВЦЭМ!$A$33:$A$776,$A90,СВЦЭМ!$B$33:$B$776,I$83)+'СЕТ СН'!$H$9+СВЦЭМ!$D$10+'СЕТ СН'!$H$5-'СЕТ СН'!$H$17</f>
        <v>3467.35299786</v>
      </c>
      <c r="J90" s="36">
        <f>SUMIFS(СВЦЭМ!$C$33:$C$776,СВЦЭМ!$A$33:$A$776,$A90,СВЦЭМ!$B$33:$B$776,J$83)+'СЕТ СН'!$H$9+СВЦЭМ!$D$10+'СЕТ СН'!$H$5-'СЕТ СН'!$H$17</f>
        <v>3427.4411057699999</v>
      </c>
      <c r="K90" s="36">
        <f>SUMIFS(СВЦЭМ!$C$33:$C$776,СВЦЭМ!$A$33:$A$776,$A90,СВЦЭМ!$B$33:$B$776,K$83)+'СЕТ СН'!$H$9+СВЦЭМ!$D$10+'СЕТ СН'!$H$5-'СЕТ СН'!$H$17</f>
        <v>3337.9658055099999</v>
      </c>
      <c r="L90" s="36">
        <f>SUMIFS(СВЦЭМ!$C$33:$C$776,СВЦЭМ!$A$33:$A$776,$A90,СВЦЭМ!$B$33:$B$776,L$83)+'СЕТ СН'!$H$9+СВЦЭМ!$D$10+'СЕТ СН'!$H$5-'СЕТ СН'!$H$17</f>
        <v>3257.1671918700004</v>
      </c>
      <c r="M90" s="36">
        <f>SUMIFS(СВЦЭМ!$C$33:$C$776,СВЦЭМ!$A$33:$A$776,$A90,СВЦЭМ!$B$33:$B$776,M$83)+'СЕТ СН'!$H$9+СВЦЭМ!$D$10+'СЕТ СН'!$H$5-'СЕТ СН'!$H$17</f>
        <v>3227.5982320800003</v>
      </c>
      <c r="N90" s="36">
        <f>SUMIFS(СВЦЭМ!$C$33:$C$776,СВЦЭМ!$A$33:$A$776,$A90,СВЦЭМ!$B$33:$B$776,N$83)+'СЕТ СН'!$H$9+СВЦЭМ!$D$10+'СЕТ СН'!$H$5-'СЕТ СН'!$H$17</f>
        <v>3224.2133294</v>
      </c>
      <c r="O90" s="36">
        <f>SUMIFS(СВЦЭМ!$C$33:$C$776,СВЦЭМ!$A$33:$A$776,$A90,СВЦЭМ!$B$33:$B$776,O$83)+'СЕТ СН'!$H$9+СВЦЭМ!$D$10+'СЕТ СН'!$H$5-'СЕТ СН'!$H$17</f>
        <v>3218.51696743</v>
      </c>
      <c r="P90" s="36">
        <f>SUMIFS(СВЦЭМ!$C$33:$C$776,СВЦЭМ!$A$33:$A$776,$A90,СВЦЭМ!$B$33:$B$776,P$83)+'СЕТ СН'!$H$9+СВЦЭМ!$D$10+'СЕТ СН'!$H$5-'СЕТ СН'!$H$17</f>
        <v>3230.3917083900001</v>
      </c>
      <c r="Q90" s="36">
        <f>SUMIFS(СВЦЭМ!$C$33:$C$776,СВЦЭМ!$A$33:$A$776,$A90,СВЦЭМ!$B$33:$B$776,Q$83)+'СЕТ СН'!$H$9+СВЦЭМ!$D$10+'СЕТ СН'!$H$5-'СЕТ СН'!$H$17</f>
        <v>3239.1110199600002</v>
      </c>
      <c r="R90" s="36">
        <f>SUMIFS(СВЦЭМ!$C$33:$C$776,СВЦЭМ!$A$33:$A$776,$A90,СВЦЭМ!$B$33:$B$776,R$83)+'СЕТ СН'!$H$9+СВЦЭМ!$D$10+'СЕТ СН'!$H$5-'СЕТ СН'!$H$17</f>
        <v>3240.17068221</v>
      </c>
      <c r="S90" s="36">
        <f>SUMIFS(СВЦЭМ!$C$33:$C$776,СВЦЭМ!$A$33:$A$776,$A90,СВЦЭМ!$B$33:$B$776,S$83)+'СЕТ СН'!$H$9+СВЦЭМ!$D$10+'СЕТ СН'!$H$5-'СЕТ СН'!$H$17</f>
        <v>3242.8408437400003</v>
      </c>
      <c r="T90" s="36">
        <f>SUMIFS(СВЦЭМ!$C$33:$C$776,СВЦЭМ!$A$33:$A$776,$A90,СВЦЭМ!$B$33:$B$776,T$83)+'СЕТ СН'!$H$9+СВЦЭМ!$D$10+'СЕТ СН'!$H$5-'СЕТ СН'!$H$17</f>
        <v>3228.9903222399998</v>
      </c>
      <c r="U90" s="36">
        <f>SUMIFS(СВЦЭМ!$C$33:$C$776,СВЦЭМ!$A$33:$A$776,$A90,СВЦЭМ!$B$33:$B$776,U$83)+'СЕТ СН'!$H$9+СВЦЭМ!$D$10+'СЕТ СН'!$H$5-'СЕТ СН'!$H$17</f>
        <v>3203.0758225</v>
      </c>
      <c r="V90" s="36">
        <f>SUMIFS(СВЦЭМ!$C$33:$C$776,СВЦЭМ!$A$33:$A$776,$A90,СВЦЭМ!$B$33:$B$776,V$83)+'СЕТ СН'!$H$9+СВЦЭМ!$D$10+'СЕТ СН'!$H$5-'СЕТ СН'!$H$17</f>
        <v>3169.8883764100001</v>
      </c>
      <c r="W90" s="36">
        <f>SUMIFS(СВЦЭМ!$C$33:$C$776,СВЦЭМ!$A$33:$A$776,$A90,СВЦЭМ!$B$33:$B$776,W$83)+'СЕТ СН'!$H$9+СВЦЭМ!$D$10+'СЕТ СН'!$H$5-'СЕТ СН'!$H$17</f>
        <v>3163.4244807100004</v>
      </c>
      <c r="X90" s="36">
        <f>SUMIFS(СВЦЭМ!$C$33:$C$776,СВЦЭМ!$A$33:$A$776,$A90,СВЦЭМ!$B$33:$B$776,X$83)+'СЕТ СН'!$H$9+СВЦЭМ!$D$10+'СЕТ СН'!$H$5-'СЕТ СН'!$H$17</f>
        <v>3188.0532049200001</v>
      </c>
      <c r="Y90" s="36">
        <f>SUMIFS(СВЦЭМ!$C$33:$C$776,СВЦЭМ!$A$33:$A$776,$A90,СВЦЭМ!$B$33:$B$776,Y$83)+'СЕТ СН'!$H$9+СВЦЭМ!$D$10+'СЕТ СН'!$H$5-'СЕТ СН'!$H$17</f>
        <v>3279.8096208000002</v>
      </c>
    </row>
    <row r="91" spans="1:25" ht="15.75" x14ac:dyDescent="0.2">
      <c r="A91" s="35">
        <f t="shared" si="2"/>
        <v>43990</v>
      </c>
      <c r="B91" s="36">
        <f>SUMIFS(СВЦЭМ!$C$33:$C$776,СВЦЭМ!$A$33:$A$776,$A91,СВЦЭМ!$B$33:$B$776,B$83)+'СЕТ СН'!$H$9+СВЦЭМ!$D$10+'СЕТ СН'!$H$5-'СЕТ СН'!$H$17</f>
        <v>3400.9573306699999</v>
      </c>
      <c r="C91" s="36">
        <f>SUMIFS(СВЦЭМ!$C$33:$C$776,СВЦЭМ!$A$33:$A$776,$A91,СВЦЭМ!$B$33:$B$776,C$83)+'СЕТ СН'!$H$9+СВЦЭМ!$D$10+'СЕТ СН'!$H$5-'СЕТ СН'!$H$17</f>
        <v>3431.5542349900002</v>
      </c>
      <c r="D91" s="36">
        <f>SUMIFS(СВЦЭМ!$C$33:$C$776,СВЦЭМ!$A$33:$A$776,$A91,СВЦЭМ!$B$33:$B$776,D$83)+'СЕТ СН'!$H$9+СВЦЭМ!$D$10+'СЕТ СН'!$H$5-'СЕТ СН'!$H$17</f>
        <v>3459.42837543</v>
      </c>
      <c r="E91" s="36">
        <f>SUMIFS(СВЦЭМ!$C$33:$C$776,СВЦЭМ!$A$33:$A$776,$A91,СВЦЭМ!$B$33:$B$776,E$83)+'СЕТ СН'!$H$9+СВЦЭМ!$D$10+'СЕТ СН'!$H$5-'СЕТ СН'!$H$17</f>
        <v>3471.9126180600001</v>
      </c>
      <c r="F91" s="36">
        <f>SUMIFS(СВЦЭМ!$C$33:$C$776,СВЦЭМ!$A$33:$A$776,$A91,СВЦЭМ!$B$33:$B$776,F$83)+'СЕТ СН'!$H$9+СВЦЭМ!$D$10+'СЕТ СН'!$H$5-'СЕТ СН'!$H$17</f>
        <v>3467.7854362799999</v>
      </c>
      <c r="G91" s="36">
        <f>SUMIFS(СВЦЭМ!$C$33:$C$776,СВЦЭМ!$A$33:$A$776,$A91,СВЦЭМ!$B$33:$B$776,G$83)+'СЕТ СН'!$H$9+СВЦЭМ!$D$10+'СЕТ СН'!$H$5-'СЕТ СН'!$H$17</f>
        <v>3458.7556218700001</v>
      </c>
      <c r="H91" s="36">
        <f>SUMIFS(СВЦЭМ!$C$33:$C$776,СВЦЭМ!$A$33:$A$776,$A91,СВЦЭМ!$B$33:$B$776,H$83)+'СЕТ СН'!$H$9+СВЦЭМ!$D$10+'СЕТ СН'!$H$5-'СЕТ СН'!$H$17</f>
        <v>3454.2534555900002</v>
      </c>
      <c r="I91" s="36">
        <f>SUMIFS(СВЦЭМ!$C$33:$C$776,СВЦЭМ!$A$33:$A$776,$A91,СВЦЭМ!$B$33:$B$776,I$83)+'СЕТ СН'!$H$9+СВЦЭМ!$D$10+'СЕТ СН'!$H$5-'СЕТ СН'!$H$17</f>
        <v>3454.5041788100002</v>
      </c>
      <c r="J91" s="36">
        <f>SUMIFS(СВЦЭМ!$C$33:$C$776,СВЦЭМ!$A$33:$A$776,$A91,СВЦЭМ!$B$33:$B$776,J$83)+'СЕТ СН'!$H$9+СВЦЭМ!$D$10+'СЕТ СН'!$H$5-'СЕТ СН'!$H$17</f>
        <v>3384.4478358400002</v>
      </c>
      <c r="K91" s="36">
        <f>SUMIFS(СВЦЭМ!$C$33:$C$776,СВЦЭМ!$A$33:$A$776,$A91,СВЦЭМ!$B$33:$B$776,K$83)+'СЕТ СН'!$H$9+СВЦЭМ!$D$10+'СЕТ СН'!$H$5-'СЕТ СН'!$H$17</f>
        <v>3276.1425195900001</v>
      </c>
      <c r="L91" s="36">
        <f>SUMIFS(СВЦЭМ!$C$33:$C$776,СВЦЭМ!$A$33:$A$776,$A91,СВЦЭМ!$B$33:$B$776,L$83)+'СЕТ СН'!$H$9+СВЦЭМ!$D$10+'СЕТ СН'!$H$5-'СЕТ СН'!$H$17</f>
        <v>3218.69739949</v>
      </c>
      <c r="M91" s="36">
        <f>SUMIFS(СВЦЭМ!$C$33:$C$776,СВЦЭМ!$A$33:$A$776,$A91,СВЦЭМ!$B$33:$B$776,M$83)+'СЕТ СН'!$H$9+СВЦЭМ!$D$10+'СЕТ СН'!$H$5-'СЕТ СН'!$H$17</f>
        <v>3204.0707945100003</v>
      </c>
      <c r="N91" s="36">
        <f>SUMIFS(СВЦЭМ!$C$33:$C$776,СВЦЭМ!$A$33:$A$776,$A91,СВЦЭМ!$B$33:$B$776,N$83)+'СЕТ СН'!$H$9+СВЦЭМ!$D$10+'СЕТ СН'!$H$5-'СЕТ СН'!$H$17</f>
        <v>3212.7419111200002</v>
      </c>
      <c r="O91" s="36">
        <f>SUMIFS(СВЦЭМ!$C$33:$C$776,СВЦЭМ!$A$33:$A$776,$A91,СВЦЭМ!$B$33:$B$776,O$83)+'СЕТ СН'!$H$9+СВЦЭМ!$D$10+'СЕТ СН'!$H$5-'СЕТ СН'!$H$17</f>
        <v>3225.8616089500001</v>
      </c>
      <c r="P91" s="36">
        <f>SUMIFS(СВЦЭМ!$C$33:$C$776,СВЦЭМ!$A$33:$A$776,$A91,СВЦЭМ!$B$33:$B$776,P$83)+'СЕТ СН'!$H$9+СВЦЭМ!$D$10+'СЕТ СН'!$H$5-'СЕТ СН'!$H$17</f>
        <v>3224.5157792099999</v>
      </c>
      <c r="Q91" s="36">
        <f>SUMIFS(СВЦЭМ!$C$33:$C$776,СВЦЭМ!$A$33:$A$776,$A91,СВЦЭМ!$B$33:$B$776,Q$83)+'СЕТ СН'!$H$9+СВЦЭМ!$D$10+'СЕТ СН'!$H$5-'СЕТ СН'!$H$17</f>
        <v>3228.10492359</v>
      </c>
      <c r="R91" s="36">
        <f>SUMIFS(СВЦЭМ!$C$33:$C$776,СВЦЭМ!$A$33:$A$776,$A91,СВЦЭМ!$B$33:$B$776,R$83)+'СЕТ СН'!$H$9+СВЦЭМ!$D$10+'СЕТ СН'!$H$5-'СЕТ СН'!$H$17</f>
        <v>3227.2451448800002</v>
      </c>
      <c r="S91" s="36">
        <f>SUMIFS(СВЦЭМ!$C$33:$C$776,СВЦЭМ!$A$33:$A$776,$A91,СВЦЭМ!$B$33:$B$776,S$83)+'СЕТ СН'!$H$9+СВЦЭМ!$D$10+'СЕТ СН'!$H$5-'СЕТ СН'!$H$17</f>
        <v>3243.7474029300001</v>
      </c>
      <c r="T91" s="36">
        <f>SUMIFS(СВЦЭМ!$C$33:$C$776,СВЦЭМ!$A$33:$A$776,$A91,СВЦЭМ!$B$33:$B$776,T$83)+'СЕТ СН'!$H$9+СВЦЭМ!$D$10+'СЕТ СН'!$H$5-'СЕТ СН'!$H$17</f>
        <v>3230.7196418500002</v>
      </c>
      <c r="U91" s="36">
        <f>SUMIFS(СВЦЭМ!$C$33:$C$776,СВЦЭМ!$A$33:$A$776,$A91,СВЦЭМ!$B$33:$B$776,U$83)+'СЕТ СН'!$H$9+СВЦЭМ!$D$10+'СЕТ СН'!$H$5-'СЕТ СН'!$H$17</f>
        <v>3228.2043903799999</v>
      </c>
      <c r="V91" s="36">
        <f>SUMIFS(СВЦЭМ!$C$33:$C$776,СВЦЭМ!$A$33:$A$776,$A91,СВЦЭМ!$B$33:$B$776,V$83)+'СЕТ СН'!$H$9+СВЦЭМ!$D$10+'СЕТ СН'!$H$5-'СЕТ СН'!$H$17</f>
        <v>3198.4307825300002</v>
      </c>
      <c r="W91" s="36">
        <f>SUMIFS(СВЦЭМ!$C$33:$C$776,СВЦЭМ!$A$33:$A$776,$A91,СВЦЭМ!$B$33:$B$776,W$83)+'СЕТ СН'!$H$9+СВЦЭМ!$D$10+'СЕТ СН'!$H$5-'СЕТ СН'!$H$17</f>
        <v>3188.6396767300002</v>
      </c>
      <c r="X91" s="36">
        <f>SUMIFS(СВЦЭМ!$C$33:$C$776,СВЦЭМ!$A$33:$A$776,$A91,СВЦЭМ!$B$33:$B$776,X$83)+'СЕТ СН'!$H$9+СВЦЭМ!$D$10+'СЕТ СН'!$H$5-'СЕТ СН'!$H$17</f>
        <v>3226.6770675100001</v>
      </c>
      <c r="Y91" s="36">
        <f>SUMIFS(СВЦЭМ!$C$33:$C$776,СВЦЭМ!$A$33:$A$776,$A91,СВЦЭМ!$B$33:$B$776,Y$83)+'СЕТ СН'!$H$9+СВЦЭМ!$D$10+'СЕТ СН'!$H$5-'СЕТ СН'!$H$17</f>
        <v>3287.0232239000002</v>
      </c>
    </row>
    <row r="92" spans="1:25" ht="15.75" x14ac:dyDescent="0.2">
      <c r="A92" s="35">
        <f t="shared" si="2"/>
        <v>43991</v>
      </c>
      <c r="B92" s="36">
        <f>SUMIFS(СВЦЭМ!$C$33:$C$776,СВЦЭМ!$A$33:$A$776,$A92,СВЦЭМ!$B$33:$B$776,B$83)+'СЕТ СН'!$H$9+СВЦЭМ!$D$10+'СЕТ СН'!$H$5-'СЕТ СН'!$H$17</f>
        <v>3385.63578921</v>
      </c>
      <c r="C92" s="36">
        <f>SUMIFS(СВЦЭМ!$C$33:$C$776,СВЦЭМ!$A$33:$A$776,$A92,СВЦЭМ!$B$33:$B$776,C$83)+'СЕТ СН'!$H$9+СВЦЭМ!$D$10+'СЕТ СН'!$H$5-'СЕТ СН'!$H$17</f>
        <v>3423.5167635000003</v>
      </c>
      <c r="D92" s="36">
        <f>SUMIFS(СВЦЭМ!$C$33:$C$776,СВЦЭМ!$A$33:$A$776,$A92,СВЦЭМ!$B$33:$B$776,D$83)+'СЕТ СН'!$H$9+СВЦЭМ!$D$10+'СЕТ СН'!$H$5-'СЕТ СН'!$H$17</f>
        <v>3439.3189873700003</v>
      </c>
      <c r="E92" s="36">
        <f>SUMIFS(СВЦЭМ!$C$33:$C$776,СВЦЭМ!$A$33:$A$776,$A92,СВЦЭМ!$B$33:$B$776,E$83)+'СЕТ СН'!$H$9+СВЦЭМ!$D$10+'СЕТ СН'!$H$5-'СЕТ СН'!$H$17</f>
        <v>3446.35312363</v>
      </c>
      <c r="F92" s="36">
        <f>SUMIFS(СВЦЭМ!$C$33:$C$776,СВЦЭМ!$A$33:$A$776,$A92,СВЦЭМ!$B$33:$B$776,F$83)+'СЕТ СН'!$H$9+СВЦЭМ!$D$10+'СЕТ СН'!$H$5-'СЕТ СН'!$H$17</f>
        <v>3441.9293309600002</v>
      </c>
      <c r="G92" s="36">
        <f>SUMIFS(СВЦЭМ!$C$33:$C$776,СВЦЭМ!$A$33:$A$776,$A92,СВЦЭМ!$B$33:$B$776,G$83)+'СЕТ СН'!$H$9+СВЦЭМ!$D$10+'СЕТ СН'!$H$5-'СЕТ СН'!$H$17</f>
        <v>3440.7373011300001</v>
      </c>
      <c r="H92" s="36">
        <f>SUMIFS(СВЦЭМ!$C$33:$C$776,СВЦЭМ!$A$33:$A$776,$A92,СВЦЭМ!$B$33:$B$776,H$83)+'СЕТ СН'!$H$9+СВЦЭМ!$D$10+'СЕТ СН'!$H$5-'СЕТ СН'!$H$17</f>
        <v>3427.5957124000001</v>
      </c>
      <c r="I92" s="36">
        <f>SUMIFS(СВЦЭМ!$C$33:$C$776,СВЦЭМ!$A$33:$A$776,$A92,СВЦЭМ!$B$33:$B$776,I$83)+'СЕТ СН'!$H$9+СВЦЭМ!$D$10+'СЕТ СН'!$H$5-'СЕТ СН'!$H$17</f>
        <v>3379.5790204300001</v>
      </c>
      <c r="J92" s="36">
        <f>SUMIFS(СВЦЭМ!$C$33:$C$776,СВЦЭМ!$A$33:$A$776,$A92,СВЦЭМ!$B$33:$B$776,J$83)+'СЕТ СН'!$H$9+СВЦЭМ!$D$10+'СЕТ СН'!$H$5-'СЕТ СН'!$H$17</f>
        <v>3317.6527317600003</v>
      </c>
      <c r="K92" s="36">
        <f>SUMIFS(СВЦЭМ!$C$33:$C$776,СВЦЭМ!$A$33:$A$776,$A92,СВЦЭМ!$B$33:$B$776,K$83)+'СЕТ СН'!$H$9+СВЦЭМ!$D$10+'СЕТ СН'!$H$5-'СЕТ СН'!$H$17</f>
        <v>3247.4565550400002</v>
      </c>
      <c r="L92" s="36">
        <f>SUMIFS(СВЦЭМ!$C$33:$C$776,СВЦЭМ!$A$33:$A$776,$A92,СВЦЭМ!$B$33:$B$776,L$83)+'СЕТ СН'!$H$9+СВЦЭМ!$D$10+'СЕТ СН'!$H$5-'СЕТ СН'!$H$17</f>
        <v>3219.2541007600003</v>
      </c>
      <c r="M92" s="36">
        <f>SUMIFS(СВЦЭМ!$C$33:$C$776,СВЦЭМ!$A$33:$A$776,$A92,СВЦЭМ!$B$33:$B$776,M$83)+'СЕТ СН'!$H$9+СВЦЭМ!$D$10+'СЕТ СН'!$H$5-'СЕТ СН'!$H$17</f>
        <v>3226.67943264</v>
      </c>
      <c r="N92" s="36">
        <f>SUMIFS(СВЦЭМ!$C$33:$C$776,СВЦЭМ!$A$33:$A$776,$A92,СВЦЭМ!$B$33:$B$776,N$83)+'СЕТ СН'!$H$9+СВЦЭМ!$D$10+'СЕТ СН'!$H$5-'СЕТ СН'!$H$17</f>
        <v>3245.8641478</v>
      </c>
      <c r="O92" s="36">
        <f>SUMIFS(СВЦЭМ!$C$33:$C$776,СВЦЭМ!$A$33:$A$776,$A92,СВЦЭМ!$B$33:$B$776,O$83)+'СЕТ СН'!$H$9+СВЦЭМ!$D$10+'СЕТ СН'!$H$5-'СЕТ СН'!$H$17</f>
        <v>3239.7710753800002</v>
      </c>
      <c r="P92" s="36">
        <f>SUMIFS(СВЦЭМ!$C$33:$C$776,СВЦЭМ!$A$33:$A$776,$A92,СВЦЭМ!$B$33:$B$776,P$83)+'СЕТ СН'!$H$9+СВЦЭМ!$D$10+'СЕТ СН'!$H$5-'СЕТ СН'!$H$17</f>
        <v>3253.3463065300002</v>
      </c>
      <c r="Q92" s="36">
        <f>SUMIFS(СВЦЭМ!$C$33:$C$776,СВЦЭМ!$A$33:$A$776,$A92,СВЦЭМ!$B$33:$B$776,Q$83)+'СЕТ СН'!$H$9+СВЦЭМ!$D$10+'СЕТ СН'!$H$5-'СЕТ СН'!$H$17</f>
        <v>3251.3691401599999</v>
      </c>
      <c r="R92" s="36">
        <f>SUMIFS(СВЦЭМ!$C$33:$C$776,СВЦЭМ!$A$33:$A$776,$A92,СВЦЭМ!$B$33:$B$776,R$83)+'СЕТ СН'!$H$9+СВЦЭМ!$D$10+'СЕТ СН'!$H$5-'СЕТ СН'!$H$17</f>
        <v>3258.72448394</v>
      </c>
      <c r="S92" s="36">
        <f>SUMIFS(СВЦЭМ!$C$33:$C$776,СВЦЭМ!$A$33:$A$776,$A92,СВЦЭМ!$B$33:$B$776,S$83)+'СЕТ СН'!$H$9+СВЦЭМ!$D$10+'СЕТ СН'!$H$5-'СЕТ СН'!$H$17</f>
        <v>3260.7510647899999</v>
      </c>
      <c r="T92" s="36">
        <f>SUMIFS(СВЦЭМ!$C$33:$C$776,СВЦЭМ!$A$33:$A$776,$A92,СВЦЭМ!$B$33:$B$776,T$83)+'СЕТ СН'!$H$9+СВЦЭМ!$D$10+'СЕТ СН'!$H$5-'СЕТ СН'!$H$17</f>
        <v>3252.4364625100002</v>
      </c>
      <c r="U92" s="36">
        <f>SUMIFS(СВЦЭМ!$C$33:$C$776,СВЦЭМ!$A$33:$A$776,$A92,СВЦЭМ!$B$33:$B$776,U$83)+'СЕТ СН'!$H$9+СВЦЭМ!$D$10+'СЕТ СН'!$H$5-'СЕТ СН'!$H$17</f>
        <v>3256.1244396700004</v>
      </c>
      <c r="V92" s="36">
        <f>SUMIFS(СВЦЭМ!$C$33:$C$776,СВЦЭМ!$A$33:$A$776,$A92,СВЦЭМ!$B$33:$B$776,V$83)+'СЕТ СН'!$H$9+СВЦЭМ!$D$10+'СЕТ СН'!$H$5-'СЕТ СН'!$H$17</f>
        <v>3260.3838447200001</v>
      </c>
      <c r="W92" s="36">
        <f>SUMIFS(СВЦЭМ!$C$33:$C$776,СВЦЭМ!$A$33:$A$776,$A92,СВЦЭМ!$B$33:$B$776,W$83)+'СЕТ СН'!$H$9+СВЦЭМ!$D$10+'СЕТ СН'!$H$5-'СЕТ СН'!$H$17</f>
        <v>3271.7051318399999</v>
      </c>
      <c r="X92" s="36">
        <f>SUMIFS(СВЦЭМ!$C$33:$C$776,СВЦЭМ!$A$33:$A$776,$A92,СВЦЭМ!$B$33:$B$776,X$83)+'СЕТ СН'!$H$9+СВЦЭМ!$D$10+'СЕТ СН'!$H$5-'СЕТ СН'!$H$17</f>
        <v>3267.3635552000001</v>
      </c>
      <c r="Y92" s="36">
        <f>SUMIFS(СВЦЭМ!$C$33:$C$776,СВЦЭМ!$A$33:$A$776,$A92,СВЦЭМ!$B$33:$B$776,Y$83)+'СЕТ СН'!$H$9+СВЦЭМ!$D$10+'СЕТ СН'!$H$5-'СЕТ СН'!$H$17</f>
        <v>3343.1291605599999</v>
      </c>
    </row>
    <row r="93" spans="1:25" ht="15.75" x14ac:dyDescent="0.2">
      <c r="A93" s="35">
        <f t="shared" si="2"/>
        <v>43992</v>
      </c>
      <c r="B93" s="36">
        <f>SUMIFS(СВЦЭМ!$C$33:$C$776,СВЦЭМ!$A$33:$A$776,$A93,СВЦЭМ!$B$33:$B$776,B$83)+'СЕТ СН'!$H$9+СВЦЭМ!$D$10+'СЕТ СН'!$H$5-'СЕТ СН'!$H$17</f>
        <v>3453.44985632</v>
      </c>
      <c r="C93" s="36">
        <f>SUMIFS(СВЦЭМ!$C$33:$C$776,СВЦЭМ!$A$33:$A$776,$A93,СВЦЭМ!$B$33:$B$776,C$83)+'СЕТ СН'!$H$9+СВЦЭМ!$D$10+'СЕТ СН'!$H$5-'СЕТ СН'!$H$17</f>
        <v>3467.8864519600002</v>
      </c>
      <c r="D93" s="36">
        <f>SUMIFS(СВЦЭМ!$C$33:$C$776,СВЦЭМ!$A$33:$A$776,$A93,СВЦЭМ!$B$33:$B$776,D$83)+'СЕТ СН'!$H$9+СВЦЭМ!$D$10+'СЕТ СН'!$H$5-'СЕТ СН'!$H$17</f>
        <v>3446.6233546900003</v>
      </c>
      <c r="E93" s="36">
        <f>SUMIFS(СВЦЭМ!$C$33:$C$776,СВЦЭМ!$A$33:$A$776,$A93,СВЦЭМ!$B$33:$B$776,E$83)+'СЕТ СН'!$H$9+СВЦЭМ!$D$10+'СЕТ СН'!$H$5-'СЕТ СН'!$H$17</f>
        <v>3450.0859467800001</v>
      </c>
      <c r="F93" s="36">
        <f>SUMIFS(СВЦЭМ!$C$33:$C$776,СВЦЭМ!$A$33:$A$776,$A93,СВЦЭМ!$B$33:$B$776,F$83)+'СЕТ СН'!$H$9+СВЦЭМ!$D$10+'СЕТ СН'!$H$5-'СЕТ СН'!$H$17</f>
        <v>3444.95447947</v>
      </c>
      <c r="G93" s="36">
        <f>SUMIFS(СВЦЭМ!$C$33:$C$776,СВЦЭМ!$A$33:$A$776,$A93,СВЦЭМ!$B$33:$B$776,G$83)+'СЕТ СН'!$H$9+СВЦЭМ!$D$10+'СЕТ СН'!$H$5-'СЕТ СН'!$H$17</f>
        <v>3443.99809516</v>
      </c>
      <c r="H93" s="36">
        <f>SUMIFS(СВЦЭМ!$C$33:$C$776,СВЦЭМ!$A$33:$A$776,$A93,СВЦЭМ!$B$33:$B$776,H$83)+'СЕТ СН'!$H$9+СВЦЭМ!$D$10+'СЕТ СН'!$H$5-'СЕТ СН'!$H$17</f>
        <v>3462.8624726200001</v>
      </c>
      <c r="I93" s="36">
        <f>SUMIFS(СВЦЭМ!$C$33:$C$776,СВЦЭМ!$A$33:$A$776,$A93,СВЦЭМ!$B$33:$B$776,I$83)+'СЕТ СН'!$H$9+СВЦЭМ!$D$10+'СЕТ СН'!$H$5-'СЕТ СН'!$H$17</f>
        <v>3434.0059305300001</v>
      </c>
      <c r="J93" s="36">
        <f>SUMIFS(СВЦЭМ!$C$33:$C$776,СВЦЭМ!$A$33:$A$776,$A93,СВЦЭМ!$B$33:$B$776,J$83)+'СЕТ СН'!$H$9+СВЦЭМ!$D$10+'СЕТ СН'!$H$5-'СЕТ СН'!$H$17</f>
        <v>3384.1355425000002</v>
      </c>
      <c r="K93" s="36">
        <f>SUMIFS(СВЦЭМ!$C$33:$C$776,СВЦЭМ!$A$33:$A$776,$A93,СВЦЭМ!$B$33:$B$776,K$83)+'СЕТ СН'!$H$9+СВЦЭМ!$D$10+'СЕТ СН'!$H$5-'СЕТ СН'!$H$17</f>
        <v>3303.2244545799999</v>
      </c>
      <c r="L93" s="36">
        <f>SUMIFS(СВЦЭМ!$C$33:$C$776,СВЦЭМ!$A$33:$A$776,$A93,СВЦЭМ!$B$33:$B$776,L$83)+'СЕТ СН'!$H$9+СВЦЭМ!$D$10+'СЕТ СН'!$H$5-'СЕТ СН'!$H$17</f>
        <v>3232.35434175</v>
      </c>
      <c r="M93" s="36">
        <f>SUMIFS(СВЦЭМ!$C$33:$C$776,СВЦЭМ!$A$33:$A$776,$A93,СВЦЭМ!$B$33:$B$776,M$83)+'СЕТ СН'!$H$9+СВЦЭМ!$D$10+'СЕТ СН'!$H$5-'СЕТ СН'!$H$17</f>
        <v>3241.9072244100003</v>
      </c>
      <c r="N93" s="36">
        <f>SUMIFS(СВЦЭМ!$C$33:$C$776,СВЦЭМ!$A$33:$A$776,$A93,СВЦЭМ!$B$33:$B$776,N$83)+'СЕТ СН'!$H$9+СВЦЭМ!$D$10+'СЕТ СН'!$H$5-'СЕТ СН'!$H$17</f>
        <v>3255.1036061</v>
      </c>
      <c r="O93" s="36">
        <f>SUMIFS(СВЦЭМ!$C$33:$C$776,СВЦЭМ!$A$33:$A$776,$A93,СВЦЭМ!$B$33:$B$776,O$83)+'СЕТ СН'!$H$9+СВЦЭМ!$D$10+'СЕТ СН'!$H$5-'СЕТ СН'!$H$17</f>
        <v>3249.32138743</v>
      </c>
      <c r="P93" s="36">
        <f>SUMIFS(СВЦЭМ!$C$33:$C$776,СВЦЭМ!$A$33:$A$776,$A93,СВЦЭМ!$B$33:$B$776,P$83)+'СЕТ СН'!$H$9+СВЦЭМ!$D$10+'СЕТ СН'!$H$5-'СЕТ СН'!$H$17</f>
        <v>3258.00173068</v>
      </c>
      <c r="Q93" s="36">
        <f>SUMIFS(СВЦЭМ!$C$33:$C$776,СВЦЭМ!$A$33:$A$776,$A93,СВЦЭМ!$B$33:$B$776,Q$83)+'СЕТ СН'!$H$9+СВЦЭМ!$D$10+'СЕТ СН'!$H$5-'СЕТ СН'!$H$17</f>
        <v>3270.9004886100001</v>
      </c>
      <c r="R93" s="36">
        <f>SUMIFS(СВЦЭМ!$C$33:$C$776,СВЦЭМ!$A$33:$A$776,$A93,СВЦЭМ!$B$33:$B$776,R$83)+'СЕТ СН'!$H$9+СВЦЭМ!$D$10+'СЕТ СН'!$H$5-'СЕТ СН'!$H$17</f>
        <v>3269.66474268</v>
      </c>
      <c r="S93" s="36">
        <f>SUMIFS(СВЦЭМ!$C$33:$C$776,СВЦЭМ!$A$33:$A$776,$A93,СВЦЭМ!$B$33:$B$776,S$83)+'СЕТ СН'!$H$9+СВЦЭМ!$D$10+'СЕТ СН'!$H$5-'СЕТ СН'!$H$17</f>
        <v>3270.8246997200004</v>
      </c>
      <c r="T93" s="36">
        <f>SUMIFS(СВЦЭМ!$C$33:$C$776,СВЦЭМ!$A$33:$A$776,$A93,СВЦЭМ!$B$33:$B$776,T$83)+'СЕТ СН'!$H$9+СВЦЭМ!$D$10+'СЕТ СН'!$H$5-'СЕТ СН'!$H$17</f>
        <v>3265.8274629799998</v>
      </c>
      <c r="U93" s="36">
        <f>SUMIFS(СВЦЭМ!$C$33:$C$776,СВЦЭМ!$A$33:$A$776,$A93,СВЦЭМ!$B$33:$B$776,U$83)+'СЕТ СН'!$H$9+СВЦЭМ!$D$10+'СЕТ СН'!$H$5-'СЕТ СН'!$H$17</f>
        <v>3254.9985421900001</v>
      </c>
      <c r="V93" s="36">
        <f>SUMIFS(СВЦЭМ!$C$33:$C$776,СВЦЭМ!$A$33:$A$776,$A93,СВЦЭМ!$B$33:$B$776,V$83)+'СЕТ СН'!$H$9+СВЦЭМ!$D$10+'СЕТ СН'!$H$5-'СЕТ СН'!$H$17</f>
        <v>3249.9544857199999</v>
      </c>
      <c r="W93" s="36">
        <f>SUMIFS(СВЦЭМ!$C$33:$C$776,СВЦЭМ!$A$33:$A$776,$A93,СВЦЭМ!$B$33:$B$776,W$83)+'СЕТ СН'!$H$9+СВЦЭМ!$D$10+'СЕТ СН'!$H$5-'СЕТ СН'!$H$17</f>
        <v>3251.7819253100001</v>
      </c>
      <c r="X93" s="36">
        <f>SUMIFS(СВЦЭМ!$C$33:$C$776,СВЦЭМ!$A$33:$A$776,$A93,СВЦЭМ!$B$33:$B$776,X$83)+'СЕТ СН'!$H$9+СВЦЭМ!$D$10+'СЕТ СН'!$H$5-'СЕТ СН'!$H$17</f>
        <v>3289.63316089</v>
      </c>
      <c r="Y93" s="36">
        <f>SUMIFS(СВЦЭМ!$C$33:$C$776,СВЦЭМ!$A$33:$A$776,$A93,СВЦЭМ!$B$33:$B$776,Y$83)+'СЕТ СН'!$H$9+СВЦЭМ!$D$10+'СЕТ СН'!$H$5-'СЕТ СН'!$H$17</f>
        <v>3379.3572042200003</v>
      </c>
    </row>
    <row r="94" spans="1:25" ht="15.75" x14ac:dyDescent="0.2">
      <c r="A94" s="35">
        <f t="shared" si="2"/>
        <v>43993</v>
      </c>
      <c r="B94" s="36">
        <f>SUMIFS(СВЦЭМ!$C$33:$C$776,СВЦЭМ!$A$33:$A$776,$A94,СВЦЭМ!$B$33:$B$776,B$83)+'СЕТ СН'!$H$9+СВЦЭМ!$D$10+'СЕТ СН'!$H$5-'СЕТ СН'!$H$17</f>
        <v>3485.2407192700002</v>
      </c>
      <c r="C94" s="36">
        <f>SUMIFS(СВЦЭМ!$C$33:$C$776,СВЦЭМ!$A$33:$A$776,$A94,СВЦЭМ!$B$33:$B$776,C$83)+'СЕТ СН'!$H$9+СВЦЭМ!$D$10+'СЕТ СН'!$H$5-'СЕТ СН'!$H$17</f>
        <v>3456.4257095100002</v>
      </c>
      <c r="D94" s="36">
        <f>SUMIFS(СВЦЭМ!$C$33:$C$776,СВЦЭМ!$A$33:$A$776,$A94,СВЦЭМ!$B$33:$B$776,D$83)+'СЕТ СН'!$H$9+СВЦЭМ!$D$10+'СЕТ СН'!$H$5-'СЕТ СН'!$H$17</f>
        <v>3436.2991228800001</v>
      </c>
      <c r="E94" s="36">
        <f>SUMIFS(СВЦЭМ!$C$33:$C$776,СВЦЭМ!$A$33:$A$776,$A94,СВЦЭМ!$B$33:$B$776,E$83)+'СЕТ СН'!$H$9+СВЦЭМ!$D$10+'СЕТ СН'!$H$5-'СЕТ СН'!$H$17</f>
        <v>3441.1167394300001</v>
      </c>
      <c r="F94" s="36">
        <f>SUMIFS(СВЦЭМ!$C$33:$C$776,СВЦЭМ!$A$33:$A$776,$A94,СВЦЭМ!$B$33:$B$776,F$83)+'СЕТ СН'!$H$9+СВЦЭМ!$D$10+'СЕТ СН'!$H$5-'СЕТ СН'!$H$17</f>
        <v>3434.9042769799998</v>
      </c>
      <c r="G94" s="36">
        <f>SUMIFS(СВЦЭМ!$C$33:$C$776,СВЦЭМ!$A$33:$A$776,$A94,СВЦЭМ!$B$33:$B$776,G$83)+'СЕТ СН'!$H$9+СВЦЭМ!$D$10+'СЕТ СН'!$H$5-'СЕТ СН'!$H$17</f>
        <v>3447.83963159</v>
      </c>
      <c r="H94" s="36">
        <f>SUMIFS(СВЦЭМ!$C$33:$C$776,СВЦЭМ!$A$33:$A$776,$A94,СВЦЭМ!$B$33:$B$776,H$83)+'СЕТ СН'!$H$9+СВЦЭМ!$D$10+'СЕТ СН'!$H$5-'СЕТ СН'!$H$17</f>
        <v>3467.8321148800001</v>
      </c>
      <c r="I94" s="36">
        <f>SUMIFS(СВЦЭМ!$C$33:$C$776,СВЦЭМ!$A$33:$A$776,$A94,СВЦЭМ!$B$33:$B$776,I$83)+'СЕТ СН'!$H$9+СВЦЭМ!$D$10+'СЕТ СН'!$H$5-'СЕТ СН'!$H$17</f>
        <v>3478.16322868</v>
      </c>
      <c r="J94" s="36">
        <f>SUMIFS(СВЦЭМ!$C$33:$C$776,СВЦЭМ!$A$33:$A$776,$A94,СВЦЭМ!$B$33:$B$776,J$83)+'СЕТ СН'!$H$9+СВЦЭМ!$D$10+'СЕТ СН'!$H$5-'СЕТ СН'!$H$17</f>
        <v>3413.6338584300001</v>
      </c>
      <c r="K94" s="36">
        <f>SUMIFS(СВЦЭМ!$C$33:$C$776,СВЦЭМ!$A$33:$A$776,$A94,СВЦЭМ!$B$33:$B$776,K$83)+'СЕТ СН'!$H$9+СВЦЭМ!$D$10+'СЕТ СН'!$H$5-'СЕТ СН'!$H$17</f>
        <v>3331.14853829</v>
      </c>
      <c r="L94" s="36">
        <f>SUMIFS(СВЦЭМ!$C$33:$C$776,СВЦЭМ!$A$33:$A$776,$A94,СВЦЭМ!$B$33:$B$776,L$83)+'СЕТ СН'!$H$9+СВЦЭМ!$D$10+'СЕТ СН'!$H$5-'СЕТ СН'!$H$17</f>
        <v>3271.8499934299998</v>
      </c>
      <c r="M94" s="36">
        <f>SUMIFS(СВЦЭМ!$C$33:$C$776,СВЦЭМ!$A$33:$A$776,$A94,СВЦЭМ!$B$33:$B$776,M$83)+'СЕТ СН'!$H$9+СВЦЭМ!$D$10+'СЕТ СН'!$H$5-'СЕТ СН'!$H$17</f>
        <v>3267.1588294900002</v>
      </c>
      <c r="N94" s="36">
        <f>SUMIFS(СВЦЭМ!$C$33:$C$776,СВЦЭМ!$A$33:$A$776,$A94,СВЦЭМ!$B$33:$B$776,N$83)+'СЕТ СН'!$H$9+СВЦЭМ!$D$10+'СЕТ СН'!$H$5-'СЕТ СН'!$H$17</f>
        <v>3265.4583052900002</v>
      </c>
      <c r="O94" s="36">
        <f>SUMIFS(СВЦЭМ!$C$33:$C$776,СВЦЭМ!$A$33:$A$776,$A94,СВЦЭМ!$B$33:$B$776,O$83)+'СЕТ СН'!$H$9+СВЦЭМ!$D$10+'СЕТ СН'!$H$5-'СЕТ СН'!$H$17</f>
        <v>3269.9449317600001</v>
      </c>
      <c r="P94" s="36">
        <f>SUMIFS(СВЦЭМ!$C$33:$C$776,СВЦЭМ!$A$33:$A$776,$A94,СВЦЭМ!$B$33:$B$776,P$83)+'СЕТ СН'!$H$9+СВЦЭМ!$D$10+'СЕТ СН'!$H$5-'СЕТ СН'!$H$17</f>
        <v>3277.4598928400001</v>
      </c>
      <c r="Q94" s="36">
        <f>SUMIFS(СВЦЭМ!$C$33:$C$776,СВЦЭМ!$A$33:$A$776,$A94,СВЦЭМ!$B$33:$B$776,Q$83)+'СЕТ СН'!$H$9+СВЦЭМ!$D$10+'СЕТ СН'!$H$5-'СЕТ СН'!$H$17</f>
        <v>3270.06678913</v>
      </c>
      <c r="R94" s="36">
        <f>SUMIFS(СВЦЭМ!$C$33:$C$776,СВЦЭМ!$A$33:$A$776,$A94,СВЦЭМ!$B$33:$B$776,R$83)+'СЕТ СН'!$H$9+СВЦЭМ!$D$10+'СЕТ СН'!$H$5-'СЕТ СН'!$H$17</f>
        <v>3271.4084140800001</v>
      </c>
      <c r="S94" s="36">
        <f>SUMIFS(СВЦЭМ!$C$33:$C$776,СВЦЭМ!$A$33:$A$776,$A94,СВЦЭМ!$B$33:$B$776,S$83)+'СЕТ СН'!$H$9+СВЦЭМ!$D$10+'СЕТ СН'!$H$5-'СЕТ СН'!$H$17</f>
        <v>3268.76550249</v>
      </c>
      <c r="T94" s="36">
        <f>SUMIFS(СВЦЭМ!$C$33:$C$776,СВЦЭМ!$A$33:$A$776,$A94,СВЦЭМ!$B$33:$B$776,T$83)+'СЕТ СН'!$H$9+СВЦЭМ!$D$10+'СЕТ СН'!$H$5-'СЕТ СН'!$H$17</f>
        <v>3271.9092486200002</v>
      </c>
      <c r="U94" s="36">
        <f>SUMIFS(СВЦЭМ!$C$33:$C$776,СВЦЭМ!$A$33:$A$776,$A94,СВЦЭМ!$B$33:$B$776,U$83)+'СЕТ СН'!$H$9+СВЦЭМ!$D$10+'СЕТ СН'!$H$5-'СЕТ СН'!$H$17</f>
        <v>3262.0396157499999</v>
      </c>
      <c r="V94" s="36">
        <f>SUMIFS(СВЦЭМ!$C$33:$C$776,СВЦЭМ!$A$33:$A$776,$A94,СВЦЭМ!$B$33:$B$776,V$83)+'СЕТ СН'!$H$9+СВЦЭМ!$D$10+'СЕТ СН'!$H$5-'СЕТ СН'!$H$17</f>
        <v>3250.7403954199999</v>
      </c>
      <c r="W94" s="36">
        <f>SUMIFS(СВЦЭМ!$C$33:$C$776,СВЦЭМ!$A$33:$A$776,$A94,СВЦЭМ!$B$33:$B$776,W$83)+'СЕТ СН'!$H$9+СВЦЭМ!$D$10+'СЕТ СН'!$H$5-'СЕТ СН'!$H$17</f>
        <v>3237.9623343600001</v>
      </c>
      <c r="X94" s="36">
        <f>SUMIFS(СВЦЭМ!$C$33:$C$776,СВЦЭМ!$A$33:$A$776,$A94,СВЦЭМ!$B$33:$B$776,X$83)+'СЕТ СН'!$H$9+СВЦЭМ!$D$10+'СЕТ СН'!$H$5-'СЕТ СН'!$H$17</f>
        <v>3273.8245447300001</v>
      </c>
      <c r="Y94" s="36">
        <f>SUMIFS(СВЦЭМ!$C$33:$C$776,СВЦЭМ!$A$33:$A$776,$A94,СВЦЭМ!$B$33:$B$776,Y$83)+'СЕТ СН'!$H$9+СВЦЭМ!$D$10+'СЕТ СН'!$H$5-'СЕТ СН'!$H$17</f>
        <v>3363.7020625800001</v>
      </c>
    </row>
    <row r="95" spans="1:25" ht="15.75" x14ac:dyDescent="0.2">
      <c r="A95" s="35">
        <f t="shared" si="2"/>
        <v>43994</v>
      </c>
      <c r="B95" s="36">
        <f>SUMIFS(СВЦЭМ!$C$33:$C$776,СВЦЭМ!$A$33:$A$776,$A95,СВЦЭМ!$B$33:$B$776,B$83)+'СЕТ СН'!$H$9+СВЦЭМ!$D$10+'СЕТ СН'!$H$5-'СЕТ СН'!$H$17</f>
        <v>3422.45862958</v>
      </c>
      <c r="C95" s="36">
        <f>SUMIFS(СВЦЭМ!$C$33:$C$776,СВЦЭМ!$A$33:$A$776,$A95,СВЦЭМ!$B$33:$B$776,C$83)+'СЕТ СН'!$H$9+СВЦЭМ!$D$10+'СЕТ СН'!$H$5-'СЕТ СН'!$H$17</f>
        <v>3473.03338265</v>
      </c>
      <c r="D95" s="36">
        <f>SUMIFS(СВЦЭМ!$C$33:$C$776,СВЦЭМ!$A$33:$A$776,$A95,СВЦЭМ!$B$33:$B$776,D$83)+'СЕТ СН'!$H$9+СВЦЭМ!$D$10+'СЕТ СН'!$H$5-'СЕТ СН'!$H$17</f>
        <v>3466.51412807</v>
      </c>
      <c r="E95" s="36">
        <f>SUMIFS(СВЦЭМ!$C$33:$C$776,СВЦЭМ!$A$33:$A$776,$A95,СВЦЭМ!$B$33:$B$776,E$83)+'СЕТ СН'!$H$9+СВЦЭМ!$D$10+'СЕТ СН'!$H$5-'СЕТ СН'!$H$17</f>
        <v>3451.4837530300001</v>
      </c>
      <c r="F95" s="36">
        <f>SUMIFS(СВЦЭМ!$C$33:$C$776,СВЦЭМ!$A$33:$A$776,$A95,СВЦЭМ!$B$33:$B$776,F$83)+'СЕТ СН'!$H$9+СВЦЭМ!$D$10+'СЕТ СН'!$H$5-'СЕТ СН'!$H$17</f>
        <v>3445.3495983000003</v>
      </c>
      <c r="G95" s="36">
        <f>SUMIFS(СВЦЭМ!$C$33:$C$776,СВЦЭМ!$A$33:$A$776,$A95,СВЦЭМ!$B$33:$B$776,G$83)+'СЕТ СН'!$H$9+СВЦЭМ!$D$10+'СЕТ СН'!$H$5-'СЕТ СН'!$H$17</f>
        <v>3454.7304754699999</v>
      </c>
      <c r="H95" s="36">
        <f>SUMIFS(СВЦЭМ!$C$33:$C$776,СВЦЭМ!$A$33:$A$776,$A95,СВЦЭМ!$B$33:$B$776,H$83)+'СЕТ СН'!$H$9+СВЦЭМ!$D$10+'СЕТ СН'!$H$5-'СЕТ СН'!$H$17</f>
        <v>3471.99667671</v>
      </c>
      <c r="I95" s="36">
        <f>SUMIFS(СВЦЭМ!$C$33:$C$776,СВЦЭМ!$A$33:$A$776,$A95,СВЦЭМ!$B$33:$B$776,I$83)+'СЕТ СН'!$H$9+СВЦЭМ!$D$10+'СЕТ СН'!$H$5-'СЕТ СН'!$H$17</f>
        <v>3452.34208304</v>
      </c>
      <c r="J95" s="36">
        <f>SUMIFS(СВЦЭМ!$C$33:$C$776,СВЦЭМ!$A$33:$A$776,$A95,СВЦЭМ!$B$33:$B$776,J$83)+'СЕТ СН'!$H$9+СВЦЭМ!$D$10+'СЕТ СН'!$H$5-'СЕТ СН'!$H$17</f>
        <v>3401.1344362500004</v>
      </c>
      <c r="K95" s="36">
        <f>SUMIFS(СВЦЭМ!$C$33:$C$776,СВЦЭМ!$A$33:$A$776,$A95,СВЦЭМ!$B$33:$B$776,K$83)+'СЕТ СН'!$H$9+СВЦЭМ!$D$10+'СЕТ СН'!$H$5-'СЕТ СН'!$H$17</f>
        <v>3295.7820392000003</v>
      </c>
      <c r="L95" s="36">
        <f>SUMIFS(СВЦЭМ!$C$33:$C$776,СВЦЭМ!$A$33:$A$776,$A95,СВЦЭМ!$B$33:$B$776,L$83)+'СЕТ СН'!$H$9+СВЦЭМ!$D$10+'СЕТ СН'!$H$5-'СЕТ СН'!$H$17</f>
        <v>3233.1102220399998</v>
      </c>
      <c r="M95" s="36">
        <f>SUMIFS(СВЦЭМ!$C$33:$C$776,СВЦЭМ!$A$33:$A$776,$A95,СВЦЭМ!$B$33:$B$776,M$83)+'СЕТ СН'!$H$9+СВЦЭМ!$D$10+'СЕТ СН'!$H$5-'СЕТ СН'!$H$17</f>
        <v>3226.37464942</v>
      </c>
      <c r="N95" s="36">
        <f>SUMIFS(СВЦЭМ!$C$33:$C$776,СВЦЭМ!$A$33:$A$776,$A95,СВЦЭМ!$B$33:$B$776,N$83)+'СЕТ СН'!$H$9+СВЦЭМ!$D$10+'СЕТ СН'!$H$5-'СЕТ СН'!$H$17</f>
        <v>3249.2119737500002</v>
      </c>
      <c r="O95" s="36">
        <f>SUMIFS(СВЦЭМ!$C$33:$C$776,СВЦЭМ!$A$33:$A$776,$A95,СВЦЭМ!$B$33:$B$776,O$83)+'СЕТ СН'!$H$9+СВЦЭМ!$D$10+'СЕТ СН'!$H$5-'СЕТ СН'!$H$17</f>
        <v>3258.3474015500001</v>
      </c>
      <c r="P95" s="36">
        <f>SUMIFS(СВЦЭМ!$C$33:$C$776,СВЦЭМ!$A$33:$A$776,$A95,СВЦЭМ!$B$33:$B$776,P$83)+'СЕТ СН'!$H$9+СВЦЭМ!$D$10+'СЕТ СН'!$H$5-'СЕТ СН'!$H$17</f>
        <v>3261.8413145900004</v>
      </c>
      <c r="Q95" s="36">
        <f>SUMIFS(СВЦЭМ!$C$33:$C$776,СВЦЭМ!$A$33:$A$776,$A95,СВЦЭМ!$B$33:$B$776,Q$83)+'СЕТ СН'!$H$9+СВЦЭМ!$D$10+'СЕТ СН'!$H$5-'СЕТ СН'!$H$17</f>
        <v>3247.5484669500001</v>
      </c>
      <c r="R95" s="36">
        <f>SUMIFS(СВЦЭМ!$C$33:$C$776,СВЦЭМ!$A$33:$A$776,$A95,СВЦЭМ!$B$33:$B$776,R$83)+'СЕТ СН'!$H$9+СВЦЭМ!$D$10+'СЕТ СН'!$H$5-'СЕТ СН'!$H$17</f>
        <v>3245.6341780600001</v>
      </c>
      <c r="S95" s="36">
        <f>SUMIFS(СВЦЭМ!$C$33:$C$776,СВЦЭМ!$A$33:$A$776,$A95,СВЦЭМ!$B$33:$B$776,S$83)+'СЕТ СН'!$H$9+СВЦЭМ!$D$10+'СЕТ СН'!$H$5-'СЕТ СН'!$H$17</f>
        <v>3249.95281062</v>
      </c>
      <c r="T95" s="36">
        <f>SUMIFS(СВЦЭМ!$C$33:$C$776,СВЦЭМ!$A$33:$A$776,$A95,СВЦЭМ!$B$33:$B$776,T$83)+'СЕТ СН'!$H$9+СВЦЭМ!$D$10+'СЕТ СН'!$H$5-'СЕТ СН'!$H$17</f>
        <v>3258.5400785800002</v>
      </c>
      <c r="U95" s="36">
        <f>SUMIFS(СВЦЭМ!$C$33:$C$776,СВЦЭМ!$A$33:$A$776,$A95,СВЦЭМ!$B$33:$B$776,U$83)+'СЕТ СН'!$H$9+СВЦЭМ!$D$10+'СЕТ СН'!$H$5-'СЕТ СН'!$H$17</f>
        <v>3251.6831505800001</v>
      </c>
      <c r="V95" s="36">
        <f>SUMIFS(СВЦЭМ!$C$33:$C$776,СВЦЭМ!$A$33:$A$776,$A95,СВЦЭМ!$B$33:$B$776,V$83)+'СЕТ СН'!$H$9+СВЦЭМ!$D$10+'СЕТ СН'!$H$5-'СЕТ СН'!$H$17</f>
        <v>3234.0335483500003</v>
      </c>
      <c r="W95" s="36">
        <f>SUMIFS(СВЦЭМ!$C$33:$C$776,СВЦЭМ!$A$33:$A$776,$A95,СВЦЭМ!$B$33:$B$776,W$83)+'СЕТ СН'!$H$9+СВЦЭМ!$D$10+'СЕТ СН'!$H$5-'СЕТ СН'!$H$17</f>
        <v>3222.3765057800001</v>
      </c>
      <c r="X95" s="36">
        <f>SUMIFS(СВЦЭМ!$C$33:$C$776,СВЦЭМ!$A$33:$A$776,$A95,СВЦЭМ!$B$33:$B$776,X$83)+'СЕТ СН'!$H$9+СВЦЭМ!$D$10+'СЕТ СН'!$H$5-'СЕТ СН'!$H$17</f>
        <v>3255.7243444999999</v>
      </c>
      <c r="Y95" s="36">
        <f>SUMIFS(СВЦЭМ!$C$33:$C$776,СВЦЭМ!$A$33:$A$776,$A95,СВЦЭМ!$B$33:$B$776,Y$83)+'СЕТ СН'!$H$9+СВЦЭМ!$D$10+'СЕТ СН'!$H$5-'СЕТ СН'!$H$17</f>
        <v>3351.1726823700001</v>
      </c>
    </row>
    <row r="96" spans="1:25" ht="15.75" x14ac:dyDescent="0.2">
      <c r="A96" s="35">
        <f t="shared" si="2"/>
        <v>43995</v>
      </c>
      <c r="B96" s="36">
        <f>SUMIFS(СВЦЭМ!$C$33:$C$776,СВЦЭМ!$A$33:$A$776,$A96,СВЦЭМ!$B$33:$B$776,B$83)+'СЕТ СН'!$H$9+СВЦЭМ!$D$10+'СЕТ СН'!$H$5-'СЕТ СН'!$H$17</f>
        <v>3384.0587137299999</v>
      </c>
      <c r="C96" s="36">
        <f>SUMIFS(СВЦЭМ!$C$33:$C$776,СВЦЭМ!$A$33:$A$776,$A96,СВЦЭМ!$B$33:$B$776,C$83)+'СЕТ СН'!$H$9+СВЦЭМ!$D$10+'СЕТ СН'!$H$5-'СЕТ СН'!$H$17</f>
        <v>3404.1547066399999</v>
      </c>
      <c r="D96" s="36">
        <f>SUMIFS(СВЦЭМ!$C$33:$C$776,СВЦЭМ!$A$33:$A$776,$A96,СВЦЭМ!$B$33:$B$776,D$83)+'СЕТ СН'!$H$9+СВЦЭМ!$D$10+'СЕТ СН'!$H$5-'СЕТ СН'!$H$17</f>
        <v>3426.8714088199999</v>
      </c>
      <c r="E96" s="36">
        <f>SUMIFS(СВЦЭМ!$C$33:$C$776,СВЦЭМ!$A$33:$A$776,$A96,СВЦЭМ!$B$33:$B$776,E$83)+'СЕТ СН'!$H$9+СВЦЭМ!$D$10+'СЕТ СН'!$H$5-'СЕТ СН'!$H$17</f>
        <v>3442.3284905999999</v>
      </c>
      <c r="F96" s="36">
        <f>SUMIFS(СВЦЭМ!$C$33:$C$776,СВЦЭМ!$A$33:$A$776,$A96,СВЦЭМ!$B$33:$B$776,F$83)+'СЕТ СН'!$H$9+СВЦЭМ!$D$10+'СЕТ СН'!$H$5-'СЕТ СН'!$H$17</f>
        <v>3443.33039564</v>
      </c>
      <c r="G96" s="36">
        <f>SUMIFS(СВЦЭМ!$C$33:$C$776,СВЦЭМ!$A$33:$A$776,$A96,СВЦЭМ!$B$33:$B$776,G$83)+'СЕТ СН'!$H$9+СВЦЭМ!$D$10+'СЕТ СН'!$H$5-'СЕТ СН'!$H$17</f>
        <v>3435.2721099700002</v>
      </c>
      <c r="H96" s="36">
        <f>SUMIFS(СВЦЭМ!$C$33:$C$776,СВЦЭМ!$A$33:$A$776,$A96,СВЦЭМ!$B$33:$B$776,H$83)+'СЕТ СН'!$H$9+СВЦЭМ!$D$10+'СЕТ СН'!$H$5-'СЕТ СН'!$H$17</f>
        <v>3426.3652116600001</v>
      </c>
      <c r="I96" s="36">
        <f>SUMIFS(СВЦЭМ!$C$33:$C$776,СВЦЭМ!$A$33:$A$776,$A96,СВЦЭМ!$B$33:$B$776,I$83)+'СЕТ СН'!$H$9+СВЦЭМ!$D$10+'СЕТ СН'!$H$5-'СЕТ СН'!$H$17</f>
        <v>3396.7108234500001</v>
      </c>
      <c r="J96" s="36">
        <f>SUMIFS(СВЦЭМ!$C$33:$C$776,СВЦЭМ!$A$33:$A$776,$A96,СВЦЭМ!$B$33:$B$776,J$83)+'СЕТ СН'!$H$9+СВЦЭМ!$D$10+'СЕТ СН'!$H$5-'СЕТ СН'!$H$17</f>
        <v>3352.9803313100001</v>
      </c>
      <c r="K96" s="36">
        <f>SUMIFS(СВЦЭМ!$C$33:$C$776,СВЦЭМ!$A$33:$A$776,$A96,СВЦЭМ!$B$33:$B$776,K$83)+'СЕТ СН'!$H$9+СВЦЭМ!$D$10+'СЕТ СН'!$H$5-'СЕТ СН'!$H$17</f>
        <v>3281.6537770899999</v>
      </c>
      <c r="L96" s="36">
        <f>SUMIFS(СВЦЭМ!$C$33:$C$776,СВЦЭМ!$A$33:$A$776,$A96,СВЦЭМ!$B$33:$B$776,L$83)+'СЕТ СН'!$H$9+СВЦЭМ!$D$10+'СЕТ СН'!$H$5-'СЕТ СН'!$H$17</f>
        <v>3227.1065587100002</v>
      </c>
      <c r="M96" s="36">
        <f>SUMIFS(СВЦЭМ!$C$33:$C$776,СВЦЭМ!$A$33:$A$776,$A96,СВЦЭМ!$B$33:$B$776,M$83)+'СЕТ СН'!$H$9+СВЦЭМ!$D$10+'СЕТ СН'!$H$5-'СЕТ СН'!$H$17</f>
        <v>3236.40345402</v>
      </c>
      <c r="N96" s="36">
        <f>SUMIFS(СВЦЭМ!$C$33:$C$776,СВЦЭМ!$A$33:$A$776,$A96,СВЦЭМ!$B$33:$B$776,N$83)+'СЕТ СН'!$H$9+СВЦЭМ!$D$10+'СЕТ СН'!$H$5-'СЕТ СН'!$H$17</f>
        <v>3237.0540573799999</v>
      </c>
      <c r="O96" s="36">
        <f>SUMIFS(СВЦЭМ!$C$33:$C$776,СВЦЭМ!$A$33:$A$776,$A96,СВЦЭМ!$B$33:$B$776,O$83)+'СЕТ СН'!$H$9+СВЦЭМ!$D$10+'СЕТ СН'!$H$5-'СЕТ СН'!$H$17</f>
        <v>3239.49329691</v>
      </c>
      <c r="P96" s="36">
        <f>SUMIFS(СВЦЭМ!$C$33:$C$776,СВЦЭМ!$A$33:$A$776,$A96,СВЦЭМ!$B$33:$B$776,P$83)+'СЕТ СН'!$H$9+СВЦЭМ!$D$10+'СЕТ СН'!$H$5-'СЕТ СН'!$H$17</f>
        <v>3245.4827679099999</v>
      </c>
      <c r="Q96" s="36">
        <f>SUMIFS(СВЦЭМ!$C$33:$C$776,СВЦЭМ!$A$33:$A$776,$A96,СВЦЭМ!$B$33:$B$776,Q$83)+'СЕТ СН'!$H$9+СВЦЭМ!$D$10+'СЕТ СН'!$H$5-'СЕТ СН'!$H$17</f>
        <v>3233.22282748</v>
      </c>
      <c r="R96" s="36">
        <f>SUMIFS(СВЦЭМ!$C$33:$C$776,СВЦЭМ!$A$33:$A$776,$A96,СВЦЭМ!$B$33:$B$776,R$83)+'СЕТ СН'!$H$9+СВЦЭМ!$D$10+'СЕТ СН'!$H$5-'СЕТ СН'!$H$17</f>
        <v>3231.4466262000001</v>
      </c>
      <c r="S96" s="36">
        <f>SUMIFS(СВЦЭМ!$C$33:$C$776,СВЦЭМ!$A$33:$A$776,$A96,СВЦЭМ!$B$33:$B$776,S$83)+'СЕТ СН'!$H$9+СВЦЭМ!$D$10+'СЕТ СН'!$H$5-'СЕТ СН'!$H$17</f>
        <v>3238.0245837699999</v>
      </c>
      <c r="T96" s="36">
        <f>SUMIFS(СВЦЭМ!$C$33:$C$776,СВЦЭМ!$A$33:$A$776,$A96,СВЦЭМ!$B$33:$B$776,T$83)+'СЕТ СН'!$H$9+СВЦЭМ!$D$10+'СЕТ СН'!$H$5-'СЕТ СН'!$H$17</f>
        <v>3245.80477036</v>
      </c>
      <c r="U96" s="36">
        <f>SUMIFS(СВЦЭМ!$C$33:$C$776,СВЦЭМ!$A$33:$A$776,$A96,СВЦЭМ!$B$33:$B$776,U$83)+'СЕТ СН'!$H$9+СВЦЭМ!$D$10+'СЕТ СН'!$H$5-'СЕТ СН'!$H$17</f>
        <v>3241.73947378</v>
      </c>
      <c r="V96" s="36">
        <f>SUMIFS(СВЦЭМ!$C$33:$C$776,СВЦЭМ!$A$33:$A$776,$A96,СВЦЭМ!$B$33:$B$776,V$83)+'СЕТ СН'!$H$9+СВЦЭМ!$D$10+'СЕТ СН'!$H$5-'СЕТ СН'!$H$17</f>
        <v>3235.87709025</v>
      </c>
      <c r="W96" s="36">
        <f>SUMIFS(СВЦЭМ!$C$33:$C$776,СВЦЭМ!$A$33:$A$776,$A96,СВЦЭМ!$B$33:$B$776,W$83)+'СЕТ СН'!$H$9+СВЦЭМ!$D$10+'СЕТ СН'!$H$5-'СЕТ СН'!$H$17</f>
        <v>3222.3746155899998</v>
      </c>
      <c r="X96" s="36">
        <f>SUMIFS(СВЦЭМ!$C$33:$C$776,СВЦЭМ!$A$33:$A$776,$A96,СВЦЭМ!$B$33:$B$776,X$83)+'СЕТ СН'!$H$9+СВЦЭМ!$D$10+'СЕТ СН'!$H$5-'СЕТ СН'!$H$17</f>
        <v>3241.97180312</v>
      </c>
      <c r="Y96" s="36">
        <f>SUMIFS(СВЦЭМ!$C$33:$C$776,СВЦЭМ!$A$33:$A$776,$A96,СВЦЭМ!$B$33:$B$776,Y$83)+'СЕТ СН'!$H$9+СВЦЭМ!$D$10+'СЕТ СН'!$H$5-'СЕТ СН'!$H$17</f>
        <v>3324.3713537399999</v>
      </c>
    </row>
    <row r="97" spans="1:25" ht="15.75" x14ac:dyDescent="0.2">
      <c r="A97" s="35">
        <f t="shared" si="2"/>
        <v>43996</v>
      </c>
      <c r="B97" s="36">
        <f>SUMIFS(СВЦЭМ!$C$33:$C$776,СВЦЭМ!$A$33:$A$776,$A97,СВЦЭМ!$B$33:$B$776,B$83)+'СЕТ СН'!$H$9+СВЦЭМ!$D$10+'СЕТ СН'!$H$5-'СЕТ СН'!$H$17</f>
        <v>3425.5074682300001</v>
      </c>
      <c r="C97" s="36">
        <f>SUMIFS(СВЦЭМ!$C$33:$C$776,СВЦЭМ!$A$33:$A$776,$A97,СВЦЭМ!$B$33:$B$776,C$83)+'СЕТ СН'!$H$9+СВЦЭМ!$D$10+'СЕТ СН'!$H$5-'СЕТ СН'!$H$17</f>
        <v>3449.3250309300001</v>
      </c>
      <c r="D97" s="36">
        <f>SUMIFS(СВЦЭМ!$C$33:$C$776,СВЦЭМ!$A$33:$A$776,$A97,СВЦЭМ!$B$33:$B$776,D$83)+'СЕТ СН'!$H$9+СВЦЭМ!$D$10+'СЕТ СН'!$H$5-'СЕТ СН'!$H$17</f>
        <v>3435.3769059400001</v>
      </c>
      <c r="E97" s="36">
        <f>SUMIFS(СВЦЭМ!$C$33:$C$776,СВЦЭМ!$A$33:$A$776,$A97,СВЦЭМ!$B$33:$B$776,E$83)+'СЕТ СН'!$H$9+СВЦЭМ!$D$10+'СЕТ СН'!$H$5-'СЕТ СН'!$H$17</f>
        <v>3429.2573823299999</v>
      </c>
      <c r="F97" s="36">
        <f>SUMIFS(СВЦЭМ!$C$33:$C$776,СВЦЭМ!$A$33:$A$776,$A97,СВЦЭМ!$B$33:$B$776,F$83)+'СЕТ СН'!$H$9+СВЦЭМ!$D$10+'СЕТ СН'!$H$5-'СЕТ СН'!$H$17</f>
        <v>3424.10821863</v>
      </c>
      <c r="G97" s="36">
        <f>SUMIFS(СВЦЭМ!$C$33:$C$776,СВЦЭМ!$A$33:$A$776,$A97,СВЦЭМ!$B$33:$B$776,G$83)+'СЕТ СН'!$H$9+СВЦЭМ!$D$10+'СЕТ СН'!$H$5-'СЕТ СН'!$H$17</f>
        <v>3439.9423961299999</v>
      </c>
      <c r="H97" s="36">
        <f>SUMIFS(СВЦЭМ!$C$33:$C$776,СВЦЭМ!$A$33:$A$776,$A97,СВЦЭМ!$B$33:$B$776,H$83)+'СЕТ СН'!$H$9+СВЦЭМ!$D$10+'СЕТ СН'!$H$5-'СЕТ СН'!$H$17</f>
        <v>3436.9634000300002</v>
      </c>
      <c r="I97" s="36">
        <f>SUMIFS(СВЦЭМ!$C$33:$C$776,СВЦЭМ!$A$33:$A$776,$A97,СВЦЭМ!$B$33:$B$776,I$83)+'СЕТ СН'!$H$9+СВЦЭМ!$D$10+'СЕТ СН'!$H$5-'СЕТ СН'!$H$17</f>
        <v>3453.4467143800002</v>
      </c>
      <c r="J97" s="36">
        <f>SUMIFS(СВЦЭМ!$C$33:$C$776,СВЦЭМ!$A$33:$A$776,$A97,СВЦЭМ!$B$33:$B$776,J$83)+'СЕТ СН'!$H$9+СВЦЭМ!$D$10+'СЕТ СН'!$H$5-'СЕТ СН'!$H$17</f>
        <v>3388.9628361</v>
      </c>
      <c r="K97" s="36">
        <f>SUMIFS(СВЦЭМ!$C$33:$C$776,СВЦЭМ!$A$33:$A$776,$A97,СВЦЭМ!$B$33:$B$776,K$83)+'СЕТ СН'!$H$9+СВЦЭМ!$D$10+'СЕТ СН'!$H$5-'СЕТ СН'!$H$17</f>
        <v>3277.0458152599999</v>
      </c>
      <c r="L97" s="36">
        <f>SUMIFS(СВЦЭМ!$C$33:$C$776,СВЦЭМ!$A$33:$A$776,$A97,СВЦЭМ!$B$33:$B$776,L$83)+'СЕТ СН'!$H$9+СВЦЭМ!$D$10+'СЕТ СН'!$H$5-'СЕТ СН'!$H$17</f>
        <v>3207.14234506</v>
      </c>
      <c r="M97" s="36">
        <f>SUMIFS(СВЦЭМ!$C$33:$C$776,СВЦЭМ!$A$33:$A$776,$A97,СВЦЭМ!$B$33:$B$776,M$83)+'СЕТ СН'!$H$9+СВЦЭМ!$D$10+'СЕТ СН'!$H$5-'СЕТ СН'!$H$17</f>
        <v>3208.4244506499999</v>
      </c>
      <c r="N97" s="36">
        <f>SUMIFS(СВЦЭМ!$C$33:$C$776,СВЦЭМ!$A$33:$A$776,$A97,СВЦЭМ!$B$33:$B$776,N$83)+'СЕТ СН'!$H$9+СВЦЭМ!$D$10+'СЕТ СН'!$H$5-'СЕТ СН'!$H$17</f>
        <v>3215.9420466400002</v>
      </c>
      <c r="O97" s="36">
        <f>SUMIFS(СВЦЭМ!$C$33:$C$776,СВЦЭМ!$A$33:$A$776,$A97,СВЦЭМ!$B$33:$B$776,O$83)+'СЕТ СН'!$H$9+СВЦЭМ!$D$10+'СЕТ СН'!$H$5-'СЕТ СН'!$H$17</f>
        <v>3209.8704722900002</v>
      </c>
      <c r="P97" s="36">
        <f>SUMIFS(СВЦЭМ!$C$33:$C$776,СВЦЭМ!$A$33:$A$776,$A97,СВЦЭМ!$B$33:$B$776,P$83)+'СЕТ СН'!$H$9+СВЦЭМ!$D$10+'СЕТ СН'!$H$5-'СЕТ СН'!$H$17</f>
        <v>3207.4273796900002</v>
      </c>
      <c r="Q97" s="36">
        <f>SUMIFS(СВЦЭМ!$C$33:$C$776,СВЦЭМ!$A$33:$A$776,$A97,СВЦЭМ!$B$33:$B$776,Q$83)+'СЕТ СН'!$H$9+СВЦЭМ!$D$10+'СЕТ СН'!$H$5-'СЕТ СН'!$H$17</f>
        <v>3194.9597545000001</v>
      </c>
      <c r="R97" s="36">
        <f>SUMIFS(СВЦЭМ!$C$33:$C$776,СВЦЭМ!$A$33:$A$776,$A97,СВЦЭМ!$B$33:$B$776,R$83)+'СЕТ СН'!$H$9+СВЦЭМ!$D$10+'СЕТ СН'!$H$5-'СЕТ СН'!$H$17</f>
        <v>3189.9237460100003</v>
      </c>
      <c r="S97" s="36">
        <f>SUMIFS(СВЦЭМ!$C$33:$C$776,СВЦЭМ!$A$33:$A$776,$A97,СВЦЭМ!$B$33:$B$776,S$83)+'СЕТ СН'!$H$9+СВЦЭМ!$D$10+'СЕТ СН'!$H$5-'СЕТ СН'!$H$17</f>
        <v>3199.9096354900003</v>
      </c>
      <c r="T97" s="36">
        <f>SUMIFS(СВЦЭМ!$C$33:$C$776,СВЦЭМ!$A$33:$A$776,$A97,СВЦЭМ!$B$33:$B$776,T$83)+'СЕТ СН'!$H$9+СВЦЭМ!$D$10+'СЕТ СН'!$H$5-'СЕТ СН'!$H$17</f>
        <v>3193.7167233300001</v>
      </c>
      <c r="U97" s="36">
        <f>SUMIFS(СВЦЭМ!$C$33:$C$776,СВЦЭМ!$A$33:$A$776,$A97,СВЦЭМ!$B$33:$B$776,U$83)+'СЕТ СН'!$H$9+СВЦЭМ!$D$10+'СЕТ СН'!$H$5-'СЕТ СН'!$H$17</f>
        <v>3181.08943503</v>
      </c>
      <c r="V97" s="36">
        <f>SUMIFS(СВЦЭМ!$C$33:$C$776,СВЦЭМ!$A$33:$A$776,$A97,СВЦЭМ!$B$33:$B$776,V$83)+'СЕТ СН'!$H$9+СВЦЭМ!$D$10+'СЕТ СН'!$H$5-'СЕТ СН'!$H$17</f>
        <v>3165.6529574699998</v>
      </c>
      <c r="W97" s="36">
        <f>SUMIFS(СВЦЭМ!$C$33:$C$776,СВЦЭМ!$A$33:$A$776,$A97,СВЦЭМ!$B$33:$B$776,W$83)+'СЕТ СН'!$H$9+СВЦЭМ!$D$10+'СЕТ СН'!$H$5-'СЕТ СН'!$H$17</f>
        <v>3163.2453170899998</v>
      </c>
      <c r="X97" s="36">
        <f>SUMIFS(СВЦЭМ!$C$33:$C$776,СВЦЭМ!$A$33:$A$776,$A97,СВЦЭМ!$B$33:$B$776,X$83)+'СЕТ СН'!$H$9+СВЦЭМ!$D$10+'СЕТ СН'!$H$5-'СЕТ СН'!$H$17</f>
        <v>3208.6418217800001</v>
      </c>
      <c r="Y97" s="36">
        <f>SUMIFS(СВЦЭМ!$C$33:$C$776,СВЦЭМ!$A$33:$A$776,$A97,СВЦЭМ!$B$33:$B$776,Y$83)+'СЕТ СН'!$H$9+СВЦЭМ!$D$10+'СЕТ СН'!$H$5-'СЕТ СН'!$H$17</f>
        <v>3316.4228731000003</v>
      </c>
    </row>
    <row r="98" spans="1:25" ht="15.75" x14ac:dyDescent="0.2">
      <c r="A98" s="35">
        <f t="shared" si="2"/>
        <v>43997</v>
      </c>
      <c r="B98" s="36">
        <f>SUMIFS(СВЦЭМ!$C$33:$C$776,СВЦЭМ!$A$33:$A$776,$A98,СВЦЭМ!$B$33:$B$776,B$83)+'СЕТ СН'!$H$9+СВЦЭМ!$D$10+'СЕТ СН'!$H$5-'СЕТ СН'!$H$17</f>
        <v>3386.8886242200001</v>
      </c>
      <c r="C98" s="36">
        <f>SUMIFS(СВЦЭМ!$C$33:$C$776,СВЦЭМ!$A$33:$A$776,$A98,СВЦЭМ!$B$33:$B$776,C$83)+'СЕТ СН'!$H$9+СВЦЭМ!$D$10+'СЕТ СН'!$H$5-'СЕТ СН'!$H$17</f>
        <v>3417.6452140800002</v>
      </c>
      <c r="D98" s="36">
        <f>SUMIFS(СВЦЭМ!$C$33:$C$776,СВЦЭМ!$A$33:$A$776,$A98,СВЦЭМ!$B$33:$B$776,D$83)+'СЕТ СН'!$H$9+СВЦЭМ!$D$10+'СЕТ СН'!$H$5-'СЕТ СН'!$H$17</f>
        <v>3445.7930041</v>
      </c>
      <c r="E98" s="36">
        <f>SUMIFS(СВЦЭМ!$C$33:$C$776,СВЦЭМ!$A$33:$A$776,$A98,СВЦЭМ!$B$33:$B$776,E$83)+'СЕТ СН'!$H$9+СВЦЭМ!$D$10+'СЕТ СН'!$H$5-'СЕТ СН'!$H$17</f>
        <v>3452.0006670100001</v>
      </c>
      <c r="F98" s="36">
        <f>SUMIFS(СВЦЭМ!$C$33:$C$776,СВЦЭМ!$A$33:$A$776,$A98,СВЦЭМ!$B$33:$B$776,F$83)+'СЕТ СН'!$H$9+СВЦЭМ!$D$10+'СЕТ СН'!$H$5-'СЕТ СН'!$H$17</f>
        <v>3445.5578222900003</v>
      </c>
      <c r="G98" s="36">
        <f>SUMIFS(СВЦЭМ!$C$33:$C$776,СВЦЭМ!$A$33:$A$776,$A98,СВЦЭМ!$B$33:$B$776,G$83)+'СЕТ СН'!$H$9+СВЦЭМ!$D$10+'СЕТ СН'!$H$5-'СЕТ СН'!$H$17</f>
        <v>3455.24072566</v>
      </c>
      <c r="H98" s="36">
        <f>SUMIFS(СВЦЭМ!$C$33:$C$776,СВЦЭМ!$A$33:$A$776,$A98,СВЦЭМ!$B$33:$B$776,H$83)+'СЕТ СН'!$H$9+СВЦЭМ!$D$10+'СЕТ СН'!$H$5-'СЕТ СН'!$H$17</f>
        <v>3428.4054273000002</v>
      </c>
      <c r="I98" s="36">
        <f>SUMIFS(СВЦЭМ!$C$33:$C$776,СВЦЭМ!$A$33:$A$776,$A98,СВЦЭМ!$B$33:$B$776,I$83)+'СЕТ СН'!$H$9+СВЦЭМ!$D$10+'СЕТ СН'!$H$5-'СЕТ СН'!$H$17</f>
        <v>3395.86455497</v>
      </c>
      <c r="J98" s="36">
        <f>SUMIFS(СВЦЭМ!$C$33:$C$776,СВЦЭМ!$A$33:$A$776,$A98,СВЦЭМ!$B$33:$B$776,J$83)+'СЕТ СН'!$H$9+СВЦЭМ!$D$10+'СЕТ СН'!$H$5-'СЕТ СН'!$H$17</f>
        <v>3329.1570908000003</v>
      </c>
      <c r="K98" s="36">
        <f>SUMIFS(СВЦЭМ!$C$33:$C$776,СВЦЭМ!$A$33:$A$776,$A98,СВЦЭМ!$B$33:$B$776,K$83)+'СЕТ СН'!$H$9+СВЦЭМ!$D$10+'СЕТ СН'!$H$5-'СЕТ СН'!$H$17</f>
        <v>3263.0413554500001</v>
      </c>
      <c r="L98" s="36">
        <f>SUMIFS(СВЦЭМ!$C$33:$C$776,СВЦЭМ!$A$33:$A$776,$A98,СВЦЭМ!$B$33:$B$776,L$83)+'СЕТ СН'!$H$9+СВЦЭМ!$D$10+'СЕТ СН'!$H$5-'СЕТ СН'!$H$17</f>
        <v>3223.58072214</v>
      </c>
      <c r="M98" s="36">
        <f>SUMIFS(СВЦЭМ!$C$33:$C$776,СВЦЭМ!$A$33:$A$776,$A98,СВЦЭМ!$B$33:$B$776,M$83)+'СЕТ СН'!$H$9+СВЦЭМ!$D$10+'СЕТ СН'!$H$5-'СЕТ СН'!$H$17</f>
        <v>3236.14373015</v>
      </c>
      <c r="N98" s="36">
        <f>SUMIFS(СВЦЭМ!$C$33:$C$776,СВЦЭМ!$A$33:$A$776,$A98,СВЦЭМ!$B$33:$B$776,N$83)+'СЕТ СН'!$H$9+СВЦЭМ!$D$10+'СЕТ СН'!$H$5-'СЕТ СН'!$H$17</f>
        <v>3239.2873296500002</v>
      </c>
      <c r="O98" s="36">
        <f>SUMIFS(СВЦЭМ!$C$33:$C$776,СВЦЭМ!$A$33:$A$776,$A98,СВЦЭМ!$B$33:$B$776,O$83)+'СЕТ СН'!$H$9+СВЦЭМ!$D$10+'СЕТ СН'!$H$5-'СЕТ СН'!$H$17</f>
        <v>3252.3991273400002</v>
      </c>
      <c r="P98" s="36">
        <f>SUMIFS(СВЦЭМ!$C$33:$C$776,СВЦЭМ!$A$33:$A$776,$A98,СВЦЭМ!$B$33:$B$776,P$83)+'СЕТ СН'!$H$9+СВЦЭМ!$D$10+'СЕТ СН'!$H$5-'СЕТ СН'!$H$17</f>
        <v>3261.0477050600002</v>
      </c>
      <c r="Q98" s="36">
        <f>SUMIFS(СВЦЭМ!$C$33:$C$776,СВЦЭМ!$A$33:$A$776,$A98,СВЦЭМ!$B$33:$B$776,Q$83)+'СЕТ СН'!$H$9+СВЦЭМ!$D$10+'СЕТ СН'!$H$5-'СЕТ СН'!$H$17</f>
        <v>3255.0467395599999</v>
      </c>
      <c r="R98" s="36">
        <f>SUMIFS(СВЦЭМ!$C$33:$C$776,СВЦЭМ!$A$33:$A$776,$A98,СВЦЭМ!$B$33:$B$776,R$83)+'СЕТ СН'!$H$9+СВЦЭМ!$D$10+'СЕТ СН'!$H$5-'СЕТ СН'!$H$17</f>
        <v>3257.1892959199999</v>
      </c>
      <c r="S98" s="36">
        <f>SUMIFS(СВЦЭМ!$C$33:$C$776,СВЦЭМ!$A$33:$A$776,$A98,СВЦЭМ!$B$33:$B$776,S$83)+'СЕТ СН'!$H$9+СВЦЭМ!$D$10+'СЕТ СН'!$H$5-'СЕТ СН'!$H$17</f>
        <v>3252.3476057400003</v>
      </c>
      <c r="T98" s="36">
        <f>SUMIFS(СВЦЭМ!$C$33:$C$776,СВЦЭМ!$A$33:$A$776,$A98,СВЦЭМ!$B$33:$B$776,T$83)+'СЕТ СН'!$H$9+СВЦЭМ!$D$10+'СЕТ СН'!$H$5-'СЕТ СН'!$H$17</f>
        <v>3251.0032888700002</v>
      </c>
      <c r="U98" s="36">
        <f>SUMIFS(СВЦЭМ!$C$33:$C$776,СВЦЭМ!$A$33:$A$776,$A98,СВЦЭМ!$B$33:$B$776,U$83)+'СЕТ СН'!$H$9+СВЦЭМ!$D$10+'СЕТ СН'!$H$5-'СЕТ СН'!$H$17</f>
        <v>3244.1354573400004</v>
      </c>
      <c r="V98" s="36">
        <f>SUMIFS(СВЦЭМ!$C$33:$C$776,СВЦЭМ!$A$33:$A$776,$A98,СВЦЭМ!$B$33:$B$776,V$83)+'СЕТ СН'!$H$9+СВЦЭМ!$D$10+'СЕТ СН'!$H$5-'СЕТ СН'!$H$17</f>
        <v>3227.1591582400001</v>
      </c>
      <c r="W98" s="36">
        <f>SUMIFS(СВЦЭМ!$C$33:$C$776,СВЦЭМ!$A$33:$A$776,$A98,СВЦЭМ!$B$33:$B$776,W$83)+'СЕТ СН'!$H$9+СВЦЭМ!$D$10+'СЕТ СН'!$H$5-'СЕТ СН'!$H$17</f>
        <v>3205.55335939</v>
      </c>
      <c r="X98" s="36">
        <f>SUMIFS(СВЦЭМ!$C$33:$C$776,СВЦЭМ!$A$33:$A$776,$A98,СВЦЭМ!$B$33:$B$776,X$83)+'СЕТ СН'!$H$9+СВЦЭМ!$D$10+'СЕТ СН'!$H$5-'СЕТ СН'!$H$17</f>
        <v>3228.5447436100003</v>
      </c>
      <c r="Y98" s="36">
        <f>SUMIFS(СВЦЭМ!$C$33:$C$776,СВЦЭМ!$A$33:$A$776,$A98,СВЦЭМ!$B$33:$B$776,Y$83)+'СЕТ СН'!$H$9+СВЦЭМ!$D$10+'СЕТ СН'!$H$5-'СЕТ СН'!$H$17</f>
        <v>3320.9692465900002</v>
      </c>
    </row>
    <row r="99" spans="1:25" ht="15.75" x14ac:dyDescent="0.2">
      <c r="A99" s="35">
        <f t="shared" si="2"/>
        <v>43998</v>
      </c>
      <c r="B99" s="36">
        <f>SUMIFS(СВЦЭМ!$C$33:$C$776,СВЦЭМ!$A$33:$A$776,$A99,СВЦЭМ!$B$33:$B$776,B$83)+'СЕТ СН'!$H$9+СВЦЭМ!$D$10+'СЕТ СН'!$H$5-'СЕТ СН'!$H$17</f>
        <v>3423.00815285</v>
      </c>
      <c r="C99" s="36">
        <f>SUMIFS(СВЦЭМ!$C$33:$C$776,СВЦЭМ!$A$33:$A$776,$A99,СВЦЭМ!$B$33:$B$776,C$83)+'СЕТ СН'!$H$9+СВЦЭМ!$D$10+'СЕТ СН'!$H$5-'СЕТ СН'!$H$17</f>
        <v>3454.6008038700002</v>
      </c>
      <c r="D99" s="36">
        <f>SUMIFS(СВЦЭМ!$C$33:$C$776,СВЦЭМ!$A$33:$A$776,$A99,СВЦЭМ!$B$33:$B$776,D$83)+'СЕТ СН'!$H$9+СВЦЭМ!$D$10+'СЕТ СН'!$H$5-'СЕТ СН'!$H$17</f>
        <v>3471.88058409</v>
      </c>
      <c r="E99" s="36">
        <f>SUMIFS(СВЦЭМ!$C$33:$C$776,СВЦЭМ!$A$33:$A$776,$A99,СВЦЭМ!$B$33:$B$776,E$83)+'СЕТ СН'!$H$9+СВЦЭМ!$D$10+'СЕТ СН'!$H$5-'СЕТ СН'!$H$17</f>
        <v>3465.84716957</v>
      </c>
      <c r="F99" s="36">
        <f>SUMIFS(СВЦЭМ!$C$33:$C$776,СВЦЭМ!$A$33:$A$776,$A99,СВЦЭМ!$B$33:$B$776,F$83)+'СЕТ СН'!$H$9+СВЦЭМ!$D$10+'СЕТ СН'!$H$5-'СЕТ СН'!$H$17</f>
        <v>3467.0360840000003</v>
      </c>
      <c r="G99" s="36">
        <f>SUMIFS(СВЦЭМ!$C$33:$C$776,СВЦЭМ!$A$33:$A$776,$A99,СВЦЭМ!$B$33:$B$776,G$83)+'СЕТ СН'!$H$9+СВЦЭМ!$D$10+'СЕТ СН'!$H$5-'СЕТ СН'!$H$17</f>
        <v>3473.1190945600001</v>
      </c>
      <c r="H99" s="36">
        <f>SUMIFS(СВЦЭМ!$C$33:$C$776,СВЦЭМ!$A$33:$A$776,$A99,СВЦЭМ!$B$33:$B$776,H$83)+'СЕТ СН'!$H$9+СВЦЭМ!$D$10+'СЕТ СН'!$H$5-'СЕТ СН'!$H$17</f>
        <v>3478.5582140000001</v>
      </c>
      <c r="I99" s="36">
        <f>SUMIFS(СВЦЭМ!$C$33:$C$776,СВЦЭМ!$A$33:$A$776,$A99,СВЦЭМ!$B$33:$B$776,I$83)+'СЕТ СН'!$H$9+СВЦЭМ!$D$10+'СЕТ СН'!$H$5-'СЕТ СН'!$H$17</f>
        <v>3433.8302511500001</v>
      </c>
      <c r="J99" s="36">
        <f>SUMIFS(СВЦЭМ!$C$33:$C$776,СВЦЭМ!$A$33:$A$776,$A99,СВЦЭМ!$B$33:$B$776,J$83)+'СЕТ СН'!$H$9+СВЦЭМ!$D$10+'СЕТ СН'!$H$5-'СЕТ СН'!$H$17</f>
        <v>3377.2573416</v>
      </c>
      <c r="K99" s="36">
        <f>SUMIFS(СВЦЭМ!$C$33:$C$776,СВЦЭМ!$A$33:$A$776,$A99,СВЦЭМ!$B$33:$B$776,K$83)+'СЕТ СН'!$H$9+СВЦЭМ!$D$10+'СЕТ СН'!$H$5-'СЕТ СН'!$H$17</f>
        <v>3297.1871835299999</v>
      </c>
      <c r="L99" s="36">
        <f>SUMIFS(СВЦЭМ!$C$33:$C$776,СВЦЭМ!$A$33:$A$776,$A99,СВЦЭМ!$B$33:$B$776,L$83)+'СЕТ СН'!$H$9+СВЦЭМ!$D$10+'СЕТ СН'!$H$5-'СЕТ СН'!$H$17</f>
        <v>3251.4076203700001</v>
      </c>
      <c r="M99" s="36">
        <f>SUMIFS(СВЦЭМ!$C$33:$C$776,СВЦЭМ!$A$33:$A$776,$A99,СВЦЭМ!$B$33:$B$776,M$83)+'СЕТ СН'!$H$9+СВЦЭМ!$D$10+'СЕТ СН'!$H$5-'СЕТ СН'!$H$17</f>
        <v>3249.9619875200001</v>
      </c>
      <c r="N99" s="36">
        <f>SUMIFS(СВЦЭМ!$C$33:$C$776,СВЦЭМ!$A$33:$A$776,$A99,СВЦЭМ!$B$33:$B$776,N$83)+'СЕТ СН'!$H$9+СВЦЭМ!$D$10+'СЕТ СН'!$H$5-'СЕТ СН'!$H$17</f>
        <v>3253.1275114499999</v>
      </c>
      <c r="O99" s="36">
        <f>SUMIFS(СВЦЭМ!$C$33:$C$776,СВЦЭМ!$A$33:$A$776,$A99,СВЦЭМ!$B$33:$B$776,O$83)+'СЕТ СН'!$H$9+СВЦЭМ!$D$10+'СЕТ СН'!$H$5-'СЕТ СН'!$H$17</f>
        <v>3262.19502375</v>
      </c>
      <c r="P99" s="36">
        <f>SUMIFS(СВЦЭМ!$C$33:$C$776,СВЦЭМ!$A$33:$A$776,$A99,СВЦЭМ!$B$33:$B$776,P$83)+'СЕТ СН'!$H$9+СВЦЭМ!$D$10+'СЕТ СН'!$H$5-'СЕТ СН'!$H$17</f>
        <v>3259.0328639700001</v>
      </c>
      <c r="Q99" s="36">
        <f>SUMIFS(СВЦЭМ!$C$33:$C$776,СВЦЭМ!$A$33:$A$776,$A99,СВЦЭМ!$B$33:$B$776,Q$83)+'СЕТ СН'!$H$9+СВЦЭМ!$D$10+'СЕТ СН'!$H$5-'СЕТ СН'!$H$17</f>
        <v>3262.8428725200001</v>
      </c>
      <c r="R99" s="36">
        <f>SUMIFS(СВЦЭМ!$C$33:$C$776,СВЦЭМ!$A$33:$A$776,$A99,СВЦЭМ!$B$33:$B$776,R$83)+'СЕТ СН'!$H$9+СВЦЭМ!$D$10+'СЕТ СН'!$H$5-'СЕТ СН'!$H$17</f>
        <v>3262.1277190800001</v>
      </c>
      <c r="S99" s="36">
        <f>SUMIFS(СВЦЭМ!$C$33:$C$776,СВЦЭМ!$A$33:$A$776,$A99,СВЦЭМ!$B$33:$B$776,S$83)+'СЕТ СН'!$H$9+СВЦЭМ!$D$10+'СЕТ СН'!$H$5-'СЕТ СН'!$H$17</f>
        <v>3263.0651904400002</v>
      </c>
      <c r="T99" s="36">
        <f>SUMIFS(СВЦЭМ!$C$33:$C$776,СВЦЭМ!$A$33:$A$776,$A99,СВЦЭМ!$B$33:$B$776,T$83)+'СЕТ СН'!$H$9+СВЦЭМ!$D$10+'СЕТ СН'!$H$5-'СЕТ СН'!$H$17</f>
        <v>3257.6698490799999</v>
      </c>
      <c r="U99" s="36">
        <f>SUMIFS(СВЦЭМ!$C$33:$C$776,СВЦЭМ!$A$33:$A$776,$A99,СВЦЭМ!$B$33:$B$776,U$83)+'СЕТ СН'!$H$9+СВЦЭМ!$D$10+'СЕТ СН'!$H$5-'СЕТ СН'!$H$17</f>
        <v>3250.41568332</v>
      </c>
      <c r="V99" s="36">
        <f>SUMIFS(СВЦЭМ!$C$33:$C$776,СВЦЭМ!$A$33:$A$776,$A99,СВЦЭМ!$B$33:$B$776,V$83)+'СЕТ СН'!$H$9+СВЦЭМ!$D$10+'СЕТ СН'!$H$5-'СЕТ СН'!$H$17</f>
        <v>3212.4756116600001</v>
      </c>
      <c r="W99" s="36">
        <f>SUMIFS(СВЦЭМ!$C$33:$C$776,СВЦЭМ!$A$33:$A$776,$A99,СВЦЭМ!$B$33:$B$776,W$83)+'СЕТ СН'!$H$9+СВЦЭМ!$D$10+'СЕТ СН'!$H$5-'СЕТ СН'!$H$17</f>
        <v>3212.49773555</v>
      </c>
      <c r="X99" s="36">
        <f>SUMIFS(СВЦЭМ!$C$33:$C$776,СВЦЭМ!$A$33:$A$776,$A99,СВЦЭМ!$B$33:$B$776,X$83)+'СЕТ СН'!$H$9+СВЦЭМ!$D$10+'СЕТ СН'!$H$5-'СЕТ СН'!$H$17</f>
        <v>3265.4668660900002</v>
      </c>
      <c r="Y99" s="36">
        <f>SUMIFS(СВЦЭМ!$C$33:$C$776,СВЦЭМ!$A$33:$A$776,$A99,СВЦЭМ!$B$33:$B$776,Y$83)+'СЕТ СН'!$H$9+СВЦЭМ!$D$10+'СЕТ СН'!$H$5-'СЕТ СН'!$H$17</f>
        <v>3337.31463377</v>
      </c>
    </row>
    <row r="100" spans="1:25" ht="15.75" x14ac:dyDescent="0.2">
      <c r="A100" s="35">
        <f t="shared" si="2"/>
        <v>43999</v>
      </c>
      <c r="B100" s="36">
        <f>SUMIFS(СВЦЭМ!$C$33:$C$776,СВЦЭМ!$A$33:$A$776,$A100,СВЦЭМ!$B$33:$B$776,B$83)+'СЕТ СН'!$H$9+СВЦЭМ!$D$10+'СЕТ СН'!$H$5-'СЕТ СН'!$H$17</f>
        <v>3457.2326622400001</v>
      </c>
      <c r="C100" s="36">
        <f>SUMIFS(СВЦЭМ!$C$33:$C$776,СВЦЭМ!$A$33:$A$776,$A100,СВЦЭМ!$B$33:$B$776,C$83)+'СЕТ СН'!$H$9+СВЦЭМ!$D$10+'СЕТ СН'!$H$5-'СЕТ СН'!$H$17</f>
        <v>3493.3915022400001</v>
      </c>
      <c r="D100" s="36">
        <f>SUMIFS(СВЦЭМ!$C$33:$C$776,СВЦЭМ!$A$33:$A$776,$A100,СВЦЭМ!$B$33:$B$776,D$83)+'СЕТ СН'!$H$9+СВЦЭМ!$D$10+'СЕТ СН'!$H$5-'СЕТ СН'!$H$17</f>
        <v>3472.7836523300002</v>
      </c>
      <c r="E100" s="36">
        <f>SUMIFS(СВЦЭМ!$C$33:$C$776,СВЦЭМ!$A$33:$A$776,$A100,СВЦЭМ!$B$33:$B$776,E$83)+'СЕТ СН'!$H$9+СВЦЭМ!$D$10+'СЕТ СН'!$H$5-'СЕТ СН'!$H$17</f>
        <v>3460.9656690900001</v>
      </c>
      <c r="F100" s="36">
        <f>SUMIFS(СВЦЭМ!$C$33:$C$776,СВЦЭМ!$A$33:$A$776,$A100,СВЦЭМ!$B$33:$B$776,F$83)+'СЕТ СН'!$H$9+СВЦЭМ!$D$10+'СЕТ СН'!$H$5-'СЕТ СН'!$H$17</f>
        <v>3460.8573427900001</v>
      </c>
      <c r="G100" s="36">
        <f>SUMIFS(СВЦЭМ!$C$33:$C$776,СВЦЭМ!$A$33:$A$776,$A100,СВЦЭМ!$B$33:$B$776,G$83)+'СЕТ СН'!$H$9+СВЦЭМ!$D$10+'СЕТ СН'!$H$5-'СЕТ СН'!$H$17</f>
        <v>3464.7070155800002</v>
      </c>
      <c r="H100" s="36">
        <f>SUMIFS(СВЦЭМ!$C$33:$C$776,СВЦЭМ!$A$33:$A$776,$A100,СВЦЭМ!$B$33:$B$776,H$83)+'СЕТ СН'!$H$9+СВЦЭМ!$D$10+'СЕТ СН'!$H$5-'СЕТ СН'!$H$17</f>
        <v>3496.2878777400001</v>
      </c>
      <c r="I100" s="36">
        <f>SUMIFS(СВЦЭМ!$C$33:$C$776,СВЦЭМ!$A$33:$A$776,$A100,СВЦЭМ!$B$33:$B$776,I$83)+'СЕТ СН'!$H$9+СВЦЭМ!$D$10+'СЕТ СН'!$H$5-'СЕТ СН'!$H$17</f>
        <v>3478.5966979599998</v>
      </c>
      <c r="J100" s="36">
        <f>SUMIFS(СВЦЭМ!$C$33:$C$776,СВЦЭМ!$A$33:$A$776,$A100,СВЦЭМ!$B$33:$B$776,J$83)+'СЕТ СН'!$H$9+СВЦЭМ!$D$10+'СЕТ СН'!$H$5-'СЕТ СН'!$H$17</f>
        <v>3421.6794281800003</v>
      </c>
      <c r="K100" s="36">
        <f>SUMIFS(СВЦЭМ!$C$33:$C$776,СВЦЭМ!$A$33:$A$776,$A100,СВЦЭМ!$B$33:$B$776,K$83)+'СЕТ СН'!$H$9+СВЦЭМ!$D$10+'СЕТ СН'!$H$5-'СЕТ СН'!$H$17</f>
        <v>3322.9983595499998</v>
      </c>
      <c r="L100" s="36">
        <f>SUMIFS(СВЦЭМ!$C$33:$C$776,СВЦЭМ!$A$33:$A$776,$A100,СВЦЭМ!$B$33:$B$776,L$83)+'СЕТ СН'!$H$9+СВЦЭМ!$D$10+'СЕТ СН'!$H$5-'СЕТ СН'!$H$17</f>
        <v>3245.6077753500003</v>
      </c>
      <c r="M100" s="36">
        <f>SUMIFS(СВЦЭМ!$C$33:$C$776,СВЦЭМ!$A$33:$A$776,$A100,СВЦЭМ!$B$33:$B$776,M$83)+'СЕТ СН'!$H$9+СВЦЭМ!$D$10+'СЕТ СН'!$H$5-'СЕТ СН'!$H$17</f>
        <v>3234.30787121</v>
      </c>
      <c r="N100" s="36">
        <f>SUMIFS(СВЦЭМ!$C$33:$C$776,СВЦЭМ!$A$33:$A$776,$A100,СВЦЭМ!$B$33:$B$776,N$83)+'СЕТ СН'!$H$9+СВЦЭМ!$D$10+'СЕТ СН'!$H$5-'СЕТ СН'!$H$17</f>
        <v>3239.7658553700003</v>
      </c>
      <c r="O100" s="36">
        <f>SUMIFS(СВЦЭМ!$C$33:$C$776,СВЦЭМ!$A$33:$A$776,$A100,СВЦЭМ!$B$33:$B$776,O$83)+'СЕТ СН'!$H$9+СВЦЭМ!$D$10+'СЕТ СН'!$H$5-'СЕТ СН'!$H$17</f>
        <v>3250.1211452000002</v>
      </c>
      <c r="P100" s="36">
        <f>SUMIFS(СВЦЭМ!$C$33:$C$776,СВЦЭМ!$A$33:$A$776,$A100,СВЦЭМ!$B$33:$B$776,P$83)+'СЕТ СН'!$H$9+СВЦЭМ!$D$10+'СЕТ СН'!$H$5-'СЕТ СН'!$H$17</f>
        <v>3264.1357163299999</v>
      </c>
      <c r="Q100" s="36">
        <f>SUMIFS(СВЦЭМ!$C$33:$C$776,СВЦЭМ!$A$33:$A$776,$A100,СВЦЭМ!$B$33:$B$776,Q$83)+'СЕТ СН'!$H$9+СВЦЭМ!$D$10+'СЕТ СН'!$H$5-'СЕТ СН'!$H$17</f>
        <v>3254.6202467600001</v>
      </c>
      <c r="R100" s="36">
        <f>SUMIFS(СВЦЭМ!$C$33:$C$776,СВЦЭМ!$A$33:$A$776,$A100,СВЦЭМ!$B$33:$B$776,R$83)+'СЕТ СН'!$H$9+СВЦЭМ!$D$10+'СЕТ СН'!$H$5-'СЕТ СН'!$H$17</f>
        <v>3251.82559489</v>
      </c>
      <c r="S100" s="36">
        <f>SUMIFS(СВЦЭМ!$C$33:$C$776,СВЦЭМ!$A$33:$A$776,$A100,СВЦЭМ!$B$33:$B$776,S$83)+'СЕТ СН'!$H$9+СВЦЭМ!$D$10+'СЕТ СН'!$H$5-'СЕТ СН'!$H$17</f>
        <v>3253.5999887500002</v>
      </c>
      <c r="T100" s="36">
        <f>SUMIFS(СВЦЭМ!$C$33:$C$776,СВЦЭМ!$A$33:$A$776,$A100,СВЦЭМ!$B$33:$B$776,T$83)+'СЕТ СН'!$H$9+СВЦЭМ!$D$10+'СЕТ СН'!$H$5-'СЕТ СН'!$H$17</f>
        <v>3264.70701074</v>
      </c>
      <c r="U100" s="36">
        <f>SUMIFS(СВЦЭМ!$C$33:$C$776,СВЦЭМ!$A$33:$A$776,$A100,СВЦЭМ!$B$33:$B$776,U$83)+'СЕТ СН'!$H$9+СВЦЭМ!$D$10+'СЕТ СН'!$H$5-'СЕТ СН'!$H$17</f>
        <v>3249.08165758</v>
      </c>
      <c r="V100" s="36">
        <f>SUMIFS(СВЦЭМ!$C$33:$C$776,СВЦЭМ!$A$33:$A$776,$A100,СВЦЭМ!$B$33:$B$776,V$83)+'СЕТ СН'!$H$9+СВЦЭМ!$D$10+'СЕТ СН'!$H$5-'СЕТ СН'!$H$17</f>
        <v>3241.1488400900002</v>
      </c>
      <c r="W100" s="36">
        <f>SUMIFS(СВЦЭМ!$C$33:$C$776,СВЦЭМ!$A$33:$A$776,$A100,СВЦЭМ!$B$33:$B$776,W$83)+'СЕТ СН'!$H$9+СВЦЭМ!$D$10+'СЕТ СН'!$H$5-'СЕТ СН'!$H$17</f>
        <v>3246.37547894</v>
      </c>
      <c r="X100" s="36">
        <f>SUMIFS(СВЦЭМ!$C$33:$C$776,СВЦЭМ!$A$33:$A$776,$A100,СВЦЭМ!$B$33:$B$776,X$83)+'СЕТ СН'!$H$9+СВЦЭМ!$D$10+'СЕТ СН'!$H$5-'СЕТ СН'!$H$17</f>
        <v>3293.7914970100001</v>
      </c>
      <c r="Y100" s="36">
        <f>SUMIFS(СВЦЭМ!$C$33:$C$776,СВЦЭМ!$A$33:$A$776,$A100,СВЦЭМ!$B$33:$B$776,Y$83)+'СЕТ СН'!$H$9+СВЦЭМ!$D$10+'СЕТ СН'!$H$5-'СЕТ СН'!$H$17</f>
        <v>3373.6740516700002</v>
      </c>
    </row>
    <row r="101" spans="1:25" ht="15.75" x14ac:dyDescent="0.2">
      <c r="A101" s="35">
        <f t="shared" si="2"/>
        <v>44000</v>
      </c>
      <c r="B101" s="36">
        <f>SUMIFS(СВЦЭМ!$C$33:$C$776,СВЦЭМ!$A$33:$A$776,$A101,СВЦЭМ!$B$33:$B$776,B$83)+'СЕТ СН'!$H$9+СВЦЭМ!$D$10+'СЕТ СН'!$H$5-'СЕТ СН'!$H$17</f>
        <v>3344.1167923000003</v>
      </c>
      <c r="C101" s="36">
        <f>SUMIFS(СВЦЭМ!$C$33:$C$776,СВЦЭМ!$A$33:$A$776,$A101,СВЦЭМ!$B$33:$B$776,C$83)+'СЕТ СН'!$H$9+СВЦЭМ!$D$10+'СЕТ СН'!$H$5-'СЕТ СН'!$H$17</f>
        <v>3318.3722839400002</v>
      </c>
      <c r="D101" s="36">
        <f>SUMIFS(СВЦЭМ!$C$33:$C$776,СВЦЭМ!$A$33:$A$776,$A101,СВЦЭМ!$B$33:$B$776,D$83)+'СЕТ СН'!$H$9+СВЦЭМ!$D$10+'СЕТ СН'!$H$5-'СЕТ СН'!$H$17</f>
        <v>3346.3161429900001</v>
      </c>
      <c r="E101" s="36">
        <f>SUMIFS(СВЦЭМ!$C$33:$C$776,СВЦЭМ!$A$33:$A$776,$A101,СВЦЭМ!$B$33:$B$776,E$83)+'СЕТ СН'!$H$9+СВЦЭМ!$D$10+'СЕТ СН'!$H$5-'СЕТ СН'!$H$17</f>
        <v>3360.1530258600001</v>
      </c>
      <c r="F101" s="36">
        <f>SUMIFS(СВЦЭМ!$C$33:$C$776,СВЦЭМ!$A$33:$A$776,$A101,СВЦЭМ!$B$33:$B$776,F$83)+'СЕТ СН'!$H$9+СВЦЭМ!$D$10+'СЕТ СН'!$H$5-'СЕТ СН'!$H$17</f>
        <v>3358.37890728</v>
      </c>
      <c r="G101" s="36">
        <f>SUMIFS(СВЦЭМ!$C$33:$C$776,СВЦЭМ!$A$33:$A$776,$A101,СВЦЭМ!$B$33:$B$776,G$83)+'СЕТ СН'!$H$9+СВЦЭМ!$D$10+'СЕТ СН'!$H$5-'СЕТ СН'!$H$17</f>
        <v>3471.1053747400001</v>
      </c>
      <c r="H101" s="36">
        <f>SUMIFS(СВЦЭМ!$C$33:$C$776,СВЦЭМ!$A$33:$A$776,$A101,СВЦЭМ!$B$33:$B$776,H$83)+'СЕТ СН'!$H$9+СВЦЭМ!$D$10+'СЕТ СН'!$H$5-'СЕТ СН'!$H$17</f>
        <v>3434.7933990400002</v>
      </c>
      <c r="I101" s="36">
        <f>SUMIFS(СВЦЭМ!$C$33:$C$776,СВЦЭМ!$A$33:$A$776,$A101,СВЦЭМ!$B$33:$B$776,I$83)+'СЕТ СН'!$H$9+СВЦЭМ!$D$10+'СЕТ СН'!$H$5-'СЕТ СН'!$H$17</f>
        <v>3437.3369085900003</v>
      </c>
      <c r="J101" s="36">
        <f>SUMIFS(СВЦЭМ!$C$33:$C$776,СВЦЭМ!$A$33:$A$776,$A101,СВЦЭМ!$B$33:$B$776,J$83)+'СЕТ СН'!$H$9+СВЦЭМ!$D$10+'СЕТ СН'!$H$5-'СЕТ СН'!$H$17</f>
        <v>3431.4003167999999</v>
      </c>
      <c r="K101" s="36">
        <f>SUMIFS(СВЦЭМ!$C$33:$C$776,СВЦЭМ!$A$33:$A$776,$A101,СВЦЭМ!$B$33:$B$776,K$83)+'СЕТ СН'!$H$9+СВЦЭМ!$D$10+'СЕТ СН'!$H$5-'СЕТ СН'!$H$17</f>
        <v>3347.93405553</v>
      </c>
      <c r="L101" s="36">
        <f>SUMIFS(СВЦЭМ!$C$33:$C$776,СВЦЭМ!$A$33:$A$776,$A101,СВЦЭМ!$B$33:$B$776,L$83)+'СЕТ СН'!$H$9+СВЦЭМ!$D$10+'СЕТ СН'!$H$5-'СЕТ СН'!$H$17</f>
        <v>3292.1148680900001</v>
      </c>
      <c r="M101" s="36">
        <f>SUMIFS(СВЦЭМ!$C$33:$C$776,СВЦЭМ!$A$33:$A$776,$A101,СВЦЭМ!$B$33:$B$776,M$83)+'СЕТ СН'!$H$9+СВЦЭМ!$D$10+'СЕТ СН'!$H$5-'СЕТ СН'!$H$17</f>
        <v>3280.31269204</v>
      </c>
      <c r="N101" s="36">
        <f>SUMIFS(СВЦЭМ!$C$33:$C$776,СВЦЭМ!$A$33:$A$776,$A101,СВЦЭМ!$B$33:$B$776,N$83)+'СЕТ СН'!$H$9+СВЦЭМ!$D$10+'СЕТ СН'!$H$5-'СЕТ СН'!$H$17</f>
        <v>3297.7340208300002</v>
      </c>
      <c r="O101" s="36">
        <f>SUMIFS(СВЦЭМ!$C$33:$C$776,СВЦЭМ!$A$33:$A$776,$A101,СВЦЭМ!$B$33:$B$776,O$83)+'СЕТ СН'!$H$9+СВЦЭМ!$D$10+'СЕТ СН'!$H$5-'СЕТ СН'!$H$17</f>
        <v>3301.6629334500003</v>
      </c>
      <c r="P101" s="36">
        <f>SUMIFS(СВЦЭМ!$C$33:$C$776,СВЦЭМ!$A$33:$A$776,$A101,СВЦЭМ!$B$33:$B$776,P$83)+'СЕТ СН'!$H$9+СВЦЭМ!$D$10+'СЕТ СН'!$H$5-'СЕТ СН'!$H$17</f>
        <v>3295.0455397300002</v>
      </c>
      <c r="Q101" s="36">
        <f>SUMIFS(СВЦЭМ!$C$33:$C$776,СВЦЭМ!$A$33:$A$776,$A101,СВЦЭМ!$B$33:$B$776,Q$83)+'СЕТ СН'!$H$9+СВЦЭМ!$D$10+'СЕТ СН'!$H$5-'СЕТ СН'!$H$17</f>
        <v>3299.4365720599999</v>
      </c>
      <c r="R101" s="36">
        <f>SUMIFS(СВЦЭМ!$C$33:$C$776,СВЦЭМ!$A$33:$A$776,$A101,СВЦЭМ!$B$33:$B$776,R$83)+'СЕТ СН'!$H$9+СВЦЭМ!$D$10+'СЕТ СН'!$H$5-'СЕТ СН'!$H$17</f>
        <v>3294.67197386</v>
      </c>
      <c r="S101" s="36">
        <f>SUMIFS(СВЦЭМ!$C$33:$C$776,СВЦЭМ!$A$33:$A$776,$A101,СВЦЭМ!$B$33:$B$776,S$83)+'СЕТ СН'!$H$9+СВЦЭМ!$D$10+'СЕТ СН'!$H$5-'СЕТ СН'!$H$17</f>
        <v>3306.2330923099998</v>
      </c>
      <c r="T101" s="36">
        <f>SUMIFS(СВЦЭМ!$C$33:$C$776,СВЦЭМ!$A$33:$A$776,$A101,СВЦЭМ!$B$33:$B$776,T$83)+'СЕТ СН'!$H$9+СВЦЭМ!$D$10+'СЕТ СН'!$H$5-'СЕТ СН'!$H$17</f>
        <v>3301.2742734200001</v>
      </c>
      <c r="U101" s="36">
        <f>SUMIFS(СВЦЭМ!$C$33:$C$776,СВЦЭМ!$A$33:$A$776,$A101,СВЦЭМ!$B$33:$B$776,U$83)+'СЕТ СН'!$H$9+СВЦЭМ!$D$10+'СЕТ СН'!$H$5-'СЕТ СН'!$H$17</f>
        <v>3339.4552696199999</v>
      </c>
      <c r="V101" s="36">
        <f>SUMIFS(СВЦЭМ!$C$33:$C$776,СВЦЭМ!$A$33:$A$776,$A101,СВЦЭМ!$B$33:$B$776,V$83)+'СЕТ СН'!$H$9+СВЦЭМ!$D$10+'СЕТ СН'!$H$5-'СЕТ СН'!$H$17</f>
        <v>3287.61938947</v>
      </c>
      <c r="W101" s="36">
        <f>SUMIFS(СВЦЭМ!$C$33:$C$776,СВЦЭМ!$A$33:$A$776,$A101,СВЦЭМ!$B$33:$B$776,W$83)+'СЕТ СН'!$H$9+СВЦЭМ!$D$10+'СЕТ СН'!$H$5-'СЕТ СН'!$H$17</f>
        <v>3280.2513191400003</v>
      </c>
      <c r="X101" s="36">
        <f>SUMIFS(СВЦЭМ!$C$33:$C$776,СВЦЭМ!$A$33:$A$776,$A101,СВЦЭМ!$B$33:$B$776,X$83)+'СЕТ СН'!$H$9+СВЦЭМ!$D$10+'СЕТ СН'!$H$5-'СЕТ СН'!$H$17</f>
        <v>3324.3668649700003</v>
      </c>
      <c r="Y101" s="36">
        <f>SUMIFS(СВЦЭМ!$C$33:$C$776,СВЦЭМ!$A$33:$A$776,$A101,СВЦЭМ!$B$33:$B$776,Y$83)+'СЕТ СН'!$H$9+СВЦЭМ!$D$10+'СЕТ СН'!$H$5-'СЕТ СН'!$H$17</f>
        <v>3335.3111983100002</v>
      </c>
    </row>
    <row r="102" spans="1:25" ht="15.75" x14ac:dyDescent="0.2">
      <c r="A102" s="35">
        <f t="shared" si="2"/>
        <v>44001</v>
      </c>
      <c r="B102" s="36">
        <f>SUMIFS(СВЦЭМ!$C$33:$C$776,СВЦЭМ!$A$33:$A$776,$A102,СВЦЭМ!$B$33:$B$776,B$83)+'СЕТ СН'!$H$9+СВЦЭМ!$D$10+'СЕТ СН'!$H$5-'СЕТ СН'!$H$17</f>
        <v>3442.8170331900001</v>
      </c>
      <c r="C102" s="36">
        <f>SUMIFS(СВЦЭМ!$C$33:$C$776,СВЦЭМ!$A$33:$A$776,$A102,СВЦЭМ!$B$33:$B$776,C$83)+'СЕТ СН'!$H$9+СВЦЭМ!$D$10+'СЕТ СН'!$H$5-'СЕТ СН'!$H$17</f>
        <v>3476.79330686</v>
      </c>
      <c r="D102" s="36">
        <f>SUMIFS(СВЦЭМ!$C$33:$C$776,СВЦЭМ!$A$33:$A$776,$A102,СВЦЭМ!$B$33:$B$776,D$83)+'СЕТ СН'!$H$9+СВЦЭМ!$D$10+'СЕТ СН'!$H$5-'СЕТ СН'!$H$17</f>
        <v>3483.0450123400001</v>
      </c>
      <c r="E102" s="36">
        <f>SUMIFS(СВЦЭМ!$C$33:$C$776,СВЦЭМ!$A$33:$A$776,$A102,СВЦЭМ!$B$33:$B$776,E$83)+'СЕТ СН'!$H$9+СВЦЭМ!$D$10+'СЕТ СН'!$H$5-'СЕТ СН'!$H$17</f>
        <v>3473.3746910700002</v>
      </c>
      <c r="F102" s="36">
        <f>SUMIFS(СВЦЭМ!$C$33:$C$776,СВЦЭМ!$A$33:$A$776,$A102,СВЦЭМ!$B$33:$B$776,F$83)+'СЕТ СН'!$H$9+СВЦЭМ!$D$10+'СЕТ СН'!$H$5-'СЕТ СН'!$H$17</f>
        <v>3468.6995657100001</v>
      </c>
      <c r="G102" s="36">
        <f>SUMIFS(СВЦЭМ!$C$33:$C$776,СВЦЭМ!$A$33:$A$776,$A102,СВЦЭМ!$B$33:$B$776,G$83)+'СЕТ СН'!$H$9+СВЦЭМ!$D$10+'СЕТ СН'!$H$5-'СЕТ СН'!$H$17</f>
        <v>3475.9580248500001</v>
      </c>
      <c r="H102" s="36">
        <f>SUMIFS(СВЦЭМ!$C$33:$C$776,СВЦЭМ!$A$33:$A$776,$A102,СВЦЭМ!$B$33:$B$776,H$83)+'СЕТ СН'!$H$9+СВЦЭМ!$D$10+'СЕТ СН'!$H$5-'СЕТ СН'!$H$17</f>
        <v>3493.6407471500002</v>
      </c>
      <c r="I102" s="36">
        <f>SUMIFS(СВЦЭМ!$C$33:$C$776,СВЦЭМ!$A$33:$A$776,$A102,СВЦЭМ!$B$33:$B$776,I$83)+'СЕТ СН'!$H$9+СВЦЭМ!$D$10+'СЕТ СН'!$H$5-'СЕТ СН'!$H$17</f>
        <v>3483.3831113599999</v>
      </c>
      <c r="J102" s="36">
        <f>SUMIFS(СВЦЭМ!$C$33:$C$776,СВЦЭМ!$A$33:$A$776,$A102,СВЦЭМ!$B$33:$B$776,J$83)+'СЕТ СН'!$H$9+СВЦЭМ!$D$10+'СЕТ СН'!$H$5-'СЕТ СН'!$H$17</f>
        <v>3384.7859991099999</v>
      </c>
      <c r="K102" s="36">
        <f>SUMIFS(СВЦЭМ!$C$33:$C$776,СВЦЭМ!$A$33:$A$776,$A102,СВЦЭМ!$B$33:$B$776,K$83)+'СЕТ СН'!$H$9+СВЦЭМ!$D$10+'СЕТ СН'!$H$5-'СЕТ СН'!$H$17</f>
        <v>3311.6864773400002</v>
      </c>
      <c r="L102" s="36">
        <f>SUMIFS(СВЦЭМ!$C$33:$C$776,СВЦЭМ!$A$33:$A$776,$A102,СВЦЭМ!$B$33:$B$776,L$83)+'СЕТ СН'!$H$9+СВЦЭМ!$D$10+'СЕТ СН'!$H$5-'СЕТ СН'!$H$17</f>
        <v>3240.63753404</v>
      </c>
      <c r="M102" s="36">
        <f>SUMIFS(СВЦЭМ!$C$33:$C$776,СВЦЭМ!$A$33:$A$776,$A102,СВЦЭМ!$B$33:$B$776,M$83)+'СЕТ СН'!$H$9+СВЦЭМ!$D$10+'СЕТ СН'!$H$5-'СЕТ СН'!$H$17</f>
        <v>3239.8978301900001</v>
      </c>
      <c r="N102" s="36">
        <f>SUMIFS(СВЦЭМ!$C$33:$C$776,СВЦЭМ!$A$33:$A$776,$A102,СВЦЭМ!$B$33:$B$776,N$83)+'СЕТ СН'!$H$9+СВЦЭМ!$D$10+'СЕТ СН'!$H$5-'СЕТ СН'!$H$17</f>
        <v>3242.75091303</v>
      </c>
      <c r="O102" s="36">
        <f>SUMIFS(СВЦЭМ!$C$33:$C$776,СВЦЭМ!$A$33:$A$776,$A102,СВЦЭМ!$B$33:$B$776,O$83)+'СЕТ СН'!$H$9+СВЦЭМ!$D$10+'СЕТ СН'!$H$5-'СЕТ СН'!$H$17</f>
        <v>3259.6330981000001</v>
      </c>
      <c r="P102" s="36">
        <f>SUMIFS(СВЦЭМ!$C$33:$C$776,СВЦЭМ!$A$33:$A$776,$A102,СВЦЭМ!$B$33:$B$776,P$83)+'СЕТ СН'!$H$9+СВЦЭМ!$D$10+'СЕТ СН'!$H$5-'СЕТ СН'!$H$17</f>
        <v>3248.8264999600001</v>
      </c>
      <c r="Q102" s="36">
        <f>SUMIFS(СВЦЭМ!$C$33:$C$776,СВЦЭМ!$A$33:$A$776,$A102,СВЦЭМ!$B$33:$B$776,Q$83)+'СЕТ СН'!$H$9+СВЦЭМ!$D$10+'СЕТ СН'!$H$5-'СЕТ СН'!$H$17</f>
        <v>3345.7663782200002</v>
      </c>
      <c r="R102" s="36">
        <f>SUMIFS(СВЦЭМ!$C$33:$C$776,СВЦЭМ!$A$33:$A$776,$A102,СВЦЭМ!$B$33:$B$776,R$83)+'СЕТ СН'!$H$9+СВЦЭМ!$D$10+'СЕТ СН'!$H$5-'СЕТ СН'!$H$17</f>
        <v>3253.59988974</v>
      </c>
      <c r="S102" s="36">
        <f>SUMIFS(СВЦЭМ!$C$33:$C$776,СВЦЭМ!$A$33:$A$776,$A102,СВЦЭМ!$B$33:$B$776,S$83)+'СЕТ СН'!$H$9+СВЦЭМ!$D$10+'СЕТ СН'!$H$5-'СЕТ СН'!$H$17</f>
        <v>3275.0038885600002</v>
      </c>
      <c r="T102" s="36">
        <f>SUMIFS(СВЦЭМ!$C$33:$C$776,СВЦЭМ!$A$33:$A$776,$A102,СВЦЭМ!$B$33:$B$776,T$83)+'СЕТ СН'!$H$9+СВЦЭМ!$D$10+'СЕТ СН'!$H$5-'СЕТ СН'!$H$17</f>
        <v>3270.52893442</v>
      </c>
      <c r="U102" s="36">
        <f>SUMIFS(СВЦЭМ!$C$33:$C$776,СВЦЭМ!$A$33:$A$776,$A102,СВЦЭМ!$B$33:$B$776,U$83)+'СЕТ СН'!$H$9+СВЦЭМ!$D$10+'СЕТ СН'!$H$5-'СЕТ СН'!$H$17</f>
        <v>3262.1486346500001</v>
      </c>
      <c r="V102" s="36">
        <f>SUMIFS(СВЦЭМ!$C$33:$C$776,СВЦЭМ!$A$33:$A$776,$A102,СВЦЭМ!$B$33:$B$776,V$83)+'СЕТ СН'!$H$9+СВЦЭМ!$D$10+'СЕТ СН'!$H$5-'СЕТ СН'!$H$17</f>
        <v>3244.3786235500002</v>
      </c>
      <c r="W102" s="36">
        <f>SUMIFS(СВЦЭМ!$C$33:$C$776,СВЦЭМ!$A$33:$A$776,$A102,СВЦЭМ!$B$33:$B$776,W$83)+'СЕТ СН'!$H$9+СВЦЭМ!$D$10+'СЕТ СН'!$H$5-'СЕТ СН'!$H$17</f>
        <v>3245.0163417799999</v>
      </c>
      <c r="X102" s="36">
        <f>SUMIFS(СВЦЭМ!$C$33:$C$776,СВЦЭМ!$A$33:$A$776,$A102,СВЦЭМ!$B$33:$B$776,X$83)+'СЕТ СН'!$H$9+СВЦЭМ!$D$10+'СЕТ СН'!$H$5-'СЕТ СН'!$H$17</f>
        <v>3292.6993546499998</v>
      </c>
      <c r="Y102" s="36">
        <f>SUMIFS(СВЦЭМ!$C$33:$C$776,СВЦЭМ!$A$33:$A$776,$A102,СВЦЭМ!$B$33:$B$776,Y$83)+'СЕТ СН'!$H$9+СВЦЭМ!$D$10+'СЕТ СН'!$H$5-'СЕТ СН'!$H$17</f>
        <v>3373.7918168300002</v>
      </c>
    </row>
    <row r="103" spans="1:25" ht="15.75" x14ac:dyDescent="0.2">
      <c r="A103" s="35">
        <f t="shared" si="2"/>
        <v>44002</v>
      </c>
      <c r="B103" s="36">
        <f>SUMIFS(СВЦЭМ!$C$33:$C$776,СВЦЭМ!$A$33:$A$776,$A103,СВЦЭМ!$B$33:$B$776,B$83)+'СЕТ СН'!$H$9+СВЦЭМ!$D$10+'СЕТ СН'!$H$5-'СЕТ СН'!$H$17</f>
        <v>3437.13823946</v>
      </c>
      <c r="C103" s="36">
        <f>SUMIFS(СВЦЭМ!$C$33:$C$776,СВЦЭМ!$A$33:$A$776,$A103,СВЦЭМ!$B$33:$B$776,C$83)+'СЕТ СН'!$H$9+СВЦЭМ!$D$10+'СЕТ СН'!$H$5-'СЕТ СН'!$H$17</f>
        <v>3460.79055255</v>
      </c>
      <c r="D103" s="36">
        <f>SUMIFS(СВЦЭМ!$C$33:$C$776,СВЦЭМ!$A$33:$A$776,$A103,СВЦЭМ!$B$33:$B$776,D$83)+'СЕТ СН'!$H$9+СВЦЭМ!$D$10+'СЕТ СН'!$H$5-'СЕТ СН'!$H$17</f>
        <v>3466.5414359400002</v>
      </c>
      <c r="E103" s="36">
        <f>SUMIFS(СВЦЭМ!$C$33:$C$776,СВЦЭМ!$A$33:$A$776,$A103,СВЦЭМ!$B$33:$B$776,E$83)+'СЕТ СН'!$H$9+СВЦЭМ!$D$10+'СЕТ СН'!$H$5-'СЕТ СН'!$H$17</f>
        <v>3460.2948548100003</v>
      </c>
      <c r="F103" s="36">
        <f>SUMIFS(СВЦЭМ!$C$33:$C$776,СВЦЭМ!$A$33:$A$776,$A103,СВЦЭМ!$B$33:$B$776,F$83)+'СЕТ СН'!$H$9+СВЦЭМ!$D$10+'СЕТ СН'!$H$5-'СЕТ СН'!$H$17</f>
        <v>3450.7176719200002</v>
      </c>
      <c r="G103" s="36">
        <f>SUMIFS(СВЦЭМ!$C$33:$C$776,СВЦЭМ!$A$33:$A$776,$A103,СВЦЭМ!$B$33:$B$776,G$83)+'СЕТ СН'!$H$9+СВЦЭМ!$D$10+'СЕТ СН'!$H$5-'СЕТ СН'!$H$17</f>
        <v>3455.9663296600002</v>
      </c>
      <c r="H103" s="36">
        <f>SUMIFS(СВЦЭМ!$C$33:$C$776,СВЦЭМ!$A$33:$A$776,$A103,СВЦЭМ!$B$33:$B$776,H$83)+'СЕТ СН'!$H$9+СВЦЭМ!$D$10+'СЕТ СН'!$H$5-'СЕТ СН'!$H$17</f>
        <v>3462.1286011299999</v>
      </c>
      <c r="I103" s="36">
        <f>SUMIFS(СВЦЭМ!$C$33:$C$776,СВЦЭМ!$A$33:$A$776,$A103,СВЦЭМ!$B$33:$B$776,I$83)+'СЕТ СН'!$H$9+СВЦЭМ!$D$10+'СЕТ СН'!$H$5-'СЕТ СН'!$H$17</f>
        <v>3445.0453539</v>
      </c>
      <c r="J103" s="36">
        <f>SUMIFS(СВЦЭМ!$C$33:$C$776,СВЦЭМ!$A$33:$A$776,$A103,СВЦЭМ!$B$33:$B$776,J$83)+'СЕТ СН'!$H$9+СВЦЭМ!$D$10+'СЕТ СН'!$H$5-'СЕТ СН'!$H$17</f>
        <v>3341.1311869300002</v>
      </c>
      <c r="K103" s="36">
        <f>SUMIFS(СВЦЭМ!$C$33:$C$776,СВЦЭМ!$A$33:$A$776,$A103,СВЦЭМ!$B$33:$B$776,K$83)+'СЕТ СН'!$H$9+СВЦЭМ!$D$10+'СЕТ СН'!$H$5-'СЕТ СН'!$H$17</f>
        <v>3270.0782203200001</v>
      </c>
      <c r="L103" s="36">
        <f>SUMIFS(СВЦЭМ!$C$33:$C$776,СВЦЭМ!$A$33:$A$776,$A103,СВЦЭМ!$B$33:$B$776,L$83)+'СЕТ СН'!$H$9+СВЦЭМ!$D$10+'СЕТ СН'!$H$5-'СЕТ СН'!$H$17</f>
        <v>3237.56107772</v>
      </c>
      <c r="M103" s="36">
        <f>SUMIFS(СВЦЭМ!$C$33:$C$776,СВЦЭМ!$A$33:$A$776,$A103,СВЦЭМ!$B$33:$B$776,M$83)+'СЕТ СН'!$H$9+СВЦЭМ!$D$10+'СЕТ СН'!$H$5-'СЕТ СН'!$H$17</f>
        <v>3236.8598269600002</v>
      </c>
      <c r="N103" s="36">
        <f>SUMIFS(СВЦЭМ!$C$33:$C$776,СВЦЭМ!$A$33:$A$776,$A103,СВЦЭМ!$B$33:$B$776,N$83)+'СЕТ СН'!$H$9+СВЦЭМ!$D$10+'СЕТ СН'!$H$5-'СЕТ СН'!$H$17</f>
        <v>3244.3433273199998</v>
      </c>
      <c r="O103" s="36">
        <f>SUMIFS(СВЦЭМ!$C$33:$C$776,СВЦЭМ!$A$33:$A$776,$A103,СВЦЭМ!$B$33:$B$776,O$83)+'СЕТ СН'!$H$9+СВЦЭМ!$D$10+'СЕТ СН'!$H$5-'СЕТ СН'!$H$17</f>
        <v>3252.3299193600001</v>
      </c>
      <c r="P103" s="36">
        <f>SUMIFS(СВЦЭМ!$C$33:$C$776,СВЦЭМ!$A$33:$A$776,$A103,СВЦЭМ!$B$33:$B$776,P$83)+'СЕТ СН'!$H$9+СВЦЭМ!$D$10+'СЕТ СН'!$H$5-'СЕТ СН'!$H$17</f>
        <v>3228.8912879099998</v>
      </c>
      <c r="Q103" s="36">
        <f>SUMIFS(СВЦЭМ!$C$33:$C$776,СВЦЭМ!$A$33:$A$776,$A103,СВЦЭМ!$B$33:$B$776,Q$83)+'СЕТ СН'!$H$9+СВЦЭМ!$D$10+'СЕТ СН'!$H$5-'СЕТ СН'!$H$17</f>
        <v>3238.8452826600001</v>
      </c>
      <c r="R103" s="36">
        <f>SUMIFS(СВЦЭМ!$C$33:$C$776,СВЦЭМ!$A$33:$A$776,$A103,СВЦЭМ!$B$33:$B$776,R$83)+'СЕТ СН'!$H$9+СВЦЭМ!$D$10+'СЕТ СН'!$H$5-'СЕТ СН'!$H$17</f>
        <v>3240.1693687400002</v>
      </c>
      <c r="S103" s="36">
        <f>SUMIFS(СВЦЭМ!$C$33:$C$776,СВЦЭМ!$A$33:$A$776,$A103,СВЦЭМ!$B$33:$B$776,S$83)+'СЕТ СН'!$H$9+СВЦЭМ!$D$10+'СЕТ СН'!$H$5-'СЕТ СН'!$H$17</f>
        <v>3261.4627756999998</v>
      </c>
      <c r="T103" s="36">
        <f>SUMIFS(СВЦЭМ!$C$33:$C$776,СВЦЭМ!$A$33:$A$776,$A103,СВЦЭМ!$B$33:$B$776,T$83)+'СЕТ СН'!$H$9+СВЦЭМ!$D$10+'СЕТ СН'!$H$5-'СЕТ СН'!$H$17</f>
        <v>3255.7011251499998</v>
      </c>
      <c r="U103" s="36">
        <f>SUMIFS(СВЦЭМ!$C$33:$C$776,СВЦЭМ!$A$33:$A$776,$A103,СВЦЭМ!$B$33:$B$776,U$83)+'СЕТ СН'!$H$9+СВЦЭМ!$D$10+'СЕТ СН'!$H$5-'СЕТ СН'!$H$17</f>
        <v>3240.0190896900003</v>
      </c>
      <c r="V103" s="36">
        <f>SUMIFS(СВЦЭМ!$C$33:$C$776,СВЦЭМ!$A$33:$A$776,$A103,СВЦЭМ!$B$33:$B$776,V$83)+'СЕТ СН'!$H$9+СВЦЭМ!$D$10+'СЕТ СН'!$H$5-'СЕТ СН'!$H$17</f>
        <v>3220.8880662299998</v>
      </c>
      <c r="W103" s="36">
        <f>SUMIFS(СВЦЭМ!$C$33:$C$776,СВЦЭМ!$A$33:$A$776,$A103,СВЦЭМ!$B$33:$B$776,W$83)+'СЕТ СН'!$H$9+СВЦЭМ!$D$10+'СЕТ СН'!$H$5-'СЕТ СН'!$H$17</f>
        <v>3240.4066698900001</v>
      </c>
      <c r="X103" s="36">
        <f>SUMIFS(СВЦЭМ!$C$33:$C$776,СВЦЭМ!$A$33:$A$776,$A103,СВЦЭМ!$B$33:$B$776,X$83)+'СЕТ СН'!$H$9+СВЦЭМ!$D$10+'СЕТ СН'!$H$5-'СЕТ СН'!$H$17</f>
        <v>3290.1284134900002</v>
      </c>
      <c r="Y103" s="36">
        <f>SUMIFS(СВЦЭМ!$C$33:$C$776,СВЦЭМ!$A$33:$A$776,$A103,СВЦЭМ!$B$33:$B$776,Y$83)+'СЕТ СН'!$H$9+СВЦЭМ!$D$10+'СЕТ СН'!$H$5-'СЕТ СН'!$H$17</f>
        <v>3347.9888596400001</v>
      </c>
    </row>
    <row r="104" spans="1:25" ht="15.75" x14ac:dyDescent="0.2">
      <c r="A104" s="35">
        <f t="shared" si="2"/>
        <v>44003</v>
      </c>
      <c r="B104" s="36">
        <f>SUMIFS(СВЦЭМ!$C$33:$C$776,СВЦЭМ!$A$33:$A$776,$A104,СВЦЭМ!$B$33:$B$776,B$83)+'СЕТ СН'!$H$9+СВЦЭМ!$D$10+'СЕТ СН'!$H$5-'СЕТ СН'!$H$17</f>
        <v>3414.29143531</v>
      </c>
      <c r="C104" s="36">
        <f>SUMIFS(СВЦЭМ!$C$33:$C$776,СВЦЭМ!$A$33:$A$776,$A104,СВЦЭМ!$B$33:$B$776,C$83)+'СЕТ СН'!$H$9+СВЦЭМ!$D$10+'СЕТ СН'!$H$5-'СЕТ СН'!$H$17</f>
        <v>3448.2966428999998</v>
      </c>
      <c r="D104" s="36">
        <f>SUMIFS(СВЦЭМ!$C$33:$C$776,СВЦЭМ!$A$33:$A$776,$A104,СВЦЭМ!$B$33:$B$776,D$83)+'СЕТ СН'!$H$9+СВЦЭМ!$D$10+'СЕТ СН'!$H$5-'СЕТ СН'!$H$17</f>
        <v>3483.2400030700001</v>
      </c>
      <c r="E104" s="36">
        <f>SUMIFS(СВЦЭМ!$C$33:$C$776,СВЦЭМ!$A$33:$A$776,$A104,СВЦЭМ!$B$33:$B$776,E$83)+'СЕТ СН'!$H$9+СВЦЭМ!$D$10+'СЕТ СН'!$H$5-'СЕТ СН'!$H$17</f>
        <v>3504.7277691899999</v>
      </c>
      <c r="F104" s="36">
        <f>SUMIFS(СВЦЭМ!$C$33:$C$776,СВЦЭМ!$A$33:$A$776,$A104,СВЦЭМ!$B$33:$B$776,F$83)+'СЕТ СН'!$H$9+СВЦЭМ!$D$10+'СЕТ СН'!$H$5-'СЕТ СН'!$H$17</f>
        <v>3499.3274230900001</v>
      </c>
      <c r="G104" s="36">
        <f>SUMIFS(СВЦЭМ!$C$33:$C$776,СВЦЭМ!$A$33:$A$776,$A104,СВЦЭМ!$B$33:$B$776,G$83)+'СЕТ СН'!$H$9+СВЦЭМ!$D$10+'СЕТ СН'!$H$5-'СЕТ СН'!$H$17</f>
        <v>3496.2777589900002</v>
      </c>
      <c r="H104" s="36">
        <f>SUMIFS(СВЦЭМ!$C$33:$C$776,СВЦЭМ!$A$33:$A$776,$A104,СВЦЭМ!$B$33:$B$776,H$83)+'СЕТ СН'!$H$9+СВЦЭМ!$D$10+'СЕТ СН'!$H$5-'СЕТ СН'!$H$17</f>
        <v>3472.6204013900001</v>
      </c>
      <c r="I104" s="36">
        <f>SUMIFS(СВЦЭМ!$C$33:$C$776,СВЦЭМ!$A$33:$A$776,$A104,СВЦЭМ!$B$33:$B$776,I$83)+'СЕТ СН'!$H$9+СВЦЭМ!$D$10+'СЕТ СН'!$H$5-'СЕТ СН'!$H$17</f>
        <v>3456.7690197299999</v>
      </c>
      <c r="J104" s="36">
        <f>SUMIFS(СВЦЭМ!$C$33:$C$776,СВЦЭМ!$A$33:$A$776,$A104,СВЦЭМ!$B$33:$B$776,J$83)+'СЕТ СН'!$H$9+СВЦЭМ!$D$10+'СЕТ СН'!$H$5-'СЕТ СН'!$H$17</f>
        <v>3414.6335707400003</v>
      </c>
      <c r="K104" s="36">
        <f>SUMIFS(СВЦЭМ!$C$33:$C$776,СВЦЭМ!$A$33:$A$776,$A104,СВЦЭМ!$B$33:$B$776,K$83)+'СЕТ СН'!$H$9+СВЦЭМ!$D$10+'СЕТ СН'!$H$5-'СЕТ СН'!$H$17</f>
        <v>3338.8547822099999</v>
      </c>
      <c r="L104" s="36">
        <f>SUMIFS(СВЦЭМ!$C$33:$C$776,СВЦЭМ!$A$33:$A$776,$A104,СВЦЭМ!$B$33:$B$776,L$83)+'СЕТ СН'!$H$9+СВЦЭМ!$D$10+'СЕТ СН'!$H$5-'СЕТ СН'!$H$17</f>
        <v>3270.3015965899999</v>
      </c>
      <c r="M104" s="36">
        <f>SUMIFS(СВЦЭМ!$C$33:$C$776,СВЦЭМ!$A$33:$A$776,$A104,СВЦЭМ!$B$33:$B$776,M$83)+'СЕТ СН'!$H$9+СВЦЭМ!$D$10+'СЕТ СН'!$H$5-'СЕТ СН'!$H$17</f>
        <v>3206.5053173400001</v>
      </c>
      <c r="N104" s="36">
        <f>SUMIFS(СВЦЭМ!$C$33:$C$776,СВЦЭМ!$A$33:$A$776,$A104,СВЦЭМ!$B$33:$B$776,N$83)+'СЕТ СН'!$H$9+СВЦЭМ!$D$10+'СЕТ СН'!$H$5-'СЕТ СН'!$H$17</f>
        <v>3200.8618177100002</v>
      </c>
      <c r="O104" s="36">
        <f>SUMIFS(СВЦЭМ!$C$33:$C$776,СВЦЭМ!$A$33:$A$776,$A104,СВЦЭМ!$B$33:$B$776,O$83)+'СЕТ СН'!$H$9+СВЦЭМ!$D$10+'СЕТ СН'!$H$5-'СЕТ СН'!$H$17</f>
        <v>3195.0158221800002</v>
      </c>
      <c r="P104" s="36">
        <f>SUMIFS(СВЦЭМ!$C$33:$C$776,СВЦЭМ!$A$33:$A$776,$A104,СВЦЭМ!$B$33:$B$776,P$83)+'СЕТ СН'!$H$9+СВЦЭМ!$D$10+'СЕТ СН'!$H$5-'СЕТ СН'!$H$17</f>
        <v>3193.2457236800001</v>
      </c>
      <c r="Q104" s="36">
        <f>SUMIFS(СВЦЭМ!$C$33:$C$776,СВЦЭМ!$A$33:$A$776,$A104,СВЦЭМ!$B$33:$B$776,Q$83)+'СЕТ СН'!$H$9+СВЦЭМ!$D$10+'СЕТ СН'!$H$5-'СЕТ СН'!$H$17</f>
        <v>3196.4269721000001</v>
      </c>
      <c r="R104" s="36">
        <f>SUMIFS(СВЦЭМ!$C$33:$C$776,СВЦЭМ!$A$33:$A$776,$A104,СВЦЭМ!$B$33:$B$776,R$83)+'СЕТ СН'!$H$9+СВЦЭМ!$D$10+'СЕТ СН'!$H$5-'СЕТ СН'!$H$17</f>
        <v>3196.6722507200002</v>
      </c>
      <c r="S104" s="36">
        <f>SUMIFS(СВЦЭМ!$C$33:$C$776,СВЦЭМ!$A$33:$A$776,$A104,СВЦЭМ!$B$33:$B$776,S$83)+'СЕТ СН'!$H$9+СВЦЭМ!$D$10+'СЕТ СН'!$H$5-'СЕТ СН'!$H$17</f>
        <v>3202.3834884600001</v>
      </c>
      <c r="T104" s="36">
        <f>SUMIFS(СВЦЭМ!$C$33:$C$776,СВЦЭМ!$A$33:$A$776,$A104,СВЦЭМ!$B$33:$B$776,T$83)+'СЕТ СН'!$H$9+СВЦЭМ!$D$10+'СЕТ СН'!$H$5-'СЕТ СН'!$H$17</f>
        <v>3211.1799429500002</v>
      </c>
      <c r="U104" s="36">
        <f>SUMIFS(СВЦЭМ!$C$33:$C$776,СВЦЭМ!$A$33:$A$776,$A104,СВЦЭМ!$B$33:$B$776,U$83)+'СЕТ СН'!$H$9+СВЦЭМ!$D$10+'СЕТ СН'!$H$5-'СЕТ СН'!$H$17</f>
        <v>3212.55308569</v>
      </c>
      <c r="V104" s="36">
        <f>SUMIFS(СВЦЭМ!$C$33:$C$776,СВЦЭМ!$A$33:$A$776,$A104,СВЦЭМ!$B$33:$B$776,V$83)+'СЕТ СН'!$H$9+СВЦЭМ!$D$10+'СЕТ СН'!$H$5-'СЕТ СН'!$H$17</f>
        <v>3192.9260892299999</v>
      </c>
      <c r="W104" s="36">
        <f>SUMIFS(СВЦЭМ!$C$33:$C$776,СВЦЭМ!$A$33:$A$776,$A104,СВЦЭМ!$B$33:$B$776,W$83)+'СЕТ СН'!$H$9+СВЦЭМ!$D$10+'СЕТ СН'!$H$5-'СЕТ СН'!$H$17</f>
        <v>3194.1268082199999</v>
      </c>
      <c r="X104" s="36">
        <f>SUMIFS(СВЦЭМ!$C$33:$C$776,СВЦЭМ!$A$33:$A$776,$A104,СВЦЭМ!$B$33:$B$776,X$83)+'СЕТ СН'!$H$9+СВЦЭМ!$D$10+'СЕТ СН'!$H$5-'СЕТ СН'!$H$17</f>
        <v>3243.6528186800001</v>
      </c>
      <c r="Y104" s="36">
        <f>SUMIFS(СВЦЭМ!$C$33:$C$776,СВЦЭМ!$A$33:$A$776,$A104,СВЦЭМ!$B$33:$B$776,Y$83)+'СЕТ СН'!$H$9+СВЦЭМ!$D$10+'СЕТ СН'!$H$5-'СЕТ СН'!$H$17</f>
        <v>3371.0136046100001</v>
      </c>
    </row>
    <row r="105" spans="1:25" ht="15.75" x14ac:dyDescent="0.2">
      <c r="A105" s="35">
        <f t="shared" si="2"/>
        <v>44004</v>
      </c>
      <c r="B105" s="36">
        <f>SUMIFS(СВЦЭМ!$C$33:$C$776,СВЦЭМ!$A$33:$A$776,$A105,СВЦЭМ!$B$33:$B$776,B$83)+'СЕТ СН'!$H$9+СВЦЭМ!$D$10+'СЕТ СН'!$H$5-'СЕТ СН'!$H$17</f>
        <v>3436.0596935900003</v>
      </c>
      <c r="C105" s="36">
        <f>SUMIFS(СВЦЭМ!$C$33:$C$776,СВЦЭМ!$A$33:$A$776,$A105,СВЦЭМ!$B$33:$B$776,C$83)+'СЕТ СН'!$H$9+СВЦЭМ!$D$10+'СЕТ СН'!$H$5-'СЕТ СН'!$H$17</f>
        <v>3443.1768703900002</v>
      </c>
      <c r="D105" s="36">
        <f>SUMIFS(СВЦЭМ!$C$33:$C$776,СВЦЭМ!$A$33:$A$776,$A105,СВЦЭМ!$B$33:$B$776,D$83)+'СЕТ СН'!$H$9+СВЦЭМ!$D$10+'СЕТ СН'!$H$5-'СЕТ СН'!$H$17</f>
        <v>3439.5739238200003</v>
      </c>
      <c r="E105" s="36">
        <f>SUMIFS(СВЦЭМ!$C$33:$C$776,СВЦЭМ!$A$33:$A$776,$A105,СВЦЭМ!$B$33:$B$776,E$83)+'СЕТ СН'!$H$9+СВЦЭМ!$D$10+'СЕТ СН'!$H$5-'СЕТ СН'!$H$17</f>
        <v>3440.4253787600001</v>
      </c>
      <c r="F105" s="36">
        <f>SUMIFS(СВЦЭМ!$C$33:$C$776,СВЦЭМ!$A$33:$A$776,$A105,СВЦЭМ!$B$33:$B$776,F$83)+'СЕТ СН'!$H$9+СВЦЭМ!$D$10+'СЕТ СН'!$H$5-'СЕТ СН'!$H$17</f>
        <v>3434.8905218499999</v>
      </c>
      <c r="G105" s="36">
        <f>SUMIFS(СВЦЭМ!$C$33:$C$776,СВЦЭМ!$A$33:$A$776,$A105,СВЦЭМ!$B$33:$B$776,G$83)+'СЕТ СН'!$H$9+СВЦЭМ!$D$10+'СЕТ СН'!$H$5-'СЕТ СН'!$H$17</f>
        <v>3436.5359851900002</v>
      </c>
      <c r="H105" s="36">
        <f>SUMIFS(СВЦЭМ!$C$33:$C$776,СВЦЭМ!$A$33:$A$776,$A105,СВЦЭМ!$B$33:$B$776,H$83)+'СЕТ СН'!$H$9+СВЦЭМ!$D$10+'СЕТ СН'!$H$5-'СЕТ СН'!$H$17</f>
        <v>3440.41936867</v>
      </c>
      <c r="I105" s="36">
        <f>SUMIFS(СВЦЭМ!$C$33:$C$776,СВЦЭМ!$A$33:$A$776,$A105,СВЦЭМ!$B$33:$B$776,I$83)+'СЕТ СН'!$H$9+СВЦЭМ!$D$10+'СЕТ СН'!$H$5-'СЕТ СН'!$H$17</f>
        <v>3443.9701834000002</v>
      </c>
      <c r="J105" s="36">
        <f>SUMIFS(СВЦЭМ!$C$33:$C$776,СВЦЭМ!$A$33:$A$776,$A105,СВЦЭМ!$B$33:$B$776,J$83)+'СЕТ СН'!$H$9+СВЦЭМ!$D$10+'СЕТ СН'!$H$5-'СЕТ СН'!$H$17</f>
        <v>3382.2153069300002</v>
      </c>
      <c r="K105" s="36">
        <f>SUMIFS(СВЦЭМ!$C$33:$C$776,СВЦЭМ!$A$33:$A$776,$A105,СВЦЭМ!$B$33:$B$776,K$83)+'СЕТ СН'!$H$9+СВЦЭМ!$D$10+'СЕТ СН'!$H$5-'СЕТ СН'!$H$17</f>
        <v>3304.8425701900001</v>
      </c>
      <c r="L105" s="36">
        <f>SUMIFS(СВЦЭМ!$C$33:$C$776,СВЦЭМ!$A$33:$A$776,$A105,СВЦЭМ!$B$33:$B$776,L$83)+'СЕТ СН'!$H$9+СВЦЭМ!$D$10+'СЕТ СН'!$H$5-'СЕТ СН'!$H$17</f>
        <v>3249.8526170599998</v>
      </c>
      <c r="M105" s="36">
        <f>SUMIFS(СВЦЭМ!$C$33:$C$776,СВЦЭМ!$A$33:$A$776,$A105,СВЦЭМ!$B$33:$B$776,M$83)+'СЕТ СН'!$H$9+СВЦЭМ!$D$10+'СЕТ СН'!$H$5-'СЕТ СН'!$H$17</f>
        <v>3244.4257508700002</v>
      </c>
      <c r="N105" s="36">
        <f>SUMIFS(СВЦЭМ!$C$33:$C$776,СВЦЭМ!$A$33:$A$776,$A105,СВЦЭМ!$B$33:$B$776,N$83)+'СЕТ СН'!$H$9+СВЦЭМ!$D$10+'СЕТ СН'!$H$5-'СЕТ СН'!$H$17</f>
        <v>3245.0290409899999</v>
      </c>
      <c r="O105" s="36">
        <f>SUMIFS(СВЦЭМ!$C$33:$C$776,СВЦЭМ!$A$33:$A$776,$A105,СВЦЭМ!$B$33:$B$776,O$83)+'СЕТ СН'!$H$9+СВЦЭМ!$D$10+'СЕТ СН'!$H$5-'СЕТ СН'!$H$17</f>
        <v>3253.3464713600001</v>
      </c>
      <c r="P105" s="36">
        <f>SUMIFS(СВЦЭМ!$C$33:$C$776,СВЦЭМ!$A$33:$A$776,$A105,СВЦЭМ!$B$33:$B$776,P$83)+'СЕТ СН'!$H$9+СВЦЭМ!$D$10+'СЕТ СН'!$H$5-'СЕТ СН'!$H$17</f>
        <v>3254.99816169</v>
      </c>
      <c r="Q105" s="36">
        <f>SUMIFS(СВЦЭМ!$C$33:$C$776,СВЦЭМ!$A$33:$A$776,$A105,СВЦЭМ!$B$33:$B$776,Q$83)+'СЕТ СН'!$H$9+СВЦЭМ!$D$10+'СЕТ СН'!$H$5-'СЕТ СН'!$H$17</f>
        <v>3257.6835000199999</v>
      </c>
      <c r="R105" s="36">
        <f>SUMIFS(СВЦЭМ!$C$33:$C$776,СВЦЭМ!$A$33:$A$776,$A105,СВЦЭМ!$B$33:$B$776,R$83)+'СЕТ СН'!$H$9+СВЦЭМ!$D$10+'СЕТ СН'!$H$5-'СЕТ СН'!$H$17</f>
        <v>3258.82312546</v>
      </c>
      <c r="S105" s="36">
        <f>SUMIFS(СВЦЭМ!$C$33:$C$776,СВЦЭМ!$A$33:$A$776,$A105,СВЦЭМ!$B$33:$B$776,S$83)+'СЕТ СН'!$H$9+СВЦЭМ!$D$10+'СЕТ СН'!$H$5-'СЕТ СН'!$H$17</f>
        <v>3258.7488017000001</v>
      </c>
      <c r="T105" s="36">
        <f>SUMIFS(СВЦЭМ!$C$33:$C$776,СВЦЭМ!$A$33:$A$776,$A105,СВЦЭМ!$B$33:$B$776,T$83)+'СЕТ СН'!$H$9+СВЦЭМ!$D$10+'СЕТ СН'!$H$5-'СЕТ СН'!$H$17</f>
        <v>3259.6511028100003</v>
      </c>
      <c r="U105" s="36">
        <f>SUMIFS(СВЦЭМ!$C$33:$C$776,СВЦЭМ!$A$33:$A$776,$A105,СВЦЭМ!$B$33:$B$776,U$83)+'СЕТ СН'!$H$9+СВЦЭМ!$D$10+'СЕТ СН'!$H$5-'СЕТ СН'!$H$17</f>
        <v>3257.7853637500002</v>
      </c>
      <c r="V105" s="36">
        <f>SUMIFS(СВЦЭМ!$C$33:$C$776,СВЦЭМ!$A$33:$A$776,$A105,СВЦЭМ!$B$33:$B$776,V$83)+'СЕТ СН'!$H$9+СВЦЭМ!$D$10+'СЕТ СН'!$H$5-'СЕТ СН'!$H$17</f>
        <v>3251.08062083</v>
      </c>
      <c r="W105" s="36">
        <f>SUMIFS(СВЦЭМ!$C$33:$C$776,СВЦЭМ!$A$33:$A$776,$A105,СВЦЭМ!$B$33:$B$776,W$83)+'СЕТ СН'!$H$9+СВЦЭМ!$D$10+'СЕТ СН'!$H$5-'СЕТ СН'!$H$17</f>
        <v>3233.9818218800001</v>
      </c>
      <c r="X105" s="36">
        <f>SUMIFS(СВЦЭМ!$C$33:$C$776,СВЦЭМ!$A$33:$A$776,$A105,СВЦЭМ!$B$33:$B$776,X$83)+'СЕТ СН'!$H$9+СВЦЭМ!$D$10+'СЕТ СН'!$H$5-'СЕТ СН'!$H$17</f>
        <v>3277.0935464600002</v>
      </c>
      <c r="Y105" s="36">
        <f>SUMIFS(СВЦЭМ!$C$33:$C$776,СВЦЭМ!$A$33:$A$776,$A105,СВЦЭМ!$B$33:$B$776,Y$83)+'СЕТ СН'!$H$9+СВЦЭМ!$D$10+'СЕТ СН'!$H$5-'СЕТ СН'!$H$17</f>
        <v>3380.8269651400001</v>
      </c>
    </row>
    <row r="106" spans="1:25" ht="15.75" x14ac:dyDescent="0.2">
      <c r="A106" s="35">
        <f t="shared" si="2"/>
        <v>44005</v>
      </c>
      <c r="B106" s="36">
        <f>SUMIFS(СВЦЭМ!$C$33:$C$776,СВЦЭМ!$A$33:$A$776,$A106,СВЦЭМ!$B$33:$B$776,B$83)+'СЕТ СН'!$H$9+СВЦЭМ!$D$10+'СЕТ СН'!$H$5-'СЕТ СН'!$H$17</f>
        <v>3492.22377603</v>
      </c>
      <c r="C106" s="36">
        <f>SUMIFS(СВЦЭМ!$C$33:$C$776,СВЦЭМ!$A$33:$A$776,$A106,СВЦЭМ!$B$33:$B$776,C$83)+'СЕТ СН'!$H$9+СВЦЭМ!$D$10+'СЕТ СН'!$H$5-'СЕТ СН'!$H$17</f>
        <v>3488.7361354</v>
      </c>
      <c r="D106" s="36">
        <f>SUMIFS(СВЦЭМ!$C$33:$C$776,СВЦЭМ!$A$33:$A$776,$A106,СВЦЭМ!$B$33:$B$776,D$83)+'СЕТ СН'!$H$9+СВЦЭМ!$D$10+'СЕТ СН'!$H$5-'СЕТ СН'!$H$17</f>
        <v>3480.1529913700001</v>
      </c>
      <c r="E106" s="36">
        <f>SUMIFS(СВЦЭМ!$C$33:$C$776,СВЦЭМ!$A$33:$A$776,$A106,СВЦЭМ!$B$33:$B$776,E$83)+'СЕТ СН'!$H$9+СВЦЭМ!$D$10+'СЕТ СН'!$H$5-'СЕТ СН'!$H$17</f>
        <v>3484.73731559</v>
      </c>
      <c r="F106" s="36">
        <f>SUMIFS(СВЦЭМ!$C$33:$C$776,СВЦЭМ!$A$33:$A$776,$A106,СВЦЭМ!$B$33:$B$776,F$83)+'СЕТ СН'!$H$9+СВЦЭМ!$D$10+'СЕТ СН'!$H$5-'СЕТ СН'!$H$17</f>
        <v>3484.35843849</v>
      </c>
      <c r="G106" s="36">
        <f>SUMIFS(СВЦЭМ!$C$33:$C$776,СВЦЭМ!$A$33:$A$776,$A106,СВЦЭМ!$B$33:$B$776,G$83)+'СЕТ СН'!$H$9+СВЦЭМ!$D$10+'СЕТ СН'!$H$5-'СЕТ СН'!$H$17</f>
        <v>3489.1575792399999</v>
      </c>
      <c r="H106" s="36">
        <f>SUMIFS(СВЦЭМ!$C$33:$C$776,СВЦЭМ!$A$33:$A$776,$A106,СВЦЭМ!$B$33:$B$776,H$83)+'СЕТ СН'!$H$9+СВЦЭМ!$D$10+'СЕТ СН'!$H$5-'СЕТ СН'!$H$17</f>
        <v>3487.5185855700001</v>
      </c>
      <c r="I106" s="36">
        <f>SUMIFS(СВЦЭМ!$C$33:$C$776,СВЦЭМ!$A$33:$A$776,$A106,СВЦЭМ!$B$33:$B$776,I$83)+'СЕТ СН'!$H$9+СВЦЭМ!$D$10+'СЕТ СН'!$H$5-'СЕТ СН'!$H$17</f>
        <v>3429.2178812400002</v>
      </c>
      <c r="J106" s="36">
        <f>SUMIFS(СВЦЭМ!$C$33:$C$776,СВЦЭМ!$A$33:$A$776,$A106,СВЦЭМ!$B$33:$B$776,J$83)+'СЕТ СН'!$H$9+СВЦЭМ!$D$10+'СЕТ СН'!$H$5-'СЕТ СН'!$H$17</f>
        <v>3428.8705755000001</v>
      </c>
      <c r="K106" s="36">
        <f>SUMIFS(СВЦЭМ!$C$33:$C$776,СВЦЭМ!$A$33:$A$776,$A106,СВЦЭМ!$B$33:$B$776,K$83)+'СЕТ СН'!$H$9+СВЦЭМ!$D$10+'СЕТ СН'!$H$5-'СЕТ СН'!$H$17</f>
        <v>3333.6721414600001</v>
      </c>
      <c r="L106" s="36">
        <f>SUMIFS(СВЦЭМ!$C$33:$C$776,СВЦЭМ!$A$33:$A$776,$A106,СВЦЭМ!$B$33:$B$776,L$83)+'СЕТ СН'!$H$9+СВЦЭМ!$D$10+'СЕТ СН'!$H$5-'СЕТ СН'!$H$17</f>
        <v>3266.6566169500002</v>
      </c>
      <c r="M106" s="36">
        <f>SUMIFS(СВЦЭМ!$C$33:$C$776,СВЦЭМ!$A$33:$A$776,$A106,СВЦЭМ!$B$33:$B$776,M$83)+'СЕТ СН'!$H$9+СВЦЭМ!$D$10+'СЕТ СН'!$H$5-'СЕТ СН'!$H$17</f>
        <v>3270.8438047600002</v>
      </c>
      <c r="N106" s="36">
        <f>SUMIFS(СВЦЭМ!$C$33:$C$776,СВЦЭМ!$A$33:$A$776,$A106,СВЦЭМ!$B$33:$B$776,N$83)+'СЕТ СН'!$H$9+СВЦЭМ!$D$10+'СЕТ СН'!$H$5-'СЕТ СН'!$H$17</f>
        <v>3264.2611303000003</v>
      </c>
      <c r="O106" s="36">
        <f>SUMIFS(СВЦЭМ!$C$33:$C$776,СВЦЭМ!$A$33:$A$776,$A106,СВЦЭМ!$B$33:$B$776,O$83)+'СЕТ СН'!$H$9+СВЦЭМ!$D$10+'СЕТ СН'!$H$5-'СЕТ СН'!$H$17</f>
        <v>3268.1410896400002</v>
      </c>
      <c r="P106" s="36">
        <f>SUMIFS(СВЦЭМ!$C$33:$C$776,СВЦЭМ!$A$33:$A$776,$A106,СВЦЭМ!$B$33:$B$776,P$83)+'СЕТ СН'!$H$9+СВЦЭМ!$D$10+'СЕТ СН'!$H$5-'СЕТ СН'!$H$17</f>
        <v>3270.6602428599999</v>
      </c>
      <c r="Q106" s="36">
        <f>SUMIFS(СВЦЭМ!$C$33:$C$776,СВЦЭМ!$A$33:$A$776,$A106,СВЦЭМ!$B$33:$B$776,Q$83)+'СЕТ СН'!$H$9+СВЦЭМ!$D$10+'СЕТ СН'!$H$5-'СЕТ СН'!$H$17</f>
        <v>3274.0411486399998</v>
      </c>
      <c r="R106" s="36">
        <f>SUMIFS(СВЦЭМ!$C$33:$C$776,СВЦЭМ!$A$33:$A$776,$A106,СВЦЭМ!$B$33:$B$776,R$83)+'СЕТ СН'!$H$9+СВЦЭМ!$D$10+'СЕТ СН'!$H$5-'СЕТ СН'!$H$17</f>
        <v>3272.1440200300003</v>
      </c>
      <c r="S106" s="36">
        <f>SUMIFS(СВЦЭМ!$C$33:$C$776,СВЦЭМ!$A$33:$A$776,$A106,СВЦЭМ!$B$33:$B$776,S$83)+'СЕТ СН'!$H$9+СВЦЭМ!$D$10+'СЕТ СН'!$H$5-'СЕТ СН'!$H$17</f>
        <v>3272.47753732</v>
      </c>
      <c r="T106" s="36">
        <f>SUMIFS(СВЦЭМ!$C$33:$C$776,СВЦЭМ!$A$33:$A$776,$A106,СВЦЭМ!$B$33:$B$776,T$83)+'СЕТ СН'!$H$9+СВЦЭМ!$D$10+'СЕТ СН'!$H$5-'СЕТ СН'!$H$17</f>
        <v>3273.59762017</v>
      </c>
      <c r="U106" s="36">
        <f>SUMIFS(СВЦЭМ!$C$33:$C$776,СВЦЭМ!$A$33:$A$776,$A106,СВЦЭМ!$B$33:$B$776,U$83)+'СЕТ СН'!$H$9+СВЦЭМ!$D$10+'СЕТ СН'!$H$5-'СЕТ СН'!$H$17</f>
        <v>3275.8540881700001</v>
      </c>
      <c r="V106" s="36">
        <f>SUMIFS(СВЦЭМ!$C$33:$C$776,СВЦЭМ!$A$33:$A$776,$A106,СВЦЭМ!$B$33:$B$776,V$83)+'СЕТ СН'!$H$9+СВЦЭМ!$D$10+'СЕТ СН'!$H$5-'СЕТ СН'!$H$17</f>
        <v>3272.0084565799998</v>
      </c>
      <c r="W106" s="36">
        <f>SUMIFS(СВЦЭМ!$C$33:$C$776,СВЦЭМ!$A$33:$A$776,$A106,СВЦЭМ!$B$33:$B$776,W$83)+'СЕТ СН'!$H$9+СВЦЭМ!$D$10+'СЕТ СН'!$H$5-'СЕТ СН'!$H$17</f>
        <v>3243.0450951600001</v>
      </c>
      <c r="X106" s="36">
        <f>SUMIFS(СВЦЭМ!$C$33:$C$776,СВЦЭМ!$A$33:$A$776,$A106,СВЦЭМ!$B$33:$B$776,X$83)+'СЕТ СН'!$H$9+СВЦЭМ!$D$10+'СЕТ СН'!$H$5-'СЕТ СН'!$H$17</f>
        <v>3250.5656700099998</v>
      </c>
      <c r="Y106" s="36">
        <f>SUMIFS(СВЦЭМ!$C$33:$C$776,СВЦЭМ!$A$33:$A$776,$A106,СВЦЭМ!$B$33:$B$776,Y$83)+'СЕТ СН'!$H$9+СВЦЭМ!$D$10+'СЕТ СН'!$H$5-'СЕТ СН'!$H$17</f>
        <v>3332.2258283900001</v>
      </c>
    </row>
    <row r="107" spans="1:25" ht="15.75" x14ac:dyDescent="0.2">
      <c r="A107" s="35">
        <f t="shared" si="2"/>
        <v>44006</v>
      </c>
      <c r="B107" s="36">
        <f>SUMIFS(СВЦЭМ!$C$33:$C$776,СВЦЭМ!$A$33:$A$776,$A107,СВЦЭМ!$B$33:$B$776,B$83)+'СЕТ СН'!$H$9+СВЦЭМ!$D$10+'СЕТ СН'!$H$5-'СЕТ СН'!$H$17</f>
        <v>3440.7385024499999</v>
      </c>
      <c r="C107" s="36">
        <f>SUMIFS(СВЦЭМ!$C$33:$C$776,СВЦЭМ!$A$33:$A$776,$A107,СВЦЭМ!$B$33:$B$776,C$83)+'СЕТ СН'!$H$9+СВЦЭМ!$D$10+'СЕТ СН'!$H$5-'СЕТ СН'!$H$17</f>
        <v>3477.8159658200002</v>
      </c>
      <c r="D107" s="36">
        <f>SUMIFS(СВЦЭМ!$C$33:$C$776,СВЦЭМ!$A$33:$A$776,$A107,СВЦЭМ!$B$33:$B$776,D$83)+'СЕТ СН'!$H$9+СВЦЭМ!$D$10+'СЕТ СН'!$H$5-'СЕТ СН'!$H$17</f>
        <v>3495.7712222499999</v>
      </c>
      <c r="E107" s="36">
        <f>SUMIFS(СВЦЭМ!$C$33:$C$776,СВЦЭМ!$A$33:$A$776,$A107,СВЦЭМ!$B$33:$B$776,E$83)+'СЕТ СН'!$H$9+СВЦЭМ!$D$10+'СЕТ СН'!$H$5-'СЕТ СН'!$H$17</f>
        <v>3513.3602674900003</v>
      </c>
      <c r="F107" s="36">
        <f>SUMIFS(СВЦЭМ!$C$33:$C$776,СВЦЭМ!$A$33:$A$776,$A107,СВЦЭМ!$B$33:$B$776,F$83)+'СЕТ СН'!$H$9+СВЦЭМ!$D$10+'СЕТ СН'!$H$5-'СЕТ СН'!$H$17</f>
        <v>3522.6337737100002</v>
      </c>
      <c r="G107" s="36">
        <f>SUMIFS(СВЦЭМ!$C$33:$C$776,СВЦЭМ!$A$33:$A$776,$A107,СВЦЭМ!$B$33:$B$776,G$83)+'СЕТ СН'!$H$9+СВЦЭМ!$D$10+'СЕТ СН'!$H$5-'СЕТ СН'!$H$17</f>
        <v>3524.4251302000002</v>
      </c>
      <c r="H107" s="36">
        <f>SUMIFS(СВЦЭМ!$C$33:$C$776,СВЦЭМ!$A$33:$A$776,$A107,СВЦЭМ!$B$33:$B$776,H$83)+'СЕТ СН'!$H$9+СВЦЭМ!$D$10+'СЕТ СН'!$H$5-'СЕТ СН'!$H$17</f>
        <v>3527.5626149300001</v>
      </c>
      <c r="I107" s="36">
        <f>SUMIFS(СВЦЭМ!$C$33:$C$776,СВЦЭМ!$A$33:$A$776,$A107,СВЦЭМ!$B$33:$B$776,I$83)+'СЕТ СН'!$H$9+СВЦЭМ!$D$10+'СЕТ СН'!$H$5-'СЕТ СН'!$H$17</f>
        <v>3494.4938694900002</v>
      </c>
      <c r="J107" s="36">
        <f>SUMIFS(СВЦЭМ!$C$33:$C$776,СВЦЭМ!$A$33:$A$776,$A107,СВЦЭМ!$B$33:$B$776,J$83)+'СЕТ СН'!$H$9+СВЦЭМ!$D$10+'СЕТ СН'!$H$5-'СЕТ СН'!$H$17</f>
        <v>3438.2232103599999</v>
      </c>
      <c r="K107" s="36">
        <f>SUMIFS(СВЦЭМ!$C$33:$C$776,СВЦЭМ!$A$33:$A$776,$A107,СВЦЭМ!$B$33:$B$776,K$83)+'СЕТ СН'!$H$9+СВЦЭМ!$D$10+'СЕТ СН'!$H$5-'СЕТ СН'!$H$17</f>
        <v>3320.5336325500002</v>
      </c>
      <c r="L107" s="36">
        <f>SUMIFS(СВЦЭМ!$C$33:$C$776,СВЦЭМ!$A$33:$A$776,$A107,СВЦЭМ!$B$33:$B$776,L$83)+'СЕТ СН'!$H$9+СВЦЭМ!$D$10+'СЕТ СН'!$H$5-'СЕТ СН'!$H$17</f>
        <v>3266.0425259399999</v>
      </c>
      <c r="M107" s="36">
        <f>SUMIFS(СВЦЭМ!$C$33:$C$776,СВЦЭМ!$A$33:$A$776,$A107,СВЦЭМ!$B$33:$B$776,M$83)+'СЕТ СН'!$H$9+СВЦЭМ!$D$10+'СЕТ СН'!$H$5-'СЕТ СН'!$H$17</f>
        <v>3255.81127732</v>
      </c>
      <c r="N107" s="36">
        <f>SUMIFS(СВЦЭМ!$C$33:$C$776,СВЦЭМ!$A$33:$A$776,$A107,СВЦЭМ!$B$33:$B$776,N$83)+'СЕТ СН'!$H$9+СВЦЭМ!$D$10+'СЕТ СН'!$H$5-'СЕТ СН'!$H$17</f>
        <v>3243.9516860900003</v>
      </c>
      <c r="O107" s="36">
        <f>SUMIFS(СВЦЭМ!$C$33:$C$776,СВЦЭМ!$A$33:$A$776,$A107,СВЦЭМ!$B$33:$B$776,O$83)+'СЕТ СН'!$H$9+СВЦЭМ!$D$10+'СЕТ СН'!$H$5-'СЕТ СН'!$H$17</f>
        <v>3226.14874702</v>
      </c>
      <c r="P107" s="36">
        <f>SUMIFS(СВЦЭМ!$C$33:$C$776,СВЦЭМ!$A$33:$A$776,$A107,СВЦЭМ!$B$33:$B$776,P$83)+'СЕТ СН'!$H$9+СВЦЭМ!$D$10+'СЕТ СН'!$H$5-'СЕТ СН'!$H$17</f>
        <v>3231.3976794999999</v>
      </c>
      <c r="Q107" s="36">
        <f>SUMIFS(СВЦЭМ!$C$33:$C$776,СВЦЭМ!$A$33:$A$776,$A107,СВЦЭМ!$B$33:$B$776,Q$83)+'СЕТ СН'!$H$9+СВЦЭМ!$D$10+'СЕТ СН'!$H$5-'СЕТ СН'!$H$17</f>
        <v>3234.0666852100003</v>
      </c>
      <c r="R107" s="36">
        <f>SUMIFS(СВЦЭМ!$C$33:$C$776,СВЦЭМ!$A$33:$A$776,$A107,СВЦЭМ!$B$33:$B$776,R$83)+'СЕТ СН'!$H$9+СВЦЭМ!$D$10+'СЕТ СН'!$H$5-'СЕТ СН'!$H$17</f>
        <v>3248.8462595199999</v>
      </c>
      <c r="S107" s="36">
        <f>SUMIFS(СВЦЭМ!$C$33:$C$776,СВЦЭМ!$A$33:$A$776,$A107,СВЦЭМ!$B$33:$B$776,S$83)+'СЕТ СН'!$H$9+СВЦЭМ!$D$10+'СЕТ СН'!$H$5-'СЕТ СН'!$H$17</f>
        <v>3252.8593788200001</v>
      </c>
      <c r="T107" s="36">
        <f>SUMIFS(СВЦЭМ!$C$33:$C$776,СВЦЭМ!$A$33:$A$776,$A107,СВЦЭМ!$B$33:$B$776,T$83)+'СЕТ СН'!$H$9+СВЦЭМ!$D$10+'СЕТ СН'!$H$5-'СЕТ СН'!$H$17</f>
        <v>3247.1211094600003</v>
      </c>
      <c r="U107" s="36">
        <f>SUMIFS(СВЦЭМ!$C$33:$C$776,СВЦЭМ!$A$33:$A$776,$A107,СВЦЭМ!$B$33:$B$776,U$83)+'СЕТ СН'!$H$9+СВЦЭМ!$D$10+'СЕТ СН'!$H$5-'СЕТ СН'!$H$17</f>
        <v>3246.2452085800001</v>
      </c>
      <c r="V107" s="36">
        <f>SUMIFS(СВЦЭМ!$C$33:$C$776,СВЦЭМ!$A$33:$A$776,$A107,СВЦЭМ!$B$33:$B$776,V$83)+'СЕТ СН'!$H$9+СВЦЭМ!$D$10+'СЕТ СН'!$H$5-'СЕТ СН'!$H$17</f>
        <v>3216.8509352599999</v>
      </c>
      <c r="W107" s="36">
        <f>SUMIFS(СВЦЭМ!$C$33:$C$776,СВЦЭМ!$A$33:$A$776,$A107,СВЦЭМ!$B$33:$B$776,W$83)+'СЕТ СН'!$H$9+СВЦЭМ!$D$10+'СЕТ СН'!$H$5-'СЕТ СН'!$H$17</f>
        <v>3217.9614139599998</v>
      </c>
      <c r="X107" s="36">
        <f>SUMIFS(СВЦЭМ!$C$33:$C$776,СВЦЭМ!$A$33:$A$776,$A107,СВЦЭМ!$B$33:$B$776,X$83)+'СЕТ СН'!$H$9+СВЦЭМ!$D$10+'СЕТ СН'!$H$5-'СЕТ СН'!$H$17</f>
        <v>3274.4860370400002</v>
      </c>
      <c r="Y107" s="36">
        <f>SUMIFS(СВЦЭМ!$C$33:$C$776,СВЦЭМ!$A$33:$A$776,$A107,СВЦЭМ!$B$33:$B$776,Y$83)+'СЕТ СН'!$H$9+СВЦЭМ!$D$10+'СЕТ СН'!$H$5-'СЕТ СН'!$H$17</f>
        <v>3380.5638652500002</v>
      </c>
    </row>
    <row r="108" spans="1:25" ht="15.75" x14ac:dyDescent="0.2">
      <c r="A108" s="35">
        <f t="shared" si="2"/>
        <v>44007</v>
      </c>
      <c r="B108" s="36">
        <f>SUMIFS(СВЦЭМ!$C$33:$C$776,СВЦЭМ!$A$33:$A$776,$A108,СВЦЭМ!$B$33:$B$776,B$83)+'СЕТ СН'!$H$9+СВЦЭМ!$D$10+'СЕТ СН'!$H$5-'СЕТ СН'!$H$17</f>
        <v>3474.68884561</v>
      </c>
      <c r="C108" s="36">
        <f>SUMIFS(СВЦЭМ!$C$33:$C$776,СВЦЭМ!$A$33:$A$776,$A108,СВЦЭМ!$B$33:$B$776,C$83)+'СЕТ СН'!$H$9+СВЦЭМ!$D$10+'СЕТ СН'!$H$5-'СЕТ СН'!$H$17</f>
        <v>3504.4766097800002</v>
      </c>
      <c r="D108" s="36">
        <f>SUMIFS(СВЦЭМ!$C$33:$C$776,СВЦЭМ!$A$33:$A$776,$A108,СВЦЭМ!$B$33:$B$776,D$83)+'СЕТ СН'!$H$9+СВЦЭМ!$D$10+'СЕТ СН'!$H$5-'СЕТ СН'!$H$17</f>
        <v>3521.4782369200002</v>
      </c>
      <c r="E108" s="36">
        <f>SUMIFS(СВЦЭМ!$C$33:$C$776,СВЦЭМ!$A$33:$A$776,$A108,СВЦЭМ!$B$33:$B$776,E$83)+'СЕТ СН'!$H$9+СВЦЭМ!$D$10+'СЕТ СН'!$H$5-'СЕТ СН'!$H$17</f>
        <v>3525.6259893900001</v>
      </c>
      <c r="F108" s="36">
        <f>SUMIFS(СВЦЭМ!$C$33:$C$776,СВЦЭМ!$A$33:$A$776,$A108,СВЦЭМ!$B$33:$B$776,F$83)+'СЕТ СН'!$H$9+СВЦЭМ!$D$10+'СЕТ СН'!$H$5-'СЕТ СН'!$H$17</f>
        <v>3526.7423130100001</v>
      </c>
      <c r="G108" s="36">
        <f>SUMIFS(СВЦЭМ!$C$33:$C$776,СВЦЭМ!$A$33:$A$776,$A108,СВЦЭМ!$B$33:$B$776,G$83)+'СЕТ СН'!$H$9+СВЦЭМ!$D$10+'СЕТ СН'!$H$5-'СЕТ СН'!$H$17</f>
        <v>3530.7852829799999</v>
      </c>
      <c r="H108" s="36">
        <f>SUMIFS(СВЦЭМ!$C$33:$C$776,СВЦЭМ!$A$33:$A$776,$A108,СВЦЭМ!$B$33:$B$776,H$83)+'СЕТ СН'!$H$9+СВЦЭМ!$D$10+'СЕТ СН'!$H$5-'СЕТ СН'!$H$17</f>
        <v>3513.37285918</v>
      </c>
      <c r="I108" s="36">
        <f>SUMIFS(СВЦЭМ!$C$33:$C$776,СВЦЭМ!$A$33:$A$776,$A108,СВЦЭМ!$B$33:$B$776,I$83)+'СЕТ СН'!$H$9+СВЦЭМ!$D$10+'СЕТ СН'!$H$5-'СЕТ СН'!$H$17</f>
        <v>3484.5808296100004</v>
      </c>
      <c r="J108" s="36">
        <f>SUMIFS(СВЦЭМ!$C$33:$C$776,СВЦЭМ!$A$33:$A$776,$A108,СВЦЭМ!$B$33:$B$776,J$83)+'СЕТ СН'!$H$9+СВЦЭМ!$D$10+'СЕТ СН'!$H$5-'СЕТ СН'!$H$17</f>
        <v>3441.87224797</v>
      </c>
      <c r="K108" s="36">
        <f>SUMIFS(СВЦЭМ!$C$33:$C$776,СВЦЭМ!$A$33:$A$776,$A108,СВЦЭМ!$B$33:$B$776,K$83)+'СЕТ СН'!$H$9+СВЦЭМ!$D$10+'СЕТ СН'!$H$5-'СЕТ СН'!$H$17</f>
        <v>3342.18841617</v>
      </c>
      <c r="L108" s="36">
        <f>SUMIFS(СВЦЭМ!$C$33:$C$776,СВЦЭМ!$A$33:$A$776,$A108,СВЦЭМ!$B$33:$B$776,L$83)+'СЕТ СН'!$H$9+СВЦЭМ!$D$10+'СЕТ СН'!$H$5-'СЕТ СН'!$H$17</f>
        <v>3270.6718253399999</v>
      </c>
      <c r="M108" s="36">
        <f>SUMIFS(СВЦЭМ!$C$33:$C$776,СВЦЭМ!$A$33:$A$776,$A108,СВЦЭМ!$B$33:$B$776,M$83)+'СЕТ СН'!$H$9+СВЦЭМ!$D$10+'СЕТ СН'!$H$5-'СЕТ СН'!$H$17</f>
        <v>3233.9900426900003</v>
      </c>
      <c r="N108" s="36">
        <f>SUMIFS(СВЦЭМ!$C$33:$C$776,СВЦЭМ!$A$33:$A$776,$A108,СВЦЭМ!$B$33:$B$776,N$83)+'СЕТ СН'!$H$9+СВЦЭМ!$D$10+'СЕТ СН'!$H$5-'СЕТ СН'!$H$17</f>
        <v>3239.08784298</v>
      </c>
      <c r="O108" s="36">
        <f>SUMIFS(СВЦЭМ!$C$33:$C$776,СВЦЭМ!$A$33:$A$776,$A108,СВЦЭМ!$B$33:$B$776,O$83)+'СЕТ СН'!$H$9+СВЦЭМ!$D$10+'СЕТ СН'!$H$5-'СЕТ СН'!$H$17</f>
        <v>3237.6038678</v>
      </c>
      <c r="P108" s="36">
        <f>SUMIFS(СВЦЭМ!$C$33:$C$776,СВЦЭМ!$A$33:$A$776,$A108,СВЦЭМ!$B$33:$B$776,P$83)+'СЕТ СН'!$H$9+СВЦЭМ!$D$10+'СЕТ СН'!$H$5-'СЕТ СН'!$H$17</f>
        <v>3243.9354467000003</v>
      </c>
      <c r="Q108" s="36">
        <f>SUMIFS(СВЦЭМ!$C$33:$C$776,СВЦЭМ!$A$33:$A$776,$A108,СВЦЭМ!$B$33:$B$776,Q$83)+'СЕТ СН'!$H$9+СВЦЭМ!$D$10+'СЕТ СН'!$H$5-'СЕТ СН'!$H$17</f>
        <v>3245.6391983200001</v>
      </c>
      <c r="R108" s="36">
        <f>SUMIFS(СВЦЭМ!$C$33:$C$776,СВЦЭМ!$A$33:$A$776,$A108,СВЦЭМ!$B$33:$B$776,R$83)+'СЕТ СН'!$H$9+СВЦЭМ!$D$10+'СЕТ СН'!$H$5-'СЕТ СН'!$H$17</f>
        <v>3245.7235705100002</v>
      </c>
      <c r="S108" s="36">
        <f>SUMIFS(СВЦЭМ!$C$33:$C$776,СВЦЭМ!$A$33:$A$776,$A108,СВЦЭМ!$B$33:$B$776,S$83)+'СЕТ СН'!$H$9+СВЦЭМ!$D$10+'СЕТ СН'!$H$5-'СЕТ СН'!$H$17</f>
        <v>3266.1309272600001</v>
      </c>
      <c r="T108" s="36">
        <f>SUMIFS(СВЦЭМ!$C$33:$C$776,СВЦЭМ!$A$33:$A$776,$A108,СВЦЭМ!$B$33:$B$776,T$83)+'СЕТ СН'!$H$9+СВЦЭМ!$D$10+'СЕТ СН'!$H$5-'СЕТ СН'!$H$17</f>
        <v>3264.3432291200002</v>
      </c>
      <c r="U108" s="36">
        <f>SUMIFS(СВЦЭМ!$C$33:$C$776,СВЦЭМ!$A$33:$A$776,$A108,СВЦЭМ!$B$33:$B$776,U$83)+'СЕТ СН'!$H$9+СВЦЭМ!$D$10+'СЕТ СН'!$H$5-'СЕТ СН'!$H$17</f>
        <v>3267.0852975400003</v>
      </c>
      <c r="V108" s="36">
        <f>SUMIFS(СВЦЭМ!$C$33:$C$776,СВЦЭМ!$A$33:$A$776,$A108,СВЦЭМ!$B$33:$B$776,V$83)+'СЕТ СН'!$H$9+СВЦЭМ!$D$10+'СЕТ СН'!$H$5-'СЕТ СН'!$H$17</f>
        <v>3234.4756556500001</v>
      </c>
      <c r="W108" s="36">
        <f>SUMIFS(СВЦЭМ!$C$33:$C$776,СВЦЭМ!$A$33:$A$776,$A108,СВЦЭМ!$B$33:$B$776,W$83)+'СЕТ СН'!$H$9+СВЦЭМ!$D$10+'СЕТ СН'!$H$5-'СЕТ СН'!$H$17</f>
        <v>3234.60291164</v>
      </c>
      <c r="X108" s="36">
        <f>SUMIFS(СВЦЭМ!$C$33:$C$776,СВЦЭМ!$A$33:$A$776,$A108,СВЦЭМ!$B$33:$B$776,X$83)+'СЕТ СН'!$H$9+СВЦЭМ!$D$10+'СЕТ СН'!$H$5-'СЕТ СН'!$H$17</f>
        <v>3303.0199883400001</v>
      </c>
      <c r="Y108" s="36">
        <f>SUMIFS(СВЦЭМ!$C$33:$C$776,СВЦЭМ!$A$33:$A$776,$A108,СВЦЭМ!$B$33:$B$776,Y$83)+'СЕТ СН'!$H$9+СВЦЭМ!$D$10+'СЕТ СН'!$H$5-'СЕТ СН'!$H$17</f>
        <v>3393.1826234600003</v>
      </c>
    </row>
    <row r="109" spans="1:25" ht="15.75" x14ac:dyDescent="0.2">
      <c r="A109" s="35">
        <f t="shared" si="2"/>
        <v>44008</v>
      </c>
      <c r="B109" s="36">
        <f>SUMIFS(СВЦЭМ!$C$33:$C$776,СВЦЭМ!$A$33:$A$776,$A109,СВЦЭМ!$B$33:$B$776,B$83)+'СЕТ СН'!$H$9+СВЦЭМ!$D$10+'СЕТ СН'!$H$5-'СЕТ СН'!$H$17</f>
        <v>3454.3755042900002</v>
      </c>
      <c r="C109" s="36">
        <f>SUMIFS(СВЦЭМ!$C$33:$C$776,СВЦЭМ!$A$33:$A$776,$A109,СВЦЭМ!$B$33:$B$776,C$83)+'СЕТ СН'!$H$9+СВЦЭМ!$D$10+'СЕТ СН'!$H$5-'СЕТ СН'!$H$17</f>
        <v>3482.6552952900001</v>
      </c>
      <c r="D109" s="36">
        <f>SUMIFS(СВЦЭМ!$C$33:$C$776,СВЦЭМ!$A$33:$A$776,$A109,СВЦЭМ!$B$33:$B$776,D$83)+'СЕТ СН'!$H$9+СВЦЭМ!$D$10+'СЕТ СН'!$H$5-'СЕТ СН'!$H$17</f>
        <v>3489.2523195000003</v>
      </c>
      <c r="E109" s="36">
        <f>SUMIFS(СВЦЭМ!$C$33:$C$776,СВЦЭМ!$A$33:$A$776,$A109,СВЦЭМ!$B$33:$B$776,E$83)+'СЕТ СН'!$H$9+СВЦЭМ!$D$10+'СЕТ СН'!$H$5-'СЕТ СН'!$H$17</f>
        <v>3495.50848606</v>
      </c>
      <c r="F109" s="36">
        <f>SUMIFS(СВЦЭМ!$C$33:$C$776,СВЦЭМ!$A$33:$A$776,$A109,СВЦЭМ!$B$33:$B$776,F$83)+'СЕТ СН'!$H$9+СВЦЭМ!$D$10+'СЕТ СН'!$H$5-'СЕТ СН'!$H$17</f>
        <v>3501.4779330900001</v>
      </c>
      <c r="G109" s="36">
        <f>SUMIFS(СВЦЭМ!$C$33:$C$776,СВЦЭМ!$A$33:$A$776,$A109,СВЦЭМ!$B$33:$B$776,G$83)+'СЕТ СН'!$H$9+СВЦЭМ!$D$10+'СЕТ СН'!$H$5-'СЕТ СН'!$H$17</f>
        <v>3497.8451280200002</v>
      </c>
      <c r="H109" s="36">
        <f>SUMIFS(СВЦЭМ!$C$33:$C$776,СВЦЭМ!$A$33:$A$776,$A109,СВЦЭМ!$B$33:$B$776,H$83)+'СЕТ СН'!$H$9+СВЦЭМ!$D$10+'СЕТ СН'!$H$5-'СЕТ СН'!$H$17</f>
        <v>3502.98625305</v>
      </c>
      <c r="I109" s="36">
        <f>SUMIFS(СВЦЭМ!$C$33:$C$776,СВЦЭМ!$A$33:$A$776,$A109,СВЦЭМ!$B$33:$B$776,I$83)+'СЕТ СН'!$H$9+СВЦЭМ!$D$10+'СЕТ СН'!$H$5-'СЕТ СН'!$H$17</f>
        <v>3445.9806087300003</v>
      </c>
      <c r="J109" s="36">
        <f>SUMIFS(СВЦЭМ!$C$33:$C$776,СВЦЭМ!$A$33:$A$776,$A109,СВЦЭМ!$B$33:$B$776,J$83)+'СЕТ СН'!$H$9+СВЦЭМ!$D$10+'СЕТ СН'!$H$5-'СЕТ СН'!$H$17</f>
        <v>3429.0082525900002</v>
      </c>
      <c r="K109" s="36">
        <f>SUMIFS(СВЦЭМ!$C$33:$C$776,СВЦЭМ!$A$33:$A$776,$A109,СВЦЭМ!$B$33:$B$776,K$83)+'СЕТ СН'!$H$9+СВЦЭМ!$D$10+'СЕТ СН'!$H$5-'СЕТ СН'!$H$17</f>
        <v>3337.0839332599999</v>
      </c>
      <c r="L109" s="36">
        <f>SUMIFS(СВЦЭМ!$C$33:$C$776,СВЦЭМ!$A$33:$A$776,$A109,СВЦЭМ!$B$33:$B$776,L$83)+'СЕТ СН'!$H$9+СВЦЭМ!$D$10+'СЕТ СН'!$H$5-'СЕТ СН'!$H$17</f>
        <v>3266.1814122700002</v>
      </c>
      <c r="M109" s="36">
        <f>SUMIFS(СВЦЭМ!$C$33:$C$776,СВЦЭМ!$A$33:$A$776,$A109,СВЦЭМ!$B$33:$B$776,M$83)+'СЕТ СН'!$H$9+СВЦЭМ!$D$10+'СЕТ СН'!$H$5-'СЕТ СН'!$H$17</f>
        <v>3261.34267649</v>
      </c>
      <c r="N109" s="36">
        <f>SUMIFS(СВЦЭМ!$C$33:$C$776,СВЦЭМ!$A$33:$A$776,$A109,СВЦЭМ!$B$33:$B$776,N$83)+'СЕТ СН'!$H$9+СВЦЭМ!$D$10+'СЕТ СН'!$H$5-'СЕТ СН'!$H$17</f>
        <v>3256.7747993100002</v>
      </c>
      <c r="O109" s="36">
        <f>SUMIFS(СВЦЭМ!$C$33:$C$776,СВЦЭМ!$A$33:$A$776,$A109,СВЦЭМ!$B$33:$B$776,O$83)+'СЕТ СН'!$H$9+СВЦЭМ!$D$10+'СЕТ СН'!$H$5-'СЕТ СН'!$H$17</f>
        <v>3257.3260063400003</v>
      </c>
      <c r="P109" s="36">
        <f>SUMIFS(СВЦЭМ!$C$33:$C$776,СВЦЭМ!$A$33:$A$776,$A109,СВЦЭМ!$B$33:$B$776,P$83)+'СЕТ СН'!$H$9+СВЦЭМ!$D$10+'СЕТ СН'!$H$5-'СЕТ СН'!$H$17</f>
        <v>3284.8037593899999</v>
      </c>
      <c r="Q109" s="36">
        <f>SUMIFS(СВЦЭМ!$C$33:$C$776,СВЦЭМ!$A$33:$A$776,$A109,СВЦЭМ!$B$33:$B$776,Q$83)+'СЕТ СН'!$H$9+СВЦЭМ!$D$10+'СЕТ СН'!$H$5-'СЕТ СН'!$H$17</f>
        <v>3289.9829224300001</v>
      </c>
      <c r="R109" s="36">
        <f>SUMIFS(СВЦЭМ!$C$33:$C$776,СВЦЭМ!$A$33:$A$776,$A109,СВЦЭМ!$B$33:$B$776,R$83)+'СЕТ СН'!$H$9+СВЦЭМ!$D$10+'СЕТ СН'!$H$5-'СЕТ СН'!$H$17</f>
        <v>3269.9022263400002</v>
      </c>
      <c r="S109" s="36">
        <f>SUMIFS(СВЦЭМ!$C$33:$C$776,СВЦЭМ!$A$33:$A$776,$A109,СВЦЭМ!$B$33:$B$776,S$83)+'СЕТ СН'!$H$9+СВЦЭМ!$D$10+'СЕТ СН'!$H$5-'СЕТ СН'!$H$17</f>
        <v>3271.55123039</v>
      </c>
      <c r="T109" s="36">
        <f>SUMIFS(СВЦЭМ!$C$33:$C$776,СВЦЭМ!$A$33:$A$776,$A109,СВЦЭМ!$B$33:$B$776,T$83)+'СЕТ СН'!$H$9+СВЦЭМ!$D$10+'СЕТ СН'!$H$5-'СЕТ СН'!$H$17</f>
        <v>3295.2158592200003</v>
      </c>
      <c r="U109" s="36">
        <f>SUMIFS(СВЦЭМ!$C$33:$C$776,СВЦЭМ!$A$33:$A$776,$A109,СВЦЭМ!$B$33:$B$776,U$83)+'СЕТ СН'!$H$9+СВЦЭМ!$D$10+'СЕТ СН'!$H$5-'СЕТ СН'!$H$17</f>
        <v>3296.2909966799998</v>
      </c>
      <c r="V109" s="36">
        <f>SUMIFS(СВЦЭМ!$C$33:$C$776,СВЦЭМ!$A$33:$A$776,$A109,СВЦЭМ!$B$33:$B$776,V$83)+'СЕТ СН'!$H$9+СВЦЭМ!$D$10+'СЕТ СН'!$H$5-'СЕТ СН'!$H$17</f>
        <v>3263.8102290699999</v>
      </c>
      <c r="W109" s="36">
        <f>SUMIFS(СВЦЭМ!$C$33:$C$776,СВЦЭМ!$A$33:$A$776,$A109,СВЦЭМ!$B$33:$B$776,W$83)+'СЕТ СН'!$H$9+СВЦЭМ!$D$10+'СЕТ СН'!$H$5-'СЕТ СН'!$H$17</f>
        <v>3237.7345923800003</v>
      </c>
      <c r="X109" s="36">
        <f>SUMIFS(СВЦЭМ!$C$33:$C$776,СВЦЭМ!$A$33:$A$776,$A109,СВЦЭМ!$B$33:$B$776,X$83)+'СЕТ СН'!$H$9+СВЦЭМ!$D$10+'СЕТ СН'!$H$5-'СЕТ СН'!$H$17</f>
        <v>3277.7110064100002</v>
      </c>
      <c r="Y109" s="36">
        <f>SUMIFS(СВЦЭМ!$C$33:$C$776,СВЦЭМ!$A$33:$A$776,$A109,СВЦЭМ!$B$33:$B$776,Y$83)+'СЕТ СН'!$H$9+СВЦЭМ!$D$10+'СЕТ СН'!$H$5-'СЕТ СН'!$H$17</f>
        <v>3357.8634659300001</v>
      </c>
    </row>
    <row r="110" spans="1:25" ht="15.75" x14ac:dyDescent="0.2">
      <c r="A110" s="35">
        <f t="shared" si="2"/>
        <v>44009</v>
      </c>
      <c r="B110" s="36">
        <f>SUMIFS(СВЦЭМ!$C$33:$C$776,СВЦЭМ!$A$33:$A$776,$A110,СВЦЭМ!$B$33:$B$776,B$83)+'СЕТ СН'!$H$9+СВЦЭМ!$D$10+'СЕТ СН'!$H$5-'СЕТ СН'!$H$17</f>
        <v>3433.33432399</v>
      </c>
      <c r="C110" s="36">
        <f>SUMIFS(СВЦЭМ!$C$33:$C$776,СВЦЭМ!$A$33:$A$776,$A110,СВЦЭМ!$B$33:$B$776,C$83)+'СЕТ СН'!$H$9+СВЦЭМ!$D$10+'СЕТ СН'!$H$5-'СЕТ СН'!$H$17</f>
        <v>3422.24175517</v>
      </c>
      <c r="D110" s="36">
        <f>SUMIFS(СВЦЭМ!$C$33:$C$776,СВЦЭМ!$A$33:$A$776,$A110,СВЦЭМ!$B$33:$B$776,D$83)+'СЕТ СН'!$H$9+СВЦЭМ!$D$10+'СЕТ СН'!$H$5-'СЕТ СН'!$H$17</f>
        <v>3419.2722705800002</v>
      </c>
      <c r="E110" s="36">
        <f>SUMIFS(СВЦЭМ!$C$33:$C$776,СВЦЭМ!$A$33:$A$776,$A110,СВЦЭМ!$B$33:$B$776,E$83)+'СЕТ СН'!$H$9+СВЦЭМ!$D$10+'СЕТ СН'!$H$5-'СЕТ СН'!$H$17</f>
        <v>3420.1687118999998</v>
      </c>
      <c r="F110" s="36">
        <f>SUMIFS(СВЦЭМ!$C$33:$C$776,СВЦЭМ!$A$33:$A$776,$A110,СВЦЭМ!$B$33:$B$776,F$83)+'СЕТ СН'!$H$9+СВЦЭМ!$D$10+'СЕТ СН'!$H$5-'СЕТ СН'!$H$17</f>
        <v>3417.5901040799999</v>
      </c>
      <c r="G110" s="36">
        <f>SUMIFS(СВЦЭМ!$C$33:$C$776,СВЦЭМ!$A$33:$A$776,$A110,СВЦЭМ!$B$33:$B$776,G$83)+'СЕТ СН'!$H$9+СВЦЭМ!$D$10+'СЕТ СН'!$H$5-'СЕТ СН'!$H$17</f>
        <v>3414.2120205900001</v>
      </c>
      <c r="H110" s="36">
        <f>SUMIFS(СВЦЭМ!$C$33:$C$776,СВЦЭМ!$A$33:$A$776,$A110,СВЦЭМ!$B$33:$B$776,H$83)+'СЕТ СН'!$H$9+СВЦЭМ!$D$10+'СЕТ СН'!$H$5-'СЕТ СН'!$H$17</f>
        <v>3414.8945814500003</v>
      </c>
      <c r="I110" s="36">
        <f>SUMIFS(СВЦЭМ!$C$33:$C$776,СВЦЭМ!$A$33:$A$776,$A110,СВЦЭМ!$B$33:$B$776,I$83)+'СЕТ СН'!$H$9+СВЦЭМ!$D$10+'СЕТ СН'!$H$5-'СЕТ СН'!$H$17</f>
        <v>3412.7714691400001</v>
      </c>
      <c r="J110" s="36">
        <f>SUMIFS(СВЦЭМ!$C$33:$C$776,СВЦЭМ!$A$33:$A$776,$A110,СВЦЭМ!$B$33:$B$776,J$83)+'СЕТ СН'!$H$9+СВЦЭМ!$D$10+'СЕТ СН'!$H$5-'СЕТ СН'!$H$17</f>
        <v>3410.22962229</v>
      </c>
      <c r="K110" s="36">
        <f>SUMIFS(СВЦЭМ!$C$33:$C$776,СВЦЭМ!$A$33:$A$776,$A110,СВЦЭМ!$B$33:$B$776,K$83)+'СЕТ СН'!$H$9+СВЦЭМ!$D$10+'СЕТ СН'!$H$5-'СЕТ СН'!$H$17</f>
        <v>3311.64576076</v>
      </c>
      <c r="L110" s="36">
        <f>SUMIFS(СВЦЭМ!$C$33:$C$776,СВЦЭМ!$A$33:$A$776,$A110,СВЦЭМ!$B$33:$B$776,L$83)+'СЕТ СН'!$H$9+СВЦЭМ!$D$10+'СЕТ СН'!$H$5-'СЕТ СН'!$H$17</f>
        <v>3236.7445281300002</v>
      </c>
      <c r="M110" s="36">
        <f>SUMIFS(СВЦЭМ!$C$33:$C$776,СВЦЭМ!$A$33:$A$776,$A110,СВЦЭМ!$B$33:$B$776,M$83)+'СЕТ СН'!$H$9+СВЦЭМ!$D$10+'СЕТ СН'!$H$5-'СЕТ СН'!$H$17</f>
        <v>3225.7368606999999</v>
      </c>
      <c r="N110" s="36">
        <f>SUMIFS(СВЦЭМ!$C$33:$C$776,СВЦЭМ!$A$33:$A$776,$A110,СВЦЭМ!$B$33:$B$776,N$83)+'СЕТ СН'!$H$9+СВЦЭМ!$D$10+'СЕТ СН'!$H$5-'СЕТ СН'!$H$17</f>
        <v>3235.4483146900002</v>
      </c>
      <c r="O110" s="36">
        <f>SUMIFS(СВЦЭМ!$C$33:$C$776,СВЦЭМ!$A$33:$A$776,$A110,СВЦЭМ!$B$33:$B$776,O$83)+'СЕТ СН'!$H$9+СВЦЭМ!$D$10+'СЕТ СН'!$H$5-'СЕТ СН'!$H$17</f>
        <v>3241.1674908</v>
      </c>
      <c r="P110" s="36">
        <f>SUMIFS(СВЦЭМ!$C$33:$C$776,СВЦЭМ!$A$33:$A$776,$A110,СВЦЭМ!$B$33:$B$776,P$83)+'СЕТ СН'!$H$9+СВЦЭМ!$D$10+'СЕТ СН'!$H$5-'СЕТ СН'!$H$17</f>
        <v>3249.8437559499998</v>
      </c>
      <c r="Q110" s="36">
        <f>SUMIFS(СВЦЭМ!$C$33:$C$776,СВЦЭМ!$A$33:$A$776,$A110,СВЦЭМ!$B$33:$B$776,Q$83)+'СЕТ СН'!$H$9+СВЦЭМ!$D$10+'СЕТ СН'!$H$5-'СЕТ СН'!$H$17</f>
        <v>3258.0295881500001</v>
      </c>
      <c r="R110" s="36">
        <f>SUMIFS(СВЦЭМ!$C$33:$C$776,СВЦЭМ!$A$33:$A$776,$A110,СВЦЭМ!$B$33:$B$776,R$83)+'СЕТ СН'!$H$9+СВЦЭМ!$D$10+'СЕТ СН'!$H$5-'СЕТ СН'!$H$17</f>
        <v>3237.9149459600003</v>
      </c>
      <c r="S110" s="36">
        <f>SUMIFS(СВЦЭМ!$C$33:$C$776,СВЦЭМ!$A$33:$A$776,$A110,СВЦЭМ!$B$33:$B$776,S$83)+'СЕТ СН'!$H$9+СВЦЭМ!$D$10+'СЕТ СН'!$H$5-'СЕТ СН'!$H$17</f>
        <v>3244.5733832000001</v>
      </c>
      <c r="T110" s="36">
        <f>SUMIFS(СВЦЭМ!$C$33:$C$776,СВЦЭМ!$A$33:$A$776,$A110,СВЦЭМ!$B$33:$B$776,T$83)+'СЕТ СН'!$H$9+СВЦЭМ!$D$10+'СЕТ СН'!$H$5-'СЕТ СН'!$H$17</f>
        <v>3264.2415598000002</v>
      </c>
      <c r="U110" s="36">
        <f>SUMIFS(СВЦЭМ!$C$33:$C$776,СВЦЭМ!$A$33:$A$776,$A110,СВЦЭМ!$B$33:$B$776,U$83)+'СЕТ СН'!$H$9+СВЦЭМ!$D$10+'СЕТ СН'!$H$5-'СЕТ СН'!$H$17</f>
        <v>3251.6745284600001</v>
      </c>
      <c r="V110" s="36">
        <f>SUMIFS(СВЦЭМ!$C$33:$C$776,СВЦЭМ!$A$33:$A$776,$A110,СВЦЭМ!$B$33:$B$776,V$83)+'СЕТ СН'!$H$9+СВЦЭМ!$D$10+'СЕТ СН'!$H$5-'СЕТ СН'!$H$17</f>
        <v>3237.9298218399999</v>
      </c>
      <c r="W110" s="36">
        <f>SUMIFS(СВЦЭМ!$C$33:$C$776,СВЦЭМ!$A$33:$A$776,$A110,СВЦЭМ!$B$33:$B$776,W$83)+'СЕТ СН'!$H$9+СВЦЭМ!$D$10+'СЕТ СН'!$H$5-'СЕТ СН'!$H$17</f>
        <v>3208.6412499400003</v>
      </c>
      <c r="X110" s="36">
        <f>SUMIFS(СВЦЭМ!$C$33:$C$776,СВЦЭМ!$A$33:$A$776,$A110,СВЦЭМ!$B$33:$B$776,X$83)+'СЕТ СН'!$H$9+СВЦЭМ!$D$10+'СЕТ СН'!$H$5-'СЕТ СН'!$H$17</f>
        <v>3234.48508889</v>
      </c>
      <c r="Y110" s="36">
        <f>SUMIFS(СВЦЭМ!$C$33:$C$776,СВЦЭМ!$A$33:$A$776,$A110,СВЦЭМ!$B$33:$B$776,Y$83)+'СЕТ СН'!$H$9+СВЦЭМ!$D$10+'СЕТ СН'!$H$5-'СЕТ СН'!$H$17</f>
        <v>3328.43446073</v>
      </c>
    </row>
    <row r="111" spans="1:25" ht="15.75" x14ac:dyDescent="0.2">
      <c r="A111" s="35">
        <f t="shared" si="2"/>
        <v>44010</v>
      </c>
      <c r="B111" s="36">
        <f>SUMIFS(СВЦЭМ!$C$33:$C$776,СВЦЭМ!$A$33:$A$776,$A111,СВЦЭМ!$B$33:$B$776,B$83)+'СЕТ СН'!$H$9+СВЦЭМ!$D$10+'СЕТ СН'!$H$5-'СЕТ СН'!$H$17</f>
        <v>3405.9199059900002</v>
      </c>
      <c r="C111" s="36">
        <f>SUMIFS(СВЦЭМ!$C$33:$C$776,СВЦЭМ!$A$33:$A$776,$A111,СВЦЭМ!$B$33:$B$776,C$83)+'СЕТ СН'!$H$9+СВЦЭМ!$D$10+'СЕТ СН'!$H$5-'СЕТ СН'!$H$17</f>
        <v>3389.44345509</v>
      </c>
      <c r="D111" s="36">
        <f>SUMIFS(СВЦЭМ!$C$33:$C$776,СВЦЭМ!$A$33:$A$776,$A111,СВЦЭМ!$B$33:$B$776,D$83)+'СЕТ СН'!$H$9+СВЦЭМ!$D$10+'СЕТ СН'!$H$5-'СЕТ СН'!$H$17</f>
        <v>3370.5773078000002</v>
      </c>
      <c r="E111" s="36">
        <f>SUMIFS(СВЦЭМ!$C$33:$C$776,СВЦЭМ!$A$33:$A$776,$A111,СВЦЭМ!$B$33:$B$776,E$83)+'СЕТ СН'!$H$9+СВЦЭМ!$D$10+'СЕТ СН'!$H$5-'СЕТ СН'!$H$17</f>
        <v>3370.9834038600002</v>
      </c>
      <c r="F111" s="36">
        <f>SUMIFS(СВЦЭМ!$C$33:$C$776,СВЦЭМ!$A$33:$A$776,$A111,СВЦЭМ!$B$33:$B$776,F$83)+'СЕТ СН'!$H$9+СВЦЭМ!$D$10+'СЕТ СН'!$H$5-'СЕТ СН'!$H$17</f>
        <v>3370.07924073</v>
      </c>
      <c r="G111" s="36">
        <f>SUMIFS(СВЦЭМ!$C$33:$C$776,СВЦЭМ!$A$33:$A$776,$A111,СВЦЭМ!$B$33:$B$776,G$83)+'СЕТ СН'!$H$9+СВЦЭМ!$D$10+'СЕТ СН'!$H$5-'СЕТ СН'!$H$17</f>
        <v>3379.7201789400001</v>
      </c>
      <c r="H111" s="36">
        <f>SUMIFS(СВЦЭМ!$C$33:$C$776,СВЦЭМ!$A$33:$A$776,$A111,СВЦЭМ!$B$33:$B$776,H$83)+'СЕТ СН'!$H$9+СВЦЭМ!$D$10+'СЕТ СН'!$H$5-'СЕТ СН'!$H$17</f>
        <v>3379.81667591</v>
      </c>
      <c r="I111" s="36">
        <f>SUMIFS(СВЦЭМ!$C$33:$C$776,СВЦЭМ!$A$33:$A$776,$A111,СВЦЭМ!$B$33:$B$776,I$83)+'СЕТ СН'!$H$9+СВЦЭМ!$D$10+'СЕТ СН'!$H$5-'СЕТ СН'!$H$17</f>
        <v>3393.65207547</v>
      </c>
      <c r="J111" s="36">
        <f>SUMIFS(СВЦЭМ!$C$33:$C$776,СВЦЭМ!$A$33:$A$776,$A111,СВЦЭМ!$B$33:$B$776,J$83)+'СЕТ СН'!$H$9+СВЦЭМ!$D$10+'СЕТ СН'!$H$5-'СЕТ СН'!$H$17</f>
        <v>3389.1954196300003</v>
      </c>
      <c r="K111" s="36">
        <f>SUMIFS(СВЦЭМ!$C$33:$C$776,СВЦЭМ!$A$33:$A$776,$A111,СВЦЭМ!$B$33:$B$776,K$83)+'СЕТ СН'!$H$9+СВЦЭМ!$D$10+'СЕТ СН'!$H$5-'СЕТ СН'!$H$17</f>
        <v>3318.9068416800001</v>
      </c>
      <c r="L111" s="36">
        <f>SUMIFS(СВЦЭМ!$C$33:$C$776,СВЦЭМ!$A$33:$A$776,$A111,СВЦЭМ!$B$33:$B$776,L$83)+'СЕТ СН'!$H$9+СВЦЭМ!$D$10+'СЕТ СН'!$H$5-'СЕТ СН'!$H$17</f>
        <v>3244.1714154199999</v>
      </c>
      <c r="M111" s="36">
        <f>SUMIFS(СВЦЭМ!$C$33:$C$776,СВЦЭМ!$A$33:$A$776,$A111,СВЦЭМ!$B$33:$B$776,M$83)+'СЕТ СН'!$H$9+СВЦЭМ!$D$10+'СЕТ СН'!$H$5-'СЕТ СН'!$H$17</f>
        <v>3214.8773697300003</v>
      </c>
      <c r="N111" s="36">
        <f>SUMIFS(СВЦЭМ!$C$33:$C$776,СВЦЭМ!$A$33:$A$776,$A111,СВЦЭМ!$B$33:$B$776,N$83)+'СЕТ СН'!$H$9+СВЦЭМ!$D$10+'СЕТ СН'!$H$5-'СЕТ СН'!$H$17</f>
        <v>3231.4526897800001</v>
      </c>
      <c r="O111" s="36">
        <f>SUMIFS(СВЦЭМ!$C$33:$C$776,СВЦЭМ!$A$33:$A$776,$A111,СВЦЭМ!$B$33:$B$776,O$83)+'СЕТ СН'!$H$9+СВЦЭМ!$D$10+'СЕТ СН'!$H$5-'СЕТ СН'!$H$17</f>
        <v>3246.3323132099999</v>
      </c>
      <c r="P111" s="36">
        <f>SUMIFS(СВЦЭМ!$C$33:$C$776,СВЦЭМ!$A$33:$A$776,$A111,СВЦЭМ!$B$33:$B$776,P$83)+'СЕТ СН'!$H$9+СВЦЭМ!$D$10+'СЕТ СН'!$H$5-'СЕТ СН'!$H$17</f>
        <v>3232.3046507700001</v>
      </c>
      <c r="Q111" s="36">
        <f>SUMIFS(СВЦЭМ!$C$33:$C$776,СВЦЭМ!$A$33:$A$776,$A111,СВЦЭМ!$B$33:$B$776,Q$83)+'СЕТ СН'!$H$9+СВЦЭМ!$D$10+'СЕТ СН'!$H$5-'СЕТ СН'!$H$17</f>
        <v>3235.1855921699998</v>
      </c>
      <c r="R111" s="36">
        <f>SUMIFS(СВЦЭМ!$C$33:$C$776,СВЦЭМ!$A$33:$A$776,$A111,СВЦЭМ!$B$33:$B$776,R$83)+'СЕТ СН'!$H$9+СВЦЭМ!$D$10+'СЕТ СН'!$H$5-'СЕТ СН'!$H$17</f>
        <v>3251.83950637</v>
      </c>
      <c r="S111" s="36">
        <f>SUMIFS(СВЦЭМ!$C$33:$C$776,СВЦЭМ!$A$33:$A$776,$A111,СВЦЭМ!$B$33:$B$776,S$83)+'СЕТ СН'!$H$9+СВЦЭМ!$D$10+'СЕТ СН'!$H$5-'СЕТ СН'!$H$17</f>
        <v>3255.2996996800002</v>
      </c>
      <c r="T111" s="36">
        <f>SUMIFS(СВЦЭМ!$C$33:$C$776,СВЦЭМ!$A$33:$A$776,$A111,СВЦЭМ!$B$33:$B$776,T$83)+'СЕТ СН'!$H$9+СВЦЭМ!$D$10+'СЕТ СН'!$H$5-'СЕТ СН'!$H$17</f>
        <v>3248.9605476500001</v>
      </c>
      <c r="U111" s="36">
        <f>SUMIFS(СВЦЭМ!$C$33:$C$776,СВЦЭМ!$A$33:$A$776,$A111,СВЦЭМ!$B$33:$B$776,U$83)+'СЕТ СН'!$H$9+СВЦЭМ!$D$10+'СЕТ СН'!$H$5-'СЕТ СН'!$H$17</f>
        <v>3236.2372008299999</v>
      </c>
      <c r="V111" s="36">
        <f>SUMIFS(СВЦЭМ!$C$33:$C$776,СВЦЭМ!$A$33:$A$776,$A111,СВЦЭМ!$B$33:$B$776,V$83)+'СЕТ СН'!$H$9+СВЦЭМ!$D$10+'СЕТ СН'!$H$5-'СЕТ СН'!$H$17</f>
        <v>3234.6222764100003</v>
      </c>
      <c r="W111" s="36">
        <f>SUMIFS(СВЦЭМ!$C$33:$C$776,СВЦЭМ!$A$33:$A$776,$A111,СВЦЭМ!$B$33:$B$776,W$83)+'СЕТ СН'!$H$9+СВЦЭМ!$D$10+'СЕТ СН'!$H$5-'СЕТ СН'!$H$17</f>
        <v>3216.0086422200002</v>
      </c>
      <c r="X111" s="36">
        <f>SUMIFS(СВЦЭМ!$C$33:$C$776,СВЦЭМ!$A$33:$A$776,$A111,СВЦЭМ!$B$33:$B$776,X$83)+'СЕТ СН'!$H$9+СВЦЭМ!$D$10+'СЕТ СН'!$H$5-'СЕТ СН'!$H$17</f>
        <v>3251.49319616</v>
      </c>
      <c r="Y111" s="36">
        <f>SUMIFS(СВЦЭМ!$C$33:$C$776,СВЦЭМ!$A$33:$A$776,$A111,СВЦЭМ!$B$33:$B$776,Y$83)+'СЕТ СН'!$H$9+СВЦЭМ!$D$10+'СЕТ СН'!$H$5-'СЕТ СН'!$H$17</f>
        <v>3321.0223885800001</v>
      </c>
    </row>
    <row r="112" spans="1:25" ht="15.75" x14ac:dyDescent="0.2">
      <c r="A112" s="35">
        <f t="shared" si="2"/>
        <v>44011</v>
      </c>
      <c r="B112" s="36">
        <f>SUMIFS(СВЦЭМ!$C$33:$C$776,СВЦЭМ!$A$33:$A$776,$A112,СВЦЭМ!$B$33:$B$776,B$83)+'СЕТ СН'!$H$9+СВЦЭМ!$D$10+'СЕТ СН'!$H$5-'СЕТ СН'!$H$17</f>
        <v>3482.3992753699999</v>
      </c>
      <c r="C112" s="36">
        <f>SUMIFS(СВЦЭМ!$C$33:$C$776,СВЦЭМ!$A$33:$A$776,$A112,СВЦЭМ!$B$33:$B$776,C$83)+'СЕТ СН'!$H$9+СВЦЭМ!$D$10+'СЕТ СН'!$H$5-'СЕТ СН'!$H$17</f>
        <v>3475.8062483399999</v>
      </c>
      <c r="D112" s="36">
        <f>SUMIFS(СВЦЭМ!$C$33:$C$776,СВЦЭМ!$A$33:$A$776,$A112,СВЦЭМ!$B$33:$B$776,D$83)+'СЕТ СН'!$H$9+СВЦЭМ!$D$10+'СЕТ СН'!$H$5-'СЕТ СН'!$H$17</f>
        <v>3460.1144380999999</v>
      </c>
      <c r="E112" s="36">
        <f>SUMIFS(СВЦЭМ!$C$33:$C$776,СВЦЭМ!$A$33:$A$776,$A112,СВЦЭМ!$B$33:$B$776,E$83)+'СЕТ СН'!$H$9+СВЦЭМ!$D$10+'СЕТ СН'!$H$5-'СЕТ СН'!$H$17</f>
        <v>3454.66178451</v>
      </c>
      <c r="F112" s="36">
        <f>SUMIFS(СВЦЭМ!$C$33:$C$776,СВЦЭМ!$A$33:$A$776,$A112,СВЦЭМ!$B$33:$B$776,F$83)+'СЕТ СН'!$H$9+СВЦЭМ!$D$10+'СЕТ СН'!$H$5-'СЕТ СН'!$H$17</f>
        <v>3444.7011038300002</v>
      </c>
      <c r="G112" s="36">
        <f>SUMIFS(СВЦЭМ!$C$33:$C$776,СВЦЭМ!$A$33:$A$776,$A112,СВЦЭМ!$B$33:$B$776,G$83)+'СЕТ СН'!$H$9+СВЦЭМ!$D$10+'СЕТ СН'!$H$5-'СЕТ СН'!$H$17</f>
        <v>3453.2754900800001</v>
      </c>
      <c r="H112" s="36">
        <f>SUMIFS(СВЦЭМ!$C$33:$C$776,СВЦЭМ!$A$33:$A$776,$A112,СВЦЭМ!$B$33:$B$776,H$83)+'СЕТ СН'!$H$9+СВЦЭМ!$D$10+'СЕТ СН'!$H$5-'СЕТ СН'!$H$17</f>
        <v>3475.9915207600002</v>
      </c>
      <c r="I112" s="36">
        <f>SUMIFS(СВЦЭМ!$C$33:$C$776,СВЦЭМ!$A$33:$A$776,$A112,СВЦЭМ!$B$33:$B$776,I$83)+'СЕТ СН'!$H$9+СВЦЭМ!$D$10+'СЕТ СН'!$H$5-'СЕТ СН'!$H$17</f>
        <v>3494.2840557700001</v>
      </c>
      <c r="J112" s="36">
        <f>SUMIFS(СВЦЭМ!$C$33:$C$776,СВЦЭМ!$A$33:$A$776,$A112,СВЦЭМ!$B$33:$B$776,J$83)+'СЕТ СН'!$H$9+СВЦЭМ!$D$10+'СЕТ СН'!$H$5-'СЕТ СН'!$H$17</f>
        <v>3449.5299889600001</v>
      </c>
      <c r="K112" s="36">
        <f>SUMIFS(СВЦЭМ!$C$33:$C$776,СВЦЭМ!$A$33:$A$776,$A112,СВЦЭМ!$B$33:$B$776,K$83)+'СЕТ СН'!$H$9+СВЦЭМ!$D$10+'СЕТ СН'!$H$5-'СЕТ СН'!$H$17</f>
        <v>3315.66611238</v>
      </c>
      <c r="L112" s="36">
        <f>SUMIFS(СВЦЭМ!$C$33:$C$776,СВЦЭМ!$A$33:$A$776,$A112,СВЦЭМ!$B$33:$B$776,L$83)+'СЕТ СН'!$H$9+СВЦЭМ!$D$10+'СЕТ СН'!$H$5-'СЕТ СН'!$H$17</f>
        <v>3205.79889207</v>
      </c>
      <c r="M112" s="36">
        <f>SUMIFS(СВЦЭМ!$C$33:$C$776,СВЦЭМ!$A$33:$A$776,$A112,СВЦЭМ!$B$33:$B$776,M$83)+'СЕТ СН'!$H$9+СВЦЭМ!$D$10+'СЕТ СН'!$H$5-'СЕТ СН'!$H$17</f>
        <v>3192.5082269900004</v>
      </c>
      <c r="N112" s="36">
        <f>SUMIFS(СВЦЭМ!$C$33:$C$776,СВЦЭМ!$A$33:$A$776,$A112,СВЦЭМ!$B$33:$B$776,N$83)+'СЕТ СН'!$H$9+СВЦЭМ!$D$10+'СЕТ СН'!$H$5-'СЕТ СН'!$H$17</f>
        <v>3212.5572286800002</v>
      </c>
      <c r="O112" s="36">
        <f>SUMIFS(СВЦЭМ!$C$33:$C$776,СВЦЭМ!$A$33:$A$776,$A112,СВЦЭМ!$B$33:$B$776,O$83)+'СЕТ СН'!$H$9+СВЦЭМ!$D$10+'СЕТ СН'!$H$5-'СЕТ СН'!$H$17</f>
        <v>3227.37731988</v>
      </c>
      <c r="P112" s="36">
        <f>SUMIFS(СВЦЭМ!$C$33:$C$776,СВЦЭМ!$A$33:$A$776,$A112,СВЦЭМ!$B$33:$B$776,P$83)+'СЕТ СН'!$H$9+СВЦЭМ!$D$10+'СЕТ СН'!$H$5-'СЕТ СН'!$H$17</f>
        <v>3217.3837116899999</v>
      </c>
      <c r="Q112" s="36">
        <f>SUMIFS(СВЦЭМ!$C$33:$C$776,СВЦЭМ!$A$33:$A$776,$A112,СВЦЭМ!$B$33:$B$776,Q$83)+'СЕТ СН'!$H$9+СВЦЭМ!$D$10+'СЕТ СН'!$H$5-'СЕТ СН'!$H$17</f>
        <v>3218.41233891</v>
      </c>
      <c r="R112" s="36">
        <f>SUMIFS(СВЦЭМ!$C$33:$C$776,СВЦЭМ!$A$33:$A$776,$A112,СВЦЭМ!$B$33:$B$776,R$83)+'СЕТ СН'!$H$9+СВЦЭМ!$D$10+'СЕТ СН'!$H$5-'СЕТ СН'!$H$17</f>
        <v>3240.1083332100002</v>
      </c>
      <c r="S112" s="36">
        <f>SUMIFS(СВЦЭМ!$C$33:$C$776,СВЦЭМ!$A$33:$A$776,$A112,СВЦЭМ!$B$33:$B$776,S$83)+'СЕТ СН'!$H$9+СВЦЭМ!$D$10+'СЕТ СН'!$H$5-'СЕТ СН'!$H$17</f>
        <v>3238.66129533</v>
      </c>
      <c r="T112" s="36">
        <f>SUMIFS(СВЦЭМ!$C$33:$C$776,СВЦЭМ!$A$33:$A$776,$A112,СВЦЭМ!$B$33:$B$776,T$83)+'СЕТ СН'!$H$9+СВЦЭМ!$D$10+'СЕТ СН'!$H$5-'СЕТ СН'!$H$17</f>
        <v>3249.4381548299998</v>
      </c>
      <c r="U112" s="36">
        <f>SUMIFS(СВЦЭМ!$C$33:$C$776,СВЦЭМ!$A$33:$A$776,$A112,СВЦЭМ!$B$33:$B$776,U$83)+'СЕТ СН'!$H$9+СВЦЭМ!$D$10+'СЕТ СН'!$H$5-'СЕТ СН'!$H$17</f>
        <v>3275.2001942900001</v>
      </c>
      <c r="V112" s="36">
        <f>SUMIFS(СВЦЭМ!$C$33:$C$776,СВЦЭМ!$A$33:$A$776,$A112,СВЦЭМ!$B$33:$B$776,V$83)+'СЕТ СН'!$H$9+СВЦЭМ!$D$10+'СЕТ СН'!$H$5-'СЕТ СН'!$H$17</f>
        <v>3277.9970645100002</v>
      </c>
      <c r="W112" s="36">
        <f>SUMIFS(СВЦЭМ!$C$33:$C$776,СВЦЭМ!$A$33:$A$776,$A112,СВЦЭМ!$B$33:$B$776,W$83)+'СЕТ СН'!$H$9+СВЦЭМ!$D$10+'СЕТ СН'!$H$5-'СЕТ СН'!$H$17</f>
        <v>3251.1289080699999</v>
      </c>
      <c r="X112" s="36">
        <f>SUMIFS(СВЦЭМ!$C$33:$C$776,СВЦЭМ!$A$33:$A$776,$A112,СВЦЭМ!$B$33:$B$776,X$83)+'СЕТ СН'!$H$9+СВЦЭМ!$D$10+'СЕТ СН'!$H$5-'СЕТ СН'!$H$17</f>
        <v>3241.5495098700003</v>
      </c>
      <c r="Y112" s="36">
        <f>SUMIFS(СВЦЭМ!$C$33:$C$776,СВЦЭМ!$A$33:$A$776,$A112,СВЦЭМ!$B$33:$B$776,Y$83)+'СЕТ СН'!$H$9+СВЦЭМ!$D$10+'СЕТ СН'!$H$5-'СЕТ СН'!$H$17</f>
        <v>3365.4224529100002</v>
      </c>
    </row>
    <row r="113" spans="1:27" ht="15.75" x14ac:dyDescent="0.2">
      <c r="A113" s="35">
        <f t="shared" si="2"/>
        <v>44012</v>
      </c>
      <c r="B113" s="36">
        <f>SUMIFS(СВЦЭМ!$C$33:$C$776,СВЦЭМ!$A$33:$A$776,$A113,СВЦЭМ!$B$33:$B$776,B$83)+'СЕТ СН'!$H$9+СВЦЭМ!$D$10+'СЕТ СН'!$H$5-'СЕТ СН'!$H$17</f>
        <v>3481.9664341799999</v>
      </c>
      <c r="C113" s="36">
        <f>SUMIFS(СВЦЭМ!$C$33:$C$776,СВЦЭМ!$A$33:$A$776,$A113,СВЦЭМ!$B$33:$B$776,C$83)+'СЕТ СН'!$H$9+СВЦЭМ!$D$10+'СЕТ СН'!$H$5-'СЕТ СН'!$H$17</f>
        <v>3452.0014861899999</v>
      </c>
      <c r="D113" s="36">
        <f>SUMIFS(СВЦЭМ!$C$33:$C$776,СВЦЭМ!$A$33:$A$776,$A113,СВЦЭМ!$B$33:$B$776,D$83)+'СЕТ СН'!$H$9+СВЦЭМ!$D$10+'СЕТ СН'!$H$5-'СЕТ СН'!$H$17</f>
        <v>3436.0274045000001</v>
      </c>
      <c r="E113" s="36">
        <f>SUMIFS(СВЦЭМ!$C$33:$C$776,СВЦЭМ!$A$33:$A$776,$A113,СВЦЭМ!$B$33:$B$776,E$83)+'СЕТ СН'!$H$9+СВЦЭМ!$D$10+'СЕТ СН'!$H$5-'СЕТ СН'!$H$17</f>
        <v>3428.8005941199999</v>
      </c>
      <c r="F113" s="36">
        <f>SUMIFS(СВЦЭМ!$C$33:$C$776,СВЦЭМ!$A$33:$A$776,$A113,СВЦЭМ!$B$33:$B$776,F$83)+'СЕТ СН'!$H$9+СВЦЭМ!$D$10+'СЕТ СН'!$H$5-'СЕТ СН'!$H$17</f>
        <v>3420.4275792600001</v>
      </c>
      <c r="G113" s="36">
        <f>SUMIFS(СВЦЭМ!$C$33:$C$776,СВЦЭМ!$A$33:$A$776,$A113,СВЦЭМ!$B$33:$B$776,G$83)+'СЕТ СН'!$H$9+СВЦЭМ!$D$10+'СЕТ СН'!$H$5-'СЕТ СН'!$H$17</f>
        <v>3433.8465799400001</v>
      </c>
      <c r="H113" s="36">
        <f>SUMIFS(СВЦЭМ!$C$33:$C$776,СВЦЭМ!$A$33:$A$776,$A113,СВЦЭМ!$B$33:$B$776,H$83)+'СЕТ СН'!$H$9+СВЦЭМ!$D$10+'СЕТ СН'!$H$5-'СЕТ СН'!$H$17</f>
        <v>3459.2880307200003</v>
      </c>
      <c r="I113" s="36">
        <f>SUMIFS(СВЦЭМ!$C$33:$C$776,СВЦЭМ!$A$33:$A$776,$A113,СВЦЭМ!$B$33:$B$776,I$83)+'СЕТ СН'!$H$9+СВЦЭМ!$D$10+'СЕТ СН'!$H$5-'СЕТ СН'!$H$17</f>
        <v>3467.64864549</v>
      </c>
      <c r="J113" s="36">
        <f>SUMIFS(СВЦЭМ!$C$33:$C$776,СВЦЭМ!$A$33:$A$776,$A113,СВЦЭМ!$B$33:$B$776,J$83)+'СЕТ СН'!$H$9+СВЦЭМ!$D$10+'СЕТ СН'!$H$5-'СЕТ СН'!$H$17</f>
        <v>3421.8548008100001</v>
      </c>
      <c r="K113" s="36">
        <f>SUMIFS(СВЦЭМ!$C$33:$C$776,СВЦЭМ!$A$33:$A$776,$A113,СВЦЭМ!$B$33:$B$776,K$83)+'СЕТ СН'!$H$9+СВЦЭМ!$D$10+'СЕТ СН'!$H$5-'СЕТ СН'!$H$17</f>
        <v>3325.8423038600004</v>
      </c>
      <c r="L113" s="36">
        <f>SUMIFS(СВЦЭМ!$C$33:$C$776,СВЦЭМ!$A$33:$A$776,$A113,СВЦЭМ!$B$33:$B$776,L$83)+'СЕТ СН'!$H$9+СВЦЭМ!$D$10+'СЕТ СН'!$H$5-'СЕТ СН'!$H$17</f>
        <v>3237.4512414600003</v>
      </c>
      <c r="M113" s="36">
        <f>SUMIFS(СВЦЭМ!$C$33:$C$776,СВЦЭМ!$A$33:$A$776,$A113,СВЦЭМ!$B$33:$B$776,M$83)+'СЕТ СН'!$H$9+СВЦЭМ!$D$10+'СЕТ СН'!$H$5-'СЕТ СН'!$H$17</f>
        <v>3230.8523415099999</v>
      </c>
      <c r="N113" s="36">
        <f>SUMIFS(СВЦЭМ!$C$33:$C$776,СВЦЭМ!$A$33:$A$776,$A113,СВЦЭМ!$B$33:$B$776,N$83)+'СЕТ СН'!$H$9+СВЦЭМ!$D$10+'СЕТ СН'!$H$5-'СЕТ СН'!$H$17</f>
        <v>3254.5744390700002</v>
      </c>
      <c r="O113" s="36">
        <f>SUMIFS(СВЦЭМ!$C$33:$C$776,СВЦЭМ!$A$33:$A$776,$A113,СВЦЭМ!$B$33:$B$776,O$83)+'СЕТ СН'!$H$9+СВЦЭМ!$D$10+'СЕТ СН'!$H$5-'СЕТ СН'!$H$17</f>
        <v>3258.4237845000002</v>
      </c>
      <c r="P113" s="36">
        <f>SUMIFS(СВЦЭМ!$C$33:$C$776,СВЦЭМ!$A$33:$A$776,$A113,СВЦЭМ!$B$33:$B$776,P$83)+'СЕТ СН'!$H$9+СВЦЭМ!$D$10+'СЕТ СН'!$H$5-'СЕТ СН'!$H$17</f>
        <v>3254.1435406199998</v>
      </c>
      <c r="Q113" s="36">
        <f>SUMIFS(СВЦЭМ!$C$33:$C$776,СВЦЭМ!$A$33:$A$776,$A113,СВЦЭМ!$B$33:$B$776,Q$83)+'СЕТ СН'!$H$9+СВЦЭМ!$D$10+'СЕТ СН'!$H$5-'СЕТ СН'!$H$17</f>
        <v>3259.3327144</v>
      </c>
      <c r="R113" s="36">
        <f>SUMIFS(СВЦЭМ!$C$33:$C$776,СВЦЭМ!$A$33:$A$776,$A113,СВЦЭМ!$B$33:$B$776,R$83)+'СЕТ СН'!$H$9+СВЦЭМ!$D$10+'СЕТ СН'!$H$5-'СЕТ СН'!$H$17</f>
        <v>3267.0007585200001</v>
      </c>
      <c r="S113" s="36">
        <f>SUMIFS(СВЦЭМ!$C$33:$C$776,СВЦЭМ!$A$33:$A$776,$A113,СВЦЭМ!$B$33:$B$776,S$83)+'СЕТ СН'!$H$9+СВЦЭМ!$D$10+'СЕТ СН'!$H$5-'СЕТ СН'!$H$17</f>
        <v>3264.2249625300001</v>
      </c>
      <c r="T113" s="36">
        <f>SUMIFS(СВЦЭМ!$C$33:$C$776,СВЦЭМ!$A$33:$A$776,$A113,СВЦЭМ!$B$33:$B$776,T$83)+'СЕТ СН'!$H$9+СВЦЭМ!$D$10+'СЕТ СН'!$H$5-'СЕТ СН'!$H$17</f>
        <v>3264.1362358400002</v>
      </c>
      <c r="U113" s="36">
        <f>SUMIFS(СВЦЭМ!$C$33:$C$776,СВЦЭМ!$A$33:$A$776,$A113,СВЦЭМ!$B$33:$B$776,U$83)+'СЕТ СН'!$H$9+СВЦЭМ!$D$10+'СЕТ СН'!$H$5-'СЕТ СН'!$H$17</f>
        <v>3258.27426135</v>
      </c>
      <c r="V113" s="36">
        <f>SUMIFS(СВЦЭМ!$C$33:$C$776,СВЦЭМ!$A$33:$A$776,$A113,СВЦЭМ!$B$33:$B$776,V$83)+'СЕТ СН'!$H$9+СВЦЭМ!$D$10+'СЕТ СН'!$H$5-'СЕТ СН'!$H$17</f>
        <v>3251.97117721</v>
      </c>
      <c r="W113" s="36">
        <f>SUMIFS(СВЦЭМ!$C$33:$C$776,СВЦЭМ!$A$33:$A$776,$A113,СВЦЭМ!$B$33:$B$776,W$83)+'СЕТ СН'!$H$9+СВЦЭМ!$D$10+'СЕТ СН'!$H$5-'СЕТ СН'!$H$17</f>
        <v>3224.68379362</v>
      </c>
      <c r="X113" s="36">
        <f>SUMIFS(СВЦЭМ!$C$33:$C$776,СВЦЭМ!$A$33:$A$776,$A113,СВЦЭМ!$B$33:$B$776,X$83)+'СЕТ СН'!$H$9+СВЦЭМ!$D$10+'СЕТ СН'!$H$5-'СЕТ СН'!$H$17</f>
        <v>3268.1682110800002</v>
      </c>
      <c r="Y113" s="36">
        <f>SUMIFS(СВЦЭМ!$C$33:$C$776,СВЦЭМ!$A$33:$A$776,$A113,СВЦЭМ!$B$33:$B$776,Y$83)+'СЕТ СН'!$H$9+СВЦЭМ!$D$10+'СЕТ СН'!$H$5-'СЕТ СН'!$H$17</f>
        <v>3362.8386195100002</v>
      </c>
      <c r="AA113" s="37"/>
    </row>
    <row r="114" spans="1:27" ht="15.75" hidden="1" x14ac:dyDescent="0.2">
      <c r="A114" s="35">
        <f t="shared" si="2"/>
        <v>44013</v>
      </c>
      <c r="B114" s="36">
        <f>SUMIFS(СВЦЭМ!$C$33:$C$776,СВЦЭМ!$A$33:$A$776,$A114,СВЦЭМ!$B$33:$B$776,B$83)+'СЕТ СН'!$H$9+СВЦЭМ!$D$10+'СЕТ СН'!$H$5-'СЕТ СН'!$H$17</f>
        <v>2608.9300080500002</v>
      </c>
      <c r="C114" s="36">
        <f>SUMIFS(СВЦЭМ!$C$33:$C$776,СВЦЭМ!$A$33:$A$776,$A114,СВЦЭМ!$B$33:$B$776,C$83)+'СЕТ СН'!$H$9+СВЦЭМ!$D$10+'СЕТ СН'!$H$5-'СЕТ СН'!$H$17</f>
        <v>2608.9300080500002</v>
      </c>
      <c r="D114" s="36">
        <f>SUMIFS(СВЦЭМ!$C$33:$C$776,СВЦЭМ!$A$33:$A$776,$A114,СВЦЭМ!$B$33:$B$776,D$83)+'СЕТ СН'!$H$9+СВЦЭМ!$D$10+'СЕТ СН'!$H$5-'СЕТ СН'!$H$17</f>
        <v>2608.9300080500002</v>
      </c>
      <c r="E114" s="36">
        <f>SUMIFS(СВЦЭМ!$C$33:$C$776,СВЦЭМ!$A$33:$A$776,$A114,СВЦЭМ!$B$33:$B$776,E$83)+'СЕТ СН'!$H$9+СВЦЭМ!$D$10+'СЕТ СН'!$H$5-'СЕТ СН'!$H$17</f>
        <v>2608.9300080500002</v>
      </c>
      <c r="F114" s="36">
        <f>SUMIFS(СВЦЭМ!$C$33:$C$776,СВЦЭМ!$A$33:$A$776,$A114,СВЦЭМ!$B$33:$B$776,F$83)+'СЕТ СН'!$H$9+СВЦЭМ!$D$10+'СЕТ СН'!$H$5-'СЕТ СН'!$H$17</f>
        <v>2608.9300080500002</v>
      </c>
      <c r="G114" s="36">
        <f>SUMIFS(СВЦЭМ!$C$33:$C$776,СВЦЭМ!$A$33:$A$776,$A114,СВЦЭМ!$B$33:$B$776,G$83)+'СЕТ СН'!$H$9+СВЦЭМ!$D$10+'СЕТ СН'!$H$5-'СЕТ СН'!$H$17</f>
        <v>2608.9300080500002</v>
      </c>
      <c r="H114" s="36">
        <f>SUMIFS(СВЦЭМ!$C$33:$C$776,СВЦЭМ!$A$33:$A$776,$A114,СВЦЭМ!$B$33:$B$776,H$83)+'СЕТ СН'!$H$9+СВЦЭМ!$D$10+'СЕТ СН'!$H$5-'СЕТ СН'!$H$17</f>
        <v>2608.9300080500002</v>
      </c>
      <c r="I114" s="36">
        <f>SUMIFS(СВЦЭМ!$C$33:$C$776,СВЦЭМ!$A$33:$A$776,$A114,СВЦЭМ!$B$33:$B$776,I$83)+'СЕТ СН'!$H$9+СВЦЭМ!$D$10+'СЕТ СН'!$H$5-'СЕТ СН'!$H$17</f>
        <v>2608.9300080500002</v>
      </c>
      <c r="J114" s="36">
        <f>SUMIFS(СВЦЭМ!$C$33:$C$776,СВЦЭМ!$A$33:$A$776,$A114,СВЦЭМ!$B$33:$B$776,J$83)+'СЕТ СН'!$H$9+СВЦЭМ!$D$10+'СЕТ СН'!$H$5-'СЕТ СН'!$H$17</f>
        <v>2608.9300080500002</v>
      </c>
      <c r="K114" s="36">
        <f>SUMIFS(СВЦЭМ!$C$33:$C$776,СВЦЭМ!$A$33:$A$776,$A114,СВЦЭМ!$B$33:$B$776,K$83)+'СЕТ СН'!$H$9+СВЦЭМ!$D$10+'СЕТ СН'!$H$5-'СЕТ СН'!$H$17</f>
        <v>2608.9300080500002</v>
      </c>
      <c r="L114" s="36">
        <f>SUMIFS(СВЦЭМ!$C$33:$C$776,СВЦЭМ!$A$33:$A$776,$A114,СВЦЭМ!$B$33:$B$776,L$83)+'СЕТ СН'!$H$9+СВЦЭМ!$D$10+'СЕТ СН'!$H$5-'СЕТ СН'!$H$17</f>
        <v>2608.9300080500002</v>
      </c>
      <c r="M114" s="36">
        <f>SUMIFS(СВЦЭМ!$C$33:$C$776,СВЦЭМ!$A$33:$A$776,$A114,СВЦЭМ!$B$33:$B$776,M$83)+'СЕТ СН'!$H$9+СВЦЭМ!$D$10+'СЕТ СН'!$H$5-'СЕТ СН'!$H$17</f>
        <v>2608.9300080500002</v>
      </c>
      <c r="N114" s="36">
        <f>SUMIFS(СВЦЭМ!$C$33:$C$776,СВЦЭМ!$A$33:$A$776,$A114,СВЦЭМ!$B$33:$B$776,N$83)+'СЕТ СН'!$H$9+СВЦЭМ!$D$10+'СЕТ СН'!$H$5-'СЕТ СН'!$H$17</f>
        <v>2608.9300080500002</v>
      </c>
      <c r="O114" s="36">
        <f>SUMIFS(СВЦЭМ!$C$33:$C$776,СВЦЭМ!$A$33:$A$776,$A114,СВЦЭМ!$B$33:$B$776,O$83)+'СЕТ СН'!$H$9+СВЦЭМ!$D$10+'СЕТ СН'!$H$5-'СЕТ СН'!$H$17</f>
        <v>2608.9300080500002</v>
      </c>
      <c r="P114" s="36">
        <f>SUMIFS(СВЦЭМ!$C$33:$C$776,СВЦЭМ!$A$33:$A$776,$A114,СВЦЭМ!$B$33:$B$776,P$83)+'СЕТ СН'!$H$9+СВЦЭМ!$D$10+'СЕТ СН'!$H$5-'СЕТ СН'!$H$17</f>
        <v>2608.9300080500002</v>
      </c>
      <c r="Q114" s="36">
        <f>SUMIFS(СВЦЭМ!$C$33:$C$776,СВЦЭМ!$A$33:$A$776,$A114,СВЦЭМ!$B$33:$B$776,Q$83)+'СЕТ СН'!$H$9+СВЦЭМ!$D$10+'СЕТ СН'!$H$5-'СЕТ СН'!$H$17</f>
        <v>2608.9300080500002</v>
      </c>
      <c r="R114" s="36">
        <f>SUMIFS(СВЦЭМ!$C$33:$C$776,СВЦЭМ!$A$33:$A$776,$A114,СВЦЭМ!$B$33:$B$776,R$83)+'СЕТ СН'!$H$9+СВЦЭМ!$D$10+'СЕТ СН'!$H$5-'СЕТ СН'!$H$17</f>
        <v>2608.9300080500002</v>
      </c>
      <c r="S114" s="36">
        <f>SUMIFS(СВЦЭМ!$C$33:$C$776,СВЦЭМ!$A$33:$A$776,$A114,СВЦЭМ!$B$33:$B$776,S$83)+'СЕТ СН'!$H$9+СВЦЭМ!$D$10+'СЕТ СН'!$H$5-'СЕТ СН'!$H$17</f>
        <v>2608.9300080500002</v>
      </c>
      <c r="T114" s="36">
        <f>SUMIFS(СВЦЭМ!$C$33:$C$776,СВЦЭМ!$A$33:$A$776,$A114,СВЦЭМ!$B$33:$B$776,T$83)+'СЕТ СН'!$H$9+СВЦЭМ!$D$10+'СЕТ СН'!$H$5-'СЕТ СН'!$H$17</f>
        <v>2608.9300080500002</v>
      </c>
      <c r="U114" s="36">
        <f>SUMIFS(СВЦЭМ!$C$33:$C$776,СВЦЭМ!$A$33:$A$776,$A114,СВЦЭМ!$B$33:$B$776,U$83)+'СЕТ СН'!$H$9+СВЦЭМ!$D$10+'СЕТ СН'!$H$5-'СЕТ СН'!$H$17</f>
        <v>2608.9300080500002</v>
      </c>
      <c r="V114" s="36">
        <f>SUMIFS(СВЦЭМ!$C$33:$C$776,СВЦЭМ!$A$33:$A$776,$A114,СВЦЭМ!$B$33:$B$776,V$83)+'СЕТ СН'!$H$9+СВЦЭМ!$D$10+'СЕТ СН'!$H$5-'СЕТ СН'!$H$17</f>
        <v>2608.9300080500002</v>
      </c>
      <c r="W114" s="36">
        <f>SUMIFS(СВЦЭМ!$C$33:$C$776,СВЦЭМ!$A$33:$A$776,$A114,СВЦЭМ!$B$33:$B$776,W$83)+'СЕТ СН'!$H$9+СВЦЭМ!$D$10+'СЕТ СН'!$H$5-'СЕТ СН'!$H$17</f>
        <v>2608.9300080500002</v>
      </c>
      <c r="X114" s="36">
        <f>SUMIFS(СВЦЭМ!$C$33:$C$776,СВЦЭМ!$A$33:$A$776,$A114,СВЦЭМ!$B$33:$B$776,X$83)+'СЕТ СН'!$H$9+СВЦЭМ!$D$10+'СЕТ СН'!$H$5-'СЕТ СН'!$H$17</f>
        <v>2608.9300080500002</v>
      </c>
      <c r="Y114" s="36">
        <f>SUMIFS(СВЦЭМ!$C$33:$C$776,СВЦЭМ!$A$33:$A$776,$A114,СВЦЭМ!$B$33:$B$776,Y$83)+'СЕТ СН'!$H$9+СВЦЭМ!$D$10+'СЕТ СН'!$H$5-'СЕТ СН'!$H$17</f>
        <v>2608.9300080500002</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1" t="s">
        <v>7</v>
      </c>
      <c r="B117" s="124" t="s">
        <v>73</v>
      </c>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6"/>
    </row>
    <row r="118" spans="1:27" ht="12.75" customHeight="1" x14ac:dyDescent="0.2">
      <c r="A118" s="122"/>
      <c r="B118" s="127"/>
      <c r="C118" s="128"/>
      <c r="D118" s="128"/>
      <c r="E118" s="128"/>
      <c r="F118" s="128"/>
      <c r="G118" s="128"/>
      <c r="H118" s="128"/>
      <c r="I118" s="128"/>
      <c r="J118" s="128"/>
      <c r="K118" s="128"/>
      <c r="L118" s="128"/>
      <c r="M118" s="128"/>
      <c r="N118" s="128"/>
      <c r="O118" s="128"/>
      <c r="P118" s="128"/>
      <c r="Q118" s="128"/>
      <c r="R118" s="128"/>
      <c r="S118" s="128"/>
      <c r="T118" s="128"/>
      <c r="U118" s="128"/>
      <c r="V118" s="128"/>
      <c r="W118" s="128"/>
      <c r="X118" s="128"/>
      <c r="Y118" s="129"/>
    </row>
    <row r="119" spans="1:27" ht="12.75" customHeight="1" x14ac:dyDescent="0.2">
      <c r="A119" s="123"/>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01.06.2020</v>
      </c>
      <c r="B120" s="36">
        <f>SUMIFS(СВЦЭМ!$C$33:$C$776,СВЦЭМ!$A$33:$A$776,$A120,СВЦЭМ!$B$33:$B$776,B$119)+'СЕТ СН'!$I$9+СВЦЭМ!$D$10+'СЕТ СН'!$I$5-'СЕТ СН'!$I$17</f>
        <v>3610.1147498999999</v>
      </c>
      <c r="C120" s="36">
        <f>SUMIFS(СВЦЭМ!$C$33:$C$776,СВЦЭМ!$A$33:$A$776,$A120,СВЦЭМ!$B$33:$B$776,C$119)+'СЕТ СН'!$I$9+СВЦЭМ!$D$10+'СЕТ СН'!$I$5-'СЕТ СН'!$I$17</f>
        <v>3621.5634554799999</v>
      </c>
      <c r="D120" s="36">
        <f>SUMIFS(СВЦЭМ!$C$33:$C$776,СВЦЭМ!$A$33:$A$776,$A120,СВЦЭМ!$B$33:$B$776,D$119)+'СЕТ СН'!$I$9+СВЦЭМ!$D$10+'СЕТ СН'!$I$5-'СЕТ СН'!$I$17</f>
        <v>3636.3798417200001</v>
      </c>
      <c r="E120" s="36">
        <f>SUMIFS(СВЦЭМ!$C$33:$C$776,СВЦЭМ!$A$33:$A$776,$A120,СВЦЭМ!$B$33:$B$776,E$119)+'СЕТ СН'!$I$9+СВЦЭМ!$D$10+'СЕТ СН'!$I$5-'СЕТ СН'!$I$17</f>
        <v>3647.42887415</v>
      </c>
      <c r="F120" s="36">
        <f>SUMIFS(СВЦЭМ!$C$33:$C$776,СВЦЭМ!$A$33:$A$776,$A120,СВЦЭМ!$B$33:$B$776,F$119)+'СЕТ СН'!$I$9+СВЦЭМ!$D$10+'СЕТ СН'!$I$5-'СЕТ СН'!$I$17</f>
        <v>3651.7832705999999</v>
      </c>
      <c r="G120" s="36">
        <f>SUMIFS(СВЦЭМ!$C$33:$C$776,СВЦЭМ!$A$33:$A$776,$A120,СВЦЭМ!$B$33:$B$776,G$119)+'СЕТ СН'!$I$9+СВЦЭМ!$D$10+'СЕТ СН'!$I$5-'СЕТ СН'!$I$17</f>
        <v>3646.1395593699999</v>
      </c>
      <c r="H120" s="36">
        <f>SUMIFS(СВЦЭМ!$C$33:$C$776,СВЦЭМ!$A$33:$A$776,$A120,СВЦЭМ!$B$33:$B$776,H$119)+'СЕТ СН'!$I$9+СВЦЭМ!$D$10+'СЕТ СН'!$I$5-'СЕТ СН'!$I$17</f>
        <v>3634.79150196</v>
      </c>
      <c r="I120" s="36">
        <f>SUMIFS(СВЦЭМ!$C$33:$C$776,СВЦЭМ!$A$33:$A$776,$A120,СВЦЭМ!$B$33:$B$776,I$119)+'СЕТ СН'!$I$9+СВЦЭМ!$D$10+'СЕТ СН'!$I$5-'СЕТ СН'!$I$17</f>
        <v>3634.9938878600001</v>
      </c>
      <c r="J120" s="36">
        <f>SUMIFS(СВЦЭМ!$C$33:$C$776,СВЦЭМ!$A$33:$A$776,$A120,СВЦЭМ!$B$33:$B$776,J$119)+'СЕТ СН'!$I$9+СВЦЭМ!$D$10+'СЕТ СН'!$I$5-'СЕТ СН'!$I$17</f>
        <v>3591.1015174499998</v>
      </c>
      <c r="K120" s="36">
        <f>SUMIFS(СВЦЭМ!$C$33:$C$776,СВЦЭМ!$A$33:$A$776,$A120,СВЦЭМ!$B$33:$B$776,K$119)+'СЕТ СН'!$I$9+СВЦЭМ!$D$10+'СЕТ СН'!$I$5-'СЕТ СН'!$I$17</f>
        <v>3528.8214378100001</v>
      </c>
      <c r="L120" s="36">
        <f>SUMIFS(СВЦЭМ!$C$33:$C$776,СВЦЭМ!$A$33:$A$776,$A120,СВЦЭМ!$B$33:$B$776,L$119)+'СЕТ СН'!$I$9+СВЦЭМ!$D$10+'СЕТ СН'!$I$5-'СЕТ СН'!$I$17</f>
        <v>3553.3497006900002</v>
      </c>
      <c r="M120" s="36">
        <f>SUMIFS(СВЦЭМ!$C$33:$C$776,СВЦЭМ!$A$33:$A$776,$A120,СВЦЭМ!$B$33:$B$776,M$119)+'СЕТ СН'!$I$9+СВЦЭМ!$D$10+'СЕТ СН'!$I$5-'СЕТ СН'!$I$17</f>
        <v>3568.8496243899999</v>
      </c>
      <c r="N120" s="36">
        <f>SUMIFS(СВЦЭМ!$C$33:$C$776,СВЦЭМ!$A$33:$A$776,$A120,СВЦЭМ!$B$33:$B$776,N$119)+'СЕТ СН'!$I$9+СВЦЭМ!$D$10+'СЕТ СН'!$I$5-'СЕТ СН'!$I$17</f>
        <v>3568.3324030900003</v>
      </c>
      <c r="O120" s="36">
        <f>SUMIFS(СВЦЭМ!$C$33:$C$776,СВЦЭМ!$A$33:$A$776,$A120,СВЦЭМ!$B$33:$B$776,O$119)+'СЕТ СН'!$I$9+СВЦЭМ!$D$10+'СЕТ СН'!$I$5-'СЕТ СН'!$I$17</f>
        <v>3553.7594222100001</v>
      </c>
      <c r="P120" s="36">
        <f>SUMIFS(СВЦЭМ!$C$33:$C$776,СВЦЭМ!$A$33:$A$776,$A120,СВЦЭМ!$B$33:$B$776,P$119)+'СЕТ СН'!$I$9+СВЦЭМ!$D$10+'СЕТ СН'!$I$5-'СЕТ СН'!$I$17</f>
        <v>3547.2535979499999</v>
      </c>
      <c r="Q120" s="36">
        <f>SUMIFS(СВЦЭМ!$C$33:$C$776,СВЦЭМ!$A$33:$A$776,$A120,СВЦЭМ!$B$33:$B$776,Q$119)+'СЕТ СН'!$I$9+СВЦЭМ!$D$10+'СЕТ СН'!$I$5-'СЕТ СН'!$I$17</f>
        <v>3559.6259023699999</v>
      </c>
      <c r="R120" s="36">
        <f>SUMIFS(СВЦЭМ!$C$33:$C$776,СВЦЭМ!$A$33:$A$776,$A120,СВЦЭМ!$B$33:$B$776,R$119)+'СЕТ СН'!$I$9+СВЦЭМ!$D$10+'СЕТ СН'!$I$5-'СЕТ СН'!$I$17</f>
        <v>3559.3181683399998</v>
      </c>
      <c r="S120" s="36">
        <f>SUMIFS(СВЦЭМ!$C$33:$C$776,СВЦЭМ!$A$33:$A$776,$A120,СВЦЭМ!$B$33:$B$776,S$119)+'СЕТ СН'!$I$9+СВЦЭМ!$D$10+'СЕТ СН'!$I$5-'СЕТ СН'!$I$17</f>
        <v>3548.1658462800001</v>
      </c>
      <c r="T120" s="36">
        <f>SUMIFS(СВЦЭМ!$C$33:$C$776,СВЦЭМ!$A$33:$A$776,$A120,СВЦЭМ!$B$33:$B$776,T$119)+'СЕТ СН'!$I$9+СВЦЭМ!$D$10+'СЕТ СН'!$I$5-'СЕТ СН'!$I$17</f>
        <v>3554.63196251</v>
      </c>
      <c r="U120" s="36">
        <f>SUMIFS(СВЦЭМ!$C$33:$C$776,СВЦЭМ!$A$33:$A$776,$A120,СВЦЭМ!$B$33:$B$776,U$119)+'СЕТ СН'!$I$9+СВЦЭМ!$D$10+'СЕТ СН'!$I$5-'СЕТ СН'!$I$17</f>
        <v>3531.0113407500003</v>
      </c>
      <c r="V120" s="36">
        <f>SUMIFS(СВЦЭМ!$C$33:$C$776,СВЦЭМ!$A$33:$A$776,$A120,СВЦЭМ!$B$33:$B$776,V$119)+'СЕТ СН'!$I$9+СВЦЭМ!$D$10+'СЕТ СН'!$I$5-'СЕТ СН'!$I$17</f>
        <v>3547.8780525299999</v>
      </c>
      <c r="W120" s="36">
        <f>SUMIFS(СВЦЭМ!$C$33:$C$776,СВЦЭМ!$A$33:$A$776,$A120,СВЦЭМ!$B$33:$B$776,W$119)+'СЕТ СН'!$I$9+СВЦЭМ!$D$10+'СЕТ СН'!$I$5-'СЕТ СН'!$I$17</f>
        <v>3564.7921991799999</v>
      </c>
      <c r="X120" s="36">
        <f>SUMIFS(СВЦЭМ!$C$33:$C$776,СВЦЭМ!$A$33:$A$776,$A120,СВЦЭМ!$B$33:$B$776,X$119)+'СЕТ СН'!$I$9+СВЦЭМ!$D$10+'СЕТ СН'!$I$5-'СЕТ СН'!$I$17</f>
        <v>3539.1549857800001</v>
      </c>
      <c r="Y120" s="36">
        <f>SUMIFS(СВЦЭМ!$C$33:$C$776,СВЦЭМ!$A$33:$A$776,$A120,СВЦЭМ!$B$33:$B$776,Y$119)+'СЕТ СН'!$I$9+СВЦЭМ!$D$10+'СЕТ СН'!$I$5-'СЕТ СН'!$I$17</f>
        <v>3566.8732811999998</v>
      </c>
    </row>
    <row r="121" spans="1:27" ht="15.75" x14ac:dyDescent="0.2">
      <c r="A121" s="35">
        <f>A120+1</f>
        <v>43984</v>
      </c>
      <c r="B121" s="36">
        <f>SUMIFS(СВЦЭМ!$C$33:$C$776,СВЦЭМ!$A$33:$A$776,$A121,СВЦЭМ!$B$33:$B$776,B$119)+'СЕТ СН'!$I$9+СВЦЭМ!$D$10+'СЕТ СН'!$I$5-'СЕТ СН'!$I$17</f>
        <v>3587.5391600000003</v>
      </c>
      <c r="C121" s="36">
        <f>SUMIFS(СВЦЭМ!$C$33:$C$776,СВЦЭМ!$A$33:$A$776,$A121,СВЦЭМ!$B$33:$B$776,C$119)+'СЕТ СН'!$I$9+СВЦЭМ!$D$10+'СЕТ СН'!$I$5-'СЕТ СН'!$I$17</f>
        <v>3629.45194403</v>
      </c>
      <c r="D121" s="36">
        <f>SUMIFS(СВЦЭМ!$C$33:$C$776,СВЦЭМ!$A$33:$A$776,$A121,СВЦЭМ!$B$33:$B$776,D$119)+'СЕТ СН'!$I$9+СВЦЭМ!$D$10+'СЕТ СН'!$I$5-'СЕТ СН'!$I$17</f>
        <v>3655.8807643700002</v>
      </c>
      <c r="E121" s="36">
        <f>SUMIFS(СВЦЭМ!$C$33:$C$776,СВЦЭМ!$A$33:$A$776,$A121,СВЦЭМ!$B$33:$B$776,E$119)+'СЕТ СН'!$I$9+СВЦЭМ!$D$10+'СЕТ СН'!$I$5-'СЕТ СН'!$I$17</f>
        <v>3666.1769882500002</v>
      </c>
      <c r="F121" s="36">
        <f>SUMIFS(СВЦЭМ!$C$33:$C$776,СВЦЭМ!$A$33:$A$776,$A121,СВЦЭМ!$B$33:$B$776,F$119)+'СЕТ СН'!$I$9+СВЦЭМ!$D$10+'СЕТ СН'!$I$5-'СЕТ СН'!$I$17</f>
        <v>3668.23433849</v>
      </c>
      <c r="G121" s="36">
        <f>SUMIFS(СВЦЭМ!$C$33:$C$776,СВЦЭМ!$A$33:$A$776,$A121,СВЦЭМ!$B$33:$B$776,G$119)+'СЕТ СН'!$I$9+СВЦЭМ!$D$10+'СЕТ СН'!$I$5-'СЕТ СН'!$I$17</f>
        <v>3666.8522235700002</v>
      </c>
      <c r="H121" s="36">
        <f>SUMIFS(СВЦЭМ!$C$33:$C$776,СВЦЭМ!$A$33:$A$776,$A121,СВЦЭМ!$B$33:$B$776,H$119)+'СЕТ СН'!$I$9+СВЦЭМ!$D$10+'СЕТ СН'!$I$5-'СЕТ СН'!$I$17</f>
        <v>3624.48145062</v>
      </c>
      <c r="I121" s="36">
        <f>SUMIFS(СВЦЭМ!$C$33:$C$776,СВЦЭМ!$A$33:$A$776,$A121,СВЦЭМ!$B$33:$B$776,I$119)+'СЕТ СН'!$I$9+СВЦЭМ!$D$10+'СЕТ СН'!$I$5-'СЕТ СН'!$I$17</f>
        <v>3579.82591748</v>
      </c>
      <c r="J121" s="36">
        <f>SUMIFS(СВЦЭМ!$C$33:$C$776,СВЦЭМ!$A$33:$A$776,$A121,СВЦЭМ!$B$33:$B$776,J$119)+'СЕТ СН'!$I$9+СВЦЭМ!$D$10+'СЕТ СН'!$I$5-'СЕТ СН'!$I$17</f>
        <v>3599.6243458700001</v>
      </c>
      <c r="K121" s="36">
        <f>SUMIFS(СВЦЭМ!$C$33:$C$776,СВЦЭМ!$A$33:$A$776,$A121,СВЦЭМ!$B$33:$B$776,K$119)+'СЕТ СН'!$I$9+СВЦЭМ!$D$10+'СЕТ СН'!$I$5-'СЕТ СН'!$I$17</f>
        <v>3599.8568925899999</v>
      </c>
      <c r="L121" s="36">
        <f>SUMIFS(СВЦЭМ!$C$33:$C$776,СВЦЭМ!$A$33:$A$776,$A121,СВЦЭМ!$B$33:$B$776,L$119)+'СЕТ СН'!$I$9+СВЦЭМ!$D$10+'СЕТ СН'!$I$5-'СЕТ СН'!$I$17</f>
        <v>3587.8485949200003</v>
      </c>
      <c r="M121" s="36">
        <f>SUMIFS(СВЦЭМ!$C$33:$C$776,СВЦЭМ!$A$33:$A$776,$A121,СВЦЭМ!$B$33:$B$776,M$119)+'СЕТ СН'!$I$9+СВЦЭМ!$D$10+'СЕТ СН'!$I$5-'СЕТ СН'!$I$17</f>
        <v>3565.1218356099998</v>
      </c>
      <c r="N121" s="36">
        <f>SUMIFS(СВЦЭМ!$C$33:$C$776,СВЦЭМ!$A$33:$A$776,$A121,СВЦЭМ!$B$33:$B$776,N$119)+'СЕТ СН'!$I$9+СВЦЭМ!$D$10+'СЕТ СН'!$I$5-'СЕТ СН'!$I$17</f>
        <v>3563.1307767799999</v>
      </c>
      <c r="O121" s="36">
        <f>SUMIFS(СВЦЭМ!$C$33:$C$776,СВЦЭМ!$A$33:$A$776,$A121,СВЦЭМ!$B$33:$B$776,O$119)+'СЕТ СН'!$I$9+СВЦЭМ!$D$10+'СЕТ СН'!$I$5-'СЕТ СН'!$I$17</f>
        <v>3556.80348331</v>
      </c>
      <c r="P121" s="36">
        <f>SUMIFS(СВЦЭМ!$C$33:$C$776,СВЦЭМ!$A$33:$A$776,$A121,СВЦЭМ!$B$33:$B$776,P$119)+'СЕТ СН'!$I$9+СВЦЭМ!$D$10+'СЕТ СН'!$I$5-'СЕТ СН'!$I$17</f>
        <v>3574.84648135</v>
      </c>
      <c r="Q121" s="36">
        <f>SUMIFS(СВЦЭМ!$C$33:$C$776,СВЦЭМ!$A$33:$A$776,$A121,СВЦЭМ!$B$33:$B$776,Q$119)+'СЕТ СН'!$I$9+СВЦЭМ!$D$10+'СЕТ СН'!$I$5-'СЕТ СН'!$I$17</f>
        <v>3575.8539104299998</v>
      </c>
      <c r="R121" s="36">
        <f>SUMIFS(СВЦЭМ!$C$33:$C$776,СВЦЭМ!$A$33:$A$776,$A121,СВЦЭМ!$B$33:$B$776,R$119)+'СЕТ СН'!$I$9+СВЦЭМ!$D$10+'СЕТ СН'!$I$5-'СЕТ СН'!$I$17</f>
        <v>3571.6767379600001</v>
      </c>
      <c r="S121" s="36">
        <f>SUMIFS(СВЦЭМ!$C$33:$C$776,СВЦЭМ!$A$33:$A$776,$A121,СВЦЭМ!$B$33:$B$776,S$119)+'СЕТ СН'!$I$9+СВЦЭМ!$D$10+'СЕТ СН'!$I$5-'СЕТ СН'!$I$17</f>
        <v>3578.8235480900003</v>
      </c>
      <c r="T121" s="36">
        <f>SUMIFS(СВЦЭМ!$C$33:$C$776,СВЦЭМ!$A$33:$A$776,$A121,СВЦЭМ!$B$33:$B$776,T$119)+'СЕТ СН'!$I$9+СВЦЭМ!$D$10+'СЕТ СН'!$I$5-'СЕТ СН'!$I$17</f>
        <v>3587.1560080899999</v>
      </c>
      <c r="U121" s="36">
        <f>SUMIFS(СВЦЭМ!$C$33:$C$776,СВЦЭМ!$A$33:$A$776,$A121,СВЦЭМ!$B$33:$B$776,U$119)+'СЕТ СН'!$I$9+СВЦЭМ!$D$10+'СЕТ СН'!$I$5-'СЕТ СН'!$I$17</f>
        <v>3580.1129088299999</v>
      </c>
      <c r="V121" s="36">
        <f>SUMIFS(СВЦЭМ!$C$33:$C$776,СВЦЭМ!$A$33:$A$776,$A121,СВЦЭМ!$B$33:$B$776,V$119)+'СЕТ СН'!$I$9+СВЦЭМ!$D$10+'СЕТ СН'!$I$5-'СЕТ СН'!$I$17</f>
        <v>3577.7915196399999</v>
      </c>
      <c r="W121" s="36">
        <f>SUMIFS(СВЦЭМ!$C$33:$C$776,СВЦЭМ!$A$33:$A$776,$A121,СВЦЭМ!$B$33:$B$776,W$119)+'СЕТ СН'!$I$9+СВЦЭМ!$D$10+'СЕТ СН'!$I$5-'СЕТ СН'!$I$17</f>
        <v>3565.2169553100002</v>
      </c>
      <c r="X121" s="36">
        <f>SUMIFS(СВЦЭМ!$C$33:$C$776,СВЦЭМ!$A$33:$A$776,$A121,СВЦЭМ!$B$33:$B$776,X$119)+'СЕТ СН'!$I$9+СВЦЭМ!$D$10+'СЕТ СН'!$I$5-'СЕТ СН'!$I$17</f>
        <v>3540.33307517</v>
      </c>
      <c r="Y121" s="36">
        <f>SUMIFS(СВЦЭМ!$C$33:$C$776,СВЦЭМ!$A$33:$A$776,$A121,СВЦЭМ!$B$33:$B$776,Y$119)+'СЕТ СН'!$I$9+СВЦЭМ!$D$10+'СЕТ СН'!$I$5-'СЕТ СН'!$I$17</f>
        <v>3538.9068877</v>
      </c>
    </row>
    <row r="122" spans="1:27" ht="15.75" x14ac:dyDescent="0.2">
      <c r="A122" s="35">
        <f t="shared" ref="A122:A150" si="3">A121+1</f>
        <v>43985</v>
      </c>
      <c r="B122" s="36">
        <f>SUMIFS(СВЦЭМ!$C$33:$C$776,СВЦЭМ!$A$33:$A$776,$A122,СВЦЭМ!$B$33:$B$776,B$119)+'СЕТ СН'!$I$9+СВЦЭМ!$D$10+'СЕТ СН'!$I$5-'СЕТ СН'!$I$17</f>
        <v>3647.0695786800002</v>
      </c>
      <c r="C122" s="36">
        <f>SUMIFS(СВЦЭМ!$C$33:$C$776,СВЦЭМ!$A$33:$A$776,$A122,СВЦЭМ!$B$33:$B$776,C$119)+'СЕТ СН'!$I$9+СВЦЭМ!$D$10+'СЕТ СН'!$I$5-'СЕТ СН'!$I$17</f>
        <v>3668.4013877900002</v>
      </c>
      <c r="D122" s="36">
        <f>SUMIFS(СВЦЭМ!$C$33:$C$776,СВЦЭМ!$A$33:$A$776,$A122,СВЦЭМ!$B$33:$B$776,D$119)+'СЕТ СН'!$I$9+СВЦЭМ!$D$10+'СЕТ СН'!$I$5-'СЕТ СН'!$I$17</f>
        <v>3672.33455387</v>
      </c>
      <c r="E122" s="36">
        <f>SUMIFS(СВЦЭМ!$C$33:$C$776,СВЦЭМ!$A$33:$A$776,$A122,СВЦЭМ!$B$33:$B$776,E$119)+'СЕТ СН'!$I$9+СВЦЭМ!$D$10+'СЕТ СН'!$I$5-'СЕТ СН'!$I$17</f>
        <v>3674.9787937800002</v>
      </c>
      <c r="F122" s="36">
        <f>SUMIFS(СВЦЭМ!$C$33:$C$776,СВЦЭМ!$A$33:$A$776,$A122,СВЦЭМ!$B$33:$B$776,F$119)+'СЕТ СН'!$I$9+СВЦЭМ!$D$10+'СЕТ СН'!$I$5-'СЕТ СН'!$I$17</f>
        <v>3677.14836526</v>
      </c>
      <c r="G122" s="36">
        <f>SUMIFS(СВЦЭМ!$C$33:$C$776,СВЦЭМ!$A$33:$A$776,$A122,СВЦЭМ!$B$33:$B$776,G$119)+'СЕТ СН'!$I$9+СВЦЭМ!$D$10+'СЕТ СН'!$I$5-'СЕТ СН'!$I$17</f>
        <v>3677.8428921300001</v>
      </c>
      <c r="H122" s="36">
        <f>SUMIFS(СВЦЭМ!$C$33:$C$776,СВЦЭМ!$A$33:$A$776,$A122,СВЦЭМ!$B$33:$B$776,H$119)+'СЕТ СН'!$I$9+СВЦЭМ!$D$10+'СЕТ СН'!$I$5-'СЕТ СН'!$I$17</f>
        <v>3673.22966382</v>
      </c>
      <c r="I122" s="36">
        <f>SUMIFS(СВЦЭМ!$C$33:$C$776,СВЦЭМ!$A$33:$A$776,$A122,СВЦЭМ!$B$33:$B$776,I$119)+'СЕТ СН'!$I$9+СВЦЭМ!$D$10+'СЕТ СН'!$I$5-'СЕТ СН'!$I$17</f>
        <v>3645.02386875</v>
      </c>
      <c r="J122" s="36">
        <f>SUMIFS(СВЦЭМ!$C$33:$C$776,СВЦЭМ!$A$33:$A$776,$A122,СВЦЭМ!$B$33:$B$776,J$119)+'СЕТ СН'!$I$9+СВЦЭМ!$D$10+'СЕТ СН'!$I$5-'СЕТ СН'!$I$17</f>
        <v>3662.1782135200001</v>
      </c>
      <c r="K122" s="36">
        <f>SUMIFS(СВЦЭМ!$C$33:$C$776,СВЦЭМ!$A$33:$A$776,$A122,СВЦЭМ!$B$33:$B$776,K$119)+'СЕТ СН'!$I$9+СВЦЭМ!$D$10+'СЕТ СН'!$I$5-'СЕТ СН'!$I$17</f>
        <v>3649.9698318600003</v>
      </c>
      <c r="L122" s="36">
        <f>SUMIFS(СВЦЭМ!$C$33:$C$776,СВЦЭМ!$A$33:$A$776,$A122,СВЦЭМ!$B$33:$B$776,L$119)+'СЕТ СН'!$I$9+СВЦЭМ!$D$10+'СЕТ СН'!$I$5-'СЕТ СН'!$I$17</f>
        <v>3604.5220222400003</v>
      </c>
      <c r="M122" s="36">
        <f>SUMIFS(СВЦЭМ!$C$33:$C$776,СВЦЭМ!$A$33:$A$776,$A122,СВЦЭМ!$B$33:$B$776,M$119)+'СЕТ СН'!$I$9+СВЦЭМ!$D$10+'СЕТ СН'!$I$5-'СЕТ СН'!$I$17</f>
        <v>3556.1170928400002</v>
      </c>
      <c r="N122" s="36">
        <f>SUMIFS(СВЦЭМ!$C$33:$C$776,СВЦЭМ!$A$33:$A$776,$A122,СВЦЭМ!$B$33:$B$776,N$119)+'СЕТ СН'!$I$9+СВЦЭМ!$D$10+'СЕТ СН'!$I$5-'СЕТ СН'!$I$17</f>
        <v>3541.98864955</v>
      </c>
      <c r="O122" s="36">
        <f>SUMIFS(СВЦЭМ!$C$33:$C$776,СВЦЭМ!$A$33:$A$776,$A122,СВЦЭМ!$B$33:$B$776,O$119)+'СЕТ СН'!$I$9+СВЦЭМ!$D$10+'СЕТ СН'!$I$5-'СЕТ СН'!$I$17</f>
        <v>3538.9837235</v>
      </c>
      <c r="P122" s="36">
        <f>SUMIFS(СВЦЭМ!$C$33:$C$776,СВЦЭМ!$A$33:$A$776,$A122,СВЦЭМ!$B$33:$B$776,P$119)+'СЕТ СН'!$I$9+СВЦЭМ!$D$10+'СЕТ СН'!$I$5-'СЕТ СН'!$I$17</f>
        <v>3545.8319225400001</v>
      </c>
      <c r="Q122" s="36">
        <f>SUMIFS(СВЦЭМ!$C$33:$C$776,СВЦЭМ!$A$33:$A$776,$A122,СВЦЭМ!$B$33:$B$776,Q$119)+'СЕТ СН'!$I$9+СВЦЭМ!$D$10+'СЕТ СН'!$I$5-'СЕТ СН'!$I$17</f>
        <v>3546.55723936</v>
      </c>
      <c r="R122" s="36">
        <f>SUMIFS(СВЦЭМ!$C$33:$C$776,СВЦЭМ!$A$33:$A$776,$A122,СВЦЭМ!$B$33:$B$776,R$119)+'СЕТ СН'!$I$9+СВЦЭМ!$D$10+'СЕТ СН'!$I$5-'СЕТ СН'!$I$17</f>
        <v>3543.7751691600001</v>
      </c>
      <c r="S122" s="36">
        <f>SUMIFS(СВЦЭМ!$C$33:$C$776,СВЦЭМ!$A$33:$A$776,$A122,СВЦЭМ!$B$33:$B$776,S$119)+'СЕТ СН'!$I$9+СВЦЭМ!$D$10+'СЕТ СН'!$I$5-'СЕТ СН'!$I$17</f>
        <v>3546.3704697200001</v>
      </c>
      <c r="T122" s="36">
        <f>SUMIFS(СВЦЭМ!$C$33:$C$776,СВЦЭМ!$A$33:$A$776,$A122,СВЦЭМ!$B$33:$B$776,T$119)+'СЕТ СН'!$I$9+СВЦЭМ!$D$10+'СЕТ СН'!$I$5-'СЕТ СН'!$I$17</f>
        <v>3573.7787910900001</v>
      </c>
      <c r="U122" s="36">
        <f>SUMIFS(СВЦЭМ!$C$33:$C$776,СВЦЭМ!$A$33:$A$776,$A122,СВЦЭМ!$B$33:$B$776,U$119)+'СЕТ СН'!$I$9+СВЦЭМ!$D$10+'СЕТ СН'!$I$5-'СЕТ СН'!$I$17</f>
        <v>3553.3797316999999</v>
      </c>
      <c r="V122" s="36">
        <f>SUMIFS(СВЦЭМ!$C$33:$C$776,СВЦЭМ!$A$33:$A$776,$A122,СВЦЭМ!$B$33:$B$776,V$119)+'СЕТ СН'!$I$9+СВЦЭМ!$D$10+'СЕТ СН'!$I$5-'СЕТ СН'!$I$17</f>
        <v>3492.4239499099999</v>
      </c>
      <c r="W122" s="36">
        <f>SUMIFS(СВЦЭМ!$C$33:$C$776,СВЦЭМ!$A$33:$A$776,$A122,СВЦЭМ!$B$33:$B$776,W$119)+'СЕТ СН'!$I$9+СВЦЭМ!$D$10+'СЕТ СН'!$I$5-'СЕТ СН'!$I$17</f>
        <v>3483.5101074200002</v>
      </c>
      <c r="X122" s="36">
        <f>SUMIFS(СВЦЭМ!$C$33:$C$776,СВЦЭМ!$A$33:$A$776,$A122,СВЦЭМ!$B$33:$B$776,X$119)+'СЕТ СН'!$I$9+СВЦЭМ!$D$10+'СЕТ СН'!$I$5-'СЕТ СН'!$I$17</f>
        <v>3529.8069467</v>
      </c>
      <c r="Y122" s="36">
        <f>SUMIFS(СВЦЭМ!$C$33:$C$776,СВЦЭМ!$A$33:$A$776,$A122,СВЦЭМ!$B$33:$B$776,Y$119)+'СЕТ СН'!$I$9+СВЦЭМ!$D$10+'СЕТ СН'!$I$5-'СЕТ СН'!$I$17</f>
        <v>3592.9151106600002</v>
      </c>
    </row>
    <row r="123" spans="1:27" ht="15.75" x14ac:dyDescent="0.2">
      <c r="A123" s="35">
        <f t="shared" si="3"/>
        <v>43986</v>
      </c>
      <c r="B123" s="36">
        <f>SUMIFS(СВЦЭМ!$C$33:$C$776,СВЦЭМ!$A$33:$A$776,$A123,СВЦЭМ!$B$33:$B$776,B$119)+'СЕТ СН'!$I$9+СВЦЭМ!$D$10+'СЕТ СН'!$I$5-'СЕТ СН'!$I$17</f>
        <v>3672.2468304600002</v>
      </c>
      <c r="C123" s="36">
        <f>SUMIFS(СВЦЭМ!$C$33:$C$776,СВЦЭМ!$A$33:$A$776,$A123,СВЦЭМ!$B$33:$B$776,C$119)+'СЕТ СН'!$I$9+СВЦЭМ!$D$10+'СЕТ СН'!$I$5-'СЕТ СН'!$I$17</f>
        <v>3689.3956747900002</v>
      </c>
      <c r="D123" s="36">
        <f>SUMIFS(СВЦЭМ!$C$33:$C$776,СВЦЭМ!$A$33:$A$776,$A123,СВЦЭМ!$B$33:$B$776,D$119)+'СЕТ СН'!$I$9+СВЦЭМ!$D$10+'СЕТ СН'!$I$5-'СЕТ СН'!$I$17</f>
        <v>3698.2214159499999</v>
      </c>
      <c r="E123" s="36">
        <f>SUMIFS(СВЦЭМ!$C$33:$C$776,СВЦЭМ!$A$33:$A$776,$A123,СВЦЭМ!$B$33:$B$776,E$119)+'СЕТ СН'!$I$9+СВЦЭМ!$D$10+'СЕТ СН'!$I$5-'СЕТ СН'!$I$17</f>
        <v>3706.4343759100002</v>
      </c>
      <c r="F123" s="36">
        <f>SUMIFS(СВЦЭМ!$C$33:$C$776,СВЦЭМ!$A$33:$A$776,$A123,СВЦЭМ!$B$33:$B$776,F$119)+'СЕТ СН'!$I$9+СВЦЭМ!$D$10+'СЕТ СН'!$I$5-'СЕТ СН'!$I$17</f>
        <v>3713.9560945000003</v>
      </c>
      <c r="G123" s="36">
        <f>SUMIFS(СВЦЭМ!$C$33:$C$776,СВЦЭМ!$A$33:$A$776,$A123,СВЦЭМ!$B$33:$B$776,G$119)+'СЕТ СН'!$I$9+СВЦЭМ!$D$10+'СЕТ СН'!$I$5-'СЕТ СН'!$I$17</f>
        <v>3714.88825473</v>
      </c>
      <c r="H123" s="36">
        <f>SUMIFS(СВЦЭМ!$C$33:$C$776,СВЦЭМ!$A$33:$A$776,$A123,СВЦЭМ!$B$33:$B$776,H$119)+'СЕТ СН'!$I$9+СВЦЭМ!$D$10+'СЕТ СН'!$I$5-'СЕТ СН'!$I$17</f>
        <v>3712.4193880500002</v>
      </c>
      <c r="I123" s="36">
        <f>SUMIFS(СВЦЭМ!$C$33:$C$776,СВЦЭМ!$A$33:$A$776,$A123,СВЦЭМ!$B$33:$B$776,I$119)+'СЕТ СН'!$I$9+СВЦЭМ!$D$10+'СЕТ СН'!$I$5-'СЕТ СН'!$I$17</f>
        <v>3673.0855712500002</v>
      </c>
      <c r="J123" s="36">
        <f>SUMIFS(СВЦЭМ!$C$33:$C$776,СВЦЭМ!$A$33:$A$776,$A123,СВЦЭМ!$B$33:$B$776,J$119)+'СЕТ СН'!$I$9+СВЦЭМ!$D$10+'СЕТ СН'!$I$5-'СЕТ СН'!$I$17</f>
        <v>3668.0145285200001</v>
      </c>
      <c r="K123" s="36">
        <f>SUMIFS(СВЦЭМ!$C$33:$C$776,СВЦЭМ!$A$33:$A$776,$A123,СВЦЭМ!$B$33:$B$776,K$119)+'СЕТ СН'!$I$9+СВЦЭМ!$D$10+'СЕТ СН'!$I$5-'СЕТ СН'!$I$17</f>
        <v>3642.8258280700002</v>
      </c>
      <c r="L123" s="36">
        <f>SUMIFS(СВЦЭМ!$C$33:$C$776,СВЦЭМ!$A$33:$A$776,$A123,СВЦЭМ!$B$33:$B$776,L$119)+'СЕТ СН'!$I$9+СВЦЭМ!$D$10+'СЕТ СН'!$I$5-'СЕТ СН'!$I$17</f>
        <v>3614.7804563200002</v>
      </c>
      <c r="M123" s="36">
        <f>SUMIFS(СВЦЭМ!$C$33:$C$776,СВЦЭМ!$A$33:$A$776,$A123,СВЦЭМ!$B$33:$B$776,M$119)+'СЕТ СН'!$I$9+СВЦЭМ!$D$10+'СЕТ СН'!$I$5-'СЕТ СН'!$I$17</f>
        <v>3586.5461050600002</v>
      </c>
      <c r="N123" s="36">
        <f>SUMIFS(СВЦЭМ!$C$33:$C$776,СВЦЭМ!$A$33:$A$776,$A123,СВЦЭМ!$B$33:$B$776,N$119)+'СЕТ СН'!$I$9+СВЦЭМ!$D$10+'СЕТ СН'!$I$5-'СЕТ СН'!$I$17</f>
        <v>3577.66676663</v>
      </c>
      <c r="O123" s="36">
        <f>SUMIFS(СВЦЭМ!$C$33:$C$776,СВЦЭМ!$A$33:$A$776,$A123,СВЦЭМ!$B$33:$B$776,O$119)+'СЕТ СН'!$I$9+СВЦЭМ!$D$10+'СЕТ СН'!$I$5-'СЕТ СН'!$I$17</f>
        <v>3580.46279869</v>
      </c>
      <c r="P123" s="36">
        <f>SUMIFS(СВЦЭМ!$C$33:$C$776,СВЦЭМ!$A$33:$A$776,$A123,СВЦЭМ!$B$33:$B$776,P$119)+'СЕТ СН'!$I$9+СВЦЭМ!$D$10+'СЕТ СН'!$I$5-'СЕТ СН'!$I$17</f>
        <v>3592.4947260899999</v>
      </c>
      <c r="Q123" s="36">
        <f>SUMIFS(СВЦЭМ!$C$33:$C$776,СВЦЭМ!$A$33:$A$776,$A123,СВЦЭМ!$B$33:$B$776,Q$119)+'СЕТ СН'!$I$9+СВЦЭМ!$D$10+'СЕТ СН'!$I$5-'СЕТ СН'!$I$17</f>
        <v>3584.8464989200002</v>
      </c>
      <c r="R123" s="36">
        <f>SUMIFS(СВЦЭМ!$C$33:$C$776,СВЦЭМ!$A$33:$A$776,$A123,СВЦЭМ!$B$33:$B$776,R$119)+'СЕТ СН'!$I$9+СВЦЭМ!$D$10+'СЕТ СН'!$I$5-'СЕТ СН'!$I$17</f>
        <v>3587.2867532</v>
      </c>
      <c r="S123" s="36">
        <f>SUMIFS(СВЦЭМ!$C$33:$C$776,СВЦЭМ!$A$33:$A$776,$A123,СВЦЭМ!$B$33:$B$776,S$119)+'СЕТ СН'!$I$9+СВЦЭМ!$D$10+'СЕТ СН'!$I$5-'СЕТ СН'!$I$17</f>
        <v>3580.2686889500001</v>
      </c>
      <c r="T123" s="36">
        <f>SUMIFS(СВЦЭМ!$C$33:$C$776,СВЦЭМ!$A$33:$A$776,$A123,СВЦЭМ!$B$33:$B$776,T$119)+'СЕТ СН'!$I$9+СВЦЭМ!$D$10+'СЕТ СН'!$I$5-'СЕТ СН'!$I$17</f>
        <v>3564.6028532800001</v>
      </c>
      <c r="U123" s="36">
        <f>SUMIFS(СВЦЭМ!$C$33:$C$776,СВЦЭМ!$A$33:$A$776,$A123,СВЦЭМ!$B$33:$B$776,U$119)+'СЕТ СН'!$I$9+СВЦЭМ!$D$10+'СЕТ СН'!$I$5-'СЕТ СН'!$I$17</f>
        <v>3523.6965655100003</v>
      </c>
      <c r="V123" s="36">
        <f>SUMIFS(СВЦЭМ!$C$33:$C$776,СВЦЭМ!$A$33:$A$776,$A123,СВЦЭМ!$B$33:$B$776,V$119)+'СЕТ СН'!$I$9+СВЦЭМ!$D$10+'СЕТ СН'!$I$5-'СЕТ СН'!$I$17</f>
        <v>3514.89202892</v>
      </c>
      <c r="W123" s="36">
        <f>SUMIFS(СВЦЭМ!$C$33:$C$776,СВЦЭМ!$A$33:$A$776,$A123,СВЦЭМ!$B$33:$B$776,W$119)+'СЕТ СН'!$I$9+СВЦЭМ!$D$10+'СЕТ СН'!$I$5-'СЕТ СН'!$I$17</f>
        <v>3508.47501706</v>
      </c>
      <c r="X123" s="36">
        <f>SUMIFS(СВЦЭМ!$C$33:$C$776,СВЦЭМ!$A$33:$A$776,$A123,СВЦЭМ!$B$33:$B$776,X$119)+'СЕТ СН'!$I$9+СВЦЭМ!$D$10+'СЕТ СН'!$I$5-'СЕТ СН'!$I$17</f>
        <v>3541.8372064300002</v>
      </c>
      <c r="Y123" s="36">
        <f>SUMIFS(СВЦЭМ!$C$33:$C$776,СВЦЭМ!$A$33:$A$776,$A123,СВЦЭМ!$B$33:$B$776,Y$119)+'СЕТ СН'!$I$9+СВЦЭМ!$D$10+'СЕТ СН'!$I$5-'СЕТ СН'!$I$17</f>
        <v>3602.3253465600001</v>
      </c>
    </row>
    <row r="124" spans="1:27" ht="15.75" x14ac:dyDescent="0.2">
      <c r="A124" s="35">
        <f t="shared" si="3"/>
        <v>43987</v>
      </c>
      <c r="B124" s="36">
        <f>SUMIFS(СВЦЭМ!$C$33:$C$776,СВЦЭМ!$A$33:$A$776,$A124,СВЦЭМ!$B$33:$B$776,B$119)+'СЕТ СН'!$I$9+СВЦЭМ!$D$10+'СЕТ СН'!$I$5-'СЕТ СН'!$I$17</f>
        <v>3711.7981313700002</v>
      </c>
      <c r="C124" s="36">
        <f>SUMIFS(СВЦЭМ!$C$33:$C$776,СВЦЭМ!$A$33:$A$776,$A124,СВЦЭМ!$B$33:$B$776,C$119)+'СЕТ СН'!$I$9+СВЦЭМ!$D$10+'СЕТ СН'!$I$5-'СЕТ СН'!$I$17</f>
        <v>3731.19665222</v>
      </c>
      <c r="D124" s="36">
        <f>SUMIFS(СВЦЭМ!$C$33:$C$776,СВЦЭМ!$A$33:$A$776,$A124,СВЦЭМ!$B$33:$B$776,D$119)+'СЕТ СН'!$I$9+СВЦЭМ!$D$10+'СЕТ СН'!$I$5-'СЕТ СН'!$I$17</f>
        <v>3752.64538421</v>
      </c>
      <c r="E124" s="36">
        <f>SUMIFS(СВЦЭМ!$C$33:$C$776,СВЦЭМ!$A$33:$A$776,$A124,СВЦЭМ!$B$33:$B$776,E$119)+'СЕТ СН'!$I$9+СВЦЭМ!$D$10+'СЕТ СН'!$I$5-'СЕТ СН'!$I$17</f>
        <v>3771.9019627799998</v>
      </c>
      <c r="F124" s="36">
        <f>SUMIFS(СВЦЭМ!$C$33:$C$776,СВЦЭМ!$A$33:$A$776,$A124,СВЦЭМ!$B$33:$B$776,F$119)+'СЕТ СН'!$I$9+СВЦЭМ!$D$10+'СЕТ СН'!$I$5-'СЕТ СН'!$I$17</f>
        <v>3769.6192261400001</v>
      </c>
      <c r="G124" s="36">
        <f>SUMIFS(СВЦЭМ!$C$33:$C$776,СВЦЭМ!$A$33:$A$776,$A124,СВЦЭМ!$B$33:$B$776,G$119)+'СЕТ СН'!$I$9+СВЦЭМ!$D$10+'СЕТ СН'!$I$5-'СЕТ СН'!$I$17</f>
        <v>3765.4515508899999</v>
      </c>
      <c r="H124" s="36">
        <f>SUMIFS(СВЦЭМ!$C$33:$C$776,СВЦЭМ!$A$33:$A$776,$A124,СВЦЭМ!$B$33:$B$776,H$119)+'СЕТ СН'!$I$9+СВЦЭМ!$D$10+'СЕТ СН'!$I$5-'СЕТ СН'!$I$17</f>
        <v>3733.5283086099998</v>
      </c>
      <c r="I124" s="36">
        <f>SUMIFS(СВЦЭМ!$C$33:$C$776,СВЦЭМ!$A$33:$A$776,$A124,СВЦЭМ!$B$33:$B$776,I$119)+'СЕТ СН'!$I$9+СВЦЭМ!$D$10+'СЕТ СН'!$I$5-'СЕТ СН'!$I$17</f>
        <v>3686.9052395100002</v>
      </c>
      <c r="J124" s="36">
        <f>SUMIFS(СВЦЭМ!$C$33:$C$776,СВЦЭМ!$A$33:$A$776,$A124,СВЦЭМ!$B$33:$B$776,J$119)+'СЕТ СН'!$I$9+СВЦЭМ!$D$10+'СЕТ СН'!$I$5-'СЕТ СН'!$I$17</f>
        <v>3627.7756914000001</v>
      </c>
      <c r="K124" s="36">
        <f>SUMIFS(СВЦЭМ!$C$33:$C$776,СВЦЭМ!$A$33:$A$776,$A124,СВЦЭМ!$B$33:$B$776,K$119)+'СЕТ СН'!$I$9+СВЦЭМ!$D$10+'СЕТ СН'!$I$5-'СЕТ СН'!$I$17</f>
        <v>3544.6376145499999</v>
      </c>
      <c r="L124" s="36">
        <f>SUMIFS(СВЦЭМ!$C$33:$C$776,СВЦЭМ!$A$33:$A$776,$A124,СВЦЭМ!$B$33:$B$776,L$119)+'СЕТ СН'!$I$9+СВЦЭМ!$D$10+'СЕТ СН'!$I$5-'СЕТ СН'!$I$17</f>
        <v>3518.9160166000001</v>
      </c>
      <c r="M124" s="36">
        <f>SUMIFS(СВЦЭМ!$C$33:$C$776,СВЦЭМ!$A$33:$A$776,$A124,СВЦЭМ!$B$33:$B$776,M$119)+'СЕТ СН'!$I$9+СВЦЭМ!$D$10+'СЕТ СН'!$I$5-'СЕТ СН'!$I$17</f>
        <v>3517.5816177900001</v>
      </c>
      <c r="N124" s="36">
        <f>SUMIFS(СВЦЭМ!$C$33:$C$776,СВЦЭМ!$A$33:$A$776,$A124,СВЦЭМ!$B$33:$B$776,N$119)+'СЕТ СН'!$I$9+СВЦЭМ!$D$10+'СЕТ СН'!$I$5-'СЕТ СН'!$I$17</f>
        <v>3513.0994970000002</v>
      </c>
      <c r="O124" s="36">
        <f>SUMIFS(СВЦЭМ!$C$33:$C$776,СВЦЭМ!$A$33:$A$776,$A124,СВЦЭМ!$B$33:$B$776,O$119)+'СЕТ СН'!$I$9+СВЦЭМ!$D$10+'СЕТ СН'!$I$5-'СЕТ СН'!$I$17</f>
        <v>3526.7921362500001</v>
      </c>
      <c r="P124" s="36">
        <f>SUMIFS(СВЦЭМ!$C$33:$C$776,СВЦЭМ!$A$33:$A$776,$A124,СВЦЭМ!$B$33:$B$776,P$119)+'СЕТ СН'!$I$9+СВЦЭМ!$D$10+'СЕТ СН'!$I$5-'СЕТ СН'!$I$17</f>
        <v>3539.6173204800002</v>
      </c>
      <c r="Q124" s="36">
        <f>SUMIFS(СВЦЭМ!$C$33:$C$776,СВЦЭМ!$A$33:$A$776,$A124,СВЦЭМ!$B$33:$B$776,Q$119)+'СЕТ СН'!$I$9+СВЦЭМ!$D$10+'СЕТ СН'!$I$5-'СЕТ СН'!$I$17</f>
        <v>3547.10349593</v>
      </c>
      <c r="R124" s="36">
        <f>SUMIFS(СВЦЭМ!$C$33:$C$776,СВЦЭМ!$A$33:$A$776,$A124,СВЦЭМ!$B$33:$B$776,R$119)+'СЕТ СН'!$I$9+СВЦЭМ!$D$10+'СЕТ СН'!$I$5-'СЕТ СН'!$I$17</f>
        <v>3548.02152905</v>
      </c>
      <c r="S124" s="36">
        <f>SUMIFS(СВЦЭМ!$C$33:$C$776,СВЦЭМ!$A$33:$A$776,$A124,СВЦЭМ!$B$33:$B$776,S$119)+'СЕТ СН'!$I$9+СВЦЭМ!$D$10+'СЕТ СН'!$I$5-'СЕТ СН'!$I$17</f>
        <v>3541.6945038399999</v>
      </c>
      <c r="T124" s="36">
        <f>SUMIFS(СВЦЭМ!$C$33:$C$776,СВЦЭМ!$A$33:$A$776,$A124,СВЦЭМ!$B$33:$B$776,T$119)+'СЕТ СН'!$I$9+СВЦЭМ!$D$10+'СЕТ СН'!$I$5-'СЕТ СН'!$I$17</f>
        <v>3533.3316652000003</v>
      </c>
      <c r="U124" s="36">
        <f>SUMIFS(СВЦЭМ!$C$33:$C$776,СВЦЭМ!$A$33:$A$776,$A124,СВЦЭМ!$B$33:$B$776,U$119)+'СЕТ СН'!$I$9+СВЦЭМ!$D$10+'СЕТ СН'!$I$5-'СЕТ СН'!$I$17</f>
        <v>3526.2088983900003</v>
      </c>
      <c r="V124" s="36">
        <f>SUMIFS(СВЦЭМ!$C$33:$C$776,СВЦЭМ!$A$33:$A$776,$A124,СВЦЭМ!$B$33:$B$776,V$119)+'СЕТ СН'!$I$9+СВЦЭМ!$D$10+'СЕТ СН'!$I$5-'СЕТ СН'!$I$17</f>
        <v>3509.6975807099998</v>
      </c>
      <c r="W124" s="36">
        <f>SUMIFS(СВЦЭМ!$C$33:$C$776,СВЦЭМ!$A$33:$A$776,$A124,СВЦЭМ!$B$33:$B$776,W$119)+'СЕТ СН'!$I$9+СВЦЭМ!$D$10+'СЕТ СН'!$I$5-'СЕТ СН'!$I$17</f>
        <v>3499.2856475500002</v>
      </c>
      <c r="X124" s="36">
        <f>SUMIFS(СВЦЭМ!$C$33:$C$776,СВЦЭМ!$A$33:$A$776,$A124,СВЦЭМ!$B$33:$B$776,X$119)+'СЕТ СН'!$I$9+СВЦЭМ!$D$10+'СЕТ СН'!$I$5-'СЕТ СН'!$I$17</f>
        <v>3525.1414496799998</v>
      </c>
      <c r="Y124" s="36">
        <f>SUMIFS(СВЦЭМ!$C$33:$C$776,СВЦЭМ!$A$33:$A$776,$A124,СВЦЭМ!$B$33:$B$776,Y$119)+'СЕТ СН'!$I$9+СВЦЭМ!$D$10+'СЕТ СН'!$I$5-'СЕТ СН'!$I$17</f>
        <v>3592.8204119699999</v>
      </c>
    </row>
    <row r="125" spans="1:27" ht="15.75" x14ac:dyDescent="0.2">
      <c r="A125" s="35">
        <f t="shared" si="3"/>
        <v>43988</v>
      </c>
      <c r="B125" s="36">
        <f>SUMIFS(СВЦЭМ!$C$33:$C$776,СВЦЭМ!$A$33:$A$776,$A125,СВЦЭМ!$B$33:$B$776,B$119)+'СЕТ СН'!$I$9+СВЦЭМ!$D$10+'СЕТ СН'!$I$5-'СЕТ СН'!$I$17</f>
        <v>3659.5389555500001</v>
      </c>
      <c r="C125" s="36">
        <f>SUMIFS(СВЦЭМ!$C$33:$C$776,СВЦЭМ!$A$33:$A$776,$A125,СВЦЭМ!$B$33:$B$776,C$119)+'СЕТ СН'!$I$9+СВЦЭМ!$D$10+'СЕТ СН'!$I$5-'СЕТ СН'!$I$17</f>
        <v>3679.0750114299999</v>
      </c>
      <c r="D125" s="36">
        <f>SUMIFS(СВЦЭМ!$C$33:$C$776,СВЦЭМ!$A$33:$A$776,$A125,СВЦЭМ!$B$33:$B$776,D$119)+'СЕТ СН'!$I$9+СВЦЭМ!$D$10+'СЕТ СН'!$I$5-'СЕТ СН'!$I$17</f>
        <v>3699.4804501899998</v>
      </c>
      <c r="E125" s="36">
        <f>SUMIFS(СВЦЭМ!$C$33:$C$776,СВЦЭМ!$A$33:$A$776,$A125,СВЦЭМ!$B$33:$B$776,E$119)+'СЕТ СН'!$I$9+СВЦЭМ!$D$10+'СЕТ СН'!$I$5-'СЕТ СН'!$I$17</f>
        <v>3711.01204727</v>
      </c>
      <c r="F125" s="36">
        <f>SUMIFS(СВЦЭМ!$C$33:$C$776,СВЦЭМ!$A$33:$A$776,$A125,СВЦЭМ!$B$33:$B$776,F$119)+'СЕТ СН'!$I$9+СВЦЭМ!$D$10+'СЕТ СН'!$I$5-'СЕТ СН'!$I$17</f>
        <v>3711.5163592500003</v>
      </c>
      <c r="G125" s="36">
        <f>SUMIFS(СВЦЭМ!$C$33:$C$776,СВЦЭМ!$A$33:$A$776,$A125,СВЦЭМ!$B$33:$B$776,G$119)+'СЕТ СН'!$I$9+СВЦЭМ!$D$10+'СЕТ СН'!$I$5-'СЕТ СН'!$I$17</f>
        <v>3706.28054647</v>
      </c>
      <c r="H125" s="36">
        <f>SUMIFS(СВЦЭМ!$C$33:$C$776,СВЦЭМ!$A$33:$A$776,$A125,СВЦЭМ!$B$33:$B$776,H$119)+'СЕТ СН'!$I$9+СВЦЭМ!$D$10+'СЕТ СН'!$I$5-'СЕТ СН'!$I$17</f>
        <v>3740.8906058299999</v>
      </c>
      <c r="I125" s="36">
        <f>SUMIFS(СВЦЭМ!$C$33:$C$776,СВЦЭМ!$A$33:$A$776,$A125,СВЦЭМ!$B$33:$B$776,I$119)+'СЕТ СН'!$I$9+СВЦЭМ!$D$10+'СЕТ СН'!$I$5-'СЕТ СН'!$I$17</f>
        <v>3713.2204609099999</v>
      </c>
      <c r="J125" s="36">
        <f>SUMIFS(СВЦЭМ!$C$33:$C$776,СВЦЭМ!$A$33:$A$776,$A125,СВЦЭМ!$B$33:$B$776,J$119)+'СЕТ СН'!$I$9+СВЦЭМ!$D$10+'СЕТ СН'!$I$5-'СЕТ СН'!$I$17</f>
        <v>3654.87104628</v>
      </c>
      <c r="K125" s="36">
        <f>SUMIFS(СВЦЭМ!$C$33:$C$776,СВЦЭМ!$A$33:$A$776,$A125,СВЦЭМ!$B$33:$B$776,K$119)+'СЕТ СН'!$I$9+СВЦЭМ!$D$10+'СЕТ СН'!$I$5-'СЕТ СН'!$I$17</f>
        <v>3549.59496481</v>
      </c>
      <c r="L125" s="36">
        <f>SUMIFS(СВЦЭМ!$C$33:$C$776,СВЦЭМ!$A$33:$A$776,$A125,СВЦЭМ!$B$33:$B$776,L$119)+'СЕТ СН'!$I$9+СВЦЭМ!$D$10+'СЕТ СН'!$I$5-'СЕТ СН'!$I$17</f>
        <v>3484.0511317300002</v>
      </c>
      <c r="M125" s="36">
        <f>SUMIFS(СВЦЭМ!$C$33:$C$776,СВЦЭМ!$A$33:$A$776,$A125,СВЦЭМ!$B$33:$B$776,M$119)+'СЕТ СН'!$I$9+СВЦЭМ!$D$10+'СЕТ СН'!$I$5-'СЕТ СН'!$I$17</f>
        <v>3479.3073438400002</v>
      </c>
      <c r="N125" s="36">
        <f>SUMIFS(СВЦЭМ!$C$33:$C$776,СВЦЭМ!$A$33:$A$776,$A125,СВЦЭМ!$B$33:$B$776,N$119)+'СЕТ СН'!$I$9+СВЦЭМ!$D$10+'СЕТ СН'!$I$5-'СЕТ СН'!$I$17</f>
        <v>3497.1761424400001</v>
      </c>
      <c r="O125" s="36">
        <f>SUMIFS(СВЦЭМ!$C$33:$C$776,СВЦЭМ!$A$33:$A$776,$A125,СВЦЭМ!$B$33:$B$776,O$119)+'СЕТ СН'!$I$9+СВЦЭМ!$D$10+'СЕТ СН'!$I$5-'СЕТ СН'!$I$17</f>
        <v>3525.6642046100001</v>
      </c>
      <c r="P125" s="36">
        <f>SUMIFS(СВЦЭМ!$C$33:$C$776,СВЦЭМ!$A$33:$A$776,$A125,СВЦЭМ!$B$33:$B$776,P$119)+'СЕТ СН'!$I$9+СВЦЭМ!$D$10+'СЕТ СН'!$I$5-'СЕТ СН'!$I$17</f>
        <v>3530.4619783600001</v>
      </c>
      <c r="Q125" s="36">
        <f>SUMIFS(СВЦЭМ!$C$33:$C$776,СВЦЭМ!$A$33:$A$776,$A125,СВЦЭМ!$B$33:$B$776,Q$119)+'СЕТ СН'!$I$9+СВЦЭМ!$D$10+'СЕТ СН'!$I$5-'СЕТ СН'!$I$17</f>
        <v>3534.75440463</v>
      </c>
      <c r="R125" s="36">
        <f>SUMIFS(СВЦЭМ!$C$33:$C$776,СВЦЭМ!$A$33:$A$776,$A125,СВЦЭМ!$B$33:$B$776,R$119)+'СЕТ СН'!$I$9+СВЦЭМ!$D$10+'СЕТ СН'!$I$5-'СЕТ СН'!$I$17</f>
        <v>3528.55771344</v>
      </c>
      <c r="S125" s="36">
        <f>SUMIFS(СВЦЭМ!$C$33:$C$776,СВЦЭМ!$A$33:$A$776,$A125,СВЦЭМ!$B$33:$B$776,S$119)+'СЕТ СН'!$I$9+СВЦЭМ!$D$10+'СЕТ СН'!$I$5-'СЕТ СН'!$I$17</f>
        <v>3533.0796078500002</v>
      </c>
      <c r="T125" s="36">
        <f>SUMIFS(СВЦЭМ!$C$33:$C$776,СВЦЭМ!$A$33:$A$776,$A125,СВЦЭМ!$B$33:$B$776,T$119)+'СЕТ СН'!$I$9+СВЦЭМ!$D$10+'СЕТ СН'!$I$5-'СЕТ СН'!$I$17</f>
        <v>3527.4596321200002</v>
      </c>
      <c r="U125" s="36">
        <f>SUMIFS(СВЦЭМ!$C$33:$C$776,СВЦЭМ!$A$33:$A$776,$A125,СВЦЭМ!$B$33:$B$776,U$119)+'СЕТ СН'!$I$9+СВЦЭМ!$D$10+'СЕТ СН'!$I$5-'СЕТ СН'!$I$17</f>
        <v>3515.78504312</v>
      </c>
      <c r="V125" s="36">
        <f>SUMIFS(СВЦЭМ!$C$33:$C$776,СВЦЭМ!$A$33:$A$776,$A125,СВЦЭМ!$B$33:$B$776,V$119)+'СЕТ СН'!$I$9+СВЦЭМ!$D$10+'СЕТ СН'!$I$5-'СЕТ СН'!$I$17</f>
        <v>3475.18448433</v>
      </c>
      <c r="W125" s="36">
        <f>SUMIFS(СВЦЭМ!$C$33:$C$776,СВЦЭМ!$A$33:$A$776,$A125,СВЦЭМ!$B$33:$B$776,W$119)+'СЕТ СН'!$I$9+СВЦЭМ!$D$10+'СЕТ СН'!$I$5-'СЕТ СН'!$I$17</f>
        <v>3460.3441069800001</v>
      </c>
      <c r="X125" s="36">
        <f>SUMIFS(СВЦЭМ!$C$33:$C$776,СВЦЭМ!$A$33:$A$776,$A125,СВЦЭМ!$B$33:$B$776,X$119)+'СЕТ СН'!$I$9+СВЦЭМ!$D$10+'СЕТ СН'!$I$5-'СЕТ СН'!$I$17</f>
        <v>3492.6340623800002</v>
      </c>
      <c r="Y125" s="36">
        <f>SUMIFS(СВЦЭМ!$C$33:$C$776,СВЦЭМ!$A$33:$A$776,$A125,СВЦЭМ!$B$33:$B$776,Y$119)+'СЕТ СН'!$I$9+СВЦЭМ!$D$10+'СЕТ СН'!$I$5-'СЕТ СН'!$I$17</f>
        <v>3587.9523759000003</v>
      </c>
    </row>
    <row r="126" spans="1:27" ht="15.75" x14ac:dyDescent="0.2">
      <c r="A126" s="35">
        <f t="shared" si="3"/>
        <v>43989</v>
      </c>
      <c r="B126" s="36">
        <f>SUMIFS(СВЦЭМ!$C$33:$C$776,СВЦЭМ!$A$33:$A$776,$A126,СВЦЭМ!$B$33:$B$776,B$119)+'СЕТ СН'!$I$9+СВЦЭМ!$D$10+'СЕТ СН'!$I$5-'СЕТ СН'!$I$17</f>
        <v>3688.2843628600003</v>
      </c>
      <c r="C126" s="36">
        <f>SUMIFS(СВЦЭМ!$C$33:$C$776,СВЦЭМ!$A$33:$A$776,$A126,СВЦЭМ!$B$33:$B$776,C$119)+'СЕТ СН'!$I$9+СВЦЭМ!$D$10+'СЕТ СН'!$I$5-'СЕТ СН'!$I$17</f>
        <v>3703.5958294299999</v>
      </c>
      <c r="D126" s="36">
        <f>SUMIFS(СВЦЭМ!$C$33:$C$776,СВЦЭМ!$A$33:$A$776,$A126,СВЦЭМ!$B$33:$B$776,D$119)+'СЕТ СН'!$I$9+СВЦЭМ!$D$10+'СЕТ СН'!$I$5-'СЕТ СН'!$I$17</f>
        <v>3714.1793054600003</v>
      </c>
      <c r="E126" s="36">
        <f>SUMIFS(СВЦЭМ!$C$33:$C$776,СВЦЭМ!$A$33:$A$776,$A126,СВЦЭМ!$B$33:$B$776,E$119)+'СЕТ СН'!$I$9+СВЦЭМ!$D$10+'СЕТ СН'!$I$5-'СЕТ СН'!$I$17</f>
        <v>3719.3949387800003</v>
      </c>
      <c r="F126" s="36">
        <f>SUMIFS(СВЦЭМ!$C$33:$C$776,СВЦЭМ!$A$33:$A$776,$A126,СВЦЭМ!$B$33:$B$776,F$119)+'СЕТ СН'!$I$9+СВЦЭМ!$D$10+'СЕТ СН'!$I$5-'СЕТ СН'!$I$17</f>
        <v>3708.2819608999998</v>
      </c>
      <c r="G126" s="36">
        <f>SUMIFS(СВЦЭМ!$C$33:$C$776,СВЦЭМ!$A$33:$A$776,$A126,СВЦЭМ!$B$33:$B$776,G$119)+'СЕТ СН'!$I$9+СВЦЭМ!$D$10+'СЕТ СН'!$I$5-'СЕТ СН'!$I$17</f>
        <v>3707.86855341</v>
      </c>
      <c r="H126" s="36">
        <f>SUMIFS(СВЦЭМ!$C$33:$C$776,СВЦЭМ!$A$33:$A$776,$A126,СВЦЭМ!$B$33:$B$776,H$119)+'СЕТ СН'!$I$9+СВЦЭМ!$D$10+'СЕТ СН'!$I$5-'СЕТ СН'!$I$17</f>
        <v>3713.7800528100001</v>
      </c>
      <c r="I126" s="36">
        <f>SUMIFS(СВЦЭМ!$C$33:$C$776,СВЦЭМ!$A$33:$A$776,$A126,СВЦЭМ!$B$33:$B$776,I$119)+'СЕТ СН'!$I$9+СВЦЭМ!$D$10+'СЕТ СН'!$I$5-'СЕТ СН'!$I$17</f>
        <v>3736.8729978599999</v>
      </c>
      <c r="J126" s="36">
        <f>SUMIFS(СВЦЭМ!$C$33:$C$776,СВЦЭМ!$A$33:$A$776,$A126,СВЦЭМ!$B$33:$B$776,J$119)+'СЕТ СН'!$I$9+СВЦЭМ!$D$10+'СЕТ СН'!$I$5-'СЕТ СН'!$I$17</f>
        <v>3696.9611057699999</v>
      </c>
      <c r="K126" s="36">
        <f>SUMIFS(СВЦЭМ!$C$33:$C$776,СВЦЭМ!$A$33:$A$776,$A126,СВЦЭМ!$B$33:$B$776,K$119)+'СЕТ СН'!$I$9+СВЦЭМ!$D$10+'СЕТ СН'!$I$5-'СЕТ СН'!$I$17</f>
        <v>3607.4858055100003</v>
      </c>
      <c r="L126" s="36">
        <f>SUMIFS(СВЦЭМ!$C$33:$C$776,СВЦЭМ!$A$33:$A$776,$A126,СВЦЭМ!$B$33:$B$776,L$119)+'СЕТ СН'!$I$9+СВЦЭМ!$D$10+'СЕТ СН'!$I$5-'СЕТ СН'!$I$17</f>
        <v>3526.6871918699999</v>
      </c>
      <c r="M126" s="36">
        <f>SUMIFS(СВЦЭМ!$C$33:$C$776,СВЦЭМ!$A$33:$A$776,$A126,СВЦЭМ!$B$33:$B$776,M$119)+'СЕТ СН'!$I$9+СВЦЭМ!$D$10+'СЕТ СН'!$I$5-'СЕТ СН'!$I$17</f>
        <v>3497.1182320799999</v>
      </c>
      <c r="N126" s="36">
        <f>SUMIFS(СВЦЭМ!$C$33:$C$776,СВЦЭМ!$A$33:$A$776,$A126,СВЦЭМ!$B$33:$B$776,N$119)+'СЕТ СН'!$I$9+СВЦЭМ!$D$10+'СЕТ СН'!$I$5-'СЕТ СН'!$I$17</f>
        <v>3493.7333294</v>
      </c>
      <c r="O126" s="36">
        <f>SUMIFS(СВЦЭМ!$C$33:$C$776,СВЦЭМ!$A$33:$A$776,$A126,СВЦЭМ!$B$33:$B$776,O$119)+'СЕТ СН'!$I$9+СВЦЭМ!$D$10+'СЕТ СН'!$I$5-'СЕТ СН'!$I$17</f>
        <v>3488.03696743</v>
      </c>
      <c r="P126" s="36">
        <f>SUMIFS(СВЦЭМ!$C$33:$C$776,СВЦЭМ!$A$33:$A$776,$A126,СВЦЭМ!$B$33:$B$776,P$119)+'СЕТ СН'!$I$9+СВЦЭМ!$D$10+'СЕТ СН'!$I$5-'СЕТ СН'!$I$17</f>
        <v>3499.9117083900001</v>
      </c>
      <c r="Q126" s="36">
        <f>SUMIFS(СВЦЭМ!$C$33:$C$776,СВЦЭМ!$A$33:$A$776,$A126,СВЦЭМ!$B$33:$B$776,Q$119)+'СЕТ СН'!$I$9+СВЦЭМ!$D$10+'СЕТ СН'!$I$5-'СЕТ СН'!$I$17</f>
        <v>3508.6310199600002</v>
      </c>
      <c r="R126" s="36">
        <f>SUMIFS(СВЦЭМ!$C$33:$C$776,СВЦЭМ!$A$33:$A$776,$A126,СВЦЭМ!$B$33:$B$776,R$119)+'СЕТ СН'!$I$9+СВЦЭМ!$D$10+'СЕТ СН'!$I$5-'СЕТ СН'!$I$17</f>
        <v>3509.69068221</v>
      </c>
      <c r="S126" s="36">
        <f>SUMIFS(СВЦЭМ!$C$33:$C$776,СВЦЭМ!$A$33:$A$776,$A126,СВЦЭМ!$B$33:$B$776,S$119)+'СЕТ СН'!$I$9+СВЦЭМ!$D$10+'СЕТ СН'!$I$5-'СЕТ СН'!$I$17</f>
        <v>3512.3608437399998</v>
      </c>
      <c r="T126" s="36">
        <f>SUMIFS(СВЦЭМ!$C$33:$C$776,СВЦЭМ!$A$33:$A$776,$A126,СВЦЭМ!$B$33:$B$776,T$119)+'СЕТ СН'!$I$9+СВЦЭМ!$D$10+'СЕТ СН'!$I$5-'СЕТ СН'!$I$17</f>
        <v>3498.5103222400003</v>
      </c>
      <c r="U126" s="36">
        <f>SUMIFS(СВЦЭМ!$C$33:$C$776,СВЦЭМ!$A$33:$A$776,$A126,СВЦЭМ!$B$33:$B$776,U$119)+'СЕТ СН'!$I$9+СВЦЭМ!$D$10+'СЕТ СН'!$I$5-'СЕТ СН'!$I$17</f>
        <v>3472.5958224999999</v>
      </c>
      <c r="V126" s="36">
        <f>SUMIFS(СВЦЭМ!$C$33:$C$776,СВЦЭМ!$A$33:$A$776,$A126,СВЦЭМ!$B$33:$B$776,V$119)+'СЕТ СН'!$I$9+СВЦЭМ!$D$10+'СЕТ СН'!$I$5-'СЕТ СН'!$I$17</f>
        <v>3439.4083764100001</v>
      </c>
      <c r="W126" s="36">
        <f>SUMIFS(СВЦЭМ!$C$33:$C$776,СВЦЭМ!$A$33:$A$776,$A126,СВЦЭМ!$B$33:$B$776,W$119)+'СЕТ СН'!$I$9+СВЦЭМ!$D$10+'СЕТ СН'!$I$5-'СЕТ СН'!$I$17</f>
        <v>3432.9444807099999</v>
      </c>
      <c r="X126" s="36">
        <f>SUMIFS(СВЦЭМ!$C$33:$C$776,СВЦЭМ!$A$33:$A$776,$A126,СВЦЭМ!$B$33:$B$776,X$119)+'СЕТ СН'!$I$9+СВЦЭМ!$D$10+'СЕТ СН'!$I$5-'СЕТ СН'!$I$17</f>
        <v>3457.5732049200001</v>
      </c>
      <c r="Y126" s="36">
        <f>SUMIFS(СВЦЭМ!$C$33:$C$776,СВЦЭМ!$A$33:$A$776,$A126,СВЦЭМ!$B$33:$B$776,Y$119)+'СЕТ СН'!$I$9+СВЦЭМ!$D$10+'СЕТ СН'!$I$5-'СЕТ СН'!$I$17</f>
        <v>3549.3296208000002</v>
      </c>
    </row>
    <row r="127" spans="1:27" ht="15.75" x14ac:dyDescent="0.2">
      <c r="A127" s="35">
        <f t="shared" si="3"/>
        <v>43990</v>
      </c>
      <c r="B127" s="36">
        <f>SUMIFS(СВЦЭМ!$C$33:$C$776,СВЦЭМ!$A$33:$A$776,$A127,СВЦЭМ!$B$33:$B$776,B$119)+'СЕТ СН'!$I$9+СВЦЭМ!$D$10+'СЕТ СН'!$I$5-'СЕТ СН'!$I$17</f>
        <v>3670.4773306699999</v>
      </c>
      <c r="C127" s="36">
        <f>SUMIFS(СВЦЭМ!$C$33:$C$776,СВЦЭМ!$A$33:$A$776,$A127,СВЦЭМ!$B$33:$B$776,C$119)+'СЕТ СН'!$I$9+СВЦЭМ!$D$10+'СЕТ СН'!$I$5-'СЕТ СН'!$I$17</f>
        <v>3701.0742349900001</v>
      </c>
      <c r="D127" s="36">
        <f>SUMIFS(СВЦЭМ!$C$33:$C$776,СВЦЭМ!$A$33:$A$776,$A127,СВЦЭМ!$B$33:$B$776,D$119)+'СЕТ СН'!$I$9+СВЦЭМ!$D$10+'СЕТ СН'!$I$5-'СЕТ СН'!$I$17</f>
        <v>3728.9483754299999</v>
      </c>
      <c r="E127" s="36">
        <f>SUMIFS(СВЦЭМ!$C$33:$C$776,СВЦЭМ!$A$33:$A$776,$A127,СВЦЭМ!$B$33:$B$776,E$119)+'СЕТ СН'!$I$9+СВЦЭМ!$D$10+'СЕТ СН'!$I$5-'СЕТ СН'!$I$17</f>
        <v>3741.4326180600001</v>
      </c>
      <c r="F127" s="36">
        <f>SUMIFS(СВЦЭМ!$C$33:$C$776,СВЦЭМ!$A$33:$A$776,$A127,СВЦЭМ!$B$33:$B$776,F$119)+'СЕТ СН'!$I$9+СВЦЭМ!$D$10+'СЕТ СН'!$I$5-'СЕТ СН'!$I$17</f>
        <v>3737.3054362800003</v>
      </c>
      <c r="G127" s="36">
        <f>SUMIFS(СВЦЭМ!$C$33:$C$776,СВЦЭМ!$A$33:$A$776,$A127,СВЦЭМ!$B$33:$B$776,G$119)+'СЕТ СН'!$I$9+СВЦЭМ!$D$10+'СЕТ СН'!$I$5-'СЕТ СН'!$I$17</f>
        <v>3728.2756218700001</v>
      </c>
      <c r="H127" s="36">
        <f>SUMIFS(СВЦЭМ!$C$33:$C$776,СВЦЭМ!$A$33:$A$776,$A127,СВЦЭМ!$B$33:$B$776,H$119)+'СЕТ СН'!$I$9+СВЦЭМ!$D$10+'СЕТ СН'!$I$5-'СЕТ СН'!$I$17</f>
        <v>3723.7734555900001</v>
      </c>
      <c r="I127" s="36">
        <f>SUMIFS(СВЦЭМ!$C$33:$C$776,СВЦЭМ!$A$33:$A$776,$A127,СВЦЭМ!$B$33:$B$776,I$119)+'СЕТ СН'!$I$9+СВЦЭМ!$D$10+'СЕТ СН'!$I$5-'СЕТ СН'!$I$17</f>
        <v>3724.0241788100002</v>
      </c>
      <c r="J127" s="36">
        <f>SUMIFS(СВЦЭМ!$C$33:$C$776,СВЦЭМ!$A$33:$A$776,$A127,СВЦЭМ!$B$33:$B$776,J$119)+'СЕТ СН'!$I$9+СВЦЭМ!$D$10+'СЕТ СН'!$I$5-'СЕТ СН'!$I$17</f>
        <v>3653.9678358400001</v>
      </c>
      <c r="K127" s="36">
        <f>SUMIFS(СВЦЭМ!$C$33:$C$776,СВЦЭМ!$A$33:$A$776,$A127,СВЦЭМ!$B$33:$B$776,K$119)+'СЕТ СН'!$I$9+СВЦЭМ!$D$10+'СЕТ СН'!$I$5-'СЕТ СН'!$I$17</f>
        <v>3545.6625195900001</v>
      </c>
      <c r="L127" s="36">
        <f>SUMIFS(СВЦЭМ!$C$33:$C$776,СВЦЭМ!$A$33:$A$776,$A127,СВЦЭМ!$B$33:$B$776,L$119)+'СЕТ СН'!$I$9+СВЦЭМ!$D$10+'СЕТ СН'!$I$5-'СЕТ СН'!$I$17</f>
        <v>3488.2173994899999</v>
      </c>
      <c r="M127" s="36">
        <f>SUMIFS(СВЦЭМ!$C$33:$C$776,СВЦЭМ!$A$33:$A$776,$A127,СВЦЭМ!$B$33:$B$776,M$119)+'СЕТ СН'!$I$9+СВЦЭМ!$D$10+'СЕТ СН'!$I$5-'СЕТ СН'!$I$17</f>
        <v>3473.5907945099998</v>
      </c>
      <c r="N127" s="36">
        <f>SUMIFS(СВЦЭМ!$C$33:$C$776,СВЦЭМ!$A$33:$A$776,$A127,СВЦЭМ!$B$33:$B$776,N$119)+'СЕТ СН'!$I$9+СВЦЭМ!$D$10+'СЕТ СН'!$I$5-'СЕТ СН'!$I$17</f>
        <v>3482.2619111200001</v>
      </c>
      <c r="O127" s="36">
        <f>SUMIFS(СВЦЭМ!$C$33:$C$776,СВЦЭМ!$A$33:$A$776,$A127,СВЦЭМ!$B$33:$B$776,O$119)+'СЕТ СН'!$I$9+СВЦЭМ!$D$10+'СЕТ СН'!$I$5-'СЕТ СН'!$I$17</f>
        <v>3495.3816089500001</v>
      </c>
      <c r="P127" s="36">
        <f>SUMIFS(СВЦЭМ!$C$33:$C$776,СВЦЭМ!$A$33:$A$776,$A127,СВЦЭМ!$B$33:$B$776,P$119)+'СЕТ СН'!$I$9+СВЦЭМ!$D$10+'СЕТ СН'!$I$5-'СЕТ СН'!$I$17</f>
        <v>3494.0357792100003</v>
      </c>
      <c r="Q127" s="36">
        <f>SUMIFS(СВЦЭМ!$C$33:$C$776,СВЦЭМ!$A$33:$A$776,$A127,СВЦЭМ!$B$33:$B$776,Q$119)+'СЕТ СН'!$I$9+СВЦЭМ!$D$10+'СЕТ СН'!$I$5-'СЕТ СН'!$I$17</f>
        <v>3497.62492359</v>
      </c>
      <c r="R127" s="36">
        <f>SUMIFS(СВЦЭМ!$C$33:$C$776,СВЦЭМ!$A$33:$A$776,$A127,СВЦЭМ!$B$33:$B$776,R$119)+'СЕТ СН'!$I$9+СВЦЭМ!$D$10+'СЕТ СН'!$I$5-'СЕТ СН'!$I$17</f>
        <v>3496.7651448800002</v>
      </c>
      <c r="S127" s="36">
        <f>SUMIFS(СВЦЭМ!$C$33:$C$776,СВЦЭМ!$A$33:$A$776,$A127,СВЦЭМ!$B$33:$B$776,S$119)+'СЕТ СН'!$I$9+СВЦЭМ!$D$10+'СЕТ СН'!$I$5-'СЕТ СН'!$I$17</f>
        <v>3513.2674029300001</v>
      </c>
      <c r="T127" s="36">
        <f>SUMIFS(СВЦЭМ!$C$33:$C$776,СВЦЭМ!$A$33:$A$776,$A127,СВЦЭМ!$B$33:$B$776,T$119)+'СЕТ СН'!$I$9+СВЦЭМ!$D$10+'СЕТ СН'!$I$5-'СЕТ СН'!$I$17</f>
        <v>3500.2396418500002</v>
      </c>
      <c r="U127" s="36">
        <f>SUMIFS(СВЦЭМ!$C$33:$C$776,СВЦЭМ!$A$33:$A$776,$A127,СВЦЭМ!$B$33:$B$776,U$119)+'СЕТ СН'!$I$9+СВЦЭМ!$D$10+'СЕТ СН'!$I$5-'СЕТ СН'!$I$17</f>
        <v>3497.7243903799999</v>
      </c>
      <c r="V127" s="36">
        <f>SUMIFS(СВЦЭМ!$C$33:$C$776,СВЦЭМ!$A$33:$A$776,$A127,СВЦЭМ!$B$33:$B$776,V$119)+'СЕТ СН'!$I$9+СВЦЭМ!$D$10+'СЕТ СН'!$I$5-'СЕТ СН'!$I$17</f>
        <v>3467.9507825300002</v>
      </c>
      <c r="W127" s="36">
        <f>SUMIFS(СВЦЭМ!$C$33:$C$776,СВЦЭМ!$A$33:$A$776,$A127,СВЦЭМ!$B$33:$B$776,W$119)+'СЕТ СН'!$I$9+СВЦЭМ!$D$10+'СЕТ СН'!$I$5-'СЕТ СН'!$I$17</f>
        <v>3458.1596767300002</v>
      </c>
      <c r="X127" s="36">
        <f>SUMIFS(СВЦЭМ!$C$33:$C$776,СВЦЭМ!$A$33:$A$776,$A127,СВЦЭМ!$B$33:$B$776,X$119)+'СЕТ СН'!$I$9+СВЦЭМ!$D$10+'СЕТ СН'!$I$5-'СЕТ СН'!$I$17</f>
        <v>3496.1970675100001</v>
      </c>
      <c r="Y127" s="36">
        <f>SUMIFS(СВЦЭМ!$C$33:$C$776,СВЦЭМ!$A$33:$A$776,$A127,СВЦЭМ!$B$33:$B$776,Y$119)+'СЕТ СН'!$I$9+СВЦЭМ!$D$10+'СЕТ СН'!$I$5-'СЕТ СН'!$I$17</f>
        <v>3556.5432239000002</v>
      </c>
    </row>
    <row r="128" spans="1:27" ht="15.75" x14ac:dyDescent="0.2">
      <c r="A128" s="35">
        <f t="shared" si="3"/>
        <v>43991</v>
      </c>
      <c r="B128" s="36">
        <f>SUMIFS(СВЦЭМ!$C$33:$C$776,СВЦЭМ!$A$33:$A$776,$A128,СВЦЭМ!$B$33:$B$776,B$119)+'СЕТ СН'!$I$9+СВЦЭМ!$D$10+'СЕТ СН'!$I$5-'СЕТ СН'!$I$17</f>
        <v>3655.15578921</v>
      </c>
      <c r="C128" s="36">
        <f>SUMIFS(СВЦЭМ!$C$33:$C$776,СВЦЭМ!$A$33:$A$776,$A128,СВЦЭМ!$B$33:$B$776,C$119)+'СЕТ СН'!$I$9+СВЦЭМ!$D$10+'СЕТ СН'!$I$5-'СЕТ СН'!$I$17</f>
        <v>3693.0367635000002</v>
      </c>
      <c r="D128" s="36">
        <f>SUMIFS(СВЦЭМ!$C$33:$C$776,СВЦЭМ!$A$33:$A$776,$A128,СВЦЭМ!$B$33:$B$776,D$119)+'СЕТ СН'!$I$9+СВЦЭМ!$D$10+'СЕТ СН'!$I$5-'СЕТ СН'!$I$17</f>
        <v>3708.8389873699998</v>
      </c>
      <c r="E128" s="36">
        <f>SUMIFS(СВЦЭМ!$C$33:$C$776,СВЦЭМ!$A$33:$A$776,$A128,СВЦЭМ!$B$33:$B$776,E$119)+'СЕТ СН'!$I$9+СВЦЭМ!$D$10+'СЕТ СН'!$I$5-'СЕТ СН'!$I$17</f>
        <v>3715.87312363</v>
      </c>
      <c r="F128" s="36">
        <f>SUMIFS(СВЦЭМ!$C$33:$C$776,СВЦЭМ!$A$33:$A$776,$A128,СВЦЭМ!$B$33:$B$776,F$119)+'СЕТ СН'!$I$9+СВЦЭМ!$D$10+'СЕТ СН'!$I$5-'СЕТ СН'!$I$17</f>
        <v>3711.4493309600002</v>
      </c>
      <c r="G128" s="36">
        <f>SUMIFS(СВЦЭМ!$C$33:$C$776,СВЦЭМ!$A$33:$A$776,$A128,СВЦЭМ!$B$33:$B$776,G$119)+'СЕТ СН'!$I$9+СВЦЭМ!$D$10+'СЕТ СН'!$I$5-'СЕТ СН'!$I$17</f>
        <v>3710.2573011300001</v>
      </c>
      <c r="H128" s="36">
        <f>SUMIFS(СВЦЭМ!$C$33:$C$776,СВЦЭМ!$A$33:$A$776,$A128,СВЦЭМ!$B$33:$B$776,H$119)+'СЕТ СН'!$I$9+СВЦЭМ!$D$10+'СЕТ СН'!$I$5-'СЕТ СН'!$I$17</f>
        <v>3697.1157124000001</v>
      </c>
      <c r="I128" s="36">
        <f>SUMIFS(СВЦЭМ!$C$33:$C$776,СВЦЭМ!$A$33:$A$776,$A128,СВЦЭМ!$B$33:$B$776,I$119)+'СЕТ СН'!$I$9+СВЦЭМ!$D$10+'СЕТ СН'!$I$5-'СЕТ СН'!$I$17</f>
        <v>3649.0990204300001</v>
      </c>
      <c r="J128" s="36">
        <f>SUMIFS(СВЦЭМ!$C$33:$C$776,СВЦЭМ!$A$33:$A$776,$A128,СВЦЭМ!$B$33:$B$776,J$119)+'СЕТ СН'!$I$9+СВЦЭМ!$D$10+'СЕТ СН'!$I$5-'СЕТ СН'!$I$17</f>
        <v>3587.1727317599998</v>
      </c>
      <c r="K128" s="36">
        <f>SUMIFS(СВЦЭМ!$C$33:$C$776,СВЦЭМ!$A$33:$A$776,$A128,СВЦЭМ!$B$33:$B$776,K$119)+'СЕТ СН'!$I$9+СВЦЭМ!$D$10+'СЕТ СН'!$I$5-'СЕТ СН'!$I$17</f>
        <v>3516.9765550400002</v>
      </c>
      <c r="L128" s="36">
        <f>SUMIFS(СВЦЭМ!$C$33:$C$776,СВЦЭМ!$A$33:$A$776,$A128,СВЦЭМ!$B$33:$B$776,L$119)+'СЕТ СН'!$I$9+СВЦЭМ!$D$10+'СЕТ СН'!$I$5-'СЕТ СН'!$I$17</f>
        <v>3488.7741007599998</v>
      </c>
      <c r="M128" s="36">
        <f>SUMIFS(СВЦЭМ!$C$33:$C$776,СВЦЭМ!$A$33:$A$776,$A128,СВЦЭМ!$B$33:$B$776,M$119)+'СЕТ СН'!$I$9+СВЦЭМ!$D$10+'СЕТ СН'!$I$5-'СЕТ СН'!$I$17</f>
        <v>3496.1994326399999</v>
      </c>
      <c r="N128" s="36">
        <f>SUMIFS(СВЦЭМ!$C$33:$C$776,СВЦЭМ!$A$33:$A$776,$A128,СВЦЭМ!$B$33:$B$776,N$119)+'СЕТ СН'!$I$9+СВЦЭМ!$D$10+'СЕТ СН'!$I$5-'СЕТ СН'!$I$17</f>
        <v>3515.3841477999999</v>
      </c>
      <c r="O128" s="36">
        <f>SUMIFS(СВЦЭМ!$C$33:$C$776,СВЦЭМ!$A$33:$A$776,$A128,СВЦЭМ!$B$33:$B$776,O$119)+'СЕТ СН'!$I$9+СВЦЭМ!$D$10+'СЕТ СН'!$I$5-'СЕТ СН'!$I$17</f>
        <v>3509.2910753800002</v>
      </c>
      <c r="P128" s="36">
        <f>SUMIFS(СВЦЭМ!$C$33:$C$776,СВЦЭМ!$A$33:$A$776,$A128,СВЦЭМ!$B$33:$B$776,P$119)+'СЕТ СН'!$I$9+СВЦЭМ!$D$10+'СЕТ СН'!$I$5-'СЕТ СН'!$I$17</f>
        <v>3522.8663065300002</v>
      </c>
      <c r="Q128" s="36">
        <f>SUMIFS(СВЦЭМ!$C$33:$C$776,СВЦЭМ!$A$33:$A$776,$A128,СВЦЭМ!$B$33:$B$776,Q$119)+'СЕТ СН'!$I$9+СВЦЭМ!$D$10+'СЕТ СН'!$I$5-'СЕТ СН'!$I$17</f>
        <v>3520.8891401599999</v>
      </c>
      <c r="R128" s="36">
        <f>SUMIFS(СВЦЭМ!$C$33:$C$776,СВЦЭМ!$A$33:$A$776,$A128,СВЦЭМ!$B$33:$B$776,R$119)+'СЕТ СН'!$I$9+СВЦЭМ!$D$10+'СЕТ СН'!$I$5-'СЕТ СН'!$I$17</f>
        <v>3528.24448394</v>
      </c>
      <c r="S128" s="36">
        <f>SUMIFS(СВЦЭМ!$C$33:$C$776,СВЦЭМ!$A$33:$A$776,$A128,СВЦЭМ!$B$33:$B$776,S$119)+'СЕТ СН'!$I$9+СВЦЭМ!$D$10+'СЕТ СН'!$I$5-'СЕТ СН'!$I$17</f>
        <v>3530.2710647900003</v>
      </c>
      <c r="T128" s="36">
        <f>SUMIFS(СВЦЭМ!$C$33:$C$776,СВЦЭМ!$A$33:$A$776,$A128,СВЦЭМ!$B$33:$B$776,T$119)+'СЕТ СН'!$I$9+СВЦЭМ!$D$10+'СЕТ СН'!$I$5-'СЕТ СН'!$I$17</f>
        <v>3521.9564625100002</v>
      </c>
      <c r="U128" s="36">
        <f>SUMIFS(СВЦЭМ!$C$33:$C$776,СВЦЭМ!$A$33:$A$776,$A128,СВЦЭМ!$B$33:$B$776,U$119)+'СЕТ СН'!$I$9+СВЦЭМ!$D$10+'СЕТ СН'!$I$5-'СЕТ СН'!$I$17</f>
        <v>3525.6444396699999</v>
      </c>
      <c r="V128" s="36">
        <f>SUMIFS(СВЦЭМ!$C$33:$C$776,СВЦЭМ!$A$33:$A$776,$A128,СВЦЭМ!$B$33:$B$776,V$119)+'СЕТ СН'!$I$9+СВЦЭМ!$D$10+'СЕТ СН'!$I$5-'СЕТ СН'!$I$17</f>
        <v>3529.9038447200001</v>
      </c>
      <c r="W128" s="36">
        <f>SUMIFS(СВЦЭМ!$C$33:$C$776,СВЦЭМ!$A$33:$A$776,$A128,СВЦЭМ!$B$33:$B$776,W$119)+'СЕТ СН'!$I$9+СВЦЭМ!$D$10+'СЕТ СН'!$I$5-'СЕТ СН'!$I$17</f>
        <v>3541.2251318399999</v>
      </c>
      <c r="X128" s="36">
        <f>SUMIFS(СВЦЭМ!$C$33:$C$776,СВЦЭМ!$A$33:$A$776,$A128,СВЦЭМ!$B$33:$B$776,X$119)+'СЕТ СН'!$I$9+СВЦЭМ!$D$10+'СЕТ СН'!$I$5-'СЕТ СН'!$I$17</f>
        <v>3536.8835552</v>
      </c>
      <c r="Y128" s="36">
        <f>SUMIFS(СВЦЭМ!$C$33:$C$776,СВЦЭМ!$A$33:$A$776,$A128,СВЦЭМ!$B$33:$B$776,Y$119)+'СЕТ СН'!$I$9+СВЦЭМ!$D$10+'СЕТ СН'!$I$5-'СЕТ СН'!$I$17</f>
        <v>3612.6491605599999</v>
      </c>
    </row>
    <row r="129" spans="1:25" ht="15.75" x14ac:dyDescent="0.2">
      <c r="A129" s="35">
        <f t="shared" si="3"/>
        <v>43992</v>
      </c>
      <c r="B129" s="36">
        <f>SUMIFS(СВЦЭМ!$C$33:$C$776,СВЦЭМ!$A$33:$A$776,$A129,СВЦЭМ!$B$33:$B$776,B$119)+'СЕТ СН'!$I$9+СВЦЭМ!$D$10+'СЕТ СН'!$I$5-'СЕТ СН'!$I$17</f>
        <v>3722.96985632</v>
      </c>
      <c r="C129" s="36">
        <f>SUMIFS(СВЦЭМ!$C$33:$C$776,СВЦЭМ!$A$33:$A$776,$A129,СВЦЭМ!$B$33:$B$776,C$119)+'СЕТ СН'!$I$9+СВЦЭМ!$D$10+'СЕТ СН'!$I$5-'СЕТ СН'!$I$17</f>
        <v>3737.4064519600001</v>
      </c>
      <c r="D129" s="36">
        <f>SUMIFS(СВЦЭМ!$C$33:$C$776,СВЦЭМ!$A$33:$A$776,$A129,СВЦЭМ!$B$33:$B$776,D$119)+'СЕТ СН'!$I$9+СВЦЭМ!$D$10+'СЕТ СН'!$I$5-'СЕТ СН'!$I$17</f>
        <v>3716.1433546899998</v>
      </c>
      <c r="E129" s="36">
        <f>SUMIFS(СВЦЭМ!$C$33:$C$776,СВЦЭМ!$A$33:$A$776,$A129,СВЦЭМ!$B$33:$B$776,E$119)+'СЕТ СН'!$I$9+СВЦЭМ!$D$10+'СЕТ СН'!$I$5-'СЕТ СН'!$I$17</f>
        <v>3719.6059467800001</v>
      </c>
      <c r="F129" s="36">
        <f>SUMIFS(СВЦЭМ!$C$33:$C$776,СВЦЭМ!$A$33:$A$776,$A129,СВЦЭМ!$B$33:$B$776,F$119)+'СЕТ СН'!$I$9+СВЦЭМ!$D$10+'СЕТ СН'!$I$5-'СЕТ СН'!$I$17</f>
        <v>3714.47447947</v>
      </c>
      <c r="G129" s="36">
        <f>SUMIFS(СВЦЭМ!$C$33:$C$776,СВЦЭМ!$A$33:$A$776,$A129,СВЦЭМ!$B$33:$B$776,G$119)+'СЕТ СН'!$I$9+СВЦЭМ!$D$10+'СЕТ СН'!$I$5-'СЕТ СН'!$I$17</f>
        <v>3713.51809516</v>
      </c>
      <c r="H129" s="36">
        <f>SUMIFS(СВЦЭМ!$C$33:$C$776,СВЦЭМ!$A$33:$A$776,$A129,СВЦЭМ!$B$33:$B$776,H$119)+'СЕТ СН'!$I$9+СВЦЭМ!$D$10+'СЕТ СН'!$I$5-'СЕТ СН'!$I$17</f>
        <v>3732.38247262</v>
      </c>
      <c r="I129" s="36">
        <f>SUMIFS(СВЦЭМ!$C$33:$C$776,СВЦЭМ!$A$33:$A$776,$A129,СВЦЭМ!$B$33:$B$776,I$119)+'СЕТ СН'!$I$9+СВЦЭМ!$D$10+'СЕТ СН'!$I$5-'СЕТ СН'!$I$17</f>
        <v>3703.5259305300001</v>
      </c>
      <c r="J129" s="36">
        <f>SUMIFS(СВЦЭМ!$C$33:$C$776,СВЦЭМ!$A$33:$A$776,$A129,СВЦЭМ!$B$33:$B$776,J$119)+'СЕТ СН'!$I$9+СВЦЭМ!$D$10+'СЕТ СН'!$I$5-'СЕТ СН'!$I$17</f>
        <v>3653.6555425000001</v>
      </c>
      <c r="K129" s="36">
        <f>SUMIFS(СВЦЭМ!$C$33:$C$776,СВЦЭМ!$A$33:$A$776,$A129,СВЦЭМ!$B$33:$B$776,K$119)+'СЕТ СН'!$I$9+СВЦЭМ!$D$10+'СЕТ СН'!$I$5-'СЕТ СН'!$I$17</f>
        <v>3572.7444545799999</v>
      </c>
      <c r="L129" s="36">
        <f>SUMIFS(СВЦЭМ!$C$33:$C$776,СВЦЭМ!$A$33:$A$776,$A129,СВЦЭМ!$B$33:$B$776,L$119)+'СЕТ СН'!$I$9+СВЦЭМ!$D$10+'СЕТ СН'!$I$5-'СЕТ СН'!$I$17</f>
        <v>3501.87434175</v>
      </c>
      <c r="M129" s="36">
        <f>SUMIFS(СВЦЭМ!$C$33:$C$776,СВЦЭМ!$A$33:$A$776,$A129,СВЦЭМ!$B$33:$B$776,M$119)+'СЕТ СН'!$I$9+СВЦЭМ!$D$10+'СЕТ СН'!$I$5-'СЕТ СН'!$I$17</f>
        <v>3511.4272244100002</v>
      </c>
      <c r="N129" s="36">
        <f>SUMIFS(СВЦЭМ!$C$33:$C$776,СВЦЭМ!$A$33:$A$776,$A129,СВЦЭМ!$B$33:$B$776,N$119)+'СЕТ СН'!$I$9+СВЦЭМ!$D$10+'СЕТ СН'!$I$5-'СЕТ СН'!$I$17</f>
        <v>3524.6236061</v>
      </c>
      <c r="O129" s="36">
        <f>SUMIFS(СВЦЭМ!$C$33:$C$776,СВЦЭМ!$A$33:$A$776,$A129,СВЦЭМ!$B$33:$B$776,O$119)+'СЕТ СН'!$I$9+СВЦЭМ!$D$10+'СЕТ СН'!$I$5-'СЕТ СН'!$I$17</f>
        <v>3518.8413874299999</v>
      </c>
      <c r="P129" s="36">
        <f>SUMIFS(СВЦЭМ!$C$33:$C$776,СВЦЭМ!$A$33:$A$776,$A129,СВЦЭМ!$B$33:$B$776,P$119)+'СЕТ СН'!$I$9+СВЦЭМ!$D$10+'СЕТ СН'!$I$5-'СЕТ СН'!$I$17</f>
        <v>3527.52173068</v>
      </c>
      <c r="Q129" s="36">
        <f>SUMIFS(СВЦЭМ!$C$33:$C$776,СВЦЭМ!$A$33:$A$776,$A129,СВЦЭМ!$B$33:$B$776,Q$119)+'СЕТ СН'!$I$9+СВЦЭМ!$D$10+'СЕТ СН'!$I$5-'СЕТ СН'!$I$17</f>
        <v>3540.4204886100001</v>
      </c>
      <c r="R129" s="36">
        <f>SUMIFS(СВЦЭМ!$C$33:$C$776,СВЦЭМ!$A$33:$A$776,$A129,СВЦЭМ!$B$33:$B$776,R$119)+'СЕТ СН'!$I$9+СВЦЭМ!$D$10+'СЕТ СН'!$I$5-'СЕТ СН'!$I$17</f>
        <v>3539.18474268</v>
      </c>
      <c r="S129" s="36">
        <f>SUMIFS(СВЦЭМ!$C$33:$C$776,СВЦЭМ!$A$33:$A$776,$A129,СВЦЭМ!$B$33:$B$776,S$119)+'СЕТ СН'!$I$9+СВЦЭМ!$D$10+'СЕТ СН'!$I$5-'СЕТ СН'!$I$17</f>
        <v>3540.3446997199999</v>
      </c>
      <c r="T129" s="36">
        <f>SUMIFS(СВЦЭМ!$C$33:$C$776,СВЦЭМ!$A$33:$A$776,$A129,СВЦЭМ!$B$33:$B$776,T$119)+'СЕТ СН'!$I$9+СВЦЭМ!$D$10+'СЕТ СН'!$I$5-'СЕТ СН'!$I$17</f>
        <v>3535.3474629800003</v>
      </c>
      <c r="U129" s="36">
        <f>SUMIFS(СВЦЭМ!$C$33:$C$776,СВЦЭМ!$A$33:$A$776,$A129,СВЦЭМ!$B$33:$B$776,U$119)+'СЕТ СН'!$I$9+СВЦЭМ!$D$10+'СЕТ СН'!$I$5-'СЕТ СН'!$I$17</f>
        <v>3524.5185421900001</v>
      </c>
      <c r="V129" s="36">
        <f>SUMIFS(СВЦЭМ!$C$33:$C$776,СВЦЭМ!$A$33:$A$776,$A129,СВЦЭМ!$B$33:$B$776,V$119)+'СЕТ СН'!$I$9+СВЦЭМ!$D$10+'СЕТ СН'!$I$5-'СЕТ СН'!$I$17</f>
        <v>3519.4744857200003</v>
      </c>
      <c r="W129" s="36">
        <f>SUMIFS(СВЦЭМ!$C$33:$C$776,СВЦЭМ!$A$33:$A$776,$A129,СВЦЭМ!$B$33:$B$776,W$119)+'СЕТ СН'!$I$9+СВЦЭМ!$D$10+'СЕТ СН'!$I$5-'СЕТ СН'!$I$17</f>
        <v>3521.3019253100001</v>
      </c>
      <c r="X129" s="36">
        <f>SUMIFS(СВЦЭМ!$C$33:$C$776,СВЦЭМ!$A$33:$A$776,$A129,СВЦЭМ!$B$33:$B$776,X$119)+'СЕТ СН'!$I$9+СВЦЭМ!$D$10+'СЕТ СН'!$I$5-'СЕТ СН'!$I$17</f>
        <v>3559.15316089</v>
      </c>
      <c r="Y129" s="36">
        <f>SUMIFS(СВЦЭМ!$C$33:$C$776,СВЦЭМ!$A$33:$A$776,$A129,СВЦЭМ!$B$33:$B$776,Y$119)+'СЕТ СН'!$I$9+СВЦЭМ!$D$10+'СЕТ СН'!$I$5-'СЕТ СН'!$I$17</f>
        <v>3648.8772042199998</v>
      </c>
    </row>
    <row r="130" spans="1:25" ht="15.75" x14ac:dyDescent="0.2">
      <c r="A130" s="35">
        <f t="shared" si="3"/>
        <v>43993</v>
      </c>
      <c r="B130" s="36">
        <f>SUMIFS(СВЦЭМ!$C$33:$C$776,СВЦЭМ!$A$33:$A$776,$A130,СВЦЭМ!$B$33:$B$776,B$119)+'СЕТ СН'!$I$9+СВЦЭМ!$D$10+'СЕТ СН'!$I$5-'СЕТ СН'!$I$17</f>
        <v>3754.7607192700002</v>
      </c>
      <c r="C130" s="36">
        <f>SUMIFS(СВЦЭМ!$C$33:$C$776,СВЦЭМ!$A$33:$A$776,$A130,СВЦЭМ!$B$33:$B$776,C$119)+'СЕТ СН'!$I$9+СВЦЭМ!$D$10+'СЕТ СН'!$I$5-'СЕТ СН'!$I$17</f>
        <v>3725.9457095100001</v>
      </c>
      <c r="D130" s="36">
        <f>SUMIFS(СВЦЭМ!$C$33:$C$776,СВЦЭМ!$A$33:$A$776,$A130,СВЦЭМ!$B$33:$B$776,D$119)+'СЕТ СН'!$I$9+СВЦЭМ!$D$10+'СЕТ СН'!$I$5-'СЕТ СН'!$I$17</f>
        <v>3705.8191228800001</v>
      </c>
      <c r="E130" s="36">
        <f>SUMIFS(СВЦЭМ!$C$33:$C$776,СВЦЭМ!$A$33:$A$776,$A130,СВЦЭМ!$B$33:$B$776,E$119)+'СЕТ СН'!$I$9+СВЦЭМ!$D$10+'СЕТ СН'!$I$5-'СЕТ СН'!$I$17</f>
        <v>3710.63673943</v>
      </c>
      <c r="F130" s="36">
        <f>SUMIFS(СВЦЭМ!$C$33:$C$776,СВЦЭМ!$A$33:$A$776,$A130,СВЦЭМ!$B$33:$B$776,F$119)+'СЕТ СН'!$I$9+СВЦЭМ!$D$10+'СЕТ СН'!$I$5-'СЕТ СН'!$I$17</f>
        <v>3704.4242769800003</v>
      </c>
      <c r="G130" s="36">
        <f>SUMIFS(СВЦЭМ!$C$33:$C$776,СВЦЭМ!$A$33:$A$776,$A130,СВЦЭМ!$B$33:$B$776,G$119)+'СЕТ СН'!$I$9+СВЦЭМ!$D$10+'СЕТ СН'!$I$5-'СЕТ СН'!$I$17</f>
        <v>3717.3596315899999</v>
      </c>
      <c r="H130" s="36">
        <f>SUMIFS(СВЦЭМ!$C$33:$C$776,СВЦЭМ!$A$33:$A$776,$A130,СВЦЭМ!$B$33:$B$776,H$119)+'СЕТ СН'!$I$9+СВЦЭМ!$D$10+'СЕТ СН'!$I$5-'СЕТ СН'!$I$17</f>
        <v>3737.35211488</v>
      </c>
      <c r="I130" s="36">
        <f>SUMIFS(СВЦЭМ!$C$33:$C$776,СВЦЭМ!$A$33:$A$776,$A130,СВЦЭМ!$B$33:$B$776,I$119)+'СЕТ СН'!$I$9+СВЦЭМ!$D$10+'СЕТ СН'!$I$5-'СЕТ СН'!$I$17</f>
        <v>3747.68322868</v>
      </c>
      <c r="J130" s="36">
        <f>SUMIFS(СВЦЭМ!$C$33:$C$776,СВЦЭМ!$A$33:$A$776,$A130,СВЦЭМ!$B$33:$B$776,J$119)+'СЕТ СН'!$I$9+СВЦЭМ!$D$10+'СЕТ СН'!$I$5-'СЕТ СН'!$I$17</f>
        <v>3683.1538584300001</v>
      </c>
      <c r="K130" s="36">
        <f>SUMIFS(СВЦЭМ!$C$33:$C$776,СВЦЭМ!$A$33:$A$776,$A130,СВЦЭМ!$B$33:$B$776,K$119)+'СЕТ СН'!$I$9+СВЦЭМ!$D$10+'СЕТ СН'!$I$5-'СЕТ СН'!$I$17</f>
        <v>3600.66853829</v>
      </c>
      <c r="L130" s="36">
        <f>SUMIFS(СВЦЭМ!$C$33:$C$776,СВЦЭМ!$A$33:$A$776,$A130,СВЦЭМ!$B$33:$B$776,L$119)+'СЕТ СН'!$I$9+СВЦЭМ!$D$10+'СЕТ СН'!$I$5-'СЕТ СН'!$I$17</f>
        <v>3541.3699934300002</v>
      </c>
      <c r="M130" s="36">
        <f>SUMIFS(СВЦЭМ!$C$33:$C$776,СВЦЭМ!$A$33:$A$776,$A130,СВЦЭМ!$B$33:$B$776,M$119)+'СЕТ СН'!$I$9+СВЦЭМ!$D$10+'СЕТ СН'!$I$5-'СЕТ СН'!$I$17</f>
        <v>3536.6788294900002</v>
      </c>
      <c r="N130" s="36">
        <f>SUMIFS(СВЦЭМ!$C$33:$C$776,СВЦЭМ!$A$33:$A$776,$A130,СВЦЭМ!$B$33:$B$776,N$119)+'СЕТ СН'!$I$9+СВЦЭМ!$D$10+'СЕТ СН'!$I$5-'СЕТ СН'!$I$17</f>
        <v>3534.9783052900002</v>
      </c>
      <c r="O130" s="36">
        <f>SUMIFS(СВЦЭМ!$C$33:$C$776,СВЦЭМ!$A$33:$A$776,$A130,СВЦЭМ!$B$33:$B$776,O$119)+'СЕТ СН'!$I$9+СВЦЭМ!$D$10+'СЕТ СН'!$I$5-'СЕТ СН'!$I$17</f>
        <v>3539.4649317600001</v>
      </c>
      <c r="P130" s="36">
        <f>SUMIFS(СВЦЭМ!$C$33:$C$776,СВЦЭМ!$A$33:$A$776,$A130,СВЦЭМ!$B$33:$B$776,P$119)+'СЕТ СН'!$I$9+СВЦЭМ!$D$10+'СЕТ СН'!$I$5-'СЕТ СН'!$I$17</f>
        <v>3546.97989284</v>
      </c>
      <c r="Q130" s="36">
        <f>SUMIFS(СВЦЭМ!$C$33:$C$776,СВЦЭМ!$A$33:$A$776,$A130,СВЦЭМ!$B$33:$B$776,Q$119)+'СЕТ СН'!$I$9+СВЦЭМ!$D$10+'СЕТ СН'!$I$5-'СЕТ СН'!$I$17</f>
        <v>3539.5867891299999</v>
      </c>
      <c r="R130" s="36">
        <f>SUMIFS(СВЦЭМ!$C$33:$C$776,СВЦЭМ!$A$33:$A$776,$A130,СВЦЭМ!$B$33:$B$776,R$119)+'СЕТ СН'!$I$9+СВЦЭМ!$D$10+'СЕТ СН'!$I$5-'СЕТ СН'!$I$17</f>
        <v>3540.92841408</v>
      </c>
      <c r="S130" s="36">
        <f>SUMIFS(СВЦЭМ!$C$33:$C$776,СВЦЭМ!$A$33:$A$776,$A130,СВЦЭМ!$B$33:$B$776,S$119)+'СЕТ СН'!$I$9+СВЦЭМ!$D$10+'СЕТ СН'!$I$5-'СЕТ СН'!$I$17</f>
        <v>3538.28550249</v>
      </c>
      <c r="T130" s="36">
        <f>SUMIFS(СВЦЭМ!$C$33:$C$776,СВЦЭМ!$A$33:$A$776,$A130,СВЦЭМ!$B$33:$B$776,T$119)+'СЕТ СН'!$I$9+СВЦЭМ!$D$10+'СЕТ СН'!$I$5-'СЕТ СН'!$I$17</f>
        <v>3541.4292486200002</v>
      </c>
      <c r="U130" s="36">
        <f>SUMIFS(СВЦЭМ!$C$33:$C$776,СВЦЭМ!$A$33:$A$776,$A130,СВЦЭМ!$B$33:$B$776,U$119)+'СЕТ СН'!$I$9+СВЦЭМ!$D$10+'СЕТ СН'!$I$5-'СЕТ СН'!$I$17</f>
        <v>3531.5596157499999</v>
      </c>
      <c r="V130" s="36">
        <f>SUMIFS(СВЦЭМ!$C$33:$C$776,СВЦЭМ!$A$33:$A$776,$A130,СВЦЭМ!$B$33:$B$776,V$119)+'СЕТ СН'!$I$9+СВЦЭМ!$D$10+'СЕТ СН'!$I$5-'СЕТ СН'!$I$17</f>
        <v>3520.2603954199999</v>
      </c>
      <c r="W130" s="36">
        <f>SUMIFS(СВЦЭМ!$C$33:$C$776,СВЦЭМ!$A$33:$A$776,$A130,СВЦЭМ!$B$33:$B$776,W$119)+'СЕТ СН'!$I$9+СВЦЭМ!$D$10+'СЕТ СН'!$I$5-'СЕТ СН'!$I$17</f>
        <v>3507.4823343600001</v>
      </c>
      <c r="X130" s="36">
        <f>SUMIFS(СВЦЭМ!$C$33:$C$776,СВЦЭМ!$A$33:$A$776,$A130,СВЦЭМ!$B$33:$B$776,X$119)+'СЕТ СН'!$I$9+СВЦЭМ!$D$10+'СЕТ СН'!$I$5-'СЕТ СН'!$I$17</f>
        <v>3543.3445447300001</v>
      </c>
      <c r="Y130" s="36">
        <f>SUMIFS(СВЦЭМ!$C$33:$C$776,СВЦЭМ!$A$33:$A$776,$A130,СВЦЭМ!$B$33:$B$776,Y$119)+'СЕТ СН'!$I$9+СВЦЭМ!$D$10+'СЕТ СН'!$I$5-'СЕТ СН'!$I$17</f>
        <v>3633.2220625800001</v>
      </c>
    </row>
    <row r="131" spans="1:25" ht="15.75" x14ac:dyDescent="0.2">
      <c r="A131" s="35">
        <f t="shared" si="3"/>
        <v>43994</v>
      </c>
      <c r="B131" s="36">
        <f>SUMIFS(СВЦЭМ!$C$33:$C$776,СВЦЭМ!$A$33:$A$776,$A131,СВЦЭМ!$B$33:$B$776,B$119)+'СЕТ СН'!$I$9+СВЦЭМ!$D$10+'СЕТ СН'!$I$5-'СЕТ СН'!$I$17</f>
        <v>3691.97862958</v>
      </c>
      <c r="C131" s="36">
        <f>SUMIFS(СВЦЭМ!$C$33:$C$776,СВЦЭМ!$A$33:$A$776,$A131,СВЦЭМ!$B$33:$B$776,C$119)+'СЕТ СН'!$I$9+СВЦЭМ!$D$10+'СЕТ СН'!$I$5-'СЕТ СН'!$I$17</f>
        <v>3742.55338265</v>
      </c>
      <c r="D131" s="36">
        <f>SUMIFS(СВЦЭМ!$C$33:$C$776,СВЦЭМ!$A$33:$A$776,$A131,СВЦЭМ!$B$33:$B$776,D$119)+'СЕТ СН'!$I$9+СВЦЭМ!$D$10+'СЕТ СН'!$I$5-'СЕТ СН'!$I$17</f>
        <v>3736.03412807</v>
      </c>
      <c r="E131" s="36">
        <f>SUMIFS(СВЦЭМ!$C$33:$C$776,СВЦЭМ!$A$33:$A$776,$A131,СВЦЭМ!$B$33:$B$776,E$119)+'СЕТ СН'!$I$9+СВЦЭМ!$D$10+'СЕТ СН'!$I$5-'СЕТ СН'!$I$17</f>
        <v>3721.0037530300001</v>
      </c>
      <c r="F131" s="36">
        <f>SUMIFS(СВЦЭМ!$C$33:$C$776,СВЦЭМ!$A$33:$A$776,$A131,СВЦЭМ!$B$33:$B$776,F$119)+'СЕТ СН'!$I$9+СВЦЭМ!$D$10+'СЕТ СН'!$I$5-'СЕТ СН'!$I$17</f>
        <v>3714.8695983000002</v>
      </c>
      <c r="G131" s="36">
        <f>SUMIFS(СВЦЭМ!$C$33:$C$776,СВЦЭМ!$A$33:$A$776,$A131,СВЦЭМ!$B$33:$B$776,G$119)+'СЕТ СН'!$I$9+СВЦЭМ!$D$10+'СЕТ СН'!$I$5-'СЕТ СН'!$I$17</f>
        <v>3724.2504754700003</v>
      </c>
      <c r="H131" s="36">
        <f>SUMIFS(СВЦЭМ!$C$33:$C$776,СВЦЭМ!$A$33:$A$776,$A131,СВЦЭМ!$B$33:$B$776,H$119)+'СЕТ СН'!$I$9+СВЦЭМ!$D$10+'СЕТ СН'!$I$5-'СЕТ СН'!$I$17</f>
        <v>3741.51667671</v>
      </c>
      <c r="I131" s="36">
        <f>SUMIFS(СВЦЭМ!$C$33:$C$776,СВЦЭМ!$A$33:$A$776,$A131,СВЦЭМ!$B$33:$B$776,I$119)+'СЕТ СН'!$I$9+СВЦЭМ!$D$10+'СЕТ СН'!$I$5-'СЕТ СН'!$I$17</f>
        <v>3721.86208304</v>
      </c>
      <c r="J131" s="36">
        <f>SUMIFS(СВЦЭМ!$C$33:$C$776,СВЦЭМ!$A$33:$A$776,$A131,СВЦЭМ!$B$33:$B$776,J$119)+'СЕТ СН'!$I$9+СВЦЭМ!$D$10+'СЕТ СН'!$I$5-'СЕТ СН'!$I$17</f>
        <v>3670.6544362499999</v>
      </c>
      <c r="K131" s="36">
        <f>SUMIFS(СВЦЭМ!$C$33:$C$776,СВЦЭМ!$A$33:$A$776,$A131,СВЦЭМ!$B$33:$B$776,K$119)+'СЕТ СН'!$I$9+СВЦЭМ!$D$10+'СЕТ СН'!$I$5-'СЕТ СН'!$I$17</f>
        <v>3565.3020391999999</v>
      </c>
      <c r="L131" s="36">
        <f>SUMIFS(СВЦЭМ!$C$33:$C$776,СВЦЭМ!$A$33:$A$776,$A131,СВЦЭМ!$B$33:$B$776,L$119)+'СЕТ СН'!$I$9+СВЦЭМ!$D$10+'СЕТ СН'!$I$5-'СЕТ СН'!$I$17</f>
        <v>3502.6302220400003</v>
      </c>
      <c r="M131" s="36">
        <f>SUMIFS(СВЦЭМ!$C$33:$C$776,СВЦЭМ!$A$33:$A$776,$A131,СВЦЭМ!$B$33:$B$776,M$119)+'СЕТ СН'!$I$9+СВЦЭМ!$D$10+'СЕТ СН'!$I$5-'СЕТ СН'!$I$17</f>
        <v>3495.89464942</v>
      </c>
      <c r="N131" s="36">
        <f>SUMIFS(СВЦЭМ!$C$33:$C$776,СВЦЭМ!$A$33:$A$776,$A131,СВЦЭМ!$B$33:$B$776,N$119)+'СЕТ СН'!$I$9+СВЦЭМ!$D$10+'СЕТ СН'!$I$5-'СЕТ СН'!$I$17</f>
        <v>3518.7319737500002</v>
      </c>
      <c r="O131" s="36">
        <f>SUMIFS(СВЦЭМ!$C$33:$C$776,СВЦЭМ!$A$33:$A$776,$A131,СВЦЭМ!$B$33:$B$776,O$119)+'СЕТ СН'!$I$9+СВЦЭМ!$D$10+'СЕТ СН'!$I$5-'СЕТ СН'!$I$17</f>
        <v>3527.8674015500001</v>
      </c>
      <c r="P131" s="36">
        <f>SUMIFS(СВЦЭМ!$C$33:$C$776,СВЦЭМ!$A$33:$A$776,$A131,СВЦЭМ!$B$33:$B$776,P$119)+'СЕТ СН'!$I$9+СВЦЭМ!$D$10+'СЕТ СН'!$I$5-'СЕТ СН'!$I$17</f>
        <v>3531.3613145899999</v>
      </c>
      <c r="Q131" s="36">
        <f>SUMIFS(СВЦЭМ!$C$33:$C$776,СВЦЭМ!$A$33:$A$776,$A131,СВЦЭМ!$B$33:$B$776,Q$119)+'СЕТ СН'!$I$9+СВЦЭМ!$D$10+'СЕТ СН'!$I$5-'СЕТ СН'!$I$17</f>
        <v>3517.0684669500001</v>
      </c>
      <c r="R131" s="36">
        <f>SUMIFS(СВЦЭМ!$C$33:$C$776,СВЦЭМ!$A$33:$A$776,$A131,СВЦЭМ!$B$33:$B$776,R$119)+'СЕТ СН'!$I$9+СВЦЭМ!$D$10+'СЕТ СН'!$I$5-'СЕТ СН'!$I$17</f>
        <v>3515.15417806</v>
      </c>
      <c r="S131" s="36">
        <f>SUMIFS(СВЦЭМ!$C$33:$C$776,СВЦЭМ!$A$33:$A$776,$A131,СВЦЭМ!$B$33:$B$776,S$119)+'СЕТ СН'!$I$9+СВЦЭМ!$D$10+'СЕТ СН'!$I$5-'СЕТ СН'!$I$17</f>
        <v>3519.47281062</v>
      </c>
      <c r="T131" s="36">
        <f>SUMIFS(СВЦЭМ!$C$33:$C$776,СВЦЭМ!$A$33:$A$776,$A131,СВЦЭМ!$B$33:$B$776,T$119)+'СЕТ СН'!$I$9+СВЦЭМ!$D$10+'СЕТ СН'!$I$5-'СЕТ СН'!$I$17</f>
        <v>3528.0600785800002</v>
      </c>
      <c r="U131" s="36">
        <f>SUMIFS(СВЦЭМ!$C$33:$C$776,СВЦЭМ!$A$33:$A$776,$A131,СВЦЭМ!$B$33:$B$776,U$119)+'СЕТ СН'!$I$9+СВЦЭМ!$D$10+'СЕТ СН'!$I$5-'СЕТ СН'!$I$17</f>
        <v>3521.2031505800001</v>
      </c>
      <c r="V131" s="36">
        <f>SUMIFS(СВЦЭМ!$C$33:$C$776,СВЦЭМ!$A$33:$A$776,$A131,СВЦЭМ!$B$33:$B$776,V$119)+'СЕТ СН'!$I$9+СВЦЭМ!$D$10+'СЕТ СН'!$I$5-'СЕТ СН'!$I$17</f>
        <v>3503.5535483499998</v>
      </c>
      <c r="W131" s="36">
        <f>SUMIFS(СВЦЭМ!$C$33:$C$776,СВЦЭМ!$A$33:$A$776,$A131,СВЦЭМ!$B$33:$B$776,W$119)+'СЕТ СН'!$I$9+СВЦЭМ!$D$10+'СЕТ СН'!$I$5-'СЕТ СН'!$I$17</f>
        <v>3491.8965057800001</v>
      </c>
      <c r="X131" s="36">
        <f>SUMIFS(СВЦЭМ!$C$33:$C$776,СВЦЭМ!$A$33:$A$776,$A131,СВЦЭМ!$B$33:$B$776,X$119)+'СЕТ СН'!$I$9+СВЦЭМ!$D$10+'СЕТ СН'!$I$5-'СЕТ СН'!$I$17</f>
        <v>3525.2443444999999</v>
      </c>
      <c r="Y131" s="36">
        <f>SUMIFS(СВЦЭМ!$C$33:$C$776,СВЦЭМ!$A$33:$A$776,$A131,СВЦЭМ!$B$33:$B$776,Y$119)+'СЕТ СН'!$I$9+СВЦЭМ!$D$10+'СЕТ СН'!$I$5-'СЕТ СН'!$I$17</f>
        <v>3620.6926823700001</v>
      </c>
    </row>
    <row r="132" spans="1:25" ht="15.75" x14ac:dyDescent="0.2">
      <c r="A132" s="35">
        <f t="shared" si="3"/>
        <v>43995</v>
      </c>
      <c r="B132" s="36">
        <f>SUMIFS(СВЦЭМ!$C$33:$C$776,СВЦЭМ!$A$33:$A$776,$A132,СВЦЭМ!$B$33:$B$776,B$119)+'СЕТ СН'!$I$9+СВЦЭМ!$D$10+'СЕТ СН'!$I$5-'СЕТ СН'!$I$17</f>
        <v>3653.5787137300003</v>
      </c>
      <c r="C132" s="36">
        <f>SUMIFS(СВЦЭМ!$C$33:$C$776,СВЦЭМ!$A$33:$A$776,$A132,СВЦЭМ!$B$33:$B$776,C$119)+'СЕТ СН'!$I$9+СВЦЭМ!$D$10+'СЕТ СН'!$I$5-'СЕТ СН'!$I$17</f>
        <v>3673.6747066400003</v>
      </c>
      <c r="D132" s="36">
        <f>SUMIFS(СВЦЭМ!$C$33:$C$776,СВЦЭМ!$A$33:$A$776,$A132,СВЦЭМ!$B$33:$B$776,D$119)+'СЕТ СН'!$I$9+СВЦЭМ!$D$10+'СЕТ СН'!$I$5-'СЕТ СН'!$I$17</f>
        <v>3696.3914088199999</v>
      </c>
      <c r="E132" s="36">
        <f>SUMIFS(СВЦЭМ!$C$33:$C$776,СВЦЭМ!$A$33:$A$776,$A132,СВЦЭМ!$B$33:$B$776,E$119)+'СЕТ СН'!$I$9+СВЦЭМ!$D$10+'СЕТ СН'!$I$5-'СЕТ СН'!$I$17</f>
        <v>3711.8484906000003</v>
      </c>
      <c r="F132" s="36">
        <f>SUMIFS(СВЦЭМ!$C$33:$C$776,СВЦЭМ!$A$33:$A$776,$A132,СВЦЭМ!$B$33:$B$776,F$119)+'СЕТ СН'!$I$9+СВЦЭМ!$D$10+'СЕТ СН'!$I$5-'СЕТ СН'!$I$17</f>
        <v>3712.85039564</v>
      </c>
      <c r="G132" s="36">
        <f>SUMIFS(СВЦЭМ!$C$33:$C$776,СВЦЭМ!$A$33:$A$776,$A132,СВЦЭМ!$B$33:$B$776,G$119)+'СЕТ СН'!$I$9+СВЦЭМ!$D$10+'СЕТ СН'!$I$5-'СЕТ СН'!$I$17</f>
        <v>3704.7921099700002</v>
      </c>
      <c r="H132" s="36">
        <f>SUMIFS(СВЦЭМ!$C$33:$C$776,СВЦЭМ!$A$33:$A$776,$A132,СВЦЭМ!$B$33:$B$776,H$119)+'СЕТ СН'!$I$9+СВЦЭМ!$D$10+'СЕТ СН'!$I$5-'СЕТ СН'!$I$17</f>
        <v>3695.8852116600001</v>
      </c>
      <c r="I132" s="36">
        <f>SUMIFS(СВЦЭМ!$C$33:$C$776,СВЦЭМ!$A$33:$A$776,$A132,СВЦЭМ!$B$33:$B$776,I$119)+'СЕТ СН'!$I$9+СВЦЭМ!$D$10+'СЕТ СН'!$I$5-'СЕТ СН'!$I$17</f>
        <v>3666.2308234500001</v>
      </c>
      <c r="J132" s="36">
        <f>SUMIFS(СВЦЭМ!$C$33:$C$776,СВЦЭМ!$A$33:$A$776,$A132,СВЦЭМ!$B$33:$B$776,J$119)+'СЕТ СН'!$I$9+СВЦЭМ!$D$10+'СЕТ СН'!$I$5-'СЕТ СН'!$I$17</f>
        <v>3622.5003313100001</v>
      </c>
      <c r="K132" s="36">
        <f>SUMIFS(СВЦЭМ!$C$33:$C$776,СВЦЭМ!$A$33:$A$776,$A132,СВЦЭМ!$B$33:$B$776,K$119)+'СЕТ СН'!$I$9+СВЦЭМ!$D$10+'СЕТ СН'!$I$5-'СЕТ СН'!$I$17</f>
        <v>3551.1737770899999</v>
      </c>
      <c r="L132" s="36">
        <f>SUMIFS(СВЦЭМ!$C$33:$C$776,СВЦЭМ!$A$33:$A$776,$A132,СВЦЭМ!$B$33:$B$776,L$119)+'СЕТ СН'!$I$9+СВЦЭМ!$D$10+'СЕТ СН'!$I$5-'СЕТ СН'!$I$17</f>
        <v>3496.6265587100002</v>
      </c>
      <c r="M132" s="36">
        <f>SUMIFS(СВЦЭМ!$C$33:$C$776,СВЦЭМ!$A$33:$A$776,$A132,СВЦЭМ!$B$33:$B$776,M$119)+'СЕТ СН'!$I$9+СВЦЭМ!$D$10+'СЕТ СН'!$I$5-'СЕТ СН'!$I$17</f>
        <v>3505.92345402</v>
      </c>
      <c r="N132" s="36">
        <f>SUMIFS(СВЦЭМ!$C$33:$C$776,СВЦЭМ!$A$33:$A$776,$A132,СВЦЭМ!$B$33:$B$776,N$119)+'СЕТ СН'!$I$9+СВЦЭМ!$D$10+'СЕТ СН'!$I$5-'СЕТ СН'!$I$17</f>
        <v>3506.5740573800003</v>
      </c>
      <c r="O132" s="36">
        <f>SUMIFS(СВЦЭМ!$C$33:$C$776,СВЦЭМ!$A$33:$A$776,$A132,СВЦЭМ!$B$33:$B$776,O$119)+'СЕТ СН'!$I$9+СВЦЭМ!$D$10+'СЕТ СН'!$I$5-'СЕТ СН'!$I$17</f>
        <v>3509.01329691</v>
      </c>
      <c r="P132" s="36">
        <f>SUMIFS(СВЦЭМ!$C$33:$C$776,СВЦЭМ!$A$33:$A$776,$A132,СВЦЭМ!$B$33:$B$776,P$119)+'СЕТ СН'!$I$9+СВЦЭМ!$D$10+'СЕТ СН'!$I$5-'СЕТ СН'!$I$17</f>
        <v>3515.0027679100003</v>
      </c>
      <c r="Q132" s="36">
        <f>SUMIFS(СВЦЭМ!$C$33:$C$776,СВЦЭМ!$A$33:$A$776,$A132,СВЦЭМ!$B$33:$B$776,Q$119)+'СЕТ СН'!$I$9+СВЦЭМ!$D$10+'СЕТ СН'!$I$5-'СЕТ СН'!$I$17</f>
        <v>3502.74282748</v>
      </c>
      <c r="R132" s="36">
        <f>SUMIFS(СВЦЭМ!$C$33:$C$776,СВЦЭМ!$A$33:$A$776,$A132,СВЦЭМ!$B$33:$B$776,R$119)+'СЕТ СН'!$I$9+СВЦЭМ!$D$10+'СЕТ СН'!$I$5-'СЕТ СН'!$I$17</f>
        <v>3500.9666262000001</v>
      </c>
      <c r="S132" s="36">
        <f>SUMIFS(СВЦЭМ!$C$33:$C$776,СВЦЭМ!$A$33:$A$776,$A132,СВЦЭМ!$B$33:$B$776,S$119)+'СЕТ СН'!$I$9+СВЦЭМ!$D$10+'СЕТ СН'!$I$5-'СЕТ СН'!$I$17</f>
        <v>3507.5445837699999</v>
      </c>
      <c r="T132" s="36">
        <f>SUMIFS(СВЦЭМ!$C$33:$C$776,СВЦЭМ!$A$33:$A$776,$A132,СВЦЭМ!$B$33:$B$776,T$119)+'СЕТ СН'!$I$9+СВЦЭМ!$D$10+'СЕТ СН'!$I$5-'СЕТ СН'!$I$17</f>
        <v>3515.32477036</v>
      </c>
      <c r="U132" s="36">
        <f>SUMIFS(СВЦЭМ!$C$33:$C$776,СВЦЭМ!$A$33:$A$776,$A132,СВЦЭМ!$B$33:$B$776,U$119)+'СЕТ СН'!$I$9+СВЦЭМ!$D$10+'СЕТ СН'!$I$5-'СЕТ СН'!$I$17</f>
        <v>3511.25947378</v>
      </c>
      <c r="V132" s="36">
        <f>SUMIFS(СВЦЭМ!$C$33:$C$776,СВЦЭМ!$A$33:$A$776,$A132,СВЦЭМ!$B$33:$B$776,V$119)+'СЕТ СН'!$I$9+СВЦЭМ!$D$10+'СЕТ СН'!$I$5-'СЕТ СН'!$I$17</f>
        <v>3505.39709025</v>
      </c>
      <c r="W132" s="36">
        <f>SUMIFS(СВЦЭМ!$C$33:$C$776,СВЦЭМ!$A$33:$A$776,$A132,СВЦЭМ!$B$33:$B$776,W$119)+'СЕТ СН'!$I$9+СВЦЭМ!$D$10+'СЕТ СН'!$I$5-'СЕТ СН'!$I$17</f>
        <v>3491.8946155900003</v>
      </c>
      <c r="X132" s="36">
        <f>SUMIFS(СВЦЭМ!$C$33:$C$776,СВЦЭМ!$A$33:$A$776,$A132,СВЦЭМ!$B$33:$B$776,X$119)+'СЕТ СН'!$I$9+СВЦЭМ!$D$10+'СЕТ СН'!$I$5-'СЕТ СН'!$I$17</f>
        <v>3511.49180312</v>
      </c>
      <c r="Y132" s="36">
        <f>SUMIFS(СВЦЭМ!$C$33:$C$776,СВЦЭМ!$A$33:$A$776,$A132,СВЦЭМ!$B$33:$B$776,Y$119)+'СЕТ СН'!$I$9+СВЦЭМ!$D$10+'СЕТ СН'!$I$5-'СЕТ СН'!$I$17</f>
        <v>3593.8913537400003</v>
      </c>
    </row>
    <row r="133" spans="1:25" ht="15.75" x14ac:dyDescent="0.2">
      <c r="A133" s="35">
        <f t="shared" si="3"/>
        <v>43996</v>
      </c>
      <c r="B133" s="36">
        <f>SUMIFS(СВЦЭМ!$C$33:$C$776,СВЦЭМ!$A$33:$A$776,$A133,СВЦЭМ!$B$33:$B$776,B$119)+'СЕТ СН'!$I$9+СВЦЭМ!$D$10+'СЕТ СН'!$I$5-'СЕТ СН'!$I$17</f>
        <v>3695.0274682300001</v>
      </c>
      <c r="C133" s="36">
        <f>SUMIFS(СВЦЭМ!$C$33:$C$776,СВЦЭМ!$A$33:$A$776,$A133,СВЦЭМ!$B$33:$B$776,C$119)+'СЕТ СН'!$I$9+СВЦЭМ!$D$10+'СЕТ СН'!$I$5-'СЕТ СН'!$I$17</f>
        <v>3718.8450309300001</v>
      </c>
      <c r="D133" s="36">
        <f>SUMIFS(СВЦЭМ!$C$33:$C$776,СВЦЭМ!$A$33:$A$776,$A133,СВЦЭМ!$B$33:$B$776,D$119)+'СЕТ СН'!$I$9+СВЦЭМ!$D$10+'СЕТ СН'!$I$5-'СЕТ СН'!$I$17</f>
        <v>3704.8969059400001</v>
      </c>
      <c r="E133" s="36">
        <f>SUMIFS(СВЦЭМ!$C$33:$C$776,СВЦЭМ!$A$33:$A$776,$A133,СВЦЭМ!$B$33:$B$776,E$119)+'СЕТ СН'!$I$9+СВЦЭМ!$D$10+'СЕТ СН'!$I$5-'СЕТ СН'!$I$17</f>
        <v>3698.7773823299999</v>
      </c>
      <c r="F133" s="36">
        <f>SUMIFS(СВЦЭМ!$C$33:$C$776,СВЦЭМ!$A$33:$A$776,$A133,СВЦЭМ!$B$33:$B$776,F$119)+'СЕТ СН'!$I$9+СВЦЭМ!$D$10+'СЕТ СН'!$I$5-'СЕТ СН'!$I$17</f>
        <v>3693.62821863</v>
      </c>
      <c r="G133" s="36">
        <f>SUMIFS(СВЦЭМ!$C$33:$C$776,СВЦЭМ!$A$33:$A$776,$A133,СВЦЭМ!$B$33:$B$776,G$119)+'СЕТ СН'!$I$9+СВЦЭМ!$D$10+'СЕТ СН'!$I$5-'СЕТ СН'!$I$17</f>
        <v>3709.4623961300003</v>
      </c>
      <c r="H133" s="36">
        <f>SUMIFS(СВЦЭМ!$C$33:$C$776,СВЦЭМ!$A$33:$A$776,$A133,СВЦЭМ!$B$33:$B$776,H$119)+'СЕТ СН'!$I$9+СВЦЭМ!$D$10+'СЕТ СН'!$I$5-'СЕТ СН'!$I$17</f>
        <v>3706.4834000300002</v>
      </c>
      <c r="I133" s="36">
        <f>SUMIFS(СВЦЭМ!$C$33:$C$776,СВЦЭМ!$A$33:$A$776,$A133,СВЦЭМ!$B$33:$B$776,I$119)+'СЕТ СН'!$I$9+СВЦЭМ!$D$10+'СЕТ СН'!$I$5-'СЕТ СН'!$I$17</f>
        <v>3722.9667143800002</v>
      </c>
      <c r="J133" s="36">
        <f>SUMIFS(СВЦЭМ!$C$33:$C$776,СВЦЭМ!$A$33:$A$776,$A133,СВЦЭМ!$B$33:$B$776,J$119)+'СЕТ СН'!$I$9+СВЦЭМ!$D$10+'СЕТ СН'!$I$5-'СЕТ СН'!$I$17</f>
        <v>3658.4828361</v>
      </c>
      <c r="K133" s="36">
        <f>SUMIFS(СВЦЭМ!$C$33:$C$776,СВЦЭМ!$A$33:$A$776,$A133,СВЦЭМ!$B$33:$B$776,K$119)+'СЕТ СН'!$I$9+СВЦЭМ!$D$10+'СЕТ СН'!$I$5-'СЕТ СН'!$I$17</f>
        <v>3546.5658152599999</v>
      </c>
      <c r="L133" s="36">
        <f>SUMIFS(СВЦЭМ!$C$33:$C$776,СВЦЭМ!$A$33:$A$776,$A133,СВЦЭМ!$B$33:$B$776,L$119)+'СЕТ СН'!$I$9+СВЦЭМ!$D$10+'СЕТ СН'!$I$5-'СЕТ СН'!$I$17</f>
        <v>3476.66234506</v>
      </c>
      <c r="M133" s="36">
        <f>SUMIFS(СВЦЭМ!$C$33:$C$776,СВЦЭМ!$A$33:$A$776,$A133,СВЦЭМ!$B$33:$B$776,M$119)+'СЕТ СН'!$I$9+СВЦЭМ!$D$10+'СЕТ СН'!$I$5-'СЕТ СН'!$I$17</f>
        <v>3477.9444506499999</v>
      </c>
      <c r="N133" s="36">
        <f>SUMIFS(СВЦЭМ!$C$33:$C$776,СВЦЭМ!$A$33:$A$776,$A133,СВЦЭМ!$B$33:$B$776,N$119)+'СЕТ СН'!$I$9+СВЦЭМ!$D$10+'СЕТ СН'!$I$5-'СЕТ СН'!$I$17</f>
        <v>3485.4620466400002</v>
      </c>
      <c r="O133" s="36">
        <f>SUMIFS(СВЦЭМ!$C$33:$C$776,СВЦЭМ!$A$33:$A$776,$A133,СВЦЭМ!$B$33:$B$776,O$119)+'СЕТ СН'!$I$9+СВЦЭМ!$D$10+'СЕТ СН'!$I$5-'СЕТ СН'!$I$17</f>
        <v>3479.3904722900002</v>
      </c>
      <c r="P133" s="36">
        <f>SUMIFS(СВЦЭМ!$C$33:$C$776,СВЦЭМ!$A$33:$A$776,$A133,СВЦЭМ!$B$33:$B$776,P$119)+'СЕТ СН'!$I$9+СВЦЭМ!$D$10+'СЕТ СН'!$I$5-'СЕТ СН'!$I$17</f>
        <v>3476.9473796900002</v>
      </c>
      <c r="Q133" s="36">
        <f>SUMIFS(СВЦЭМ!$C$33:$C$776,СВЦЭМ!$A$33:$A$776,$A133,СВЦЭМ!$B$33:$B$776,Q$119)+'СЕТ СН'!$I$9+СВЦЭМ!$D$10+'СЕТ СН'!$I$5-'СЕТ СН'!$I$17</f>
        <v>3464.4797545000001</v>
      </c>
      <c r="R133" s="36">
        <f>SUMIFS(СВЦЭМ!$C$33:$C$776,СВЦЭМ!$A$33:$A$776,$A133,СВЦЭМ!$B$33:$B$776,R$119)+'СЕТ СН'!$I$9+СВЦЭМ!$D$10+'СЕТ СН'!$I$5-'СЕТ СН'!$I$17</f>
        <v>3459.4437460099998</v>
      </c>
      <c r="S133" s="36">
        <f>SUMIFS(СВЦЭМ!$C$33:$C$776,СВЦЭМ!$A$33:$A$776,$A133,СВЦЭМ!$B$33:$B$776,S$119)+'СЕТ СН'!$I$9+СВЦЭМ!$D$10+'СЕТ СН'!$I$5-'СЕТ СН'!$I$17</f>
        <v>3469.4296354899998</v>
      </c>
      <c r="T133" s="36">
        <f>SUMIFS(СВЦЭМ!$C$33:$C$776,СВЦЭМ!$A$33:$A$776,$A133,СВЦЭМ!$B$33:$B$776,T$119)+'СЕТ СН'!$I$9+СВЦЭМ!$D$10+'СЕТ СН'!$I$5-'СЕТ СН'!$I$17</f>
        <v>3463.2367233300001</v>
      </c>
      <c r="U133" s="36">
        <f>SUMIFS(СВЦЭМ!$C$33:$C$776,СВЦЭМ!$A$33:$A$776,$A133,СВЦЭМ!$B$33:$B$776,U$119)+'СЕТ СН'!$I$9+СВЦЭМ!$D$10+'СЕТ СН'!$I$5-'СЕТ СН'!$I$17</f>
        <v>3450.60943503</v>
      </c>
      <c r="V133" s="36">
        <f>SUMIFS(СВЦЭМ!$C$33:$C$776,СВЦЭМ!$A$33:$A$776,$A133,СВЦЭМ!$B$33:$B$776,V$119)+'СЕТ СН'!$I$9+СВЦЭМ!$D$10+'СЕТ СН'!$I$5-'СЕТ СН'!$I$17</f>
        <v>3435.1729574700003</v>
      </c>
      <c r="W133" s="36">
        <f>SUMIFS(СВЦЭМ!$C$33:$C$776,СВЦЭМ!$A$33:$A$776,$A133,СВЦЭМ!$B$33:$B$776,W$119)+'СЕТ СН'!$I$9+СВЦЭМ!$D$10+'СЕТ СН'!$I$5-'СЕТ СН'!$I$17</f>
        <v>3432.7653170900003</v>
      </c>
      <c r="X133" s="36">
        <f>SUMIFS(СВЦЭМ!$C$33:$C$776,СВЦЭМ!$A$33:$A$776,$A133,СВЦЭМ!$B$33:$B$776,X$119)+'СЕТ СН'!$I$9+СВЦЭМ!$D$10+'СЕТ СН'!$I$5-'СЕТ СН'!$I$17</f>
        <v>3478.1618217800001</v>
      </c>
      <c r="Y133" s="36">
        <f>SUMIFS(СВЦЭМ!$C$33:$C$776,СВЦЭМ!$A$33:$A$776,$A133,СВЦЭМ!$B$33:$B$776,Y$119)+'СЕТ СН'!$I$9+СВЦЭМ!$D$10+'СЕТ СН'!$I$5-'СЕТ СН'!$I$17</f>
        <v>3585.9428730999998</v>
      </c>
    </row>
    <row r="134" spans="1:25" ht="15.75" x14ac:dyDescent="0.2">
      <c r="A134" s="35">
        <f t="shared" si="3"/>
        <v>43997</v>
      </c>
      <c r="B134" s="36">
        <f>SUMIFS(СВЦЭМ!$C$33:$C$776,СВЦЭМ!$A$33:$A$776,$A134,СВЦЭМ!$B$33:$B$776,B$119)+'СЕТ СН'!$I$9+СВЦЭМ!$D$10+'СЕТ СН'!$I$5-'СЕТ СН'!$I$17</f>
        <v>3656.4086242200001</v>
      </c>
      <c r="C134" s="36">
        <f>SUMIFS(СВЦЭМ!$C$33:$C$776,СВЦЭМ!$A$33:$A$776,$A134,СВЦЭМ!$B$33:$B$776,C$119)+'СЕТ СН'!$I$9+СВЦЭМ!$D$10+'СЕТ СН'!$I$5-'СЕТ СН'!$I$17</f>
        <v>3687.1652140800002</v>
      </c>
      <c r="D134" s="36">
        <f>SUMIFS(СВЦЭМ!$C$33:$C$776,СВЦЭМ!$A$33:$A$776,$A134,СВЦЭМ!$B$33:$B$776,D$119)+'СЕТ СН'!$I$9+СВЦЭМ!$D$10+'СЕТ СН'!$I$5-'СЕТ СН'!$I$17</f>
        <v>3715.3130040999999</v>
      </c>
      <c r="E134" s="36">
        <f>SUMIFS(СВЦЭМ!$C$33:$C$776,СВЦЭМ!$A$33:$A$776,$A134,СВЦЭМ!$B$33:$B$776,E$119)+'СЕТ СН'!$I$9+СВЦЭМ!$D$10+'СЕТ СН'!$I$5-'СЕТ СН'!$I$17</f>
        <v>3721.5206670100001</v>
      </c>
      <c r="F134" s="36">
        <f>SUMIFS(СВЦЭМ!$C$33:$C$776,СВЦЭМ!$A$33:$A$776,$A134,СВЦЭМ!$B$33:$B$776,F$119)+'СЕТ СН'!$I$9+СВЦЭМ!$D$10+'СЕТ СН'!$I$5-'СЕТ СН'!$I$17</f>
        <v>3715.0778222899999</v>
      </c>
      <c r="G134" s="36">
        <f>SUMIFS(СВЦЭМ!$C$33:$C$776,СВЦЭМ!$A$33:$A$776,$A134,СВЦЭМ!$B$33:$B$776,G$119)+'СЕТ СН'!$I$9+СВЦЭМ!$D$10+'СЕТ СН'!$I$5-'СЕТ СН'!$I$17</f>
        <v>3724.7607256599999</v>
      </c>
      <c r="H134" s="36">
        <f>SUMIFS(СВЦЭМ!$C$33:$C$776,СВЦЭМ!$A$33:$A$776,$A134,СВЦЭМ!$B$33:$B$776,H$119)+'СЕТ СН'!$I$9+СВЦЭМ!$D$10+'СЕТ СН'!$I$5-'СЕТ СН'!$I$17</f>
        <v>3697.9254273000001</v>
      </c>
      <c r="I134" s="36">
        <f>SUMIFS(СВЦЭМ!$C$33:$C$776,СВЦЭМ!$A$33:$A$776,$A134,СВЦЭМ!$B$33:$B$776,I$119)+'СЕТ СН'!$I$9+СВЦЭМ!$D$10+'СЕТ СН'!$I$5-'СЕТ СН'!$I$17</f>
        <v>3665.38455497</v>
      </c>
      <c r="J134" s="36">
        <f>SUMIFS(СВЦЭМ!$C$33:$C$776,СВЦЭМ!$A$33:$A$776,$A134,СВЦЭМ!$B$33:$B$776,J$119)+'СЕТ СН'!$I$9+СВЦЭМ!$D$10+'СЕТ СН'!$I$5-'СЕТ СН'!$I$17</f>
        <v>3598.6770907999999</v>
      </c>
      <c r="K134" s="36">
        <f>SUMIFS(СВЦЭМ!$C$33:$C$776,СВЦЭМ!$A$33:$A$776,$A134,СВЦЭМ!$B$33:$B$776,K$119)+'СЕТ СН'!$I$9+СВЦЭМ!$D$10+'СЕТ СН'!$I$5-'СЕТ СН'!$I$17</f>
        <v>3532.5613554500001</v>
      </c>
      <c r="L134" s="36">
        <f>SUMIFS(СВЦЭМ!$C$33:$C$776,СВЦЭМ!$A$33:$A$776,$A134,СВЦЭМ!$B$33:$B$776,L$119)+'СЕТ СН'!$I$9+СВЦЭМ!$D$10+'СЕТ СН'!$I$5-'СЕТ СН'!$I$17</f>
        <v>3493.10072214</v>
      </c>
      <c r="M134" s="36">
        <f>SUMIFS(СВЦЭМ!$C$33:$C$776,СВЦЭМ!$A$33:$A$776,$A134,СВЦЭМ!$B$33:$B$776,M$119)+'СЕТ СН'!$I$9+СВЦЭМ!$D$10+'СЕТ СН'!$I$5-'СЕТ СН'!$I$17</f>
        <v>3505.66373015</v>
      </c>
      <c r="N134" s="36">
        <f>SUMIFS(СВЦЭМ!$C$33:$C$776,СВЦЭМ!$A$33:$A$776,$A134,СВЦЭМ!$B$33:$B$776,N$119)+'СЕТ СН'!$I$9+СВЦЭМ!$D$10+'СЕТ СН'!$I$5-'СЕТ СН'!$I$17</f>
        <v>3508.8073296500002</v>
      </c>
      <c r="O134" s="36">
        <f>SUMIFS(СВЦЭМ!$C$33:$C$776,СВЦЭМ!$A$33:$A$776,$A134,СВЦЭМ!$B$33:$B$776,O$119)+'СЕТ СН'!$I$9+СВЦЭМ!$D$10+'СЕТ СН'!$I$5-'СЕТ СН'!$I$17</f>
        <v>3521.9191273400002</v>
      </c>
      <c r="P134" s="36">
        <f>SUMIFS(СВЦЭМ!$C$33:$C$776,СВЦЭМ!$A$33:$A$776,$A134,СВЦЭМ!$B$33:$B$776,P$119)+'СЕТ СН'!$I$9+СВЦЭМ!$D$10+'СЕТ СН'!$I$5-'СЕТ СН'!$I$17</f>
        <v>3530.5677050600002</v>
      </c>
      <c r="Q134" s="36">
        <f>SUMIFS(СВЦЭМ!$C$33:$C$776,СВЦЭМ!$A$33:$A$776,$A134,СВЦЭМ!$B$33:$B$776,Q$119)+'СЕТ СН'!$I$9+СВЦЭМ!$D$10+'СЕТ СН'!$I$5-'СЕТ СН'!$I$17</f>
        <v>3524.5667395600003</v>
      </c>
      <c r="R134" s="36">
        <f>SUMIFS(СВЦЭМ!$C$33:$C$776,СВЦЭМ!$A$33:$A$776,$A134,СВЦЭМ!$B$33:$B$776,R$119)+'СЕТ СН'!$I$9+СВЦЭМ!$D$10+'СЕТ СН'!$I$5-'СЕТ СН'!$I$17</f>
        <v>3526.7092959199999</v>
      </c>
      <c r="S134" s="36">
        <f>SUMIFS(СВЦЭМ!$C$33:$C$776,СВЦЭМ!$A$33:$A$776,$A134,СВЦЭМ!$B$33:$B$776,S$119)+'СЕТ СН'!$I$9+СВЦЭМ!$D$10+'СЕТ СН'!$I$5-'СЕТ СН'!$I$17</f>
        <v>3521.8676057399998</v>
      </c>
      <c r="T134" s="36">
        <f>SUMIFS(СВЦЭМ!$C$33:$C$776,СВЦЭМ!$A$33:$A$776,$A134,СВЦЭМ!$B$33:$B$776,T$119)+'СЕТ СН'!$I$9+СВЦЭМ!$D$10+'СЕТ СН'!$I$5-'СЕТ СН'!$I$17</f>
        <v>3520.5232888700002</v>
      </c>
      <c r="U134" s="36">
        <f>SUMIFS(СВЦЭМ!$C$33:$C$776,СВЦЭМ!$A$33:$A$776,$A134,СВЦЭМ!$B$33:$B$776,U$119)+'СЕТ СН'!$I$9+СВЦЭМ!$D$10+'СЕТ СН'!$I$5-'СЕТ СН'!$I$17</f>
        <v>3513.6554573399999</v>
      </c>
      <c r="V134" s="36">
        <f>SUMIFS(СВЦЭМ!$C$33:$C$776,СВЦЭМ!$A$33:$A$776,$A134,СВЦЭМ!$B$33:$B$776,V$119)+'СЕТ СН'!$I$9+СВЦЭМ!$D$10+'СЕТ СН'!$I$5-'СЕТ СН'!$I$17</f>
        <v>3496.6791582400001</v>
      </c>
      <c r="W134" s="36">
        <f>SUMIFS(СВЦЭМ!$C$33:$C$776,СВЦЭМ!$A$33:$A$776,$A134,СВЦЭМ!$B$33:$B$776,W$119)+'СЕТ СН'!$I$9+СВЦЭМ!$D$10+'СЕТ СН'!$I$5-'СЕТ СН'!$I$17</f>
        <v>3475.07335939</v>
      </c>
      <c r="X134" s="36">
        <f>SUMIFS(СВЦЭМ!$C$33:$C$776,СВЦЭМ!$A$33:$A$776,$A134,СВЦЭМ!$B$33:$B$776,X$119)+'СЕТ СН'!$I$9+СВЦЭМ!$D$10+'СЕТ СН'!$I$5-'СЕТ СН'!$I$17</f>
        <v>3498.0647436099998</v>
      </c>
      <c r="Y134" s="36">
        <f>SUMIFS(СВЦЭМ!$C$33:$C$776,СВЦЭМ!$A$33:$A$776,$A134,СВЦЭМ!$B$33:$B$776,Y$119)+'СЕТ СН'!$I$9+СВЦЭМ!$D$10+'СЕТ СН'!$I$5-'СЕТ СН'!$I$17</f>
        <v>3590.4892465900002</v>
      </c>
    </row>
    <row r="135" spans="1:25" ht="15.75" x14ac:dyDescent="0.2">
      <c r="A135" s="35">
        <f t="shared" si="3"/>
        <v>43998</v>
      </c>
      <c r="B135" s="36">
        <f>SUMIFS(СВЦЭМ!$C$33:$C$776,СВЦЭМ!$A$33:$A$776,$A135,СВЦЭМ!$B$33:$B$776,B$119)+'СЕТ СН'!$I$9+СВЦЭМ!$D$10+'СЕТ СН'!$I$5-'СЕТ СН'!$I$17</f>
        <v>3692.52815285</v>
      </c>
      <c r="C135" s="36">
        <f>SUMIFS(СВЦЭМ!$C$33:$C$776,СВЦЭМ!$A$33:$A$776,$A135,СВЦЭМ!$B$33:$B$776,C$119)+'СЕТ СН'!$I$9+СВЦЭМ!$D$10+'СЕТ СН'!$I$5-'СЕТ СН'!$I$17</f>
        <v>3724.1208038700001</v>
      </c>
      <c r="D135" s="36">
        <f>SUMIFS(СВЦЭМ!$C$33:$C$776,СВЦЭМ!$A$33:$A$776,$A135,СВЦЭМ!$B$33:$B$776,D$119)+'СЕТ СН'!$I$9+СВЦЭМ!$D$10+'СЕТ СН'!$I$5-'СЕТ СН'!$I$17</f>
        <v>3741.4005840899999</v>
      </c>
      <c r="E135" s="36">
        <f>SUMIFS(СВЦЭМ!$C$33:$C$776,СВЦЭМ!$A$33:$A$776,$A135,СВЦЭМ!$B$33:$B$776,E$119)+'СЕТ СН'!$I$9+СВЦЭМ!$D$10+'СЕТ СН'!$I$5-'СЕТ СН'!$I$17</f>
        <v>3735.36716957</v>
      </c>
      <c r="F135" s="36">
        <f>SUMIFS(СВЦЭМ!$C$33:$C$776,СВЦЭМ!$A$33:$A$776,$A135,СВЦЭМ!$B$33:$B$776,F$119)+'СЕТ СН'!$I$9+СВЦЭМ!$D$10+'СЕТ СН'!$I$5-'СЕТ СН'!$I$17</f>
        <v>3736.5560839999998</v>
      </c>
      <c r="G135" s="36">
        <f>SUMIFS(СВЦЭМ!$C$33:$C$776,СВЦЭМ!$A$33:$A$776,$A135,СВЦЭМ!$B$33:$B$776,G$119)+'СЕТ СН'!$I$9+СВЦЭМ!$D$10+'СЕТ СН'!$I$5-'СЕТ СН'!$I$17</f>
        <v>3742.6390945600001</v>
      </c>
      <c r="H135" s="36">
        <f>SUMIFS(СВЦЭМ!$C$33:$C$776,СВЦЭМ!$A$33:$A$776,$A135,СВЦЭМ!$B$33:$B$776,H$119)+'СЕТ СН'!$I$9+СВЦЭМ!$D$10+'СЕТ СН'!$I$5-'СЕТ СН'!$I$17</f>
        <v>3748.0782140000001</v>
      </c>
      <c r="I135" s="36">
        <f>SUMIFS(СВЦЭМ!$C$33:$C$776,СВЦЭМ!$A$33:$A$776,$A135,СВЦЭМ!$B$33:$B$776,I$119)+'СЕТ СН'!$I$9+СВЦЭМ!$D$10+'СЕТ СН'!$I$5-'СЕТ СН'!$I$17</f>
        <v>3703.3502511500001</v>
      </c>
      <c r="J135" s="36">
        <f>SUMIFS(СВЦЭМ!$C$33:$C$776,СВЦЭМ!$A$33:$A$776,$A135,СВЦЭМ!$B$33:$B$776,J$119)+'СЕТ СН'!$I$9+СВЦЭМ!$D$10+'СЕТ СН'!$I$5-'СЕТ СН'!$I$17</f>
        <v>3646.7773416</v>
      </c>
      <c r="K135" s="36">
        <f>SUMIFS(СВЦЭМ!$C$33:$C$776,СВЦЭМ!$A$33:$A$776,$A135,СВЦЭМ!$B$33:$B$776,K$119)+'СЕТ СН'!$I$9+СВЦЭМ!$D$10+'СЕТ СН'!$I$5-'СЕТ СН'!$I$17</f>
        <v>3566.7071835300003</v>
      </c>
      <c r="L135" s="36">
        <f>SUMIFS(СВЦЭМ!$C$33:$C$776,СВЦЭМ!$A$33:$A$776,$A135,СВЦЭМ!$B$33:$B$776,L$119)+'СЕТ СН'!$I$9+СВЦЭМ!$D$10+'СЕТ СН'!$I$5-'СЕТ СН'!$I$17</f>
        <v>3520.9276203700001</v>
      </c>
      <c r="M135" s="36">
        <f>SUMIFS(СВЦЭМ!$C$33:$C$776,СВЦЭМ!$A$33:$A$776,$A135,СВЦЭМ!$B$33:$B$776,M$119)+'СЕТ СН'!$I$9+СВЦЭМ!$D$10+'СЕТ СН'!$I$5-'СЕТ СН'!$I$17</f>
        <v>3519.4819875200001</v>
      </c>
      <c r="N135" s="36">
        <f>SUMIFS(СВЦЭМ!$C$33:$C$776,СВЦЭМ!$A$33:$A$776,$A135,СВЦЭМ!$B$33:$B$776,N$119)+'СЕТ СН'!$I$9+СВЦЭМ!$D$10+'СЕТ СН'!$I$5-'СЕТ СН'!$I$17</f>
        <v>3522.6475114499999</v>
      </c>
      <c r="O135" s="36">
        <f>SUMIFS(СВЦЭМ!$C$33:$C$776,СВЦЭМ!$A$33:$A$776,$A135,СВЦЭМ!$B$33:$B$776,O$119)+'СЕТ СН'!$I$9+СВЦЭМ!$D$10+'СЕТ СН'!$I$5-'СЕТ СН'!$I$17</f>
        <v>3531.71502375</v>
      </c>
      <c r="P135" s="36">
        <f>SUMIFS(СВЦЭМ!$C$33:$C$776,СВЦЭМ!$A$33:$A$776,$A135,СВЦЭМ!$B$33:$B$776,P$119)+'СЕТ СН'!$I$9+СВЦЭМ!$D$10+'СЕТ СН'!$I$5-'СЕТ СН'!$I$17</f>
        <v>3528.5528639700001</v>
      </c>
      <c r="Q135" s="36">
        <f>SUMIFS(СВЦЭМ!$C$33:$C$776,СВЦЭМ!$A$33:$A$776,$A135,СВЦЭМ!$B$33:$B$776,Q$119)+'СЕТ СН'!$I$9+СВЦЭМ!$D$10+'СЕТ СН'!$I$5-'СЕТ СН'!$I$17</f>
        <v>3532.3628725200001</v>
      </c>
      <c r="R135" s="36">
        <f>SUMIFS(СВЦЭМ!$C$33:$C$776,СВЦЭМ!$A$33:$A$776,$A135,СВЦЭМ!$B$33:$B$776,R$119)+'СЕТ СН'!$I$9+СВЦЭМ!$D$10+'СЕТ СН'!$I$5-'СЕТ СН'!$I$17</f>
        <v>3531.6477190800001</v>
      </c>
      <c r="S135" s="36">
        <f>SUMIFS(СВЦЭМ!$C$33:$C$776,СВЦЭМ!$A$33:$A$776,$A135,СВЦЭМ!$B$33:$B$776,S$119)+'СЕТ СН'!$I$9+СВЦЭМ!$D$10+'СЕТ СН'!$I$5-'СЕТ СН'!$I$17</f>
        <v>3532.5851904400001</v>
      </c>
      <c r="T135" s="36">
        <f>SUMIFS(СВЦЭМ!$C$33:$C$776,СВЦЭМ!$A$33:$A$776,$A135,СВЦЭМ!$B$33:$B$776,T$119)+'СЕТ СН'!$I$9+СВЦЭМ!$D$10+'СЕТ СН'!$I$5-'СЕТ СН'!$I$17</f>
        <v>3527.1898490799999</v>
      </c>
      <c r="U135" s="36">
        <f>SUMIFS(СВЦЭМ!$C$33:$C$776,СВЦЭМ!$A$33:$A$776,$A135,СВЦЭМ!$B$33:$B$776,U$119)+'СЕТ СН'!$I$9+СВЦЭМ!$D$10+'СЕТ СН'!$I$5-'СЕТ СН'!$I$17</f>
        <v>3519.93568332</v>
      </c>
      <c r="V135" s="36">
        <f>SUMIFS(СВЦЭМ!$C$33:$C$776,СВЦЭМ!$A$33:$A$776,$A135,СВЦЭМ!$B$33:$B$776,V$119)+'СЕТ СН'!$I$9+СВЦЭМ!$D$10+'СЕТ СН'!$I$5-'СЕТ СН'!$I$17</f>
        <v>3481.9956116600001</v>
      </c>
      <c r="W135" s="36">
        <f>SUMIFS(СВЦЭМ!$C$33:$C$776,СВЦЭМ!$A$33:$A$776,$A135,СВЦЭМ!$B$33:$B$776,W$119)+'СЕТ СН'!$I$9+СВЦЭМ!$D$10+'СЕТ СН'!$I$5-'СЕТ СН'!$I$17</f>
        <v>3482.01773555</v>
      </c>
      <c r="X135" s="36">
        <f>SUMIFS(СВЦЭМ!$C$33:$C$776,СВЦЭМ!$A$33:$A$776,$A135,СВЦЭМ!$B$33:$B$776,X$119)+'СЕТ СН'!$I$9+СВЦЭМ!$D$10+'СЕТ СН'!$I$5-'СЕТ СН'!$I$17</f>
        <v>3534.9868660900001</v>
      </c>
      <c r="Y135" s="36">
        <f>SUMIFS(СВЦЭМ!$C$33:$C$776,СВЦЭМ!$A$33:$A$776,$A135,СВЦЭМ!$B$33:$B$776,Y$119)+'СЕТ СН'!$I$9+СВЦЭМ!$D$10+'СЕТ СН'!$I$5-'СЕТ СН'!$I$17</f>
        <v>3606.83463377</v>
      </c>
    </row>
    <row r="136" spans="1:25" ht="15.75" x14ac:dyDescent="0.2">
      <c r="A136" s="35">
        <f t="shared" si="3"/>
        <v>43999</v>
      </c>
      <c r="B136" s="36">
        <f>SUMIFS(СВЦЭМ!$C$33:$C$776,СВЦЭМ!$A$33:$A$776,$A136,СВЦЭМ!$B$33:$B$776,B$119)+'СЕТ СН'!$I$9+СВЦЭМ!$D$10+'СЕТ СН'!$I$5-'СЕТ СН'!$I$17</f>
        <v>3726.7526622400001</v>
      </c>
      <c r="C136" s="36">
        <f>SUMIFS(СВЦЭМ!$C$33:$C$776,СВЦЭМ!$A$33:$A$776,$A136,СВЦЭМ!$B$33:$B$776,C$119)+'СЕТ СН'!$I$9+СВЦЭМ!$D$10+'СЕТ СН'!$I$5-'СЕТ СН'!$I$17</f>
        <v>3762.9115022400001</v>
      </c>
      <c r="D136" s="36">
        <f>SUMIFS(СВЦЭМ!$C$33:$C$776,СВЦЭМ!$A$33:$A$776,$A136,СВЦЭМ!$B$33:$B$776,D$119)+'СЕТ СН'!$I$9+СВЦЭМ!$D$10+'СЕТ СН'!$I$5-'СЕТ СН'!$I$17</f>
        <v>3742.3036523300002</v>
      </c>
      <c r="E136" s="36">
        <f>SUMIFS(СВЦЭМ!$C$33:$C$776,СВЦЭМ!$A$33:$A$776,$A136,СВЦЭМ!$B$33:$B$776,E$119)+'СЕТ СН'!$I$9+СВЦЭМ!$D$10+'СЕТ СН'!$I$5-'СЕТ СН'!$I$17</f>
        <v>3730.4856690900001</v>
      </c>
      <c r="F136" s="36">
        <f>SUMIFS(СВЦЭМ!$C$33:$C$776,СВЦЭМ!$A$33:$A$776,$A136,СВЦЭМ!$B$33:$B$776,F$119)+'СЕТ СН'!$I$9+СВЦЭМ!$D$10+'СЕТ СН'!$I$5-'СЕТ СН'!$I$17</f>
        <v>3730.3773427900001</v>
      </c>
      <c r="G136" s="36">
        <f>SUMIFS(СВЦЭМ!$C$33:$C$776,СВЦЭМ!$A$33:$A$776,$A136,СВЦЭМ!$B$33:$B$776,G$119)+'СЕТ СН'!$I$9+СВЦЭМ!$D$10+'СЕТ СН'!$I$5-'СЕТ СН'!$I$17</f>
        <v>3734.2270155800002</v>
      </c>
      <c r="H136" s="36">
        <f>SUMIFS(СВЦЭМ!$C$33:$C$776,СВЦЭМ!$A$33:$A$776,$A136,СВЦЭМ!$B$33:$B$776,H$119)+'СЕТ СН'!$I$9+СВЦЭМ!$D$10+'СЕТ СН'!$I$5-'СЕТ СН'!$I$17</f>
        <v>3765.8078777400001</v>
      </c>
      <c r="I136" s="36">
        <f>SUMIFS(СВЦЭМ!$C$33:$C$776,СВЦЭМ!$A$33:$A$776,$A136,СВЦЭМ!$B$33:$B$776,I$119)+'СЕТ СН'!$I$9+СВЦЭМ!$D$10+'СЕТ СН'!$I$5-'СЕТ СН'!$I$17</f>
        <v>3748.1166979600002</v>
      </c>
      <c r="J136" s="36">
        <f>SUMIFS(СВЦЭМ!$C$33:$C$776,СВЦЭМ!$A$33:$A$776,$A136,СВЦЭМ!$B$33:$B$776,J$119)+'СЕТ СН'!$I$9+СВЦЭМ!$D$10+'СЕТ СН'!$I$5-'СЕТ СН'!$I$17</f>
        <v>3691.1994281799998</v>
      </c>
      <c r="K136" s="36">
        <f>SUMIFS(СВЦЭМ!$C$33:$C$776,СВЦЭМ!$A$33:$A$776,$A136,СВЦЭМ!$B$33:$B$776,K$119)+'СЕТ СН'!$I$9+СВЦЭМ!$D$10+'СЕТ СН'!$I$5-'СЕТ СН'!$I$17</f>
        <v>3592.5183595500002</v>
      </c>
      <c r="L136" s="36">
        <f>SUMIFS(СВЦЭМ!$C$33:$C$776,СВЦЭМ!$A$33:$A$776,$A136,СВЦЭМ!$B$33:$B$776,L$119)+'СЕТ СН'!$I$9+СВЦЭМ!$D$10+'СЕТ СН'!$I$5-'СЕТ СН'!$I$17</f>
        <v>3515.1277753499999</v>
      </c>
      <c r="M136" s="36">
        <f>SUMIFS(СВЦЭМ!$C$33:$C$776,СВЦЭМ!$A$33:$A$776,$A136,СВЦЭМ!$B$33:$B$776,M$119)+'СЕТ СН'!$I$9+СВЦЭМ!$D$10+'СЕТ СН'!$I$5-'СЕТ СН'!$I$17</f>
        <v>3503.82787121</v>
      </c>
      <c r="N136" s="36">
        <f>SUMIFS(СВЦЭМ!$C$33:$C$776,СВЦЭМ!$A$33:$A$776,$A136,СВЦЭМ!$B$33:$B$776,N$119)+'СЕТ СН'!$I$9+СВЦЭМ!$D$10+'СЕТ СН'!$I$5-'СЕТ СН'!$I$17</f>
        <v>3509.2858553699998</v>
      </c>
      <c r="O136" s="36">
        <f>SUMIFS(СВЦЭМ!$C$33:$C$776,СВЦЭМ!$A$33:$A$776,$A136,СВЦЭМ!$B$33:$B$776,O$119)+'СЕТ СН'!$I$9+СВЦЭМ!$D$10+'СЕТ СН'!$I$5-'СЕТ СН'!$I$17</f>
        <v>3519.6411452000002</v>
      </c>
      <c r="P136" s="36">
        <f>SUMIFS(СВЦЭМ!$C$33:$C$776,СВЦЭМ!$A$33:$A$776,$A136,СВЦЭМ!$B$33:$B$776,P$119)+'СЕТ СН'!$I$9+СВЦЭМ!$D$10+'СЕТ СН'!$I$5-'СЕТ СН'!$I$17</f>
        <v>3533.6557163299999</v>
      </c>
      <c r="Q136" s="36">
        <f>SUMIFS(СВЦЭМ!$C$33:$C$776,СВЦЭМ!$A$33:$A$776,$A136,СВЦЭМ!$B$33:$B$776,Q$119)+'СЕТ СН'!$I$9+СВЦЭМ!$D$10+'СЕТ СН'!$I$5-'СЕТ СН'!$I$17</f>
        <v>3524.1402467600001</v>
      </c>
      <c r="R136" s="36">
        <f>SUMIFS(СВЦЭМ!$C$33:$C$776,СВЦЭМ!$A$33:$A$776,$A136,СВЦЭМ!$B$33:$B$776,R$119)+'СЕТ СН'!$I$9+СВЦЭМ!$D$10+'СЕТ СН'!$I$5-'СЕТ СН'!$I$17</f>
        <v>3521.34559489</v>
      </c>
      <c r="S136" s="36">
        <f>SUMIFS(СВЦЭМ!$C$33:$C$776,СВЦЭМ!$A$33:$A$776,$A136,СВЦЭМ!$B$33:$B$776,S$119)+'СЕТ СН'!$I$9+СВЦЭМ!$D$10+'СЕТ СН'!$I$5-'СЕТ СН'!$I$17</f>
        <v>3523.1199887500002</v>
      </c>
      <c r="T136" s="36">
        <f>SUMIFS(СВЦЭМ!$C$33:$C$776,СВЦЭМ!$A$33:$A$776,$A136,СВЦЭМ!$B$33:$B$776,T$119)+'СЕТ СН'!$I$9+СВЦЭМ!$D$10+'СЕТ СН'!$I$5-'СЕТ СН'!$I$17</f>
        <v>3534.22701074</v>
      </c>
      <c r="U136" s="36">
        <f>SUMIFS(СВЦЭМ!$C$33:$C$776,СВЦЭМ!$A$33:$A$776,$A136,СВЦЭМ!$B$33:$B$776,U$119)+'СЕТ СН'!$I$9+СВЦЭМ!$D$10+'СЕТ СН'!$I$5-'СЕТ СН'!$I$17</f>
        <v>3518.6016575799999</v>
      </c>
      <c r="V136" s="36">
        <f>SUMIFS(СВЦЭМ!$C$33:$C$776,СВЦЭМ!$A$33:$A$776,$A136,СВЦЭМ!$B$33:$B$776,V$119)+'СЕТ СН'!$I$9+СВЦЭМ!$D$10+'СЕТ СН'!$I$5-'СЕТ СН'!$I$17</f>
        <v>3510.6688400900002</v>
      </c>
      <c r="W136" s="36">
        <f>SUMIFS(СВЦЭМ!$C$33:$C$776,СВЦЭМ!$A$33:$A$776,$A136,СВЦЭМ!$B$33:$B$776,W$119)+'СЕТ СН'!$I$9+СВЦЭМ!$D$10+'СЕТ СН'!$I$5-'СЕТ СН'!$I$17</f>
        <v>3515.89547894</v>
      </c>
      <c r="X136" s="36">
        <f>SUMIFS(СВЦЭМ!$C$33:$C$776,СВЦЭМ!$A$33:$A$776,$A136,СВЦЭМ!$B$33:$B$776,X$119)+'СЕТ СН'!$I$9+СВЦЭМ!$D$10+'СЕТ СН'!$I$5-'СЕТ СН'!$I$17</f>
        <v>3563.31149701</v>
      </c>
      <c r="Y136" s="36">
        <f>SUMIFS(СВЦЭМ!$C$33:$C$776,СВЦЭМ!$A$33:$A$776,$A136,СВЦЭМ!$B$33:$B$776,Y$119)+'СЕТ СН'!$I$9+СВЦЭМ!$D$10+'СЕТ СН'!$I$5-'СЕТ СН'!$I$17</f>
        <v>3643.1940516700001</v>
      </c>
    </row>
    <row r="137" spans="1:25" ht="15.75" x14ac:dyDescent="0.2">
      <c r="A137" s="35">
        <f t="shared" si="3"/>
        <v>44000</v>
      </c>
      <c r="B137" s="36">
        <f>SUMIFS(СВЦЭМ!$C$33:$C$776,СВЦЭМ!$A$33:$A$776,$A137,СВЦЭМ!$B$33:$B$776,B$119)+'СЕТ СН'!$I$9+СВЦЭМ!$D$10+'СЕТ СН'!$I$5-'СЕТ СН'!$I$17</f>
        <v>3613.6367922999998</v>
      </c>
      <c r="C137" s="36">
        <f>SUMIFS(СВЦЭМ!$C$33:$C$776,СВЦЭМ!$A$33:$A$776,$A137,СВЦЭМ!$B$33:$B$776,C$119)+'СЕТ СН'!$I$9+СВЦЭМ!$D$10+'СЕТ СН'!$I$5-'СЕТ СН'!$I$17</f>
        <v>3587.8922839400002</v>
      </c>
      <c r="D137" s="36">
        <f>SUMIFS(СВЦЭМ!$C$33:$C$776,СВЦЭМ!$A$33:$A$776,$A137,СВЦЭМ!$B$33:$B$776,D$119)+'СЕТ СН'!$I$9+СВЦЭМ!$D$10+'СЕТ СН'!$I$5-'СЕТ СН'!$I$17</f>
        <v>3615.8361429900001</v>
      </c>
      <c r="E137" s="36">
        <f>SUMIFS(СВЦЭМ!$C$33:$C$776,СВЦЭМ!$A$33:$A$776,$A137,СВЦЭМ!$B$33:$B$776,E$119)+'СЕТ СН'!$I$9+СВЦЭМ!$D$10+'СЕТ СН'!$I$5-'СЕТ СН'!$I$17</f>
        <v>3629.6730258600001</v>
      </c>
      <c r="F137" s="36">
        <f>SUMIFS(СВЦЭМ!$C$33:$C$776,СВЦЭМ!$A$33:$A$776,$A137,СВЦЭМ!$B$33:$B$776,F$119)+'СЕТ СН'!$I$9+СВЦЭМ!$D$10+'СЕТ СН'!$I$5-'СЕТ СН'!$I$17</f>
        <v>3627.89890728</v>
      </c>
      <c r="G137" s="36">
        <f>SUMIFS(СВЦЭМ!$C$33:$C$776,СВЦЭМ!$A$33:$A$776,$A137,СВЦЭМ!$B$33:$B$776,G$119)+'СЕТ СН'!$I$9+СВЦЭМ!$D$10+'СЕТ СН'!$I$5-'СЕТ СН'!$I$17</f>
        <v>3740.6253747400001</v>
      </c>
      <c r="H137" s="36">
        <f>SUMIFS(СВЦЭМ!$C$33:$C$776,СВЦЭМ!$A$33:$A$776,$A137,СВЦЭМ!$B$33:$B$776,H$119)+'СЕТ СН'!$I$9+СВЦЭМ!$D$10+'СЕТ СН'!$I$5-'СЕТ СН'!$I$17</f>
        <v>3704.3133990400001</v>
      </c>
      <c r="I137" s="36">
        <f>SUMIFS(СВЦЭМ!$C$33:$C$776,СВЦЭМ!$A$33:$A$776,$A137,СВЦЭМ!$B$33:$B$776,I$119)+'СЕТ СН'!$I$9+СВЦЭМ!$D$10+'СЕТ СН'!$I$5-'СЕТ СН'!$I$17</f>
        <v>3706.8569085899999</v>
      </c>
      <c r="J137" s="36">
        <f>SUMIFS(СВЦЭМ!$C$33:$C$776,СВЦЭМ!$A$33:$A$776,$A137,СВЦЭМ!$B$33:$B$776,J$119)+'СЕТ СН'!$I$9+СВЦЭМ!$D$10+'СЕТ СН'!$I$5-'СЕТ СН'!$I$17</f>
        <v>3700.9203167999999</v>
      </c>
      <c r="K137" s="36">
        <f>SUMIFS(СВЦЭМ!$C$33:$C$776,СВЦЭМ!$A$33:$A$776,$A137,СВЦЭМ!$B$33:$B$776,K$119)+'СЕТ СН'!$I$9+СВЦЭМ!$D$10+'СЕТ СН'!$I$5-'СЕТ СН'!$I$17</f>
        <v>3617.45405553</v>
      </c>
      <c r="L137" s="36">
        <f>SUMIFS(СВЦЭМ!$C$33:$C$776,СВЦЭМ!$A$33:$A$776,$A137,СВЦЭМ!$B$33:$B$776,L$119)+'СЕТ СН'!$I$9+СВЦЭМ!$D$10+'СЕТ СН'!$I$5-'СЕТ СН'!$I$17</f>
        <v>3561.6348680900001</v>
      </c>
      <c r="M137" s="36">
        <f>SUMIFS(СВЦЭМ!$C$33:$C$776,СВЦЭМ!$A$33:$A$776,$A137,СВЦЭМ!$B$33:$B$776,M$119)+'СЕТ СН'!$I$9+СВЦЭМ!$D$10+'СЕТ СН'!$I$5-'СЕТ СН'!$I$17</f>
        <v>3549.83269204</v>
      </c>
      <c r="N137" s="36">
        <f>SUMIFS(СВЦЭМ!$C$33:$C$776,СВЦЭМ!$A$33:$A$776,$A137,СВЦЭМ!$B$33:$B$776,N$119)+'СЕТ СН'!$I$9+СВЦЭМ!$D$10+'СЕТ СН'!$I$5-'СЕТ СН'!$I$17</f>
        <v>3567.2540208300002</v>
      </c>
      <c r="O137" s="36">
        <f>SUMIFS(СВЦЭМ!$C$33:$C$776,СВЦЭМ!$A$33:$A$776,$A137,СВЦЭМ!$B$33:$B$776,O$119)+'СЕТ СН'!$I$9+СВЦЭМ!$D$10+'СЕТ СН'!$I$5-'СЕТ СН'!$I$17</f>
        <v>3571.1829334499998</v>
      </c>
      <c r="P137" s="36">
        <f>SUMIFS(СВЦЭМ!$C$33:$C$776,СВЦЭМ!$A$33:$A$776,$A137,СВЦЭМ!$B$33:$B$776,P$119)+'СЕТ СН'!$I$9+СВЦЭМ!$D$10+'СЕТ СН'!$I$5-'СЕТ СН'!$I$17</f>
        <v>3564.5655397300002</v>
      </c>
      <c r="Q137" s="36">
        <f>SUMIFS(СВЦЭМ!$C$33:$C$776,СВЦЭМ!$A$33:$A$776,$A137,СВЦЭМ!$B$33:$B$776,Q$119)+'СЕТ СН'!$I$9+СВЦЭМ!$D$10+'СЕТ СН'!$I$5-'СЕТ СН'!$I$17</f>
        <v>3568.9565720600003</v>
      </c>
      <c r="R137" s="36">
        <f>SUMIFS(СВЦЭМ!$C$33:$C$776,СВЦЭМ!$A$33:$A$776,$A137,СВЦЭМ!$B$33:$B$776,R$119)+'СЕТ СН'!$I$9+СВЦЭМ!$D$10+'СЕТ СН'!$I$5-'СЕТ СН'!$I$17</f>
        <v>3564.19197386</v>
      </c>
      <c r="S137" s="36">
        <f>SUMIFS(СВЦЭМ!$C$33:$C$776,СВЦЭМ!$A$33:$A$776,$A137,СВЦЭМ!$B$33:$B$776,S$119)+'СЕТ СН'!$I$9+СВЦЭМ!$D$10+'СЕТ СН'!$I$5-'СЕТ СН'!$I$17</f>
        <v>3575.7530923100003</v>
      </c>
      <c r="T137" s="36">
        <f>SUMIFS(СВЦЭМ!$C$33:$C$776,СВЦЭМ!$A$33:$A$776,$A137,СВЦЭМ!$B$33:$B$776,T$119)+'СЕТ СН'!$I$9+СВЦЭМ!$D$10+'СЕТ СН'!$I$5-'СЕТ СН'!$I$17</f>
        <v>3570.7942734200001</v>
      </c>
      <c r="U137" s="36">
        <f>SUMIFS(СВЦЭМ!$C$33:$C$776,СВЦЭМ!$A$33:$A$776,$A137,СВЦЭМ!$B$33:$B$776,U$119)+'СЕТ СН'!$I$9+СВЦЭМ!$D$10+'СЕТ СН'!$I$5-'СЕТ СН'!$I$17</f>
        <v>3608.9752696200003</v>
      </c>
      <c r="V137" s="36">
        <f>SUMIFS(СВЦЭМ!$C$33:$C$776,СВЦЭМ!$A$33:$A$776,$A137,СВЦЭМ!$B$33:$B$776,V$119)+'СЕТ СН'!$I$9+СВЦЭМ!$D$10+'СЕТ СН'!$I$5-'СЕТ СН'!$I$17</f>
        <v>3557.13938947</v>
      </c>
      <c r="W137" s="36">
        <f>SUMIFS(СВЦЭМ!$C$33:$C$776,СВЦЭМ!$A$33:$A$776,$A137,СВЦЭМ!$B$33:$B$776,W$119)+'СЕТ СН'!$I$9+СВЦЭМ!$D$10+'СЕТ СН'!$I$5-'СЕТ СН'!$I$17</f>
        <v>3549.7713191399998</v>
      </c>
      <c r="X137" s="36">
        <f>SUMIFS(СВЦЭМ!$C$33:$C$776,СВЦЭМ!$A$33:$A$776,$A137,СВЦЭМ!$B$33:$B$776,X$119)+'СЕТ СН'!$I$9+СВЦЭМ!$D$10+'СЕТ СН'!$I$5-'СЕТ СН'!$I$17</f>
        <v>3593.8868649699998</v>
      </c>
      <c r="Y137" s="36">
        <f>SUMIFS(СВЦЭМ!$C$33:$C$776,СВЦЭМ!$A$33:$A$776,$A137,СВЦЭМ!$B$33:$B$776,Y$119)+'СЕТ СН'!$I$9+СВЦЭМ!$D$10+'СЕТ СН'!$I$5-'СЕТ СН'!$I$17</f>
        <v>3604.8311983100002</v>
      </c>
    </row>
    <row r="138" spans="1:25" ht="15.75" x14ac:dyDescent="0.2">
      <c r="A138" s="35">
        <f t="shared" si="3"/>
        <v>44001</v>
      </c>
      <c r="B138" s="36">
        <f>SUMIFS(СВЦЭМ!$C$33:$C$776,СВЦЭМ!$A$33:$A$776,$A138,СВЦЭМ!$B$33:$B$776,B$119)+'СЕТ СН'!$I$9+СВЦЭМ!$D$10+'СЕТ СН'!$I$5-'СЕТ СН'!$I$17</f>
        <v>3712.3370331900001</v>
      </c>
      <c r="C138" s="36">
        <f>SUMIFS(СВЦЭМ!$C$33:$C$776,СВЦЭМ!$A$33:$A$776,$A138,СВЦЭМ!$B$33:$B$776,C$119)+'СЕТ СН'!$I$9+СВЦЭМ!$D$10+'СЕТ СН'!$I$5-'СЕТ СН'!$I$17</f>
        <v>3746.31330686</v>
      </c>
      <c r="D138" s="36">
        <f>SUMIFS(СВЦЭМ!$C$33:$C$776,СВЦЭМ!$A$33:$A$776,$A138,СВЦЭМ!$B$33:$B$776,D$119)+'СЕТ СН'!$I$9+СВЦЭМ!$D$10+'СЕТ СН'!$I$5-'СЕТ СН'!$I$17</f>
        <v>3752.5650123400001</v>
      </c>
      <c r="E138" s="36">
        <f>SUMIFS(СВЦЭМ!$C$33:$C$776,СВЦЭМ!$A$33:$A$776,$A138,СВЦЭМ!$B$33:$B$776,E$119)+'СЕТ СН'!$I$9+СВЦЭМ!$D$10+'СЕТ СН'!$I$5-'СЕТ СН'!$I$17</f>
        <v>3742.8946910700001</v>
      </c>
      <c r="F138" s="36">
        <f>SUMIFS(СВЦЭМ!$C$33:$C$776,СВЦЭМ!$A$33:$A$776,$A138,СВЦЭМ!$B$33:$B$776,F$119)+'СЕТ СН'!$I$9+СВЦЭМ!$D$10+'СЕТ СН'!$I$5-'СЕТ СН'!$I$17</f>
        <v>3738.2195657100001</v>
      </c>
      <c r="G138" s="36">
        <f>SUMIFS(СВЦЭМ!$C$33:$C$776,СВЦЭМ!$A$33:$A$776,$A138,СВЦЭМ!$B$33:$B$776,G$119)+'СЕТ СН'!$I$9+СВЦЭМ!$D$10+'СЕТ СН'!$I$5-'СЕТ СН'!$I$17</f>
        <v>3745.4780248500001</v>
      </c>
      <c r="H138" s="36">
        <f>SUMIFS(СВЦЭМ!$C$33:$C$776,СВЦЭМ!$A$33:$A$776,$A138,СВЦЭМ!$B$33:$B$776,H$119)+'СЕТ СН'!$I$9+СВЦЭМ!$D$10+'СЕТ СН'!$I$5-'СЕТ СН'!$I$17</f>
        <v>3763.1607471500001</v>
      </c>
      <c r="I138" s="36">
        <f>SUMIFS(СВЦЭМ!$C$33:$C$776,СВЦЭМ!$A$33:$A$776,$A138,СВЦЭМ!$B$33:$B$776,I$119)+'СЕТ СН'!$I$9+СВЦЭМ!$D$10+'СЕТ СН'!$I$5-'СЕТ СН'!$I$17</f>
        <v>3752.9031113599999</v>
      </c>
      <c r="J138" s="36">
        <f>SUMIFS(СВЦЭМ!$C$33:$C$776,СВЦЭМ!$A$33:$A$776,$A138,СВЦЭМ!$B$33:$B$776,J$119)+'СЕТ СН'!$I$9+СВЦЭМ!$D$10+'СЕТ СН'!$I$5-'СЕТ СН'!$I$17</f>
        <v>3654.3059991099999</v>
      </c>
      <c r="K138" s="36">
        <f>SUMIFS(СВЦЭМ!$C$33:$C$776,СВЦЭМ!$A$33:$A$776,$A138,СВЦЭМ!$B$33:$B$776,K$119)+'СЕТ СН'!$I$9+СВЦЭМ!$D$10+'СЕТ СН'!$I$5-'СЕТ СН'!$I$17</f>
        <v>3581.2064773400002</v>
      </c>
      <c r="L138" s="36">
        <f>SUMIFS(СВЦЭМ!$C$33:$C$776,СВЦЭМ!$A$33:$A$776,$A138,СВЦЭМ!$B$33:$B$776,L$119)+'СЕТ СН'!$I$9+СВЦЭМ!$D$10+'СЕТ СН'!$I$5-'СЕТ СН'!$I$17</f>
        <v>3510.15753404</v>
      </c>
      <c r="M138" s="36">
        <f>SUMIFS(СВЦЭМ!$C$33:$C$776,СВЦЭМ!$A$33:$A$776,$A138,СВЦЭМ!$B$33:$B$776,M$119)+'СЕТ СН'!$I$9+СВЦЭМ!$D$10+'СЕТ СН'!$I$5-'СЕТ СН'!$I$17</f>
        <v>3509.4178301900001</v>
      </c>
      <c r="N138" s="36">
        <f>SUMIFS(СВЦЭМ!$C$33:$C$776,СВЦЭМ!$A$33:$A$776,$A138,СВЦЭМ!$B$33:$B$776,N$119)+'СЕТ СН'!$I$9+СВЦЭМ!$D$10+'СЕТ СН'!$I$5-'СЕТ СН'!$I$17</f>
        <v>3512.27091303</v>
      </c>
      <c r="O138" s="36">
        <f>SUMIFS(СВЦЭМ!$C$33:$C$776,СВЦЭМ!$A$33:$A$776,$A138,СВЦЭМ!$B$33:$B$776,O$119)+'СЕТ СН'!$I$9+СВЦЭМ!$D$10+'СЕТ СН'!$I$5-'СЕТ СН'!$I$17</f>
        <v>3529.1530981000001</v>
      </c>
      <c r="P138" s="36">
        <f>SUMIFS(СВЦЭМ!$C$33:$C$776,СВЦЭМ!$A$33:$A$776,$A138,СВЦЭМ!$B$33:$B$776,P$119)+'СЕТ СН'!$I$9+СВЦЭМ!$D$10+'СЕТ СН'!$I$5-'СЕТ СН'!$I$17</f>
        <v>3518.3464999600001</v>
      </c>
      <c r="Q138" s="36">
        <f>SUMIFS(СВЦЭМ!$C$33:$C$776,СВЦЭМ!$A$33:$A$776,$A138,СВЦЭМ!$B$33:$B$776,Q$119)+'СЕТ СН'!$I$9+СВЦЭМ!$D$10+'СЕТ СН'!$I$5-'СЕТ СН'!$I$17</f>
        <v>3615.2863782200002</v>
      </c>
      <c r="R138" s="36">
        <f>SUMIFS(СВЦЭМ!$C$33:$C$776,СВЦЭМ!$A$33:$A$776,$A138,СВЦЭМ!$B$33:$B$776,R$119)+'СЕТ СН'!$I$9+СВЦЭМ!$D$10+'СЕТ СН'!$I$5-'СЕТ СН'!$I$17</f>
        <v>3523.11988974</v>
      </c>
      <c r="S138" s="36">
        <f>SUMIFS(СВЦЭМ!$C$33:$C$776,СВЦЭМ!$A$33:$A$776,$A138,СВЦЭМ!$B$33:$B$776,S$119)+'СЕТ СН'!$I$9+СВЦЭМ!$D$10+'СЕТ СН'!$I$5-'СЕТ СН'!$I$17</f>
        <v>3544.5238885600002</v>
      </c>
      <c r="T138" s="36">
        <f>SUMIFS(СВЦЭМ!$C$33:$C$776,СВЦЭМ!$A$33:$A$776,$A138,СВЦЭМ!$B$33:$B$776,T$119)+'СЕТ СН'!$I$9+СВЦЭМ!$D$10+'СЕТ СН'!$I$5-'СЕТ СН'!$I$17</f>
        <v>3540.04893442</v>
      </c>
      <c r="U138" s="36">
        <f>SUMIFS(СВЦЭМ!$C$33:$C$776,СВЦЭМ!$A$33:$A$776,$A138,СВЦЭМ!$B$33:$B$776,U$119)+'СЕТ СН'!$I$9+СВЦЭМ!$D$10+'СЕТ СН'!$I$5-'СЕТ СН'!$I$17</f>
        <v>3531.6686346500001</v>
      </c>
      <c r="V138" s="36">
        <f>SUMIFS(СВЦЭМ!$C$33:$C$776,СВЦЭМ!$A$33:$A$776,$A138,СВЦЭМ!$B$33:$B$776,V$119)+'СЕТ СН'!$I$9+СВЦЭМ!$D$10+'СЕТ СН'!$I$5-'СЕТ СН'!$I$17</f>
        <v>3513.8986235500001</v>
      </c>
      <c r="W138" s="36">
        <f>SUMIFS(СВЦЭМ!$C$33:$C$776,СВЦЭМ!$A$33:$A$776,$A138,СВЦЭМ!$B$33:$B$776,W$119)+'СЕТ СН'!$I$9+СВЦЭМ!$D$10+'СЕТ СН'!$I$5-'СЕТ СН'!$I$17</f>
        <v>3514.5363417799999</v>
      </c>
      <c r="X138" s="36">
        <f>SUMIFS(СВЦЭМ!$C$33:$C$776,СВЦЭМ!$A$33:$A$776,$A138,СВЦЭМ!$B$33:$B$776,X$119)+'СЕТ СН'!$I$9+СВЦЭМ!$D$10+'СЕТ СН'!$I$5-'СЕТ СН'!$I$17</f>
        <v>3562.2193546500002</v>
      </c>
      <c r="Y138" s="36">
        <f>SUMIFS(СВЦЭМ!$C$33:$C$776,СВЦЭМ!$A$33:$A$776,$A138,СВЦЭМ!$B$33:$B$776,Y$119)+'СЕТ СН'!$I$9+СВЦЭМ!$D$10+'СЕТ СН'!$I$5-'СЕТ СН'!$I$17</f>
        <v>3643.3118168300002</v>
      </c>
    </row>
    <row r="139" spans="1:25" ht="15.75" x14ac:dyDescent="0.2">
      <c r="A139" s="35">
        <f t="shared" si="3"/>
        <v>44002</v>
      </c>
      <c r="B139" s="36">
        <f>SUMIFS(СВЦЭМ!$C$33:$C$776,СВЦЭМ!$A$33:$A$776,$A139,СВЦЭМ!$B$33:$B$776,B$119)+'СЕТ СН'!$I$9+СВЦЭМ!$D$10+'СЕТ СН'!$I$5-'СЕТ СН'!$I$17</f>
        <v>3706.65823946</v>
      </c>
      <c r="C139" s="36">
        <f>SUMIFS(СВЦЭМ!$C$33:$C$776,СВЦЭМ!$A$33:$A$776,$A139,СВЦЭМ!$B$33:$B$776,C$119)+'СЕТ СН'!$I$9+СВЦЭМ!$D$10+'СЕТ СН'!$I$5-'СЕТ СН'!$I$17</f>
        <v>3730.31055255</v>
      </c>
      <c r="D139" s="36">
        <f>SUMIFS(СВЦЭМ!$C$33:$C$776,СВЦЭМ!$A$33:$A$776,$A139,СВЦЭМ!$B$33:$B$776,D$119)+'СЕТ СН'!$I$9+СВЦЭМ!$D$10+'СЕТ СН'!$I$5-'СЕТ СН'!$I$17</f>
        <v>3736.0614359400001</v>
      </c>
      <c r="E139" s="36">
        <f>SUMIFS(СВЦЭМ!$C$33:$C$776,СВЦЭМ!$A$33:$A$776,$A139,СВЦЭМ!$B$33:$B$776,E$119)+'СЕТ СН'!$I$9+СВЦЭМ!$D$10+'СЕТ СН'!$I$5-'СЕТ СН'!$I$17</f>
        <v>3729.8148548099998</v>
      </c>
      <c r="F139" s="36">
        <f>SUMIFS(СВЦЭМ!$C$33:$C$776,СВЦЭМ!$A$33:$A$776,$A139,СВЦЭМ!$B$33:$B$776,F$119)+'СЕТ СН'!$I$9+СВЦЭМ!$D$10+'СЕТ СН'!$I$5-'СЕТ СН'!$I$17</f>
        <v>3720.2376719200001</v>
      </c>
      <c r="G139" s="36">
        <f>SUMIFS(СВЦЭМ!$C$33:$C$776,СВЦЭМ!$A$33:$A$776,$A139,СВЦЭМ!$B$33:$B$776,G$119)+'СЕТ СН'!$I$9+СВЦЭМ!$D$10+'СЕТ СН'!$I$5-'СЕТ СН'!$I$17</f>
        <v>3725.4863296600001</v>
      </c>
      <c r="H139" s="36">
        <f>SUMIFS(СВЦЭМ!$C$33:$C$776,СВЦЭМ!$A$33:$A$776,$A139,СВЦЭМ!$B$33:$B$776,H$119)+'СЕТ СН'!$I$9+СВЦЭМ!$D$10+'СЕТ СН'!$I$5-'СЕТ СН'!$I$17</f>
        <v>3731.6486011300003</v>
      </c>
      <c r="I139" s="36">
        <f>SUMIFS(СВЦЭМ!$C$33:$C$776,СВЦЭМ!$A$33:$A$776,$A139,СВЦЭМ!$B$33:$B$776,I$119)+'СЕТ СН'!$I$9+СВЦЭМ!$D$10+'СЕТ СН'!$I$5-'СЕТ СН'!$I$17</f>
        <v>3714.5653539</v>
      </c>
      <c r="J139" s="36">
        <f>SUMIFS(СВЦЭМ!$C$33:$C$776,СВЦЭМ!$A$33:$A$776,$A139,СВЦЭМ!$B$33:$B$776,J$119)+'СЕТ СН'!$I$9+СВЦЭМ!$D$10+'СЕТ СН'!$I$5-'СЕТ СН'!$I$17</f>
        <v>3610.6511869300002</v>
      </c>
      <c r="K139" s="36">
        <f>SUMIFS(СВЦЭМ!$C$33:$C$776,СВЦЭМ!$A$33:$A$776,$A139,СВЦЭМ!$B$33:$B$776,K$119)+'СЕТ СН'!$I$9+СВЦЭМ!$D$10+'СЕТ СН'!$I$5-'СЕТ СН'!$I$17</f>
        <v>3539.5982203200001</v>
      </c>
      <c r="L139" s="36">
        <f>SUMIFS(СВЦЭМ!$C$33:$C$776,СВЦЭМ!$A$33:$A$776,$A139,СВЦЭМ!$B$33:$B$776,L$119)+'СЕТ СН'!$I$9+СВЦЭМ!$D$10+'СЕТ СН'!$I$5-'СЕТ СН'!$I$17</f>
        <v>3507.0810777199999</v>
      </c>
      <c r="M139" s="36">
        <f>SUMIFS(СВЦЭМ!$C$33:$C$776,СВЦЭМ!$A$33:$A$776,$A139,СВЦЭМ!$B$33:$B$776,M$119)+'СЕТ СН'!$I$9+СВЦЭМ!$D$10+'СЕТ СН'!$I$5-'СЕТ СН'!$I$17</f>
        <v>3506.3798269600002</v>
      </c>
      <c r="N139" s="36">
        <f>SUMIFS(СВЦЭМ!$C$33:$C$776,СВЦЭМ!$A$33:$A$776,$A139,СВЦЭМ!$B$33:$B$776,N$119)+'СЕТ СН'!$I$9+СВЦЭМ!$D$10+'СЕТ СН'!$I$5-'СЕТ СН'!$I$17</f>
        <v>3513.8633273200003</v>
      </c>
      <c r="O139" s="36">
        <f>SUMIFS(СВЦЭМ!$C$33:$C$776,СВЦЭМ!$A$33:$A$776,$A139,СВЦЭМ!$B$33:$B$776,O$119)+'СЕТ СН'!$I$9+СВЦЭМ!$D$10+'СЕТ СН'!$I$5-'СЕТ СН'!$I$17</f>
        <v>3521.8499193600001</v>
      </c>
      <c r="P139" s="36">
        <f>SUMIFS(СВЦЭМ!$C$33:$C$776,СВЦЭМ!$A$33:$A$776,$A139,СВЦЭМ!$B$33:$B$776,P$119)+'СЕТ СН'!$I$9+СВЦЭМ!$D$10+'СЕТ СН'!$I$5-'СЕТ СН'!$I$17</f>
        <v>3498.4112879100003</v>
      </c>
      <c r="Q139" s="36">
        <f>SUMIFS(СВЦЭМ!$C$33:$C$776,СВЦЭМ!$A$33:$A$776,$A139,СВЦЭМ!$B$33:$B$776,Q$119)+'СЕТ СН'!$I$9+СВЦЭМ!$D$10+'СЕТ СН'!$I$5-'СЕТ СН'!$I$17</f>
        <v>3508.36528266</v>
      </c>
      <c r="R139" s="36">
        <f>SUMIFS(СВЦЭМ!$C$33:$C$776,СВЦЭМ!$A$33:$A$776,$A139,СВЦЭМ!$B$33:$B$776,R$119)+'СЕТ СН'!$I$9+СВЦЭМ!$D$10+'СЕТ СН'!$I$5-'СЕТ СН'!$I$17</f>
        <v>3509.6893687400002</v>
      </c>
      <c r="S139" s="36">
        <f>SUMIFS(СВЦЭМ!$C$33:$C$776,СВЦЭМ!$A$33:$A$776,$A139,СВЦЭМ!$B$33:$B$776,S$119)+'СЕТ СН'!$I$9+СВЦЭМ!$D$10+'СЕТ СН'!$I$5-'СЕТ СН'!$I$17</f>
        <v>3530.9827757000003</v>
      </c>
      <c r="T139" s="36">
        <f>SUMIFS(СВЦЭМ!$C$33:$C$776,СВЦЭМ!$A$33:$A$776,$A139,СВЦЭМ!$B$33:$B$776,T$119)+'СЕТ СН'!$I$9+СВЦЭМ!$D$10+'СЕТ СН'!$I$5-'СЕТ СН'!$I$17</f>
        <v>3525.2211251500003</v>
      </c>
      <c r="U139" s="36">
        <f>SUMIFS(СВЦЭМ!$C$33:$C$776,СВЦЭМ!$A$33:$A$776,$A139,СВЦЭМ!$B$33:$B$776,U$119)+'СЕТ СН'!$I$9+СВЦЭМ!$D$10+'СЕТ СН'!$I$5-'СЕТ СН'!$I$17</f>
        <v>3509.5390896899999</v>
      </c>
      <c r="V139" s="36">
        <f>SUMIFS(СВЦЭМ!$C$33:$C$776,СВЦЭМ!$A$33:$A$776,$A139,СВЦЭМ!$B$33:$B$776,V$119)+'СЕТ СН'!$I$9+СВЦЭМ!$D$10+'СЕТ СН'!$I$5-'СЕТ СН'!$I$17</f>
        <v>3490.4080662300003</v>
      </c>
      <c r="W139" s="36">
        <f>SUMIFS(СВЦЭМ!$C$33:$C$776,СВЦЭМ!$A$33:$A$776,$A139,СВЦЭМ!$B$33:$B$776,W$119)+'СЕТ СН'!$I$9+СВЦЭМ!$D$10+'СЕТ СН'!$I$5-'СЕТ СН'!$I$17</f>
        <v>3509.9266698900001</v>
      </c>
      <c r="X139" s="36">
        <f>SUMIFS(СВЦЭМ!$C$33:$C$776,СВЦЭМ!$A$33:$A$776,$A139,СВЦЭМ!$B$33:$B$776,X$119)+'СЕТ СН'!$I$9+СВЦЭМ!$D$10+'СЕТ СН'!$I$5-'СЕТ СН'!$I$17</f>
        <v>3559.6484134900002</v>
      </c>
      <c r="Y139" s="36">
        <f>SUMIFS(СВЦЭМ!$C$33:$C$776,СВЦЭМ!$A$33:$A$776,$A139,СВЦЭМ!$B$33:$B$776,Y$119)+'СЕТ СН'!$I$9+СВЦЭМ!$D$10+'СЕТ СН'!$I$5-'СЕТ СН'!$I$17</f>
        <v>3617.5088596400001</v>
      </c>
    </row>
    <row r="140" spans="1:25" ht="15.75" x14ac:dyDescent="0.2">
      <c r="A140" s="35">
        <f t="shared" si="3"/>
        <v>44003</v>
      </c>
      <c r="B140" s="36">
        <f>SUMIFS(СВЦЭМ!$C$33:$C$776,СВЦЭМ!$A$33:$A$776,$A140,СВЦЭМ!$B$33:$B$776,B$119)+'СЕТ СН'!$I$9+СВЦЭМ!$D$10+'СЕТ СН'!$I$5-'СЕТ СН'!$I$17</f>
        <v>3683.81143531</v>
      </c>
      <c r="C140" s="36">
        <f>SUMIFS(СВЦЭМ!$C$33:$C$776,СВЦЭМ!$A$33:$A$776,$A140,СВЦЭМ!$B$33:$B$776,C$119)+'СЕТ СН'!$I$9+СВЦЭМ!$D$10+'СЕТ СН'!$I$5-'СЕТ СН'!$I$17</f>
        <v>3717.8166429000003</v>
      </c>
      <c r="D140" s="36">
        <f>SUMIFS(СВЦЭМ!$C$33:$C$776,СВЦЭМ!$A$33:$A$776,$A140,СВЦЭМ!$B$33:$B$776,D$119)+'СЕТ СН'!$I$9+СВЦЭМ!$D$10+'СЕТ СН'!$I$5-'СЕТ СН'!$I$17</f>
        <v>3752.76000307</v>
      </c>
      <c r="E140" s="36">
        <f>SUMIFS(СВЦЭМ!$C$33:$C$776,СВЦЭМ!$A$33:$A$776,$A140,СВЦЭМ!$B$33:$B$776,E$119)+'СЕТ СН'!$I$9+СВЦЭМ!$D$10+'СЕТ СН'!$I$5-'СЕТ СН'!$I$17</f>
        <v>3774.2477691900003</v>
      </c>
      <c r="F140" s="36">
        <f>SUMIFS(СВЦЭМ!$C$33:$C$776,СВЦЭМ!$A$33:$A$776,$A140,СВЦЭМ!$B$33:$B$776,F$119)+'СЕТ СН'!$I$9+СВЦЭМ!$D$10+'СЕТ СН'!$I$5-'СЕТ СН'!$I$17</f>
        <v>3768.8474230900001</v>
      </c>
      <c r="G140" s="36">
        <f>SUMIFS(СВЦЭМ!$C$33:$C$776,СВЦЭМ!$A$33:$A$776,$A140,СВЦЭМ!$B$33:$B$776,G$119)+'СЕТ СН'!$I$9+СВЦЭМ!$D$10+'СЕТ СН'!$I$5-'СЕТ СН'!$I$17</f>
        <v>3765.7977589900001</v>
      </c>
      <c r="H140" s="36">
        <f>SUMIFS(СВЦЭМ!$C$33:$C$776,СВЦЭМ!$A$33:$A$776,$A140,СВЦЭМ!$B$33:$B$776,H$119)+'СЕТ СН'!$I$9+СВЦЭМ!$D$10+'СЕТ СН'!$I$5-'СЕТ СН'!$I$17</f>
        <v>3742.1404013900001</v>
      </c>
      <c r="I140" s="36">
        <f>SUMIFS(СВЦЭМ!$C$33:$C$776,СВЦЭМ!$A$33:$A$776,$A140,СВЦЭМ!$B$33:$B$776,I$119)+'СЕТ СН'!$I$9+СВЦЭМ!$D$10+'СЕТ СН'!$I$5-'СЕТ СН'!$I$17</f>
        <v>3726.2890197300003</v>
      </c>
      <c r="J140" s="36">
        <f>SUMIFS(СВЦЭМ!$C$33:$C$776,СВЦЭМ!$A$33:$A$776,$A140,СВЦЭМ!$B$33:$B$776,J$119)+'СЕТ СН'!$I$9+СВЦЭМ!$D$10+'СЕТ СН'!$I$5-'СЕТ СН'!$I$17</f>
        <v>3684.1535707399999</v>
      </c>
      <c r="K140" s="36">
        <f>SUMIFS(СВЦЭМ!$C$33:$C$776,СВЦЭМ!$A$33:$A$776,$A140,СВЦЭМ!$B$33:$B$776,K$119)+'СЕТ СН'!$I$9+СВЦЭМ!$D$10+'СЕТ СН'!$I$5-'СЕТ СН'!$I$17</f>
        <v>3608.3747822099999</v>
      </c>
      <c r="L140" s="36">
        <f>SUMIFS(СВЦЭМ!$C$33:$C$776,СВЦЭМ!$A$33:$A$776,$A140,СВЦЭМ!$B$33:$B$776,L$119)+'СЕТ СН'!$I$9+СВЦЭМ!$D$10+'СЕТ СН'!$I$5-'СЕТ СН'!$I$17</f>
        <v>3539.8215965899999</v>
      </c>
      <c r="M140" s="36">
        <f>SUMIFS(СВЦЭМ!$C$33:$C$776,СВЦЭМ!$A$33:$A$776,$A140,СВЦЭМ!$B$33:$B$776,M$119)+'СЕТ СН'!$I$9+СВЦЭМ!$D$10+'СЕТ СН'!$I$5-'СЕТ СН'!$I$17</f>
        <v>3476.0253173400001</v>
      </c>
      <c r="N140" s="36">
        <f>SUMIFS(СВЦЭМ!$C$33:$C$776,СВЦЭМ!$A$33:$A$776,$A140,СВЦЭМ!$B$33:$B$776,N$119)+'СЕТ СН'!$I$9+СВЦЭМ!$D$10+'СЕТ СН'!$I$5-'СЕТ СН'!$I$17</f>
        <v>3470.3818177100002</v>
      </c>
      <c r="O140" s="36">
        <f>SUMIFS(СВЦЭМ!$C$33:$C$776,СВЦЭМ!$A$33:$A$776,$A140,СВЦЭМ!$B$33:$B$776,O$119)+'СЕТ СН'!$I$9+СВЦЭМ!$D$10+'СЕТ СН'!$I$5-'СЕТ СН'!$I$17</f>
        <v>3464.5358221800002</v>
      </c>
      <c r="P140" s="36">
        <f>SUMIFS(СВЦЭМ!$C$33:$C$776,СВЦЭМ!$A$33:$A$776,$A140,СВЦЭМ!$B$33:$B$776,P$119)+'СЕТ СН'!$I$9+СВЦЭМ!$D$10+'СЕТ СН'!$I$5-'СЕТ СН'!$I$17</f>
        <v>3462.7657236800001</v>
      </c>
      <c r="Q140" s="36">
        <f>SUMIFS(СВЦЭМ!$C$33:$C$776,СВЦЭМ!$A$33:$A$776,$A140,СВЦЭМ!$B$33:$B$776,Q$119)+'СЕТ СН'!$I$9+СВЦЭМ!$D$10+'СЕТ СН'!$I$5-'СЕТ СН'!$I$17</f>
        <v>3465.9469721</v>
      </c>
      <c r="R140" s="36">
        <f>SUMIFS(СВЦЭМ!$C$33:$C$776,СВЦЭМ!$A$33:$A$776,$A140,СВЦЭМ!$B$33:$B$776,R$119)+'СЕТ СН'!$I$9+СВЦЭМ!$D$10+'СЕТ СН'!$I$5-'СЕТ СН'!$I$17</f>
        <v>3466.1922507200002</v>
      </c>
      <c r="S140" s="36">
        <f>SUMIFS(СВЦЭМ!$C$33:$C$776,СВЦЭМ!$A$33:$A$776,$A140,СВЦЭМ!$B$33:$B$776,S$119)+'СЕТ СН'!$I$9+СВЦЭМ!$D$10+'СЕТ СН'!$I$5-'СЕТ СН'!$I$17</f>
        <v>3471.9034884600001</v>
      </c>
      <c r="T140" s="36">
        <f>SUMIFS(СВЦЭМ!$C$33:$C$776,СВЦЭМ!$A$33:$A$776,$A140,СВЦЭМ!$B$33:$B$776,T$119)+'СЕТ СН'!$I$9+СВЦЭМ!$D$10+'СЕТ СН'!$I$5-'СЕТ СН'!$I$17</f>
        <v>3480.6999429500001</v>
      </c>
      <c r="U140" s="36">
        <f>SUMIFS(СВЦЭМ!$C$33:$C$776,СВЦЭМ!$A$33:$A$776,$A140,СВЦЭМ!$B$33:$B$776,U$119)+'СЕТ СН'!$I$9+СВЦЭМ!$D$10+'СЕТ СН'!$I$5-'СЕТ СН'!$I$17</f>
        <v>3482.07308569</v>
      </c>
      <c r="V140" s="36">
        <f>SUMIFS(СВЦЭМ!$C$33:$C$776,СВЦЭМ!$A$33:$A$776,$A140,СВЦЭМ!$B$33:$B$776,V$119)+'СЕТ СН'!$I$9+СВЦЭМ!$D$10+'СЕТ СН'!$I$5-'СЕТ СН'!$I$17</f>
        <v>3462.4460892300003</v>
      </c>
      <c r="W140" s="36">
        <f>SUMIFS(СВЦЭМ!$C$33:$C$776,СВЦЭМ!$A$33:$A$776,$A140,СВЦЭМ!$B$33:$B$776,W$119)+'СЕТ СН'!$I$9+СВЦЭМ!$D$10+'СЕТ СН'!$I$5-'СЕТ СН'!$I$17</f>
        <v>3463.6468082199999</v>
      </c>
      <c r="X140" s="36">
        <f>SUMIFS(СВЦЭМ!$C$33:$C$776,СВЦЭМ!$A$33:$A$776,$A140,СВЦЭМ!$B$33:$B$776,X$119)+'СЕТ СН'!$I$9+СВЦЭМ!$D$10+'СЕТ СН'!$I$5-'СЕТ СН'!$I$17</f>
        <v>3513.1728186800001</v>
      </c>
      <c r="Y140" s="36">
        <f>SUMIFS(СВЦЭМ!$C$33:$C$776,СВЦЭМ!$A$33:$A$776,$A140,СВЦЭМ!$B$33:$B$776,Y$119)+'СЕТ СН'!$I$9+СВЦЭМ!$D$10+'СЕТ СН'!$I$5-'СЕТ СН'!$I$17</f>
        <v>3640.5336046100001</v>
      </c>
    </row>
    <row r="141" spans="1:25" ht="15.75" x14ac:dyDescent="0.2">
      <c r="A141" s="35">
        <f t="shared" si="3"/>
        <v>44004</v>
      </c>
      <c r="B141" s="36">
        <f>SUMIFS(СВЦЭМ!$C$33:$C$776,СВЦЭМ!$A$33:$A$776,$A141,СВЦЭМ!$B$33:$B$776,B$119)+'СЕТ СН'!$I$9+СВЦЭМ!$D$10+'СЕТ СН'!$I$5-'СЕТ СН'!$I$17</f>
        <v>3705.5796935899998</v>
      </c>
      <c r="C141" s="36">
        <f>SUMIFS(СВЦЭМ!$C$33:$C$776,СВЦЭМ!$A$33:$A$776,$A141,СВЦЭМ!$B$33:$B$776,C$119)+'СЕТ СН'!$I$9+СВЦЭМ!$D$10+'СЕТ СН'!$I$5-'СЕТ СН'!$I$17</f>
        <v>3712.6968703900002</v>
      </c>
      <c r="D141" s="36">
        <f>SUMIFS(СВЦЭМ!$C$33:$C$776,СВЦЭМ!$A$33:$A$776,$A141,СВЦЭМ!$B$33:$B$776,D$119)+'СЕТ СН'!$I$9+СВЦЭМ!$D$10+'СЕТ СН'!$I$5-'СЕТ СН'!$I$17</f>
        <v>3709.0939238199999</v>
      </c>
      <c r="E141" s="36">
        <f>SUMIFS(СВЦЭМ!$C$33:$C$776,СВЦЭМ!$A$33:$A$776,$A141,СВЦЭМ!$B$33:$B$776,E$119)+'СЕТ СН'!$I$9+СВЦЭМ!$D$10+'СЕТ СН'!$I$5-'СЕТ СН'!$I$17</f>
        <v>3709.94537876</v>
      </c>
      <c r="F141" s="36">
        <f>SUMIFS(СВЦЭМ!$C$33:$C$776,СВЦЭМ!$A$33:$A$776,$A141,СВЦЭМ!$B$33:$B$776,F$119)+'СЕТ СН'!$I$9+СВЦЭМ!$D$10+'СЕТ СН'!$I$5-'СЕТ СН'!$I$17</f>
        <v>3704.4105218499999</v>
      </c>
      <c r="G141" s="36">
        <f>SUMIFS(СВЦЭМ!$C$33:$C$776,СВЦЭМ!$A$33:$A$776,$A141,СВЦЭМ!$B$33:$B$776,G$119)+'СЕТ СН'!$I$9+СВЦЭМ!$D$10+'СЕТ СН'!$I$5-'СЕТ СН'!$I$17</f>
        <v>3706.0559851900002</v>
      </c>
      <c r="H141" s="36">
        <f>SUMIFS(СВЦЭМ!$C$33:$C$776,СВЦЭМ!$A$33:$A$776,$A141,СВЦЭМ!$B$33:$B$776,H$119)+'СЕТ СН'!$I$9+СВЦЭМ!$D$10+'СЕТ СН'!$I$5-'СЕТ СН'!$I$17</f>
        <v>3709.93936867</v>
      </c>
      <c r="I141" s="36">
        <f>SUMIFS(СВЦЭМ!$C$33:$C$776,СВЦЭМ!$A$33:$A$776,$A141,СВЦЭМ!$B$33:$B$776,I$119)+'СЕТ СН'!$I$9+СВЦЭМ!$D$10+'СЕТ СН'!$I$5-'СЕТ СН'!$I$17</f>
        <v>3713.4901834000002</v>
      </c>
      <c r="J141" s="36">
        <f>SUMIFS(СВЦЭМ!$C$33:$C$776,СВЦЭМ!$A$33:$A$776,$A141,СВЦЭМ!$B$33:$B$776,J$119)+'СЕТ СН'!$I$9+СВЦЭМ!$D$10+'СЕТ СН'!$I$5-'СЕТ СН'!$I$17</f>
        <v>3651.7353069300002</v>
      </c>
      <c r="K141" s="36">
        <f>SUMIFS(СВЦЭМ!$C$33:$C$776,СВЦЭМ!$A$33:$A$776,$A141,СВЦЭМ!$B$33:$B$776,K$119)+'СЕТ СН'!$I$9+СВЦЭМ!$D$10+'СЕТ СН'!$I$5-'СЕТ СН'!$I$17</f>
        <v>3574.36257019</v>
      </c>
      <c r="L141" s="36">
        <f>SUMIFS(СВЦЭМ!$C$33:$C$776,СВЦЭМ!$A$33:$A$776,$A141,СВЦЭМ!$B$33:$B$776,L$119)+'СЕТ СН'!$I$9+СВЦЭМ!$D$10+'СЕТ СН'!$I$5-'СЕТ СН'!$I$17</f>
        <v>3519.3726170600003</v>
      </c>
      <c r="M141" s="36">
        <f>SUMIFS(СВЦЭМ!$C$33:$C$776,СВЦЭМ!$A$33:$A$776,$A141,СВЦЭМ!$B$33:$B$776,M$119)+'СЕТ СН'!$I$9+СВЦЭМ!$D$10+'СЕТ СН'!$I$5-'СЕТ СН'!$I$17</f>
        <v>3513.9457508700002</v>
      </c>
      <c r="N141" s="36">
        <f>SUMIFS(СВЦЭМ!$C$33:$C$776,СВЦЭМ!$A$33:$A$776,$A141,СВЦЭМ!$B$33:$B$776,N$119)+'СЕТ СН'!$I$9+СВЦЭМ!$D$10+'СЕТ СН'!$I$5-'СЕТ СН'!$I$17</f>
        <v>3514.5490409900003</v>
      </c>
      <c r="O141" s="36">
        <f>SUMIFS(СВЦЭМ!$C$33:$C$776,СВЦЭМ!$A$33:$A$776,$A141,СВЦЭМ!$B$33:$B$776,O$119)+'СЕТ СН'!$I$9+СВЦЭМ!$D$10+'СЕТ СН'!$I$5-'СЕТ СН'!$I$17</f>
        <v>3522.8664713600001</v>
      </c>
      <c r="P141" s="36">
        <f>SUMIFS(СВЦЭМ!$C$33:$C$776,СВЦЭМ!$A$33:$A$776,$A141,СВЦЭМ!$B$33:$B$776,P$119)+'СЕТ СН'!$I$9+СВЦЭМ!$D$10+'СЕТ СН'!$I$5-'СЕТ СН'!$I$17</f>
        <v>3524.5181616899999</v>
      </c>
      <c r="Q141" s="36">
        <f>SUMIFS(СВЦЭМ!$C$33:$C$776,СВЦЭМ!$A$33:$A$776,$A141,СВЦЭМ!$B$33:$B$776,Q$119)+'СЕТ СН'!$I$9+СВЦЭМ!$D$10+'СЕТ СН'!$I$5-'СЕТ СН'!$I$17</f>
        <v>3527.2035000200003</v>
      </c>
      <c r="R141" s="36">
        <f>SUMIFS(СВЦЭМ!$C$33:$C$776,СВЦЭМ!$A$33:$A$776,$A141,СВЦЭМ!$B$33:$B$776,R$119)+'СЕТ СН'!$I$9+СВЦЭМ!$D$10+'СЕТ СН'!$I$5-'СЕТ СН'!$I$17</f>
        <v>3528.34312546</v>
      </c>
      <c r="S141" s="36">
        <f>SUMIFS(СВЦЭМ!$C$33:$C$776,СВЦЭМ!$A$33:$A$776,$A141,СВЦЭМ!$B$33:$B$776,S$119)+'СЕТ СН'!$I$9+СВЦЭМ!$D$10+'СЕТ СН'!$I$5-'СЕТ СН'!$I$17</f>
        <v>3528.2688017</v>
      </c>
      <c r="T141" s="36">
        <f>SUMIFS(СВЦЭМ!$C$33:$C$776,СВЦЭМ!$A$33:$A$776,$A141,СВЦЭМ!$B$33:$B$776,T$119)+'СЕТ СН'!$I$9+СВЦЭМ!$D$10+'СЕТ СН'!$I$5-'СЕТ СН'!$I$17</f>
        <v>3529.1711028099999</v>
      </c>
      <c r="U141" s="36">
        <f>SUMIFS(СВЦЭМ!$C$33:$C$776,СВЦЭМ!$A$33:$A$776,$A141,СВЦЭМ!$B$33:$B$776,U$119)+'СЕТ СН'!$I$9+СВЦЭМ!$D$10+'СЕТ СН'!$I$5-'СЕТ СН'!$I$17</f>
        <v>3527.3053637500002</v>
      </c>
      <c r="V141" s="36">
        <f>SUMIFS(СВЦЭМ!$C$33:$C$776,СВЦЭМ!$A$33:$A$776,$A141,СВЦЭМ!$B$33:$B$776,V$119)+'СЕТ СН'!$I$9+СВЦЭМ!$D$10+'СЕТ СН'!$I$5-'СЕТ СН'!$I$17</f>
        <v>3520.60062083</v>
      </c>
      <c r="W141" s="36">
        <f>SUMIFS(СВЦЭМ!$C$33:$C$776,СВЦЭМ!$A$33:$A$776,$A141,СВЦЭМ!$B$33:$B$776,W$119)+'СЕТ СН'!$I$9+СВЦЭМ!$D$10+'СЕТ СН'!$I$5-'СЕТ СН'!$I$17</f>
        <v>3503.5018218800001</v>
      </c>
      <c r="X141" s="36">
        <f>SUMIFS(СВЦЭМ!$C$33:$C$776,СВЦЭМ!$A$33:$A$776,$A141,СВЦЭМ!$B$33:$B$776,X$119)+'СЕТ СН'!$I$9+СВЦЭМ!$D$10+'СЕТ СН'!$I$5-'СЕТ СН'!$I$17</f>
        <v>3546.6135464600002</v>
      </c>
      <c r="Y141" s="36">
        <f>SUMIFS(СВЦЭМ!$C$33:$C$776,СВЦЭМ!$A$33:$A$776,$A141,СВЦЭМ!$B$33:$B$776,Y$119)+'СЕТ СН'!$I$9+СВЦЭМ!$D$10+'СЕТ СН'!$I$5-'СЕТ СН'!$I$17</f>
        <v>3650.3469651400001</v>
      </c>
    </row>
    <row r="142" spans="1:25" ht="15.75" x14ac:dyDescent="0.2">
      <c r="A142" s="35">
        <f t="shared" si="3"/>
        <v>44005</v>
      </c>
      <c r="B142" s="36">
        <f>SUMIFS(СВЦЭМ!$C$33:$C$776,СВЦЭМ!$A$33:$A$776,$A142,СВЦЭМ!$B$33:$B$776,B$119)+'СЕТ СН'!$I$9+СВЦЭМ!$D$10+'СЕТ СН'!$I$5-'СЕТ СН'!$I$17</f>
        <v>3761.7437760299999</v>
      </c>
      <c r="C142" s="36">
        <f>SUMIFS(СВЦЭМ!$C$33:$C$776,СВЦЭМ!$A$33:$A$776,$A142,СВЦЭМ!$B$33:$B$776,C$119)+'СЕТ СН'!$I$9+СВЦЭМ!$D$10+'СЕТ СН'!$I$5-'СЕТ СН'!$I$17</f>
        <v>3758.2561353999999</v>
      </c>
      <c r="D142" s="36">
        <f>SUMIFS(СВЦЭМ!$C$33:$C$776,СВЦЭМ!$A$33:$A$776,$A142,СВЦЭМ!$B$33:$B$776,D$119)+'СЕТ СН'!$I$9+СВЦЭМ!$D$10+'СЕТ СН'!$I$5-'СЕТ СН'!$I$17</f>
        <v>3749.6729913700001</v>
      </c>
      <c r="E142" s="36">
        <f>SUMIFS(СВЦЭМ!$C$33:$C$776,СВЦЭМ!$A$33:$A$776,$A142,СВЦЭМ!$B$33:$B$776,E$119)+'СЕТ СН'!$I$9+СВЦЭМ!$D$10+'СЕТ СН'!$I$5-'СЕТ СН'!$I$17</f>
        <v>3754.25731559</v>
      </c>
      <c r="F142" s="36">
        <f>SUMIFS(СВЦЭМ!$C$33:$C$776,СВЦЭМ!$A$33:$A$776,$A142,СВЦЭМ!$B$33:$B$776,F$119)+'СЕТ СН'!$I$9+СВЦЭМ!$D$10+'СЕТ СН'!$I$5-'СЕТ СН'!$I$17</f>
        <v>3753.87843849</v>
      </c>
      <c r="G142" s="36">
        <f>SUMIFS(СВЦЭМ!$C$33:$C$776,СВЦЭМ!$A$33:$A$776,$A142,СВЦЭМ!$B$33:$B$776,G$119)+'СЕТ СН'!$I$9+СВЦЭМ!$D$10+'СЕТ СН'!$I$5-'СЕТ СН'!$I$17</f>
        <v>3758.6775792400003</v>
      </c>
      <c r="H142" s="36">
        <f>SUMIFS(СВЦЭМ!$C$33:$C$776,СВЦЭМ!$A$33:$A$776,$A142,СВЦЭМ!$B$33:$B$776,H$119)+'СЕТ СН'!$I$9+СВЦЭМ!$D$10+'СЕТ СН'!$I$5-'СЕТ СН'!$I$17</f>
        <v>3757.0385855700001</v>
      </c>
      <c r="I142" s="36">
        <f>SUMIFS(СВЦЭМ!$C$33:$C$776,СВЦЭМ!$A$33:$A$776,$A142,СВЦЭМ!$B$33:$B$776,I$119)+'СЕТ СН'!$I$9+СВЦЭМ!$D$10+'СЕТ СН'!$I$5-'СЕТ СН'!$I$17</f>
        <v>3698.7378812400002</v>
      </c>
      <c r="J142" s="36">
        <f>SUMIFS(СВЦЭМ!$C$33:$C$776,СВЦЭМ!$A$33:$A$776,$A142,СВЦЭМ!$B$33:$B$776,J$119)+'СЕТ СН'!$I$9+СВЦЭМ!$D$10+'СЕТ СН'!$I$5-'СЕТ СН'!$I$17</f>
        <v>3698.3905755000001</v>
      </c>
      <c r="K142" s="36">
        <f>SUMIFS(СВЦЭМ!$C$33:$C$776,СВЦЭМ!$A$33:$A$776,$A142,СВЦЭМ!$B$33:$B$776,K$119)+'СЕТ СН'!$I$9+СВЦЭМ!$D$10+'СЕТ СН'!$I$5-'СЕТ СН'!$I$17</f>
        <v>3603.1921414600001</v>
      </c>
      <c r="L142" s="36">
        <f>SUMIFS(СВЦЭМ!$C$33:$C$776,СВЦЭМ!$A$33:$A$776,$A142,СВЦЭМ!$B$33:$B$776,L$119)+'СЕТ СН'!$I$9+СВЦЭМ!$D$10+'СЕТ СН'!$I$5-'СЕТ СН'!$I$17</f>
        <v>3536.1766169500002</v>
      </c>
      <c r="M142" s="36">
        <f>SUMIFS(СВЦЭМ!$C$33:$C$776,СВЦЭМ!$A$33:$A$776,$A142,СВЦЭМ!$B$33:$B$776,M$119)+'СЕТ СН'!$I$9+СВЦЭМ!$D$10+'СЕТ СН'!$I$5-'СЕТ СН'!$I$17</f>
        <v>3540.3638047600002</v>
      </c>
      <c r="N142" s="36">
        <f>SUMIFS(СВЦЭМ!$C$33:$C$776,СВЦЭМ!$A$33:$A$776,$A142,СВЦЭМ!$B$33:$B$776,N$119)+'СЕТ СН'!$I$9+СВЦЭМ!$D$10+'СЕТ СН'!$I$5-'СЕТ СН'!$I$17</f>
        <v>3533.7811302999999</v>
      </c>
      <c r="O142" s="36">
        <f>SUMIFS(СВЦЭМ!$C$33:$C$776,СВЦЭМ!$A$33:$A$776,$A142,СВЦЭМ!$B$33:$B$776,O$119)+'СЕТ СН'!$I$9+СВЦЭМ!$D$10+'СЕТ СН'!$I$5-'СЕТ СН'!$I$17</f>
        <v>3537.6610896400002</v>
      </c>
      <c r="P142" s="36">
        <f>SUMIFS(СВЦЭМ!$C$33:$C$776,СВЦЭМ!$A$33:$A$776,$A142,СВЦЭМ!$B$33:$B$776,P$119)+'СЕТ СН'!$I$9+СВЦЭМ!$D$10+'СЕТ СН'!$I$5-'СЕТ СН'!$I$17</f>
        <v>3540.1802428599999</v>
      </c>
      <c r="Q142" s="36">
        <f>SUMIFS(СВЦЭМ!$C$33:$C$776,СВЦЭМ!$A$33:$A$776,$A142,СВЦЭМ!$B$33:$B$776,Q$119)+'СЕТ СН'!$I$9+СВЦЭМ!$D$10+'СЕТ СН'!$I$5-'СЕТ СН'!$I$17</f>
        <v>3543.5611486400003</v>
      </c>
      <c r="R142" s="36">
        <f>SUMIFS(СВЦЭМ!$C$33:$C$776,СВЦЭМ!$A$33:$A$776,$A142,СВЦЭМ!$B$33:$B$776,R$119)+'СЕТ СН'!$I$9+СВЦЭМ!$D$10+'СЕТ СН'!$I$5-'СЕТ СН'!$I$17</f>
        <v>3541.6640200299998</v>
      </c>
      <c r="S142" s="36">
        <f>SUMIFS(СВЦЭМ!$C$33:$C$776,СВЦЭМ!$A$33:$A$776,$A142,СВЦЭМ!$B$33:$B$776,S$119)+'СЕТ СН'!$I$9+СВЦЭМ!$D$10+'СЕТ СН'!$I$5-'СЕТ СН'!$I$17</f>
        <v>3541.99753732</v>
      </c>
      <c r="T142" s="36">
        <f>SUMIFS(СВЦЭМ!$C$33:$C$776,СВЦЭМ!$A$33:$A$776,$A142,СВЦЭМ!$B$33:$B$776,T$119)+'СЕТ СН'!$I$9+СВЦЭМ!$D$10+'СЕТ СН'!$I$5-'СЕТ СН'!$I$17</f>
        <v>3543.11762017</v>
      </c>
      <c r="U142" s="36">
        <f>SUMIFS(СВЦЭМ!$C$33:$C$776,СВЦЭМ!$A$33:$A$776,$A142,СВЦЭМ!$B$33:$B$776,U$119)+'СЕТ СН'!$I$9+СВЦЭМ!$D$10+'СЕТ СН'!$I$5-'СЕТ СН'!$I$17</f>
        <v>3545.3740881700001</v>
      </c>
      <c r="V142" s="36">
        <f>SUMIFS(СВЦЭМ!$C$33:$C$776,СВЦЭМ!$A$33:$A$776,$A142,СВЦЭМ!$B$33:$B$776,V$119)+'СЕТ СН'!$I$9+СВЦЭМ!$D$10+'СЕТ СН'!$I$5-'СЕТ СН'!$I$17</f>
        <v>3541.5284565800002</v>
      </c>
      <c r="W142" s="36">
        <f>SUMIFS(СВЦЭМ!$C$33:$C$776,СВЦЭМ!$A$33:$A$776,$A142,СВЦЭМ!$B$33:$B$776,W$119)+'СЕТ СН'!$I$9+СВЦЭМ!$D$10+'СЕТ СН'!$I$5-'СЕТ СН'!$I$17</f>
        <v>3512.5650951600001</v>
      </c>
      <c r="X142" s="36">
        <f>SUMIFS(СВЦЭМ!$C$33:$C$776,СВЦЭМ!$A$33:$A$776,$A142,СВЦЭМ!$B$33:$B$776,X$119)+'СЕТ СН'!$I$9+СВЦЭМ!$D$10+'СЕТ СН'!$I$5-'СЕТ СН'!$I$17</f>
        <v>3520.0856700100003</v>
      </c>
      <c r="Y142" s="36">
        <f>SUMIFS(СВЦЭМ!$C$33:$C$776,СВЦЭМ!$A$33:$A$776,$A142,СВЦЭМ!$B$33:$B$776,Y$119)+'СЕТ СН'!$I$9+СВЦЭМ!$D$10+'СЕТ СН'!$I$5-'СЕТ СН'!$I$17</f>
        <v>3601.74582839</v>
      </c>
    </row>
    <row r="143" spans="1:25" ht="15.75" x14ac:dyDescent="0.2">
      <c r="A143" s="35">
        <f t="shared" si="3"/>
        <v>44006</v>
      </c>
      <c r="B143" s="36">
        <f>SUMIFS(СВЦЭМ!$C$33:$C$776,СВЦЭМ!$A$33:$A$776,$A143,СВЦЭМ!$B$33:$B$776,B$119)+'СЕТ СН'!$I$9+СВЦЭМ!$D$10+'СЕТ СН'!$I$5-'СЕТ СН'!$I$17</f>
        <v>3710.2585024499999</v>
      </c>
      <c r="C143" s="36">
        <f>SUMIFS(СВЦЭМ!$C$33:$C$776,СВЦЭМ!$A$33:$A$776,$A143,СВЦЭМ!$B$33:$B$776,C$119)+'СЕТ СН'!$I$9+СВЦЭМ!$D$10+'СЕТ СН'!$I$5-'СЕТ СН'!$I$17</f>
        <v>3747.3359658200002</v>
      </c>
      <c r="D143" s="36">
        <f>SUMIFS(СВЦЭМ!$C$33:$C$776,СВЦЭМ!$A$33:$A$776,$A143,СВЦЭМ!$B$33:$B$776,D$119)+'СЕТ СН'!$I$9+СВЦЭМ!$D$10+'СЕТ СН'!$I$5-'СЕТ СН'!$I$17</f>
        <v>3765.2912222499999</v>
      </c>
      <c r="E143" s="36">
        <f>SUMIFS(СВЦЭМ!$C$33:$C$776,СВЦЭМ!$A$33:$A$776,$A143,СВЦЭМ!$B$33:$B$776,E$119)+'СЕТ СН'!$I$9+СВЦЭМ!$D$10+'СЕТ СН'!$I$5-'СЕТ СН'!$I$17</f>
        <v>3782.8802674899998</v>
      </c>
      <c r="F143" s="36">
        <f>SUMIFS(СВЦЭМ!$C$33:$C$776,СВЦЭМ!$A$33:$A$776,$A143,СВЦЭМ!$B$33:$B$776,F$119)+'СЕТ СН'!$I$9+СВЦЭМ!$D$10+'СЕТ СН'!$I$5-'СЕТ СН'!$I$17</f>
        <v>3792.1537737100002</v>
      </c>
      <c r="G143" s="36">
        <f>SUMIFS(СВЦЭМ!$C$33:$C$776,СВЦЭМ!$A$33:$A$776,$A143,СВЦЭМ!$B$33:$B$776,G$119)+'СЕТ СН'!$I$9+СВЦЭМ!$D$10+'СЕТ СН'!$I$5-'СЕТ СН'!$I$17</f>
        <v>3793.9451302000002</v>
      </c>
      <c r="H143" s="36">
        <f>SUMIFS(СВЦЭМ!$C$33:$C$776,СВЦЭМ!$A$33:$A$776,$A143,СВЦЭМ!$B$33:$B$776,H$119)+'СЕТ СН'!$I$9+СВЦЭМ!$D$10+'СЕТ СН'!$I$5-'СЕТ СН'!$I$17</f>
        <v>3797.0826149300001</v>
      </c>
      <c r="I143" s="36">
        <f>SUMIFS(СВЦЭМ!$C$33:$C$776,СВЦЭМ!$A$33:$A$776,$A143,СВЦЭМ!$B$33:$B$776,I$119)+'СЕТ СН'!$I$9+СВЦЭМ!$D$10+'СЕТ СН'!$I$5-'СЕТ СН'!$I$17</f>
        <v>3764.0138694900002</v>
      </c>
      <c r="J143" s="36">
        <f>SUMIFS(СВЦЭМ!$C$33:$C$776,СВЦЭМ!$A$33:$A$776,$A143,СВЦЭМ!$B$33:$B$776,J$119)+'СЕТ СН'!$I$9+СВЦЭМ!$D$10+'СЕТ СН'!$I$5-'СЕТ СН'!$I$17</f>
        <v>3707.7432103599999</v>
      </c>
      <c r="K143" s="36">
        <f>SUMIFS(СВЦЭМ!$C$33:$C$776,СВЦЭМ!$A$33:$A$776,$A143,СВЦЭМ!$B$33:$B$776,K$119)+'СЕТ СН'!$I$9+СВЦЭМ!$D$10+'СЕТ СН'!$I$5-'СЕТ СН'!$I$17</f>
        <v>3590.0536325500002</v>
      </c>
      <c r="L143" s="36">
        <f>SUMIFS(СВЦЭМ!$C$33:$C$776,СВЦЭМ!$A$33:$A$776,$A143,СВЦЭМ!$B$33:$B$776,L$119)+'СЕТ СН'!$I$9+СВЦЭМ!$D$10+'СЕТ СН'!$I$5-'СЕТ СН'!$I$17</f>
        <v>3535.5625259400003</v>
      </c>
      <c r="M143" s="36">
        <f>SUMIFS(СВЦЭМ!$C$33:$C$776,СВЦЭМ!$A$33:$A$776,$A143,СВЦЭМ!$B$33:$B$776,M$119)+'СЕТ СН'!$I$9+СВЦЭМ!$D$10+'СЕТ СН'!$I$5-'СЕТ СН'!$I$17</f>
        <v>3525.33127732</v>
      </c>
      <c r="N143" s="36">
        <f>SUMIFS(СВЦЭМ!$C$33:$C$776,СВЦЭМ!$A$33:$A$776,$A143,СВЦЭМ!$B$33:$B$776,N$119)+'СЕТ СН'!$I$9+СВЦЭМ!$D$10+'СЕТ СН'!$I$5-'СЕТ СН'!$I$17</f>
        <v>3513.4716860899998</v>
      </c>
      <c r="O143" s="36">
        <f>SUMIFS(СВЦЭМ!$C$33:$C$776,СВЦЭМ!$A$33:$A$776,$A143,СВЦЭМ!$B$33:$B$776,O$119)+'СЕТ СН'!$I$9+СВЦЭМ!$D$10+'СЕТ СН'!$I$5-'СЕТ СН'!$I$17</f>
        <v>3495.66874702</v>
      </c>
      <c r="P143" s="36">
        <f>SUMIFS(СВЦЭМ!$C$33:$C$776,СВЦЭМ!$A$33:$A$776,$A143,СВЦЭМ!$B$33:$B$776,P$119)+'СЕТ СН'!$I$9+СВЦЭМ!$D$10+'СЕТ СН'!$I$5-'СЕТ СН'!$I$17</f>
        <v>3500.9176795000003</v>
      </c>
      <c r="Q143" s="36">
        <f>SUMIFS(СВЦЭМ!$C$33:$C$776,СВЦЭМ!$A$33:$A$776,$A143,СВЦЭМ!$B$33:$B$776,Q$119)+'СЕТ СН'!$I$9+СВЦЭМ!$D$10+'СЕТ СН'!$I$5-'СЕТ СН'!$I$17</f>
        <v>3503.5866852099998</v>
      </c>
      <c r="R143" s="36">
        <f>SUMIFS(СВЦЭМ!$C$33:$C$776,СВЦЭМ!$A$33:$A$776,$A143,СВЦЭМ!$B$33:$B$776,R$119)+'СЕТ СН'!$I$9+СВЦЭМ!$D$10+'СЕТ СН'!$I$5-'СЕТ СН'!$I$17</f>
        <v>3518.3662595200003</v>
      </c>
      <c r="S143" s="36">
        <f>SUMIFS(СВЦЭМ!$C$33:$C$776,СВЦЭМ!$A$33:$A$776,$A143,СВЦЭМ!$B$33:$B$776,S$119)+'СЕТ СН'!$I$9+СВЦЭМ!$D$10+'СЕТ СН'!$I$5-'СЕТ СН'!$I$17</f>
        <v>3522.3793788200001</v>
      </c>
      <c r="T143" s="36">
        <f>SUMIFS(СВЦЭМ!$C$33:$C$776,СВЦЭМ!$A$33:$A$776,$A143,СВЦЭМ!$B$33:$B$776,T$119)+'СЕТ СН'!$I$9+СВЦЭМ!$D$10+'СЕТ СН'!$I$5-'СЕТ СН'!$I$17</f>
        <v>3516.6411094599998</v>
      </c>
      <c r="U143" s="36">
        <f>SUMIFS(СВЦЭМ!$C$33:$C$776,СВЦЭМ!$A$33:$A$776,$A143,СВЦЭМ!$B$33:$B$776,U$119)+'СЕТ СН'!$I$9+СВЦЭМ!$D$10+'СЕТ СН'!$I$5-'СЕТ СН'!$I$17</f>
        <v>3515.76520858</v>
      </c>
      <c r="V143" s="36">
        <f>SUMIFS(СВЦЭМ!$C$33:$C$776,СВЦЭМ!$A$33:$A$776,$A143,СВЦЭМ!$B$33:$B$776,V$119)+'СЕТ СН'!$I$9+СВЦЭМ!$D$10+'СЕТ СН'!$I$5-'СЕТ СН'!$I$17</f>
        <v>3486.3709352599999</v>
      </c>
      <c r="W143" s="36">
        <f>SUMIFS(СВЦЭМ!$C$33:$C$776,СВЦЭМ!$A$33:$A$776,$A143,СВЦЭМ!$B$33:$B$776,W$119)+'СЕТ СН'!$I$9+СВЦЭМ!$D$10+'СЕТ СН'!$I$5-'СЕТ СН'!$I$17</f>
        <v>3487.4814139600003</v>
      </c>
      <c r="X143" s="36">
        <f>SUMIFS(СВЦЭМ!$C$33:$C$776,СВЦЭМ!$A$33:$A$776,$A143,СВЦЭМ!$B$33:$B$776,X$119)+'СЕТ СН'!$I$9+СВЦЭМ!$D$10+'СЕТ СН'!$I$5-'СЕТ СН'!$I$17</f>
        <v>3544.0060370400001</v>
      </c>
      <c r="Y143" s="36">
        <f>SUMIFS(СВЦЭМ!$C$33:$C$776,СВЦЭМ!$A$33:$A$776,$A143,СВЦЭМ!$B$33:$B$776,Y$119)+'СЕТ СН'!$I$9+СВЦЭМ!$D$10+'СЕТ СН'!$I$5-'СЕТ СН'!$I$17</f>
        <v>3650.0838652500001</v>
      </c>
    </row>
    <row r="144" spans="1:25" ht="15.75" x14ac:dyDescent="0.2">
      <c r="A144" s="35">
        <f t="shared" si="3"/>
        <v>44007</v>
      </c>
      <c r="B144" s="36">
        <f>SUMIFS(СВЦЭМ!$C$33:$C$776,СВЦЭМ!$A$33:$A$776,$A144,СВЦЭМ!$B$33:$B$776,B$119)+'СЕТ СН'!$I$9+СВЦЭМ!$D$10+'СЕТ СН'!$I$5-'СЕТ СН'!$I$17</f>
        <v>3744.20884561</v>
      </c>
      <c r="C144" s="36">
        <f>SUMIFS(СВЦЭМ!$C$33:$C$776,СВЦЭМ!$A$33:$A$776,$A144,СВЦЭМ!$B$33:$B$776,C$119)+'СЕТ СН'!$I$9+СВЦЭМ!$D$10+'СЕТ СН'!$I$5-'СЕТ СН'!$I$17</f>
        <v>3773.9966097800002</v>
      </c>
      <c r="D144" s="36">
        <f>SUMIFS(СВЦЭМ!$C$33:$C$776,СВЦЭМ!$A$33:$A$776,$A144,СВЦЭМ!$B$33:$B$776,D$119)+'СЕТ СН'!$I$9+СВЦЭМ!$D$10+'СЕТ СН'!$I$5-'СЕТ СН'!$I$17</f>
        <v>3790.9982369200002</v>
      </c>
      <c r="E144" s="36">
        <f>SUMIFS(СВЦЭМ!$C$33:$C$776,СВЦЭМ!$A$33:$A$776,$A144,СВЦЭМ!$B$33:$B$776,E$119)+'СЕТ СН'!$I$9+СВЦЭМ!$D$10+'СЕТ СН'!$I$5-'СЕТ СН'!$I$17</f>
        <v>3795.1459893900001</v>
      </c>
      <c r="F144" s="36">
        <f>SUMIFS(СВЦЭМ!$C$33:$C$776,СВЦЭМ!$A$33:$A$776,$A144,СВЦЭМ!$B$33:$B$776,F$119)+'СЕТ СН'!$I$9+СВЦЭМ!$D$10+'СЕТ СН'!$I$5-'СЕТ СН'!$I$17</f>
        <v>3796.2623130100001</v>
      </c>
      <c r="G144" s="36">
        <f>SUMIFS(СВЦЭМ!$C$33:$C$776,СВЦЭМ!$A$33:$A$776,$A144,СВЦЭМ!$B$33:$B$776,G$119)+'СЕТ СН'!$I$9+СВЦЭМ!$D$10+'СЕТ СН'!$I$5-'СЕТ СН'!$I$17</f>
        <v>3800.3052829799999</v>
      </c>
      <c r="H144" s="36">
        <f>SUMIFS(СВЦЭМ!$C$33:$C$776,СВЦЭМ!$A$33:$A$776,$A144,СВЦЭМ!$B$33:$B$776,H$119)+'СЕТ СН'!$I$9+СВЦЭМ!$D$10+'СЕТ СН'!$I$5-'СЕТ СН'!$I$17</f>
        <v>3782.89285918</v>
      </c>
      <c r="I144" s="36">
        <f>SUMIFS(СВЦЭМ!$C$33:$C$776,СВЦЭМ!$A$33:$A$776,$A144,СВЦЭМ!$B$33:$B$776,I$119)+'СЕТ СН'!$I$9+СВЦЭМ!$D$10+'СЕТ СН'!$I$5-'СЕТ СН'!$I$17</f>
        <v>3754.1008296099999</v>
      </c>
      <c r="J144" s="36">
        <f>SUMIFS(СВЦЭМ!$C$33:$C$776,СВЦЭМ!$A$33:$A$776,$A144,СВЦЭМ!$B$33:$B$776,J$119)+'СЕТ СН'!$I$9+СВЦЭМ!$D$10+'СЕТ СН'!$I$5-'СЕТ СН'!$I$17</f>
        <v>3711.39224797</v>
      </c>
      <c r="K144" s="36">
        <f>SUMIFS(СВЦЭМ!$C$33:$C$776,СВЦЭМ!$A$33:$A$776,$A144,СВЦЭМ!$B$33:$B$776,K$119)+'СЕТ СН'!$I$9+СВЦЭМ!$D$10+'СЕТ СН'!$I$5-'СЕТ СН'!$I$17</f>
        <v>3611.70841617</v>
      </c>
      <c r="L144" s="36">
        <f>SUMIFS(СВЦЭМ!$C$33:$C$776,СВЦЭМ!$A$33:$A$776,$A144,СВЦЭМ!$B$33:$B$776,L$119)+'СЕТ СН'!$I$9+СВЦЭМ!$D$10+'СЕТ СН'!$I$5-'СЕТ СН'!$I$17</f>
        <v>3540.1918253399999</v>
      </c>
      <c r="M144" s="36">
        <f>SUMIFS(СВЦЭМ!$C$33:$C$776,СВЦЭМ!$A$33:$A$776,$A144,СВЦЭМ!$B$33:$B$776,M$119)+'СЕТ СН'!$I$9+СВЦЭМ!$D$10+'СЕТ СН'!$I$5-'СЕТ СН'!$I$17</f>
        <v>3503.5100426899999</v>
      </c>
      <c r="N144" s="36">
        <f>SUMIFS(СВЦЭМ!$C$33:$C$776,СВЦЭМ!$A$33:$A$776,$A144,СВЦЭМ!$B$33:$B$776,N$119)+'СЕТ СН'!$I$9+СВЦЭМ!$D$10+'СЕТ СН'!$I$5-'СЕТ СН'!$I$17</f>
        <v>3508.60784298</v>
      </c>
      <c r="O144" s="36">
        <f>SUMIFS(СВЦЭМ!$C$33:$C$776,СВЦЭМ!$A$33:$A$776,$A144,СВЦЭМ!$B$33:$B$776,O$119)+'СЕТ СН'!$I$9+СВЦЭМ!$D$10+'СЕТ СН'!$I$5-'СЕТ СН'!$I$17</f>
        <v>3507.1238678</v>
      </c>
      <c r="P144" s="36">
        <f>SUMIFS(СВЦЭМ!$C$33:$C$776,СВЦЭМ!$A$33:$A$776,$A144,СВЦЭМ!$B$33:$B$776,P$119)+'СЕТ СН'!$I$9+СВЦЭМ!$D$10+'СЕТ СН'!$I$5-'СЕТ СН'!$I$17</f>
        <v>3513.4554466999998</v>
      </c>
      <c r="Q144" s="36">
        <f>SUMIFS(СВЦЭМ!$C$33:$C$776,СВЦЭМ!$A$33:$A$776,$A144,СВЦЭМ!$B$33:$B$776,Q$119)+'СЕТ СН'!$I$9+СВЦЭМ!$D$10+'СЕТ СН'!$I$5-'СЕТ СН'!$I$17</f>
        <v>3515.1591983200001</v>
      </c>
      <c r="R144" s="36">
        <f>SUMIFS(СВЦЭМ!$C$33:$C$776,СВЦЭМ!$A$33:$A$776,$A144,СВЦЭМ!$B$33:$B$776,R$119)+'СЕТ СН'!$I$9+СВЦЭМ!$D$10+'СЕТ СН'!$I$5-'СЕТ СН'!$I$17</f>
        <v>3515.2435705100002</v>
      </c>
      <c r="S144" s="36">
        <f>SUMIFS(СВЦЭМ!$C$33:$C$776,СВЦЭМ!$A$33:$A$776,$A144,СВЦЭМ!$B$33:$B$776,S$119)+'СЕТ СН'!$I$9+СВЦЭМ!$D$10+'СЕТ СН'!$I$5-'СЕТ СН'!$I$17</f>
        <v>3535.6509272600001</v>
      </c>
      <c r="T144" s="36">
        <f>SUMIFS(СВЦЭМ!$C$33:$C$776,СВЦЭМ!$A$33:$A$776,$A144,СВЦЭМ!$B$33:$B$776,T$119)+'СЕТ СН'!$I$9+СВЦЭМ!$D$10+'СЕТ СН'!$I$5-'СЕТ СН'!$I$17</f>
        <v>3533.8632291200001</v>
      </c>
      <c r="U144" s="36">
        <f>SUMIFS(СВЦЭМ!$C$33:$C$776,СВЦЭМ!$A$33:$A$776,$A144,СВЦЭМ!$B$33:$B$776,U$119)+'СЕТ СН'!$I$9+СВЦЭМ!$D$10+'СЕТ СН'!$I$5-'СЕТ СН'!$I$17</f>
        <v>3536.6052975399998</v>
      </c>
      <c r="V144" s="36">
        <f>SUMIFS(СВЦЭМ!$C$33:$C$776,СВЦЭМ!$A$33:$A$776,$A144,СВЦЭМ!$B$33:$B$776,V$119)+'СЕТ СН'!$I$9+СВЦЭМ!$D$10+'СЕТ СН'!$I$5-'СЕТ СН'!$I$17</f>
        <v>3503.9956556500001</v>
      </c>
      <c r="W144" s="36">
        <f>SUMIFS(СВЦЭМ!$C$33:$C$776,СВЦЭМ!$A$33:$A$776,$A144,СВЦЭМ!$B$33:$B$776,W$119)+'СЕТ СН'!$I$9+СВЦЭМ!$D$10+'СЕТ СН'!$I$5-'СЕТ СН'!$I$17</f>
        <v>3504.12291164</v>
      </c>
      <c r="X144" s="36">
        <f>SUMIFS(СВЦЭМ!$C$33:$C$776,СВЦЭМ!$A$33:$A$776,$A144,СВЦЭМ!$B$33:$B$776,X$119)+'СЕТ СН'!$I$9+СВЦЭМ!$D$10+'СЕТ СН'!$I$5-'СЕТ СН'!$I$17</f>
        <v>3572.53998834</v>
      </c>
      <c r="Y144" s="36">
        <f>SUMIFS(СВЦЭМ!$C$33:$C$776,СВЦЭМ!$A$33:$A$776,$A144,СВЦЭМ!$B$33:$B$776,Y$119)+'СЕТ СН'!$I$9+СВЦЭМ!$D$10+'СЕТ СН'!$I$5-'СЕТ СН'!$I$17</f>
        <v>3662.7026234599998</v>
      </c>
    </row>
    <row r="145" spans="1:26" ht="15.75" x14ac:dyDescent="0.2">
      <c r="A145" s="35">
        <f t="shared" si="3"/>
        <v>44008</v>
      </c>
      <c r="B145" s="36">
        <f>SUMIFS(СВЦЭМ!$C$33:$C$776,СВЦЭМ!$A$33:$A$776,$A145,СВЦЭМ!$B$33:$B$776,B$119)+'СЕТ СН'!$I$9+СВЦЭМ!$D$10+'СЕТ СН'!$I$5-'СЕТ СН'!$I$17</f>
        <v>3723.8955042900002</v>
      </c>
      <c r="C145" s="36">
        <f>SUMIFS(СВЦЭМ!$C$33:$C$776,СВЦЭМ!$A$33:$A$776,$A145,СВЦЭМ!$B$33:$B$776,C$119)+'СЕТ СН'!$I$9+СВЦЭМ!$D$10+'СЕТ СН'!$I$5-'СЕТ СН'!$I$17</f>
        <v>3752.1752952900001</v>
      </c>
      <c r="D145" s="36">
        <f>SUMIFS(СВЦЭМ!$C$33:$C$776,СВЦЭМ!$A$33:$A$776,$A145,СВЦЭМ!$B$33:$B$776,D$119)+'СЕТ СН'!$I$9+СВЦЭМ!$D$10+'СЕТ СН'!$I$5-'СЕТ СН'!$I$17</f>
        <v>3758.7723194999999</v>
      </c>
      <c r="E145" s="36">
        <f>SUMIFS(СВЦЭМ!$C$33:$C$776,СВЦЭМ!$A$33:$A$776,$A145,СВЦЭМ!$B$33:$B$776,E$119)+'СЕТ СН'!$I$9+СВЦЭМ!$D$10+'СЕТ СН'!$I$5-'СЕТ СН'!$I$17</f>
        <v>3765.02848606</v>
      </c>
      <c r="F145" s="36">
        <f>SUMIFS(СВЦЭМ!$C$33:$C$776,СВЦЭМ!$A$33:$A$776,$A145,СВЦЭМ!$B$33:$B$776,F$119)+'СЕТ СН'!$I$9+СВЦЭМ!$D$10+'СЕТ СН'!$I$5-'СЕТ СН'!$I$17</f>
        <v>3770.9979330900001</v>
      </c>
      <c r="G145" s="36">
        <f>SUMIFS(СВЦЭМ!$C$33:$C$776,СВЦЭМ!$A$33:$A$776,$A145,СВЦЭМ!$B$33:$B$776,G$119)+'СЕТ СН'!$I$9+СВЦЭМ!$D$10+'СЕТ СН'!$I$5-'СЕТ СН'!$I$17</f>
        <v>3767.3651280200002</v>
      </c>
      <c r="H145" s="36">
        <f>SUMIFS(СВЦЭМ!$C$33:$C$776,СВЦЭМ!$A$33:$A$776,$A145,СВЦЭМ!$B$33:$B$776,H$119)+'СЕТ СН'!$I$9+СВЦЭМ!$D$10+'СЕТ СН'!$I$5-'СЕТ СН'!$I$17</f>
        <v>3772.5062530499999</v>
      </c>
      <c r="I145" s="36">
        <f>SUMIFS(СВЦЭМ!$C$33:$C$776,СВЦЭМ!$A$33:$A$776,$A145,СВЦЭМ!$B$33:$B$776,I$119)+'СЕТ СН'!$I$9+СВЦЭМ!$D$10+'СЕТ СН'!$I$5-'СЕТ СН'!$I$17</f>
        <v>3715.5006087299998</v>
      </c>
      <c r="J145" s="36">
        <f>SUMIFS(СВЦЭМ!$C$33:$C$776,СВЦЭМ!$A$33:$A$776,$A145,СВЦЭМ!$B$33:$B$776,J$119)+'СЕТ СН'!$I$9+СВЦЭМ!$D$10+'СЕТ СН'!$I$5-'СЕТ СН'!$I$17</f>
        <v>3698.5282525900002</v>
      </c>
      <c r="K145" s="36">
        <f>SUMIFS(СВЦЭМ!$C$33:$C$776,СВЦЭМ!$A$33:$A$776,$A145,СВЦЭМ!$B$33:$B$776,K$119)+'СЕТ СН'!$I$9+СВЦЭМ!$D$10+'СЕТ СН'!$I$5-'СЕТ СН'!$I$17</f>
        <v>3606.6039332600003</v>
      </c>
      <c r="L145" s="36">
        <f>SUMIFS(СВЦЭМ!$C$33:$C$776,СВЦЭМ!$A$33:$A$776,$A145,СВЦЭМ!$B$33:$B$776,L$119)+'СЕТ СН'!$I$9+СВЦЭМ!$D$10+'СЕТ СН'!$I$5-'СЕТ СН'!$I$17</f>
        <v>3535.7014122700002</v>
      </c>
      <c r="M145" s="36">
        <f>SUMIFS(СВЦЭМ!$C$33:$C$776,СВЦЭМ!$A$33:$A$776,$A145,СВЦЭМ!$B$33:$B$776,M$119)+'СЕТ СН'!$I$9+СВЦЭМ!$D$10+'СЕТ СН'!$I$5-'СЕТ СН'!$I$17</f>
        <v>3530.86267649</v>
      </c>
      <c r="N145" s="36">
        <f>SUMIFS(СВЦЭМ!$C$33:$C$776,СВЦЭМ!$A$33:$A$776,$A145,СВЦЭМ!$B$33:$B$776,N$119)+'СЕТ СН'!$I$9+СВЦЭМ!$D$10+'СЕТ СН'!$I$5-'СЕТ СН'!$I$17</f>
        <v>3526.2947993100001</v>
      </c>
      <c r="O145" s="36">
        <f>SUMIFS(СВЦЭМ!$C$33:$C$776,СВЦЭМ!$A$33:$A$776,$A145,СВЦЭМ!$B$33:$B$776,O$119)+'СЕТ СН'!$I$9+СВЦЭМ!$D$10+'СЕТ СН'!$I$5-'СЕТ СН'!$I$17</f>
        <v>3526.8460063399998</v>
      </c>
      <c r="P145" s="36">
        <f>SUMIFS(СВЦЭМ!$C$33:$C$776,СВЦЭМ!$A$33:$A$776,$A145,СВЦЭМ!$B$33:$B$776,P$119)+'СЕТ СН'!$I$9+СВЦЭМ!$D$10+'СЕТ СН'!$I$5-'СЕТ СН'!$I$17</f>
        <v>3554.3237593900003</v>
      </c>
      <c r="Q145" s="36">
        <f>SUMIFS(СВЦЭМ!$C$33:$C$776,СВЦЭМ!$A$33:$A$776,$A145,СВЦЭМ!$B$33:$B$776,Q$119)+'СЕТ СН'!$I$9+СВЦЭМ!$D$10+'СЕТ СН'!$I$5-'СЕТ СН'!$I$17</f>
        <v>3559.5029224300001</v>
      </c>
      <c r="R145" s="36">
        <f>SUMIFS(СВЦЭМ!$C$33:$C$776,СВЦЭМ!$A$33:$A$776,$A145,СВЦЭМ!$B$33:$B$776,R$119)+'СЕТ СН'!$I$9+СВЦЭМ!$D$10+'СЕТ СН'!$I$5-'СЕТ СН'!$I$17</f>
        <v>3539.4222263400002</v>
      </c>
      <c r="S145" s="36">
        <f>SUMIFS(СВЦЭМ!$C$33:$C$776,СВЦЭМ!$A$33:$A$776,$A145,СВЦЭМ!$B$33:$B$776,S$119)+'СЕТ СН'!$I$9+СВЦЭМ!$D$10+'СЕТ СН'!$I$5-'СЕТ СН'!$I$17</f>
        <v>3541.07123039</v>
      </c>
      <c r="T145" s="36">
        <f>SUMIFS(СВЦЭМ!$C$33:$C$776,СВЦЭМ!$A$33:$A$776,$A145,СВЦЭМ!$B$33:$B$776,T$119)+'СЕТ СН'!$I$9+СВЦЭМ!$D$10+'СЕТ СН'!$I$5-'СЕТ СН'!$I$17</f>
        <v>3564.7358592199998</v>
      </c>
      <c r="U145" s="36">
        <f>SUMIFS(СВЦЭМ!$C$33:$C$776,СВЦЭМ!$A$33:$A$776,$A145,СВЦЭМ!$B$33:$B$776,U$119)+'СЕТ СН'!$I$9+СВЦЭМ!$D$10+'СЕТ СН'!$I$5-'СЕТ СН'!$I$17</f>
        <v>3565.8109966800002</v>
      </c>
      <c r="V145" s="36">
        <f>SUMIFS(СВЦЭМ!$C$33:$C$776,СВЦЭМ!$A$33:$A$776,$A145,СВЦЭМ!$B$33:$B$776,V$119)+'СЕТ СН'!$I$9+СВЦЭМ!$D$10+'СЕТ СН'!$I$5-'СЕТ СН'!$I$17</f>
        <v>3533.3302290700003</v>
      </c>
      <c r="W145" s="36">
        <f>SUMIFS(СВЦЭМ!$C$33:$C$776,СВЦЭМ!$A$33:$A$776,$A145,СВЦЭМ!$B$33:$B$776,W$119)+'СЕТ СН'!$I$9+СВЦЭМ!$D$10+'СЕТ СН'!$I$5-'СЕТ СН'!$I$17</f>
        <v>3507.2545923799998</v>
      </c>
      <c r="X145" s="36">
        <f>SUMIFS(СВЦЭМ!$C$33:$C$776,СВЦЭМ!$A$33:$A$776,$A145,СВЦЭМ!$B$33:$B$776,X$119)+'СЕТ СН'!$I$9+СВЦЭМ!$D$10+'СЕТ СН'!$I$5-'СЕТ СН'!$I$17</f>
        <v>3547.2310064100002</v>
      </c>
      <c r="Y145" s="36">
        <f>SUMIFS(СВЦЭМ!$C$33:$C$776,СВЦЭМ!$A$33:$A$776,$A145,СВЦЭМ!$B$33:$B$776,Y$119)+'СЕТ СН'!$I$9+СВЦЭМ!$D$10+'СЕТ СН'!$I$5-'СЕТ СН'!$I$17</f>
        <v>3627.3834659300001</v>
      </c>
    </row>
    <row r="146" spans="1:26" ht="15.75" x14ac:dyDescent="0.2">
      <c r="A146" s="35">
        <f t="shared" si="3"/>
        <v>44009</v>
      </c>
      <c r="B146" s="36">
        <f>SUMIFS(СВЦЭМ!$C$33:$C$776,СВЦЭМ!$A$33:$A$776,$A146,СВЦЭМ!$B$33:$B$776,B$119)+'СЕТ СН'!$I$9+СВЦЭМ!$D$10+'СЕТ СН'!$I$5-'СЕТ СН'!$I$17</f>
        <v>3702.85432399</v>
      </c>
      <c r="C146" s="36">
        <f>SUMIFS(СВЦЭМ!$C$33:$C$776,СВЦЭМ!$A$33:$A$776,$A146,СВЦЭМ!$B$33:$B$776,C$119)+'СЕТ СН'!$I$9+СВЦЭМ!$D$10+'СЕТ СН'!$I$5-'СЕТ СН'!$I$17</f>
        <v>3691.76175517</v>
      </c>
      <c r="D146" s="36">
        <f>SUMIFS(СВЦЭМ!$C$33:$C$776,СВЦЭМ!$A$33:$A$776,$A146,СВЦЭМ!$B$33:$B$776,D$119)+'СЕТ СН'!$I$9+СВЦЭМ!$D$10+'СЕТ СН'!$I$5-'СЕТ СН'!$I$17</f>
        <v>3688.7922705800001</v>
      </c>
      <c r="E146" s="36">
        <f>SUMIFS(СВЦЭМ!$C$33:$C$776,СВЦЭМ!$A$33:$A$776,$A146,СВЦЭМ!$B$33:$B$776,E$119)+'СЕТ СН'!$I$9+СВЦЭМ!$D$10+'СЕТ СН'!$I$5-'СЕТ СН'!$I$17</f>
        <v>3689.6887119000003</v>
      </c>
      <c r="F146" s="36">
        <f>SUMIFS(СВЦЭМ!$C$33:$C$776,СВЦЭМ!$A$33:$A$776,$A146,СВЦЭМ!$B$33:$B$776,F$119)+'СЕТ СН'!$I$9+СВЦЭМ!$D$10+'СЕТ СН'!$I$5-'СЕТ СН'!$I$17</f>
        <v>3687.1101040799999</v>
      </c>
      <c r="G146" s="36">
        <f>SUMIFS(СВЦЭМ!$C$33:$C$776,СВЦЭМ!$A$33:$A$776,$A146,СВЦЭМ!$B$33:$B$776,G$119)+'СЕТ СН'!$I$9+СВЦЭМ!$D$10+'СЕТ СН'!$I$5-'СЕТ СН'!$I$17</f>
        <v>3683.73202059</v>
      </c>
      <c r="H146" s="36">
        <f>SUMIFS(СВЦЭМ!$C$33:$C$776,СВЦЭМ!$A$33:$A$776,$A146,СВЦЭМ!$B$33:$B$776,H$119)+'СЕТ СН'!$I$9+СВЦЭМ!$D$10+'СЕТ СН'!$I$5-'СЕТ СН'!$I$17</f>
        <v>3684.4145814499998</v>
      </c>
      <c r="I146" s="36">
        <f>SUMIFS(СВЦЭМ!$C$33:$C$776,СВЦЭМ!$A$33:$A$776,$A146,СВЦЭМ!$B$33:$B$776,I$119)+'СЕТ СН'!$I$9+СВЦЭМ!$D$10+'СЕТ СН'!$I$5-'СЕТ СН'!$I$17</f>
        <v>3682.2914691400001</v>
      </c>
      <c r="J146" s="36">
        <f>SUMIFS(СВЦЭМ!$C$33:$C$776,СВЦЭМ!$A$33:$A$776,$A146,СВЦЭМ!$B$33:$B$776,J$119)+'СЕТ СН'!$I$9+СВЦЭМ!$D$10+'СЕТ СН'!$I$5-'СЕТ СН'!$I$17</f>
        <v>3679.7496222899999</v>
      </c>
      <c r="K146" s="36">
        <f>SUMIFS(СВЦЭМ!$C$33:$C$776,СВЦЭМ!$A$33:$A$776,$A146,СВЦЭМ!$B$33:$B$776,K$119)+'СЕТ СН'!$I$9+СВЦЭМ!$D$10+'СЕТ СН'!$I$5-'СЕТ СН'!$I$17</f>
        <v>3581.16576076</v>
      </c>
      <c r="L146" s="36">
        <f>SUMIFS(СВЦЭМ!$C$33:$C$776,СВЦЭМ!$A$33:$A$776,$A146,СВЦЭМ!$B$33:$B$776,L$119)+'СЕТ СН'!$I$9+СВЦЭМ!$D$10+'СЕТ СН'!$I$5-'СЕТ СН'!$I$17</f>
        <v>3506.2645281300001</v>
      </c>
      <c r="M146" s="36">
        <f>SUMIFS(СВЦЭМ!$C$33:$C$776,СВЦЭМ!$A$33:$A$776,$A146,СВЦЭМ!$B$33:$B$776,M$119)+'СЕТ СН'!$I$9+СВЦЭМ!$D$10+'СЕТ СН'!$I$5-'СЕТ СН'!$I$17</f>
        <v>3495.2568607000003</v>
      </c>
      <c r="N146" s="36">
        <f>SUMIFS(СВЦЭМ!$C$33:$C$776,СВЦЭМ!$A$33:$A$776,$A146,СВЦЭМ!$B$33:$B$776,N$119)+'СЕТ СН'!$I$9+СВЦЭМ!$D$10+'СЕТ СН'!$I$5-'СЕТ СН'!$I$17</f>
        <v>3504.9683146900002</v>
      </c>
      <c r="O146" s="36">
        <f>SUMIFS(СВЦЭМ!$C$33:$C$776,СВЦЭМ!$A$33:$A$776,$A146,СВЦЭМ!$B$33:$B$776,O$119)+'СЕТ СН'!$I$9+СВЦЭМ!$D$10+'СЕТ СН'!$I$5-'СЕТ СН'!$I$17</f>
        <v>3510.6874908</v>
      </c>
      <c r="P146" s="36">
        <f>SUMIFS(СВЦЭМ!$C$33:$C$776,СВЦЭМ!$A$33:$A$776,$A146,СВЦЭМ!$B$33:$B$776,P$119)+'СЕТ СН'!$I$9+СВЦЭМ!$D$10+'СЕТ СН'!$I$5-'СЕТ СН'!$I$17</f>
        <v>3519.3637559500003</v>
      </c>
      <c r="Q146" s="36">
        <f>SUMIFS(СВЦЭМ!$C$33:$C$776,СВЦЭМ!$A$33:$A$776,$A146,СВЦЭМ!$B$33:$B$776,Q$119)+'СЕТ СН'!$I$9+СВЦЭМ!$D$10+'СЕТ СН'!$I$5-'СЕТ СН'!$I$17</f>
        <v>3527.5495881500001</v>
      </c>
      <c r="R146" s="36">
        <f>SUMIFS(СВЦЭМ!$C$33:$C$776,СВЦЭМ!$A$33:$A$776,$A146,СВЦЭМ!$B$33:$B$776,R$119)+'СЕТ СН'!$I$9+СВЦЭМ!$D$10+'СЕТ СН'!$I$5-'СЕТ СН'!$I$17</f>
        <v>3507.4349459599998</v>
      </c>
      <c r="S146" s="36">
        <f>SUMIFS(СВЦЭМ!$C$33:$C$776,СВЦЭМ!$A$33:$A$776,$A146,СВЦЭМ!$B$33:$B$776,S$119)+'СЕТ СН'!$I$9+СВЦЭМ!$D$10+'СЕТ СН'!$I$5-'СЕТ СН'!$I$17</f>
        <v>3514.0933832000001</v>
      </c>
      <c r="T146" s="36">
        <f>SUMIFS(СВЦЭМ!$C$33:$C$776,СВЦЭМ!$A$33:$A$776,$A146,СВЦЭМ!$B$33:$B$776,T$119)+'СЕТ СН'!$I$9+СВЦЭМ!$D$10+'СЕТ СН'!$I$5-'СЕТ СН'!$I$17</f>
        <v>3533.7615598000002</v>
      </c>
      <c r="U146" s="36">
        <f>SUMIFS(СВЦЭМ!$C$33:$C$776,СВЦЭМ!$A$33:$A$776,$A146,СВЦЭМ!$B$33:$B$776,U$119)+'СЕТ СН'!$I$9+СВЦЭМ!$D$10+'СЕТ СН'!$I$5-'СЕТ СН'!$I$17</f>
        <v>3521.1945284600001</v>
      </c>
      <c r="V146" s="36">
        <f>SUMIFS(СВЦЭМ!$C$33:$C$776,СВЦЭМ!$A$33:$A$776,$A146,СВЦЭМ!$B$33:$B$776,V$119)+'СЕТ СН'!$I$9+СВЦЭМ!$D$10+'СЕТ СН'!$I$5-'СЕТ СН'!$I$17</f>
        <v>3507.4498218399999</v>
      </c>
      <c r="W146" s="36">
        <f>SUMIFS(СВЦЭМ!$C$33:$C$776,СВЦЭМ!$A$33:$A$776,$A146,СВЦЭМ!$B$33:$B$776,W$119)+'СЕТ СН'!$I$9+СВЦЭМ!$D$10+'СЕТ СН'!$I$5-'СЕТ СН'!$I$17</f>
        <v>3478.1612499399998</v>
      </c>
      <c r="X146" s="36">
        <f>SUMIFS(СВЦЭМ!$C$33:$C$776,СВЦЭМ!$A$33:$A$776,$A146,СВЦЭМ!$B$33:$B$776,X$119)+'СЕТ СН'!$I$9+СВЦЭМ!$D$10+'СЕТ СН'!$I$5-'СЕТ СН'!$I$17</f>
        <v>3504.00508889</v>
      </c>
      <c r="Y146" s="36">
        <f>SUMIFS(СВЦЭМ!$C$33:$C$776,СВЦЭМ!$A$33:$A$776,$A146,СВЦЭМ!$B$33:$B$776,Y$119)+'СЕТ СН'!$I$9+СВЦЭМ!$D$10+'СЕТ СН'!$I$5-'СЕТ СН'!$I$17</f>
        <v>3597.9544607299999</v>
      </c>
    </row>
    <row r="147" spans="1:26" ht="15.75" x14ac:dyDescent="0.2">
      <c r="A147" s="35">
        <f t="shared" si="3"/>
        <v>44010</v>
      </c>
      <c r="B147" s="36">
        <f>SUMIFS(СВЦЭМ!$C$33:$C$776,СВЦЭМ!$A$33:$A$776,$A147,СВЦЭМ!$B$33:$B$776,B$119)+'СЕТ СН'!$I$9+СВЦЭМ!$D$10+'СЕТ СН'!$I$5-'СЕТ СН'!$I$17</f>
        <v>3675.4399059900002</v>
      </c>
      <c r="C147" s="36">
        <f>SUMIFS(СВЦЭМ!$C$33:$C$776,СВЦЭМ!$A$33:$A$776,$A147,СВЦЭМ!$B$33:$B$776,C$119)+'СЕТ СН'!$I$9+СВЦЭМ!$D$10+'СЕТ СН'!$I$5-'СЕТ СН'!$I$17</f>
        <v>3658.96345509</v>
      </c>
      <c r="D147" s="36">
        <f>SUMIFS(СВЦЭМ!$C$33:$C$776,СВЦЭМ!$A$33:$A$776,$A147,СВЦЭМ!$B$33:$B$776,D$119)+'СЕТ СН'!$I$9+СВЦЭМ!$D$10+'СЕТ СН'!$I$5-'СЕТ СН'!$I$17</f>
        <v>3640.0973078000002</v>
      </c>
      <c r="E147" s="36">
        <f>SUMIFS(СВЦЭМ!$C$33:$C$776,СВЦЭМ!$A$33:$A$776,$A147,СВЦЭМ!$B$33:$B$776,E$119)+'СЕТ СН'!$I$9+СВЦЭМ!$D$10+'СЕТ СН'!$I$5-'СЕТ СН'!$I$17</f>
        <v>3640.5034038600002</v>
      </c>
      <c r="F147" s="36">
        <f>SUMIFS(СВЦЭМ!$C$33:$C$776,СВЦЭМ!$A$33:$A$776,$A147,СВЦЭМ!$B$33:$B$776,F$119)+'СЕТ СН'!$I$9+СВЦЭМ!$D$10+'СЕТ СН'!$I$5-'СЕТ СН'!$I$17</f>
        <v>3639.59924073</v>
      </c>
      <c r="G147" s="36">
        <f>SUMIFS(СВЦЭМ!$C$33:$C$776,СВЦЭМ!$A$33:$A$776,$A147,СВЦЭМ!$B$33:$B$776,G$119)+'СЕТ СН'!$I$9+СВЦЭМ!$D$10+'СЕТ СН'!$I$5-'СЕТ СН'!$I$17</f>
        <v>3649.2401789400001</v>
      </c>
      <c r="H147" s="36">
        <f>SUMIFS(СВЦЭМ!$C$33:$C$776,СВЦЭМ!$A$33:$A$776,$A147,СВЦЭМ!$B$33:$B$776,H$119)+'СЕТ СН'!$I$9+СВЦЭМ!$D$10+'СЕТ СН'!$I$5-'СЕТ СН'!$I$17</f>
        <v>3649.3366759099999</v>
      </c>
      <c r="I147" s="36">
        <f>SUMIFS(СВЦЭМ!$C$33:$C$776,СВЦЭМ!$A$33:$A$776,$A147,СВЦЭМ!$B$33:$B$776,I$119)+'СЕТ СН'!$I$9+СВЦЭМ!$D$10+'СЕТ СН'!$I$5-'СЕТ СН'!$I$17</f>
        <v>3663.17207547</v>
      </c>
      <c r="J147" s="36">
        <f>SUMIFS(СВЦЭМ!$C$33:$C$776,СВЦЭМ!$A$33:$A$776,$A147,СВЦЭМ!$B$33:$B$776,J$119)+'СЕТ СН'!$I$9+СВЦЭМ!$D$10+'СЕТ СН'!$I$5-'СЕТ СН'!$I$17</f>
        <v>3658.7154196299998</v>
      </c>
      <c r="K147" s="36">
        <f>SUMIFS(СВЦЭМ!$C$33:$C$776,СВЦЭМ!$A$33:$A$776,$A147,СВЦЭМ!$B$33:$B$776,K$119)+'СЕТ СН'!$I$9+СВЦЭМ!$D$10+'СЕТ СН'!$I$5-'СЕТ СН'!$I$17</f>
        <v>3588.4268416800001</v>
      </c>
      <c r="L147" s="36">
        <f>SUMIFS(СВЦЭМ!$C$33:$C$776,СВЦЭМ!$A$33:$A$776,$A147,СВЦЭМ!$B$33:$B$776,L$119)+'СЕТ СН'!$I$9+СВЦЭМ!$D$10+'СЕТ СН'!$I$5-'СЕТ СН'!$I$17</f>
        <v>3513.6914154200003</v>
      </c>
      <c r="M147" s="36">
        <f>SUMIFS(СВЦЭМ!$C$33:$C$776,СВЦЭМ!$A$33:$A$776,$A147,СВЦЭМ!$B$33:$B$776,M$119)+'СЕТ СН'!$I$9+СВЦЭМ!$D$10+'СЕТ СН'!$I$5-'СЕТ СН'!$I$17</f>
        <v>3484.3973697299998</v>
      </c>
      <c r="N147" s="36">
        <f>SUMIFS(СВЦЭМ!$C$33:$C$776,СВЦЭМ!$A$33:$A$776,$A147,СВЦЭМ!$B$33:$B$776,N$119)+'СЕТ СН'!$I$9+СВЦЭМ!$D$10+'СЕТ СН'!$I$5-'СЕТ СН'!$I$17</f>
        <v>3500.9726897800001</v>
      </c>
      <c r="O147" s="36">
        <f>SUMIFS(СВЦЭМ!$C$33:$C$776,СВЦЭМ!$A$33:$A$776,$A147,СВЦЭМ!$B$33:$B$776,O$119)+'СЕТ СН'!$I$9+СВЦЭМ!$D$10+'СЕТ СН'!$I$5-'СЕТ СН'!$I$17</f>
        <v>3515.8523132099999</v>
      </c>
      <c r="P147" s="36">
        <f>SUMIFS(СВЦЭМ!$C$33:$C$776,СВЦЭМ!$A$33:$A$776,$A147,СВЦЭМ!$B$33:$B$776,P$119)+'СЕТ СН'!$I$9+СВЦЭМ!$D$10+'СЕТ СН'!$I$5-'СЕТ СН'!$I$17</f>
        <v>3501.8246507700001</v>
      </c>
      <c r="Q147" s="36">
        <f>SUMIFS(СВЦЭМ!$C$33:$C$776,СВЦЭМ!$A$33:$A$776,$A147,СВЦЭМ!$B$33:$B$776,Q$119)+'СЕТ СН'!$I$9+СВЦЭМ!$D$10+'СЕТ СН'!$I$5-'СЕТ СН'!$I$17</f>
        <v>3504.7055921700003</v>
      </c>
      <c r="R147" s="36">
        <f>SUMIFS(СВЦЭМ!$C$33:$C$776,СВЦЭМ!$A$33:$A$776,$A147,СВЦЭМ!$B$33:$B$776,R$119)+'СЕТ СН'!$I$9+СВЦЭМ!$D$10+'СЕТ СН'!$I$5-'СЕТ СН'!$I$17</f>
        <v>3521.35950637</v>
      </c>
      <c r="S147" s="36">
        <f>SUMIFS(СВЦЭМ!$C$33:$C$776,СВЦЭМ!$A$33:$A$776,$A147,СВЦЭМ!$B$33:$B$776,S$119)+'СЕТ СН'!$I$9+СВЦЭМ!$D$10+'СЕТ СН'!$I$5-'СЕТ СН'!$I$17</f>
        <v>3524.8196996800002</v>
      </c>
      <c r="T147" s="36">
        <f>SUMIFS(СВЦЭМ!$C$33:$C$776,СВЦЭМ!$A$33:$A$776,$A147,СВЦЭМ!$B$33:$B$776,T$119)+'СЕТ СН'!$I$9+СВЦЭМ!$D$10+'СЕТ СН'!$I$5-'СЕТ СН'!$I$17</f>
        <v>3518.4805476500001</v>
      </c>
      <c r="U147" s="36">
        <f>SUMIFS(СВЦЭМ!$C$33:$C$776,СВЦЭМ!$A$33:$A$776,$A147,СВЦЭМ!$B$33:$B$776,U$119)+'СЕТ СН'!$I$9+СВЦЭМ!$D$10+'СЕТ СН'!$I$5-'СЕТ СН'!$I$17</f>
        <v>3505.7572008300003</v>
      </c>
      <c r="V147" s="36">
        <f>SUMIFS(СВЦЭМ!$C$33:$C$776,СВЦЭМ!$A$33:$A$776,$A147,СВЦЭМ!$B$33:$B$776,V$119)+'СЕТ СН'!$I$9+СВЦЭМ!$D$10+'СЕТ СН'!$I$5-'СЕТ СН'!$I$17</f>
        <v>3504.1422764099998</v>
      </c>
      <c r="W147" s="36">
        <f>SUMIFS(СВЦЭМ!$C$33:$C$776,СВЦЭМ!$A$33:$A$776,$A147,СВЦЭМ!$B$33:$B$776,W$119)+'СЕТ СН'!$I$9+СВЦЭМ!$D$10+'СЕТ СН'!$I$5-'СЕТ СН'!$I$17</f>
        <v>3485.5286422200002</v>
      </c>
      <c r="X147" s="36">
        <f>SUMIFS(СВЦЭМ!$C$33:$C$776,СВЦЭМ!$A$33:$A$776,$A147,СВЦЭМ!$B$33:$B$776,X$119)+'СЕТ СН'!$I$9+СВЦЭМ!$D$10+'СЕТ СН'!$I$5-'СЕТ СН'!$I$17</f>
        <v>3521.01319616</v>
      </c>
      <c r="Y147" s="36">
        <f>SUMIFS(СВЦЭМ!$C$33:$C$776,СВЦЭМ!$A$33:$A$776,$A147,СВЦЭМ!$B$33:$B$776,Y$119)+'СЕТ СН'!$I$9+СВЦЭМ!$D$10+'СЕТ СН'!$I$5-'СЕТ СН'!$I$17</f>
        <v>3590.5423885800001</v>
      </c>
    </row>
    <row r="148" spans="1:26" ht="15.75" x14ac:dyDescent="0.2">
      <c r="A148" s="35">
        <f t="shared" si="3"/>
        <v>44011</v>
      </c>
      <c r="B148" s="36">
        <f>SUMIFS(СВЦЭМ!$C$33:$C$776,СВЦЭМ!$A$33:$A$776,$A148,СВЦЭМ!$B$33:$B$776,B$119)+'СЕТ СН'!$I$9+СВЦЭМ!$D$10+'СЕТ СН'!$I$5-'СЕТ СН'!$I$17</f>
        <v>3751.9192753699999</v>
      </c>
      <c r="C148" s="36">
        <f>SUMIFS(СВЦЭМ!$C$33:$C$776,СВЦЭМ!$A$33:$A$776,$A148,СВЦЭМ!$B$33:$B$776,C$119)+'СЕТ СН'!$I$9+СВЦЭМ!$D$10+'СЕТ СН'!$I$5-'СЕТ СН'!$I$17</f>
        <v>3745.3262483400003</v>
      </c>
      <c r="D148" s="36">
        <f>SUMIFS(СВЦЭМ!$C$33:$C$776,СВЦЭМ!$A$33:$A$776,$A148,СВЦЭМ!$B$33:$B$776,D$119)+'СЕТ СН'!$I$9+СВЦЭМ!$D$10+'СЕТ СН'!$I$5-'СЕТ СН'!$I$17</f>
        <v>3729.6344380999999</v>
      </c>
      <c r="E148" s="36">
        <f>SUMIFS(СВЦЭМ!$C$33:$C$776,СВЦЭМ!$A$33:$A$776,$A148,СВЦЭМ!$B$33:$B$776,E$119)+'СЕТ СН'!$I$9+СВЦЭМ!$D$10+'СЕТ СН'!$I$5-'СЕТ СН'!$I$17</f>
        <v>3724.1817845099999</v>
      </c>
      <c r="F148" s="36">
        <f>SUMIFS(СВЦЭМ!$C$33:$C$776,СВЦЭМ!$A$33:$A$776,$A148,СВЦЭМ!$B$33:$B$776,F$119)+'СЕТ СН'!$I$9+СВЦЭМ!$D$10+'СЕТ СН'!$I$5-'СЕТ СН'!$I$17</f>
        <v>3714.2211038300002</v>
      </c>
      <c r="G148" s="36">
        <f>SUMIFS(СВЦЭМ!$C$33:$C$776,СВЦЭМ!$A$33:$A$776,$A148,СВЦЭМ!$B$33:$B$776,G$119)+'СЕТ СН'!$I$9+СВЦЭМ!$D$10+'СЕТ СН'!$I$5-'СЕТ СН'!$I$17</f>
        <v>3722.79549008</v>
      </c>
      <c r="H148" s="36">
        <f>SUMIFS(СВЦЭМ!$C$33:$C$776,СВЦЭМ!$A$33:$A$776,$A148,СВЦЭМ!$B$33:$B$776,H$119)+'СЕТ СН'!$I$9+СВЦЭМ!$D$10+'СЕТ СН'!$I$5-'СЕТ СН'!$I$17</f>
        <v>3745.5115207600002</v>
      </c>
      <c r="I148" s="36">
        <f>SUMIFS(СВЦЭМ!$C$33:$C$776,СВЦЭМ!$A$33:$A$776,$A148,СВЦЭМ!$B$33:$B$776,I$119)+'СЕТ СН'!$I$9+СВЦЭМ!$D$10+'СЕТ СН'!$I$5-'СЕТ СН'!$I$17</f>
        <v>3763.8040557700001</v>
      </c>
      <c r="J148" s="36">
        <f>SUMIFS(СВЦЭМ!$C$33:$C$776,СВЦЭМ!$A$33:$A$776,$A148,СВЦЭМ!$B$33:$B$776,J$119)+'СЕТ СН'!$I$9+СВЦЭМ!$D$10+'СЕТ СН'!$I$5-'СЕТ СН'!$I$17</f>
        <v>3719.0499889600001</v>
      </c>
      <c r="K148" s="36">
        <f>SUMIFS(СВЦЭМ!$C$33:$C$776,СВЦЭМ!$A$33:$A$776,$A148,СВЦЭМ!$B$33:$B$776,K$119)+'СЕТ СН'!$I$9+СВЦЭМ!$D$10+'СЕТ СН'!$I$5-'СЕТ СН'!$I$17</f>
        <v>3585.1861123799999</v>
      </c>
      <c r="L148" s="36">
        <f>SUMIFS(СВЦЭМ!$C$33:$C$776,СВЦЭМ!$A$33:$A$776,$A148,СВЦЭМ!$B$33:$B$776,L$119)+'СЕТ СН'!$I$9+СВЦЭМ!$D$10+'СЕТ СН'!$I$5-'СЕТ СН'!$I$17</f>
        <v>3475.3188920699999</v>
      </c>
      <c r="M148" s="36">
        <f>SUMIFS(СВЦЭМ!$C$33:$C$776,СВЦЭМ!$A$33:$A$776,$A148,СВЦЭМ!$B$33:$B$776,M$119)+'СЕТ СН'!$I$9+СВЦЭМ!$D$10+'СЕТ СН'!$I$5-'СЕТ СН'!$I$17</f>
        <v>3462.0282269899999</v>
      </c>
      <c r="N148" s="36">
        <f>SUMIFS(СВЦЭМ!$C$33:$C$776,СВЦЭМ!$A$33:$A$776,$A148,СВЦЭМ!$B$33:$B$776,N$119)+'СЕТ СН'!$I$9+СВЦЭМ!$D$10+'СЕТ СН'!$I$5-'СЕТ СН'!$I$17</f>
        <v>3482.0772286800002</v>
      </c>
      <c r="O148" s="36">
        <f>SUMIFS(СВЦЭМ!$C$33:$C$776,СВЦЭМ!$A$33:$A$776,$A148,СВЦЭМ!$B$33:$B$776,O$119)+'СЕТ СН'!$I$9+СВЦЭМ!$D$10+'СЕТ СН'!$I$5-'СЕТ СН'!$I$17</f>
        <v>3496.8973198799999</v>
      </c>
      <c r="P148" s="36">
        <f>SUMIFS(СВЦЭМ!$C$33:$C$776,СВЦЭМ!$A$33:$A$776,$A148,СВЦЭМ!$B$33:$B$776,P$119)+'СЕТ СН'!$I$9+СВЦЭМ!$D$10+'СЕТ СН'!$I$5-'СЕТ СН'!$I$17</f>
        <v>3486.9037116899999</v>
      </c>
      <c r="Q148" s="36">
        <f>SUMIFS(СВЦЭМ!$C$33:$C$776,СВЦЭМ!$A$33:$A$776,$A148,СВЦЭМ!$B$33:$B$776,Q$119)+'СЕТ СН'!$I$9+СВЦЭМ!$D$10+'СЕТ СН'!$I$5-'СЕТ СН'!$I$17</f>
        <v>3487.93233891</v>
      </c>
      <c r="R148" s="36">
        <f>SUMIFS(СВЦЭМ!$C$33:$C$776,СВЦЭМ!$A$33:$A$776,$A148,СВЦЭМ!$B$33:$B$776,R$119)+'СЕТ СН'!$I$9+СВЦЭМ!$D$10+'СЕТ СН'!$I$5-'СЕТ СН'!$I$17</f>
        <v>3509.6283332100002</v>
      </c>
      <c r="S148" s="36">
        <f>SUMIFS(СВЦЭМ!$C$33:$C$776,СВЦЭМ!$A$33:$A$776,$A148,СВЦЭМ!$B$33:$B$776,S$119)+'СЕТ СН'!$I$9+СВЦЭМ!$D$10+'СЕТ СН'!$I$5-'СЕТ СН'!$I$17</f>
        <v>3508.18129533</v>
      </c>
      <c r="T148" s="36">
        <f>SUMIFS(СВЦЭМ!$C$33:$C$776,СВЦЭМ!$A$33:$A$776,$A148,СВЦЭМ!$B$33:$B$776,T$119)+'СЕТ СН'!$I$9+СВЦЭМ!$D$10+'СЕТ СН'!$I$5-'СЕТ СН'!$I$17</f>
        <v>3518.9581548300002</v>
      </c>
      <c r="U148" s="36">
        <f>SUMIFS(СВЦЭМ!$C$33:$C$776,СВЦЭМ!$A$33:$A$776,$A148,СВЦЭМ!$B$33:$B$776,U$119)+'СЕТ СН'!$I$9+СВЦЭМ!$D$10+'СЕТ СН'!$I$5-'СЕТ СН'!$I$17</f>
        <v>3544.7201942900001</v>
      </c>
      <c r="V148" s="36">
        <f>SUMIFS(СВЦЭМ!$C$33:$C$776,СВЦЭМ!$A$33:$A$776,$A148,СВЦЭМ!$B$33:$B$776,V$119)+'СЕТ СН'!$I$9+СВЦЭМ!$D$10+'СЕТ СН'!$I$5-'СЕТ СН'!$I$17</f>
        <v>3547.5170645100002</v>
      </c>
      <c r="W148" s="36">
        <f>SUMIFS(СВЦЭМ!$C$33:$C$776,СВЦЭМ!$A$33:$A$776,$A148,СВЦЭМ!$B$33:$B$776,W$119)+'СЕТ СН'!$I$9+СВЦЭМ!$D$10+'СЕТ СН'!$I$5-'СЕТ СН'!$I$17</f>
        <v>3520.6489080700003</v>
      </c>
      <c r="X148" s="36">
        <f>SUMIFS(СВЦЭМ!$C$33:$C$776,СВЦЭМ!$A$33:$A$776,$A148,СВЦЭМ!$B$33:$B$776,X$119)+'СЕТ СН'!$I$9+СВЦЭМ!$D$10+'СЕТ СН'!$I$5-'СЕТ СН'!$I$17</f>
        <v>3511.0695098699998</v>
      </c>
      <c r="Y148" s="36">
        <f>SUMIFS(СВЦЭМ!$C$33:$C$776,СВЦЭМ!$A$33:$A$776,$A148,СВЦЭМ!$B$33:$B$776,Y$119)+'СЕТ СН'!$I$9+СВЦЭМ!$D$10+'СЕТ СН'!$I$5-'СЕТ СН'!$I$17</f>
        <v>3634.9424529100002</v>
      </c>
    </row>
    <row r="149" spans="1:26" ht="15.75" x14ac:dyDescent="0.2">
      <c r="A149" s="35">
        <f t="shared" si="3"/>
        <v>44012</v>
      </c>
      <c r="B149" s="36">
        <f>SUMIFS(СВЦЭМ!$C$33:$C$776,СВЦЭМ!$A$33:$A$776,$A149,СВЦЭМ!$B$33:$B$776,B$119)+'СЕТ СН'!$I$9+СВЦЭМ!$D$10+'СЕТ СН'!$I$5-'СЕТ СН'!$I$17</f>
        <v>3751.4864341800003</v>
      </c>
      <c r="C149" s="36">
        <f>SUMIFS(СВЦЭМ!$C$33:$C$776,СВЦЭМ!$A$33:$A$776,$A149,СВЦЭМ!$B$33:$B$776,C$119)+'СЕТ СН'!$I$9+СВЦЭМ!$D$10+'СЕТ СН'!$I$5-'СЕТ СН'!$I$17</f>
        <v>3721.5214861899999</v>
      </c>
      <c r="D149" s="36">
        <f>SUMIFS(СВЦЭМ!$C$33:$C$776,СВЦЭМ!$A$33:$A$776,$A149,СВЦЭМ!$B$33:$B$776,D$119)+'СЕТ СН'!$I$9+СВЦЭМ!$D$10+'СЕТ СН'!$I$5-'СЕТ СН'!$I$17</f>
        <v>3705.5474045000001</v>
      </c>
      <c r="E149" s="36">
        <f>SUMIFS(СВЦЭМ!$C$33:$C$776,СВЦЭМ!$A$33:$A$776,$A149,СВЦЭМ!$B$33:$B$776,E$119)+'СЕТ СН'!$I$9+СВЦЭМ!$D$10+'СЕТ СН'!$I$5-'СЕТ СН'!$I$17</f>
        <v>3698.3205941199999</v>
      </c>
      <c r="F149" s="36">
        <f>SUMIFS(СВЦЭМ!$C$33:$C$776,СВЦЭМ!$A$33:$A$776,$A149,СВЦЭМ!$B$33:$B$776,F$119)+'СЕТ СН'!$I$9+СВЦЭМ!$D$10+'СЕТ СН'!$I$5-'СЕТ СН'!$I$17</f>
        <v>3689.9475792600001</v>
      </c>
      <c r="G149" s="36">
        <f>SUMIFS(СВЦЭМ!$C$33:$C$776,СВЦЭМ!$A$33:$A$776,$A149,СВЦЭМ!$B$33:$B$776,G$119)+'СЕТ СН'!$I$9+СВЦЭМ!$D$10+'СЕТ СН'!$I$5-'СЕТ СН'!$I$17</f>
        <v>3703.3665799400001</v>
      </c>
      <c r="H149" s="36">
        <f>SUMIFS(СВЦЭМ!$C$33:$C$776,СВЦЭМ!$A$33:$A$776,$A149,СВЦЭМ!$B$33:$B$776,H$119)+'СЕТ СН'!$I$9+СВЦЭМ!$D$10+'СЕТ СН'!$I$5-'СЕТ СН'!$I$17</f>
        <v>3728.8080307199998</v>
      </c>
      <c r="I149" s="36">
        <f>SUMIFS(СВЦЭМ!$C$33:$C$776,СВЦЭМ!$A$33:$A$776,$A149,СВЦЭМ!$B$33:$B$776,I$119)+'СЕТ СН'!$I$9+СВЦЭМ!$D$10+'СЕТ СН'!$I$5-'СЕТ СН'!$I$17</f>
        <v>3737.16864549</v>
      </c>
      <c r="J149" s="36">
        <f>SUMIFS(СВЦЭМ!$C$33:$C$776,СВЦЭМ!$A$33:$A$776,$A149,СВЦЭМ!$B$33:$B$776,J$119)+'СЕТ СН'!$I$9+СВЦЭМ!$D$10+'СЕТ СН'!$I$5-'СЕТ СН'!$I$17</f>
        <v>3691.3748008100001</v>
      </c>
      <c r="K149" s="36">
        <f>SUMIFS(СВЦЭМ!$C$33:$C$776,СВЦЭМ!$A$33:$A$776,$A149,СВЦЭМ!$B$33:$B$776,K$119)+'СЕТ СН'!$I$9+СВЦЭМ!$D$10+'СЕТ СН'!$I$5-'СЕТ СН'!$I$17</f>
        <v>3595.3623038599999</v>
      </c>
      <c r="L149" s="36">
        <f>SUMIFS(СВЦЭМ!$C$33:$C$776,СВЦЭМ!$A$33:$A$776,$A149,СВЦЭМ!$B$33:$B$776,L$119)+'СЕТ СН'!$I$9+СВЦЭМ!$D$10+'СЕТ СН'!$I$5-'СЕТ СН'!$I$17</f>
        <v>3506.9712414599999</v>
      </c>
      <c r="M149" s="36">
        <f>SUMIFS(СВЦЭМ!$C$33:$C$776,СВЦЭМ!$A$33:$A$776,$A149,СВЦЭМ!$B$33:$B$776,M$119)+'СЕТ СН'!$I$9+СВЦЭМ!$D$10+'СЕТ СН'!$I$5-'СЕТ СН'!$I$17</f>
        <v>3500.3723415100003</v>
      </c>
      <c r="N149" s="36">
        <f>SUMIFS(СВЦЭМ!$C$33:$C$776,СВЦЭМ!$A$33:$A$776,$A149,СВЦЭМ!$B$33:$B$776,N$119)+'СЕТ СН'!$I$9+СВЦЭМ!$D$10+'СЕТ СН'!$I$5-'СЕТ СН'!$I$17</f>
        <v>3524.0944390700001</v>
      </c>
      <c r="O149" s="36">
        <f>SUMIFS(СВЦЭМ!$C$33:$C$776,СВЦЭМ!$A$33:$A$776,$A149,СВЦЭМ!$B$33:$B$776,O$119)+'СЕТ СН'!$I$9+СВЦЭМ!$D$10+'СЕТ СН'!$I$5-'СЕТ СН'!$I$17</f>
        <v>3527.9437845000002</v>
      </c>
      <c r="P149" s="36">
        <f>SUMIFS(СВЦЭМ!$C$33:$C$776,СВЦЭМ!$A$33:$A$776,$A149,СВЦЭМ!$B$33:$B$776,P$119)+'СЕТ СН'!$I$9+СВЦЭМ!$D$10+'СЕТ СН'!$I$5-'СЕТ СН'!$I$17</f>
        <v>3523.6635406200003</v>
      </c>
      <c r="Q149" s="36">
        <f>SUMIFS(СВЦЭМ!$C$33:$C$776,СВЦЭМ!$A$33:$A$776,$A149,СВЦЭМ!$B$33:$B$776,Q$119)+'СЕТ СН'!$I$9+СВЦЭМ!$D$10+'СЕТ СН'!$I$5-'СЕТ СН'!$I$17</f>
        <v>3528.8527144</v>
      </c>
      <c r="R149" s="36">
        <f>SUMIFS(СВЦЭМ!$C$33:$C$776,СВЦЭМ!$A$33:$A$776,$A149,СВЦЭМ!$B$33:$B$776,R$119)+'СЕТ СН'!$I$9+СВЦЭМ!$D$10+'СЕТ СН'!$I$5-'СЕТ СН'!$I$17</f>
        <v>3536.5207585200001</v>
      </c>
      <c r="S149" s="36">
        <f>SUMIFS(СВЦЭМ!$C$33:$C$776,СВЦЭМ!$A$33:$A$776,$A149,СВЦЭМ!$B$33:$B$776,S$119)+'СЕТ СН'!$I$9+СВЦЭМ!$D$10+'СЕТ СН'!$I$5-'СЕТ СН'!$I$17</f>
        <v>3533.7449625300001</v>
      </c>
      <c r="T149" s="36">
        <f>SUMIFS(СВЦЭМ!$C$33:$C$776,СВЦЭМ!$A$33:$A$776,$A149,СВЦЭМ!$B$33:$B$776,T$119)+'СЕТ СН'!$I$9+СВЦЭМ!$D$10+'СЕТ СН'!$I$5-'СЕТ СН'!$I$17</f>
        <v>3533.6562358400001</v>
      </c>
      <c r="U149" s="36">
        <f>SUMIFS(СВЦЭМ!$C$33:$C$776,СВЦЭМ!$A$33:$A$776,$A149,СВЦЭМ!$B$33:$B$776,U$119)+'СЕТ СН'!$I$9+СВЦЭМ!$D$10+'СЕТ СН'!$I$5-'СЕТ СН'!$I$17</f>
        <v>3527.7942613499999</v>
      </c>
      <c r="V149" s="36">
        <f>SUMIFS(СВЦЭМ!$C$33:$C$776,СВЦЭМ!$A$33:$A$776,$A149,СВЦЭМ!$B$33:$B$776,V$119)+'СЕТ СН'!$I$9+СВЦЭМ!$D$10+'СЕТ СН'!$I$5-'СЕТ СН'!$I$17</f>
        <v>3521.4911772099999</v>
      </c>
      <c r="W149" s="36">
        <f>SUMIFS(СВЦЭМ!$C$33:$C$776,СВЦЭМ!$A$33:$A$776,$A149,СВЦЭМ!$B$33:$B$776,W$119)+'СЕТ СН'!$I$9+СВЦЭМ!$D$10+'СЕТ СН'!$I$5-'СЕТ СН'!$I$17</f>
        <v>3494.2037936199999</v>
      </c>
      <c r="X149" s="36">
        <f>SUMIFS(СВЦЭМ!$C$33:$C$776,СВЦЭМ!$A$33:$A$776,$A149,СВЦЭМ!$B$33:$B$776,X$119)+'СЕТ СН'!$I$9+СВЦЭМ!$D$10+'СЕТ СН'!$I$5-'СЕТ СН'!$I$17</f>
        <v>3537.6882110800002</v>
      </c>
      <c r="Y149" s="36">
        <f>SUMIFS(СВЦЭМ!$C$33:$C$776,СВЦЭМ!$A$33:$A$776,$A149,СВЦЭМ!$B$33:$B$776,Y$119)+'СЕТ СН'!$I$9+СВЦЭМ!$D$10+'СЕТ СН'!$I$5-'СЕТ СН'!$I$17</f>
        <v>3632.3586195100002</v>
      </c>
    </row>
    <row r="150" spans="1:26" ht="15.75" hidden="1" x14ac:dyDescent="0.2">
      <c r="A150" s="35">
        <f t="shared" si="3"/>
        <v>44013</v>
      </c>
      <c r="B150" s="36">
        <f>SUMIFS(СВЦЭМ!$C$33:$C$776,СВЦЭМ!$A$33:$A$776,$A150,СВЦЭМ!$B$33:$B$776,B$119)+'СЕТ СН'!$I$9+СВЦЭМ!$D$10+'СЕТ СН'!$I$5-'СЕТ СН'!$I$17</f>
        <v>2878.4500080500002</v>
      </c>
      <c r="C150" s="36">
        <f>SUMIFS(СВЦЭМ!$C$33:$C$776,СВЦЭМ!$A$33:$A$776,$A150,СВЦЭМ!$B$33:$B$776,C$119)+'СЕТ СН'!$I$9+СВЦЭМ!$D$10+'СЕТ СН'!$I$5-'СЕТ СН'!$I$17</f>
        <v>2878.4500080500002</v>
      </c>
      <c r="D150" s="36">
        <f>SUMIFS(СВЦЭМ!$C$33:$C$776,СВЦЭМ!$A$33:$A$776,$A150,СВЦЭМ!$B$33:$B$776,D$119)+'СЕТ СН'!$I$9+СВЦЭМ!$D$10+'СЕТ СН'!$I$5-'СЕТ СН'!$I$17</f>
        <v>2878.4500080500002</v>
      </c>
      <c r="E150" s="36">
        <f>SUMIFS(СВЦЭМ!$C$33:$C$776,СВЦЭМ!$A$33:$A$776,$A150,СВЦЭМ!$B$33:$B$776,E$119)+'СЕТ СН'!$I$9+СВЦЭМ!$D$10+'СЕТ СН'!$I$5-'СЕТ СН'!$I$17</f>
        <v>2878.4500080500002</v>
      </c>
      <c r="F150" s="36">
        <f>SUMIFS(СВЦЭМ!$C$33:$C$776,СВЦЭМ!$A$33:$A$776,$A150,СВЦЭМ!$B$33:$B$776,F$119)+'СЕТ СН'!$I$9+СВЦЭМ!$D$10+'СЕТ СН'!$I$5-'СЕТ СН'!$I$17</f>
        <v>2878.4500080500002</v>
      </c>
      <c r="G150" s="36">
        <f>SUMIFS(СВЦЭМ!$C$33:$C$776,СВЦЭМ!$A$33:$A$776,$A150,СВЦЭМ!$B$33:$B$776,G$119)+'СЕТ СН'!$I$9+СВЦЭМ!$D$10+'СЕТ СН'!$I$5-'СЕТ СН'!$I$17</f>
        <v>2878.4500080500002</v>
      </c>
      <c r="H150" s="36">
        <f>SUMIFS(СВЦЭМ!$C$33:$C$776,СВЦЭМ!$A$33:$A$776,$A150,СВЦЭМ!$B$33:$B$776,H$119)+'СЕТ СН'!$I$9+СВЦЭМ!$D$10+'СЕТ СН'!$I$5-'СЕТ СН'!$I$17</f>
        <v>2878.4500080500002</v>
      </c>
      <c r="I150" s="36">
        <f>SUMIFS(СВЦЭМ!$C$33:$C$776,СВЦЭМ!$A$33:$A$776,$A150,СВЦЭМ!$B$33:$B$776,I$119)+'СЕТ СН'!$I$9+СВЦЭМ!$D$10+'СЕТ СН'!$I$5-'СЕТ СН'!$I$17</f>
        <v>2878.4500080500002</v>
      </c>
      <c r="J150" s="36">
        <f>SUMIFS(СВЦЭМ!$C$33:$C$776,СВЦЭМ!$A$33:$A$776,$A150,СВЦЭМ!$B$33:$B$776,J$119)+'СЕТ СН'!$I$9+СВЦЭМ!$D$10+'СЕТ СН'!$I$5-'СЕТ СН'!$I$17</f>
        <v>2878.4500080500002</v>
      </c>
      <c r="K150" s="36">
        <f>SUMIFS(СВЦЭМ!$C$33:$C$776,СВЦЭМ!$A$33:$A$776,$A150,СВЦЭМ!$B$33:$B$776,K$119)+'СЕТ СН'!$I$9+СВЦЭМ!$D$10+'СЕТ СН'!$I$5-'СЕТ СН'!$I$17</f>
        <v>2878.4500080500002</v>
      </c>
      <c r="L150" s="36">
        <f>SUMIFS(СВЦЭМ!$C$33:$C$776,СВЦЭМ!$A$33:$A$776,$A150,СВЦЭМ!$B$33:$B$776,L$119)+'СЕТ СН'!$I$9+СВЦЭМ!$D$10+'СЕТ СН'!$I$5-'СЕТ СН'!$I$17</f>
        <v>2878.4500080500002</v>
      </c>
      <c r="M150" s="36">
        <f>SUMIFS(СВЦЭМ!$C$33:$C$776,СВЦЭМ!$A$33:$A$776,$A150,СВЦЭМ!$B$33:$B$776,M$119)+'СЕТ СН'!$I$9+СВЦЭМ!$D$10+'СЕТ СН'!$I$5-'СЕТ СН'!$I$17</f>
        <v>2878.4500080500002</v>
      </c>
      <c r="N150" s="36">
        <f>SUMIFS(СВЦЭМ!$C$33:$C$776,СВЦЭМ!$A$33:$A$776,$A150,СВЦЭМ!$B$33:$B$776,N$119)+'СЕТ СН'!$I$9+СВЦЭМ!$D$10+'СЕТ СН'!$I$5-'СЕТ СН'!$I$17</f>
        <v>2878.4500080500002</v>
      </c>
      <c r="O150" s="36">
        <f>SUMIFS(СВЦЭМ!$C$33:$C$776,СВЦЭМ!$A$33:$A$776,$A150,СВЦЭМ!$B$33:$B$776,O$119)+'СЕТ СН'!$I$9+СВЦЭМ!$D$10+'СЕТ СН'!$I$5-'СЕТ СН'!$I$17</f>
        <v>2878.4500080500002</v>
      </c>
      <c r="P150" s="36">
        <f>SUMIFS(СВЦЭМ!$C$33:$C$776,СВЦЭМ!$A$33:$A$776,$A150,СВЦЭМ!$B$33:$B$776,P$119)+'СЕТ СН'!$I$9+СВЦЭМ!$D$10+'СЕТ СН'!$I$5-'СЕТ СН'!$I$17</f>
        <v>2878.4500080500002</v>
      </c>
      <c r="Q150" s="36">
        <f>SUMIFS(СВЦЭМ!$C$33:$C$776,СВЦЭМ!$A$33:$A$776,$A150,СВЦЭМ!$B$33:$B$776,Q$119)+'СЕТ СН'!$I$9+СВЦЭМ!$D$10+'СЕТ СН'!$I$5-'СЕТ СН'!$I$17</f>
        <v>2878.4500080500002</v>
      </c>
      <c r="R150" s="36">
        <f>SUMIFS(СВЦЭМ!$C$33:$C$776,СВЦЭМ!$A$33:$A$776,$A150,СВЦЭМ!$B$33:$B$776,R$119)+'СЕТ СН'!$I$9+СВЦЭМ!$D$10+'СЕТ СН'!$I$5-'СЕТ СН'!$I$17</f>
        <v>2878.4500080500002</v>
      </c>
      <c r="S150" s="36">
        <f>SUMIFS(СВЦЭМ!$C$33:$C$776,СВЦЭМ!$A$33:$A$776,$A150,СВЦЭМ!$B$33:$B$776,S$119)+'СЕТ СН'!$I$9+СВЦЭМ!$D$10+'СЕТ СН'!$I$5-'СЕТ СН'!$I$17</f>
        <v>2878.4500080500002</v>
      </c>
      <c r="T150" s="36">
        <f>SUMIFS(СВЦЭМ!$C$33:$C$776,СВЦЭМ!$A$33:$A$776,$A150,СВЦЭМ!$B$33:$B$776,T$119)+'СЕТ СН'!$I$9+СВЦЭМ!$D$10+'СЕТ СН'!$I$5-'СЕТ СН'!$I$17</f>
        <v>2878.4500080500002</v>
      </c>
      <c r="U150" s="36">
        <f>SUMIFS(СВЦЭМ!$C$33:$C$776,СВЦЭМ!$A$33:$A$776,$A150,СВЦЭМ!$B$33:$B$776,U$119)+'СЕТ СН'!$I$9+СВЦЭМ!$D$10+'СЕТ СН'!$I$5-'СЕТ СН'!$I$17</f>
        <v>2878.4500080500002</v>
      </c>
      <c r="V150" s="36">
        <f>SUMIFS(СВЦЭМ!$C$33:$C$776,СВЦЭМ!$A$33:$A$776,$A150,СВЦЭМ!$B$33:$B$776,V$119)+'СЕТ СН'!$I$9+СВЦЭМ!$D$10+'СЕТ СН'!$I$5-'СЕТ СН'!$I$17</f>
        <v>2878.4500080500002</v>
      </c>
      <c r="W150" s="36">
        <f>SUMIFS(СВЦЭМ!$C$33:$C$776,СВЦЭМ!$A$33:$A$776,$A150,СВЦЭМ!$B$33:$B$776,W$119)+'СЕТ СН'!$I$9+СВЦЭМ!$D$10+'СЕТ СН'!$I$5-'СЕТ СН'!$I$17</f>
        <v>2878.4500080500002</v>
      </c>
      <c r="X150" s="36">
        <f>SUMIFS(СВЦЭМ!$C$33:$C$776,СВЦЭМ!$A$33:$A$776,$A150,СВЦЭМ!$B$33:$B$776,X$119)+'СЕТ СН'!$I$9+СВЦЭМ!$D$10+'СЕТ СН'!$I$5-'СЕТ СН'!$I$17</f>
        <v>2878.4500080500002</v>
      </c>
      <c r="Y150" s="36">
        <f>SUMIFS(СВЦЭМ!$C$33:$C$776,СВЦЭМ!$A$33:$A$776,$A150,СВЦЭМ!$B$33:$B$776,Y$119)+'СЕТ СН'!$I$9+СВЦЭМ!$D$10+'СЕТ СН'!$I$5-'СЕТ СН'!$I$17</f>
        <v>2878.4500080500002</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32" t="s">
        <v>74</v>
      </c>
      <c r="B153" s="132"/>
      <c r="C153" s="132"/>
      <c r="D153" s="132"/>
      <c r="E153" s="132"/>
      <c r="F153" s="132"/>
      <c r="G153" s="132"/>
      <c r="H153" s="132"/>
      <c r="I153" s="132"/>
      <c r="J153" s="132"/>
      <c r="K153" s="132"/>
      <c r="L153" s="132"/>
      <c r="M153" s="132"/>
      <c r="N153" s="133" t="s">
        <v>29</v>
      </c>
      <c r="O153" s="133"/>
      <c r="P153" s="133"/>
      <c r="Q153" s="133"/>
      <c r="R153" s="133"/>
      <c r="S153" s="133"/>
      <c r="T153" s="133"/>
      <c r="U153" s="133"/>
      <c r="V153" s="39"/>
      <c r="W153" s="39"/>
      <c r="X153" s="39"/>
      <c r="Y153" s="39"/>
      <c r="Z153" s="39"/>
    </row>
    <row r="154" spans="1:26" ht="15.75" x14ac:dyDescent="0.2">
      <c r="A154" s="132"/>
      <c r="B154" s="132"/>
      <c r="C154" s="132"/>
      <c r="D154" s="132"/>
      <c r="E154" s="132"/>
      <c r="F154" s="132"/>
      <c r="G154" s="132"/>
      <c r="H154" s="132"/>
      <c r="I154" s="132"/>
      <c r="J154" s="132"/>
      <c r="K154" s="132"/>
      <c r="L154" s="132"/>
      <c r="M154" s="132"/>
      <c r="N154" s="134" t="s">
        <v>0</v>
      </c>
      <c r="O154" s="134"/>
      <c r="P154" s="134" t="s">
        <v>1</v>
      </c>
      <c r="Q154" s="134"/>
      <c r="R154" s="134" t="s">
        <v>2</v>
      </c>
      <c r="S154" s="134"/>
      <c r="T154" s="134" t="s">
        <v>3</v>
      </c>
      <c r="U154" s="134"/>
      <c r="V154" s="39"/>
      <c r="W154" s="39"/>
      <c r="X154" s="39"/>
      <c r="Y154" s="39"/>
      <c r="Z154" s="39"/>
    </row>
    <row r="155" spans="1:26" ht="15.75" customHeight="1" x14ac:dyDescent="0.2">
      <c r="A155" s="132"/>
      <c r="B155" s="132"/>
      <c r="C155" s="132"/>
      <c r="D155" s="132"/>
      <c r="E155" s="132"/>
      <c r="F155" s="132"/>
      <c r="G155" s="132"/>
      <c r="H155" s="132"/>
      <c r="I155" s="132"/>
      <c r="J155" s="132"/>
      <c r="K155" s="132"/>
      <c r="L155" s="132"/>
      <c r="M155" s="132"/>
      <c r="N155" s="135">
        <f>СВЦЭМ!$D$12+'СЕТ СН'!$F$10-'СЕТ СН'!$F$18</f>
        <v>476691.85699039488</v>
      </c>
      <c r="O155" s="136"/>
      <c r="P155" s="135">
        <f>СВЦЭМ!$D$12+'СЕТ СН'!$F$10-'СЕТ СН'!$G$18</f>
        <v>476691.85699039488</v>
      </c>
      <c r="Q155" s="136"/>
      <c r="R155" s="135">
        <f>СВЦЭМ!$D$12+'СЕТ СН'!$F$10-'СЕТ СН'!$H$18</f>
        <v>476691.85699039488</v>
      </c>
      <c r="S155" s="136"/>
      <c r="T155" s="135">
        <f>СВЦЭМ!$D$12+'СЕТ СН'!$F$10-'СЕТ СН'!$I$18</f>
        <v>476691.85699039488</v>
      </c>
      <c r="U155" s="136"/>
      <c r="V155" s="40"/>
      <c r="W155" s="40"/>
      <c r="X155" s="40"/>
      <c r="Y155" s="30"/>
    </row>
    <row r="156" spans="1:26" x14ac:dyDescent="0.25">
      <c r="A156" s="130"/>
      <c r="B156" s="130"/>
      <c r="C156" s="130"/>
      <c r="D156" s="130"/>
      <c r="E156" s="130"/>
      <c r="F156" s="131"/>
      <c r="G156" s="131"/>
      <c r="H156" s="131"/>
      <c r="I156" s="131"/>
      <c r="J156" s="131"/>
      <c r="K156" s="131"/>
      <c r="L156" s="131"/>
      <c r="M156" s="131"/>
    </row>
  </sheetData>
  <sheetProtection password="CF36" sheet="1" objects="1" scenarios="1" formatCells="0" formatColumns="0" formatRows="0" insertColumns="0" insertRows="0" insertHyperlinks="0" deleteColumns="0" deleteRows="0" sort="0" autoFilter="0" pivotTables="0"/>
  <mergeCells count="26">
    <mergeCell ref="A153:M155"/>
    <mergeCell ref="N153:U153"/>
    <mergeCell ref="N154:O154"/>
    <mergeCell ref="P154:Q154"/>
    <mergeCell ref="R154:S154"/>
    <mergeCell ref="T154:U154"/>
    <mergeCell ref="N155:O155"/>
    <mergeCell ref="P155:Q155"/>
    <mergeCell ref="R155:S155"/>
    <mergeCell ref="T155:U155"/>
    <mergeCell ref="B117:Y118"/>
    <mergeCell ref="A81:A83"/>
    <mergeCell ref="B81:Y82"/>
    <mergeCell ref="A45:A47"/>
    <mergeCell ref="B45:Y46"/>
    <mergeCell ref="A117:A119"/>
    <mergeCell ref="A156:E156"/>
    <mergeCell ref="F156:G156"/>
    <mergeCell ref="H156:I156"/>
    <mergeCell ref="J156:K156"/>
    <mergeCell ref="L156:M15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3" customHeight="1" x14ac:dyDescent="0.2">
      <c r="A1" s="119"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июне 2020 г.</v>
      </c>
      <c r="B1" s="119"/>
      <c r="C1" s="119"/>
      <c r="D1" s="119"/>
      <c r="E1" s="119"/>
      <c r="F1" s="119"/>
      <c r="G1" s="119"/>
      <c r="H1" s="119"/>
      <c r="I1" s="119"/>
      <c r="J1" s="119"/>
      <c r="K1" s="119"/>
      <c r="L1" s="119"/>
      <c r="M1" s="119"/>
      <c r="N1" s="119"/>
      <c r="O1" s="119"/>
      <c r="P1" s="119"/>
      <c r="Q1" s="119"/>
      <c r="R1" s="119"/>
      <c r="S1" s="119"/>
      <c r="T1" s="119"/>
      <c r="U1" s="119"/>
      <c r="V1" s="119"/>
      <c r="W1" s="119"/>
      <c r="X1" s="119"/>
      <c r="Y1" s="119"/>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0" t="s">
        <v>39</v>
      </c>
      <c r="B3" s="120"/>
      <c r="C3" s="120"/>
      <c r="D3" s="120"/>
      <c r="E3" s="120"/>
      <c r="F3" s="120"/>
      <c r="G3" s="120"/>
      <c r="H3" s="120"/>
      <c r="I3" s="120"/>
      <c r="J3" s="120"/>
      <c r="K3" s="120"/>
      <c r="L3" s="120"/>
      <c r="M3" s="120"/>
      <c r="N3" s="120"/>
      <c r="O3" s="120"/>
      <c r="P3" s="120"/>
      <c r="Q3" s="120"/>
      <c r="R3" s="120"/>
      <c r="S3" s="120"/>
      <c r="T3" s="120"/>
      <c r="U3" s="120"/>
      <c r="V3" s="120"/>
      <c r="W3" s="120"/>
      <c r="X3" s="120"/>
      <c r="Y3" s="120"/>
    </row>
    <row r="4" spans="1:27" ht="33" customHeight="1" x14ac:dyDescent="0.2">
      <c r="A4" s="137" t="s">
        <v>9</v>
      </c>
      <c r="B4" s="137"/>
      <c r="C4" s="137"/>
      <c r="D4" s="137"/>
      <c r="E4" s="137"/>
      <c r="F4" s="137"/>
      <c r="G4" s="137"/>
      <c r="H4" s="137"/>
      <c r="I4" s="137"/>
      <c r="J4" s="137"/>
      <c r="K4" s="137"/>
      <c r="L4" s="137"/>
      <c r="M4" s="137"/>
      <c r="N4" s="137"/>
      <c r="O4" s="137"/>
      <c r="P4" s="137"/>
      <c r="Q4" s="137"/>
      <c r="R4" s="137"/>
      <c r="S4" s="137"/>
      <c r="T4" s="137"/>
      <c r="U4" s="137"/>
      <c r="V4" s="137"/>
      <c r="W4" s="137"/>
      <c r="X4" s="137"/>
      <c r="Y4" s="137"/>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1" t="s">
        <v>7</v>
      </c>
      <c r="B9" s="124" t="s">
        <v>69</v>
      </c>
      <c r="C9" s="125"/>
      <c r="D9" s="125"/>
      <c r="E9" s="125"/>
      <c r="F9" s="125"/>
      <c r="G9" s="125"/>
      <c r="H9" s="125"/>
      <c r="I9" s="125"/>
      <c r="J9" s="125"/>
      <c r="K9" s="125"/>
      <c r="L9" s="125"/>
      <c r="M9" s="125"/>
      <c r="N9" s="125"/>
      <c r="O9" s="125"/>
      <c r="P9" s="125"/>
      <c r="Q9" s="125"/>
      <c r="R9" s="125"/>
      <c r="S9" s="125"/>
      <c r="T9" s="125"/>
      <c r="U9" s="125"/>
      <c r="V9" s="125"/>
      <c r="W9" s="125"/>
      <c r="X9" s="125"/>
      <c r="Y9" s="126"/>
    </row>
    <row r="10" spans="1:27" ht="12.75" x14ac:dyDescent="0.2">
      <c r="A10" s="122"/>
      <c r="B10" s="127"/>
      <c r="C10" s="128"/>
      <c r="D10" s="128"/>
      <c r="E10" s="128"/>
      <c r="F10" s="128"/>
      <c r="G10" s="128"/>
      <c r="H10" s="128"/>
      <c r="I10" s="128"/>
      <c r="J10" s="128"/>
      <c r="K10" s="128"/>
      <c r="L10" s="128"/>
      <c r="M10" s="128"/>
      <c r="N10" s="128"/>
      <c r="O10" s="128"/>
      <c r="P10" s="128"/>
      <c r="Q10" s="128"/>
      <c r="R10" s="128"/>
      <c r="S10" s="128"/>
      <c r="T10" s="128"/>
      <c r="U10" s="128"/>
      <c r="V10" s="128"/>
      <c r="W10" s="128"/>
      <c r="X10" s="128"/>
      <c r="Y10" s="129"/>
    </row>
    <row r="11" spans="1:27" ht="12.75" customHeight="1" x14ac:dyDescent="0.2">
      <c r="A11" s="123"/>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01.06.2020</v>
      </c>
      <c r="B12" s="36">
        <f>SUMIFS(СВЦЭМ!$C$33:$C$776,СВЦЭМ!$A$33:$A$776,$A12,СВЦЭМ!$B$33:$B$776,B$11)+'СЕТ СН'!$F$9+СВЦЭМ!$D$10+'СЕТ СН'!$F$6-'СЕТ СН'!$F$19</f>
        <v>843.61474990000011</v>
      </c>
      <c r="C12" s="36">
        <f>SUMIFS(СВЦЭМ!$C$33:$C$776,СВЦЭМ!$A$33:$A$776,$A12,СВЦЭМ!$B$33:$B$776,C$11)+'СЕТ СН'!$F$9+СВЦЭМ!$D$10+'СЕТ СН'!$F$6-'СЕТ СН'!$F$19</f>
        <v>855.06345548000002</v>
      </c>
      <c r="D12" s="36">
        <f>SUMIFS(СВЦЭМ!$C$33:$C$776,СВЦЭМ!$A$33:$A$776,$A12,СВЦЭМ!$B$33:$B$776,D$11)+'СЕТ СН'!$F$9+СВЦЭМ!$D$10+'СЕТ СН'!$F$6-'СЕТ СН'!$F$19</f>
        <v>869.87984172000006</v>
      </c>
      <c r="E12" s="36">
        <f>SUMIFS(СВЦЭМ!$C$33:$C$776,СВЦЭМ!$A$33:$A$776,$A12,СВЦЭМ!$B$33:$B$776,E$11)+'СЕТ СН'!$F$9+СВЦЭМ!$D$10+'СЕТ СН'!$F$6-'СЕТ СН'!$F$19</f>
        <v>880.92887415000007</v>
      </c>
      <c r="F12" s="36">
        <f>SUMIFS(СВЦЭМ!$C$33:$C$776,СВЦЭМ!$A$33:$A$776,$A12,СВЦЭМ!$B$33:$B$776,F$11)+'СЕТ СН'!$F$9+СВЦЭМ!$D$10+'СЕТ СН'!$F$6-'СЕТ СН'!$F$19</f>
        <v>885.28327060000004</v>
      </c>
      <c r="G12" s="36">
        <f>SUMIFS(СВЦЭМ!$C$33:$C$776,СВЦЭМ!$A$33:$A$776,$A12,СВЦЭМ!$B$33:$B$776,G$11)+'СЕТ СН'!$F$9+СВЦЭМ!$D$10+'СЕТ СН'!$F$6-'СЕТ СН'!$F$19</f>
        <v>879.63955937000003</v>
      </c>
      <c r="H12" s="36">
        <f>SUMIFS(СВЦЭМ!$C$33:$C$776,СВЦЭМ!$A$33:$A$776,$A12,СВЦЭМ!$B$33:$B$776,H$11)+'СЕТ СН'!$F$9+СВЦЭМ!$D$10+'СЕТ СН'!$F$6-'СЕТ СН'!$F$19</f>
        <v>868.29150196000012</v>
      </c>
      <c r="I12" s="36">
        <f>SUMIFS(СВЦЭМ!$C$33:$C$776,СВЦЭМ!$A$33:$A$776,$A12,СВЦЭМ!$B$33:$B$776,I$11)+'СЕТ СН'!$F$9+СВЦЭМ!$D$10+'СЕТ СН'!$F$6-'СЕТ СН'!$F$19</f>
        <v>868.49388786000009</v>
      </c>
      <c r="J12" s="36">
        <f>SUMIFS(СВЦЭМ!$C$33:$C$776,СВЦЭМ!$A$33:$A$776,$A12,СВЦЭМ!$B$33:$B$776,J$11)+'СЕТ СН'!$F$9+СВЦЭМ!$D$10+'СЕТ СН'!$F$6-'СЕТ СН'!$F$19</f>
        <v>824.60151745000007</v>
      </c>
      <c r="K12" s="36">
        <f>SUMIFS(СВЦЭМ!$C$33:$C$776,СВЦЭМ!$A$33:$A$776,$A12,СВЦЭМ!$B$33:$B$776,K$11)+'СЕТ СН'!$F$9+СВЦЭМ!$D$10+'СЕТ СН'!$F$6-'СЕТ СН'!$F$19</f>
        <v>762.32143781000002</v>
      </c>
      <c r="L12" s="36">
        <f>SUMIFS(СВЦЭМ!$C$33:$C$776,СВЦЭМ!$A$33:$A$776,$A12,СВЦЭМ!$B$33:$B$776,L$11)+'СЕТ СН'!$F$9+СВЦЭМ!$D$10+'СЕТ СН'!$F$6-'СЕТ СН'!$F$19</f>
        <v>786.84970069000008</v>
      </c>
      <c r="M12" s="36">
        <f>SUMIFS(СВЦЭМ!$C$33:$C$776,СВЦЭМ!$A$33:$A$776,$A12,СВЦЭМ!$B$33:$B$776,M$11)+'СЕТ СН'!$F$9+СВЦЭМ!$D$10+'СЕТ СН'!$F$6-'СЕТ СН'!$F$19</f>
        <v>802.34962439000003</v>
      </c>
      <c r="N12" s="36">
        <f>SUMIFS(СВЦЭМ!$C$33:$C$776,СВЦЭМ!$A$33:$A$776,$A12,СВЦЭМ!$B$33:$B$776,N$11)+'СЕТ СН'!$F$9+СВЦЭМ!$D$10+'СЕТ СН'!$F$6-'СЕТ СН'!$F$19</f>
        <v>801.83240309000007</v>
      </c>
      <c r="O12" s="36">
        <f>SUMIFS(СВЦЭМ!$C$33:$C$776,СВЦЭМ!$A$33:$A$776,$A12,СВЦЭМ!$B$33:$B$776,O$11)+'СЕТ СН'!$F$9+СВЦЭМ!$D$10+'СЕТ СН'!$F$6-'СЕТ СН'!$F$19</f>
        <v>787.25942221000003</v>
      </c>
      <c r="P12" s="36">
        <f>SUMIFS(СВЦЭМ!$C$33:$C$776,СВЦЭМ!$A$33:$A$776,$A12,СВЦЭМ!$B$33:$B$776,P$11)+'СЕТ СН'!$F$9+СВЦЭМ!$D$10+'СЕТ СН'!$F$6-'СЕТ СН'!$F$19</f>
        <v>780.75359795000008</v>
      </c>
      <c r="Q12" s="36">
        <f>SUMIFS(СВЦЭМ!$C$33:$C$776,СВЦЭМ!$A$33:$A$776,$A12,СВЦЭМ!$B$33:$B$776,Q$11)+'СЕТ СН'!$F$9+СВЦЭМ!$D$10+'СЕТ СН'!$F$6-'СЕТ СН'!$F$19</f>
        <v>793.12590237000006</v>
      </c>
      <c r="R12" s="36">
        <f>SUMIFS(СВЦЭМ!$C$33:$C$776,СВЦЭМ!$A$33:$A$776,$A12,СВЦЭМ!$B$33:$B$776,R$11)+'СЕТ СН'!$F$9+СВЦЭМ!$D$10+'СЕТ СН'!$F$6-'СЕТ СН'!$F$19</f>
        <v>792.81816834000006</v>
      </c>
      <c r="S12" s="36">
        <f>SUMIFS(СВЦЭМ!$C$33:$C$776,СВЦЭМ!$A$33:$A$776,$A12,СВЦЭМ!$B$33:$B$776,S$11)+'СЕТ СН'!$F$9+СВЦЭМ!$D$10+'СЕТ СН'!$F$6-'СЕТ СН'!$F$19</f>
        <v>781.6658462800001</v>
      </c>
      <c r="T12" s="36">
        <f>SUMIFS(СВЦЭМ!$C$33:$C$776,СВЦЭМ!$A$33:$A$776,$A12,СВЦЭМ!$B$33:$B$776,T$11)+'СЕТ СН'!$F$9+СВЦЭМ!$D$10+'СЕТ СН'!$F$6-'СЕТ СН'!$F$19</f>
        <v>788.13196251000011</v>
      </c>
      <c r="U12" s="36">
        <f>SUMIFS(СВЦЭМ!$C$33:$C$776,СВЦЭМ!$A$33:$A$776,$A12,СВЦЭМ!$B$33:$B$776,U$11)+'СЕТ СН'!$F$9+СВЦЭМ!$D$10+'СЕТ СН'!$F$6-'СЕТ СН'!$F$19</f>
        <v>764.51134075000004</v>
      </c>
      <c r="V12" s="36">
        <f>SUMIFS(СВЦЭМ!$C$33:$C$776,СВЦЭМ!$A$33:$A$776,$A12,СВЦЭМ!$B$33:$B$776,V$11)+'СЕТ СН'!$F$9+СВЦЭМ!$D$10+'СЕТ СН'!$F$6-'СЕТ СН'!$F$19</f>
        <v>781.3780525300001</v>
      </c>
      <c r="W12" s="36">
        <f>SUMIFS(СВЦЭМ!$C$33:$C$776,СВЦЭМ!$A$33:$A$776,$A12,СВЦЭМ!$B$33:$B$776,W$11)+'СЕТ СН'!$F$9+СВЦЭМ!$D$10+'СЕТ СН'!$F$6-'СЕТ СН'!$F$19</f>
        <v>798.29219918000001</v>
      </c>
      <c r="X12" s="36">
        <f>SUMIFS(СВЦЭМ!$C$33:$C$776,СВЦЭМ!$A$33:$A$776,$A12,СВЦЭМ!$B$33:$B$776,X$11)+'СЕТ СН'!$F$9+СВЦЭМ!$D$10+'СЕТ СН'!$F$6-'СЕТ СН'!$F$19</f>
        <v>772.65498578000006</v>
      </c>
      <c r="Y12" s="36">
        <f>SUMIFS(СВЦЭМ!$C$33:$C$776,СВЦЭМ!$A$33:$A$776,$A12,СВЦЭМ!$B$33:$B$776,Y$11)+'СЕТ СН'!$F$9+СВЦЭМ!$D$10+'СЕТ СН'!$F$6-'СЕТ СН'!$F$19</f>
        <v>800.37328120000006</v>
      </c>
      <c r="AA12" s="37"/>
    </row>
    <row r="13" spans="1:27" ht="15.75" x14ac:dyDescent="0.2">
      <c r="A13" s="35">
        <f>A12+1</f>
        <v>43984</v>
      </c>
      <c r="B13" s="36">
        <f>SUMIFS(СВЦЭМ!$C$33:$C$776,СВЦЭМ!$A$33:$A$776,$A13,СВЦЭМ!$B$33:$B$776,B$11)+'СЕТ СН'!$F$9+СВЦЭМ!$D$10+'СЕТ СН'!$F$6-'СЕТ СН'!$F$19</f>
        <v>821.03916000000004</v>
      </c>
      <c r="C13" s="36">
        <f>SUMIFS(СВЦЭМ!$C$33:$C$776,СВЦЭМ!$A$33:$A$776,$A13,СВЦЭМ!$B$33:$B$776,C$11)+'СЕТ СН'!$F$9+СВЦЭМ!$D$10+'СЕТ СН'!$F$6-'СЕТ СН'!$F$19</f>
        <v>862.95194403000005</v>
      </c>
      <c r="D13" s="36">
        <f>SUMIFS(СВЦЭМ!$C$33:$C$776,СВЦЭМ!$A$33:$A$776,$A13,СВЦЭМ!$B$33:$B$776,D$11)+'СЕТ СН'!$F$9+СВЦЭМ!$D$10+'СЕТ СН'!$F$6-'СЕТ СН'!$F$19</f>
        <v>889.38076437000007</v>
      </c>
      <c r="E13" s="36">
        <f>SUMIFS(СВЦЭМ!$C$33:$C$776,СВЦЭМ!$A$33:$A$776,$A13,СВЦЭМ!$B$33:$B$776,E$11)+'СЕТ СН'!$F$9+СВЦЭМ!$D$10+'СЕТ СН'!$F$6-'СЕТ СН'!$F$19</f>
        <v>899.67698825000002</v>
      </c>
      <c r="F13" s="36">
        <f>SUMIFS(СВЦЭМ!$C$33:$C$776,СВЦЭМ!$A$33:$A$776,$A13,СВЦЭМ!$B$33:$B$776,F$11)+'СЕТ СН'!$F$9+СВЦЭМ!$D$10+'СЕТ СН'!$F$6-'СЕТ СН'!$F$19</f>
        <v>901.73433849000003</v>
      </c>
      <c r="G13" s="36">
        <f>SUMIFS(СВЦЭМ!$C$33:$C$776,СВЦЭМ!$A$33:$A$776,$A13,СВЦЭМ!$B$33:$B$776,G$11)+'СЕТ СН'!$F$9+СВЦЭМ!$D$10+'СЕТ СН'!$F$6-'СЕТ СН'!$F$19</f>
        <v>900.35222357000009</v>
      </c>
      <c r="H13" s="36">
        <f>SUMIFS(СВЦЭМ!$C$33:$C$776,СВЦЭМ!$A$33:$A$776,$A13,СВЦЭМ!$B$33:$B$776,H$11)+'СЕТ СН'!$F$9+СВЦЭМ!$D$10+'СЕТ СН'!$F$6-'СЕТ СН'!$F$19</f>
        <v>857.98145062000003</v>
      </c>
      <c r="I13" s="36">
        <f>SUMIFS(СВЦЭМ!$C$33:$C$776,СВЦЭМ!$A$33:$A$776,$A13,СВЦЭМ!$B$33:$B$776,I$11)+'СЕТ СН'!$F$9+СВЦЭМ!$D$10+'СЕТ СН'!$F$6-'СЕТ СН'!$F$19</f>
        <v>813.32591748000004</v>
      </c>
      <c r="J13" s="36">
        <f>SUMIFS(СВЦЭМ!$C$33:$C$776,СВЦЭМ!$A$33:$A$776,$A13,СВЦЭМ!$B$33:$B$776,J$11)+'СЕТ СН'!$F$9+СВЦЭМ!$D$10+'СЕТ СН'!$F$6-'СЕТ СН'!$F$19</f>
        <v>833.12434587000007</v>
      </c>
      <c r="K13" s="36">
        <f>SUMIFS(СВЦЭМ!$C$33:$C$776,СВЦЭМ!$A$33:$A$776,$A13,СВЦЭМ!$B$33:$B$776,K$11)+'СЕТ СН'!$F$9+СВЦЭМ!$D$10+'СЕТ СН'!$F$6-'СЕТ СН'!$F$19</f>
        <v>833.35689259000003</v>
      </c>
      <c r="L13" s="36">
        <f>SUMIFS(СВЦЭМ!$C$33:$C$776,СВЦЭМ!$A$33:$A$776,$A13,СВЦЭМ!$B$33:$B$776,L$11)+'СЕТ СН'!$F$9+СВЦЭМ!$D$10+'СЕТ СН'!$F$6-'СЕТ СН'!$F$19</f>
        <v>821.3485949200001</v>
      </c>
      <c r="M13" s="36">
        <f>SUMIFS(СВЦЭМ!$C$33:$C$776,СВЦЭМ!$A$33:$A$776,$A13,СВЦЭМ!$B$33:$B$776,M$11)+'СЕТ СН'!$F$9+СВЦЭМ!$D$10+'СЕТ СН'!$F$6-'СЕТ СН'!$F$19</f>
        <v>798.62183561000006</v>
      </c>
      <c r="N13" s="36">
        <f>SUMIFS(СВЦЭМ!$C$33:$C$776,СВЦЭМ!$A$33:$A$776,$A13,СВЦЭМ!$B$33:$B$776,N$11)+'СЕТ СН'!$F$9+СВЦЭМ!$D$10+'СЕТ СН'!$F$6-'СЕТ СН'!$F$19</f>
        <v>796.63077678000002</v>
      </c>
      <c r="O13" s="36">
        <f>SUMIFS(СВЦЭМ!$C$33:$C$776,СВЦЭМ!$A$33:$A$776,$A13,СВЦЭМ!$B$33:$B$776,O$11)+'СЕТ СН'!$F$9+СВЦЭМ!$D$10+'СЕТ СН'!$F$6-'СЕТ СН'!$F$19</f>
        <v>790.30348331000005</v>
      </c>
      <c r="P13" s="36">
        <f>SUMIFS(СВЦЭМ!$C$33:$C$776,СВЦЭМ!$A$33:$A$776,$A13,СВЦЭМ!$B$33:$B$776,P$11)+'СЕТ СН'!$F$9+СВЦЭМ!$D$10+'СЕТ СН'!$F$6-'СЕТ СН'!$F$19</f>
        <v>808.34648135000009</v>
      </c>
      <c r="Q13" s="36">
        <f>SUMIFS(СВЦЭМ!$C$33:$C$776,СВЦЭМ!$A$33:$A$776,$A13,СВЦЭМ!$B$33:$B$776,Q$11)+'СЕТ СН'!$F$9+СВЦЭМ!$D$10+'СЕТ СН'!$F$6-'СЕТ СН'!$F$19</f>
        <v>809.35391043000004</v>
      </c>
      <c r="R13" s="36">
        <f>SUMIFS(СВЦЭМ!$C$33:$C$776,СВЦЭМ!$A$33:$A$776,$A13,СВЦЭМ!$B$33:$B$776,R$11)+'СЕТ СН'!$F$9+СВЦЭМ!$D$10+'СЕТ СН'!$F$6-'СЕТ СН'!$F$19</f>
        <v>805.17673796000008</v>
      </c>
      <c r="S13" s="36">
        <f>SUMIFS(СВЦЭМ!$C$33:$C$776,СВЦЭМ!$A$33:$A$776,$A13,СВЦЭМ!$B$33:$B$776,S$11)+'СЕТ СН'!$F$9+СВЦЭМ!$D$10+'СЕТ СН'!$F$6-'СЕТ СН'!$F$19</f>
        <v>812.32354809000003</v>
      </c>
      <c r="T13" s="36">
        <f>SUMIFS(СВЦЭМ!$C$33:$C$776,СВЦЭМ!$A$33:$A$776,$A13,СВЦЭМ!$B$33:$B$776,T$11)+'СЕТ СН'!$F$9+СВЦЭМ!$D$10+'СЕТ СН'!$F$6-'СЕТ СН'!$F$19</f>
        <v>820.65600809000011</v>
      </c>
      <c r="U13" s="36">
        <f>SUMIFS(СВЦЭМ!$C$33:$C$776,СВЦЭМ!$A$33:$A$776,$A13,СВЦЭМ!$B$33:$B$776,U$11)+'СЕТ СН'!$F$9+СВЦЭМ!$D$10+'СЕТ СН'!$F$6-'СЕТ СН'!$F$19</f>
        <v>813.61290883000004</v>
      </c>
      <c r="V13" s="36">
        <f>SUMIFS(СВЦЭМ!$C$33:$C$776,СВЦЭМ!$A$33:$A$776,$A13,СВЦЭМ!$B$33:$B$776,V$11)+'СЕТ СН'!$F$9+СВЦЭМ!$D$10+'СЕТ СН'!$F$6-'СЕТ СН'!$F$19</f>
        <v>811.29151964000005</v>
      </c>
      <c r="W13" s="36">
        <f>SUMIFS(СВЦЭМ!$C$33:$C$776,СВЦЭМ!$A$33:$A$776,$A13,СВЦЭМ!$B$33:$B$776,W$11)+'СЕТ СН'!$F$9+СВЦЭМ!$D$10+'СЕТ СН'!$F$6-'СЕТ СН'!$F$19</f>
        <v>798.71695531000012</v>
      </c>
      <c r="X13" s="36">
        <f>SUMIFS(СВЦЭМ!$C$33:$C$776,СВЦЭМ!$A$33:$A$776,$A13,СВЦЭМ!$B$33:$B$776,X$11)+'СЕТ СН'!$F$9+СВЦЭМ!$D$10+'СЕТ СН'!$F$6-'СЕТ СН'!$F$19</f>
        <v>773.83307517000003</v>
      </c>
      <c r="Y13" s="36">
        <f>SUMIFS(СВЦЭМ!$C$33:$C$776,СВЦЭМ!$A$33:$A$776,$A13,СВЦЭМ!$B$33:$B$776,Y$11)+'СЕТ СН'!$F$9+СВЦЭМ!$D$10+'СЕТ СН'!$F$6-'СЕТ СН'!$F$19</f>
        <v>772.40688770000008</v>
      </c>
    </row>
    <row r="14" spans="1:27" ht="15.75" x14ac:dyDescent="0.2">
      <c r="A14" s="35">
        <f t="shared" ref="A14:A42" si="0">A13+1</f>
        <v>43985</v>
      </c>
      <c r="B14" s="36">
        <f>SUMIFS(СВЦЭМ!$C$33:$C$776,СВЦЭМ!$A$33:$A$776,$A14,СВЦЭМ!$B$33:$B$776,B$11)+'СЕТ СН'!$F$9+СВЦЭМ!$D$10+'СЕТ СН'!$F$6-'СЕТ СН'!$F$19</f>
        <v>880.56957868000006</v>
      </c>
      <c r="C14" s="36">
        <f>SUMIFS(СВЦЭМ!$C$33:$C$776,СВЦЭМ!$A$33:$A$776,$A14,СВЦЭМ!$B$33:$B$776,C$11)+'СЕТ СН'!$F$9+СВЦЭМ!$D$10+'СЕТ СН'!$F$6-'СЕТ СН'!$F$19</f>
        <v>901.90138779000006</v>
      </c>
      <c r="D14" s="36">
        <f>SUMIFS(СВЦЭМ!$C$33:$C$776,СВЦЭМ!$A$33:$A$776,$A14,СВЦЭМ!$B$33:$B$776,D$11)+'СЕТ СН'!$F$9+СВЦЭМ!$D$10+'СЕТ СН'!$F$6-'СЕТ СН'!$F$19</f>
        <v>905.83455387000004</v>
      </c>
      <c r="E14" s="36">
        <f>SUMIFS(СВЦЭМ!$C$33:$C$776,СВЦЭМ!$A$33:$A$776,$A14,СВЦЭМ!$B$33:$B$776,E$11)+'СЕТ СН'!$F$9+СВЦЭМ!$D$10+'СЕТ СН'!$F$6-'СЕТ СН'!$F$19</f>
        <v>908.47879378000005</v>
      </c>
      <c r="F14" s="36">
        <f>SUMIFS(СВЦЭМ!$C$33:$C$776,СВЦЭМ!$A$33:$A$776,$A14,СВЦЭМ!$B$33:$B$776,F$11)+'СЕТ СН'!$F$9+СВЦЭМ!$D$10+'СЕТ СН'!$F$6-'СЕТ СН'!$F$19</f>
        <v>910.64836526000011</v>
      </c>
      <c r="G14" s="36">
        <f>SUMIFS(СВЦЭМ!$C$33:$C$776,СВЦЭМ!$A$33:$A$776,$A14,СВЦЭМ!$B$33:$B$776,G$11)+'СЕТ СН'!$F$9+СВЦЭМ!$D$10+'СЕТ СН'!$F$6-'СЕТ СН'!$F$19</f>
        <v>911.34289213000011</v>
      </c>
      <c r="H14" s="36">
        <f>SUMIFS(СВЦЭМ!$C$33:$C$776,СВЦЭМ!$A$33:$A$776,$A14,СВЦЭМ!$B$33:$B$776,H$11)+'СЕТ СН'!$F$9+СВЦЭМ!$D$10+'СЕТ СН'!$F$6-'СЕТ СН'!$F$19</f>
        <v>906.72966382000004</v>
      </c>
      <c r="I14" s="36">
        <f>SUMIFS(СВЦЭМ!$C$33:$C$776,СВЦЭМ!$A$33:$A$776,$A14,СВЦЭМ!$B$33:$B$776,I$11)+'СЕТ СН'!$F$9+СВЦЭМ!$D$10+'СЕТ СН'!$F$6-'СЕТ СН'!$F$19</f>
        <v>878.52386875000002</v>
      </c>
      <c r="J14" s="36">
        <f>SUMIFS(СВЦЭМ!$C$33:$C$776,СВЦЭМ!$A$33:$A$776,$A14,СВЦЭМ!$B$33:$B$776,J$11)+'СЕТ СН'!$F$9+СВЦЭМ!$D$10+'СЕТ СН'!$F$6-'СЕТ СН'!$F$19</f>
        <v>895.6782135200001</v>
      </c>
      <c r="K14" s="36">
        <f>SUMIFS(СВЦЭМ!$C$33:$C$776,СВЦЭМ!$A$33:$A$776,$A14,СВЦЭМ!$B$33:$B$776,K$11)+'СЕТ СН'!$F$9+СВЦЭМ!$D$10+'СЕТ СН'!$F$6-'СЕТ СН'!$F$19</f>
        <v>883.46983186000011</v>
      </c>
      <c r="L14" s="36">
        <f>SUMIFS(СВЦЭМ!$C$33:$C$776,СВЦЭМ!$A$33:$A$776,$A14,СВЦЭМ!$B$33:$B$776,L$11)+'СЕТ СН'!$F$9+СВЦЭМ!$D$10+'СЕТ СН'!$F$6-'СЕТ СН'!$F$19</f>
        <v>838.02202224000007</v>
      </c>
      <c r="M14" s="36">
        <f>SUMIFS(СВЦЭМ!$C$33:$C$776,СВЦЭМ!$A$33:$A$776,$A14,СВЦЭМ!$B$33:$B$776,M$11)+'СЕТ СН'!$F$9+СВЦЭМ!$D$10+'СЕТ СН'!$F$6-'СЕТ СН'!$F$19</f>
        <v>789.61709284000005</v>
      </c>
      <c r="N14" s="36">
        <f>SUMIFS(СВЦЭМ!$C$33:$C$776,СВЦЭМ!$A$33:$A$776,$A14,СВЦЭМ!$B$33:$B$776,N$11)+'СЕТ СН'!$F$9+СВЦЭМ!$D$10+'СЕТ СН'!$F$6-'СЕТ СН'!$F$19</f>
        <v>775.4886495500001</v>
      </c>
      <c r="O14" s="36">
        <f>SUMIFS(СВЦЭМ!$C$33:$C$776,СВЦЭМ!$A$33:$A$776,$A14,СВЦЭМ!$B$33:$B$776,O$11)+'СЕТ СН'!$F$9+СВЦЭМ!$D$10+'СЕТ СН'!$F$6-'СЕТ СН'!$F$19</f>
        <v>772.48372350000011</v>
      </c>
      <c r="P14" s="36">
        <f>SUMIFS(СВЦЭМ!$C$33:$C$776,СВЦЭМ!$A$33:$A$776,$A14,СВЦЭМ!$B$33:$B$776,P$11)+'СЕТ СН'!$F$9+СВЦЭМ!$D$10+'СЕТ СН'!$F$6-'СЕТ СН'!$F$19</f>
        <v>779.33192254000005</v>
      </c>
      <c r="Q14" s="36">
        <f>SUMIFS(СВЦЭМ!$C$33:$C$776,СВЦЭМ!$A$33:$A$776,$A14,СВЦЭМ!$B$33:$B$776,Q$11)+'СЕТ СН'!$F$9+СВЦЭМ!$D$10+'СЕТ СН'!$F$6-'СЕТ СН'!$F$19</f>
        <v>780.05723936000004</v>
      </c>
      <c r="R14" s="36">
        <f>SUMIFS(СВЦЭМ!$C$33:$C$776,СВЦЭМ!$A$33:$A$776,$A14,СВЦЭМ!$B$33:$B$776,R$11)+'СЕТ СН'!$F$9+СВЦЭМ!$D$10+'СЕТ СН'!$F$6-'СЕТ СН'!$F$19</f>
        <v>777.27516916000002</v>
      </c>
      <c r="S14" s="36">
        <f>SUMIFS(СВЦЭМ!$C$33:$C$776,СВЦЭМ!$A$33:$A$776,$A14,СВЦЭМ!$B$33:$B$776,S$11)+'СЕТ СН'!$F$9+СВЦЭМ!$D$10+'СЕТ СН'!$F$6-'СЕТ СН'!$F$19</f>
        <v>779.87046972000007</v>
      </c>
      <c r="T14" s="36">
        <f>SUMIFS(СВЦЭМ!$C$33:$C$776,СВЦЭМ!$A$33:$A$776,$A14,СВЦЭМ!$B$33:$B$776,T$11)+'СЕТ СН'!$F$9+СВЦЭМ!$D$10+'СЕТ СН'!$F$6-'СЕТ СН'!$F$19</f>
        <v>807.27879109000003</v>
      </c>
      <c r="U14" s="36">
        <f>SUMIFS(СВЦЭМ!$C$33:$C$776,СВЦЭМ!$A$33:$A$776,$A14,СВЦЭМ!$B$33:$B$776,U$11)+'СЕТ СН'!$F$9+СВЦЭМ!$D$10+'СЕТ СН'!$F$6-'СЕТ СН'!$F$19</f>
        <v>786.87973170000009</v>
      </c>
      <c r="V14" s="36">
        <f>SUMIFS(СВЦЭМ!$C$33:$C$776,СВЦЭМ!$A$33:$A$776,$A14,СВЦЭМ!$B$33:$B$776,V$11)+'СЕТ СН'!$F$9+СВЦЭМ!$D$10+'СЕТ СН'!$F$6-'СЕТ СН'!$F$19</f>
        <v>725.92394991000003</v>
      </c>
      <c r="W14" s="36">
        <f>SUMIFS(СВЦЭМ!$C$33:$C$776,СВЦЭМ!$A$33:$A$776,$A14,СВЦЭМ!$B$33:$B$776,W$11)+'СЕТ СН'!$F$9+СВЦЭМ!$D$10+'СЕТ СН'!$F$6-'СЕТ СН'!$F$19</f>
        <v>717.01010742000005</v>
      </c>
      <c r="X14" s="36">
        <f>SUMIFS(СВЦЭМ!$C$33:$C$776,СВЦЭМ!$A$33:$A$776,$A14,СВЦЭМ!$B$33:$B$776,X$11)+'СЕТ СН'!$F$9+СВЦЭМ!$D$10+'СЕТ СН'!$F$6-'СЕТ СН'!$F$19</f>
        <v>763.30694670000003</v>
      </c>
      <c r="Y14" s="36">
        <f>SUMIFS(СВЦЭМ!$C$33:$C$776,СВЦЭМ!$A$33:$A$776,$A14,СВЦЭМ!$B$33:$B$776,Y$11)+'СЕТ СН'!$F$9+СВЦЭМ!$D$10+'СЕТ СН'!$F$6-'СЕТ СН'!$F$19</f>
        <v>826.4151106600001</v>
      </c>
    </row>
    <row r="15" spans="1:27" ht="15.75" x14ac:dyDescent="0.2">
      <c r="A15" s="35">
        <f t="shared" si="0"/>
        <v>43986</v>
      </c>
      <c r="B15" s="36">
        <f>SUMIFS(СВЦЭМ!$C$33:$C$776,СВЦЭМ!$A$33:$A$776,$A15,СВЦЭМ!$B$33:$B$776,B$11)+'СЕТ СН'!$F$9+СВЦЭМ!$D$10+'СЕТ СН'!$F$6-'СЕТ СН'!$F$19</f>
        <v>905.74683046000007</v>
      </c>
      <c r="C15" s="36">
        <f>SUMIFS(СВЦЭМ!$C$33:$C$776,СВЦЭМ!$A$33:$A$776,$A15,СВЦЭМ!$B$33:$B$776,C$11)+'СЕТ СН'!$F$9+СВЦЭМ!$D$10+'СЕТ СН'!$F$6-'СЕТ СН'!$F$19</f>
        <v>922.89567479000004</v>
      </c>
      <c r="D15" s="36">
        <f>SUMIFS(СВЦЭМ!$C$33:$C$776,СВЦЭМ!$A$33:$A$776,$A15,СВЦЭМ!$B$33:$B$776,D$11)+'СЕТ СН'!$F$9+СВЦЭМ!$D$10+'СЕТ СН'!$F$6-'СЕТ СН'!$F$19</f>
        <v>931.72141595000005</v>
      </c>
      <c r="E15" s="36">
        <f>SUMIFS(СВЦЭМ!$C$33:$C$776,СВЦЭМ!$A$33:$A$776,$A15,СВЦЭМ!$B$33:$B$776,E$11)+'СЕТ СН'!$F$9+СВЦЭМ!$D$10+'СЕТ СН'!$F$6-'СЕТ СН'!$F$19</f>
        <v>939.93437591000009</v>
      </c>
      <c r="F15" s="36">
        <f>SUMIFS(СВЦЭМ!$C$33:$C$776,СВЦЭМ!$A$33:$A$776,$A15,СВЦЭМ!$B$33:$B$776,F$11)+'СЕТ СН'!$F$9+СВЦЭМ!$D$10+'СЕТ СН'!$F$6-'СЕТ СН'!$F$19</f>
        <v>947.45609450000006</v>
      </c>
      <c r="G15" s="36">
        <f>SUMIFS(СВЦЭМ!$C$33:$C$776,СВЦЭМ!$A$33:$A$776,$A15,СВЦЭМ!$B$33:$B$776,G$11)+'СЕТ СН'!$F$9+СВЦЭМ!$D$10+'СЕТ СН'!$F$6-'СЕТ СН'!$F$19</f>
        <v>948.38825473000009</v>
      </c>
      <c r="H15" s="36">
        <f>SUMIFS(СВЦЭМ!$C$33:$C$776,СВЦЭМ!$A$33:$A$776,$A15,СВЦЭМ!$B$33:$B$776,H$11)+'СЕТ СН'!$F$9+СВЦЭМ!$D$10+'СЕТ СН'!$F$6-'СЕТ СН'!$F$19</f>
        <v>945.91938805000007</v>
      </c>
      <c r="I15" s="36">
        <f>SUMIFS(СВЦЭМ!$C$33:$C$776,СВЦЭМ!$A$33:$A$776,$A15,СВЦЭМ!$B$33:$B$776,I$11)+'СЕТ СН'!$F$9+СВЦЭМ!$D$10+'СЕТ СН'!$F$6-'СЕТ СН'!$F$19</f>
        <v>906.58557125000004</v>
      </c>
      <c r="J15" s="36">
        <f>SUMIFS(СВЦЭМ!$C$33:$C$776,СВЦЭМ!$A$33:$A$776,$A15,СВЦЭМ!$B$33:$B$776,J$11)+'СЕТ СН'!$F$9+СВЦЭМ!$D$10+'СЕТ СН'!$F$6-'СЕТ СН'!$F$19</f>
        <v>901.51452852000011</v>
      </c>
      <c r="K15" s="36">
        <f>SUMIFS(СВЦЭМ!$C$33:$C$776,СВЦЭМ!$A$33:$A$776,$A15,СВЦЭМ!$B$33:$B$776,K$11)+'СЕТ СН'!$F$9+СВЦЭМ!$D$10+'СЕТ СН'!$F$6-'СЕТ СН'!$F$19</f>
        <v>876.32582807000006</v>
      </c>
      <c r="L15" s="36">
        <f>SUMIFS(СВЦЭМ!$C$33:$C$776,СВЦЭМ!$A$33:$A$776,$A15,СВЦЭМ!$B$33:$B$776,L$11)+'СЕТ СН'!$F$9+СВЦЭМ!$D$10+'СЕТ СН'!$F$6-'СЕТ СН'!$F$19</f>
        <v>848.2804563200001</v>
      </c>
      <c r="M15" s="36">
        <f>SUMIFS(СВЦЭМ!$C$33:$C$776,СВЦЭМ!$A$33:$A$776,$A15,СВЦЭМ!$B$33:$B$776,M$11)+'СЕТ СН'!$F$9+СВЦЭМ!$D$10+'СЕТ СН'!$F$6-'СЕТ СН'!$F$19</f>
        <v>820.04610506000006</v>
      </c>
      <c r="N15" s="36">
        <f>SUMIFS(СВЦЭМ!$C$33:$C$776,СВЦЭМ!$A$33:$A$776,$A15,СВЦЭМ!$B$33:$B$776,N$11)+'СЕТ СН'!$F$9+СВЦЭМ!$D$10+'СЕТ СН'!$F$6-'СЕТ СН'!$F$19</f>
        <v>811.1667666300001</v>
      </c>
      <c r="O15" s="36">
        <f>SUMIFS(СВЦЭМ!$C$33:$C$776,СВЦЭМ!$A$33:$A$776,$A15,СВЦЭМ!$B$33:$B$776,O$11)+'СЕТ СН'!$F$9+СВЦЭМ!$D$10+'СЕТ СН'!$F$6-'СЕТ СН'!$F$19</f>
        <v>813.96279869000011</v>
      </c>
      <c r="P15" s="36">
        <f>SUMIFS(СВЦЭМ!$C$33:$C$776,СВЦЭМ!$A$33:$A$776,$A15,СВЦЭМ!$B$33:$B$776,P$11)+'СЕТ СН'!$F$9+СВЦЭМ!$D$10+'СЕТ СН'!$F$6-'СЕТ СН'!$F$19</f>
        <v>825.99472609000009</v>
      </c>
      <c r="Q15" s="36">
        <f>SUMIFS(СВЦЭМ!$C$33:$C$776,СВЦЭМ!$A$33:$A$776,$A15,СВЦЭМ!$B$33:$B$776,Q$11)+'СЕТ СН'!$F$9+СВЦЭМ!$D$10+'СЕТ СН'!$F$6-'СЕТ СН'!$F$19</f>
        <v>818.34649892000004</v>
      </c>
      <c r="R15" s="36">
        <f>SUMIFS(СВЦЭМ!$C$33:$C$776,СВЦЭМ!$A$33:$A$776,$A15,СВЦЭМ!$B$33:$B$776,R$11)+'СЕТ СН'!$F$9+СВЦЭМ!$D$10+'СЕТ СН'!$F$6-'СЕТ СН'!$F$19</f>
        <v>820.78675320000002</v>
      </c>
      <c r="S15" s="36">
        <f>SUMIFS(СВЦЭМ!$C$33:$C$776,СВЦЭМ!$A$33:$A$776,$A15,СВЦЭМ!$B$33:$B$776,S$11)+'СЕТ СН'!$F$9+СВЦЭМ!$D$10+'СЕТ СН'!$F$6-'СЕТ СН'!$F$19</f>
        <v>813.76868895000007</v>
      </c>
      <c r="T15" s="36">
        <f>SUMIFS(СВЦЭМ!$C$33:$C$776,СВЦЭМ!$A$33:$A$776,$A15,СВЦЭМ!$B$33:$B$776,T$11)+'СЕТ СН'!$F$9+СВЦЭМ!$D$10+'СЕТ СН'!$F$6-'СЕТ СН'!$F$19</f>
        <v>798.10285328000009</v>
      </c>
      <c r="U15" s="36">
        <f>SUMIFS(СВЦЭМ!$C$33:$C$776,СВЦЭМ!$A$33:$A$776,$A15,СВЦЭМ!$B$33:$B$776,U$11)+'СЕТ СН'!$F$9+СВЦЭМ!$D$10+'СЕТ СН'!$F$6-'СЕТ СН'!$F$19</f>
        <v>757.19656551000003</v>
      </c>
      <c r="V15" s="36">
        <f>SUMIFS(СВЦЭМ!$C$33:$C$776,СВЦЭМ!$A$33:$A$776,$A15,СВЦЭМ!$B$33:$B$776,V$11)+'СЕТ СН'!$F$9+СВЦЭМ!$D$10+'СЕТ СН'!$F$6-'СЕТ СН'!$F$19</f>
        <v>748.39202892000003</v>
      </c>
      <c r="W15" s="36">
        <f>SUMIFS(СВЦЭМ!$C$33:$C$776,СВЦЭМ!$A$33:$A$776,$A15,СВЦЭМ!$B$33:$B$776,W$11)+'СЕТ СН'!$F$9+СВЦЭМ!$D$10+'СЕТ СН'!$F$6-'СЕТ СН'!$F$19</f>
        <v>741.97501706000003</v>
      </c>
      <c r="X15" s="36">
        <f>SUMIFS(СВЦЭМ!$C$33:$C$776,СВЦЭМ!$A$33:$A$776,$A15,СВЦЭМ!$B$33:$B$776,X$11)+'СЕТ СН'!$F$9+СВЦЭМ!$D$10+'СЕТ СН'!$F$6-'СЕТ СН'!$F$19</f>
        <v>775.33720643000004</v>
      </c>
      <c r="Y15" s="36">
        <f>SUMIFS(СВЦЭМ!$C$33:$C$776,СВЦЭМ!$A$33:$A$776,$A15,СВЦЭМ!$B$33:$B$776,Y$11)+'СЕТ СН'!$F$9+СВЦЭМ!$D$10+'СЕТ СН'!$F$6-'СЕТ СН'!$F$19</f>
        <v>835.82534656000007</v>
      </c>
    </row>
    <row r="16" spans="1:27" ht="15.75" x14ac:dyDescent="0.2">
      <c r="A16" s="35">
        <f t="shared" si="0"/>
        <v>43987</v>
      </c>
      <c r="B16" s="36">
        <f>SUMIFS(СВЦЭМ!$C$33:$C$776,СВЦЭМ!$A$33:$A$776,$A16,СВЦЭМ!$B$33:$B$776,B$11)+'СЕТ СН'!$F$9+СВЦЭМ!$D$10+'СЕТ СН'!$F$6-'СЕТ СН'!$F$19</f>
        <v>945.29813137000008</v>
      </c>
      <c r="C16" s="36">
        <f>SUMIFS(СВЦЭМ!$C$33:$C$776,СВЦЭМ!$A$33:$A$776,$A16,СВЦЭМ!$B$33:$B$776,C$11)+'СЕТ СН'!$F$9+СВЦЭМ!$D$10+'СЕТ СН'!$F$6-'СЕТ СН'!$F$19</f>
        <v>964.69665222000003</v>
      </c>
      <c r="D16" s="36">
        <f>SUMIFS(СВЦЭМ!$C$33:$C$776,СВЦЭМ!$A$33:$A$776,$A16,СВЦЭМ!$B$33:$B$776,D$11)+'СЕТ СН'!$F$9+СВЦЭМ!$D$10+'СЕТ СН'!$F$6-'СЕТ СН'!$F$19</f>
        <v>986.14538421000009</v>
      </c>
      <c r="E16" s="36">
        <f>SUMIFS(СВЦЭМ!$C$33:$C$776,СВЦЭМ!$A$33:$A$776,$A16,СВЦЭМ!$B$33:$B$776,E$11)+'СЕТ СН'!$F$9+СВЦЭМ!$D$10+'СЕТ СН'!$F$6-'СЕТ СН'!$F$19</f>
        <v>1005.4019627800001</v>
      </c>
      <c r="F16" s="36">
        <f>SUMIFS(СВЦЭМ!$C$33:$C$776,СВЦЭМ!$A$33:$A$776,$A16,СВЦЭМ!$B$33:$B$776,F$11)+'СЕТ СН'!$F$9+СВЦЭМ!$D$10+'СЕТ СН'!$F$6-'СЕТ СН'!$F$19</f>
        <v>1003.11922614</v>
      </c>
      <c r="G16" s="36">
        <f>SUMIFS(СВЦЭМ!$C$33:$C$776,СВЦЭМ!$A$33:$A$776,$A16,СВЦЭМ!$B$33:$B$776,G$11)+'СЕТ СН'!$F$9+СВЦЭМ!$D$10+'СЕТ СН'!$F$6-'СЕТ СН'!$F$19</f>
        <v>998.95155089000002</v>
      </c>
      <c r="H16" s="36">
        <f>SUMIFS(СВЦЭМ!$C$33:$C$776,СВЦЭМ!$A$33:$A$776,$A16,СВЦЭМ!$B$33:$B$776,H$11)+'СЕТ СН'!$F$9+СВЦЭМ!$D$10+'СЕТ СН'!$F$6-'СЕТ СН'!$F$19</f>
        <v>967.02830861000007</v>
      </c>
      <c r="I16" s="36">
        <f>SUMIFS(СВЦЭМ!$C$33:$C$776,СВЦЭМ!$A$33:$A$776,$A16,СВЦЭМ!$B$33:$B$776,I$11)+'СЕТ СН'!$F$9+СВЦЭМ!$D$10+'СЕТ СН'!$F$6-'СЕТ СН'!$F$19</f>
        <v>920.40523951000011</v>
      </c>
      <c r="J16" s="36">
        <f>SUMIFS(СВЦЭМ!$C$33:$C$776,СВЦЭМ!$A$33:$A$776,$A16,СВЦЭМ!$B$33:$B$776,J$11)+'СЕТ СН'!$F$9+СВЦЭМ!$D$10+'СЕТ СН'!$F$6-'СЕТ СН'!$F$19</f>
        <v>861.27569140000003</v>
      </c>
      <c r="K16" s="36">
        <f>SUMIFS(СВЦЭМ!$C$33:$C$776,СВЦЭМ!$A$33:$A$776,$A16,СВЦЭМ!$B$33:$B$776,K$11)+'СЕТ СН'!$F$9+СВЦЭМ!$D$10+'СЕТ СН'!$F$6-'СЕТ СН'!$F$19</f>
        <v>778.13761455000008</v>
      </c>
      <c r="L16" s="36">
        <f>SUMIFS(СВЦЭМ!$C$33:$C$776,СВЦЭМ!$A$33:$A$776,$A16,СВЦЭМ!$B$33:$B$776,L$11)+'СЕТ СН'!$F$9+СВЦЭМ!$D$10+'СЕТ СН'!$F$6-'СЕТ СН'!$F$19</f>
        <v>752.41601660000003</v>
      </c>
      <c r="M16" s="36">
        <f>SUMIFS(СВЦЭМ!$C$33:$C$776,СВЦЭМ!$A$33:$A$776,$A16,СВЦЭМ!$B$33:$B$776,M$11)+'СЕТ СН'!$F$9+СВЦЭМ!$D$10+'СЕТ СН'!$F$6-'СЕТ СН'!$F$19</f>
        <v>751.08161779000011</v>
      </c>
      <c r="N16" s="36">
        <f>SUMIFS(СВЦЭМ!$C$33:$C$776,СВЦЭМ!$A$33:$A$776,$A16,СВЦЭМ!$B$33:$B$776,N$11)+'СЕТ СН'!$F$9+СВЦЭМ!$D$10+'СЕТ СН'!$F$6-'СЕТ СН'!$F$19</f>
        <v>746.59949700000004</v>
      </c>
      <c r="O16" s="36">
        <f>SUMIFS(СВЦЭМ!$C$33:$C$776,СВЦЭМ!$A$33:$A$776,$A16,СВЦЭМ!$B$33:$B$776,O$11)+'СЕТ СН'!$F$9+СВЦЭМ!$D$10+'СЕТ СН'!$F$6-'СЕТ СН'!$F$19</f>
        <v>760.29213625000011</v>
      </c>
      <c r="P16" s="36">
        <f>SUMIFS(СВЦЭМ!$C$33:$C$776,СВЦЭМ!$A$33:$A$776,$A16,СВЦЭМ!$B$33:$B$776,P$11)+'СЕТ СН'!$F$9+СВЦЭМ!$D$10+'СЕТ СН'!$F$6-'СЕТ СН'!$F$19</f>
        <v>773.1173204800001</v>
      </c>
      <c r="Q16" s="36">
        <f>SUMIFS(СВЦЭМ!$C$33:$C$776,СВЦЭМ!$A$33:$A$776,$A16,СВЦЭМ!$B$33:$B$776,Q$11)+'СЕТ СН'!$F$9+СВЦЭМ!$D$10+'СЕТ СН'!$F$6-'СЕТ СН'!$F$19</f>
        <v>780.60349593000001</v>
      </c>
      <c r="R16" s="36">
        <f>SUMIFS(СВЦЭМ!$C$33:$C$776,СВЦЭМ!$A$33:$A$776,$A16,СВЦЭМ!$B$33:$B$776,R$11)+'СЕТ СН'!$F$9+СВЦЭМ!$D$10+'СЕТ СН'!$F$6-'СЕТ СН'!$F$19</f>
        <v>781.52152905000003</v>
      </c>
      <c r="S16" s="36">
        <f>SUMIFS(СВЦЭМ!$C$33:$C$776,СВЦЭМ!$A$33:$A$776,$A16,СВЦЭМ!$B$33:$B$776,S$11)+'СЕТ СН'!$F$9+СВЦЭМ!$D$10+'СЕТ СН'!$F$6-'СЕТ СН'!$F$19</f>
        <v>775.19450384000004</v>
      </c>
      <c r="T16" s="36">
        <f>SUMIFS(СВЦЭМ!$C$33:$C$776,СВЦЭМ!$A$33:$A$776,$A16,СВЦЭМ!$B$33:$B$776,T$11)+'СЕТ СН'!$F$9+СВЦЭМ!$D$10+'СЕТ СН'!$F$6-'СЕТ СН'!$F$19</f>
        <v>766.83166520000009</v>
      </c>
      <c r="U16" s="36">
        <f>SUMIFS(СВЦЭМ!$C$33:$C$776,СВЦЭМ!$A$33:$A$776,$A16,СВЦЭМ!$B$33:$B$776,U$11)+'СЕТ СН'!$F$9+СВЦЭМ!$D$10+'СЕТ СН'!$F$6-'СЕТ СН'!$F$19</f>
        <v>759.70889839000006</v>
      </c>
      <c r="V16" s="36">
        <f>SUMIFS(СВЦЭМ!$C$33:$C$776,СВЦЭМ!$A$33:$A$776,$A16,СВЦЭМ!$B$33:$B$776,V$11)+'СЕТ СН'!$F$9+СВЦЭМ!$D$10+'СЕТ СН'!$F$6-'СЕТ СН'!$F$19</f>
        <v>743.19758071000001</v>
      </c>
      <c r="W16" s="36">
        <f>SUMIFS(СВЦЭМ!$C$33:$C$776,СВЦЭМ!$A$33:$A$776,$A16,СВЦЭМ!$B$33:$B$776,W$11)+'СЕТ СН'!$F$9+СВЦЭМ!$D$10+'СЕТ СН'!$F$6-'СЕТ СН'!$F$19</f>
        <v>732.78564755000002</v>
      </c>
      <c r="X16" s="36">
        <f>SUMIFS(СВЦЭМ!$C$33:$C$776,СВЦЭМ!$A$33:$A$776,$A16,СВЦЭМ!$B$33:$B$776,X$11)+'СЕТ СН'!$F$9+СВЦЭМ!$D$10+'СЕТ СН'!$F$6-'СЕТ СН'!$F$19</f>
        <v>758.64144968000005</v>
      </c>
      <c r="Y16" s="36">
        <f>SUMIFS(СВЦЭМ!$C$33:$C$776,СВЦЭМ!$A$33:$A$776,$A16,СВЦЭМ!$B$33:$B$776,Y$11)+'СЕТ СН'!$F$9+СВЦЭМ!$D$10+'СЕТ СН'!$F$6-'СЕТ СН'!$F$19</f>
        <v>826.32041197000001</v>
      </c>
    </row>
    <row r="17" spans="1:25" ht="15.75" x14ac:dyDescent="0.2">
      <c r="A17" s="35">
        <f t="shared" si="0"/>
        <v>43988</v>
      </c>
      <c r="B17" s="36">
        <f>SUMIFS(СВЦЭМ!$C$33:$C$776,СВЦЭМ!$A$33:$A$776,$A17,СВЦЭМ!$B$33:$B$776,B$11)+'СЕТ СН'!$F$9+СВЦЭМ!$D$10+'СЕТ СН'!$F$6-'СЕТ СН'!$F$19</f>
        <v>893.03895555000008</v>
      </c>
      <c r="C17" s="36">
        <f>SUMIFS(СВЦЭМ!$C$33:$C$776,СВЦЭМ!$A$33:$A$776,$A17,СВЦЭМ!$B$33:$B$776,C$11)+'СЕТ СН'!$F$9+СВЦЭМ!$D$10+'СЕТ СН'!$F$6-'СЕТ СН'!$F$19</f>
        <v>912.57501143000002</v>
      </c>
      <c r="D17" s="36">
        <f>SUMIFS(СВЦЭМ!$C$33:$C$776,СВЦЭМ!$A$33:$A$776,$A17,СВЦЭМ!$B$33:$B$776,D$11)+'СЕТ СН'!$F$9+СВЦЭМ!$D$10+'СЕТ СН'!$F$6-'СЕТ СН'!$F$19</f>
        <v>932.98045019000006</v>
      </c>
      <c r="E17" s="36">
        <f>SUMIFS(СВЦЭМ!$C$33:$C$776,СВЦЭМ!$A$33:$A$776,$A17,СВЦЭМ!$B$33:$B$776,E$11)+'СЕТ СН'!$F$9+СВЦЭМ!$D$10+'СЕТ СН'!$F$6-'СЕТ СН'!$F$19</f>
        <v>944.51204727000004</v>
      </c>
      <c r="F17" s="36">
        <f>SUMIFS(СВЦЭМ!$C$33:$C$776,СВЦЭМ!$A$33:$A$776,$A17,СВЦЭМ!$B$33:$B$776,F$11)+'СЕТ СН'!$F$9+СВЦЭМ!$D$10+'СЕТ СН'!$F$6-'СЕТ СН'!$F$19</f>
        <v>945.01635925000005</v>
      </c>
      <c r="G17" s="36">
        <f>SUMIFS(СВЦЭМ!$C$33:$C$776,СВЦЭМ!$A$33:$A$776,$A17,СВЦЭМ!$B$33:$B$776,G$11)+'СЕТ СН'!$F$9+СВЦЭМ!$D$10+'СЕТ СН'!$F$6-'СЕТ СН'!$F$19</f>
        <v>939.7805464700001</v>
      </c>
      <c r="H17" s="36">
        <f>SUMIFS(СВЦЭМ!$C$33:$C$776,СВЦЭМ!$A$33:$A$776,$A17,СВЦЭМ!$B$33:$B$776,H$11)+'СЕТ СН'!$F$9+СВЦЭМ!$D$10+'СЕТ СН'!$F$6-'СЕТ СН'!$F$19</f>
        <v>974.39060583000003</v>
      </c>
      <c r="I17" s="36">
        <f>SUMIFS(СВЦЭМ!$C$33:$C$776,СВЦЭМ!$A$33:$A$776,$A17,СВЦЭМ!$B$33:$B$776,I$11)+'СЕТ СН'!$F$9+СВЦЭМ!$D$10+'СЕТ СН'!$F$6-'СЕТ СН'!$F$19</f>
        <v>946.72046091000004</v>
      </c>
      <c r="J17" s="36">
        <f>SUMIFS(СВЦЭМ!$C$33:$C$776,СВЦЭМ!$A$33:$A$776,$A17,СВЦЭМ!$B$33:$B$776,J$11)+'СЕТ СН'!$F$9+СВЦЭМ!$D$10+'СЕТ СН'!$F$6-'СЕТ СН'!$F$19</f>
        <v>888.37104628000009</v>
      </c>
      <c r="K17" s="36">
        <f>SUMIFS(СВЦЭМ!$C$33:$C$776,СВЦЭМ!$A$33:$A$776,$A17,СВЦЭМ!$B$33:$B$776,K$11)+'СЕТ СН'!$F$9+СВЦЭМ!$D$10+'СЕТ СН'!$F$6-'СЕТ СН'!$F$19</f>
        <v>783.09496481000008</v>
      </c>
      <c r="L17" s="36">
        <f>SUMIFS(СВЦЭМ!$C$33:$C$776,СВЦЭМ!$A$33:$A$776,$A17,СВЦЭМ!$B$33:$B$776,L$11)+'СЕТ СН'!$F$9+СВЦЭМ!$D$10+'СЕТ СН'!$F$6-'СЕТ СН'!$F$19</f>
        <v>717.55113173000007</v>
      </c>
      <c r="M17" s="36">
        <f>SUMIFS(СВЦЭМ!$C$33:$C$776,СВЦЭМ!$A$33:$A$776,$A17,СВЦЭМ!$B$33:$B$776,M$11)+'СЕТ СН'!$F$9+СВЦЭМ!$D$10+'СЕТ СН'!$F$6-'СЕТ СН'!$F$19</f>
        <v>712.80734384000004</v>
      </c>
      <c r="N17" s="36">
        <f>SUMIFS(СВЦЭМ!$C$33:$C$776,СВЦЭМ!$A$33:$A$776,$A17,СВЦЭМ!$B$33:$B$776,N$11)+'СЕТ СН'!$F$9+СВЦЭМ!$D$10+'СЕТ СН'!$F$6-'СЕТ СН'!$F$19</f>
        <v>730.67614244000004</v>
      </c>
      <c r="O17" s="36">
        <f>SUMIFS(СВЦЭМ!$C$33:$C$776,СВЦЭМ!$A$33:$A$776,$A17,СВЦЭМ!$B$33:$B$776,O$11)+'СЕТ СН'!$F$9+СВЦЭМ!$D$10+'СЕТ СН'!$F$6-'СЕТ СН'!$F$19</f>
        <v>759.16420461000007</v>
      </c>
      <c r="P17" s="36">
        <f>SUMIFS(СВЦЭМ!$C$33:$C$776,СВЦЭМ!$A$33:$A$776,$A17,СВЦЭМ!$B$33:$B$776,P$11)+'СЕТ СН'!$F$9+СВЦЭМ!$D$10+'СЕТ СН'!$F$6-'СЕТ СН'!$F$19</f>
        <v>763.9619783600001</v>
      </c>
      <c r="Q17" s="36">
        <f>SUMIFS(СВЦЭМ!$C$33:$C$776,СВЦЭМ!$A$33:$A$776,$A17,СВЦЭМ!$B$33:$B$776,Q$11)+'СЕТ СН'!$F$9+СВЦЭМ!$D$10+'СЕТ СН'!$F$6-'СЕТ СН'!$F$19</f>
        <v>768.25440463000007</v>
      </c>
      <c r="R17" s="36">
        <f>SUMIFS(СВЦЭМ!$C$33:$C$776,СВЦЭМ!$A$33:$A$776,$A17,СВЦЭМ!$B$33:$B$776,R$11)+'СЕТ СН'!$F$9+СВЦЭМ!$D$10+'СЕТ СН'!$F$6-'СЕТ СН'!$F$19</f>
        <v>762.05771344000004</v>
      </c>
      <c r="S17" s="36">
        <f>SUMIFS(СВЦЭМ!$C$33:$C$776,СВЦЭМ!$A$33:$A$776,$A17,СВЦЭМ!$B$33:$B$776,S$11)+'СЕТ СН'!$F$9+СВЦЭМ!$D$10+'СЕТ СН'!$F$6-'СЕТ СН'!$F$19</f>
        <v>766.57960785000012</v>
      </c>
      <c r="T17" s="36">
        <f>SUMIFS(СВЦЭМ!$C$33:$C$776,СВЦЭМ!$A$33:$A$776,$A17,СВЦЭМ!$B$33:$B$776,T$11)+'СЕТ СН'!$F$9+СВЦЭМ!$D$10+'СЕТ СН'!$F$6-'СЕТ СН'!$F$19</f>
        <v>760.95963212000004</v>
      </c>
      <c r="U17" s="36">
        <f>SUMIFS(СВЦЭМ!$C$33:$C$776,СВЦЭМ!$A$33:$A$776,$A17,СВЦЭМ!$B$33:$B$776,U$11)+'СЕТ СН'!$F$9+СВЦЭМ!$D$10+'СЕТ СН'!$F$6-'СЕТ СН'!$F$19</f>
        <v>749.28504312000007</v>
      </c>
      <c r="V17" s="36">
        <f>SUMIFS(СВЦЭМ!$C$33:$C$776,СВЦЭМ!$A$33:$A$776,$A17,СВЦЭМ!$B$33:$B$776,V$11)+'СЕТ СН'!$F$9+СВЦЭМ!$D$10+'СЕТ СН'!$F$6-'СЕТ СН'!$F$19</f>
        <v>708.68448433000003</v>
      </c>
      <c r="W17" s="36">
        <f>SUMIFS(СВЦЭМ!$C$33:$C$776,СВЦЭМ!$A$33:$A$776,$A17,СВЦЭМ!$B$33:$B$776,W$11)+'СЕТ СН'!$F$9+СВЦЭМ!$D$10+'СЕТ СН'!$F$6-'СЕТ СН'!$F$19</f>
        <v>693.84410698000011</v>
      </c>
      <c r="X17" s="36">
        <f>SUMIFS(СВЦЭМ!$C$33:$C$776,СВЦЭМ!$A$33:$A$776,$A17,СВЦЭМ!$B$33:$B$776,X$11)+'СЕТ СН'!$F$9+СВЦЭМ!$D$10+'СЕТ СН'!$F$6-'СЕТ СН'!$F$19</f>
        <v>726.13406238000005</v>
      </c>
      <c r="Y17" s="36">
        <f>SUMIFS(СВЦЭМ!$C$33:$C$776,СВЦЭМ!$A$33:$A$776,$A17,СВЦЭМ!$B$33:$B$776,Y$11)+'СЕТ СН'!$F$9+СВЦЭМ!$D$10+'СЕТ СН'!$F$6-'СЕТ СН'!$F$19</f>
        <v>821.45237590000011</v>
      </c>
    </row>
    <row r="18" spans="1:25" ht="15.75" x14ac:dyDescent="0.2">
      <c r="A18" s="35">
        <f t="shared" si="0"/>
        <v>43989</v>
      </c>
      <c r="B18" s="36">
        <f>SUMIFS(СВЦЭМ!$C$33:$C$776,СВЦЭМ!$A$33:$A$776,$A18,СВЦЭМ!$B$33:$B$776,B$11)+'СЕТ СН'!$F$9+СВЦЭМ!$D$10+'СЕТ СН'!$F$6-'СЕТ СН'!$F$19</f>
        <v>921.7843628600001</v>
      </c>
      <c r="C18" s="36">
        <f>SUMIFS(СВЦЭМ!$C$33:$C$776,СВЦЭМ!$A$33:$A$776,$A18,СВЦЭМ!$B$33:$B$776,C$11)+'СЕТ СН'!$F$9+СВЦЭМ!$D$10+'СЕТ СН'!$F$6-'СЕТ СН'!$F$19</f>
        <v>937.09582943000009</v>
      </c>
      <c r="D18" s="36">
        <f>SUMIFS(СВЦЭМ!$C$33:$C$776,СВЦЭМ!$A$33:$A$776,$A18,СВЦЭМ!$B$33:$B$776,D$11)+'СЕТ СН'!$F$9+СВЦЭМ!$D$10+'СЕТ СН'!$F$6-'СЕТ СН'!$F$19</f>
        <v>947.67930546000002</v>
      </c>
      <c r="E18" s="36">
        <f>SUMIFS(СВЦЭМ!$C$33:$C$776,СВЦЭМ!$A$33:$A$776,$A18,СВЦЭМ!$B$33:$B$776,E$11)+'СЕТ СН'!$F$9+СВЦЭМ!$D$10+'СЕТ СН'!$F$6-'СЕТ СН'!$F$19</f>
        <v>952.89493878000007</v>
      </c>
      <c r="F18" s="36">
        <f>SUMIFS(СВЦЭМ!$C$33:$C$776,СВЦЭМ!$A$33:$A$776,$A18,СВЦЭМ!$B$33:$B$776,F$11)+'СЕТ СН'!$F$9+СВЦЭМ!$D$10+'СЕТ СН'!$F$6-'СЕТ СН'!$F$19</f>
        <v>941.78196090000006</v>
      </c>
      <c r="G18" s="36">
        <f>SUMIFS(СВЦЭМ!$C$33:$C$776,СВЦЭМ!$A$33:$A$776,$A18,СВЦЭМ!$B$33:$B$776,G$11)+'СЕТ СН'!$F$9+СВЦЭМ!$D$10+'СЕТ СН'!$F$6-'СЕТ СН'!$F$19</f>
        <v>941.36855341000012</v>
      </c>
      <c r="H18" s="36">
        <f>SUMIFS(СВЦЭМ!$C$33:$C$776,СВЦЭМ!$A$33:$A$776,$A18,СВЦЭМ!$B$33:$B$776,H$11)+'СЕТ СН'!$F$9+СВЦЭМ!$D$10+'СЕТ СН'!$F$6-'СЕТ СН'!$F$19</f>
        <v>947.28005281000003</v>
      </c>
      <c r="I18" s="36">
        <f>SUMIFS(СВЦЭМ!$C$33:$C$776,СВЦЭМ!$A$33:$A$776,$A18,СВЦЭМ!$B$33:$B$776,I$11)+'СЕТ СН'!$F$9+СВЦЭМ!$D$10+'СЕТ СН'!$F$6-'СЕТ СН'!$F$19</f>
        <v>970.37299786000005</v>
      </c>
      <c r="J18" s="36">
        <f>SUMIFS(СВЦЭМ!$C$33:$C$776,СВЦЭМ!$A$33:$A$776,$A18,СВЦЭМ!$B$33:$B$776,J$11)+'СЕТ СН'!$F$9+СВЦЭМ!$D$10+'СЕТ СН'!$F$6-'СЕТ СН'!$F$19</f>
        <v>930.46110577000002</v>
      </c>
      <c r="K18" s="36">
        <f>SUMIFS(СВЦЭМ!$C$33:$C$776,СВЦЭМ!$A$33:$A$776,$A18,СВЦЭМ!$B$33:$B$776,K$11)+'СЕТ СН'!$F$9+СВЦЭМ!$D$10+'СЕТ СН'!$F$6-'СЕТ СН'!$F$19</f>
        <v>840.98580551000009</v>
      </c>
      <c r="L18" s="36">
        <f>SUMIFS(СВЦЭМ!$C$33:$C$776,СВЦЭМ!$A$33:$A$776,$A18,СВЦЭМ!$B$33:$B$776,L$11)+'СЕТ СН'!$F$9+СВЦЭМ!$D$10+'СЕТ СН'!$F$6-'СЕТ СН'!$F$19</f>
        <v>760.18719187000011</v>
      </c>
      <c r="M18" s="36">
        <f>SUMIFS(СВЦЭМ!$C$33:$C$776,СВЦЭМ!$A$33:$A$776,$A18,СВЦЭМ!$B$33:$B$776,M$11)+'СЕТ СН'!$F$9+СВЦЭМ!$D$10+'СЕТ СН'!$F$6-'СЕТ СН'!$F$19</f>
        <v>730.6182320800001</v>
      </c>
      <c r="N18" s="36">
        <f>SUMIFS(СВЦЭМ!$C$33:$C$776,СВЦЭМ!$A$33:$A$776,$A18,СВЦЭМ!$B$33:$B$776,N$11)+'СЕТ СН'!$F$9+СВЦЭМ!$D$10+'СЕТ СН'!$F$6-'СЕТ СН'!$F$19</f>
        <v>727.23332940000012</v>
      </c>
      <c r="O18" s="36">
        <f>SUMIFS(СВЦЭМ!$C$33:$C$776,СВЦЭМ!$A$33:$A$776,$A18,СВЦЭМ!$B$33:$B$776,O$11)+'СЕТ СН'!$F$9+СВЦЭМ!$D$10+'СЕТ СН'!$F$6-'СЕТ СН'!$F$19</f>
        <v>721.53696743000012</v>
      </c>
      <c r="P18" s="36">
        <f>SUMIFS(СВЦЭМ!$C$33:$C$776,СВЦЭМ!$A$33:$A$776,$A18,СВЦЭМ!$B$33:$B$776,P$11)+'СЕТ СН'!$F$9+СВЦЭМ!$D$10+'СЕТ СН'!$F$6-'СЕТ СН'!$F$19</f>
        <v>733.41170839000006</v>
      </c>
      <c r="Q18" s="36">
        <f>SUMIFS(СВЦЭМ!$C$33:$C$776,СВЦЭМ!$A$33:$A$776,$A18,СВЦЭМ!$B$33:$B$776,Q$11)+'СЕТ СН'!$F$9+СВЦЭМ!$D$10+'СЕТ СН'!$F$6-'СЕТ СН'!$F$19</f>
        <v>742.13101996000012</v>
      </c>
      <c r="R18" s="36">
        <f>SUMIFS(СВЦЭМ!$C$33:$C$776,СВЦЭМ!$A$33:$A$776,$A18,СВЦЭМ!$B$33:$B$776,R$11)+'СЕТ СН'!$F$9+СВЦЭМ!$D$10+'СЕТ СН'!$F$6-'СЕТ СН'!$F$19</f>
        <v>743.19068221000009</v>
      </c>
      <c r="S18" s="36">
        <f>SUMIFS(СВЦЭМ!$C$33:$C$776,СВЦЭМ!$A$33:$A$776,$A18,СВЦЭМ!$B$33:$B$776,S$11)+'СЕТ СН'!$F$9+СВЦЭМ!$D$10+'СЕТ СН'!$F$6-'СЕТ СН'!$F$19</f>
        <v>745.86084374000006</v>
      </c>
      <c r="T18" s="36">
        <f>SUMIFS(СВЦЭМ!$C$33:$C$776,СВЦЭМ!$A$33:$A$776,$A18,СВЦЭМ!$B$33:$B$776,T$11)+'СЕТ СН'!$F$9+СВЦЭМ!$D$10+'СЕТ СН'!$F$6-'СЕТ СН'!$F$19</f>
        <v>732.01032224000005</v>
      </c>
      <c r="U18" s="36">
        <f>SUMIFS(СВЦЭМ!$C$33:$C$776,СВЦЭМ!$A$33:$A$776,$A18,СВЦЭМ!$B$33:$B$776,U$11)+'СЕТ СН'!$F$9+СВЦЭМ!$D$10+'СЕТ СН'!$F$6-'СЕТ СН'!$F$19</f>
        <v>706.09582250000005</v>
      </c>
      <c r="V18" s="36">
        <f>SUMIFS(СВЦЭМ!$C$33:$C$776,СВЦЭМ!$A$33:$A$776,$A18,СВЦЭМ!$B$33:$B$776,V$11)+'СЕТ СН'!$F$9+СВЦЭМ!$D$10+'СЕТ СН'!$F$6-'СЕТ СН'!$F$19</f>
        <v>672.90837641000007</v>
      </c>
      <c r="W18" s="36">
        <f>SUMIFS(СВЦЭМ!$C$33:$C$776,СВЦЭМ!$A$33:$A$776,$A18,СВЦЭМ!$B$33:$B$776,W$11)+'СЕТ СН'!$F$9+СВЦЭМ!$D$10+'СЕТ СН'!$F$6-'СЕТ СН'!$F$19</f>
        <v>666.44448071000011</v>
      </c>
      <c r="X18" s="36">
        <f>SUMIFS(СВЦЭМ!$C$33:$C$776,СВЦЭМ!$A$33:$A$776,$A18,СВЦЭМ!$B$33:$B$776,X$11)+'СЕТ СН'!$F$9+СВЦЭМ!$D$10+'СЕТ СН'!$F$6-'СЕТ СН'!$F$19</f>
        <v>691.07320492000008</v>
      </c>
      <c r="Y18" s="36">
        <f>SUMIFS(СВЦЭМ!$C$33:$C$776,СВЦЭМ!$A$33:$A$776,$A18,СВЦЭМ!$B$33:$B$776,Y$11)+'СЕТ СН'!$F$9+СВЦЭМ!$D$10+'СЕТ СН'!$F$6-'СЕТ СН'!$F$19</f>
        <v>782.82962080000004</v>
      </c>
    </row>
    <row r="19" spans="1:25" ht="15.75" x14ac:dyDescent="0.2">
      <c r="A19" s="35">
        <f t="shared" si="0"/>
        <v>43990</v>
      </c>
      <c r="B19" s="36">
        <f>SUMIFS(СВЦЭМ!$C$33:$C$776,СВЦЭМ!$A$33:$A$776,$A19,СВЦЭМ!$B$33:$B$776,B$11)+'СЕТ СН'!$F$9+СВЦЭМ!$D$10+'СЕТ СН'!$F$6-'СЕТ СН'!$F$19</f>
        <v>903.97733067000001</v>
      </c>
      <c r="C19" s="36">
        <f>SUMIFS(СВЦЭМ!$C$33:$C$776,СВЦЭМ!$A$33:$A$776,$A19,СВЦЭМ!$B$33:$B$776,C$11)+'СЕТ СН'!$F$9+СВЦЭМ!$D$10+'СЕТ СН'!$F$6-'СЕТ СН'!$F$19</f>
        <v>934.57423499000004</v>
      </c>
      <c r="D19" s="36">
        <f>SUMIFS(СВЦЭМ!$C$33:$C$776,СВЦЭМ!$A$33:$A$776,$A19,СВЦЭМ!$B$33:$B$776,D$11)+'СЕТ СН'!$F$9+СВЦЭМ!$D$10+'СЕТ СН'!$F$6-'СЕТ СН'!$F$19</f>
        <v>962.44837543000006</v>
      </c>
      <c r="E19" s="36">
        <f>SUMIFS(СВЦЭМ!$C$33:$C$776,СВЦЭМ!$A$33:$A$776,$A19,СВЦЭМ!$B$33:$B$776,E$11)+'СЕТ СН'!$F$9+СВЦЭМ!$D$10+'СЕТ СН'!$F$6-'СЕТ СН'!$F$19</f>
        <v>974.9326180600001</v>
      </c>
      <c r="F19" s="36">
        <f>SUMIFS(СВЦЭМ!$C$33:$C$776,СВЦЭМ!$A$33:$A$776,$A19,СВЦЭМ!$B$33:$B$776,F$11)+'СЕТ СН'!$F$9+СВЦЭМ!$D$10+'СЕТ СН'!$F$6-'СЕТ СН'!$F$19</f>
        <v>970.80543628000009</v>
      </c>
      <c r="G19" s="36">
        <f>SUMIFS(СВЦЭМ!$C$33:$C$776,СВЦЭМ!$A$33:$A$776,$A19,СВЦЭМ!$B$33:$B$776,G$11)+'СЕТ СН'!$F$9+СВЦЭМ!$D$10+'СЕТ СН'!$F$6-'СЕТ СН'!$F$19</f>
        <v>961.77562187000001</v>
      </c>
      <c r="H19" s="36">
        <f>SUMIFS(СВЦЭМ!$C$33:$C$776,СВЦЭМ!$A$33:$A$776,$A19,СВЦЭМ!$B$33:$B$776,H$11)+'СЕТ СН'!$F$9+СВЦЭМ!$D$10+'СЕТ СН'!$F$6-'СЕТ СН'!$F$19</f>
        <v>957.27345559000003</v>
      </c>
      <c r="I19" s="36">
        <f>SUMIFS(СВЦЭМ!$C$33:$C$776,СВЦЭМ!$A$33:$A$776,$A19,СВЦЭМ!$B$33:$B$776,I$11)+'СЕТ СН'!$F$9+СВЦЭМ!$D$10+'СЕТ СН'!$F$6-'СЕТ СН'!$F$19</f>
        <v>957.52417881000008</v>
      </c>
      <c r="J19" s="36">
        <f>SUMIFS(СВЦЭМ!$C$33:$C$776,СВЦЭМ!$A$33:$A$776,$A19,СВЦЭМ!$B$33:$B$776,J$11)+'СЕТ СН'!$F$9+СВЦЭМ!$D$10+'СЕТ СН'!$F$6-'СЕТ СН'!$F$19</f>
        <v>887.46783584000002</v>
      </c>
      <c r="K19" s="36">
        <f>SUMIFS(СВЦЭМ!$C$33:$C$776,СВЦЭМ!$A$33:$A$776,$A19,СВЦЭМ!$B$33:$B$776,K$11)+'СЕТ СН'!$F$9+СВЦЭМ!$D$10+'СЕТ СН'!$F$6-'СЕТ СН'!$F$19</f>
        <v>779.1625195900001</v>
      </c>
      <c r="L19" s="36">
        <f>SUMIFS(СВЦЭМ!$C$33:$C$776,СВЦЭМ!$A$33:$A$776,$A19,СВЦЭМ!$B$33:$B$776,L$11)+'СЕТ СН'!$F$9+СВЦЭМ!$D$10+'СЕТ СН'!$F$6-'СЕТ СН'!$F$19</f>
        <v>721.71739949000005</v>
      </c>
      <c r="M19" s="36">
        <f>SUMIFS(СВЦЭМ!$C$33:$C$776,СВЦЭМ!$A$33:$A$776,$A19,СВЦЭМ!$B$33:$B$776,M$11)+'СЕТ СН'!$F$9+СВЦЭМ!$D$10+'СЕТ СН'!$F$6-'СЕТ СН'!$F$19</f>
        <v>707.09079451000002</v>
      </c>
      <c r="N19" s="36">
        <f>SUMIFS(СВЦЭМ!$C$33:$C$776,СВЦЭМ!$A$33:$A$776,$A19,СВЦЭМ!$B$33:$B$776,N$11)+'СЕТ СН'!$F$9+СВЦЭМ!$D$10+'СЕТ СН'!$F$6-'СЕТ СН'!$F$19</f>
        <v>715.76191112000004</v>
      </c>
      <c r="O19" s="36">
        <f>SUMIFS(СВЦЭМ!$C$33:$C$776,СВЦЭМ!$A$33:$A$776,$A19,СВЦЭМ!$B$33:$B$776,O$11)+'СЕТ СН'!$F$9+СВЦЭМ!$D$10+'СЕТ СН'!$F$6-'СЕТ СН'!$F$19</f>
        <v>728.8816089500001</v>
      </c>
      <c r="P19" s="36">
        <f>SUMIFS(СВЦЭМ!$C$33:$C$776,СВЦЭМ!$A$33:$A$776,$A19,СВЦЭМ!$B$33:$B$776,P$11)+'СЕТ СН'!$F$9+СВЦЭМ!$D$10+'СЕТ СН'!$F$6-'СЕТ СН'!$F$19</f>
        <v>727.5357792100001</v>
      </c>
      <c r="Q19" s="36">
        <f>SUMIFS(СВЦЭМ!$C$33:$C$776,СВЦЭМ!$A$33:$A$776,$A19,СВЦЭМ!$B$33:$B$776,Q$11)+'СЕТ СН'!$F$9+СВЦЭМ!$D$10+'СЕТ СН'!$F$6-'СЕТ СН'!$F$19</f>
        <v>731.12492359000009</v>
      </c>
      <c r="R19" s="36">
        <f>SUMIFS(СВЦЭМ!$C$33:$C$776,СВЦЭМ!$A$33:$A$776,$A19,СВЦЭМ!$B$33:$B$776,R$11)+'СЕТ СН'!$F$9+СВЦЭМ!$D$10+'СЕТ СН'!$F$6-'СЕТ СН'!$F$19</f>
        <v>730.26514488000009</v>
      </c>
      <c r="S19" s="36">
        <f>SUMIFS(СВЦЭМ!$C$33:$C$776,СВЦЭМ!$A$33:$A$776,$A19,СВЦЭМ!$B$33:$B$776,S$11)+'СЕТ СН'!$F$9+СВЦЭМ!$D$10+'СЕТ СН'!$F$6-'СЕТ СН'!$F$19</f>
        <v>746.76740293000012</v>
      </c>
      <c r="T19" s="36">
        <f>SUMIFS(СВЦЭМ!$C$33:$C$776,СВЦЭМ!$A$33:$A$776,$A19,СВЦЭМ!$B$33:$B$776,T$11)+'СЕТ СН'!$F$9+СВЦЭМ!$D$10+'СЕТ СН'!$F$6-'СЕТ СН'!$F$19</f>
        <v>733.73964185000011</v>
      </c>
      <c r="U19" s="36">
        <f>SUMIFS(СВЦЭМ!$C$33:$C$776,СВЦЭМ!$A$33:$A$776,$A19,СВЦЭМ!$B$33:$B$776,U$11)+'СЕТ СН'!$F$9+СВЦЭМ!$D$10+'СЕТ СН'!$F$6-'СЕТ СН'!$F$19</f>
        <v>731.22439038000005</v>
      </c>
      <c r="V19" s="36">
        <f>SUMIFS(СВЦЭМ!$C$33:$C$776,СВЦЭМ!$A$33:$A$776,$A19,СВЦЭМ!$B$33:$B$776,V$11)+'СЕТ СН'!$F$9+СВЦЭМ!$D$10+'СЕТ СН'!$F$6-'СЕТ СН'!$F$19</f>
        <v>701.45078253000008</v>
      </c>
      <c r="W19" s="36">
        <f>SUMIFS(СВЦЭМ!$C$33:$C$776,СВЦЭМ!$A$33:$A$776,$A19,СВЦЭМ!$B$33:$B$776,W$11)+'СЕТ СН'!$F$9+СВЦЭМ!$D$10+'СЕТ СН'!$F$6-'СЕТ СН'!$F$19</f>
        <v>691.65967673000011</v>
      </c>
      <c r="X19" s="36">
        <f>SUMIFS(СВЦЭМ!$C$33:$C$776,СВЦЭМ!$A$33:$A$776,$A19,СВЦЭМ!$B$33:$B$776,X$11)+'СЕТ СН'!$F$9+СВЦЭМ!$D$10+'СЕТ СН'!$F$6-'СЕТ СН'!$F$19</f>
        <v>729.69706751000001</v>
      </c>
      <c r="Y19" s="36">
        <f>SUMIFS(СВЦЭМ!$C$33:$C$776,СВЦЭМ!$A$33:$A$776,$A19,СВЦЭМ!$B$33:$B$776,Y$11)+'СЕТ СН'!$F$9+СВЦЭМ!$D$10+'СЕТ СН'!$F$6-'СЕТ СН'!$F$19</f>
        <v>790.04322390000004</v>
      </c>
    </row>
    <row r="20" spans="1:25" ht="15.75" x14ac:dyDescent="0.2">
      <c r="A20" s="35">
        <f t="shared" si="0"/>
        <v>43991</v>
      </c>
      <c r="B20" s="36">
        <f>SUMIFS(СВЦЭМ!$C$33:$C$776,СВЦЭМ!$A$33:$A$776,$A20,СВЦЭМ!$B$33:$B$776,B$11)+'СЕТ СН'!$F$9+СВЦЭМ!$D$10+'СЕТ СН'!$F$6-'СЕТ СН'!$F$19</f>
        <v>888.65578921000008</v>
      </c>
      <c r="C20" s="36">
        <f>SUMIFS(СВЦЭМ!$C$33:$C$776,СВЦЭМ!$A$33:$A$776,$A20,СВЦЭМ!$B$33:$B$776,C$11)+'СЕТ СН'!$F$9+СВЦЭМ!$D$10+'СЕТ СН'!$F$6-'СЕТ СН'!$F$19</f>
        <v>926.53676350000012</v>
      </c>
      <c r="D20" s="36">
        <f>SUMIFS(СВЦЭМ!$C$33:$C$776,СВЦЭМ!$A$33:$A$776,$A20,СВЦЭМ!$B$33:$B$776,D$11)+'СЕТ СН'!$F$9+СВЦЭМ!$D$10+'СЕТ СН'!$F$6-'СЕТ СН'!$F$19</f>
        <v>942.33898737000004</v>
      </c>
      <c r="E20" s="36">
        <f>SUMIFS(СВЦЭМ!$C$33:$C$776,СВЦЭМ!$A$33:$A$776,$A20,СВЦЭМ!$B$33:$B$776,E$11)+'СЕТ СН'!$F$9+СВЦЭМ!$D$10+'СЕТ СН'!$F$6-'СЕТ СН'!$F$19</f>
        <v>949.37312363000001</v>
      </c>
      <c r="F20" s="36">
        <f>SUMIFS(СВЦЭМ!$C$33:$C$776,СВЦЭМ!$A$33:$A$776,$A20,СВЦЭМ!$B$33:$B$776,F$11)+'СЕТ СН'!$F$9+СВЦЭМ!$D$10+'СЕТ СН'!$F$6-'СЕТ СН'!$F$19</f>
        <v>944.94933096000011</v>
      </c>
      <c r="G20" s="36">
        <f>SUMIFS(СВЦЭМ!$C$33:$C$776,СВЦЭМ!$A$33:$A$776,$A20,СВЦЭМ!$B$33:$B$776,G$11)+'СЕТ СН'!$F$9+СВЦЭМ!$D$10+'СЕТ СН'!$F$6-'СЕТ СН'!$F$19</f>
        <v>943.75730113000009</v>
      </c>
      <c r="H20" s="36">
        <f>SUMIFS(СВЦЭМ!$C$33:$C$776,СВЦЭМ!$A$33:$A$776,$A20,СВЦЭМ!$B$33:$B$776,H$11)+'СЕТ СН'!$F$9+СВЦЭМ!$D$10+'СЕТ СН'!$F$6-'СЕТ СН'!$F$19</f>
        <v>930.61571240000012</v>
      </c>
      <c r="I20" s="36">
        <f>SUMIFS(СВЦЭМ!$C$33:$C$776,СВЦЭМ!$A$33:$A$776,$A20,СВЦЭМ!$B$33:$B$776,I$11)+'СЕТ СН'!$F$9+СВЦЭМ!$D$10+'СЕТ СН'!$F$6-'СЕТ СН'!$F$19</f>
        <v>882.59902043000011</v>
      </c>
      <c r="J20" s="36">
        <f>SUMIFS(СВЦЭМ!$C$33:$C$776,СВЦЭМ!$A$33:$A$776,$A20,СВЦЭМ!$B$33:$B$776,J$11)+'СЕТ СН'!$F$9+СВЦЭМ!$D$10+'СЕТ СН'!$F$6-'СЕТ СН'!$F$19</f>
        <v>820.67273176000003</v>
      </c>
      <c r="K20" s="36">
        <f>SUMIFS(СВЦЭМ!$C$33:$C$776,СВЦЭМ!$A$33:$A$776,$A20,СВЦЭМ!$B$33:$B$776,K$11)+'СЕТ СН'!$F$9+СВЦЭМ!$D$10+'СЕТ СН'!$F$6-'СЕТ СН'!$F$19</f>
        <v>750.47655504000011</v>
      </c>
      <c r="L20" s="36">
        <f>SUMIFS(СВЦЭМ!$C$33:$C$776,СВЦЭМ!$A$33:$A$776,$A20,СВЦЭМ!$B$33:$B$776,L$11)+'СЕТ СН'!$F$9+СВЦЭМ!$D$10+'СЕТ СН'!$F$6-'СЕТ СН'!$F$19</f>
        <v>722.27410076000001</v>
      </c>
      <c r="M20" s="36">
        <f>SUMIFS(СВЦЭМ!$C$33:$C$776,СВЦЭМ!$A$33:$A$776,$A20,СВЦЭМ!$B$33:$B$776,M$11)+'СЕТ СН'!$F$9+СВЦЭМ!$D$10+'СЕТ СН'!$F$6-'СЕТ СН'!$F$19</f>
        <v>729.69943264000005</v>
      </c>
      <c r="N20" s="36">
        <f>SUMIFS(СВЦЭМ!$C$33:$C$776,СВЦЭМ!$A$33:$A$776,$A20,СВЦЭМ!$B$33:$B$776,N$11)+'СЕТ СН'!$F$9+СВЦЭМ!$D$10+'СЕТ СН'!$F$6-'СЕТ СН'!$F$19</f>
        <v>748.88414780000005</v>
      </c>
      <c r="O20" s="36">
        <f>SUMIFS(СВЦЭМ!$C$33:$C$776,СВЦЭМ!$A$33:$A$776,$A20,СВЦЭМ!$B$33:$B$776,O$11)+'СЕТ СН'!$F$9+СВЦЭМ!$D$10+'СЕТ СН'!$F$6-'СЕТ СН'!$F$19</f>
        <v>742.79107538000005</v>
      </c>
      <c r="P20" s="36">
        <f>SUMIFS(СВЦЭМ!$C$33:$C$776,СВЦЭМ!$A$33:$A$776,$A20,СВЦЭМ!$B$33:$B$776,P$11)+'СЕТ СН'!$F$9+СВЦЭМ!$D$10+'СЕТ СН'!$F$6-'СЕТ СН'!$F$19</f>
        <v>756.36630653000009</v>
      </c>
      <c r="Q20" s="36">
        <f>SUMIFS(СВЦЭМ!$C$33:$C$776,СВЦЭМ!$A$33:$A$776,$A20,СВЦЭМ!$B$33:$B$776,Q$11)+'СЕТ СН'!$F$9+СВЦЭМ!$D$10+'СЕТ СН'!$F$6-'СЕТ СН'!$F$19</f>
        <v>754.38914016000001</v>
      </c>
      <c r="R20" s="36">
        <f>SUMIFS(СВЦЭМ!$C$33:$C$776,СВЦЭМ!$A$33:$A$776,$A20,СВЦЭМ!$B$33:$B$776,R$11)+'СЕТ СН'!$F$9+СВЦЭМ!$D$10+'СЕТ СН'!$F$6-'СЕТ СН'!$F$19</f>
        <v>761.74448394000001</v>
      </c>
      <c r="S20" s="36">
        <f>SUMIFS(СВЦЭМ!$C$33:$C$776,СВЦЭМ!$A$33:$A$776,$A20,СВЦЭМ!$B$33:$B$776,S$11)+'СЕТ СН'!$F$9+СВЦЭМ!$D$10+'СЕТ СН'!$F$6-'СЕТ СН'!$F$19</f>
        <v>763.77106479000008</v>
      </c>
      <c r="T20" s="36">
        <f>SUMIFS(СВЦЭМ!$C$33:$C$776,СВЦЭМ!$A$33:$A$776,$A20,СВЦЭМ!$B$33:$B$776,T$11)+'СЕТ СН'!$F$9+СВЦЭМ!$D$10+'СЕТ СН'!$F$6-'СЕТ СН'!$F$19</f>
        <v>755.45646251000005</v>
      </c>
      <c r="U20" s="36">
        <f>SUMIFS(СВЦЭМ!$C$33:$C$776,СВЦЭМ!$A$33:$A$776,$A20,СВЦЭМ!$B$33:$B$776,U$11)+'СЕТ СН'!$F$9+СВЦЭМ!$D$10+'СЕТ СН'!$F$6-'СЕТ СН'!$F$19</f>
        <v>759.14443967000011</v>
      </c>
      <c r="V20" s="36">
        <f>SUMIFS(СВЦЭМ!$C$33:$C$776,СВЦЭМ!$A$33:$A$776,$A20,СВЦЭМ!$B$33:$B$776,V$11)+'СЕТ СН'!$F$9+СВЦЭМ!$D$10+'СЕТ СН'!$F$6-'СЕТ СН'!$F$19</f>
        <v>763.40384472000005</v>
      </c>
      <c r="W20" s="36">
        <f>SUMIFS(СВЦЭМ!$C$33:$C$776,СВЦЭМ!$A$33:$A$776,$A20,СВЦЭМ!$B$33:$B$776,W$11)+'СЕТ СН'!$F$9+СВЦЭМ!$D$10+'СЕТ СН'!$F$6-'СЕТ СН'!$F$19</f>
        <v>774.72513184000002</v>
      </c>
      <c r="X20" s="36">
        <f>SUMIFS(СВЦЭМ!$C$33:$C$776,СВЦЭМ!$A$33:$A$776,$A20,СВЦЭМ!$B$33:$B$776,X$11)+'СЕТ СН'!$F$9+СВЦЭМ!$D$10+'СЕТ СН'!$F$6-'СЕТ СН'!$F$19</f>
        <v>770.38355520000005</v>
      </c>
      <c r="Y20" s="36">
        <f>SUMIFS(СВЦЭМ!$C$33:$C$776,СВЦЭМ!$A$33:$A$776,$A20,СВЦЭМ!$B$33:$B$776,Y$11)+'СЕТ СН'!$F$9+СВЦЭМ!$D$10+'СЕТ СН'!$F$6-'СЕТ СН'!$F$19</f>
        <v>846.14916056000004</v>
      </c>
    </row>
    <row r="21" spans="1:25" ht="15.75" x14ac:dyDescent="0.2">
      <c r="A21" s="35">
        <f t="shared" si="0"/>
        <v>43992</v>
      </c>
      <c r="B21" s="36">
        <f>SUMIFS(СВЦЭМ!$C$33:$C$776,СВЦЭМ!$A$33:$A$776,$A21,СВЦЭМ!$B$33:$B$776,B$11)+'СЕТ СН'!$F$9+СВЦЭМ!$D$10+'СЕТ СН'!$F$6-'СЕТ СН'!$F$19</f>
        <v>956.46985632000008</v>
      </c>
      <c r="C21" s="36">
        <f>SUMIFS(СВЦЭМ!$C$33:$C$776,СВЦЭМ!$A$33:$A$776,$A21,СВЦЭМ!$B$33:$B$776,C$11)+'СЕТ СН'!$F$9+СВЦЭМ!$D$10+'СЕТ СН'!$F$6-'СЕТ СН'!$F$19</f>
        <v>970.90645196000003</v>
      </c>
      <c r="D21" s="36">
        <f>SUMIFS(СВЦЭМ!$C$33:$C$776,СВЦЭМ!$A$33:$A$776,$A21,СВЦЭМ!$B$33:$B$776,D$11)+'СЕТ СН'!$F$9+СВЦЭМ!$D$10+'СЕТ СН'!$F$6-'СЕТ СН'!$F$19</f>
        <v>949.64335469000002</v>
      </c>
      <c r="E21" s="36">
        <f>SUMIFS(СВЦЭМ!$C$33:$C$776,СВЦЭМ!$A$33:$A$776,$A21,СВЦЭМ!$B$33:$B$776,E$11)+'СЕТ СН'!$F$9+СВЦЭМ!$D$10+'СЕТ СН'!$F$6-'СЕТ СН'!$F$19</f>
        <v>953.10594678000007</v>
      </c>
      <c r="F21" s="36">
        <f>SUMIFS(СВЦЭМ!$C$33:$C$776,СВЦЭМ!$A$33:$A$776,$A21,СВЦЭМ!$B$33:$B$776,F$11)+'СЕТ СН'!$F$9+СВЦЭМ!$D$10+'СЕТ СН'!$F$6-'СЕТ СН'!$F$19</f>
        <v>947.97447947000012</v>
      </c>
      <c r="G21" s="36">
        <f>SUMIFS(СВЦЭМ!$C$33:$C$776,СВЦЭМ!$A$33:$A$776,$A21,СВЦЭМ!$B$33:$B$776,G$11)+'СЕТ СН'!$F$9+СВЦЭМ!$D$10+'СЕТ СН'!$F$6-'СЕТ СН'!$F$19</f>
        <v>947.01809516000003</v>
      </c>
      <c r="H21" s="36">
        <f>SUMIFS(СВЦЭМ!$C$33:$C$776,СВЦЭМ!$A$33:$A$776,$A21,СВЦЭМ!$B$33:$B$776,H$11)+'СЕТ СН'!$F$9+СВЦЭМ!$D$10+'СЕТ СН'!$F$6-'СЕТ СН'!$F$19</f>
        <v>965.88247262000004</v>
      </c>
      <c r="I21" s="36">
        <f>SUMIFS(СВЦЭМ!$C$33:$C$776,СВЦЭМ!$A$33:$A$776,$A21,СВЦЭМ!$B$33:$B$776,I$11)+'СЕТ СН'!$F$9+СВЦЭМ!$D$10+'СЕТ СН'!$F$6-'СЕТ СН'!$F$19</f>
        <v>937.0259305300001</v>
      </c>
      <c r="J21" s="36">
        <f>SUMIFS(СВЦЭМ!$C$33:$C$776,СВЦЭМ!$A$33:$A$776,$A21,СВЦЭМ!$B$33:$B$776,J$11)+'СЕТ СН'!$F$9+СВЦЭМ!$D$10+'СЕТ СН'!$F$6-'СЕТ СН'!$F$19</f>
        <v>887.15554250000002</v>
      </c>
      <c r="K21" s="36">
        <f>SUMIFS(СВЦЭМ!$C$33:$C$776,СВЦЭМ!$A$33:$A$776,$A21,СВЦЭМ!$B$33:$B$776,K$11)+'СЕТ СН'!$F$9+СВЦЭМ!$D$10+'СЕТ СН'!$F$6-'СЕТ СН'!$F$19</f>
        <v>806.24445458000002</v>
      </c>
      <c r="L21" s="36">
        <f>SUMIFS(СВЦЭМ!$C$33:$C$776,СВЦЭМ!$A$33:$A$776,$A21,СВЦЭМ!$B$33:$B$776,L$11)+'СЕТ СН'!$F$9+СВЦЭМ!$D$10+'СЕТ СН'!$F$6-'СЕТ СН'!$F$19</f>
        <v>735.3743417500001</v>
      </c>
      <c r="M21" s="36">
        <f>SUMIFS(СВЦЭМ!$C$33:$C$776,СВЦЭМ!$A$33:$A$776,$A21,СВЦЭМ!$B$33:$B$776,M$11)+'СЕТ СН'!$F$9+СВЦЭМ!$D$10+'СЕТ СН'!$F$6-'СЕТ СН'!$F$19</f>
        <v>744.92722441000012</v>
      </c>
      <c r="N21" s="36">
        <f>SUMIFS(СВЦЭМ!$C$33:$C$776,СВЦЭМ!$A$33:$A$776,$A21,СВЦЭМ!$B$33:$B$776,N$11)+'СЕТ СН'!$F$9+СВЦЭМ!$D$10+'СЕТ СН'!$F$6-'СЕТ СН'!$F$19</f>
        <v>758.12360610000007</v>
      </c>
      <c r="O21" s="36">
        <f>SUMIFS(СВЦЭМ!$C$33:$C$776,СВЦЭМ!$A$33:$A$776,$A21,СВЦЭМ!$B$33:$B$776,O$11)+'СЕТ СН'!$F$9+СВЦЭМ!$D$10+'СЕТ СН'!$F$6-'СЕТ СН'!$F$19</f>
        <v>752.34138743000005</v>
      </c>
      <c r="P21" s="36">
        <f>SUMIFS(СВЦЭМ!$C$33:$C$776,СВЦЭМ!$A$33:$A$776,$A21,СВЦЭМ!$B$33:$B$776,P$11)+'СЕТ СН'!$F$9+СВЦЭМ!$D$10+'СЕТ СН'!$F$6-'СЕТ СН'!$F$19</f>
        <v>761.02173068000002</v>
      </c>
      <c r="Q21" s="36">
        <f>SUMIFS(СВЦЭМ!$C$33:$C$776,СВЦЭМ!$A$33:$A$776,$A21,СВЦЭМ!$B$33:$B$776,Q$11)+'СЕТ СН'!$F$9+СВЦЭМ!$D$10+'СЕТ СН'!$F$6-'СЕТ СН'!$F$19</f>
        <v>773.92048861000012</v>
      </c>
      <c r="R21" s="36">
        <f>SUMIFS(СВЦЭМ!$C$33:$C$776,СВЦЭМ!$A$33:$A$776,$A21,СВЦЭМ!$B$33:$B$776,R$11)+'СЕТ СН'!$F$9+СВЦЭМ!$D$10+'СЕТ СН'!$F$6-'СЕТ СН'!$F$19</f>
        <v>772.68474268000011</v>
      </c>
      <c r="S21" s="36">
        <f>SUMIFS(СВЦЭМ!$C$33:$C$776,СВЦЭМ!$A$33:$A$776,$A21,СВЦЭМ!$B$33:$B$776,S$11)+'СЕТ СН'!$F$9+СВЦЭМ!$D$10+'СЕТ СН'!$F$6-'СЕТ СН'!$F$19</f>
        <v>773.84469972000011</v>
      </c>
      <c r="T21" s="36">
        <f>SUMIFS(СВЦЭМ!$C$33:$C$776,СВЦЭМ!$A$33:$A$776,$A21,СВЦЭМ!$B$33:$B$776,T$11)+'СЕТ СН'!$F$9+СВЦЭМ!$D$10+'СЕТ СН'!$F$6-'СЕТ СН'!$F$19</f>
        <v>768.84746298000005</v>
      </c>
      <c r="U21" s="36">
        <f>SUMIFS(СВЦЭМ!$C$33:$C$776,СВЦЭМ!$A$33:$A$776,$A21,СВЦЭМ!$B$33:$B$776,U$11)+'СЕТ СН'!$F$9+СВЦЭМ!$D$10+'СЕТ СН'!$F$6-'СЕТ СН'!$F$19</f>
        <v>758.01854219000006</v>
      </c>
      <c r="V21" s="36">
        <f>SUMIFS(СВЦЭМ!$C$33:$C$776,СВЦЭМ!$A$33:$A$776,$A21,СВЦЭМ!$B$33:$B$776,V$11)+'СЕТ СН'!$F$9+СВЦЭМ!$D$10+'СЕТ СН'!$F$6-'СЕТ СН'!$F$19</f>
        <v>752.97448572000008</v>
      </c>
      <c r="W21" s="36">
        <f>SUMIFS(СВЦЭМ!$C$33:$C$776,СВЦЭМ!$A$33:$A$776,$A21,СВЦЭМ!$B$33:$B$776,W$11)+'СЕТ СН'!$F$9+СВЦЭМ!$D$10+'СЕТ СН'!$F$6-'СЕТ СН'!$F$19</f>
        <v>754.80192531000012</v>
      </c>
      <c r="X21" s="36">
        <f>SUMIFS(СВЦЭМ!$C$33:$C$776,СВЦЭМ!$A$33:$A$776,$A21,СВЦЭМ!$B$33:$B$776,X$11)+'СЕТ СН'!$F$9+СВЦЭМ!$D$10+'СЕТ СН'!$F$6-'СЕТ СН'!$F$19</f>
        <v>792.65316089000009</v>
      </c>
      <c r="Y21" s="36">
        <f>SUMIFS(СВЦЭМ!$C$33:$C$776,СВЦЭМ!$A$33:$A$776,$A21,СВЦЭМ!$B$33:$B$776,Y$11)+'СЕТ СН'!$F$9+СВЦЭМ!$D$10+'СЕТ СН'!$F$6-'СЕТ СН'!$F$19</f>
        <v>882.37720422000007</v>
      </c>
    </row>
    <row r="22" spans="1:25" ht="15.75" x14ac:dyDescent="0.2">
      <c r="A22" s="35">
        <f t="shared" si="0"/>
        <v>43993</v>
      </c>
      <c r="B22" s="36">
        <f>SUMIFS(СВЦЭМ!$C$33:$C$776,СВЦЭМ!$A$33:$A$776,$A22,СВЦЭМ!$B$33:$B$776,B$11)+'СЕТ СН'!$F$9+СВЦЭМ!$D$10+'СЕТ СН'!$F$6-'СЕТ СН'!$F$19</f>
        <v>988.2607192700001</v>
      </c>
      <c r="C22" s="36">
        <f>SUMIFS(СВЦЭМ!$C$33:$C$776,СВЦЭМ!$A$33:$A$776,$A22,СВЦЭМ!$B$33:$B$776,C$11)+'СЕТ СН'!$F$9+СВЦЭМ!$D$10+'СЕТ СН'!$F$6-'СЕТ СН'!$F$19</f>
        <v>959.44570951000003</v>
      </c>
      <c r="D22" s="36">
        <f>SUMIFS(СВЦЭМ!$C$33:$C$776,СВЦЭМ!$A$33:$A$776,$A22,СВЦЭМ!$B$33:$B$776,D$11)+'СЕТ СН'!$F$9+СВЦЭМ!$D$10+'СЕТ СН'!$F$6-'СЕТ СН'!$F$19</f>
        <v>939.31912288000001</v>
      </c>
      <c r="E22" s="36">
        <f>SUMIFS(СВЦЭМ!$C$33:$C$776,СВЦЭМ!$A$33:$A$776,$A22,СВЦЭМ!$B$33:$B$776,E$11)+'СЕТ СН'!$F$9+СВЦЭМ!$D$10+'СЕТ СН'!$F$6-'СЕТ СН'!$F$19</f>
        <v>944.13673943000003</v>
      </c>
      <c r="F22" s="36">
        <f>SUMIFS(СВЦЭМ!$C$33:$C$776,СВЦЭМ!$A$33:$A$776,$A22,СВЦЭМ!$B$33:$B$776,F$11)+'СЕТ СН'!$F$9+СВЦЭМ!$D$10+'СЕТ СН'!$F$6-'СЕТ СН'!$F$19</f>
        <v>937.92427698000006</v>
      </c>
      <c r="G22" s="36">
        <f>SUMIFS(СВЦЭМ!$C$33:$C$776,СВЦЭМ!$A$33:$A$776,$A22,СВЦЭМ!$B$33:$B$776,G$11)+'СЕТ СН'!$F$9+СВЦЭМ!$D$10+'СЕТ СН'!$F$6-'СЕТ СН'!$F$19</f>
        <v>950.85963159000005</v>
      </c>
      <c r="H22" s="36">
        <f>SUMIFS(СВЦЭМ!$C$33:$C$776,СВЦЭМ!$A$33:$A$776,$A22,СВЦЭМ!$B$33:$B$776,H$11)+'СЕТ СН'!$F$9+СВЦЭМ!$D$10+'СЕТ СН'!$F$6-'СЕТ СН'!$F$19</f>
        <v>970.85211488000004</v>
      </c>
      <c r="I22" s="36">
        <f>SUMIFS(СВЦЭМ!$C$33:$C$776,СВЦЭМ!$A$33:$A$776,$A22,СВЦЭМ!$B$33:$B$776,I$11)+'СЕТ СН'!$F$9+СВЦЭМ!$D$10+'СЕТ СН'!$F$6-'СЕТ СН'!$F$19</f>
        <v>981.18322868000007</v>
      </c>
      <c r="J22" s="36">
        <f>SUMIFS(СВЦЭМ!$C$33:$C$776,СВЦЭМ!$A$33:$A$776,$A22,СВЦЭМ!$B$33:$B$776,J$11)+'СЕТ СН'!$F$9+СВЦЭМ!$D$10+'СЕТ СН'!$F$6-'СЕТ СН'!$F$19</f>
        <v>916.65385843000001</v>
      </c>
      <c r="K22" s="36">
        <f>SUMIFS(СВЦЭМ!$C$33:$C$776,СВЦЭМ!$A$33:$A$776,$A22,СВЦЭМ!$B$33:$B$776,K$11)+'СЕТ СН'!$F$9+СВЦЭМ!$D$10+'СЕТ СН'!$F$6-'СЕТ СН'!$F$19</f>
        <v>834.16853829000001</v>
      </c>
      <c r="L22" s="36">
        <f>SUMIFS(СВЦЭМ!$C$33:$C$776,СВЦЭМ!$A$33:$A$776,$A22,СВЦЭМ!$B$33:$B$776,L$11)+'СЕТ СН'!$F$9+СВЦЭМ!$D$10+'СЕТ СН'!$F$6-'СЕТ СН'!$F$19</f>
        <v>774.86999343000002</v>
      </c>
      <c r="M22" s="36">
        <f>SUMIFS(СВЦЭМ!$C$33:$C$776,СВЦЭМ!$A$33:$A$776,$A22,СВЦЭМ!$B$33:$B$776,M$11)+'СЕТ СН'!$F$9+СВЦЭМ!$D$10+'СЕТ СН'!$F$6-'СЕТ СН'!$F$19</f>
        <v>770.17882949000011</v>
      </c>
      <c r="N22" s="36">
        <f>SUMIFS(СВЦЭМ!$C$33:$C$776,СВЦЭМ!$A$33:$A$776,$A22,СВЦЭМ!$B$33:$B$776,N$11)+'СЕТ СН'!$F$9+СВЦЭМ!$D$10+'СЕТ СН'!$F$6-'СЕТ СН'!$F$19</f>
        <v>768.47830529000009</v>
      </c>
      <c r="O22" s="36">
        <f>SUMIFS(СВЦЭМ!$C$33:$C$776,СВЦЭМ!$A$33:$A$776,$A22,СВЦЭМ!$B$33:$B$776,O$11)+'СЕТ СН'!$F$9+СВЦЭМ!$D$10+'СЕТ СН'!$F$6-'СЕТ СН'!$F$19</f>
        <v>772.96493176000001</v>
      </c>
      <c r="P22" s="36">
        <f>SUMIFS(СВЦЭМ!$C$33:$C$776,СВЦЭМ!$A$33:$A$776,$A22,СВЦЭМ!$B$33:$B$776,P$11)+'СЕТ СН'!$F$9+СВЦЭМ!$D$10+'СЕТ СН'!$F$6-'СЕТ СН'!$F$19</f>
        <v>780.47989284000005</v>
      </c>
      <c r="Q22" s="36">
        <f>SUMIFS(СВЦЭМ!$C$33:$C$776,СВЦЭМ!$A$33:$A$776,$A22,СВЦЭМ!$B$33:$B$776,Q$11)+'СЕТ СН'!$F$9+СВЦЭМ!$D$10+'СЕТ СН'!$F$6-'СЕТ СН'!$F$19</f>
        <v>773.08678913000006</v>
      </c>
      <c r="R22" s="36">
        <f>SUMIFS(СВЦЭМ!$C$33:$C$776,СВЦЭМ!$A$33:$A$776,$A22,СВЦЭМ!$B$33:$B$776,R$11)+'СЕТ СН'!$F$9+СВЦЭМ!$D$10+'СЕТ СН'!$F$6-'СЕТ СН'!$F$19</f>
        <v>774.42841408000004</v>
      </c>
      <c r="S22" s="36">
        <f>SUMIFS(СВЦЭМ!$C$33:$C$776,СВЦЭМ!$A$33:$A$776,$A22,СВЦЭМ!$B$33:$B$776,S$11)+'СЕТ СН'!$F$9+СВЦЭМ!$D$10+'СЕТ СН'!$F$6-'СЕТ СН'!$F$19</f>
        <v>771.78550249000011</v>
      </c>
      <c r="T22" s="36">
        <f>SUMIFS(СВЦЭМ!$C$33:$C$776,СВЦЭМ!$A$33:$A$776,$A22,СВЦЭМ!$B$33:$B$776,T$11)+'СЕТ СН'!$F$9+СВЦЭМ!$D$10+'СЕТ СН'!$F$6-'СЕТ СН'!$F$19</f>
        <v>774.92924862000007</v>
      </c>
      <c r="U22" s="36">
        <f>SUMIFS(СВЦЭМ!$C$33:$C$776,СВЦЭМ!$A$33:$A$776,$A22,СВЦЭМ!$B$33:$B$776,U$11)+'СЕТ СН'!$F$9+СВЦЭМ!$D$10+'СЕТ СН'!$F$6-'СЕТ СН'!$F$19</f>
        <v>765.05961575000003</v>
      </c>
      <c r="V22" s="36">
        <f>SUMIFS(СВЦЭМ!$C$33:$C$776,СВЦЭМ!$A$33:$A$776,$A22,СВЦЭМ!$B$33:$B$776,V$11)+'СЕТ СН'!$F$9+СВЦЭМ!$D$10+'СЕТ СН'!$F$6-'СЕТ СН'!$F$19</f>
        <v>753.76039542000001</v>
      </c>
      <c r="W22" s="36">
        <f>SUMIFS(СВЦЭМ!$C$33:$C$776,СВЦЭМ!$A$33:$A$776,$A22,СВЦЭМ!$B$33:$B$776,W$11)+'СЕТ СН'!$F$9+СВЦЭМ!$D$10+'СЕТ СН'!$F$6-'СЕТ СН'!$F$19</f>
        <v>740.9823343600001</v>
      </c>
      <c r="X22" s="36">
        <f>SUMIFS(СВЦЭМ!$C$33:$C$776,СВЦЭМ!$A$33:$A$776,$A22,СВЦЭМ!$B$33:$B$776,X$11)+'СЕТ СН'!$F$9+СВЦЭМ!$D$10+'СЕТ СН'!$F$6-'СЕТ СН'!$F$19</f>
        <v>776.84454473000005</v>
      </c>
      <c r="Y22" s="36">
        <f>SUMIFS(СВЦЭМ!$C$33:$C$776,СВЦЭМ!$A$33:$A$776,$A22,СВЦЭМ!$B$33:$B$776,Y$11)+'СЕТ СН'!$F$9+СВЦЭМ!$D$10+'СЕТ СН'!$F$6-'СЕТ СН'!$F$19</f>
        <v>866.72206258000006</v>
      </c>
    </row>
    <row r="23" spans="1:25" ht="15.75" x14ac:dyDescent="0.2">
      <c r="A23" s="35">
        <f t="shared" si="0"/>
        <v>43994</v>
      </c>
      <c r="B23" s="36">
        <f>SUMIFS(СВЦЭМ!$C$33:$C$776,СВЦЭМ!$A$33:$A$776,$A23,СВЦЭМ!$B$33:$B$776,B$11)+'СЕТ СН'!$F$9+СВЦЭМ!$D$10+'СЕТ СН'!$F$6-'СЕТ СН'!$F$19</f>
        <v>925.47862958000007</v>
      </c>
      <c r="C23" s="36">
        <f>SUMIFS(СВЦЭМ!$C$33:$C$776,СВЦЭМ!$A$33:$A$776,$A23,СВЦЭМ!$B$33:$B$776,C$11)+'СЕТ СН'!$F$9+СВЦЭМ!$D$10+'СЕТ СН'!$F$6-'СЕТ СН'!$F$19</f>
        <v>976.05338265000012</v>
      </c>
      <c r="D23" s="36">
        <f>SUMIFS(СВЦЭМ!$C$33:$C$776,СВЦЭМ!$A$33:$A$776,$A23,СВЦЭМ!$B$33:$B$776,D$11)+'СЕТ СН'!$F$9+СВЦЭМ!$D$10+'СЕТ СН'!$F$6-'СЕТ СН'!$F$19</f>
        <v>969.53412807000007</v>
      </c>
      <c r="E23" s="36">
        <f>SUMIFS(СВЦЭМ!$C$33:$C$776,СВЦЭМ!$A$33:$A$776,$A23,СВЦЭМ!$B$33:$B$776,E$11)+'СЕТ СН'!$F$9+СВЦЭМ!$D$10+'СЕТ СН'!$F$6-'СЕТ СН'!$F$19</f>
        <v>954.5037530300001</v>
      </c>
      <c r="F23" s="36">
        <f>SUMIFS(СВЦЭМ!$C$33:$C$776,СВЦЭМ!$A$33:$A$776,$A23,СВЦЭМ!$B$33:$B$776,F$11)+'СЕТ СН'!$F$9+СВЦЭМ!$D$10+'СЕТ СН'!$F$6-'СЕТ СН'!$F$19</f>
        <v>948.36959830000012</v>
      </c>
      <c r="G23" s="36">
        <f>SUMIFS(СВЦЭМ!$C$33:$C$776,СВЦЭМ!$A$33:$A$776,$A23,СВЦЭМ!$B$33:$B$776,G$11)+'СЕТ СН'!$F$9+СВЦЭМ!$D$10+'СЕТ СН'!$F$6-'СЕТ СН'!$F$19</f>
        <v>957.75047547000008</v>
      </c>
      <c r="H23" s="36">
        <f>SUMIFS(СВЦЭМ!$C$33:$C$776,СВЦЭМ!$A$33:$A$776,$A23,СВЦЭМ!$B$33:$B$776,H$11)+'СЕТ СН'!$F$9+СВЦЭМ!$D$10+'СЕТ СН'!$F$6-'СЕТ СН'!$F$19</f>
        <v>975.01667671000007</v>
      </c>
      <c r="I23" s="36">
        <f>SUMIFS(СВЦЭМ!$C$33:$C$776,СВЦЭМ!$A$33:$A$776,$A23,СВЦЭМ!$B$33:$B$776,I$11)+'СЕТ СН'!$F$9+СВЦЭМ!$D$10+'СЕТ СН'!$F$6-'СЕТ СН'!$F$19</f>
        <v>955.36208304000002</v>
      </c>
      <c r="J23" s="36">
        <f>SUMIFS(СВЦЭМ!$C$33:$C$776,СВЦЭМ!$A$33:$A$776,$A23,СВЦЭМ!$B$33:$B$776,J$11)+'СЕТ СН'!$F$9+СВЦЭМ!$D$10+'СЕТ СН'!$F$6-'СЕТ СН'!$F$19</f>
        <v>904.15443625000012</v>
      </c>
      <c r="K23" s="36">
        <f>SUMIFS(СВЦЭМ!$C$33:$C$776,СВЦЭМ!$A$33:$A$776,$A23,СВЦЭМ!$B$33:$B$776,K$11)+'СЕТ СН'!$F$9+СВЦЭМ!$D$10+'СЕТ СН'!$F$6-'СЕТ СН'!$F$19</f>
        <v>798.80203920000008</v>
      </c>
      <c r="L23" s="36">
        <f>SUMIFS(СВЦЭМ!$C$33:$C$776,СВЦЭМ!$A$33:$A$776,$A23,СВЦЭМ!$B$33:$B$776,L$11)+'СЕТ СН'!$F$9+СВЦЭМ!$D$10+'СЕТ СН'!$F$6-'СЕТ СН'!$F$19</f>
        <v>736.13022204000004</v>
      </c>
      <c r="M23" s="36">
        <f>SUMIFS(СВЦЭМ!$C$33:$C$776,СВЦЭМ!$A$33:$A$776,$A23,СВЦЭМ!$B$33:$B$776,M$11)+'СЕТ СН'!$F$9+СВЦЭМ!$D$10+'СЕТ СН'!$F$6-'СЕТ СН'!$F$19</f>
        <v>729.39464942000006</v>
      </c>
      <c r="N23" s="36">
        <f>SUMIFS(СВЦЭМ!$C$33:$C$776,СВЦЭМ!$A$33:$A$776,$A23,СВЦЭМ!$B$33:$B$776,N$11)+'СЕТ СН'!$F$9+СВЦЭМ!$D$10+'СЕТ СН'!$F$6-'СЕТ СН'!$F$19</f>
        <v>752.23197375000007</v>
      </c>
      <c r="O23" s="36">
        <f>SUMIFS(СВЦЭМ!$C$33:$C$776,СВЦЭМ!$A$33:$A$776,$A23,СВЦЭМ!$B$33:$B$776,O$11)+'СЕТ СН'!$F$9+СВЦЭМ!$D$10+'СЕТ СН'!$F$6-'СЕТ СН'!$F$19</f>
        <v>761.36740155000007</v>
      </c>
      <c r="P23" s="36">
        <f>SUMIFS(СВЦЭМ!$C$33:$C$776,СВЦЭМ!$A$33:$A$776,$A23,СВЦЭМ!$B$33:$B$776,P$11)+'СЕТ СН'!$F$9+СВЦЭМ!$D$10+'СЕТ СН'!$F$6-'СЕТ СН'!$F$19</f>
        <v>764.86131459000012</v>
      </c>
      <c r="Q23" s="36">
        <f>SUMIFS(СВЦЭМ!$C$33:$C$776,СВЦЭМ!$A$33:$A$776,$A23,СВЦЭМ!$B$33:$B$776,Q$11)+'СЕТ СН'!$F$9+СВЦЭМ!$D$10+'СЕТ СН'!$F$6-'СЕТ СН'!$F$19</f>
        <v>750.56846695000002</v>
      </c>
      <c r="R23" s="36">
        <f>SUMIFS(СВЦЭМ!$C$33:$C$776,СВЦЭМ!$A$33:$A$776,$A23,СВЦЭМ!$B$33:$B$776,R$11)+'СЕТ СН'!$F$9+СВЦЭМ!$D$10+'СЕТ СН'!$F$6-'СЕТ СН'!$F$19</f>
        <v>748.65417806000005</v>
      </c>
      <c r="S23" s="36">
        <f>SUMIFS(СВЦЭМ!$C$33:$C$776,СВЦЭМ!$A$33:$A$776,$A23,СВЦЭМ!$B$33:$B$776,S$11)+'СЕТ СН'!$F$9+СВЦЭМ!$D$10+'СЕТ СН'!$F$6-'СЕТ СН'!$F$19</f>
        <v>752.97281062000002</v>
      </c>
      <c r="T23" s="36">
        <f>SUMIFS(СВЦЭМ!$C$33:$C$776,СВЦЭМ!$A$33:$A$776,$A23,СВЦЭМ!$B$33:$B$776,T$11)+'СЕТ СН'!$F$9+СВЦЭМ!$D$10+'СЕТ СН'!$F$6-'СЕТ СН'!$F$19</f>
        <v>761.56007858000009</v>
      </c>
      <c r="U23" s="36">
        <f>SUMIFS(СВЦЭМ!$C$33:$C$776,СВЦЭМ!$A$33:$A$776,$A23,СВЦЭМ!$B$33:$B$776,U$11)+'СЕТ СН'!$F$9+СВЦЭМ!$D$10+'СЕТ СН'!$F$6-'СЕТ СН'!$F$19</f>
        <v>754.70315058000006</v>
      </c>
      <c r="V23" s="36">
        <f>SUMIFS(СВЦЭМ!$C$33:$C$776,СВЦЭМ!$A$33:$A$776,$A23,СВЦЭМ!$B$33:$B$776,V$11)+'СЕТ СН'!$F$9+СВЦЭМ!$D$10+'СЕТ СН'!$F$6-'СЕТ СН'!$F$19</f>
        <v>737.05354835000003</v>
      </c>
      <c r="W23" s="36">
        <f>SUMIFS(СВЦЭМ!$C$33:$C$776,СВЦЭМ!$A$33:$A$776,$A23,СВЦЭМ!$B$33:$B$776,W$11)+'СЕТ СН'!$F$9+СВЦЭМ!$D$10+'СЕТ СН'!$F$6-'СЕТ СН'!$F$19</f>
        <v>725.3965057800001</v>
      </c>
      <c r="X23" s="36">
        <f>SUMIFS(СВЦЭМ!$C$33:$C$776,СВЦЭМ!$A$33:$A$776,$A23,СВЦЭМ!$B$33:$B$776,X$11)+'СЕТ СН'!$F$9+СВЦЭМ!$D$10+'СЕТ СН'!$F$6-'СЕТ СН'!$F$19</f>
        <v>758.74434450000001</v>
      </c>
      <c r="Y23" s="36">
        <f>SUMIFS(СВЦЭМ!$C$33:$C$776,СВЦЭМ!$A$33:$A$776,$A23,СВЦЭМ!$B$33:$B$776,Y$11)+'СЕТ СН'!$F$9+СВЦЭМ!$D$10+'СЕТ СН'!$F$6-'СЕТ СН'!$F$19</f>
        <v>854.19268237000006</v>
      </c>
    </row>
    <row r="24" spans="1:25" ht="15.75" x14ac:dyDescent="0.2">
      <c r="A24" s="35">
        <f t="shared" si="0"/>
        <v>43995</v>
      </c>
      <c r="B24" s="36">
        <f>SUMIFS(СВЦЭМ!$C$33:$C$776,СВЦЭМ!$A$33:$A$776,$A24,СВЦЭМ!$B$33:$B$776,B$11)+'СЕТ СН'!$F$9+СВЦЭМ!$D$10+'СЕТ СН'!$F$6-'СЕТ СН'!$F$19</f>
        <v>887.07871373000012</v>
      </c>
      <c r="C24" s="36">
        <f>SUMIFS(СВЦЭМ!$C$33:$C$776,СВЦЭМ!$A$33:$A$776,$A24,СВЦЭМ!$B$33:$B$776,C$11)+'СЕТ СН'!$F$9+СВЦЭМ!$D$10+'СЕТ СН'!$F$6-'СЕТ СН'!$F$19</f>
        <v>907.17470664000007</v>
      </c>
      <c r="D24" s="36">
        <f>SUMIFS(СВЦЭМ!$C$33:$C$776,СВЦЭМ!$A$33:$A$776,$A24,СВЦЭМ!$B$33:$B$776,D$11)+'СЕТ СН'!$F$9+СВЦЭМ!$D$10+'СЕТ СН'!$F$6-'СЕТ СН'!$F$19</f>
        <v>929.89140882000004</v>
      </c>
      <c r="E24" s="36">
        <f>SUMIFS(СВЦЭМ!$C$33:$C$776,СВЦЭМ!$A$33:$A$776,$A24,СВЦЭМ!$B$33:$B$776,E$11)+'СЕТ СН'!$F$9+СВЦЭМ!$D$10+'СЕТ СН'!$F$6-'СЕТ СН'!$F$19</f>
        <v>945.3484906000001</v>
      </c>
      <c r="F24" s="36">
        <f>SUMIFS(СВЦЭМ!$C$33:$C$776,СВЦЭМ!$A$33:$A$776,$A24,СВЦЭМ!$B$33:$B$776,F$11)+'СЕТ СН'!$F$9+СВЦЭМ!$D$10+'СЕТ СН'!$F$6-'СЕТ СН'!$F$19</f>
        <v>946.3503956400001</v>
      </c>
      <c r="G24" s="36">
        <f>SUMIFS(СВЦЭМ!$C$33:$C$776,СВЦЭМ!$A$33:$A$776,$A24,СВЦЭМ!$B$33:$B$776,G$11)+'СЕТ СН'!$F$9+СВЦЭМ!$D$10+'СЕТ СН'!$F$6-'СЕТ СН'!$F$19</f>
        <v>938.29210997000007</v>
      </c>
      <c r="H24" s="36">
        <f>SUMIFS(СВЦЭМ!$C$33:$C$776,СВЦЭМ!$A$33:$A$776,$A24,СВЦЭМ!$B$33:$B$776,H$11)+'СЕТ СН'!$F$9+СВЦЭМ!$D$10+'СЕТ СН'!$F$6-'СЕТ СН'!$F$19</f>
        <v>929.3852116600001</v>
      </c>
      <c r="I24" s="36">
        <f>SUMIFS(СВЦЭМ!$C$33:$C$776,СВЦЭМ!$A$33:$A$776,$A24,СВЦЭМ!$B$33:$B$776,I$11)+'СЕТ СН'!$F$9+СВЦЭМ!$D$10+'СЕТ СН'!$F$6-'СЕТ СН'!$F$19</f>
        <v>899.73082345000012</v>
      </c>
      <c r="J24" s="36">
        <f>SUMIFS(СВЦЭМ!$C$33:$C$776,СВЦЭМ!$A$33:$A$776,$A24,СВЦЭМ!$B$33:$B$776,J$11)+'СЕТ СН'!$F$9+СВЦЭМ!$D$10+'СЕТ СН'!$F$6-'СЕТ СН'!$F$19</f>
        <v>856.00033131000009</v>
      </c>
      <c r="K24" s="36">
        <f>SUMIFS(СВЦЭМ!$C$33:$C$776,СВЦЭМ!$A$33:$A$776,$A24,СВЦЭМ!$B$33:$B$776,K$11)+'СЕТ СН'!$F$9+СВЦЭМ!$D$10+'СЕТ СН'!$F$6-'СЕТ СН'!$F$19</f>
        <v>784.67377709000004</v>
      </c>
      <c r="L24" s="36">
        <f>SUMIFS(СВЦЭМ!$C$33:$C$776,СВЦЭМ!$A$33:$A$776,$A24,СВЦЭМ!$B$33:$B$776,L$11)+'СЕТ СН'!$F$9+СВЦЭМ!$D$10+'СЕТ СН'!$F$6-'СЕТ СН'!$F$19</f>
        <v>730.12655871000004</v>
      </c>
      <c r="M24" s="36">
        <f>SUMIFS(СВЦЭМ!$C$33:$C$776,СВЦЭМ!$A$33:$A$776,$A24,СВЦЭМ!$B$33:$B$776,M$11)+'СЕТ СН'!$F$9+СВЦЭМ!$D$10+'СЕТ СН'!$F$6-'СЕТ СН'!$F$19</f>
        <v>739.42345402000001</v>
      </c>
      <c r="N24" s="36">
        <f>SUMIFS(СВЦЭМ!$C$33:$C$776,СВЦЭМ!$A$33:$A$776,$A24,СВЦЭМ!$B$33:$B$776,N$11)+'СЕТ СН'!$F$9+СВЦЭМ!$D$10+'СЕТ СН'!$F$6-'СЕТ СН'!$F$19</f>
        <v>740.07405738000011</v>
      </c>
      <c r="O24" s="36">
        <f>SUMIFS(СВЦЭМ!$C$33:$C$776,СВЦЭМ!$A$33:$A$776,$A24,СВЦЭМ!$B$33:$B$776,O$11)+'СЕТ СН'!$F$9+СВЦЭМ!$D$10+'СЕТ СН'!$F$6-'СЕТ СН'!$F$19</f>
        <v>742.51329691000001</v>
      </c>
      <c r="P24" s="36">
        <f>SUMIFS(СВЦЭМ!$C$33:$C$776,СВЦЭМ!$A$33:$A$776,$A24,СВЦЭМ!$B$33:$B$776,P$11)+'СЕТ СН'!$F$9+СВЦЭМ!$D$10+'СЕТ СН'!$F$6-'СЕТ СН'!$F$19</f>
        <v>748.5027679100001</v>
      </c>
      <c r="Q24" s="36">
        <f>SUMIFS(СВЦЭМ!$C$33:$C$776,СВЦЭМ!$A$33:$A$776,$A24,СВЦЭМ!$B$33:$B$776,Q$11)+'СЕТ СН'!$F$9+СВЦЭМ!$D$10+'СЕТ СН'!$F$6-'СЕТ СН'!$F$19</f>
        <v>736.24282748000007</v>
      </c>
      <c r="R24" s="36">
        <f>SUMIFS(СВЦЭМ!$C$33:$C$776,СВЦЭМ!$A$33:$A$776,$A24,СВЦЭМ!$B$33:$B$776,R$11)+'СЕТ СН'!$F$9+СВЦЭМ!$D$10+'СЕТ СН'!$F$6-'СЕТ СН'!$F$19</f>
        <v>734.46662620000006</v>
      </c>
      <c r="S24" s="36">
        <f>SUMIFS(СВЦЭМ!$C$33:$C$776,СВЦЭМ!$A$33:$A$776,$A24,СВЦЭМ!$B$33:$B$776,S$11)+'СЕТ СН'!$F$9+СВЦЭМ!$D$10+'СЕТ СН'!$F$6-'СЕТ СН'!$F$19</f>
        <v>741.04458377000003</v>
      </c>
      <c r="T24" s="36">
        <f>SUMIFS(СВЦЭМ!$C$33:$C$776,СВЦЭМ!$A$33:$A$776,$A24,СВЦЭМ!$B$33:$B$776,T$11)+'СЕТ СН'!$F$9+СВЦЭМ!$D$10+'СЕТ СН'!$F$6-'СЕТ СН'!$F$19</f>
        <v>748.82477036000012</v>
      </c>
      <c r="U24" s="36">
        <f>SUMIFS(СВЦЭМ!$C$33:$C$776,СВЦЭМ!$A$33:$A$776,$A24,СВЦЭМ!$B$33:$B$776,U$11)+'СЕТ СН'!$F$9+СВЦЭМ!$D$10+'СЕТ СН'!$F$6-'СЕТ СН'!$F$19</f>
        <v>744.75947378000012</v>
      </c>
      <c r="V24" s="36">
        <f>SUMIFS(СВЦЭМ!$C$33:$C$776,СВЦЭМ!$A$33:$A$776,$A24,СВЦЭМ!$B$33:$B$776,V$11)+'СЕТ СН'!$F$9+СВЦЭМ!$D$10+'СЕТ СН'!$F$6-'СЕТ СН'!$F$19</f>
        <v>738.89709025000002</v>
      </c>
      <c r="W24" s="36">
        <f>SUMIFS(СВЦЭМ!$C$33:$C$776,СВЦЭМ!$A$33:$A$776,$A24,СВЦЭМ!$B$33:$B$776,W$11)+'СЕТ СН'!$F$9+СВЦЭМ!$D$10+'СЕТ СН'!$F$6-'СЕТ СН'!$F$19</f>
        <v>725.39461559000006</v>
      </c>
      <c r="X24" s="36">
        <f>SUMIFS(СВЦЭМ!$C$33:$C$776,СВЦЭМ!$A$33:$A$776,$A24,СВЦЭМ!$B$33:$B$776,X$11)+'СЕТ СН'!$F$9+СВЦЭМ!$D$10+'СЕТ СН'!$F$6-'СЕТ СН'!$F$19</f>
        <v>744.9918031200001</v>
      </c>
      <c r="Y24" s="36">
        <f>SUMIFS(СВЦЭМ!$C$33:$C$776,СВЦЭМ!$A$33:$A$776,$A24,СВЦЭМ!$B$33:$B$776,Y$11)+'СЕТ СН'!$F$9+СВЦЭМ!$D$10+'СЕТ СН'!$F$6-'СЕТ СН'!$F$19</f>
        <v>827.39135374000011</v>
      </c>
    </row>
    <row r="25" spans="1:25" ht="15.75" x14ac:dyDescent="0.2">
      <c r="A25" s="35">
        <f t="shared" si="0"/>
        <v>43996</v>
      </c>
      <c r="B25" s="36">
        <f>SUMIFS(СВЦЭМ!$C$33:$C$776,СВЦЭМ!$A$33:$A$776,$A25,СВЦЭМ!$B$33:$B$776,B$11)+'СЕТ СН'!$F$9+СВЦЭМ!$D$10+'СЕТ СН'!$F$6-'СЕТ СН'!$F$19</f>
        <v>928.52746823000007</v>
      </c>
      <c r="C25" s="36">
        <f>SUMIFS(СВЦЭМ!$C$33:$C$776,СВЦЭМ!$A$33:$A$776,$A25,СВЦЭМ!$B$33:$B$776,C$11)+'СЕТ СН'!$F$9+СВЦЭМ!$D$10+'СЕТ СН'!$F$6-'СЕТ СН'!$F$19</f>
        <v>952.34503093000012</v>
      </c>
      <c r="D25" s="36">
        <f>SUMIFS(СВЦЭМ!$C$33:$C$776,СВЦЭМ!$A$33:$A$776,$A25,СВЦЭМ!$B$33:$B$776,D$11)+'СЕТ СН'!$F$9+СВЦЭМ!$D$10+'СЕТ СН'!$F$6-'СЕТ СН'!$F$19</f>
        <v>938.39690594000001</v>
      </c>
      <c r="E25" s="36">
        <f>SUMIFS(СВЦЭМ!$C$33:$C$776,СВЦЭМ!$A$33:$A$776,$A25,СВЦЭМ!$B$33:$B$776,E$11)+'СЕТ СН'!$F$9+СВЦЭМ!$D$10+'СЕТ СН'!$F$6-'СЕТ СН'!$F$19</f>
        <v>932.27738233000002</v>
      </c>
      <c r="F25" s="36">
        <f>SUMIFS(СВЦЭМ!$C$33:$C$776,СВЦЭМ!$A$33:$A$776,$A25,СВЦЭМ!$B$33:$B$776,F$11)+'СЕТ СН'!$F$9+СВЦЭМ!$D$10+'СЕТ СН'!$F$6-'СЕТ СН'!$F$19</f>
        <v>927.12821863000011</v>
      </c>
      <c r="G25" s="36">
        <f>SUMIFS(СВЦЭМ!$C$33:$C$776,СВЦЭМ!$A$33:$A$776,$A25,СВЦЭМ!$B$33:$B$776,G$11)+'СЕТ СН'!$F$9+СВЦЭМ!$D$10+'СЕТ СН'!$F$6-'СЕТ СН'!$F$19</f>
        <v>942.96239613000012</v>
      </c>
      <c r="H25" s="36">
        <f>SUMIFS(СВЦЭМ!$C$33:$C$776,СВЦЭМ!$A$33:$A$776,$A25,СВЦЭМ!$B$33:$B$776,H$11)+'СЕТ СН'!$F$9+СВЦЭМ!$D$10+'СЕТ СН'!$F$6-'СЕТ СН'!$F$19</f>
        <v>939.9834000300001</v>
      </c>
      <c r="I25" s="36">
        <f>SUMIFS(СВЦЭМ!$C$33:$C$776,СВЦЭМ!$A$33:$A$776,$A25,СВЦЭМ!$B$33:$B$776,I$11)+'СЕТ СН'!$F$9+СВЦЭМ!$D$10+'СЕТ СН'!$F$6-'СЕТ СН'!$F$19</f>
        <v>956.4667143800001</v>
      </c>
      <c r="J25" s="36">
        <f>SUMIFS(СВЦЭМ!$C$33:$C$776,СВЦЭМ!$A$33:$A$776,$A25,СВЦЭМ!$B$33:$B$776,J$11)+'СЕТ СН'!$F$9+СВЦЭМ!$D$10+'СЕТ СН'!$F$6-'СЕТ СН'!$F$19</f>
        <v>891.9828361000001</v>
      </c>
      <c r="K25" s="36">
        <f>SUMIFS(СВЦЭМ!$C$33:$C$776,СВЦЭМ!$A$33:$A$776,$A25,СВЦЭМ!$B$33:$B$776,K$11)+'СЕТ СН'!$F$9+СВЦЭМ!$D$10+'СЕТ СН'!$F$6-'СЕТ СН'!$F$19</f>
        <v>780.06581526000002</v>
      </c>
      <c r="L25" s="36">
        <f>SUMIFS(СВЦЭМ!$C$33:$C$776,СВЦЭМ!$A$33:$A$776,$A25,СВЦЭМ!$B$33:$B$776,L$11)+'СЕТ СН'!$F$9+СВЦЭМ!$D$10+'СЕТ СН'!$F$6-'СЕТ СН'!$F$19</f>
        <v>710.16234506000012</v>
      </c>
      <c r="M25" s="36">
        <f>SUMIFS(СВЦЭМ!$C$33:$C$776,СВЦЭМ!$A$33:$A$776,$A25,СВЦЭМ!$B$33:$B$776,M$11)+'СЕТ СН'!$F$9+СВЦЭМ!$D$10+'СЕТ СН'!$F$6-'СЕТ СН'!$F$19</f>
        <v>711.44445065000002</v>
      </c>
      <c r="N25" s="36">
        <f>SUMIFS(СВЦЭМ!$C$33:$C$776,СВЦЭМ!$A$33:$A$776,$A25,СВЦЭМ!$B$33:$B$776,N$11)+'СЕТ СН'!$F$9+СВЦЭМ!$D$10+'СЕТ СН'!$F$6-'СЕТ СН'!$F$19</f>
        <v>718.96204664000004</v>
      </c>
      <c r="O25" s="36">
        <f>SUMIFS(СВЦЭМ!$C$33:$C$776,СВЦЭМ!$A$33:$A$776,$A25,СВЦЭМ!$B$33:$B$776,O$11)+'СЕТ СН'!$F$9+СВЦЭМ!$D$10+'СЕТ СН'!$F$6-'СЕТ СН'!$F$19</f>
        <v>712.89047229000005</v>
      </c>
      <c r="P25" s="36">
        <f>SUMIFS(СВЦЭМ!$C$33:$C$776,СВЦЭМ!$A$33:$A$776,$A25,СВЦЭМ!$B$33:$B$776,P$11)+'СЕТ СН'!$F$9+СВЦЭМ!$D$10+'СЕТ СН'!$F$6-'СЕТ СН'!$F$19</f>
        <v>710.44737969000005</v>
      </c>
      <c r="Q25" s="36">
        <f>SUMIFS(СВЦЭМ!$C$33:$C$776,СВЦЭМ!$A$33:$A$776,$A25,СВЦЭМ!$B$33:$B$776,Q$11)+'СЕТ СН'!$F$9+СВЦЭМ!$D$10+'СЕТ СН'!$F$6-'СЕТ СН'!$F$19</f>
        <v>697.97975450000001</v>
      </c>
      <c r="R25" s="36">
        <f>SUMIFS(СВЦЭМ!$C$33:$C$776,СВЦЭМ!$A$33:$A$776,$A25,СВЦЭМ!$B$33:$B$776,R$11)+'СЕТ СН'!$F$9+СВЦЭМ!$D$10+'СЕТ СН'!$F$6-'СЕТ СН'!$F$19</f>
        <v>692.94374601000004</v>
      </c>
      <c r="S25" s="36">
        <f>SUMIFS(СВЦЭМ!$C$33:$C$776,СВЦЭМ!$A$33:$A$776,$A25,СВЦЭМ!$B$33:$B$776,S$11)+'СЕТ СН'!$F$9+СВЦЭМ!$D$10+'СЕТ СН'!$F$6-'СЕТ СН'!$F$19</f>
        <v>702.92963549000001</v>
      </c>
      <c r="T25" s="36">
        <f>SUMIFS(СВЦЭМ!$C$33:$C$776,СВЦЭМ!$A$33:$A$776,$A25,СВЦЭМ!$B$33:$B$776,T$11)+'СЕТ СН'!$F$9+СВЦЭМ!$D$10+'СЕТ СН'!$F$6-'СЕТ СН'!$F$19</f>
        <v>696.73672333000002</v>
      </c>
      <c r="U25" s="36">
        <f>SUMIFS(СВЦЭМ!$C$33:$C$776,СВЦЭМ!$A$33:$A$776,$A25,СВЦЭМ!$B$33:$B$776,U$11)+'СЕТ СН'!$F$9+СВЦЭМ!$D$10+'СЕТ СН'!$F$6-'СЕТ СН'!$F$19</f>
        <v>684.1094350300001</v>
      </c>
      <c r="V25" s="36">
        <f>SUMIFS(СВЦЭМ!$C$33:$C$776,СВЦЭМ!$A$33:$A$776,$A25,СВЦЭМ!$B$33:$B$776,V$11)+'СЕТ СН'!$F$9+СВЦЭМ!$D$10+'СЕТ СН'!$F$6-'СЕТ СН'!$F$19</f>
        <v>668.67295747000003</v>
      </c>
      <c r="W25" s="36">
        <f>SUMIFS(СВЦЭМ!$C$33:$C$776,СВЦЭМ!$A$33:$A$776,$A25,СВЦЭМ!$B$33:$B$776,W$11)+'СЕТ СН'!$F$9+СВЦЭМ!$D$10+'СЕТ СН'!$F$6-'СЕТ СН'!$F$19</f>
        <v>666.26531709000005</v>
      </c>
      <c r="X25" s="36">
        <f>SUMIFS(СВЦЭМ!$C$33:$C$776,СВЦЭМ!$A$33:$A$776,$A25,СВЦЭМ!$B$33:$B$776,X$11)+'СЕТ СН'!$F$9+СВЦЭМ!$D$10+'СЕТ СН'!$F$6-'СЕТ СН'!$F$19</f>
        <v>711.66182178000008</v>
      </c>
      <c r="Y25" s="36">
        <f>SUMIFS(СВЦЭМ!$C$33:$C$776,СВЦЭМ!$A$33:$A$776,$A25,СВЦЭМ!$B$33:$B$776,Y$11)+'СЕТ СН'!$F$9+СВЦЭМ!$D$10+'СЕТ СН'!$F$6-'СЕТ СН'!$F$19</f>
        <v>819.44287310000004</v>
      </c>
    </row>
    <row r="26" spans="1:25" ht="15.75" x14ac:dyDescent="0.2">
      <c r="A26" s="35">
        <f t="shared" si="0"/>
        <v>43997</v>
      </c>
      <c r="B26" s="36">
        <f>SUMIFS(СВЦЭМ!$C$33:$C$776,СВЦЭМ!$A$33:$A$776,$A26,СВЦЭМ!$B$33:$B$776,B$11)+'СЕТ СН'!$F$9+СВЦЭМ!$D$10+'СЕТ СН'!$F$6-'СЕТ СН'!$F$19</f>
        <v>889.90862422000009</v>
      </c>
      <c r="C26" s="36">
        <f>SUMIFS(СВЦЭМ!$C$33:$C$776,СВЦЭМ!$A$33:$A$776,$A26,СВЦЭМ!$B$33:$B$776,C$11)+'СЕТ СН'!$F$9+СВЦЭМ!$D$10+'СЕТ СН'!$F$6-'СЕТ СН'!$F$19</f>
        <v>920.66521408000006</v>
      </c>
      <c r="D26" s="36">
        <f>SUMIFS(СВЦЭМ!$C$33:$C$776,СВЦЭМ!$A$33:$A$776,$A26,СВЦЭМ!$B$33:$B$776,D$11)+'СЕТ СН'!$F$9+СВЦЭМ!$D$10+'СЕТ СН'!$F$6-'СЕТ СН'!$F$19</f>
        <v>948.81300410000006</v>
      </c>
      <c r="E26" s="36">
        <f>SUMIFS(СВЦЭМ!$C$33:$C$776,СВЦЭМ!$A$33:$A$776,$A26,СВЦЭМ!$B$33:$B$776,E$11)+'СЕТ СН'!$F$9+СВЦЭМ!$D$10+'СЕТ СН'!$F$6-'СЕТ СН'!$F$19</f>
        <v>955.02066701000001</v>
      </c>
      <c r="F26" s="36">
        <f>SUMIFS(СВЦЭМ!$C$33:$C$776,СВЦЭМ!$A$33:$A$776,$A26,СВЦЭМ!$B$33:$B$776,F$11)+'СЕТ СН'!$F$9+СВЦЭМ!$D$10+'СЕТ СН'!$F$6-'СЕТ СН'!$F$19</f>
        <v>948.57782229000009</v>
      </c>
      <c r="G26" s="36">
        <f>SUMIFS(СВЦЭМ!$C$33:$C$776,СВЦЭМ!$A$33:$A$776,$A26,СВЦЭМ!$B$33:$B$776,G$11)+'СЕТ СН'!$F$9+СВЦЭМ!$D$10+'СЕТ СН'!$F$6-'СЕТ СН'!$F$19</f>
        <v>958.26072566000005</v>
      </c>
      <c r="H26" s="36">
        <f>SUMIFS(СВЦЭМ!$C$33:$C$776,СВЦЭМ!$A$33:$A$776,$A26,СВЦЭМ!$B$33:$B$776,H$11)+'СЕТ СН'!$F$9+СВЦЭМ!$D$10+'СЕТ СН'!$F$6-'СЕТ СН'!$F$19</f>
        <v>931.42542730000002</v>
      </c>
      <c r="I26" s="36">
        <f>SUMIFS(СВЦЭМ!$C$33:$C$776,СВЦЭМ!$A$33:$A$776,$A26,СВЦЭМ!$B$33:$B$776,I$11)+'СЕТ СН'!$F$9+СВЦЭМ!$D$10+'СЕТ СН'!$F$6-'СЕТ СН'!$F$19</f>
        <v>898.88455497000007</v>
      </c>
      <c r="J26" s="36">
        <f>SUMIFS(СВЦЭМ!$C$33:$C$776,СВЦЭМ!$A$33:$A$776,$A26,СВЦЭМ!$B$33:$B$776,J$11)+'СЕТ СН'!$F$9+СВЦЭМ!$D$10+'СЕТ СН'!$F$6-'СЕТ СН'!$F$19</f>
        <v>832.17709080000009</v>
      </c>
      <c r="K26" s="36">
        <f>SUMIFS(СВЦЭМ!$C$33:$C$776,СВЦЭМ!$A$33:$A$776,$A26,СВЦЭМ!$B$33:$B$776,K$11)+'СЕТ СН'!$F$9+СВЦЭМ!$D$10+'СЕТ СН'!$F$6-'СЕТ СН'!$F$19</f>
        <v>766.06135545000006</v>
      </c>
      <c r="L26" s="36">
        <f>SUMIFS(СВЦЭМ!$C$33:$C$776,СВЦЭМ!$A$33:$A$776,$A26,СВЦЭМ!$B$33:$B$776,L$11)+'СЕТ СН'!$F$9+СВЦЭМ!$D$10+'СЕТ СН'!$F$6-'СЕТ СН'!$F$19</f>
        <v>726.60072214000002</v>
      </c>
      <c r="M26" s="36">
        <f>SUMIFS(СВЦЭМ!$C$33:$C$776,СВЦЭМ!$A$33:$A$776,$A26,СВЦЭМ!$B$33:$B$776,M$11)+'СЕТ СН'!$F$9+СВЦЭМ!$D$10+'СЕТ СН'!$F$6-'СЕТ СН'!$F$19</f>
        <v>739.16373015000011</v>
      </c>
      <c r="N26" s="36">
        <f>SUMIFS(СВЦЭМ!$C$33:$C$776,СВЦЭМ!$A$33:$A$776,$A26,СВЦЭМ!$B$33:$B$776,N$11)+'СЕТ СН'!$F$9+СВЦЭМ!$D$10+'СЕТ СН'!$F$6-'СЕТ СН'!$F$19</f>
        <v>742.30732965000004</v>
      </c>
      <c r="O26" s="36">
        <f>SUMIFS(СВЦЭМ!$C$33:$C$776,СВЦЭМ!$A$33:$A$776,$A26,СВЦЭМ!$B$33:$B$776,O$11)+'СЕТ СН'!$F$9+СВЦЭМ!$D$10+'СЕТ СН'!$F$6-'СЕТ СН'!$F$19</f>
        <v>755.41912734000005</v>
      </c>
      <c r="P26" s="36">
        <f>SUMIFS(СВЦЭМ!$C$33:$C$776,СВЦЭМ!$A$33:$A$776,$A26,СВЦЭМ!$B$33:$B$776,P$11)+'СЕТ СН'!$F$9+СВЦЭМ!$D$10+'СЕТ СН'!$F$6-'СЕТ СН'!$F$19</f>
        <v>764.06770506000009</v>
      </c>
      <c r="Q26" s="36">
        <f>SUMIFS(СВЦЭМ!$C$33:$C$776,СВЦЭМ!$A$33:$A$776,$A26,СВЦЭМ!$B$33:$B$776,Q$11)+'СЕТ СН'!$F$9+СВЦЭМ!$D$10+'СЕТ СН'!$F$6-'СЕТ СН'!$F$19</f>
        <v>758.06673956000009</v>
      </c>
      <c r="R26" s="36">
        <f>SUMIFS(СВЦЭМ!$C$33:$C$776,СВЦЭМ!$A$33:$A$776,$A26,СВЦЭМ!$B$33:$B$776,R$11)+'СЕТ СН'!$F$9+СВЦЭМ!$D$10+'СЕТ СН'!$F$6-'СЕТ СН'!$F$19</f>
        <v>760.20929592000005</v>
      </c>
      <c r="S26" s="36">
        <f>SUMIFS(СВЦЭМ!$C$33:$C$776,СВЦЭМ!$A$33:$A$776,$A26,СВЦЭМ!$B$33:$B$776,S$11)+'СЕТ СН'!$F$9+СВЦЭМ!$D$10+'СЕТ СН'!$F$6-'СЕТ СН'!$F$19</f>
        <v>755.36760574000004</v>
      </c>
      <c r="T26" s="36">
        <f>SUMIFS(СВЦЭМ!$C$33:$C$776,СВЦЭМ!$A$33:$A$776,$A26,СВЦЭМ!$B$33:$B$776,T$11)+'СЕТ СН'!$F$9+СВЦЭМ!$D$10+'СЕТ СН'!$F$6-'СЕТ СН'!$F$19</f>
        <v>754.0232888700001</v>
      </c>
      <c r="U26" s="36">
        <f>SUMIFS(СВЦЭМ!$C$33:$C$776,СВЦЭМ!$A$33:$A$776,$A26,СВЦЭМ!$B$33:$B$776,U$11)+'СЕТ СН'!$F$9+СВЦЭМ!$D$10+'СЕТ СН'!$F$6-'СЕТ СН'!$F$19</f>
        <v>747.15545734000011</v>
      </c>
      <c r="V26" s="36">
        <f>SUMIFS(СВЦЭМ!$C$33:$C$776,СВЦЭМ!$A$33:$A$776,$A26,СВЦЭМ!$B$33:$B$776,V$11)+'СЕТ СН'!$F$9+СВЦЭМ!$D$10+'СЕТ СН'!$F$6-'СЕТ СН'!$F$19</f>
        <v>730.17915824000011</v>
      </c>
      <c r="W26" s="36">
        <f>SUMIFS(СВЦЭМ!$C$33:$C$776,СВЦЭМ!$A$33:$A$776,$A26,СВЦЭМ!$B$33:$B$776,W$11)+'СЕТ СН'!$F$9+СВЦЭМ!$D$10+'СЕТ СН'!$F$6-'СЕТ СН'!$F$19</f>
        <v>708.57335939000006</v>
      </c>
      <c r="X26" s="36">
        <f>SUMIFS(СВЦЭМ!$C$33:$C$776,СВЦЭМ!$A$33:$A$776,$A26,СВЦЭМ!$B$33:$B$776,X$11)+'СЕТ СН'!$F$9+СВЦЭМ!$D$10+'СЕТ СН'!$F$6-'СЕТ СН'!$F$19</f>
        <v>731.56474361000005</v>
      </c>
      <c r="Y26" s="36">
        <f>SUMIFS(СВЦЭМ!$C$33:$C$776,СВЦЭМ!$A$33:$A$776,$A26,СВЦЭМ!$B$33:$B$776,Y$11)+'СЕТ СН'!$F$9+СВЦЭМ!$D$10+'СЕТ СН'!$F$6-'СЕТ СН'!$F$19</f>
        <v>823.98924659000011</v>
      </c>
    </row>
    <row r="27" spans="1:25" ht="15.75" x14ac:dyDescent="0.2">
      <c r="A27" s="35">
        <f t="shared" si="0"/>
        <v>43998</v>
      </c>
      <c r="B27" s="36">
        <f>SUMIFS(СВЦЭМ!$C$33:$C$776,СВЦЭМ!$A$33:$A$776,$A27,СВЦЭМ!$B$33:$B$776,B$11)+'СЕТ СН'!$F$9+СВЦЭМ!$D$10+'СЕТ СН'!$F$6-'СЕТ СН'!$F$19</f>
        <v>926.02815285000008</v>
      </c>
      <c r="C27" s="36">
        <f>SUMIFS(СВЦЭМ!$C$33:$C$776,СВЦЭМ!$A$33:$A$776,$A27,СВЦЭМ!$B$33:$B$776,C$11)+'СЕТ СН'!$F$9+СВЦЭМ!$D$10+'СЕТ СН'!$F$6-'СЕТ СН'!$F$19</f>
        <v>957.62080387000003</v>
      </c>
      <c r="D27" s="36">
        <f>SUMIFS(СВЦЭМ!$C$33:$C$776,СВЦЭМ!$A$33:$A$776,$A27,СВЦЭМ!$B$33:$B$776,D$11)+'СЕТ СН'!$F$9+СВЦЭМ!$D$10+'СЕТ СН'!$F$6-'СЕТ СН'!$F$19</f>
        <v>974.90058409000005</v>
      </c>
      <c r="E27" s="36">
        <f>SUMIFS(СВЦЭМ!$C$33:$C$776,СВЦЭМ!$A$33:$A$776,$A27,СВЦЭМ!$B$33:$B$776,E$11)+'СЕТ СН'!$F$9+СВЦЭМ!$D$10+'СЕТ СН'!$F$6-'СЕТ СН'!$F$19</f>
        <v>968.8671695700001</v>
      </c>
      <c r="F27" s="36">
        <f>SUMIFS(СВЦЭМ!$C$33:$C$776,СВЦЭМ!$A$33:$A$776,$A27,СВЦЭМ!$B$33:$B$776,F$11)+'СЕТ СН'!$F$9+СВЦЭМ!$D$10+'СЕТ СН'!$F$6-'СЕТ СН'!$F$19</f>
        <v>970.05608400000006</v>
      </c>
      <c r="G27" s="36">
        <f>SUMIFS(СВЦЭМ!$C$33:$C$776,СВЦЭМ!$A$33:$A$776,$A27,СВЦЭМ!$B$33:$B$776,G$11)+'СЕТ СН'!$F$9+СВЦЭМ!$D$10+'СЕТ СН'!$F$6-'СЕТ СН'!$F$19</f>
        <v>976.1390945600001</v>
      </c>
      <c r="H27" s="36">
        <f>SUMIFS(СВЦЭМ!$C$33:$C$776,СВЦЭМ!$A$33:$A$776,$A27,СВЦЭМ!$B$33:$B$776,H$11)+'СЕТ СН'!$F$9+СВЦЭМ!$D$10+'СЕТ СН'!$F$6-'СЕТ СН'!$F$19</f>
        <v>981.57821400000012</v>
      </c>
      <c r="I27" s="36">
        <f>SUMIFS(СВЦЭМ!$C$33:$C$776,СВЦЭМ!$A$33:$A$776,$A27,СВЦЭМ!$B$33:$B$776,I$11)+'СЕТ СН'!$F$9+СВЦЭМ!$D$10+'СЕТ СН'!$F$6-'СЕТ СН'!$F$19</f>
        <v>936.85025115000008</v>
      </c>
      <c r="J27" s="36">
        <f>SUMIFS(СВЦЭМ!$C$33:$C$776,СВЦЭМ!$A$33:$A$776,$A27,СВЦЭМ!$B$33:$B$776,J$11)+'СЕТ СН'!$F$9+СВЦЭМ!$D$10+'СЕТ СН'!$F$6-'СЕТ СН'!$F$19</f>
        <v>880.27734160000011</v>
      </c>
      <c r="K27" s="36">
        <f>SUMIFS(СВЦЭМ!$C$33:$C$776,СВЦЭМ!$A$33:$A$776,$A27,СВЦЭМ!$B$33:$B$776,K$11)+'СЕТ СН'!$F$9+СВЦЭМ!$D$10+'СЕТ СН'!$F$6-'СЕТ СН'!$F$19</f>
        <v>800.20718353000007</v>
      </c>
      <c r="L27" s="36">
        <f>SUMIFS(СВЦЭМ!$C$33:$C$776,СВЦЭМ!$A$33:$A$776,$A27,СВЦЭМ!$B$33:$B$776,L$11)+'СЕТ СН'!$F$9+СВЦЭМ!$D$10+'СЕТ СН'!$F$6-'СЕТ СН'!$F$19</f>
        <v>754.42762037000011</v>
      </c>
      <c r="M27" s="36">
        <f>SUMIFS(СВЦЭМ!$C$33:$C$776,СВЦЭМ!$A$33:$A$776,$A27,СВЦЭМ!$B$33:$B$776,M$11)+'СЕТ СН'!$F$9+СВЦЭМ!$D$10+'СЕТ СН'!$F$6-'СЕТ СН'!$F$19</f>
        <v>752.98198752000008</v>
      </c>
      <c r="N27" s="36">
        <f>SUMIFS(СВЦЭМ!$C$33:$C$776,СВЦЭМ!$A$33:$A$776,$A27,СВЦЭМ!$B$33:$B$776,N$11)+'СЕТ СН'!$F$9+СВЦЭМ!$D$10+'СЕТ СН'!$F$6-'СЕТ СН'!$F$19</f>
        <v>756.14751145000002</v>
      </c>
      <c r="O27" s="36">
        <f>SUMIFS(СВЦЭМ!$C$33:$C$776,СВЦЭМ!$A$33:$A$776,$A27,СВЦЭМ!$B$33:$B$776,O$11)+'СЕТ СН'!$F$9+СВЦЭМ!$D$10+'СЕТ СН'!$F$6-'СЕТ СН'!$F$19</f>
        <v>765.21502375000011</v>
      </c>
      <c r="P27" s="36">
        <f>SUMIFS(СВЦЭМ!$C$33:$C$776,СВЦЭМ!$A$33:$A$776,$A27,СВЦЭМ!$B$33:$B$776,P$11)+'СЕТ СН'!$F$9+СВЦЭМ!$D$10+'СЕТ СН'!$F$6-'СЕТ СН'!$F$19</f>
        <v>762.05286397000009</v>
      </c>
      <c r="Q27" s="36">
        <f>SUMIFS(СВЦЭМ!$C$33:$C$776,СВЦЭМ!$A$33:$A$776,$A27,СВЦЭМ!$B$33:$B$776,Q$11)+'СЕТ СН'!$F$9+СВЦЭМ!$D$10+'СЕТ СН'!$F$6-'СЕТ СН'!$F$19</f>
        <v>765.86287252000011</v>
      </c>
      <c r="R27" s="36">
        <f>SUMIFS(СВЦЭМ!$C$33:$C$776,СВЦЭМ!$A$33:$A$776,$A27,СВЦЭМ!$B$33:$B$776,R$11)+'СЕТ СН'!$F$9+СВЦЭМ!$D$10+'СЕТ СН'!$F$6-'СЕТ СН'!$F$19</f>
        <v>765.14771908000012</v>
      </c>
      <c r="S27" s="36">
        <f>SUMIFS(СВЦЭМ!$C$33:$C$776,СВЦЭМ!$A$33:$A$776,$A27,СВЦЭМ!$B$33:$B$776,S$11)+'СЕТ СН'!$F$9+СВЦЭМ!$D$10+'СЕТ СН'!$F$6-'СЕТ СН'!$F$19</f>
        <v>766.08519044000002</v>
      </c>
      <c r="T27" s="36">
        <f>SUMIFS(СВЦЭМ!$C$33:$C$776,СВЦЭМ!$A$33:$A$776,$A27,СВЦЭМ!$B$33:$B$776,T$11)+'СЕТ СН'!$F$9+СВЦЭМ!$D$10+'СЕТ СН'!$F$6-'СЕТ СН'!$F$19</f>
        <v>760.68984908000004</v>
      </c>
      <c r="U27" s="36">
        <f>SUMIFS(СВЦЭМ!$C$33:$C$776,СВЦЭМ!$A$33:$A$776,$A27,СВЦЭМ!$B$33:$B$776,U$11)+'СЕТ СН'!$F$9+СВЦЭМ!$D$10+'СЕТ СН'!$F$6-'СЕТ СН'!$F$19</f>
        <v>753.43568332000007</v>
      </c>
      <c r="V27" s="36">
        <f>SUMIFS(СВЦЭМ!$C$33:$C$776,СВЦЭМ!$A$33:$A$776,$A27,СВЦЭМ!$B$33:$B$776,V$11)+'СЕТ СН'!$F$9+СВЦЭМ!$D$10+'СЕТ СН'!$F$6-'СЕТ СН'!$F$19</f>
        <v>715.49561166000001</v>
      </c>
      <c r="W27" s="36">
        <f>SUMIFS(СВЦЭМ!$C$33:$C$776,СВЦЭМ!$A$33:$A$776,$A27,СВЦЭМ!$B$33:$B$776,W$11)+'СЕТ СН'!$F$9+СВЦЭМ!$D$10+'СЕТ СН'!$F$6-'СЕТ СН'!$F$19</f>
        <v>715.51773555000011</v>
      </c>
      <c r="X27" s="36">
        <f>SUMIFS(СВЦЭМ!$C$33:$C$776,СВЦЭМ!$A$33:$A$776,$A27,СВЦЭМ!$B$33:$B$776,X$11)+'СЕТ СН'!$F$9+СВЦЭМ!$D$10+'СЕТ СН'!$F$6-'СЕТ СН'!$F$19</f>
        <v>768.48686609000004</v>
      </c>
      <c r="Y27" s="36">
        <f>SUMIFS(СВЦЭМ!$C$33:$C$776,СВЦЭМ!$A$33:$A$776,$A27,СВЦЭМ!$B$33:$B$776,Y$11)+'СЕТ СН'!$F$9+СВЦЭМ!$D$10+'СЕТ СН'!$F$6-'СЕТ СН'!$F$19</f>
        <v>840.3346337700001</v>
      </c>
    </row>
    <row r="28" spans="1:25" ht="15.75" x14ac:dyDescent="0.2">
      <c r="A28" s="35">
        <f t="shared" si="0"/>
        <v>43999</v>
      </c>
      <c r="B28" s="36">
        <f>SUMIFS(СВЦЭМ!$C$33:$C$776,СВЦЭМ!$A$33:$A$776,$A28,СВЦЭМ!$B$33:$B$776,B$11)+'СЕТ СН'!$F$9+СВЦЭМ!$D$10+'СЕТ СН'!$F$6-'СЕТ СН'!$F$19</f>
        <v>960.25266224000006</v>
      </c>
      <c r="C28" s="36">
        <f>SUMIFS(СВЦЭМ!$C$33:$C$776,СВЦЭМ!$A$33:$A$776,$A28,СВЦЭМ!$B$33:$B$776,C$11)+'СЕТ СН'!$F$9+СВЦЭМ!$D$10+'СЕТ СН'!$F$6-'СЕТ СН'!$F$19</f>
        <v>996.41150224000012</v>
      </c>
      <c r="D28" s="36">
        <f>SUMIFS(СВЦЭМ!$C$33:$C$776,СВЦЭМ!$A$33:$A$776,$A28,СВЦЭМ!$B$33:$B$776,D$11)+'СЕТ СН'!$F$9+СВЦЭМ!$D$10+'СЕТ СН'!$F$6-'СЕТ СН'!$F$19</f>
        <v>975.80365233000009</v>
      </c>
      <c r="E28" s="36">
        <f>SUMIFS(СВЦЭМ!$C$33:$C$776,СВЦЭМ!$A$33:$A$776,$A28,СВЦЭМ!$B$33:$B$776,E$11)+'СЕТ СН'!$F$9+СВЦЭМ!$D$10+'СЕТ СН'!$F$6-'СЕТ СН'!$F$19</f>
        <v>963.9856690900001</v>
      </c>
      <c r="F28" s="36">
        <f>SUMIFS(СВЦЭМ!$C$33:$C$776,СВЦЭМ!$A$33:$A$776,$A28,СВЦЭМ!$B$33:$B$776,F$11)+'СЕТ СН'!$F$9+СВЦЭМ!$D$10+'СЕТ СН'!$F$6-'СЕТ СН'!$F$19</f>
        <v>963.87734279000006</v>
      </c>
      <c r="G28" s="36">
        <f>SUMIFS(СВЦЭМ!$C$33:$C$776,СВЦЭМ!$A$33:$A$776,$A28,СВЦЭМ!$B$33:$B$776,G$11)+'СЕТ СН'!$F$9+СВЦЭМ!$D$10+'СЕТ СН'!$F$6-'СЕТ СН'!$F$19</f>
        <v>967.72701558000006</v>
      </c>
      <c r="H28" s="36">
        <f>SUMIFS(СВЦЭМ!$C$33:$C$776,СВЦЭМ!$A$33:$A$776,$A28,СВЦЭМ!$B$33:$B$776,H$11)+'СЕТ СН'!$F$9+СВЦЭМ!$D$10+'СЕТ СН'!$F$6-'СЕТ СН'!$F$19</f>
        <v>999.30787774000009</v>
      </c>
      <c r="I28" s="36">
        <f>SUMIFS(СВЦЭМ!$C$33:$C$776,СВЦЭМ!$A$33:$A$776,$A28,СВЦЭМ!$B$33:$B$776,I$11)+'СЕТ СН'!$F$9+СВЦЭМ!$D$10+'СЕТ СН'!$F$6-'СЕТ СН'!$F$19</f>
        <v>981.61669796000001</v>
      </c>
      <c r="J28" s="36">
        <f>SUMIFS(СВЦЭМ!$C$33:$C$776,СВЦЭМ!$A$33:$A$776,$A28,СВЦЭМ!$B$33:$B$776,J$11)+'СЕТ СН'!$F$9+СВЦЭМ!$D$10+'СЕТ СН'!$F$6-'СЕТ СН'!$F$19</f>
        <v>924.69942818000004</v>
      </c>
      <c r="K28" s="36">
        <f>SUMIFS(СВЦЭМ!$C$33:$C$776,СВЦЭМ!$A$33:$A$776,$A28,СВЦЭМ!$B$33:$B$776,K$11)+'СЕТ СН'!$F$9+СВЦЭМ!$D$10+'СЕТ СН'!$F$6-'СЕТ СН'!$F$19</f>
        <v>826.01835955000001</v>
      </c>
      <c r="L28" s="36">
        <f>SUMIFS(СВЦЭМ!$C$33:$C$776,СВЦЭМ!$A$33:$A$776,$A28,СВЦЭМ!$B$33:$B$776,L$11)+'СЕТ СН'!$F$9+СВЦЭМ!$D$10+'СЕТ СН'!$F$6-'СЕТ СН'!$F$19</f>
        <v>748.62777535000009</v>
      </c>
      <c r="M28" s="36">
        <f>SUMIFS(СВЦЭМ!$C$33:$C$776,СВЦЭМ!$A$33:$A$776,$A28,СВЦЭМ!$B$33:$B$776,M$11)+'СЕТ СН'!$F$9+СВЦЭМ!$D$10+'СЕТ СН'!$F$6-'СЕТ СН'!$F$19</f>
        <v>737.32787121000001</v>
      </c>
      <c r="N28" s="36">
        <f>SUMIFS(СВЦЭМ!$C$33:$C$776,СВЦЭМ!$A$33:$A$776,$A28,СВЦЭМ!$B$33:$B$776,N$11)+'СЕТ СН'!$F$9+СВЦЭМ!$D$10+'СЕТ СН'!$F$6-'СЕТ СН'!$F$19</f>
        <v>742.78585537000004</v>
      </c>
      <c r="O28" s="36">
        <f>SUMIFS(СВЦЭМ!$C$33:$C$776,СВЦЭМ!$A$33:$A$776,$A28,СВЦЭМ!$B$33:$B$776,O$11)+'СЕТ СН'!$F$9+СВЦЭМ!$D$10+'СЕТ СН'!$F$6-'СЕТ СН'!$F$19</f>
        <v>753.1411452000001</v>
      </c>
      <c r="P28" s="36">
        <f>SUMIFS(СВЦЭМ!$C$33:$C$776,СВЦЭМ!$A$33:$A$776,$A28,СВЦЭМ!$B$33:$B$776,P$11)+'СЕТ СН'!$F$9+СВЦЭМ!$D$10+'СЕТ СН'!$F$6-'СЕТ СН'!$F$19</f>
        <v>767.15571633000002</v>
      </c>
      <c r="Q28" s="36">
        <f>SUMIFS(СВЦЭМ!$C$33:$C$776,СВЦЭМ!$A$33:$A$776,$A28,СВЦЭМ!$B$33:$B$776,Q$11)+'СЕТ СН'!$F$9+СВЦЭМ!$D$10+'СЕТ СН'!$F$6-'СЕТ СН'!$F$19</f>
        <v>757.64024676000008</v>
      </c>
      <c r="R28" s="36">
        <f>SUMIFS(СВЦЭМ!$C$33:$C$776,СВЦЭМ!$A$33:$A$776,$A28,СВЦЭМ!$B$33:$B$776,R$11)+'СЕТ СН'!$F$9+СВЦЭМ!$D$10+'СЕТ СН'!$F$6-'СЕТ СН'!$F$19</f>
        <v>754.84559489000003</v>
      </c>
      <c r="S28" s="36">
        <f>SUMIFS(СВЦЭМ!$C$33:$C$776,СВЦЭМ!$A$33:$A$776,$A28,СВЦЭМ!$B$33:$B$776,S$11)+'СЕТ СН'!$F$9+СВЦЭМ!$D$10+'СЕТ СН'!$F$6-'СЕТ СН'!$F$19</f>
        <v>756.61998875000006</v>
      </c>
      <c r="T28" s="36">
        <f>SUMIFS(СВЦЭМ!$C$33:$C$776,СВЦЭМ!$A$33:$A$776,$A28,СВЦЭМ!$B$33:$B$776,T$11)+'СЕТ СН'!$F$9+СВЦЭМ!$D$10+'СЕТ СН'!$F$6-'СЕТ СН'!$F$19</f>
        <v>767.72701074000008</v>
      </c>
      <c r="U28" s="36">
        <f>SUMIFS(СВЦЭМ!$C$33:$C$776,СВЦЭМ!$A$33:$A$776,$A28,СВЦЭМ!$B$33:$B$776,U$11)+'СЕТ СН'!$F$9+СВЦЭМ!$D$10+'СЕТ СН'!$F$6-'СЕТ СН'!$F$19</f>
        <v>752.10165758000005</v>
      </c>
      <c r="V28" s="36">
        <f>SUMIFS(СВЦЭМ!$C$33:$C$776,СВЦЭМ!$A$33:$A$776,$A28,СВЦЭМ!$B$33:$B$776,V$11)+'СЕТ СН'!$F$9+СВЦЭМ!$D$10+'СЕТ СН'!$F$6-'СЕТ СН'!$F$19</f>
        <v>744.16884009000012</v>
      </c>
      <c r="W28" s="36">
        <f>SUMIFS(СВЦЭМ!$C$33:$C$776,СВЦЭМ!$A$33:$A$776,$A28,СВЦЭМ!$B$33:$B$776,W$11)+'СЕТ СН'!$F$9+СВЦЭМ!$D$10+'СЕТ СН'!$F$6-'СЕТ СН'!$F$19</f>
        <v>749.39547894000009</v>
      </c>
      <c r="X28" s="36">
        <f>SUMIFS(СВЦЭМ!$C$33:$C$776,СВЦЭМ!$A$33:$A$776,$A28,СВЦЭМ!$B$33:$B$776,X$11)+'СЕТ СН'!$F$9+СВЦЭМ!$D$10+'СЕТ СН'!$F$6-'СЕТ СН'!$F$19</f>
        <v>796.81149701000004</v>
      </c>
      <c r="Y28" s="36">
        <f>SUMIFS(СВЦЭМ!$C$33:$C$776,СВЦЭМ!$A$33:$A$776,$A28,СВЦЭМ!$B$33:$B$776,Y$11)+'СЕТ СН'!$F$9+СВЦЭМ!$D$10+'СЕТ СН'!$F$6-'СЕТ СН'!$F$19</f>
        <v>876.69405167000002</v>
      </c>
    </row>
    <row r="29" spans="1:25" ht="15.75" x14ac:dyDescent="0.2">
      <c r="A29" s="35">
        <f t="shared" si="0"/>
        <v>44000</v>
      </c>
      <c r="B29" s="36">
        <f>SUMIFS(СВЦЭМ!$C$33:$C$776,СВЦЭМ!$A$33:$A$776,$A29,СВЦЭМ!$B$33:$B$776,B$11)+'СЕТ СН'!$F$9+СВЦЭМ!$D$10+'СЕТ СН'!$F$6-'СЕТ СН'!$F$19</f>
        <v>847.13679230000002</v>
      </c>
      <c r="C29" s="36">
        <f>SUMIFS(СВЦЭМ!$C$33:$C$776,СВЦЭМ!$A$33:$A$776,$A29,СВЦЭМ!$B$33:$B$776,C$11)+'СЕТ СН'!$F$9+СВЦЭМ!$D$10+'СЕТ СН'!$F$6-'СЕТ СН'!$F$19</f>
        <v>821.39228394000008</v>
      </c>
      <c r="D29" s="36">
        <f>SUMIFS(СВЦЭМ!$C$33:$C$776,СВЦЭМ!$A$33:$A$776,$A29,СВЦЭМ!$B$33:$B$776,D$11)+'СЕТ СН'!$F$9+СВЦЭМ!$D$10+'СЕТ СН'!$F$6-'СЕТ СН'!$F$19</f>
        <v>849.3361429900001</v>
      </c>
      <c r="E29" s="36">
        <f>SUMIFS(СВЦЭМ!$C$33:$C$776,СВЦЭМ!$A$33:$A$776,$A29,СВЦЭМ!$B$33:$B$776,E$11)+'СЕТ СН'!$F$9+СВЦЭМ!$D$10+'СЕТ СН'!$F$6-'СЕТ СН'!$F$19</f>
        <v>863.17302586000005</v>
      </c>
      <c r="F29" s="36">
        <f>SUMIFS(СВЦЭМ!$C$33:$C$776,СВЦЭМ!$A$33:$A$776,$A29,СВЦЭМ!$B$33:$B$776,F$11)+'СЕТ СН'!$F$9+СВЦЭМ!$D$10+'СЕТ СН'!$F$6-'СЕТ СН'!$F$19</f>
        <v>861.39890728000012</v>
      </c>
      <c r="G29" s="36">
        <f>SUMIFS(СВЦЭМ!$C$33:$C$776,СВЦЭМ!$A$33:$A$776,$A29,СВЦЭМ!$B$33:$B$776,G$11)+'СЕТ СН'!$F$9+СВЦЭМ!$D$10+'СЕТ СН'!$F$6-'СЕТ СН'!$F$19</f>
        <v>974.1253747400001</v>
      </c>
      <c r="H29" s="36">
        <f>SUMIFS(СВЦЭМ!$C$33:$C$776,СВЦЭМ!$A$33:$A$776,$A29,СВЦЭМ!$B$33:$B$776,H$11)+'СЕТ СН'!$F$9+СВЦЭМ!$D$10+'СЕТ СН'!$F$6-'СЕТ СН'!$F$19</f>
        <v>937.81339904000004</v>
      </c>
      <c r="I29" s="36">
        <f>SUMIFS(СВЦЭМ!$C$33:$C$776,СВЦЭМ!$A$33:$A$776,$A29,СВЦЭМ!$B$33:$B$776,I$11)+'СЕТ СН'!$F$9+СВЦЭМ!$D$10+'СЕТ СН'!$F$6-'СЕТ СН'!$F$19</f>
        <v>940.3569085900001</v>
      </c>
      <c r="J29" s="36">
        <f>SUMIFS(СВЦЭМ!$C$33:$C$776,СВЦЭМ!$A$33:$A$776,$A29,СВЦЭМ!$B$33:$B$776,J$11)+'СЕТ СН'!$F$9+СВЦЭМ!$D$10+'СЕТ СН'!$F$6-'СЕТ СН'!$F$19</f>
        <v>934.42031680000002</v>
      </c>
      <c r="K29" s="36">
        <f>SUMIFS(СВЦЭМ!$C$33:$C$776,СВЦЭМ!$A$33:$A$776,$A29,СВЦЭМ!$B$33:$B$776,K$11)+'СЕТ СН'!$F$9+СВЦЭМ!$D$10+'СЕТ СН'!$F$6-'СЕТ СН'!$F$19</f>
        <v>850.95405553000012</v>
      </c>
      <c r="L29" s="36">
        <f>SUMIFS(СВЦЭМ!$C$33:$C$776,СВЦЭМ!$A$33:$A$776,$A29,СВЦЭМ!$B$33:$B$776,L$11)+'СЕТ СН'!$F$9+СВЦЭМ!$D$10+'СЕТ СН'!$F$6-'СЕТ СН'!$F$19</f>
        <v>795.13486809000005</v>
      </c>
      <c r="M29" s="36">
        <f>SUMIFS(СВЦЭМ!$C$33:$C$776,СВЦЭМ!$A$33:$A$776,$A29,СВЦЭМ!$B$33:$B$776,M$11)+'СЕТ СН'!$F$9+СВЦЭМ!$D$10+'СЕТ СН'!$F$6-'СЕТ СН'!$F$19</f>
        <v>783.3326920400001</v>
      </c>
      <c r="N29" s="36">
        <f>SUMIFS(СВЦЭМ!$C$33:$C$776,СВЦЭМ!$A$33:$A$776,$A29,СВЦЭМ!$B$33:$B$776,N$11)+'СЕТ СН'!$F$9+СВЦЭМ!$D$10+'СЕТ СН'!$F$6-'СЕТ СН'!$F$19</f>
        <v>800.75402083000006</v>
      </c>
      <c r="O29" s="36">
        <f>SUMIFS(СВЦЭМ!$C$33:$C$776,СВЦЭМ!$A$33:$A$776,$A29,СВЦЭМ!$B$33:$B$776,O$11)+'СЕТ СН'!$F$9+СВЦЭМ!$D$10+'СЕТ СН'!$F$6-'СЕТ СН'!$F$19</f>
        <v>804.68293345000006</v>
      </c>
      <c r="P29" s="36">
        <f>SUMIFS(СВЦЭМ!$C$33:$C$776,СВЦЭМ!$A$33:$A$776,$A29,СВЦЭМ!$B$33:$B$776,P$11)+'СЕТ СН'!$F$9+СВЦЭМ!$D$10+'СЕТ СН'!$F$6-'СЕТ СН'!$F$19</f>
        <v>798.06553973000007</v>
      </c>
      <c r="Q29" s="36">
        <f>SUMIFS(СВЦЭМ!$C$33:$C$776,СВЦЭМ!$A$33:$A$776,$A29,СВЦЭМ!$B$33:$B$776,Q$11)+'СЕТ СН'!$F$9+СВЦЭМ!$D$10+'СЕТ СН'!$F$6-'СЕТ СН'!$F$19</f>
        <v>802.4565720600001</v>
      </c>
      <c r="R29" s="36">
        <f>SUMIFS(СВЦЭМ!$C$33:$C$776,СВЦЭМ!$A$33:$A$776,$A29,СВЦЭМ!$B$33:$B$776,R$11)+'СЕТ СН'!$F$9+СВЦЭМ!$D$10+'СЕТ СН'!$F$6-'СЕТ СН'!$F$19</f>
        <v>797.69197386000008</v>
      </c>
      <c r="S29" s="36">
        <f>SUMIFS(СВЦЭМ!$C$33:$C$776,СВЦЭМ!$A$33:$A$776,$A29,СВЦЭМ!$B$33:$B$776,S$11)+'СЕТ СН'!$F$9+СВЦЭМ!$D$10+'СЕТ СН'!$F$6-'СЕТ СН'!$F$19</f>
        <v>809.25309231000006</v>
      </c>
      <c r="T29" s="36">
        <f>SUMIFS(СВЦЭМ!$C$33:$C$776,СВЦЭМ!$A$33:$A$776,$A29,СВЦЭМ!$B$33:$B$776,T$11)+'СЕТ СН'!$F$9+СВЦЭМ!$D$10+'СЕТ СН'!$F$6-'СЕТ СН'!$F$19</f>
        <v>804.29427342000008</v>
      </c>
      <c r="U29" s="36">
        <f>SUMIFS(СВЦЭМ!$C$33:$C$776,СВЦЭМ!$A$33:$A$776,$A29,СВЦЭМ!$B$33:$B$776,U$11)+'СЕТ СН'!$F$9+СВЦЭМ!$D$10+'СЕТ СН'!$F$6-'СЕТ СН'!$F$19</f>
        <v>842.47526962000006</v>
      </c>
      <c r="V29" s="36">
        <f>SUMIFS(СВЦЭМ!$C$33:$C$776,СВЦЭМ!$A$33:$A$776,$A29,СВЦЭМ!$B$33:$B$776,V$11)+'СЕТ СН'!$F$9+СВЦЭМ!$D$10+'СЕТ СН'!$F$6-'СЕТ СН'!$F$19</f>
        <v>790.63938947000008</v>
      </c>
      <c r="W29" s="36">
        <f>SUMIFS(СВЦЭМ!$C$33:$C$776,СВЦЭМ!$A$33:$A$776,$A29,СВЦЭМ!$B$33:$B$776,W$11)+'СЕТ СН'!$F$9+СВЦЭМ!$D$10+'СЕТ СН'!$F$6-'СЕТ СН'!$F$19</f>
        <v>783.27131914000006</v>
      </c>
      <c r="X29" s="36">
        <f>SUMIFS(СВЦЭМ!$C$33:$C$776,СВЦЭМ!$A$33:$A$776,$A29,СВЦЭМ!$B$33:$B$776,X$11)+'СЕТ СН'!$F$9+СВЦЭМ!$D$10+'СЕТ СН'!$F$6-'СЕТ СН'!$F$19</f>
        <v>827.38686497000003</v>
      </c>
      <c r="Y29" s="36">
        <f>SUMIFS(СВЦЭМ!$C$33:$C$776,СВЦЭМ!$A$33:$A$776,$A29,СВЦЭМ!$B$33:$B$776,Y$11)+'СЕТ СН'!$F$9+СВЦЭМ!$D$10+'СЕТ СН'!$F$6-'СЕТ СН'!$F$19</f>
        <v>838.3311983100001</v>
      </c>
    </row>
    <row r="30" spans="1:25" ht="15.75" x14ac:dyDescent="0.2">
      <c r="A30" s="35">
        <f t="shared" si="0"/>
        <v>44001</v>
      </c>
      <c r="B30" s="36">
        <f>SUMIFS(СВЦЭМ!$C$33:$C$776,СВЦЭМ!$A$33:$A$776,$A30,СВЦЭМ!$B$33:$B$776,B$11)+'СЕТ СН'!$F$9+СВЦЭМ!$D$10+'СЕТ СН'!$F$6-'СЕТ СН'!$F$19</f>
        <v>945.83703319000006</v>
      </c>
      <c r="C30" s="36">
        <f>SUMIFS(СВЦЭМ!$C$33:$C$776,СВЦЭМ!$A$33:$A$776,$A30,СВЦЭМ!$B$33:$B$776,C$11)+'СЕТ СН'!$F$9+СВЦЭМ!$D$10+'СЕТ СН'!$F$6-'СЕТ СН'!$F$19</f>
        <v>979.81330686000001</v>
      </c>
      <c r="D30" s="36">
        <f>SUMIFS(СВЦЭМ!$C$33:$C$776,СВЦЭМ!$A$33:$A$776,$A30,СВЦЭМ!$B$33:$B$776,D$11)+'СЕТ СН'!$F$9+СВЦЭМ!$D$10+'СЕТ СН'!$F$6-'СЕТ СН'!$F$19</f>
        <v>986.06501234000007</v>
      </c>
      <c r="E30" s="36">
        <f>SUMIFS(СВЦЭМ!$C$33:$C$776,СВЦЭМ!$A$33:$A$776,$A30,СВЦЭМ!$B$33:$B$776,E$11)+'СЕТ СН'!$F$9+СВЦЭМ!$D$10+'СЕТ СН'!$F$6-'СЕТ СН'!$F$19</f>
        <v>976.39469107000002</v>
      </c>
      <c r="F30" s="36">
        <f>SUMIFS(СВЦЭМ!$C$33:$C$776,СВЦЭМ!$A$33:$A$776,$A30,СВЦЭМ!$B$33:$B$776,F$11)+'СЕТ СН'!$F$9+СВЦЭМ!$D$10+'СЕТ СН'!$F$6-'СЕТ СН'!$F$19</f>
        <v>971.7195657100001</v>
      </c>
      <c r="G30" s="36">
        <f>SUMIFS(СВЦЭМ!$C$33:$C$776,СВЦЭМ!$A$33:$A$776,$A30,СВЦЭМ!$B$33:$B$776,G$11)+'СЕТ СН'!$F$9+СВЦЭМ!$D$10+'СЕТ СН'!$F$6-'СЕТ СН'!$F$19</f>
        <v>978.97802485000011</v>
      </c>
      <c r="H30" s="36">
        <f>SUMIFS(СВЦЭМ!$C$33:$C$776,СВЦЭМ!$A$33:$A$776,$A30,СВЦЭМ!$B$33:$B$776,H$11)+'СЕТ СН'!$F$9+СВЦЭМ!$D$10+'СЕТ СН'!$F$6-'СЕТ СН'!$F$19</f>
        <v>996.66074715000002</v>
      </c>
      <c r="I30" s="36">
        <f>SUMIFS(СВЦЭМ!$C$33:$C$776,СВЦЭМ!$A$33:$A$776,$A30,СВЦЭМ!$B$33:$B$776,I$11)+'СЕТ СН'!$F$9+СВЦЭМ!$D$10+'СЕТ СН'!$F$6-'СЕТ СН'!$F$19</f>
        <v>986.40311136000003</v>
      </c>
      <c r="J30" s="36">
        <f>SUMIFS(СВЦЭМ!$C$33:$C$776,СВЦЭМ!$A$33:$A$776,$A30,СВЦЭМ!$B$33:$B$776,J$11)+'СЕТ СН'!$F$9+СВЦЭМ!$D$10+'СЕТ СН'!$F$6-'СЕТ СН'!$F$19</f>
        <v>887.80599911000002</v>
      </c>
      <c r="K30" s="36">
        <f>SUMIFS(СВЦЭМ!$C$33:$C$776,СВЦЭМ!$A$33:$A$776,$A30,СВЦЭМ!$B$33:$B$776,K$11)+'СЕТ СН'!$F$9+СВЦЭМ!$D$10+'СЕТ СН'!$F$6-'СЕТ СН'!$F$19</f>
        <v>814.70647734000011</v>
      </c>
      <c r="L30" s="36">
        <f>SUMIFS(СВЦЭМ!$C$33:$C$776,СВЦЭМ!$A$33:$A$776,$A30,СВЦЭМ!$B$33:$B$776,L$11)+'СЕТ СН'!$F$9+СВЦЭМ!$D$10+'СЕТ СН'!$F$6-'СЕТ СН'!$F$19</f>
        <v>743.65753404000009</v>
      </c>
      <c r="M30" s="36">
        <f>SUMIFS(СВЦЭМ!$C$33:$C$776,СВЦЭМ!$A$33:$A$776,$A30,СВЦЭМ!$B$33:$B$776,M$11)+'СЕТ СН'!$F$9+СВЦЭМ!$D$10+'СЕТ СН'!$F$6-'СЕТ СН'!$F$19</f>
        <v>742.91783019000002</v>
      </c>
      <c r="N30" s="36">
        <f>SUMIFS(СВЦЭМ!$C$33:$C$776,СВЦЭМ!$A$33:$A$776,$A30,СВЦЭМ!$B$33:$B$776,N$11)+'СЕТ СН'!$F$9+СВЦЭМ!$D$10+'СЕТ СН'!$F$6-'СЕТ СН'!$F$19</f>
        <v>745.77091303000009</v>
      </c>
      <c r="O30" s="36">
        <f>SUMIFS(СВЦЭМ!$C$33:$C$776,СВЦЭМ!$A$33:$A$776,$A30,СВЦЭМ!$B$33:$B$776,O$11)+'СЕТ СН'!$F$9+СВЦЭМ!$D$10+'СЕТ СН'!$F$6-'СЕТ СН'!$F$19</f>
        <v>762.65309810000008</v>
      </c>
      <c r="P30" s="36">
        <f>SUMIFS(СВЦЭМ!$C$33:$C$776,СВЦЭМ!$A$33:$A$776,$A30,СВЦЭМ!$B$33:$B$776,P$11)+'СЕТ СН'!$F$9+СВЦЭМ!$D$10+'СЕТ СН'!$F$6-'СЕТ СН'!$F$19</f>
        <v>751.84649996000007</v>
      </c>
      <c r="Q30" s="36">
        <f>SUMIFS(СВЦЭМ!$C$33:$C$776,СВЦЭМ!$A$33:$A$776,$A30,СВЦЭМ!$B$33:$B$776,Q$11)+'СЕТ СН'!$F$9+СВЦЭМ!$D$10+'СЕТ СН'!$F$6-'СЕТ СН'!$F$19</f>
        <v>848.78637822000007</v>
      </c>
      <c r="R30" s="36">
        <f>SUMIFS(СВЦЭМ!$C$33:$C$776,СВЦЭМ!$A$33:$A$776,$A30,СВЦЭМ!$B$33:$B$776,R$11)+'СЕТ СН'!$F$9+СВЦЭМ!$D$10+'СЕТ СН'!$F$6-'СЕТ СН'!$F$19</f>
        <v>756.61988974000008</v>
      </c>
      <c r="S30" s="36">
        <f>SUMIFS(СВЦЭМ!$C$33:$C$776,СВЦЭМ!$A$33:$A$776,$A30,СВЦЭМ!$B$33:$B$776,S$11)+'СЕТ СН'!$F$9+СВЦЭМ!$D$10+'СЕТ СН'!$F$6-'СЕТ СН'!$F$19</f>
        <v>778.02388856000005</v>
      </c>
      <c r="T30" s="36">
        <f>SUMIFS(СВЦЭМ!$C$33:$C$776,СВЦЭМ!$A$33:$A$776,$A30,СВЦЭМ!$B$33:$B$776,T$11)+'СЕТ СН'!$F$9+СВЦЭМ!$D$10+'СЕТ СН'!$F$6-'СЕТ СН'!$F$19</f>
        <v>773.54893442000002</v>
      </c>
      <c r="U30" s="36">
        <f>SUMIFS(СВЦЭМ!$C$33:$C$776,СВЦЭМ!$A$33:$A$776,$A30,СВЦЭМ!$B$33:$B$776,U$11)+'СЕТ СН'!$F$9+СВЦЭМ!$D$10+'СЕТ СН'!$F$6-'СЕТ СН'!$F$19</f>
        <v>765.16863465000006</v>
      </c>
      <c r="V30" s="36">
        <f>SUMIFS(СВЦЭМ!$C$33:$C$776,СВЦЭМ!$A$33:$A$776,$A30,СВЦЭМ!$B$33:$B$776,V$11)+'СЕТ СН'!$F$9+СВЦЭМ!$D$10+'СЕТ СН'!$F$6-'СЕТ СН'!$F$19</f>
        <v>747.39862355000002</v>
      </c>
      <c r="W30" s="36">
        <f>SUMIFS(СВЦЭМ!$C$33:$C$776,СВЦЭМ!$A$33:$A$776,$A30,СВЦЭМ!$B$33:$B$776,W$11)+'СЕТ СН'!$F$9+СВЦЭМ!$D$10+'СЕТ СН'!$F$6-'СЕТ СН'!$F$19</f>
        <v>748.03634178000004</v>
      </c>
      <c r="X30" s="36">
        <f>SUMIFS(СВЦЭМ!$C$33:$C$776,СВЦЭМ!$A$33:$A$776,$A30,СВЦЭМ!$B$33:$B$776,X$11)+'СЕТ СН'!$F$9+СВЦЭМ!$D$10+'СЕТ СН'!$F$6-'СЕТ СН'!$F$19</f>
        <v>795.71935465000001</v>
      </c>
      <c r="Y30" s="36">
        <f>SUMIFS(СВЦЭМ!$C$33:$C$776,СВЦЭМ!$A$33:$A$776,$A30,СВЦЭМ!$B$33:$B$776,Y$11)+'СЕТ СН'!$F$9+СВЦЭМ!$D$10+'СЕТ СН'!$F$6-'СЕТ СН'!$F$19</f>
        <v>876.81181683000011</v>
      </c>
    </row>
    <row r="31" spans="1:25" ht="15.75" x14ac:dyDescent="0.2">
      <c r="A31" s="35">
        <f t="shared" si="0"/>
        <v>44002</v>
      </c>
      <c r="B31" s="36">
        <f>SUMIFS(СВЦЭМ!$C$33:$C$776,СВЦЭМ!$A$33:$A$776,$A31,СВЦЭМ!$B$33:$B$776,B$11)+'СЕТ СН'!$F$9+СВЦЭМ!$D$10+'СЕТ СН'!$F$6-'СЕТ СН'!$F$19</f>
        <v>940.15823946000012</v>
      </c>
      <c r="C31" s="36">
        <f>SUMIFS(СВЦЭМ!$C$33:$C$776,СВЦЭМ!$A$33:$A$776,$A31,СВЦЭМ!$B$33:$B$776,C$11)+'СЕТ СН'!$F$9+СВЦЭМ!$D$10+'СЕТ СН'!$F$6-'СЕТ СН'!$F$19</f>
        <v>963.81055255000001</v>
      </c>
      <c r="D31" s="36">
        <f>SUMIFS(СВЦЭМ!$C$33:$C$776,СВЦЭМ!$A$33:$A$776,$A31,СВЦЭМ!$B$33:$B$776,D$11)+'СЕТ СН'!$F$9+СВЦЭМ!$D$10+'СЕТ СН'!$F$6-'СЕТ СН'!$F$19</f>
        <v>969.56143594000002</v>
      </c>
      <c r="E31" s="36">
        <f>SUMIFS(СВЦЭМ!$C$33:$C$776,СВЦЭМ!$A$33:$A$776,$A31,СВЦЭМ!$B$33:$B$776,E$11)+'СЕТ СН'!$F$9+СВЦЭМ!$D$10+'СЕТ СН'!$F$6-'СЕТ СН'!$F$19</f>
        <v>963.31485481000004</v>
      </c>
      <c r="F31" s="36">
        <f>SUMIFS(СВЦЭМ!$C$33:$C$776,СВЦЭМ!$A$33:$A$776,$A31,СВЦЭМ!$B$33:$B$776,F$11)+'СЕТ СН'!$F$9+СВЦЭМ!$D$10+'СЕТ СН'!$F$6-'СЕТ СН'!$F$19</f>
        <v>953.73767192000003</v>
      </c>
      <c r="G31" s="36">
        <f>SUMIFS(СВЦЭМ!$C$33:$C$776,СВЦЭМ!$A$33:$A$776,$A31,СВЦЭМ!$B$33:$B$776,G$11)+'СЕТ СН'!$F$9+СВЦЭМ!$D$10+'СЕТ СН'!$F$6-'СЕТ СН'!$F$19</f>
        <v>958.98632966000002</v>
      </c>
      <c r="H31" s="36">
        <f>SUMIFS(СВЦЭМ!$C$33:$C$776,СВЦЭМ!$A$33:$A$776,$A31,СВЦЭМ!$B$33:$B$776,H$11)+'СЕТ СН'!$F$9+СВЦЭМ!$D$10+'СЕТ СН'!$F$6-'СЕТ СН'!$F$19</f>
        <v>965.14860113000009</v>
      </c>
      <c r="I31" s="36">
        <f>SUMIFS(СВЦЭМ!$C$33:$C$776,СВЦЭМ!$A$33:$A$776,$A31,СВЦЭМ!$B$33:$B$776,I$11)+'СЕТ СН'!$F$9+СВЦЭМ!$D$10+'СЕТ СН'!$F$6-'СЕТ СН'!$F$19</f>
        <v>948.0653539000001</v>
      </c>
      <c r="J31" s="36">
        <f>SUMIFS(СВЦЭМ!$C$33:$C$776,СВЦЭМ!$A$33:$A$776,$A31,СВЦЭМ!$B$33:$B$776,J$11)+'СЕТ СН'!$F$9+СВЦЭМ!$D$10+'СЕТ СН'!$F$6-'СЕТ СН'!$F$19</f>
        <v>844.15118693000011</v>
      </c>
      <c r="K31" s="36">
        <f>SUMIFS(СВЦЭМ!$C$33:$C$776,СВЦЭМ!$A$33:$A$776,$A31,СВЦЭМ!$B$33:$B$776,K$11)+'СЕТ СН'!$F$9+СВЦЭМ!$D$10+'СЕТ СН'!$F$6-'СЕТ СН'!$F$19</f>
        <v>773.09822032000011</v>
      </c>
      <c r="L31" s="36">
        <f>SUMIFS(СВЦЭМ!$C$33:$C$776,СВЦЭМ!$A$33:$A$776,$A31,СВЦЭМ!$B$33:$B$776,L$11)+'СЕТ СН'!$F$9+СВЦЭМ!$D$10+'СЕТ СН'!$F$6-'СЕТ СН'!$F$19</f>
        <v>740.58107772000005</v>
      </c>
      <c r="M31" s="36">
        <f>SUMIFS(СВЦЭМ!$C$33:$C$776,СВЦЭМ!$A$33:$A$776,$A31,СВЦЭМ!$B$33:$B$776,M$11)+'СЕТ СН'!$F$9+СВЦЭМ!$D$10+'СЕТ СН'!$F$6-'СЕТ СН'!$F$19</f>
        <v>739.87982696000006</v>
      </c>
      <c r="N31" s="36">
        <f>SUMIFS(СВЦЭМ!$C$33:$C$776,СВЦЭМ!$A$33:$A$776,$A31,СВЦЭМ!$B$33:$B$776,N$11)+'СЕТ СН'!$F$9+СВЦЭМ!$D$10+'СЕТ СН'!$F$6-'СЕТ СН'!$F$19</f>
        <v>747.36332732000005</v>
      </c>
      <c r="O31" s="36">
        <f>SUMIFS(СВЦЭМ!$C$33:$C$776,СВЦЭМ!$A$33:$A$776,$A31,СВЦЭМ!$B$33:$B$776,O$11)+'СЕТ СН'!$F$9+СВЦЭМ!$D$10+'СЕТ СН'!$F$6-'СЕТ СН'!$F$19</f>
        <v>755.34991936000006</v>
      </c>
      <c r="P31" s="36">
        <f>SUMIFS(СВЦЭМ!$C$33:$C$776,СВЦЭМ!$A$33:$A$776,$A31,СВЦЭМ!$B$33:$B$776,P$11)+'СЕТ СН'!$F$9+СВЦЭМ!$D$10+'СЕТ СН'!$F$6-'СЕТ СН'!$F$19</f>
        <v>731.91128791000006</v>
      </c>
      <c r="Q31" s="36">
        <f>SUMIFS(СВЦЭМ!$C$33:$C$776,СВЦЭМ!$A$33:$A$776,$A31,СВЦЭМ!$B$33:$B$776,Q$11)+'СЕТ СН'!$F$9+СВЦЭМ!$D$10+'СЕТ СН'!$F$6-'СЕТ СН'!$F$19</f>
        <v>741.86528266000005</v>
      </c>
      <c r="R31" s="36">
        <f>SUMIFS(СВЦЭМ!$C$33:$C$776,СВЦЭМ!$A$33:$A$776,$A31,СВЦЭМ!$B$33:$B$776,R$11)+'СЕТ СН'!$F$9+СВЦЭМ!$D$10+'СЕТ СН'!$F$6-'СЕТ СН'!$F$19</f>
        <v>743.18936874000008</v>
      </c>
      <c r="S31" s="36">
        <f>SUMIFS(СВЦЭМ!$C$33:$C$776,СВЦЭМ!$A$33:$A$776,$A31,СВЦЭМ!$B$33:$B$776,S$11)+'СЕТ СН'!$F$9+СВЦЭМ!$D$10+'СЕТ СН'!$F$6-'СЕТ СН'!$F$19</f>
        <v>764.48277570000005</v>
      </c>
      <c r="T31" s="36">
        <f>SUMIFS(СВЦЭМ!$C$33:$C$776,СВЦЭМ!$A$33:$A$776,$A31,СВЦЭМ!$B$33:$B$776,T$11)+'СЕТ СН'!$F$9+СВЦЭМ!$D$10+'СЕТ СН'!$F$6-'СЕТ СН'!$F$19</f>
        <v>758.72112515000003</v>
      </c>
      <c r="U31" s="36">
        <f>SUMIFS(СВЦЭМ!$C$33:$C$776,СВЦЭМ!$A$33:$A$776,$A31,СВЦЭМ!$B$33:$B$776,U$11)+'СЕТ СН'!$F$9+СВЦЭМ!$D$10+'СЕТ СН'!$F$6-'СЕТ СН'!$F$19</f>
        <v>743.03908969000008</v>
      </c>
      <c r="V31" s="36">
        <f>SUMIFS(СВЦЭМ!$C$33:$C$776,СВЦЭМ!$A$33:$A$776,$A31,СВЦЭМ!$B$33:$B$776,V$11)+'СЕТ СН'!$F$9+СВЦЭМ!$D$10+'СЕТ СН'!$F$6-'СЕТ СН'!$F$19</f>
        <v>723.90806623000003</v>
      </c>
      <c r="W31" s="36">
        <f>SUMIFS(СВЦЭМ!$C$33:$C$776,СВЦЭМ!$A$33:$A$776,$A31,СВЦЭМ!$B$33:$B$776,W$11)+'СЕТ СН'!$F$9+СВЦЭМ!$D$10+'СЕТ СН'!$F$6-'СЕТ СН'!$F$19</f>
        <v>743.42666989000008</v>
      </c>
      <c r="X31" s="36">
        <f>SUMIFS(СВЦЭМ!$C$33:$C$776,СВЦЭМ!$A$33:$A$776,$A31,СВЦЭМ!$B$33:$B$776,X$11)+'СЕТ СН'!$F$9+СВЦЭМ!$D$10+'СЕТ СН'!$F$6-'СЕТ СН'!$F$19</f>
        <v>793.14841349000005</v>
      </c>
      <c r="Y31" s="36">
        <f>SUMIFS(СВЦЭМ!$C$33:$C$776,СВЦЭМ!$A$33:$A$776,$A31,СВЦЭМ!$B$33:$B$776,Y$11)+'СЕТ СН'!$F$9+СВЦЭМ!$D$10+'СЕТ СН'!$F$6-'СЕТ СН'!$F$19</f>
        <v>851.00885964000008</v>
      </c>
    </row>
    <row r="32" spans="1:25" ht="15.75" x14ac:dyDescent="0.2">
      <c r="A32" s="35">
        <f t="shared" si="0"/>
        <v>44003</v>
      </c>
      <c r="B32" s="36">
        <f>SUMIFS(СВЦЭМ!$C$33:$C$776,СВЦЭМ!$A$33:$A$776,$A32,СВЦЭМ!$B$33:$B$776,B$11)+'СЕТ СН'!$F$9+СВЦЭМ!$D$10+'СЕТ СН'!$F$6-'СЕТ СН'!$F$19</f>
        <v>917.31143531000009</v>
      </c>
      <c r="C32" s="36">
        <f>SUMIFS(СВЦЭМ!$C$33:$C$776,СВЦЭМ!$A$33:$A$776,$A32,СВЦЭМ!$B$33:$B$776,C$11)+'СЕТ СН'!$F$9+СВЦЭМ!$D$10+'СЕТ СН'!$F$6-'СЕТ СН'!$F$19</f>
        <v>951.31664290000003</v>
      </c>
      <c r="D32" s="36">
        <f>SUMIFS(СВЦЭМ!$C$33:$C$776,СВЦЭМ!$A$33:$A$776,$A32,СВЦЭМ!$B$33:$B$776,D$11)+'СЕТ СН'!$F$9+СВЦЭМ!$D$10+'СЕТ СН'!$F$6-'СЕТ СН'!$F$19</f>
        <v>986.26000307000004</v>
      </c>
      <c r="E32" s="36">
        <f>SUMIFS(СВЦЭМ!$C$33:$C$776,СВЦЭМ!$A$33:$A$776,$A32,СВЦЭМ!$B$33:$B$776,E$11)+'СЕТ СН'!$F$9+СВЦЭМ!$D$10+'СЕТ СН'!$F$6-'СЕТ СН'!$F$19</f>
        <v>1007.7477691900001</v>
      </c>
      <c r="F32" s="36">
        <f>SUMIFS(СВЦЭМ!$C$33:$C$776,СВЦЭМ!$A$33:$A$776,$A32,СВЦЭМ!$B$33:$B$776,F$11)+'СЕТ СН'!$F$9+СВЦЭМ!$D$10+'СЕТ СН'!$F$6-'СЕТ СН'!$F$19</f>
        <v>1002.3474230900001</v>
      </c>
      <c r="G32" s="36">
        <f>SUMIFS(СВЦЭМ!$C$33:$C$776,СВЦЭМ!$A$33:$A$776,$A32,СВЦЭМ!$B$33:$B$776,G$11)+'СЕТ СН'!$F$9+СВЦЭМ!$D$10+'СЕТ СН'!$F$6-'СЕТ СН'!$F$19</f>
        <v>999.29775899000003</v>
      </c>
      <c r="H32" s="36">
        <f>SUMIFS(СВЦЭМ!$C$33:$C$776,СВЦЭМ!$A$33:$A$776,$A32,СВЦЭМ!$B$33:$B$776,H$11)+'СЕТ СН'!$F$9+СВЦЭМ!$D$10+'СЕТ СН'!$F$6-'СЕТ СН'!$F$19</f>
        <v>975.64040139000008</v>
      </c>
      <c r="I32" s="36">
        <f>SUMIFS(СВЦЭМ!$C$33:$C$776,СВЦЭМ!$A$33:$A$776,$A32,СВЦЭМ!$B$33:$B$776,I$11)+'СЕТ СН'!$F$9+СВЦЭМ!$D$10+'СЕТ СН'!$F$6-'СЕТ СН'!$F$19</f>
        <v>959.78901973000006</v>
      </c>
      <c r="J32" s="36">
        <f>SUMIFS(СВЦЭМ!$C$33:$C$776,СВЦЭМ!$A$33:$A$776,$A32,СВЦЭМ!$B$33:$B$776,J$11)+'СЕТ СН'!$F$9+СВЦЭМ!$D$10+'СЕТ СН'!$F$6-'СЕТ СН'!$F$19</f>
        <v>917.65357074000008</v>
      </c>
      <c r="K32" s="36">
        <f>SUMIFS(СВЦЭМ!$C$33:$C$776,СВЦЭМ!$A$33:$A$776,$A32,СВЦЭМ!$B$33:$B$776,K$11)+'СЕТ СН'!$F$9+СВЦЭМ!$D$10+'СЕТ СН'!$F$6-'СЕТ СН'!$F$19</f>
        <v>841.87478221000003</v>
      </c>
      <c r="L32" s="36">
        <f>SUMIFS(СВЦЭМ!$C$33:$C$776,СВЦЭМ!$A$33:$A$776,$A32,СВЦЭМ!$B$33:$B$776,L$11)+'СЕТ СН'!$F$9+СВЦЭМ!$D$10+'СЕТ СН'!$F$6-'СЕТ СН'!$F$19</f>
        <v>773.32159659000001</v>
      </c>
      <c r="M32" s="36">
        <f>SUMIFS(СВЦЭМ!$C$33:$C$776,СВЦЭМ!$A$33:$A$776,$A32,СВЦЭМ!$B$33:$B$776,M$11)+'СЕТ СН'!$F$9+СВЦЭМ!$D$10+'СЕТ СН'!$F$6-'СЕТ СН'!$F$19</f>
        <v>709.52531734000002</v>
      </c>
      <c r="N32" s="36">
        <f>SUMIFS(СВЦЭМ!$C$33:$C$776,СВЦЭМ!$A$33:$A$776,$A32,СВЦЭМ!$B$33:$B$776,N$11)+'СЕТ СН'!$F$9+СВЦЭМ!$D$10+'СЕТ СН'!$F$6-'СЕТ СН'!$F$19</f>
        <v>703.88181771000006</v>
      </c>
      <c r="O32" s="36">
        <f>SUMIFS(СВЦЭМ!$C$33:$C$776,СВЦЭМ!$A$33:$A$776,$A32,СВЦЭМ!$B$33:$B$776,O$11)+'СЕТ СН'!$F$9+СВЦЭМ!$D$10+'СЕТ СН'!$F$6-'СЕТ СН'!$F$19</f>
        <v>698.03582218000008</v>
      </c>
      <c r="P32" s="36">
        <f>SUMIFS(СВЦЭМ!$C$33:$C$776,СВЦЭМ!$A$33:$A$776,$A32,СВЦЭМ!$B$33:$B$776,P$11)+'СЕТ СН'!$F$9+СВЦЭМ!$D$10+'СЕТ СН'!$F$6-'СЕТ СН'!$F$19</f>
        <v>696.26572368000006</v>
      </c>
      <c r="Q32" s="36">
        <f>SUMIFS(СВЦЭМ!$C$33:$C$776,СВЦЭМ!$A$33:$A$776,$A32,СВЦЭМ!$B$33:$B$776,Q$11)+'СЕТ СН'!$F$9+СВЦЭМ!$D$10+'СЕТ СН'!$F$6-'СЕТ СН'!$F$19</f>
        <v>699.44697210000004</v>
      </c>
      <c r="R32" s="36">
        <f>SUMIFS(СВЦЭМ!$C$33:$C$776,СВЦЭМ!$A$33:$A$776,$A32,СВЦЭМ!$B$33:$B$776,R$11)+'СЕТ СН'!$F$9+СВЦЭМ!$D$10+'СЕТ СН'!$F$6-'СЕТ СН'!$F$19</f>
        <v>699.69225072000006</v>
      </c>
      <c r="S32" s="36">
        <f>SUMIFS(СВЦЭМ!$C$33:$C$776,СВЦЭМ!$A$33:$A$776,$A32,СВЦЭМ!$B$33:$B$776,S$11)+'СЕТ СН'!$F$9+СВЦЭМ!$D$10+'СЕТ СН'!$F$6-'СЕТ СН'!$F$19</f>
        <v>705.40348846000006</v>
      </c>
      <c r="T32" s="36">
        <f>SUMIFS(СВЦЭМ!$C$33:$C$776,СВЦЭМ!$A$33:$A$776,$A32,СВЦЭМ!$B$33:$B$776,T$11)+'СЕТ СН'!$F$9+СВЦЭМ!$D$10+'СЕТ СН'!$F$6-'СЕТ СН'!$F$19</f>
        <v>714.19994295000004</v>
      </c>
      <c r="U32" s="36">
        <f>SUMIFS(СВЦЭМ!$C$33:$C$776,СВЦЭМ!$A$33:$A$776,$A32,СВЦЭМ!$B$33:$B$776,U$11)+'СЕТ СН'!$F$9+СВЦЭМ!$D$10+'СЕТ СН'!$F$6-'СЕТ СН'!$F$19</f>
        <v>715.57308569000008</v>
      </c>
      <c r="V32" s="36">
        <f>SUMIFS(СВЦЭМ!$C$33:$C$776,СВЦЭМ!$A$33:$A$776,$A32,СВЦЭМ!$B$33:$B$776,V$11)+'СЕТ СН'!$F$9+СВЦЭМ!$D$10+'СЕТ СН'!$F$6-'СЕТ СН'!$F$19</f>
        <v>695.9460892300001</v>
      </c>
      <c r="W32" s="36">
        <f>SUMIFS(СВЦЭМ!$C$33:$C$776,СВЦЭМ!$A$33:$A$776,$A32,СВЦЭМ!$B$33:$B$776,W$11)+'СЕТ СН'!$F$9+СВЦЭМ!$D$10+'СЕТ СН'!$F$6-'СЕТ СН'!$F$19</f>
        <v>697.14680822000003</v>
      </c>
      <c r="X32" s="36">
        <f>SUMIFS(СВЦЭМ!$C$33:$C$776,СВЦЭМ!$A$33:$A$776,$A32,СВЦЭМ!$B$33:$B$776,X$11)+'СЕТ СН'!$F$9+СВЦЭМ!$D$10+'СЕТ СН'!$F$6-'СЕТ СН'!$F$19</f>
        <v>746.67281868000009</v>
      </c>
      <c r="Y32" s="36">
        <f>SUMIFS(СВЦЭМ!$C$33:$C$776,СВЦЭМ!$A$33:$A$776,$A32,СВЦЭМ!$B$33:$B$776,Y$11)+'СЕТ СН'!$F$9+СВЦЭМ!$D$10+'СЕТ СН'!$F$6-'СЕТ СН'!$F$19</f>
        <v>874.03360461000011</v>
      </c>
    </row>
    <row r="33" spans="1:25" ht="15.75" x14ac:dyDescent="0.2">
      <c r="A33" s="35">
        <f t="shared" si="0"/>
        <v>44004</v>
      </c>
      <c r="B33" s="36">
        <f>SUMIFS(СВЦЭМ!$C$33:$C$776,СВЦЭМ!$A$33:$A$776,$A33,СВЦЭМ!$B$33:$B$776,B$11)+'СЕТ СН'!$F$9+СВЦЭМ!$D$10+'СЕТ СН'!$F$6-'СЕТ СН'!$F$19</f>
        <v>939.07969359000003</v>
      </c>
      <c r="C33" s="36">
        <f>SUMIFS(СВЦЭМ!$C$33:$C$776,СВЦЭМ!$A$33:$A$776,$A33,СВЦЭМ!$B$33:$B$776,C$11)+'СЕТ СН'!$F$9+СВЦЭМ!$D$10+'СЕТ СН'!$F$6-'СЕТ СН'!$F$19</f>
        <v>946.19687039000007</v>
      </c>
      <c r="D33" s="36">
        <f>SUMIFS(СВЦЭМ!$C$33:$C$776,СВЦЭМ!$A$33:$A$776,$A33,СВЦЭМ!$B$33:$B$776,D$11)+'СЕТ СН'!$F$9+СВЦЭМ!$D$10+'СЕТ СН'!$F$6-'СЕТ СН'!$F$19</f>
        <v>942.5939238200001</v>
      </c>
      <c r="E33" s="36">
        <f>SUMIFS(СВЦЭМ!$C$33:$C$776,СВЦЭМ!$A$33:$A$776,$A33,СВЦЭМ!$B$33:$B$776,E$11)+'СЕТ СН'!$F$9+СВЦЭМ!$D$10+'СЕТ СН'!$F$6-'СЕТ СН'!$F$19</f>
        <v>943.44537876000004</v>
      </c>
      <c r="F33" s="36">
        <f>SUMIFS(СВЦЭМ!$C$33:$C$776,СВЦЭМ!$A$33:$A$776,$A33,СВЦЭМ!$B$33:$B$776,F$11)+'СЕТ СН'!$F$9+СВЦЭМ!$D$10+'СЕТ СН'!$F$6-'СЕТ СН'!$F$19</f>
        <v>937.91052185000001</v>
      </c>
      <c r="G33" s="36">
        <f>SUMIFS(СВЦЭМ!$C$33:$C$776,СВЦЭМ!$A$33:$A$776,$A33,СВЦЭМ!$B$33:$B$776,G$11)+'СЕТ СН'!$F$9+СВЦЭМ!$D$10+'СЕТ СН'!$F$6-'СЕТ СН'!$F$19</f>
        <v>939.55598519000011</v>
      </c>
      <c r="H33" s="36">
        <f>SUMIFS(СВЦЭМ!$C$33:$C$776,СВЦЭМ!$A$33:$A$776,$A33,СВЦЭМ!$B$33:$B$776,H$11)+'СЕТ СН'!$F$9+СВЦЭМ!$D$10+'СЕТ СН'!$F$6-'СЕТ СН'!$F$19</f>
        <v>943.43936867000002</v>
      </c>
      <c r="I33" s="36">
        <f>SUMIFS(СВЦЭМ!$C$33:$C$776,СВЦЭМ!$A$33:$A$776,$A33,СВЦЭМ!$B$33:$B$776,I$11)+'СЕТ СН'!$F$9+СВЦЭМ!$D$10+'СЕТ СН'!$F$6-'СЕТ СН'!$F$19</f>
        <v>946.99018340000009</v>
      </c>
      <c r="J33" s="36">
        <f>SUMIFS(СВЦЭМ!$C$33:$C$776,СВЦЭМ!$A$33:$A$776,$A33,СВЦЭМ!$B$33:$B$776,J$11)+'СЕТ СН'!$F$9+СВЦЭМ!$D$10+'СЕТ СН'!$F$6-'СЕТ СН'!$F$19</f>
        <v>885.23530693000009</v>
      </c>
      <c r="K33" s="36">
        <f>SUMIFS(СВЦЭМ!$C$33:$C$776,СВЦЭМ!$A$33:$A$776,$A33,СВЦЭМ!$B$33:$B$776,K$11)+'СЕТ СН'!$F$9+СВЦЭМ!$D$10+'СЕТ СН'!$F$6-'СЕТ СН'!$F$19</f>
        <v>807.86257019000004</v>
      </c>
      <c r="L33" s="36">
        <f>SUMIFS(СВЦЭМ!$C$33:$C$776,СВЦЭМ!$A$33:$A$776,$A33,СВЦЭМ!$B$33:$B$776,L$11)+'СЕТ СН'!$F$9+СВЦЭМ!$D$10+'СЕТ СН'!$F$6-'СЕТ СН'!$F$19</f>
        <v>752.87261706000004</v>
      </c>
      <c r="M33" s="36">
        <f>SUMIFS(СВЦЭМ!$C$33:$C$776,СВЦЭМ!$A$33:$A$776,$A33,СВЦЭМ!$B$33:$B$776,M$11)+'СЕТ СН'!$F$9+СВЦЭМ!$D$10+'СЕТ СН'!$F$6-'СЕТ СН'!$F$19</f>
        <v>747.4457508700001</v>
      </c>
      <c r="N33" s="36">
        <f>SUMIFS(СВЦЭМ!$C$33:$C$776,СВЦЭМ!$A$33:$A$776,$A33,СВЦЭМ!$B$33:$B$776,N$11)+'СЕТ СН'!$F$9+СВЦЭМ!$D$10+'СЕТ СН'!$F$6-'СЕТ СН'!$F$19</f>
        <v>748.04904099000009</v>
      </c>
      <c r="O33" s="36">
        <f>SUMIFS(СВЦЭМ!$C$33:$C$776,СВЦЭМ!$A$33:$A$776,$A33,СВЦЭМ!$B$33:$B$776,O$11)+'СЕТ СН'!$F$9+СВЦЭМ!$D$10+'СЕТ СН'!$F$6-'СЕТ СН'!$F$19</f>
        <v>756.36647136000011</v>
      </c>
      <c r="P33" s="36">
        <f>SUMIFS(СВЦЭМ!$C$33:$C$776,СВЦЭМ!$A$33:$A$776,$A33,СВЦЭМ!$B$33:$B$776,P$11)+'СЕТ СН'!$F$9+СВЦЭМ!$D$10+'СЕТ СН'!$F$6-'СЕТ СН'!$F$19</f>
        <v>758.01816169000006</v>
      </c>
      <c r="Q33" s="36">
        <f>SUMIFS(СВЦЭМ!$C$33:$C$776,СВЦЭМ!$A$33:$A$776,$A33,СВЦЭМ!$B$33:$B$776,Q$11)+'СЕТ СН'!$F$9+СВЦЭМ!$D$10+'СЕТ СН'!$F$6-'СЕТ СН'!$F$19</f>
        <v>760.70350002000009</v>
      </c>
      <c r="R33" s="36">
        <f>SUMIFS(СВЦЭМ!$C$33:$C$776,СВЦЭМ!$A$33:$A$776,$A33,СВЦЭМ!$B$33:$B$776,R$11)+'СЕТ СН'!$F$9+СВЦЭМ!$D$10+'СЕТ СН'!$F$6-'СЕТ СН'!$F$19</f>
        <v>761.84312546000001</v>
      </c>
      <c r="S33" s="36">
        <f>SUMIFS(СВЦЭМ!$C$33:$C$776,СВЦЭМ!$A$33:$A$776,$A33,СВЦЭМ!$B$33:$B$776,S$11)+'СЕТ СН'!$F$9+СВЦЭМ!$D$10+'СЕТ СН'!$F$6-'СЕТ СН'!$F$19</f>
        <v>761.76880170000004</v>
      </c>
      <c r="T33" s="36">
        <f>SUMIFS(СВЦЭМ!$C$33:$C$776,СВЦЭМ!$A$33:$A$776,$A33,СВЦЭМ!$B$33:$B$776,T$11)+'СЕТ СН'!$F$9+СВЦЭМ!$D$10+'СЕТ СН'!$F$6-'СЕТ СН'!$F$19</f>
        <v>762.67110281000009</v>
      </c>
      <c r="U33" s="36">
        <f>SUMIFS(СВЦЭМ!$C$33:$C$776,СВЦЭМ!$A$33:$A$776,$A33,СВЦЭМ!$B$33:$B$776,U$11)+'СЕТ СН'!$F$9+СВЦЭМ!$D$10+'СЕТ СН'!$F$6-'СЕТ СН'!$F$19</f>
        <v>760.80536375000008</v>
      </c>
      <c r="V33" s="36">
        <f>SUMIFS(СВЦЭМ!$C$33:$C$776,СВЦЭМ!$A$33:$A$776,$A33,СВЦЭМ!$B$33:$B$776,V$11)+'СЕТ СН'!$F$9+СВЦЭМ!$D$10+'СЕТ СН'!$F$6-'СЕТ СН'!$F$19</f>
        <v>754.10062083000003</v>
      </c>
      <c r="W33" s="36">
        <f>SUMIFS(СВЦЭМ!$C$33:$C$776,СВЦЭМ!$A$33:$A$776,$A33,СВЦЭМ!$B$33:$B$776,W$11)+'СЕТ СН'!$F$9+СВЦЭМ!$D$10+'СЕТ СН'!$F$6-'СЕТ СН'!$F$19</f>
        <v>737.00182188000008</v>
      </c>
      <c r="X33" s="36">
        <f>SUMIFS(СВЦЭМ!$C$33:$C$776,СВЦЭМ!$A$33:$A$776,$A33,СВЦЭМ!$B$33:$B$776,X$11)+'СЕТ СН'!$F$9+СВЦЭМ!$D$10+'СЕТ СН'!$F$6-'СЕТ СН'!$F$19</f>
        <v>780.11354646000007</v>
      </c>
      <c r="Y33" s="36">
        <f>SUMIFS(СВЦЭМ!$C$33:$C$776,СВЦЭМ!$A$33:$A$776,$A33,СВЦЭМ!$B$33:$B$776,Y$11)+'СЕТ СН'!$F$9+СВЦЭМ!$D$10+'СЕТ СН'!$F$6-'СЕТ СН'!$F$19</f>
        <v>883.84696514000007</v>
      </c>
    </row>
    <row r="34" spans="1:25" ht="15.75" x14ac:dyDescent="0.2">
      <c r="A34" s="35">
        <f t="shared" si="0"/>
        <v>44005</v>
      </c>
      <c r="B34" s="36">
        <f>SUMIFS(СВЦЭМ!$C$33:$C$776,СВЦЭМ!$A$33:$A$776,$A34,СВЦЭМ!$B$33:$B$776,B$11)+'СЕТ СН'!$F$9+СВЦЭМ!$D$10+'СЕТ СН'!$F$6-'СЕТ СН'!$F$19</f>
        <v>995.24377603000005</v>
      </c>
      <c r="C34" s="36">
        <f>SUMIFS(СВЦЭМ!$C$33:$C$776,СВЦЭМ!$A$33:$A$776,$A34,СВЦЭМ!$B$33:$B$776,C$11)+'СЕТ СН'!$F$9+СВЦЭМ!$D$10+'СЕТ СН'!$F$6-'СЕТ СН'!$F$19</f>
        <v>991.75613540000006</v>
      </c>
      <c r="D34" s="36">
        <f>SUMIFS(СВЦЭМ!$C$33:$C$776,СВЦЭМ!$A$33:$A$776,$A34,СВЦЭМ!$B$33:$B$776,D$11)+'СЕТ СН'!$F$9+СВЦЭМ!$D$10+'СЕТ СН'!$F$6-'СЕТ СН'!$F$19</f>
        <v>983.17299137000009</v>
      </c>
      <c r="E34" s="36">
        <f>SUMIFS(СВЦЭМ!$C$33:$C$776,СВЦЭМ!$A$33:$A$776,$A34,СВЦЭМ!$B$33:$B$776,E$11)+'СЕТ СН'!$F$9+СВЦЭМ!$D$10+'СЕТ СН'!$F$6-'СЕТ СН'!$F$19</f>
        <v>987.75731559000008</v>
      </c>
      <c r="F34" s="36">
        <f>SUMIFS(СВЦЭМ!$C$33:$C$776,СВЦЭМ!$A$33:$A$776,$A34,СВЦЭМ!$B$33:$B$776,F$11)+'СЕТ СН'!$F$9+СВЦЭМ!$D$10+'СЕТ СН'!$F$6-'СЕТ СН'!$F$19</f>
        <v>987.37843849000012</v>
      </c>
      <c r="G34" s="36">
        <f>SUMIFS(СВЦЭМ!$C$33:$C$776,СВЦЭМ!$A$33:$A$776,$A34,СВЦЭМ!$B$33:$B$776,G$11)+'СЕТ СН'!$F$9+СВЦЭМ!$D$10+'СЕТ СН'!$F$6-'СЕТ СН'!$F$19</f>
        <v>992.17757924000011</v>
      </c>
      <c r="H34" s="36">
        <f>SUMIFS(СВЦЭМ!$C$33:$C$776,СВЦЭМ!$A$33:$A$776,$A34,СВЦЭМ!$B$33:$B$776,H$11)+'СЕТ СН'!$F$9+СВЦЭМ!$D$10+'СЕТ СН'!$F$6-'СЕТ СН'!$F$19</f>
        <v>990.53858557000001</v>
      </c>
      <c r="I34" s="36">
        <f>SUMIFS(СВЦЭМ!$C$33:$C$776,СВЦЭМ!$A$33:$A$776,$A34,СВЦЭМ!$B$33:$B$776,I$11)+'СЕТ СН'!$F$9+СВЦЭМ!$D$10+'СЕТ СН'!$F$6-'СЕТ СН'!$F$19</f>
        <v>932.23788124000009</v>
      </c>
      <c r="J34" s="36">
        <f>SUMIFS(СВЦЭМ!$C$33:$C$776,СВЦЭМ!$A$33:$A$776,$A34,СВЦЭМ!$B$33:$B$776,J$11)+'СЕТ СН'!$F$9+СВЦЭМ!$D$10+'СЕТ СН'!$F$6-'СЕТ СН'!$F$19</f>
        <v>931.89057550000007</v>
      </c>
      <c r="K34" s="36">
        <f>SUMIFS(СВЦЭМ!$C$33:$C$776,СВЦЭМ!$A$33:$A$776,$A34,СВЦЭМ!$B$33:$B$776,K$11)+'СЕТ СН'!$F$9+СВЦЭМ!$D$10+'СЕТ СН'!$F$6-'СЕТ СН'!$F$19</f>
        <v>836.69214146000002</v>
      </c>
      <c r="L34" s="36">
        <f>SUMIFS(СВЦЭМ!$C$33:$C$776,СВЦЭМ!$A$33:$A$776,$A34,СВЦЭМ!$B$33:$B$776,L$11)+'СЕТ СН'!$F$9+СВЦЭМ!$D$10+'СЕТ СН'!$F$6-'СЕТ СН'!$F$19</f>
        <v>769.67661695000004</v>
      </c>
      <c r="M34" s="36">
        <f>SUMIFS(СВЦЭМ!$C$33:$C$776,СВЦЭМ!$A$33:$A$776,$A34,СВЦЭМ!$B$33:$B$776,M$11)+'СЕТ СН'!$F$9+СВЦЭМ!$D$10+'СЕТ СН'!$F$6-'СЕТ СН'!$F$19</f>
        <v>773.86380476000011</v>
      </c>
      <c r="N34" s="36">
        <f>SUMIFS(СВЦЭМ!$C$33:$C$776,СВЦЭМ!$A$33:$A$776,$A34,СВЦЭМ!$B$33:$B$776,N$11)+'СЕТ СН'!$F$9+СВЦЭМ!$D$10+'СЕТ СН'!$F$6-'СЕТ СН'!$F$19</f>
        <v>767.28113030000009</v>
      </c>
      <c r="O34" s="36">
        <f>SUMIFS(СВЦЭМ!$C$33:$C$776,СВЦЭМ!$A$33:$A$776,$A34,СВЦЭМ!$B$33:$B$776,O$11)+'СЕТ СН'!$F$9+СВЦЭМ!$D$10+'СЕТ СН'!$F$6-'СЕТ СН'!$F$19</f>
        <v>771.16108964000011</v>
      </c>
      <c r="P34" s="36">
        <f>SUMIFS(СВЦЭМ!$C$33:$C$776,СВЦЭМ!$A$33:$A$776,$A34,СВЦЭМ!$B$33:$B$776,P$11)+'СЕТ СН'!$F$9+СВЦЭМ!$D$10+'СЕТ СН'!$F$6-'СЕТ СН'!$F$19</f>
        <v>773.68024286000002</v>
      </c>
      <c r="Q34" s="36">
        <f>SUMIFS(СВЦЭМ!$C$33:$C$776,СВЦЭМ!$A$33:$A$776,$A34,СВЦЭМ!$B$33:$B$776,Q$11)+'СЕТ СН'!$F$9+СВЦЭМ!$D$10+'СЕТ СН'!$F$6-'СЕТ СН'!$F$19</f>
        <v>777.06114864000006</v>
      </c>
      <c r="R34" s="36">
        <f>SUMIFS(СВЦЭМ!$C$33:$C$776,СВЦЭМ!$A$33:$A$776,$A34,СВЦЭМ!$B$33:$B$776,R$11)+'СЕТ СН'!$F$9+СВЦЭМ!$D$10+'СЕТ СН'!$F$6-'СЕТ СН'!$F$19</f>
        <v>775.16402003000007</v>
      </c>
      <c r="S34" s="36">
        <f>SUMIFS(СВЦЭМ!$C$33:$C$776,СВЦЭМ!$A$33:$A$776,$A34,СВЦЭМ!$B$33:$B$776,S$11)+'СЕТ СН'!$F$9+СВЦЭМ!$D$10+'СЕТ СН'!$F$6-'СЕТ СН'!$F$19</f>
        <v>775.49753732000011</v>
      </c>
      <c r="T34" s="36">
        <f>SUMIFS(СВЦЭМ!$C$33:$C$776,СВЦЭМ!$A$33:$A$776,$A34,СВЦЭМ!$B$33:$B$776,T$11)+'СЕТ СН'!$F$9+СВЦЭМ!$D$10+'СЕТ СН'!$F$6-'СЕТ СН'!$F$19</f>
        <v>776.61762017000001</v>
      </c>
      <c r="U34" s="36">
        <f>SUMIFS(СВЦЭМ!$C$33:$C$776,СВЦЭМ!$A$33:$A$776,$A34,СВЦЭМ!$B$33:$B$776,U$11)+'СЕТ СН'!$F$9+СВЦЭМ!$D$10+'СЕТ СН'!$F$6-'СЕТ СН'!$F$19</f>
        <v>778.87408817000005</v>
      </c>
      <c r="V34" s="36">
        <f>SUMIFS(СВЦЭМ!$C$33:$C$776,СВЦЭМ!$A$33:$A$776,$A34,СВЦЭМ!$B$33:$B$776,V$11)+'СЕТ СН'!$F$9+СВЦЭМ!$D$10+'СЕТ СН'!$F$6-'СЕТ СН'!$F$19</f>
        <v>775.02845658000001</v>
      </c>
      <c r="W34" s="36">
        <f>SUMIFS(СВЦЭМ!$C$33:$C$776,СВЦЭМ!$A$33:$A$776,$A34,СВЦЭМ!$B$33:$B$776,W$11)+'СЕТ СН'!$F$9+СВЦЭМ!$D$10+'СЕТ СН'!$F$6-'СЕТ СН'!$F$19</f>
        <v>746.06509516000006</v>
      </c>
      <c r="X34" s="36">
        <f>SUMIFS(СВЦЭМ!$C$33:$C$776,СВЦЭМ!$A$33:$A$776,$A34,СВЦЭМ!$B$33:$B$776,X$11)+'СЕТ СН'!$F$9+СВЦЭМ!$D$10+'СЕТ СН'!$F$6-'СЕТ СН'!$F$19</f>
        <v>753.58567001000006</v>
      </c>
      <c r="Y34" s="36">
        <f>SUMIFS(СВЦЭМ!$C$33:$C$776,СВЦЭМ!$A$33:$A$776,$A34,СВЦЭМ!$B$33:$B$776,Y$11)+'СЕТ СН'!$F$9+СВЦЭМ!$D$10+'СЕТ СН'!$F$6-'СЕТ СН'!$F$19</f>
        <v>835.24582839000004</v>
      </c>
    </row>
    <row r="35" spans="1:25" ht="15.75" x14ac:dyDescent="0.2">
      <c r="A35" s="35">
        <f t="shared" si="0"/>
        <v>44006</v>
      </c>
      <c r="B35" s="36">
        <f>SUMIFS(СВЦЭМ!$C$33:$C$776,СВЦЭМ!$A$33:$A$776,$A35,СВЦЭМ!$B$33:$B$776,B$11)+'СЕТ СН'!$F$9+СВЦЭМ!$D$10+'СЕТ СН'!$F$6-'СЕТ СН'!$F$19</f>
        <v>943.75850245000004</v>
      </c>
      <c r="C35" s="36">
        <f>SUMIFS(СВЦЭМ!$C$33:$C$776,СВЦЭМ!$A$33:$A$776,$A35,СВЦЭМ!$B$33:$B$776,C$11)+'СЕТ СН'!$F$9+СВЦЭМ!$D$10+'СЕТ СН'!$F$6-'СЕТ СН'!$F$19</f>
        <v>980.83596582000007</v>
      </c>
      <c r="D35" s="36">
        <f>SUMIFS(СВЦЭМ!$C$33:$C$776,СВЦЭМ!$A$33:$A$776,$A35,СВЦЭМ!$B$33:$B$776,D$11)+'СЕТ СН'!$F$9+СВЦЭМ!$D$10+'СЕТ СН'!$F$6-'СЕТ СН'!$F$19</f>
        <v>998.79122225000003</v>
      </c>
      <c r="E35" s="36">
        <f>SUMIFS(СВЦЭМ!$C$33:$C$776,СВЦЭМ!$A$33:$A$776,$A35,СВЦЭМ!$B$33:$B$776,E$11)+'СЕТ СН'!$F$9+СВЦЭМ!$D$10+'СЕТ СН'!$F$6-'СЕТ СН'!$F$19</f>
        <v>1016.3802674900001</v>
      </c>
      <c r="F35" s="36">
        <f>SUMIFS(СВЦЭМ!$C$33:$C$776,СВЦЭМ!$A$33:$A$776,$A35,СВЦЭМ!$B$33:$B$776,F$11)+'СЕТ СН'!$F$9+СВЦЭМ!$D$10+'СЕТ СН'!$F$6-'СЕТ СН'!$F$19</f>
        <v>1025.65377371</v>
      </c>
      <c r="G35" s="36">
        <f>SUMIFS(СВЦЭМ!$C$33:$C$776,СВЦЭМ!$A$33:$A$776,$A35,СВЦЭМ!$B$33:$B$776,G$11)+'СЕТ СН'!$F$9+СВЦЭМ!$D$10+'СЕТ СН'!$F$6-'СЕТ СН'!$F$19</f>
        <v>1027.4451302</v>
      </c>
      <c r="H35" s="36">
        <f>SUMIFS(СВЦЭМ!$C$33:$C$776,СВЦЭМ!$A$33:$A$776,$A35,СВЦЭМ!$B$33:$B$776,H$11)+'СЕТ СН'!$F$9+СВЦЭМ!$D$10+'СЕТ СН'!$F$6-'СЕТ СН'!$F$19</f>
        <v>1030.5826149300001</v>
      </c>
      <c r="I35" s="36">
        <f>SUMIFS(СВЦЭМ!$C$33:$C$776,СВЦЭМ!$A$33:$A$776,$A35,СВЦЭМ!$B$33:$B$776,I$11)+'СЕТ СН'!$F$9+СВЦЭМ!$D$10+'СЕТ СН'!$F$6-'СЕТ СН'!$F$19</f>
        <v>997.51386949000005</v>
      </c>
      <c r="J35" s="36">
        <f>SUMIFS(СВЦЭМ!$C$33:$C$776,СВЦЭМ!$A$33:$A$776,$A35,СВЦЭМ!$B$33:$B$776,J$11)+'СЕТ СН'!$F$9+СВЦЭМ!$D$10+'СЕТ СН'!$F$6-'СЕТ СН'!$F$19</f>
        <v>941.24321036000003</v>
      </c>
      <c r="K35" s="36">
        <f>SUMIFS(СВЦЭМ!$C$33:$C$776,СВЦЭМ!$A$33:$A$776,$A35,СВЦЭМ!$B$33:$B$776,K$11)+'СЕТ СН'!$F$9+СВЦЭМ!$D$10+'СЕТ СН'!$F$6-'СЕТ СН'!$F$19</f>
        <v>823.55363255000009</v>
      </c>
      <c r="L35" s="36">
        <f>SUMIFS(СВЦЭМ!$C$33:$C$776,СВЦЭМ!$A$33:$A$776,$A35,СВЦЭМ!$B$33:$B$776,L$11)+'СЕТ СН'!$F$9+СВЦЭМ!$D$10+'СЕТ СН'!$F$6-'СЕТ СН'!$F$19</f>
        <v>769.06252594000011</v>
      </c>
      <c r="M35" s="36">
        <f>SUMIFS(СВЦЭМ!$C$33:$C$776,СВЦЭМ!$A$33:$A$776,$A35,СВЦЭМ!$B$33:$B$776,M$11)+'СЕТ СН'!$F$9+СВЦЭМ!$D$10+'СЕТ СН'!$F$6-'СЕТ СН'!$F$19</f>
        <v>758.83127732000003</v>
      </c>
      <c r="N35" s="36">
        <f>SUMIFS(СВЦЭМ!$C$33:$C$776,СВЦЭМ!$A$33:$A$776,$A35,СВЦЭМ!$B$33:$B$776,N$11)+'СЕТ СН'!$F$9+СВЦЭМ!$D$10+'СЕТ СН'!$F$6-'СЕТ СН'!$F$19</f>
        <v>746.97168609000005</v>
      </c>
      <c r="O35" s="36">
        <f>SUMIFS(СВЦЭМ!$C$33:$C$776,СВЦЭМ!$A$33:$A$776,$A35,СВЦЭМ!$B$33:$B$776,O$11)+'СЕТ СН'!$F$9+СВЦЭМ!$D$10+'СЕТ СН'!$F$6-'СЕТ СН'!$F$19</f>
        <v>729.16874702000007</v>
      </c>
      <c r="P35" s="36">
        <f>SUMIFS(СВЦЭМ!$C$33:$C$776,СВЦЭМ!$A$33:$A$776,$A35,СВЦЭМ!$B$33:$B$776,P$11)+'СЕТ СН'!$F$9+СВЦЭМ!$D$10+'СЕТ СН'!$F$6-'СЕТ СН'!$F$19</f>
        <v>734.41767950000008</v>
      </c>
      <c r="Q35" s="36">
        <f>SUMIFS(СВЦЭМ!$C$33:$C$776,СВЦЭМ!$A$33:$A$776,$A35,СВЦЭМ!$B$33:$B$776,Q$11)+'СЕТ СН'!$F$9+СВЦЭМ!$D$10+'СЕТ СН'!$F$6-'СЕТ СН'!$F$19</f>
        <v>737.08668521000004</v>
      </c>
      <c r="R35" s="36">
        <f>SUMIFS(СВЦЭМ!$C$33:$C$776,СВЦЭМ!$A$33:$A$776,$A35,СВЦЭМ!$B$33:$B$776,R$11)+'СЕТ СН'!$F$9+СВЦЭМ!$D$10+'СЕТ СН'!$F$6-'СЕТ СН'!$F$19</f>
        <v>751.86625952000009</v>
      </c>
      <c r="S35" s="36">
        <f>SUMIFS(СВЦЭМ!$C$33:$C$776,СВЦЭМ!$A$33:$A$776,$A35,СВЦЭМ!$B$33:$B$776,S$11)+'СЕТ СН'!$F$9+СВЦЭМ!$D$10+'СЕТ СН'!$F$6-'СЕТ СН'!$F$19</f>
        <v>755.87937882000006</v>
      </c>
      <c r="T35" s="36">
        <f>SUMIFS(СВЦЭМ!$C$33:$C$776,СВЦЭМ!$A$33:$A$776,$A35,СВЦЭМ!$B$33:$B$776,T$11)+'СЕТ СН'!$F$9+СВЦЭМ!$D$10+'СЕТ СН'!$F$6-'СЕТ СН'!$F$19</f>
        <v>750.14110946000005</v>
      </c>
      <c r="U35" s="36">
        <f>SUMIFS(СВЦЭМ!$C$33:$C$776,СВЦЭМ!$A$33:$A$776,$A35,СВЦЭМ!$B$33:$B$776,U$11)+'СЕТ СН'!$F$9+СВЦЭМ!$D$10+'СЕТ СН'!$F$6-'СЕТ СН'!$F$19</f>
        <v>749.26520858000003</v>
      </c>
      <c r="V35" s="36">
        <f>SUMIFS(СВЦЭМ!$C$33:$C$776,СВЦЭМ!$A$33:$A$776,$A35,СВЦЭМ!$B$33:$B$776,V$11)+'СЕТ СН'!$F$9+СВЦЭМ!$D$10+'СЕТ СН'!$F$6-'СЕТ СН'!$F$19</f>
        <v>719.87093526000001</v>
      </c>
      <c r="W35" s="36">
        <f>SUMIFS(СВЦЭМ!$C$33:$C$776,СВЦЭМ!$A$33:$A$776,$A35,СВЦЭМ!$B$33:$B$776,W$11)+'СЕТ СН'!$F$9+СВЦЭМ!$D$10+'СЕТ СН'!$F$6-'СЕТ СН'!$F$19</f>
        <v>720.98141396000005</v>
      </c>
      <c r="X35" s="36">
        <f>SUMIFS(СВЦЭМ!$C$33:$C$776,СВЦЭМ!$A$33:$A$776,$A35,СВЦЭМ!$B$33:$B$776,X$11)+'СЕТ СН'!$F$9+СВЦЭМ!$D$10+'СЕТ СН'!$F$6-'СЕТ СН'!$F$19</f>
        <v>777.50603704000002</v>
      </c>
      <c r="Y35" s="36">
        <f>SUMIFS(СВЦЭМ!$C$33:$C$776,СВЦЭМ!$A$33:$A$776,$A35,СВЦЭМ!$B$33:$B$776,Y$11)+'СЕТ СН'!$F$9+СВЦЭМ!$D$10+'СЕТ СН'!$F$6-'СЕТ СН'!$F$19</f>
        <v>883.58386525000003</v>
      </c>
    </row>
    <row r="36" spans="1:25" ht="15.75" x14ac:dyDescent="0.2">
      <c r="A36" s="35">
        <f t="shared" si="0"/>
        <v>44007</v>
      </c>
      <c r="B36" s="36">
        <f>SUMIFS(СВЦЭМ!$C$33:$C$776,СВЦЭМ!$A$33:$A$776,$A36,СВЦЭМ!$B$33:$B$776,B$11)+'СЕТ СН'!$F$9+СВЦЭМ!$D$10+'СЕТ СН'!$F$6-'СЕТ СН'!$F$19</f>
        <v>977.70884561000003</v>
      </c>
      <c r="C36" s="36">
        <f>SUMIFS(СВЦЭМ!$C$33:$C$776,СВЦЭМ!$A$33:$A$776,$A36,СВЦЭМ!$B$33:$B$776,C$11)+'СЕТ СН'!$F$9+СВЦЭМ!$D$10+'СЕТ СН'!$F$6-'СЕТ СН'!$F$19</f>
        <v>1007.4966097800001</v>
      </c>
      <c r="D36" s="36">
        <f>SUMIFS(СВЦЭМ!$C$33:$C$776,СВЦЭМ!$A$33:$A$776,$A36,СВЦЭМ!$B$33:$B$776,D$11)+'СЕТ СН'!$F$9+СВЦЭМ!$D$10+'СЕТ СН'!$F$6-'СЕТ СН'!$F$19</f>
        <v>1024.49823692</v>
      </c>
      <c r="E36" s="36">
        <f>SUMIFS(СВЦЭМ!$C$33:$C$776,СВЦЭМ!$A$33:$A$776,$A36,СВЦЭМ!$B$33:$B$776,E$11)+'СЕТ СН'!$F$9+СВЦЭМ!$D$10+'СЕТ СН'!$F$6-'СЕТ СН'!$F$19</f>
        <v>1028.6459893900001</v>
      </c>
      <c r="F36" s="36">
        <f>SUMIFS(СВЦЭМ!$C$33:$C$776,СВЦЭМ!$A$33:$A$776,$A36,СВЦЭМ!$B$33:$B$776,F$11)+'СЕТ СН'!$F$9+СВЦЭМ!$D$10+'СЕТ СН'!$F$6-'СЕТ СН'!$F$19</f>
        <v>1029.7623130100001</v>
      </c>
      <c r="G36" s="36">
        <f>SUMIFS(СВЦЭМ!$C$33:$C$776,СВЦЭМ!$A$33:$A$776,$A36,СВЦЭМ!$B$33:$B$776,G$11)+'СЕТ СН'!$F$9+СВЦЭМ!$D$10+'СЕТ СН'!$F$6-'СЕТ СН'!$F$19</f>
        <v>1033.8052829799999</v>
      </c>
      <c r="H36" s="36">
        <f>SUMIFS(СВЦЭМ!$C$33:$C$776,СВЦЭМ!$A$33:$A$776,$A36,СВЦЭМ!$B$33:$B$776,H$11)+'СЕТ СН'!$F$9+СВЦЭМ!$D$10+'СЕТ СН'!$F$6-'СЕТ СН'!$F$19</f>
        <v>1016.3928591800001</v>
      </c>
      <c r="I36" s="36">
        <f>SUMIFS(СВЦЭМ!$C$33:$C$776,СВЦЭМ!$A$33:$A$776,$A36,СВЦЭМ!$B$33:$B$776,I$11)+'СЕТ СН'!$F$9+СВЦЭМ!$D$10+'СЕТ СН'!$F$6-'СЕТ СН'!$F$19</f>
        <v>987.60082961000012</v>
      </c>
      <c r="J36" s="36">
        <f>SUMIFS(СВЦЭМ!$C$33:$C$776,СВЦЭМ!$A$33:$A$776,$A36,СВЦЭМ!$B$33:$B$776,J$11)+'СЕТ СН'!$F$9+СВЦЭМ!$D$10+'СЕТ СН'!$F$6-'СЕТ СН'!$F$19</f>
        <v>944.89224797000008</v>
      </c>
      <c r="K36" s="36">
        <f>SUMIFS(СВЦЭМ!$C$33:$C$776,СВЦЭМ!$A$33:$A$776,$A36,СВЦЭМ!$B$33:$B$776,K$11)+'СЕТ СН'!$F$9+СВЦЭМ!$D$10+'СЕТ СН'!$F$6-'СЕТ СН'!$F$19</f>
        <v>845.20841617000008</v>
      </c>
      <c r="L36" s="36">
        <f>SUMIFS(СВЦЭМ!$C$33:$C$776,СВЦЭМ!$A$33:$A$776,$A36,СВЦЭМ!$B$33:$B$776,L$11)+'СЕТ СН'!$F$9+СВЦЭМ!$D$10+'СЕТ СН'!$F$6-'СЕТ СН'!$F$19</f>
        <v>773.69182534000004</v>
      </c>
      <c r="M36" s="36">
        <f>SUMIFS(СВЦЭМ!$C$33:$C$776,СВЦЭМ!$A$33:$A$776,$A36,СВЦЭМ!$B$33:$B$776,M$11)+'СЕТ СН'!$F$9+СВЦЭМ!$D$10+'СЕТ СН'!$F$6-'СЕТ СН'!$F$19</f>
        <v>737.01004269000009</v>
      </c>
      <c r="N36" s="36">
        <f>SUMIFS(СВЦЭМ!$C$33:$C$776,СВЦЭМ!$A$33:$A$776,$A36,СВЦЭМ!$B$33:$B$776,N$11)+'СЕТ СН'!$F$9+СВЦЭМ!$D$10+'СЕТ СН'!$F$6-'СЕТ СН'!$F$19</f>
        <v>742.1078429800001</v>
      </c>
      <c r="O36" s="36">
        <f>SUMIFS(СВЦЭМ!$C$33:$C$776,СВЦЭМ!$A$33:$A$776,$A36,СВЦЭМ!$B$33:$B$776,O$11)+'СЕТ СН'!$F$9+СВЦЭМ!$D$10+'СЕТ СН'!$F$6-'СЕТ СН'!$F$19</f>
        <v>740.62386780000008</v>
      </c>
      <c r="P36" s="36">
        <f>SUMIFS(СВЦЭМ!$C$33:$C$776,СВЦЭМ!$A$33:$A$776,$A36,СВЦЭМ!$B$33:$B$776,P$11)+'СЕТ СН'!$F$9+СВЦЭМ!$D$10+'СЕТ СН'!$F$6-'СЕТ СН'!$F$19</f>
        <v>746.95544670000004</v>
      </c>
      <c r="Q36" s="36">
        <f>SUMIFS(СВЦЭМ!$C$33:$C$776,СВЦЭМ!$A$33:$A$776,$A36,СВЦЭМ!$B$33:$B$776,Q$11)+'СЕТ СН'!$F$9+СВЦЭМ!$D$10+'СЕТ СН'!$F$6-'СЕТ СН'!$F$19</f>
        <v>748.65919832000009</v>
      </c>
      <c r="R36" s="36">
        <f>SUMIFS(СВЦЭМ!$C$33:$C$776,СВЦЭМ!$A$33:$A$776,$A36,СВЦЭМ!$B$33:$B$776,R$11)+'СЕТ СН'!$F$9+СВЦЭМ!$D$10+'СЕТ СН'!$F$6-'СЕТ СН'!$F$19</f>
        <v>748.74357051000004</v>
      </c>
      <c r="S36" s="36">
        <f>SUMIFS(СВЦЭМ!$C$33:$C$776,СВЦЭМ!$A$33:$A$776,$A36,СВЦЭМ!$B$33:$B$776,S$11)+'СЕТ СН'!$F$9+СВЦЭМ!$D$10+'СЕТ СН'!$F$6-'СЕТ СН'!$F$19</f>
        <v>769.15092726000012</v>
      </c>
      <c r="T36" s="36">
        <f>SUMIFS(СВЦЭМ!$C$33:$C$776,СВЦЭМ!$A$33:$A$776,$A36,СВЦЭМ!$B$33:$B$776,T$11)+'СЕТ СН'!$F$9+СВЦЭМ!$D$10+'СЕТ СН'!$F$6-'СЕТ СН'!$F$19</f>
        <v>767.36322912000003</v>
      </c>
      <c r="U36" s="36">
        <f>SUMIFS(СВЦЭМ!$C$33:$C$776,СВЦЭМ!$A$33:$A$776,$A36,СВЦЭМ!$B$33:$B$776,U$11)+'СЕТ СН'!$F$9+СВЦЭМ!$D$10+'СЕТ СН'!$F$6-'СЕТ СН'!$F$19</f>
        <v>770.10529754000004</v>
      </c>
      <c r="V36" s="36">
        <f>SUMIFS(СВЦЭМ!$C$33:$C$776,СВЦЭМ!$A$33:$A$776,$A36,СВЦЭМ!$B$33:$B$776,V$11)+'СЕТ СН'!$F$9+СВЦЭМ!$D$10+'СЕТ СН'!$F$6-'СЕТ СН'!$F$19</f>
        <v>737.49565565000012</v>
      </c>
      <c r="W36" s="36">
        <f>SUMIFS(СВЦЭМ!$C$33:$C$776,СВЦЭМ!$A$33:$A$776,$A36,СВЦЭМ!$B$33:$B$776,W$11)+'СЕТ СН'!$F$9+СВЦЭМ!$D$10+'СЕТ СН'!$F$6-'СЕТ СН'!$F$19</f>
        <v>737.6229116400001</v>
      </c>
      <c r="X36" s="36">
        <f>SUMIFS(СВЦЭМ!$C$33:$C$776,СВЦЭМ!$A$33:$A$776,$A36,СВЦЭМ!$B$33:$B$776,X$11)+'СЕТ СН'!$F$9+СВЦЭМ!$D$10+'СЕТ СН'!$F$6-'СЕТ СН'!$F$19</f>
        <v>806.03998834000004</v>
      </c>
      <c r="Y36" s="36">
        <f>SUMIFS(СВЦЭМ!$C$33:$C$776,СВЦЭМ!$A$33:$A$776,$A36,СВЦЭМ!$B$33:$B$776,Y$11)+'СЕТ СН'!$F$9+СВЦЭМ!$D$10+'СЕТ СН'!$F$6-'СЕТ СН'!$F$19</f>
        <v>896.20262346000004</v>
      </c>
    </row>
    <row r="37" spans="1:25" ht="15.75" x14ac:dyDescent="0.2">
      <c r="A37" s="35">
        <f t="shared" si="0"/>
        <v>44008</v>
      </c>
      <c r="B37" s="36">
        <f>SUMIFS(СВЦЭМ!$C$33:$C$776,СВЦЭМ!$A$33:$A$776,$A37,СВЦЭМ!$B$33:$B$776,B$11)+'СЕТ СН'!$F$9+СВЦЭМ!$D$10+'СЕТ СН'!$F$6-'СЕТ СН'!$F$19</f>
        <v>957.39550429000008</v>
      </c>
      <c r="C37" s="36">
        <f>SUMIFS(СВЦЭМ!$C$33:$C$776,СВЦЭМ!$A$33:$A$776,$A37,СВЦЭМ!$B$33:$B$776,C$11)+'СЕТ СН'!$F$9+СВЦЭМ!$D$10+'СЕТ СН'!$F$6-'СЕТ СН'!$F$19</f>
        <v>985.67529529000001</v>
      </c>
      <c r="D37" s="36">
        <f>SUMIFS(СВЦЭМ!$C$33:$C$776,СВЦЭМ!$A$33:$A$776,$A37,СВЦЭМ!$B$33:$B$776,D$11)+'СЕТ СН'!$F$9+СВЦЭМ!$D$10+'СЕТ СН'!$F$6-'СЕТ СН'!$F$19</f>
        <v>992.27231950000009</v>
      </c>
      <c r="E37" s="36">
        <f>SUMIFS(СВЦЭМ!$C$33:$C$776,СВЦЭМ!$A$33:$A$776,$A37,СВЦЭМ!$B$33:$B$776,E$11)+'СЕТ СН'!$F$9+СВЦЭМ!$D$10+'СЕТ СН'!$F$6-'СЕТ СН'!$F$19</f>
        <v>998.52848606000009</v>
      </c>
      <c r="F37" s="36">
        <f>SUMIFS(СВЦЭМ!$C$33:$C$776,СВЦЭМ!$A$33:$A$776,$A37,СВЦЭМ!$B$33:$B$776,F$11)+'СЕТ СН'!$F$9+СВЦЭМ!$D$10+'СЕТ СН'!$F$6-'СЕТ СН'!$F$19</f>
        <v>1004.4979330900001</v>
      </c>
      <c r="G37" s="36">
        <f>SUMIFS(СВЦЭМ!$C$33:$C$776,СВЦЭМ!$A$33:$A$776,$A37,СВЦЭМ!$B$33:$B$776,G$11)+'СЕТ СН'!$F$9+СВЦЭМ!$D$10+'СЕТ СН'!$F$6-'СЕТ СН'!$F$19</f>
        <v>1000.86512802</v>
      </c>
      <c r="H37" s="36">
        <f>SUMIFS(СВЦЭМ!$C$33:$C$776,СВЦЭМ!$A$33:$A$776,$A37,СВЦЭМ!$B$33:$B$776,H$11)+'СЕТ СН'!$F$9+СВЦЭМ!$D$10+'СЕТ СН'!$F$6-'СЕТ СН'!$F$19</f>
        <v>1006.0062530500001</v>
      </c>
      <c r="I37" s="36">
        <f>SUMIFS(СВЦЭМ!$C$33:$C$776,СВЦЭМ!$A$33:$A$776,$A37,СВЦЭМ!$B$33:$B$776,I$11)+'СЕТ СН'!$F$9+СВЦЭМ!$D$10+'СЕТ СН'!$F$6-'СЕТ СН'!$F$19</f>
        <v>949.00060873000007</v>
      </c>
      <c r="J37" s="36">
        <f>SUMIFS(СВЦЭМ!$C$33:$C$776,СВЦЭМ!$A$33:$A$776,$A37,СВЦЭМ!$B$33:$B$776,J$11)+'СЕТ СН'!$F$9+СВЦЭМ!$D$10+'СЕТ СН'!$F$6-'СЕТ СН'!$F$19</f>
        <v>932.02825259000008</v>
      </c>
      <c r="K37" s="36">
        <f>SUMIFS(СВЦЭМ!$C$33:$C$776,СВЦЭМ!$A$33:$A$776,$A37,СВЦЭМ!$B$33:$B$776,K$11)+'СЕТ СН'!$F$9+СВЦЭМ!$D$10+'СЕТ СН'!$F$6-'СЕТ СН'!$F$19</f>
        <v>840.10393326000008</v>
      </c>
      <c r="L37" s="36">
        <f>SUMIFS(СВЦЭМ!$C$33:$C$776,СВЦЭМ!$A$33:$A$776,$A37,СВЦЭМ!$B$33:$B$776,L$11)+'СЕТ СН'!$F$9+СВЦЭМ!$D$10+'СЕТ СН'!$F$6-'СЕТ СН'!$F$19</f>
        <v>769.20141227000011</v>
      </c>
      <c r="M37" s="36">
        <f>SUMIFS(СВЦЭМ!$C$33:$C$776,СВЦЭМ!$A$33:$A$776,$A37,СВЦЭМ!$B$33:$B$776,M$11)+'СЕТ СН'!$F$9+СВЦЭМ!$D$10+'СЕТ СН'!$F$6-'СЕТ СН'!$F$19</f>
        <v>764.36267649000001</v>
      </c>
      <c r="N37" s="36">
        <f>SUMIFS(СВЦЭМ!$C$33:$C$776,СВЦЭМ!$A$33:$A$776,$A37,СВЦЭМ!$B$33:$B$776,N$11)+'СЕТ СН'!$F$9+СВЦЭМ!$D$10+'СЕТ СН'!$F$6-'СЕТ СН'!$F$19</f>
        <v>759.79479931000003</v>
      </c>
      <c r="O37" s="36">
        <f>SUMIFS(СВЦЭМ!$C$33:$C$776,СВЦЭМ!$A$33:$A$776,$A37,СВЦЭМ!$B$33:$B$776,O$11)+'СЕТ СН'!$F$9+СВЦЭМ!$D$10+'СЕТ СН'!$F$6-'СЕТ СН'!$F$19</f>
        <v>760.34600634000003</v>
      </c>
      <c r="P37" s="36">
        <f>SUMIFS(СВЦЭМ!$C$33:$C$776,СВЦЭМ!$A$33:$A$776,$A37,СВЦЭМ!$B$33:$B$776,P$11)+'СЕТ СН'!$F$9+СВЦЭМ!$D$10+'СЕТ СН'!$F$6-'СЕТ СН'!$F$19</f>
        <v>787.82375939000008</v>
      </c>
      <c r="Q37" s="36">
        <f>SUMIFS(СВЦЭМ!$C$33:$C$776,СВЦЭМ!$A$33:$A$776,$A37,СВЦЭМ!$B$33:$B$776,Q$11)+'СЕТ СН'!$F$9+СВЦЭМ!$D$10+'СЕТ СН'!$F$6-'СЕТ СН'!$F$19</f>
        <v>793.00292243000001</v>
      </c>
      <c r="R37" s="36">
        <f>SUMIFS(СВЦЭМ!$C$33:$C$776,СВЦЭМ!$A$33:$A$776,$A37,СВЦЭМ!$B$33:$B$776,R$11)+'СЕТ СН'!$F$9+СВЦЭМ!$D$10+'СЕТ СН'!$F$6-'СЕТ СН'!$F$19</f>
        <v>772.92222634000007</v>
      </c>
      <c r="S37" s="36">
        <f>SUMIFS(СВЦЭМ!$C$33:$C$776,СВЦЭМ!$A$33:$A$776,$A37,СВЦЭМ!$B$33:$B$776,S$11)+'СЕТ СН'!$F$9+СВЦЭМ!$D$10+'СЕТ СН'!$F$6-'СЕТ СН'!$F$19</f>
        <v>774.5712303900001</v>
      </c>
      <c r="T37" s="36">
        <f>SUMIFS(СВЦЭМ!$C$33:$C$776,СВЦЭМ!$A$33:$A$776,$A37,СВЦЭМ!$B$33:$B$776,T$11)+'СЕТ СН'!$F$9+СВЦЭМ!$D$10+'СЕТ СН'!$F$6-'СЕТ СН'!$F$19</f>
        <v>798.23585922000007</v>
      </c>
      <c r="U37" s="36">
        <f>SUMIFS(СВЦЭМ!$C$33:$C$776,СВЦЭМ!$A$33:$A$776,$A37,СВЦЭМ!$B$33:$B$776,U$11)+'СЕТ СН'!$F$9+СВЦЭМ!$D$10+'СЕТ СН'!$F$6-'СЕТ СН'!$F$19</f>
        <v>799.31099668000002</v>
      </c>
      <c r="V37" s="36">
        <f>SUMIFS(СВЦЭМ!$C$33:$C$776,СВЦЭМ!$A$33:$A$776,$A37,СВЦЭМ!$B$33:$B$776,V$11)+'СЕТ СН'!$F$9+СВЦЭМ!$D$10+'СЕТ СН'!$F$6-'СЕТ СН'!$F$19</f>
        <v>766.83022907000009</v>
      </c>
      <c r="W37" s="36">
        <f>SUMIFS(СВЦЭМ!$C$33:$C$776,СВЦЭМ!$A$33:$A$776,$A37,СВЦЭМ!$B$33:$B$776,W$11)+'СЕТ СН'!$F$9+СВЦЭМ!$D$10+'СЕТ СН'!$F$6-'СЕТ СН'!$F$19</f>
        <v>740.75459238000008</v>
      </c>
      <c r="X37" s="36">
        <f>SUMIFS(СВЦЭМ!$C$33:$C$776,СВЦЭМ!$A$33:$A$776,$A37,СВЦЭМ!$B$33:$B$776,X$11)+'СЕТ СН'!$F$9+СВЦЭМ!$D$10+'СЕТ СН'!$F$6-'СЕТ СН'!$F$19</f>
        <v>780.73100641000008</v>
      </c>
      <c r="Y37" s="36">
        <f>SUMIFS(СВЦЭМ!$C$33:$C$776,СВЦЭМ!$A$33:$A$776,$A37,СВЦЭМ!$B$33:$B$776,Y$11)+'СЕТ СН'!$F$9+СВЦЭМ!$D$10+'СЕТ СН'!$F$6-'СЕТ СН'!$F$19</f>
        <v>860.88346593000006</v>
      </c>
    </row>
    <row r="38" spans="1:25" ht="15.75" x14ac:dyDescent="0.2">
      <c r="A38" s="35">
        <f t="shared" si="0"/>
        <v>44009</v>
      </c>
      <c r="B38" s="36">
        <f>SUMIFS(СВЦЭМ!$C$33:$C$776,СВЦЭМ!$A$33:$A$776,$A38,СВЦЭМ!$B$33:$B$776,B$11)+'СЕТ СН'!$F$9+СВЦЭМ!$D$10+'СЕТ СН'!$F$6-'СЕТ СН'!$F$19</f>
        <v>936.35432399000001</v>
      </c>
      <c r="C38" s="36">
        <f>SUMIFS(СВЦЭМ!$C$33:$C$776,СВЦЭМ!$A$33:$A$776,$A38,СВЦЭМ!$B$33:$B$776,C$11)+'СЕТ СН'!$F$9+СВЦЭМ!$D$10+'СЕТ СН'!$F$6-'СЕТ СН'!$F$19</f>
        <v>925.26175517000001</v>
      </c>
      <c r="D38" s="36">
        <f>SUMIFS(СВЦЭМ!$C$33:$C$776,СВЦЭМ!$A$33:$A$776,$A38,СВЦЭМ!$B$33:$B$776,D$11)+'СЕТ СН'!$F$9+СВЦЭМ!$D$10+'СЕТ СН'!$F$6-'СЕТ СН'!$F$19</f>
        <v>922.29227058000004</v>
      </c>
      <c r="E38" s="36">
        <f>SUMIFS(СВЦЭМ!$C$33:$C$776,СВЦЭМ!$A$33:$A$776,$A38,СВЦЭМ!$B$33:$B$776,E$11)+'СЕТ СН'!$F$9+СВЦЭМ!$D$10+'СЕТ СН'!$F$6-'СЕТ СН'!$F$19</f>
        <v>923.18871190000004</v>
      </c>
      <c r="F38" s="36">
        <f>SUMIFS(СВЦЭМ!$C$33:$C$776,СВЦЭМ!$A$33:$A$776,$A38,СВЦЭМ!$B$33:$B$776,F$11)+'СЕТ СН'!$F$9+СВЦЭМ!$D$10+'СЕТ СН'!$F$6-'СЕТ СН'!$F$19</f>
        <v>920.61010408000004</v>
      </c>
      <c r="G38" s="36">
        <f>SUMIFS(СВЦЭМ!$C$33:$C$776,СВЦЭМ!$A$33:$A$776,$A38,СВЦЭМ!$B$33:$B$776,G$11)+'СЕТ СН'!$F$9+СВЦЭМ!$D$10+'СЕТ СН'!$F$6-'СЕТ СН'!$F$19</f>
        <v>917.23202059000005</v>
      </c>
      <c r="H38" s="36">
        <f>SUMIFS(СВЦЭМ!$C$33:$C$776,СВЦЭМ!$A$33:$A$776,$A38,СВЦЭМ!$B$33:$B$776,H$11)+'СЕТ СН'!$F$9+СВЦЭМ!$D$10+'СЕТ СН'!$F$6-'СЕТ СН'!$F$19</f>
        <v>917.91458145000001</v>
      </c>
      <c r="I38" s="36">
        <f>SUMIFS(СВЦЭМ!$C$33:$C$776,СВЦЭМ!$A$33:$A$776,$A38,СВЦЭМ!$B$33:$B$776,I$11)+'СЕТ СН'!$F$9+СВЦЭМ!$D$10+'СЕТ СН'!$F$6-'СЕТ СН'!$F$19</f>
        <v>915.79146914000012</v>
      </c>
      <c r="J38" s="36">
        <f>SUMIFS(СВЦЭМ!$C$33:$C$776,СВЦЭМ!$A$33:$A$776,$A38,СВЦЭМ!$B$33:$B$776,J$11)+'СЕТ СН'!$F$9+СВЦЭМ!$D$10+'СЕТ СН'!$F$6-'СЕТ СН'!$F$19</f>
        <v>913.24962229000005</v>
      </c>
      <c r="K38" s="36">
        <f>SUMIFS(СВЦЭМ!$C$33:$C$776,СВЦЭМ!$A$33:$A$776,$A38,СВЦЭМ!$B$33:$B$776,K$11)+'СЕТ СН'!$F$9+СВЦЭМ!$D$10+'СЕТ СН'!$F$6-'СЕТ СН'!$F$19</f>
        <v>814.66576076000001</v>
      </c>
      <c r="L38" s="36">
        <f>SUMIFS(СВЦЭМ!$C$33:$C$776,СВЦЭМ!$A$33:$A$776,$A38,СВЦЭМ!$B$33:$B$776,L$11)+'СЕТ СН'!$F$9+СВЦЭМ!$D$10+'СЕТ СН'!$F$6-'СЕТ СН'!$F$19</f>
        <v>739.76452813000003</v>
      </c>
      <c r="M38" s="36">
        <f>SUMIFS(СВЦЭМ!$C$33:$C$776,СВЦЭМ!$A$33:$A$776,$A38,СВЦЭМ!$B$33:$B$776,M$11)+'СЕТ СН'!$F$9+СВЦЭМ!$D$10+'СЕТ СН'!$F$6-'СЕТ СН'!$F$19</f>
        <v>728.75686070000006</v>
      </c>
      <c r="N38" s="36">
        <f>SUMIFS(СВЦЭМ!$C$33:$C$776,СВЦЭМ!$A$33:$A$776,$A38,СВЦЭМ!$B$33:$B$776,N$11)+'СЕТ СН'!$F$9+СВЦЭМ!$D$10+'СЕТ СН'!$F$6-'СЕТ СН'!$F$19</f>
        <v>738.46831469000006</v>
      </c>
      <c r="O38" s="36">
        <f>SUMIFS(СВЦЭМ!$C$33:$C$776,СВЦЭМ!$A$33:$A$776,$A38,СВЦЭМ!$B$33:$B$776,O$11)+'СЕТ СН'!$F$9+СВЦЭМ!$D$10+'СЕТ СН'!$F$6-'СЕТ СН'!$F$19</f>
        <v>744.18749080000009</v>
      </c>
      <c r="P38" s="36">
        <f>SUMIFS(СВЦЭМ!$C$33:$C$776,СВЦЭМ!$A$33:$A$776,$A38,СВЦЭМ!$B$33:$B$776,P$11)+'СЕТ СН'!$F$9+СВЦЭМ!$D$10+'СЕТ СН'!$F$6-'СЕТ СН'!$F$19</f>
        <v>752.86375595000004</v>
      </c>
      <c r="Q38" s="36">
        <f>SUMIFS(СВЦЭМ!$C$33:$C$776,СВЦЭМ!$A$33:$A$776,$A38,СВЦЭМ!$B$33:$B$776,Q$11)+'СЕТ СН'!$F$9+СВЦЭМ!$D$10+'СЕТ СН'!$F$6-'СЕТ СН'!$F$19</f>
        <v>761.04958815000009</v>
      </c>
      <c r="R38" s="36">
        <f>SUMIFS(СВЦЭМ!$C$33:$C$776,СВЦЭМ!$A$33:$A$776,$A38,СВЦЭМ!$B$33:$B$776,R$11)+'СЕТ СН'!$F$9+СВЦЭМ!$D$10+'СЕТ СН'!$F$6-'СЕТ СН'!$F$19</f>
        <v>740.93494596000005</v>
      </c>
      <c r="S38" s="36">
        <f>SUMIFS(СВЦЭМ!$C$33:$C$776,СВЦЭМ!$A$33:$A$776,$A38,СВЦЭМ!$B$33:$B$776,S$11)+'СЕТ СН'!$F$9+СВЦЭМ!$D$10+'СЕТ СН'!$F$6-'СЕТ СН'!$F$19</f>
        <v>747.59338320000006</v>
      </c>
      <c r="T38" s="36">
        <f>SUMIFS(СВЦЭМ!$C$33:$C$776,СВЦЭМ!$A$33:$A$776,$A38,СВЦЭМ!$B$33:$B$776,T$11)+'СЕТ СН'!$F$9+СВЦЭМ!$D$10+'СЕТ СН'!$F$6-'СЕТ СН'!$F$19</f>
        <v>767.2615598000001</v>
      </c>
      <c r="U38" s="36">
        <f>SUMIFS(СВЦЭМ!$C$33:$C$776,СВЦЭМ!$A$33:$A$776,$A38,СВЦЭМ!$B$33:$B$776,U$11)+'СЕТ СН'!$F$9+СВЦЭМ!$D$10+'СЕТ СН'!$F$6-'СЕТ СН'!$F$19</f>
        <v>754.69452846000002</v>
      </c>
      <c r="V38" s="36">
        <f>SUMIFS(СВЦЭМ!$C$33:$C$776,СВЦЭМ!$A$33:$A$776,$A38,СВЦЭМ!$B$33:$B$776,V$11)+'СЕТ СН'!$F$9+СВЦЭМ!$D$10+'СЕТ СН'!$F$6-'СЕТ СН'!$F$19</f>
        <v>740.94982184000003</v>
      </c>
      <c r="W38" s="36">
        <f>SUMIFS(СВЦЭМ!$C$33:$C$776,СВЦЭМ!$A$33:$A$776,$A38,СВЦЭМ!$B$33:$B$776,W$11)+'СЕТ СН'!$F$9+СВЦЭМ!$D$10+'СЕТ СН'!$F$6-'СЕТ СН'!$F$19</f>
        <v>711.66124994000006</v>
      </c>
      <c r="X38" s="36">
        <f>SUMIFS(СВЦЭМ!$C$33:$C$776,СВЦЭМ!$A$33:$A$776,$A38,СВЦЭМ!$B$33:$B$776,X$11)+'СЕТ СН'!$F$9+СВЦЭМ!$D$10+'СЕТ СН'!$F$6-'СЕТ СН'!$F$19</f>
        <v>737.50508889000002</v>
      </c>
      <c r="Y38" s="36">
        <f>SUMIFS(СВЦЭМ!$C$33:$C$776,СВЦЭМ!$A$33:$A$776,$A38,СВЦЭМ!$B$33:$B$776,Y$11)+'СЕТ СН'!$F$9+СВЦЭМ!$D$10+'СЕТ СН'!$F$6-'СЕТ СН'!$F$19</f>
        <v>831.45446073000005</v>
      </c>
    </row>
    <row r="39" spans="1:25" ht="15.75" x14ac:dyDescent="0.2">
      <c r="A39" s="35">
        <f t="shared" si="0"/>
        <v>44010</v>
      </c>
      <c r="B39" s="36">
        <f>SUMIFS(СВЦЭМ!$C$33:$C$776,СВЦЭМ!$A$33:$A$776,$A39,СВЦЭМ!$B$33:$B$776,B$11)+'СЕТ СН'!$F$9+СВЦЭМ!$D$10+'СЕТ СН'!$F$6-'СЕТ СН'!$F$19</f>
        <v>908.93990599000006</v>
      </c>
      <c r="C39" s="36">
        <f>SUMIFS(СВЦЭМ!$C$33:$C$776,СВЦЭМ!$A$33:$A$776,$A39,СВЦЭМ!$B$33:$B$776,C$11)+'СЕТ СН'!$F$9+СВЦЭМ!$D$10+'СЕТ СН'!$F$6-'СЕТ СН'!$F$19</f>
        <v>892.46345509000002</v>
      </c>
      <c r="D39" s="36">
        <f>SUMIFS(СВЦЭМ!$C$33:$C$776,СВЦЭМ!$A$33:$A$776,$A39,СВЦЭМ!$B$33:$B$776,D$11)+'СЕТ СН'!$F$9+СВЦЭМ!$D$10+'СЕТ СН'!$F$6-'СЕТ СН'!$F$19</f>
        <v>873.59730780000007</v>
      </c>
      <c r="E39" s="36">
        <f>SUMIFS(СВЦЭМ!$C$33:$C$776,СВЦЭМ!$A$33:$A$776,$A39,СВЦЭМ!$B$33:$B$776,E$11)+'СЕТ СН'!$F$9+СВЦЭМ!$D$10+'СЕТ СН'!$F$6-'СЕТ СН'!$F$19</f>
        <v>874.00340386000005</v>
      </c>
      <c r="F39" s="36">
        <f>SUMIFS(СВЦЭМ!$C$33:$C$776,СВЦЭМ!$A$33:$A$776,$A39,СВЦЭМ!$B$33:$B$776,F$11)+'СЕТ СН'!$F$9+СВЦЭМ!$D$10+'СЕТ СН'!$F$6-'СЕТ СН'!$F$19</f>
        <v>873.09924073000002</v>
      </c>
      <c r="G39" s="36">
        <f>SUMIFS(СВЦЭМ!$C$33:$C$776,СВЦЭМ!$A$33:$A$776,$A39,СВЦЭМ!$B$33:$B$776,G$11)+'СЕТ СН'!$F$9+СВЦЭМ!$D$10+'СЕТ СН'!$F$6-'СЕТ СН'!$F$19</f>
        <v>882.74017894000008</v>
      </c>
      <c r="H39" s="36">
        <f>SUMIFS(СВЦЭМ!$C$33:$C$776,СВЦЭМ!$A$33:$A$776,$A39,СВЦЭМ!$B$33:$B$776,H$11)+'СЕТ СН'!$F$9+СВЦЭМ!$D$10+'СЕТ СН'!$F$6-'СЕТ СН'!$F$19</f>
        <v>882.83667591000005</v>
      </c>
      <c r="I39" s="36">
        <f>SUMIFS(СВЦЭМ!$C$33:$C$776,СВЦЭМ!$A$33:$A$776,$A39,СВЦЭМ!$B$33:$B$776,I$11)+'СЕТ СН'!$F$9+СВЦЭМ!$D$10+'СЕТ СН'!$F$6-'СЕТ СН'!$F$19</f>
        <v>896.6720754700001</v>
      </c>
      <c r="J39" s="36">
        <f>SUMIFS(СВЦЭМ!$C$33:$C$776,СВЦЭМ!$A$33:$A$776,$A39,СВЦЭМ!$B$33:$B$776,J$11)+'СЕТ СН'!$F$9+СВЦЭМ!$D$10+'СЕТ СН'!$F$6-'СЕТ СН'!$F$19</f>
        <v>892.21541963000004</v>
      </c>
      <c r="K39" s="36">
        <f>SUMIFS(СВЦЭМ!$C$33:$C$776,СВЦЭМ!$A$33:$A$776,$A39,СВЦЭМ!$B$33:$B$776,K$11)+'СЕТ СН'!$F$9+СВЦЭМ!$D$10+'СЕТ СН'!$F$6-'СЕТ СН'!$F$19</f>
        <v>821.92684168000005</v>
      </c>
      <c r="L39" s="36">
        <f>SUMIFS(СВЦЭМ!$C$33:$C$776,СВЦЭМ!$A$33:$A$776,$A39,СВЦЭМ!$B$33:$B$776,L$11)+'СЕТ СН'!$F$9+СВЦЭМ!$D$10+'СЕТ СН'!$F$6-'СЕТ СН'!$F$19</f>
        <v>747.19141542000011</v>
      </c>
      <c r="M39" s="36">
        <f>SUMIFS(СВЦЭМ!$C$33:$C$776,СВЦЭМ!$A$33:$A$776,$A39,СВЦЭМ!$B$33:$B$776,M$11)+'СЕТ СН'!$F$9+СВЦЭМ!$D$10+'СЕТ СН'!$F$6-'СЕТ СН'!$F$19</f>
        <v>717.89736973000004</v>
      </c>
      <c r="N39" s="36">
        <f>SUMIFS(СВЦЭМ!$C$33:$C$776,СВЦЭМ!$A$33:$A$776,$A39,СВЦЭМ!$B$33:$B$776,N$11)+'СЕТ СН'!$F$9+СВЦЭМ!$D$10+'СЕТ СН'!$F$6-'СЕТ СН'!$F$19</f>
        <v>734.47268978000011</v>
      </c>
      <c r="O39" s="36">
        <f>SUMIFS(СВЦЭМ!$C$33:$C$776,СВЦЭМ!$A$33:$A$776,$A39,СВЦЭМ!$B$33:$B$776,O$11)+'СЕТ СН'!$F$9+СВЦЭМ!$D$10+'СЕТ СН'!$F$6-'СЕТ СН'!$F$19</f>
        <v>749.35231321000003</v>
      </c>
      <c r="P39" s="36">
        <f>SUMIFS(СВЦЭМ!$C$33:$C$776,СВЦЭМ!$A$33:$A$776,$A39,СВЦЭМ!$B$33:$B$776,P$11)+'СЕТ СН'!$F$9+СВЦЭМ!$D$10+'СЕТ СН'!$F$6-'СЕТ СН'!$F$19</f>
        <v>735.32465077000006</v>
      </c>
      <c r="Q39" s="36">
        <f>SUMIFS(СВЦЭМ!$C$33:$C$776,СВЦЭМ!$A$33:$A$776,$A39,СВЦЭМ!$B$33:$B$776,Q$11)+'СЕТ СН'!$F$9+СВЦЭМ!$D$10+'СЕТ СН'!$F$6-'СЕТ СН'!$F$19</f>
        <v>738.20559217000005</v>
      </c>
      <c r="R39" s="36">
        <f>SUMIFS(СВЦЭМ!$C$33:$C$776,СВЦЭМ!$A$33:$A$776,$A39,СВЦЭМ!$B$33:$B$776,R$11)+'СЕТ СН'!$F$9+СВЦЭМ!$D$10+'СЕТ СН'!$F$6-'СЕТ СН'!$F$19</f>
        <v>754.85950637000008</v>
      </c>
      <c r="S39" s="36">
        <f>SUMIFS(СВЦЭМ!$C$33:$C$776,СВЦЭМ!$A$33:$A$776,$A39,СВЦЭМ!$B$33:$B$776,S$11)+'СЕТ СН'!$F$9+СВЦЭМ!$D$10+'СЕТ СН'!$F$6-'СЕТ СН'!$F$19</f>
        <v>758.3196996800001</v>
      </c>
      <c r="T39" s="36">
        <f>SUMIFS(СВЦЭМ!$C$33:$C$776,СВЦЭМ!$A$33:$A$776,$A39,СВЦЭМ!$B$33:$B$776,T$11)+'СЕТ СН'!$F$9+СВЦЭМ!$D$10+'СЕТ СН'!$F$6-'СЕТ СН'!$F$19</f>
        <v>751.98054765000006</v>
      </c>
      <c r="U39" s="36">
        <f>SUMIFS(СВЦЭМ!$C$33:$C$776,СВЦЭМ!$A$33:$A$776,$A39,СВЦЭМ!$B$33:$B$776,U$11)+'СЕТ СН'!$F$9+СВЦЭМ!$D$10+'СЕТ СН'!$F$6-'СЕТ СН'!$F$19</f>
        <v>739.2572008300001</v>
      </c>
      <c r="V39" s="36">
        <f>SUMIFS(СВЦЭМ!$C$33:$C$776,СВЦЭМ!$A$33:$A$776,$A39,СВЦЭМ!$B$33:$B$776,V$11)+'СЕТ СН'!$F$9+СВЦЭМ!$D$10+'СЕТ СН'!$F$6-'СЕТ СН'!$F$19</f>
        <v>737.64227641000002</v>
      </c>
      <c r="W39" s="36">
        <f>SUMIFS(СВЦЭМ!$C$33:$C$776,СВЦЭМ!$A$33:$A$776,$A39,СВЦЭМ!$B$33:$B$776,W$11)+'СЕТ СН'!$F$9+СВЦЭМ!$D$10+'СЕТ СН'!$F$6-'СЕТ СН'!$F$19</f>
        <v>719.02864222000005</v>
      </c>
      <c r="X39" s="36">
        <f>SUMIFS(СВЦЭМ!$C$33:$C$776,СВЦЭМ!$A$33:$A$776,$A39,СВЦЭМ!$B$33:$B$776,X$11)+'СЕТ СН'!$F$9+СВЦЭМ!$D$10+'СЕТ СН'!$F$6-'СЕТ СН'!$F$19</f>
        <v>754.51319616000012</v>
      </c>
      <c r="Y39" s="36">
        <f>SUMIFS(СВЦЭМ!$C$33:$C$776,СВЦЭМ!$A$33:$A$776,$A39,СВЦЭМ!$B$33:$B$776,Y$11)+'СЕТ СН'!$F$9+СВЦЭМ!$D$10+'СЕТ СН'!$F$6-'СЕТ СН'!$F$19</f>
        <v>824.04238858000008</v>
      </c>
    </row>
    <row r="40" spans="1:25" ht="15.75" x14ac:dyDescent="0.2">
      <c r="A40" s="35">
        <f t="shared" si="0"/>
        <v>44011</v>
      </c>
      <c r="B40" s="36">
        <f>SUMIFS(СВЦЭМ!$C$33:$C$776,СВЦЭМ!$A$33:$A$776,$A40,СВЦЭМ!$B$33:$B$776,B$11)+'СЕТ СН'!$F$9+СВЦЭМ!$D$10+'СЕТ СН'!$F$6-'СЕТ СН'!$F$19</f>
        <v>985.41927537000004</v>
      </c>
      <c r="C40" s="36">
        <f>SUMIFS(СВЦЭМ!$C$33:$C$776,СВЦЭМ!$A$33:$A$776,$A40,СВЦЭМ!$B$33:$B$776,C$11)+'СЕТ СН'!$F$9+СВЦЭМ!$D$10+'СЕТ СН'!$F$6-'СЕТ СН'!$F$19</f>
        <v>978.82624834000012</v>
      </c>
      <c r="D40" s="36">
        <f>SUMIFS(СВЦЭМ!$C$33:$C$776,СВЦЭМ!$A$33:$A$776,$A40,СВЦЭМ!$B$33:$B$776,D$11)+'СЕТ СН'!$F$9+СВЦЭМ!$D$10+'СЕТ СН'!$F$6-'СЕТ СН'!$F$19</f>
        <v>963.13443810000001</v>
      </c>
      <c r="E40" s="36">
        <f>SUMIFS(СВЦЭМ!$C$33:$C$776,СВЦЭМ!$A$33:$A$776,$A40,СВЦЭМ!$B$33:$B$776,E$11)+'СЕТ СН'!$F$9+СВЦЭМ!$D$10+'СЕТ СН'!$F$6-'СЕТ СН'!$F$19</f>
        <v>957.68178451000006</v>
      </c>
      <c r="F40" s="36">
        <f>SUMIFS(СВЦЭМ!$C$33:$C$776,СВЦЭМ!$A$33:$A$776,$A40,СВЦЭМ!$B$33:$B$776,F$11)+'СЕТ СН'!$F$9+СВЦЭМ!$D$10+'СЕТ СН'!$F$6-'СЕТ СН'!$F$19</f>
        <v>947.72110383000006</v>
      </c>
      <c r="G40" s="36">
        <f>SUMIFS(СВЦЭМ!$C$33:$C$776,СВЦЭМ!$A$33:$A$776,$A40,СВЦЭМ!$B$33:$B$776,G$11)+'СЕТ СН'!$F$9+СВЦЭМ!$D$10+'СЕТ СН'!$F$6-'СЕТ СН'!$F$19</f>
        <v>956.29549008000004</v>
      </c>
      <c r="H40" s="36">
        <f>SUMIFS(СВЦЭМ!$C$33:$C$776,СВЦЭМ!$A$33:$A$776,$A40,СВЦЭМ!$B$33:$B$776,H$11)+'СЕТ СН'!$F$9+СВЦЭМ!$D$10+'СЕТ СН'!$F$6-'СЕТ СН'!$F$19</f>
        <v>979.01152076000005</v>
      </c>
      <c r="I40" s="36">
        <f>SUMIFS(СВЦЭМ!$C$33:$C$776,СВЦЭМ!$A$33:$A$776,$A40,СВЦЭМ!$B$33:$B$776,I$11)+'СЕТ СН'!$F$9+СВЦЭМ!$D$10+'СЕТ СН'!$F$6-'СЕТ СН'!$F$19</f>
        <v>997.3040557700001</v>
      </c>
      <c r="J40" s="36">
        <f>SUMIFS(СВЦЭМ!$C$33:$C$776,СВЦЭМ!$A$33:$A$776,$A40,СВЦЭМ!$B$33:$B$776,J$11)+'СЕТ СН'!$F$9+СВЦЭМ!$D$10+'СЕТ СН'!$F$6-'СЕТ СН'!$F$19</f>
        <v>952.54998896000006</v>
      </c>
      <c r="K40" s="36">
        <f>SUMIFS(СВЦЭМ!$C$33:$C$776,СВЦЭМ!$A$33:$A$776,$A40,СВЦЭМ!$B$33:$B$776,K$11)+'СЕТ СН'!$F$9+СВЦЭМ!$D$10+'СЕТ СН'!$F$6-'СЕТ СН'!$F$19</f>
        <v>818.68611238000005</v>
      </c>
      <c r="L40" s="36">
        <f>SUMIFS(СВЦЭМ!$C$33:$C$776,СВЦЭМ!$A$33:$A$776,$A40,СВЦЭМ!$B$33:$B$776,L$11)+'СЕТ СН'!$F$9+СВЦЭМ!$D$10+'СЕТ СН'!$F$6-'СЕТ СН'!$F$19</f>
        <v>708.81889207000006</v>
      </c>
      <c r="M40" s="36">
        <f>SUMIFS(СВЦЭМ!$C$33:$C$776,СВЦЭМ!$A$33:$A$776,$A40,СВЦЭМ!$B$33:$B$776,M$11)+'СЕТ СН'!$F$9+СВЦЭМ!$D$10+'СЕТ СН'!$F$6-'СЕТ СН'!$F$19</f>
        <v>695.52822699000012</v>
      </c>
      <c r="N40" s="36">
        <f>SUMIFS(СВЦЭМ!$C$33:$C$776,СВЦЭМ!$A$33:$A$776,$A40,СВЦЭМ!$B$33:$B$776,N$11)+'СЕТ СН'!$F$9+СВЦЭМ!$D$10+'СЕТ СН'!$F$6-'СЕТ СН'!$F$19</f>
        <v>715.57722868000008</v>
      </c>
      <c r="O40" s="36">
        <f>SUMIFS(СВЦЭМ!$C$33:$C$776,СВЦЭМ!$A$33:$A$776,$A40,СВЦЭМ!$B$33:$B$776,O$11)+'СЕТ СН'!$F$9+СВЦЭМ!$D$10+'СЕТ СН'!$F$6-'СЕТ СН'!$F$19</f>
        <v>730.39731988000005</v>
      </c>
      <c r="P40" s="36">
        <f>SUMIFS(СВЦЭМ!$C$33:$C$776,СВЦЭМ!$A$33:$A$776,$A40,СВЦЭМ!$B$33:$B$776,P$11)+'СЕТ СН'!$F$9+СВЦЭМ!$D$10+'СЕТ СН'!$F$6-'СЕТ СН'!$F$19</f>
        <v>720.40371169000002</v>
      </c>
      <c r="Q40" s="36">
        <f>SUMIFS(СВЦЭМ!$C$33:$C$776,СВЦЭМ!$A$33:$A$776,$A40,СВЦЭМ!$B$33:$B$776,Q$11)+'СЕТ СН'!$F$9+СВЦЭМ!$D$10+'СЕТ СН'!$F$6-'СЕТ СН'!$F$19</f>
        <v>721.43233891000011</v>
      </c>
      <c r="R40" s="36">
        <f>SUMIFS(СВЦЭМ!$C$33:$C$776,СВЦЭМ!$A$33:$A$776,$A40,СВЦЭМ!$B$33:$B$776,R$11)+'СЕТ СН'!$F$9+СВЦЭМ!$D$10+'СЕТ СН'!$F$6-'СЕТ СН'!$F$19</f>
        <v>743.12833321000005</v>
      </c>
      <c r="S40" s="36">
        <f>SUMIFS(СВЦЭМ!$C$33:$C$776,СВЦЭМ!$A$33:$A$776,$A40,СВЦЭМ!$B$33:$B$776,S$11)+'СЕТ СН'!$F$9+СВЦЭМ!$D$10+'СЕТ СН'!$F$6-'СЕТ СН'!$F$19</f>
        <v>741.68129533000001</v>
      </c>
      <c r="T40" s="36">
        <f>SUMIFS(СВЦЭМ!$C$33:$C$776,СВЦЭМ!$A$33:$A$776,$A40,СВЦЭМ!$B$33:$B$776,T$11)+'СЕТ СН'!$F$9+СВЦЭМ!$D$10+'СЕТ СН'!$F$6-'СЕТ СН'!$F$19</f>
        <v>752.45815483000001</v>
      </c>
      <c r="U40" s="36">
        <f>SUMIFS(СВЦЭМ!$C$33:$C$776,СВЦЭМ!$A$33:$A$776,$A40,СВЦЭМ!$B$33:$B$776,U$11)+'СЕТ СН'!$F$9+СВЦЭМ!$D$10+'СЕТ СН'!$F$6-'СЕТ СН'!$F$19</f>
        <v>778.22019429000011</v>
      </c>
      <c r="V40" s="36">
        <f>SUMIFS(СВЦЭМ!$C$33:$C$776,СВЦЭМ!$A$33:$A$776,$A40,СВЦЭМ!$B$33:$B$776,V$11)+'СЕТ СН'!$F$9+СВЦЭМ!$D$10+'СЕТ СН'!$F$6-'СЕТ СН'!$F$19</f>
        <v>781.01706451000007</v>
      </c>
      <c r="W40" s="36">
        <f>SUMIFS(СВЦЭМ!$C$33:$C$776,СВЦЭМ!$A$33:$A$776,$A40,СВЦЭМ!$B$33:$B$776,W$11)+'СЕТ СН'!$F$9+СВЦЭМ!$D$10+'СЕТ СН'!$F$6-'СЕТ СН'!$F$19</f>
        <v>754.14890807000006</v>
      </c>
      <c r="X40" s="36">
        <f>SUMIFS(СВЦЭМ!$C$33:$C$776,СВЦЭМ!$A$33:$A$776,$A40,СВЦЭМ!$B$33:$B$776,X$11)+'СЕТ СН'!$F$9+СВЦЭМ!$D$10+'СЕТ СН'!$F$6-'СЕТ СН'!$F$19</f>
        <v>744.56950987000005</v>
      </c>
      <c r="Y40" s="36">
        <f>SUMIFS(СВЦЭМ!$C$33:$C$776,СВЦЭМ!$A$33:$A$776,$A40,СВЦЭМ!$B$33:$B$776,Y$11)+'СЕТ СН'!$F$9+СВЦЭМ!$D$10+'СЕТ СН'!$F$6-'СЕТ СН'!$F$19</f>
        <v>868.44245291000004</v>
      </c>
    </row>
    <row r="41" spans="1:25" ht="15.75" x14ac:dyDescent="0.2">
      <c r="A41" s="35">
        <f t="shared" si="0"/>
        <v>44012</v>
      </c>
      <c r="B41" s="36">
        <f>SUMIFS(СВЦЭМ!$C$33:$C$776,СВЦЭМ!$A$33:$A$776,$A41,СВЦЭМ!$B$33:$B$776,B$11)+'СЕТ СН'!$F$9+СВЦЭМ!$D$10+'СЕТ СН'!$F$6-'СЕТ СН'!$F$19</f>
        <v>984.98643418000006</v>
      </c>
      <c r="C41" s="36">
        <f>SUMIFS(СВЦЭМ!$C$33:$C$776,СВЦЭМ!$A$33:$A$776,$A41,СВЦЭМ!$B$33:$B$776,C$11)+'СЕТ СН'!$F$9+СВЦЭМ!$D$10+'СЕТ СН'!$F$6-'СЕТ СН'!$F$19</f>
        <v>955.02148619000002</v>
      </c>
      <c r="D41" s="36">
        <f>SUMIFS(СВЦЭМ!$C$33:$C$776,СВЦЭМ!$A$33:$A$776,$A41,СВЦЭМ!$B$33:$B$776,D$11)+'СЕТ СН'!$F$9+СВЦЭМ!$D$10+'СЕТ СН'!$F$6-'СЕТ СН'!$F$19</f>
        <v>939.04740450000008</v>
      </c>
      <c r="E41" s="36">
        <f>SUMIFS(СВЦЭМ!$C$33:$C$776,СВЦЭМ!$A$33:$A$776,$A41,СВЦЭМ!$B$33:$B$776,E$11)+'СЕТ СН'!$F$9+СВЦЭМ!$D$10+'СЕТ СН'!$F$6-'СЕТ СН'!$F$19</f>
        <v>931.82059412000001</v>
      </c>
      <c r="F41" s="36">
        <f>SUMIFS(СВЦЭМ!$C$33:$C$776,СВЦЭМ!$A$33:$A$776,$A41,СВЦЭМ!$B$33:$B$776,F$11)+'СЕТ СН'!$F$9+СВЦЭМ!$D$10+'СЕТ СН'!$F$6-'СЕТ СН'!$F$19</f>
        <v>923.44757926000011</v>
      </c>
      <c r="G41" s="36">
        <f>SUMIFS(СВЦЭМ!$C$33:$C$776,СВЦЭМ!$A$33:$A$776,$A41,СВЦЭМ!$B$33:$B$776,G$11)+'СЕТ СН'!$F$9+СВЦЭМ!$D$10+'СЕТ СН'!$F$6-'СЕТ СН'!$F$19</f>
        <v>936.86657994000007</v>
      </c>
      <c r="H41" s="36">
        <f>SUMIFS(СВЦЭМ!$C$33:$C$776,СВЦЭМ!$A$33:$A$776,$A41,СВЦЭМ!$B$33:$B$776,H$11)+'СЕТ СН'!$F$9+СВЦЭМ!$D$10+'СЕТ СН'!$F$6-'СЕТ СН'!$F$19</f>
        <v>962.30803072000003</v>
      </c>
      <c r="I41" s="36">
        <f>SUMIFS(СВЦЭМ!$C$33:$C$776,СВЦЭМ!$A$33:$A$776,$A41,СВЦЭМ!$B$33:$B$776,I$11)+'СЕТ СН'!$F$9+СВЦЭМ!$D$10+'СЕТ СН'!$F$6-'СЕТ СН'!$F$19</f>
        <v>970.66864549000002</v>
      </c>
      <c r="J41" s="36">
        <f>SUMIFS(СВЦЭМ!$C$33:$C$776,СВЦЭМ!$A$33:$A$776,$A41,СВЦЭМ!$B$33:$B$776,J$11)+'СЕТ СН'!$F$9+СВЦЭМ!$D$10+'СЕТ СН'!$F$6-'СЕТ СН'!$F$19</f>
        <v>924.87480081000001</v>
      </c>
      <c r="K41" s="36">
        <f>SUMIFS(СВЦЭМ!$C$33:$C$776,СВЦЭМ!$A$33:$A$776,$A41,СВЦЭМ!$B$33:$B$776,K$11)+'СЕТ СН'!$F$9+СВЦЭМ!$D$10+'СЕТ СН'!$F$6-'СЕТ СН'!$F$19</f>
        <v>828.86230386000011</v>
      </c>
      <c r="L41" s="36">
        <f>SUMIFS(СВЦЭМ!$C$33:$C$776,СВЦЭМ!$A$33:$A$776,$A41,СВЦЭМ!$B$33:$B$776,L$11)+'СЕТ СН'!$F$9+СВЦЭМ!$D$10+'СЕТ СН'!$F$6-'СЕТ СН'!$F$19</f>
        <v>740.4712414600001</v>
      </c>
      <c r="M41" s="36">
        <f>SUMIFS(СВЦЭМ!$C$33:$C$776,СВЦЭМ!$A$33:$A$776,$A41,СВЦЭМ!$B$33:$B$776,M$11)+'СЕТ СН'!$F$9+СВЦЭМ!$D$10+'СЕТ СН'!$F$6-'СЕТ СН'!$F$19</f>
        <v>733.87234151000007</v>
      </c>
      <c r="N41" s="36">
        <f>SUMIFS(СВЦЭМ!$C$33:$C$776,СВЦЭМ!$A$33:$A$776,$A41,СВЦЭМ!$B$33:$B$776,N$11)+'СЕТ СН'!$F$9+СВЦЭМ!$D$10+'СЕТ СН'!$F$6-'СЕТ СН'!$F$19</f>
        <v>757.59443907000002</v>
      </c>
      <c r="O41" s="36">
        <f>SUMIFS(СВЦЭМ!$C$33:$C$776,СВЦЭМ!$A$33:$A$776,$A41,СВЦЭМ!$B$33:$B$776,O$11)+'СЕТ СН'!$F$9+СВЦЭМ!$D$10+'СЕТ СН'!$F$6-'СЕТ СН'!$F$19</f>
        <v>761.44378450000011</v>
      </c>
      <c r="P41" s="36">
        <f>SUMIFS(СВЦЭМ!$C$33:$C$776,СВЦЭМ!$A$33:$A$776,$A41,СВЦЭМ!$B$33:$B$776,P$11)+'СЕТ СН'!$F$9+СВЦЭМ!$D$10+'СЕТ СН'!$F$6-'СЕТ СН'!$F$19</f>
        <v>757.16354062000005</v>
      </c>
      <c r="Q41" s="36">
        <f>SUMIFS(СВЦЭМ!$C$33:$C$776,СВЦЭМ!$A$33:$A$776,$A41,СВЦЭМ!$B$33:$B$776,Q$11)+'СЕТ СН'!$F$9+СВЦЭМ!$D$10+'СЕТ СН'!$F$6-'СЕТ СН'!$F$19</f>
        <v>762.35271440000008</v>
      </c>
      <c r="R41" s="36">
        <f>SUMIFS(СВЦЭМ!$C$33:$C$776,СВЦЭМ!$A$33:$A$776,$A41,СВЦЭМ!$B$33:$B$776,R$11)+'СЕТ СН'!$F$9+СВЦЭМ!$D$10+'СЕТ СН'!$F$6-'СЕТ СН'!$F$19</f>
        <v>770.02075852000007</v>
      </c>
      <c r="S41" s="36">
        <f>SUMIFS(СВЦЭМ!$C$33:$C$776,СВЦЭМ!$A$33:$A$776,$A41,СВЦЭМ!$B$33:$B$776,S$11)+'СЕТ СН'!$F$9+СВЦЭМ!$D$10+'СЕТ СН'!$F$6-'СЕТ СН'!$F$19</f>
        <v>767.24496253000007</v>
      </c>
      <c r="T41" s="36">
        <f>SUMIFS(СВЦЭМ!$C$33:$C$776,СВЦЭМ!$A$33:$A$776,$A41,СВЦЭМ!$B$33:$B$776,T$11)+'СЕТ СН'!$F$9+СВЦЭМ!$D$10+'СЕТ СН'!$F$6-'СЕТ СН'!$F$19</f>
        <v>767.15623584000002</v>
      </c>
      <c r="U41" s="36">
        <f>SUMIFS(СВЦЭМ!$C$33:$C$776,СВЦЭМ!$A$33:$A$776,$A41,СВЦЭМ!$B$33:$B$776,U$11)+'СЕТ СН'!$F$9+СВЦЭМ!$D$10+'СЕТ СН'!$F$6-'СЕТ СН'!$F$19</f>
        <v>761.29426135000006</v>
      </c>
      <c r="V41" s="36">
        <f>SUMIFS(СВЦЭМ!$C$33:$C$776,СВЦЭМ!$A$33:$A$776,$A41,СВЦЭМ!$B$33:$B$776,V$11)+'СЕТ СН'!$F$9+СВЦЭМ!$D$10+'СЕТ СН'!$F$6-'СЕТ СН'!$F$19</f>
        <v>754.99117721000005</v>
      </c>
      <c r="W41" s="36">
        <f>SUMIFS(СВЦЭМ!$C$33:$C$776,СВЦЭМ!$A$33:$A$776,$A41,СВЦЭМ!$B$33:$B$776,W$11)+'СЕТ СН'!$F$9+СВЦЭМ!$D$10+'СЕТ СН'!$F$6-'СЕТ СН'!$F$19</f>
        <v>727.70379362000006</v>
      </c>
      <c r="X41" s="36">
        <f>SUMIFS(СВЦЭМ!$C$33:$C$776,СВЦЭМ!$A$33:$A$776,$A41,СВЦЭМ!$B$33:$B$776,X$11)+'СЕТ СН'!$F$9+СВЦЭМ!$D$10+'СЕТ СН'!$F$6-'СЕТ СН'!$F$19</f>
        <v>771.18821108000009</v>
      </c>
      <c r="Y41" s="36">
        <f>SUMIFS(СВЦЭМ!$C$33:$C$776,СВЦЭМ!$A$33:$A$776,$A41,СВЦЭМ!$B$33:$B$776,Y$11)+'СЕТ СН'!$F$9+СВЦЭМ!$D$10+'СЕТ СН'!$F$6-'СЕТ СН'!$F$19</f>
        <v>865.85861951000004</v>
      </c>
    </row>
    <row r="42" spans="1:25" ht="15.75" hidden="1" x14ac:dyDescent="0.2">
      <c r="A42" s="35">
        <f t="shared" si="0"/>
        <v>44013</v>
      </c>
      <c r="B42" s="36">
        <f>SUMIFS(СВЦЭМ!$C$33:$C$776,СВЦЭМ!$A$33:$A$776,$A42,СВЦЭМ!$B$33:$B$776,B$11)+'СЕТ СН'!$F$9+СВЦЭМ!$D$10+'СЕТ СН'!$F$6-'СЕТ СН'!$F$19</f>
        <v>111.95000805000001</v>
      </c>
      <c r="C42" s="36">
        <f>SUMIFS(СВЦЭМ!$C$33:$C$776,СВЦЭМ!$A$33:$A$776,$A42,СВЦЭМ!$B$33:$B$776,C$11)+'СЕТ СН'!$F$9+СВЦЭМ!$D$10+'СЕТ СН'!$F$6-'СЕТ СН'!$F$19</f>
        <v>111.95000805000001</v>
      </c>
      <c r="D42" s="36">
        <f>SUMIFS(СВЦЭМ!$C$33:$C$776,СВЦЭМ!$A$33:$A$776,$A42,СВЦЭМ!$B$33:$B$776,D$11)+'СЕТ СН'!$F$9+СВЦЭМ!$D$10+'СЕТ СН'!$F$6-'СЕТ СН'!$F$19</f>
        <v>111.95000805000001</v>
      </c>
      <c r="E42" s="36">
        <f>SUMIFS(СВЦЭМ!$C$33:$C$776,СВЦЭМ!$A$33:$A$776,$A42,СВЦЭМ!$B$33:$B$776,E$11)+'СЕТ СН'!$F$9+СВЦЭМ!$D$10+'СЕТ СН'!$F$6-'СЕТ СН'!$F$19</f>
        <v>111.95000805000001</v>
      </c>
      <c r="F42" s="36">
        <f>SUMIFS(СВЦЭМ!$C$33:$C$776,СВЦЭМ!$A$33:$A$776,$A42,СВЦЭМ!$B$33:$B$776,F$11)+'СЕТ СН'!$F$9+СВЦЭМ!$D$10+'СЕТ СН'!$F$6-'СЕТ СН'!$F$19</f>
        <v>111.95000805000001</v>
      </c>
      <c r="G42" s="36">
        <f>SUMIFS(СВЦЭМ!$C$33:$C$776,СВЦЭМ!$A$33:$A$776,$A42,СВЦЭМ!$B$33:$B$776,G$11)+'СЕТ СН'!$F$9+СВЦЭМ!$D$10+'СЕТ СН'!$F$6-'СЕТ СН'!$F$19</f>
        <v>111.95000805000001</v>
      </c>
      <c r="H42" s="36">
        <f>SUMIFS(СВЦЭМ!$C$33:$C$776,СВЦЭМ!$A$33:$A$776,$A42,СВЦЭМ!$B$33:$B$776,H$11)+'СЕТ СН'!$F$9+СВЦЭМ!$D$10+'СЕТ СН'!$F$6-'СЕТ СН'!$F$19</f>
        <v>111.95000805000001</v>
      </c>
      <c r="I42" s="36">
        <f>SUMIFS(СВЦЭМ!$C$33:$C$776,СВЦЭМ!$A$33:$A$776,$A42,СВЦЭМ!$B$33:$B$776,I$11)+'СЕТ СН'!$F$9+СВЦЭМ!$D$10+'СЕТ СН'!$F$6-'СЕТ СН'!$F$19</f>
        <v>111.95000805000001</v>
      </c>
      <c r="J42" s="36">
        <f>SUMIFS(СВЦЭМ!$C$33:$C$776,СВЦЭМ!$A$33:$A$776,$A42,СВЦЭМ!$B$33:$B$776,J$11)+'СЕТ СН'!$F$9+СВЦЭМ!$D$10+'СЕТ СН'!$F$6-'СЕТ СН'!$F$19</f>
        <v>111.95000805000001</v>
      </c>
      <c r="K42" s="36">
        <f>SUMIFS(СВЦЭМ!$C$33:$C$776,СВЦЭМ!$A$33:$A$776,$A42,СВЦЭМ!$B$33:$B$776,K$11)+'СЕТ СН'!$F$9+СВЦЭМ!$D$10+'СЕТ СН'!$F$6-'СЕТ СН'!$F$19</f>
        <v>111.95000805000001</v>
      </c>
      <c r="L42" s="36">
        <f>SUMIFS(СВЦЭМ!$C$33:$C$776,СВЦЭМ!$A$33:$A$776,$A42,СВЦЭМ!$B$33:$B$776,L$11)+'СЕТ СН'!$F$9+СВЦЭМ!$D$10+'СЕТ СН'!$F$6-'СЕТ СН'!$F$19</f>
        <v>111.95000805000001</v>
      </c>
      <c r="M42" s="36">
        <f>SUMIFS(СВЦЭМ!$C$33:$C$776,СВЦЭМ!$A$33:$A$776,$A42,СВЦЭМ!$B$33:$B$776,M$11)+'СЕТ СН'!$F$9+СВЦЭМ!$D$10+'СЕТ СН'!$F$6-'СЕТ СН'!$F$19</f>
        <v>111.95000805000001</v>
      </c>
      <c r="N42" s="36">
        <f>SUMIFS(СВЦЭМ!$C$33:$C$776,СВЦЭМ!$A$33:$A$776,$A42,СВЦЭМ!$B$33:$B$776,N$11)+'СЕТ СН'!$F$9+СВЦЭМ!$D$10+'СЕТ СН'!$F$6-'СЕТ СН'!$F$19</f>
        <v>111.95000805000001</v>
      </c>
      <c r="O42" s="36">
        <f>SUMIFS(СВЦЭМ!$C$33:$C$776,СВЦЭМ!$A$33:$A$776,$A42,СВЦЭМ!$B$33:$B$776,O$11)+'СЕТ СН'!$F$9+СВЦЭМ!$D$10+'СЕТ СН'!$F$6-'СЕТ СН'!$F$19</f>
        <v>111.95000805000001</v>
      </c>
      <c r="P42" s="36">
        <f>SUMIFS(СВЦЭМ!$C$33:$C$776,СВЦЭМ!$A$33:$A$776,$A42,СВЦЭМ!$B$33:$B$776,P$11)+'СЕТ СН'!$F$9+СВЦЭМ!$D$10+'СЕТ СН'!$F$6-'СЕТ СН'!$F$19</f>
        <v>111.95000805000001</v>
      </c>
      <c r="Q42" s="36">
        <f>SUMIFS(СВЦЭМ!$C$33:$C$776,СВЦЭМ!$A$33:$A$776,$A42,СВЦЭМ!$B$33:$B$776,Q$11)+'СЕТ СН'!$F$9+СВЦЭМ!$D$10+'СЕТ СН'!$F$6-'СЕТ СН'!$F$19</f>
        <v>111.95000805000001</v>
      </c>
      <c r="R42" s="36">
        <f>SUMIFS(СВЦЭМ!$C$33:$C$776,СВЦЭМ!$A$33:$A$776,$A42,СВЦЭМ!$B$33:$B$776,R$11)+'СЕТ СН'!$F$9+СВЦЭМ!$D$10+'СЕТ СН'!$F$6-'СЕТ СН'!$F$19</f>
        <v>111.95000805000001</v>
      </c>
      <c r="S42" s="36">
        <f>SUMIFS(СВЦЭМ!$C$33:$C$776,СВЦЭМ!$A$33:$A$776,$A42,СВЦЭМ!$B$33:$B$776,S$11)+'СЕТ СН'!$F$9+СВЦЭМ!$D$10+'СЕТ СН'!$F$6-'СЕТ СН'!$F$19</f>
        <v>111.95000805000001</v>
      </c>
      <c r="T42" s="36">
        <f>SUMIFS(СВЦЭМ!$C$33:$C$776,СВЦЭМ!$A$33:$A$776,$A42,СВЦЭМ!$B$33:$B$776,T$11)+'СЕТ СН'!$F$9+СВЦЭМ!$D$10+'СЕТ СН'!$F$6-'СЕТ СН'!$F$19</f>
        <v>111.95000805000001</v>
      </c>
      <c r="U42" s="36">
        <f>SUMIFS(СВЦЭМ!$C$33:$C$776,СВЦЭМ!$A$33:$A$776,$A42,СВЦЭМ!$B$33:$B$776,U$11)+'СЕТ СН'!$F$9+СВЦЭМ!$D$10+'СЕТ СН'!$F$6-'СЕТ СН'!$F$19</f>
        <v>111.95000805000001</v>
      </c>
      <c r="V42" s="36">
        <f>SUMIFS(СВЦЭМ!$C$33:$C$776,СВЦЭМ!$A$33:$A$776,$A42,СВЦЭМ!$B$33:$B$776,V$11)+'СЕТ СН'!$F$9+СВЦЭМ!$D$10+'СЕТ СН'!$F$6-'СЕТ СН'!$F$19</f>
        <v>111.95000805000001</v>
      </c>
      <c r="W42" s="36">
        <f>SUMIFS(СВЦЭМ!$C$33:$C$776,СВЦЭМ!$A$33:$A$776,$A42,СВЦЭМ!$B$33:$B$776,W$11)+'СЕТ СН'!$F$9+СВЦЭМ!$D$10+'СЕТ СН'!$F$6-'СЕТ СН'!$F$19</f>
        <v>111.95000805000001</v>
      </c>
      <c r="X42" s="36">
        <f>SUMIFS(СВЦЭМ!$C$33:$C$776,СВЦЭМ!$A$33:$A$776,$A42,СВЦЭМ!$B$33:$B$776,X$11)+'СЕТ СН'!$F$9+СВЦЭМ!$D$10+'СЕТ СН'!$F$6-'СЕТ СН'!$F$19</f>
        <v>111.95000805000001</v>
      </c>
      <c r="Y42" s="36">
        <f>SUMIFS(СВЦЭМ!$C$33:$C$776,СВЦЭМ!$A$33:$A$776,$A42,СВЦЭМ!$B$33:$B$776,Y$11)+'СЕТ СН'!$F$9+СВЦЭМ!$D$10+'СЕТ СН'!$F$6-'СЕТ СН'!$F$19</f>
        <v>111.95000805000001</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1" t="s">
        <v>7</v>
      </c>
      <c r="B45" s="124" t="s">
        <v>71</v>
      </c>
      <c r="C45" s="125"/>
      <c r="D45" s="125"/>
      <c r="E45" s="125"/>
      <c r="F45" s="125"/>
      <c r="G45" s="125"/>
      <c r="H45" s="125"/>
      <c r="I45" s="125"/>
      <c r="J45" s="125"/>
      <c r="K45" s="125"/>
      <c r="L45" s="125"/>
      <c r="M45" s="125"/>
      <c r="N45" s="125"/>
      <c r="O45" s="125"/>
      <c r="P45" s="125"/>
      <c r="Q45" s="125"/>
      <c r="R45" s="125"/>
      <c r="S45" s="125"/>
      <c r="T45" s="125"/>
      <c r="U45" s="125"/>
      <c r="V45" s="125"/>
      <c r="W45" s="125"/>
      <c r="X45" s="125"/>
      <c r="Y45" s="126"/>
    </row>
    <row r="46" spans="1:25" ht="12.75" customHeight="1" x14ac:dyDescent="0.2">
      <c r="A46" s="122"/>
      <c r="B46" s="127"/>
      <c r="C46" s="128"/>
      <c r="D46" s="128"/>
      <c r="E46" s="128"/>
      <c r="F46" s="128"/>
      <c r="G46" s="128"/>
      <c r="H46" s="128"/>
      <c r="I46" s="128"/>
      <c r="J46" s="128"/>
      <c r="K46" s="128"/>
      <c r="L46" s="128"/>
      <c r="M46" s="128"/>
      <c r="N46" s="128"/>
      <c r="O46" s="128"/>
      <c r="P46" s="128"/>
      <c r="Q46" s="128"/>
      <c r="R46" s="128"/>
      <c r="S46" s="128"/>
      <c r="T46" s="128"/>
      <c r="U46" s="128"/>
      <c r="V46" s="128"/>
      <c r="W46" s="128"/>
      <c r="X46" s="128"/>
      <c r="Y46" s="129"/>
    </row>
    <row r="47" spans="1:25" ht="12.75" customHeight="1" x14ac:dyDescent="0.2">
      <c r="A47" s="123"/>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01.06.2020</v>
      </c>
      <c r="B48" s="36">
        <f>SUMIFS(СВЦЭМ!$C$33:$C$776,СВЦЭМ!$A$33:$A$776,$A48,СВЦЭМ!$B$33:$B$776,B$47)+'СЕТ СН'!$G$9+СВЦЭМ!$D$10+'СЕТ СН'!$G$6-'СЕТ СН'!$G$19</f>
        <v>917.42474990000005</v>
      </c>
      <c r="C48" s="36">
        <f>SUMIFS(СВЦЭМ!$C$33:$C$776,СВЦЭМ!$A$33:$A$776,$A48,СВЦЭМ!$B$33:$B$776,C$47)+'СЕТ СН'!$G$9+СВЦЭМ!$D$10+'СЕТ СН'!$G$6-'СЕТ СН'!$G$19</f>
        <v>928.87345547999996</v>
      </c>
      <c r="D48" s="36">
        <f>SUMIFS(СВЦЭМ!$C$33:$C$776,СВЦЭМ!$A$33:$A$776,$A48,СВЦЭМ!$B$33:$B$776,D$47)+'СЕТ СН'!$G$9+СВЦЭМ!$D$10+'СЕТ СН'!$G$6-'СЕТ СН'!$G$19</f>
        <v>943.68984172</v>
      </c>
      <c r="E48" s="36">
        <f>SUMIFS(СВЦЭМ!$C$33:$C$776,СВЦЭМ!$A$33:$A$776,$A48,СВЦЭМ!$B$33:$B$776,E$47)+'СЕТ СН'!$G$9+СВЦЭМ!$D$10+'СЕТ СН'!$G$6-'СЕТ СН'!$G$19</f>
        <v>954.73887415000002</v>
      </c>
      <c r="F48" s="36">
        <f>SUMIFS(СВЦЭМ!$C$33:$C$776,СВЦЭМ!$A$33:$A$776,$A48,СВЦЭМ!$B$33:$B$776,F$47)+'СЕТ СН'!$G$9+СВЦЭМ!$D$10+'СЕТ СН'!$G$6-'СЕТ СН'!$G$19</f>
        <v>959.09327059999998</v>
      </c>
      <c r="G48" s="36">
        <f>SUMIFS(СВЦЭМ!$C$33:$C$776,СВЦЭМ!$A$33:$A$776,$A48,СВЦЭМ!$B$33:$B$776,G$47)+'СЕТ СН'!$G$9+СВЦЭМ!$D$10+'СЕТ СН'!$G$6-'СЕТ СН'!$G$19</f>
        <v>953.44955936999997</v>
      </c>
      <c r="H48" s="36">
        <f>SUMIFS(СВЦЭМ!$C$33:$C$776,СВЦЭМ!$A$33:$A$776,$A48,СВЦЭМ!$B$33:$B$776,H$47)+'СЕТ СН'!$G$9+СВЦЭМ!$D$10+'СЕТ СН'!$G$6-'СЕТ СН'!$G$19</f>
        <v>942.10150196000006</v>
      </c>
      <c r="I48" s="36">
        <f>SUMIFS(СВЦЭМ!$C$33:$C$776,СВЦЭМ!$A$33:$A$776,$A48,СВЦЭМ!$B$33:$B$776,I$47)+'СЕТ СН'!$G$9+СВЦЭМ!$D$10+'СЕТ СН'!$G$6-'СЕТ СН'!$G$19</f>
        <v>942.30388786000003</v>
      </c>
      <c r="J48" s="36">
        <f>SUMIFS(СВЦЭМ!$C$33:$C$776,СВЦЭМ!$A$33:$A$776,$A48,СВЦЭМ!$B$33:$B$776,J$47)+'СЕТ СН'!$G$9+СВЦЭМ!$D$10+'СЕТ СН'!$G$6-'СЕТ СН'!$G$19</f>
        <v>898.41151745000002</v>
      </c>
      <c r="K48" s="36">
        <f>SUMIFS(СВЦЭМ!$C$33:$C$776,СВЦЭМ!$A$33:$A$776,$A48,СВЦЭМ!$B$33:$B$776,K$47)+'СЕТ СН'!$G$9+СВЦЭМ!$D$10+'СЕТ СН'!$G$6-'СЕТ СН'!$G$19</f>
        <v>836.13143780999997</v>
      </c>
      <c r="L48" s="36">
        <f>SUMIFS(СВЦЭМ!$C$33:$C$776,СВЦЭМ!$A$33:$A$776,$A48,СВЦЭМ!$B$33:$B$776,L$47)+'СЕТ СН'!$G$9+СВЦЭМ!$D$10+'СЕТ СН'!$G$6-'СЕТ СН'!$G$19</f>
        <v>860.65970069000002</v>
      </c>
      <c r="M48" s="36">
        <f>SUMIFS(СВЦЭМ!$C$33:$C$776,СВЦЭМ!$A$33:$A$776,$A48,СВЦЭМ!$B$33:$B$776,M$47)+'СЕТ СН'!$G$9+СВЦЭМ!$D$10+'СЕТ СН'!$G$6-'СЕТ СН'!$G$19</f>
        <v>876.15962438999998</v>
      </c>
      <c r="N48" s="36">
        <f>SUMIFS(СВЦЭМ!$C$33:$C$776,СВЦЭМ!$A$33:$A$776,$A48,СВЦЭМ!$B$33:$B$776,N$47)+'СЕТ СН'!$G$9+СВЦЭМ!$D$10+'СЕТ СН'!$G$6-'СЕТ СН'!$G$19</f>
        <v>875.64240309000002</v>
      </c>
      <c r="O48" s="36">
        <f>SUMIFS(СВЦЭМ!$C$33:$C$776,СВЦЭМ!$A$33:$A$776,$A48,СВЦЭМ!$B$33:$B$776,O$47)+'СЕТ СН'!$G$9+СВЦЭМ!$D$10+'СЕТ СН'!$G$6-'СЕТ СН'!$G$19</f>
        <v>861.06942220999997</v>
      </c>
      <c r="P48" s="36">
        <f>SUMIFS(СВЦЭМ!$C$33:$C$776,СВЦЭМ!$A$33:$A$776,$A48,СВЦЭМ!$B$33:$B$776,P$47)+'СЕТ СН'!$G$9+СВЦЭМ!$D$10+'СЕТ СН'!$G$6-'СЕТ СН'!$G$19</f>
        <v>854.56359795000003</v>
      </c>
      <c r="Q48" s="36">
        <f>SUMIFS(СВЦЭМ!$C$33:$C$776,СВЦЭМ!$A$33:$A$776,$A48,СВЦЭМ!$B$33:$B$776,Q$47)+'СЕТ СН'!$G$9+СВЦЭМ!$D$10+'СЕТ СН'!$G$6-'СЕТ СН'!$G$19</f>
        <v>866.93590237000001</v>
      </c>
      <c r="R48" s="36">
        <f>SUMIFS(СВЦЭМ!$C$33:$C$776,СВЦЭМ!$A$33:$A$776,$A48,СВЦЭМ!$B$33:$B$776,R$47)+'СЕТ СН'!$G$9+СВЦЭМ!$D$10+'СЕТ СН'!$G$6-'СЕТ СН'!$G$19</f>
        <v>866.62816834</v>
      </c>
      <c r="S48" s="36">
        <f>SUMIFS(СВЦЭМ!$C$33:$C$776,СВЦЭМ!$A$33:$A$776,$A48,СВЦЭМ!$B$33:$B$776,S$47)+'СЕТ СН'!$G$9+СВЦЭМ!$D$10+'СЕТ СН'!$G$6-'СЕТ СН'!$G$19</f>
        <v>855.47584628000004</v>
      </c>
      <c r="T48" s="36">
        <f>SUMIFS(СВЦЭМ!$C$33:$C$776,СВЦЭМ!$A$33:$A$776,$A48,СВЦЭМ!$B$33:$B$776,T$47)+'СЕТ СН'!$G$9+СВЦЭМ!$D$10+'СЕТ СН'!$G$6-'СЕТ СН'!$G$19</f>
        <v>861.94196251000005</v>
      </c>
      <c r="U48" s="36">
        <f>SUMIFS(СВЦЭМ!$C$33:$C$776,СВЦЭМ!$A$33:$A$776,$A48,СВЦЭМ!$B$33:$B$776,U$47)+'СЕТ СН'!$G$9+СВЦЭМ!$D$10+'СЕТ СН'!$G$6-'СЕТ СН'!$G$19</f>
        <v>838.32134074999999</v>
      </c>
      <c r="V48" s="36">
        <f>SUMIFS(СВЦЭМ!$C$33:$C$776,СВЦЭМ!$A$33:$A$776,$A48,СВЦЭМ!$B$33:$B$776,V$47)+'СЕТ СН'!$G$9+СВЦЭМ!$D$10+'СЕТ СН'!$G$6-'СЕТ СН'!$G$19</f>
        <v>855.18805253000005</v>
      </c>
      <c r="W48" s="36">
        <f>SUMIFS(СВЦЭМ!$C$33:$C$776,СВЦЭМ!$A$33:$A$776,$A48,СВЦЭМ!$B$33:$B$776,W$47)+'СЕТ СН'!$G$9+СВЦЭМ!$D$10+'СЕТ СН'!$G$6-'СЕТ СН'!$G$19</f>
        <v>872.10219917999996</v>
      </c>
      <c r="X48" s="36">
        <f>SUMIFS(СВЦЭМ!$C$33:$C$776,СВЦЭМ!$A$33:$A$776,$A48,СВЦЭМ!$B$33:$B$776,X$47)+'СЕТ СН'!$G$9+СВЦЭМ!$D$10+'СЕТ СН'!$G$6-'СЕТ СН'!$G$19</f>
        <v>846.46498578000001</v>
      </c>
      <c r="Y48" s="36">
        <f>SUMIFS(СВЦЭМ!$C$33:$C$776,СВЦЭМ!$A$33:$A$776,$A48,СВЦЭМ!$B$33:$B$776,Y$47)+'СЕТ СН'!$G$9+СВЦЭМ!$D$10+'СЕТ СН'!$G$6-'СЕТ СН'!$G$19</f>
        <v>874.18328120000001</v>
      </c>
    </row>
    <row r="49" spans="1:25" ht="15.75" x14ac:dyDescent="0.2">
      <c r="A49" s="35">
        <f>A48+1</f>
        <v>43984</v>
      </c>
      <c r="B49" s="36">
        <f>SUMIFS(СВЦЭМ!$C$33:$C$776,СВЦЭМ!$A$33:$A$776,$A49,СВЦЭМ!$B$33:$B$776,B$47)+'СЕТ СН'!$G$9+СВЦЭМ!$D$10+'СЕТ СН'!$G$6-'СЕТ СН'!$G$19</f>
        <v>894.84915999999998</v>
      </c>
      <c r="C49" s="36">
        <f>SUMIFS(СВЦЭМ!$C$33:$C$776,СВЦЭМ!$A$33:$A$776,$A49,СВЦЭМ!$B$33:$B$776,C$47)+'СЕТ СН'!$G$9+СВЦЭМ!$D$10+'СЕТ СН'!$G$6-'СЕТ СН'!$G$19</f>
        <v>936.76194403</v>
      </c>
      <c r="D49" s="36">
        <f>SUMIFS(СВЦЭМ!$C$33:$C$776,СВЦЭМ!$A$33:$A$776,$A49,СВЦЭМ!$B$33:$B$776,D$47)+'СЕТ СН'!$G$9+СВЦЭМ!$D$10+'СЕТ СН'!$G$6-'СЕТ СН'!$G$19</f>
        <v>963.19076437000001</v>
      </c>
      <c r="E49" s="36">
        <f>SUMIFS(СВЦЭМ!$C$33:$C$776,СВЦЭМ!$A$33:$A$776,$A49,СВЦЭМ!$B$33:$B$776,E$47)+'СЕТ СН'!$G$9+СВЦЭМ!$D$10+'СЕТ СН'!$G$6-'СЕТ СН'!$G$19</f>
        <v>973.48698824999997</v>
      </c>
      <c r="F49" s="36">
        <f>SUMIFS(СВЦЭМ!$C$33:$C$776,СВЦЭМ!$A$33:$A$776,$A49,СВЦЭМ!$B$33:$B$776,F$47)+'СЕТ СН'!$G$9+СВЦЭМ!$D$10+'СЕТ СН'!$G$6-'СЕТ СН'!$G$19</f>
        <v>975.54433848999997</v>
      </c>
      <c r="G49" s="36">
        <f>SUMIFS(СВЦЭМ!$C$33:$C$776,СВЦЭМ!$A$33:$A$776,$A49,СВЦЭМ!$B$33:$B$776,G$47)+'СЕТ СН'!$G$9+СВЦЭМ!$D$10+'СЕТ СН'!$G$6-'СЕТ СН'!$G$19</f>
        <v>974.16222357000004</v>
      </c>
      <c r="H49" s="36">
        <f>SUMIFS(СВЦЭМ!$C$33:$C$776,СВЦЭМ!$A$33:$A$776,$A49,СВЦЭМ!$B$33:$B$776,H$47)+'СЕТ СН'!$G$9+СВЦЭМ!$D$10+'СЕТ СН'!$G$6-'СЕТ СН'!$G$19</f>
        <v>931.79145061999998</v>
      </c>
      <c r="I49" s="36">
        <f>SUMIFS(СВЦЭМ!$C$33:$C$776,СВЦЭМ!$A$33:$A$776,$A49,СВЦЭМ!$B$33:$B$776,I$47)+'СЕТ СН'!$G$9+СВЦЭМ!$D$10+'СЕТ СН'!$G$6-'СЕТ СН'!$G$19</f>
        <v>887.13591747999999</v>
      </c>
      <c r="J49" s="36">
        <f>SUMIFS(СВЦЭМ!$C$33:$C$776,СВЦЭМ!$A$33:$A$776,$A49,СВЦЭМ!$B$33:$B$776,J$47)+'СЕТ СН'!$G$9+СВЦЭМ!$D$10+'СЕТ СН'!$G$6-'СЕТ СН'!$G$19</f>
        <v>906.93434587000002</v>
      </c>
      <c r="K49" s="36">
        <f>SUMIFS(СВЦЭМ!$C$33:$C$776,СВЦЭМ!$A$33:$A$776,$A49,СВЦЭМ!$B$33:$B$776,K$47)+'СЕТ СН'!$G$9+СВЦЭМ!$D$10+'СЕТ СН'!$G$6-'СЕТ СН'!$G$19</f>
        <v>907.16689258999997</v>
      </c>
      <c r="L49" s="36">
        <f>SUMIFS(СВЦЭМ!$C$33:$C$776,СВЦЭМ!$A$33:$A$776,$A49,СВЦЭМ!$B$33:$B$776,L$47)+'СЕТ СН'!$G$9+СВЦЭМ!$D$10+'СЕТ СН'!$G$6-'СЕТ СН'!$G$19</f>
        <v>895.15859492000004</v>
      </c>
      <c r="M49" s="36">
        <f>SUMIFS(СВЦЭМ!$C$33:$C$776,СВЦЭМ!$A$33:$A$776,$A49,СВЦЭМ!$B$33:$B$776,M$47)+'СЕТ СН'!$G$9+СВЦЭМ!$D$10+'СЕТ СН'!$G$6-'СЕТ СН'!$G$19</f>
        <v>872.43183561000001</v>
      </c>
      <c r="N49" s="36">
        <f>SUMIFS(СВЦЭМ!$C$33:$C$776,СВЦЭМ!$A$33:$A$776,$A49,СВЦЭМ!$B$33:$B$776,N$47)+'СЕТ СН'!$G$9+СВЦЭМ!$D$10+'СЕТ СН'!$G$6-'СЕТ СН'!$G$19</f>
        <v>870.44077677999996</v>
      </c>
      <c r="O49" s="36">
        <f>SUMIFS(СВЦЭМ!$C$33:$C$776,СВЦЭМ!$A$33:$A$776,$A49,СВЦЭМ!$B$33:$B$776,O$47)+'СЕТ СН'!$G$9+СВЦЭМ!$D$10+'СЕТ СН'!$G$6-'СЕТ СН'!$G$19</f>
        <v>864.11348330999999</v>
      </c>
      <c r="P49" s="36">
        <f>SUMIFS(СВЦЭМ!$C$33:$C$776,СВЦЭМ!$A$33:$A$776,$A49,СВЦЭМ!$B$33:$B$776,P$47)+'СЕТ СН'!$G$9+СВЦЭМ!$D$10+'СЕТ СН'!$G$6-'СЕТ СН'!$G$19</f>
        <v>882.15648135000004</v>
      </c>
      <c r="Q49" s="36">
        <f>SUMIFS(СВЦЭМ!$C$33:$C$776,СВЦЭМ!$A$33:$A$776,$A49,СВЦЭМ!$B$33:$B$776,Q$47)+'СЕТ СН'!$G$9+СВЦЭМ!$D$10+'СЕТ СН'!$G$6-'СЕТ СН'!$G$19</f>
        <v>883.16391042999999</v>
      </c>
      <c r="R49" s="36">
        <f>SUMIFS(СВЦЭМ!$C$33:$C$776,СВЦЭМ!$A$33:$A$776,$A49,СВЦЭМ!$B$33:$B$776,R$47)+'СЕТ СН'!$G$9+СВЦЭМ!$D$10+'СЕТ СН'!$G$6-'СЕТ СН'!$G$19</f>
        <v>878.98673796000003</v>
      </c>
      <c r="S49" s="36">
        <f>SUMIFS(СВЦЭМ!$C$33:$C$776,СВЦЭМ!$A$33:$A$776,$A49,СВЦЭМ!$B$33:$B$776,S$47)+'СЕТ СН'!$G$9+СВЦЭМ!$D$10+'СЕТ СН'!$G$6-'СЕТ СН'!$G$19</f>
        <v>886.13354808999998</v>
      </c>
      <c r="T49" s="36">
        <f>SUMIFS(СВЦЭМ!$C$33:$C$776,СВЦЭМ!$A$33:$A$776,$A49,СВЦЭМ!$B$33:$B$776,T$47)+'СЕТ СН'!$G$9+СВЦЭМ!$D$10+'СЕТ СН'!$G$6-'СЕТ СН'!$G$19</f>
        <v>894.46600809000006</v>
      </c>
      <c r="U49" s="36">
        <f>SUMIFS(СВЦЭМ!$C$33:$C$776,СВЦЭМ!$A$33:$A$776,$A49,СВЦЭМ!$B$33:$B$776,U$47)+'СЕТ СН'!$G$9+СВЦЭМ!$D$10+'СЕТ СН'!$G$6-'СЕТ СН'!$G$19</f>
        <v>887.42290882999998</v>
      </c>
      <c r="V49" s="36">
        <f>SUMIFS(СВЦЭМ!$C$33:$C$776,СВЦЭМ!$A$33:$A$776,$A49,СВЦЭМ!$B$33:$B$776,V$47)+'СЕТ СН'!$G$9+СВЦЭМ!$D$10+'СЕТ СН'!$G$6-'СЕТ СН'!$G$19</f>
        <v>885.10151963999999</v>
      </c>
      <c r="W49" s="36">
        <f>SUMIFS(СВЦЭМ!$C$33:$C$776,СВЦЭМ!$A$33:$A$776,$A49,СВЦЭМ!$B$33:$B$776,W$47)+'СЕТ СН'!$G$9+СВЦЭМ!$D$10+'СЕТ СН'!$G$6-'СЕТ СН'!$G$19</f>
        <v>872.52695531000006</v>
      </c>
      <c r="X49" s="36">
        <f>SUMIFS(СВЦЭМ!$C$33:$C$776,СВЦЭМ!$A$33:$A$776,$A49,СВЦЭМ!$B$33:$B$776,X$47)+'СЕТ СН'!$G$9+СВЦЭМ!$D$10+'СЕТ СН'!$G$6-'СЕТ СН'!$G$19</f>
        <v>847.64307516999997</v>
      </c>
      <c r="Y49" s="36">
        <f>SUMIFS(СВЦЭМ!$C$33:$C$776,СВЦЭМ!$A$33:$A$776,$A49,СВЦЭМ!$B$33:$B$776,Y$47)+'СЕТ СН'!$G$9+СВЦЭМ!$D$10+'СЕТ СН'!$G$6-'СЕТ СН'!$G$19</f>
        <v>846.21688770000003</v>
      </c>
    </row>
    <row r="50" spans="1:25" ht="15.75" x14ac:dyDescent="0.2">
      <c r="A50" s="35">
        <f t="shared" ref="A50:A78" si="1">A49+1</f>
        <v>43985</v>
      </c>
      <c r="B50" s="36">
        <f>SUMIFS(СВЦЭМ!$C$33:$C$776,СВЦЭМ!$A$33:$A$776,$A50,СВЦЭМ!$B$33:$B$776,B$47)+'СЕТ СН'!$G$9+СВЦЭМ!$D$10+'СЕТ СН'!$G$6-'СЕТ СН'!$G$19</f>
        <v>954.37957868000001</v>
      </c>
      <c r="C50" s="36">
        <f>SUMIFS(СВЦЭМ!$C$33:$C$776,СВЦЭМ!$A$33:$A$776,$A50,СВЦЭМ!$B$33:$B$776,C$47)+'СЕТ СН'!$G$9+СВЦЭМ!$D$10+'СЕТ СН'!$G$6-'СЕТ СН'!$G$19</f>
        <v>975.71138779</v>
      </c>
      <c r="D50" s="36">
        <f>SUMIFS(СВЦЭМ!$C$33:$C$776,СВЦЭМ!$A$33:$A$776,$A50,СВЦЭМ!$B$33:$B$776,D$47)+'СЕТ СН'!$G$9+СВЦЭМ!$D$10+'СЕТ СН'!$G$6-'СЕТ СН'!$G$19</f>
        <v>979.64455386999998</v>
      </c>
      <c r="E50" s="36">
        <f>SUMIFS(СВЦЭМ!$C$33:$C$776,СВЦЭМ!$A$33:$A$776,$A50,СВЦЭМ!$B$33:$B$776,E$47)+'СЕТ СН'!$G$9+СВЦЭМ!$D$10+'СЕТ СН'!$G$6-'СЕТ СН'!$G$19</f>
        <v>982.28879377999999</v>
      </c>
      <c r="F50" s="36">
        <f>SUMIFS(СВЦЭМ!$C$33:$C$776,СВЦЭМ!$A$33:$A$776,$A50,СВЦЭМ!$B$33:$B$776,F$47)+'СЕТ СН'!$G$9+СВЦЭМ!$D$10+'СЕТ СН'!$G$6-'СЕТ СН'!$G$19</f>
        <v>984.45836526000005</v>
      </c>
      <c r="G50" s="36">
        <f>SUMIFS(СВЦЭМ!$C$33:$C$776,СВЦЭМ!$A$33:$A$776,$A50,СВЦЭМ!$B$33:$B$776,G$47)+'СЕТ СН'!$G$9+СВЦЭМ!$D$10+'СЕТ СН'!$G$6-'СЕТ СН'!$G$19</f>
        <v>985.15289213000005</v>
      </c>
      <c r="H50" s="36">
        <f>SUMIFS(СВЦЭМ!$C$33:$C$776,СВЦЭМ!$A$33:$A$776,$A50,СВЦЭМ!$B$33:$B$776,H$47)+'СЕТ СН'!$G$9+СВЦЭМ!$D$10+'СЕТ СН'!$G$6-'СЕТ СН'!$G$19</f>
        <v>980.53966381999999</v>
      </c>
      <c r="I50" s="36">
        <f>SUMIFS(СВЦЭМ!$C$33:$C$776,СВЦЭМ!$A$33:$A$776,$A50,СВЦЭМ!$B$33:$B$776,I$47)+'СЕТ СН'!$G$9+СВЦЭМ!$D$10+'СЕТ СН'!$G$6-'СЕТ СН'!$G$19</f>
        <v>952.33386874999997</v>
      </c>
      <c r="J50" s="36">
        <f>SUMIFS(СВЦЭМ!$C$33:$C$776,СВЦЭМ!$A$33:$A$776,$A50,СВЦЭМ!$B$33:$B$776,J$47)+'СЕТ СН'!$G$9+СВЦЭМ!$D$10+'СЕТ СН'!$G$6-'СЕТ СН'!$G$19</f>
        <v>969.48821352000004</v>
      </c>
      <c r="K50" s="36">
        <f>SUMIFS(СВЦЭМ!$C$33:$C$776,СВЦЭМ!$A$33:$A$776,$A50,СВЦЭМ!$B$33:$B$776,K$47)+'СЕТ СН'!$G$9+СВЦЭМ!$D$10+'СЕТ СН'!$G$6-'СЕТ СН'!$G$19</f>
        <v>957.27983186000006</v>
      </c>
      <c r="L50" s="36">
        <f>SUMIFS(СВЦЭМ!$C$33:$C$776,СВЦЭМ!$A$33:$A$776,$A50,СВЦЭМ!$B$33:$B$776,L$47)+'СЕТ СН'!$G$9+СВЦЭМ!$D$10+'СЕТ СН'!$G$6-'СЕТ СН'!$G$19</f>
        <v>911.83202224000001</v>
      </c>
      <c r="M50" s="36">
        <f>SUMIFS(СВЦЭМ!$C$33:$C$776,СВЦЭМ!$A$33:$A$776,$A50,СВЦЭМ!$B$33:$B$776,M$47)+'СЕТ СН'!$G$9+СВЦЭМ!$D$10+'СЕТ СН'!$G$6-'СЕТ СН'!$G$19</f>
        <v>863.42709284</v>
      </c>
      <c r="N50" s="36">
        <f>SUMIFS(СВЦЭМ!$C$33:$C$776,СВЦЭМ!$A$33:$A$776,$A50,СВЦЭМ!$B$33:$B$776,N$47)+'СЕТ СН'!$G$9+СВЦЭМ!$D$10+'СЕТ СН'!$G$6-'СЕТ СН'!$G$19</f>
        <v>849.29864955000005</v>
      </c>
      <c r="O50" s="36">
        <f>SUMIFS(СВЦЭМ!$C$33:$C$776,СВЦЭМ!$A$33:$A$776,$A50,СВЦЭМ!$B$33:$B$776,O$47)+'СЕТ СН'!$G$9+СВЦЭМ!$D$10+'СЕТ СН'!$G$6-'СЕТ СН'!$G$19</f>
        <v>846.29372350000006</v>
      </c>
      <c r="P50" s="36">
        <f>SUMIFS(СВЦЭМ!$C$33:$C$776,СВЦЭМ!$A$33:$A$776,$A50,СВЦЭМ!$B$33:$B$776,P$47)+'СЕТ СН'!$G$9+СВЦЭМ!$D$10+'СЕТ СН'!$G$6-'СЕТ СН'!$G$19</f>
        <v>853.14192254</v>
      </c>
      <c r="Q50" s="36">
        <f>SUMIFS(СВЦЭМ!$C$33:$C$776,СВЦЭМ!$A$33:$A$776,$A50,СВЦЭМ!$B$33:$B$776,Q$47)+'СЕТ СН'!$G$9+СВЦЭМ!$D$10+'СЕТ СН'!$G$6-'СЕТ СН'!$G$19</f>
        <v>853.86723935999999</v>
      </c>
      <c r="R50" s="36">
        <f>SUMIFS(СВЦЭМ!$C$33:$C$776,СВЦЭМ!$A$33:$A$776,$A50,СВЦЭМ!$B$33:$B$776,R$47)+'СЕТ СН'!$G$9+СВЦЭМ!$D$10+'СЕТ СН'!$G$6-'СЕТ СН'!$G$19</f>
        <v>851.08516915999996</v>
      </c>
      <c r="S50" s="36">
        <f>SUMIFS(СВЦЭМ!$C$33:$C$776,СВЦЭМ!$A$33:$A$776,$A50,СВЦЭМ!$B$33:$B$776,S$47)+'СЕТ СН'!$G$9+СВЦЭМ!$D$10+'СЕТ СН'!$G$6-'СЕТ СН'!$G$19</f>
        <v>853.68046972000002</v>
      </c>
      <c r="T50" s="36">
        <f>SUMIFS(СВЦЭМ!$C$33:$C$776,СВЦЭМ!$A$33:$A$776,$A50,СВЦЭМ!$B$33:$B$776,T$47)+'СЕТ СН'!$G$9+СВЦЭМ!$D$10+'СЕТ СН'!$G$6-'СЕТ СН'!$G$19</f>
        <v>881.08879108999997</v>
      </c>
      <c r="U50" s="36">
        <f>SUMIFS(СВЦЭМ!$C$33:$C$776,СВЦЭМ!$A$33:$A$776,$A50,СВЦЭМ!$B$33:$B$776,U$47)+'СЕТ СН'!$G$9+СВЦЭМ!$D$10+'СЕТ СН'!$G$6-'СЕТ СН'!$G$19</f>
        <v>860.68973170000004</v>
      </c>
      <c r="V50" s="36">
        <f>SUMIFS(СВЦЭМ!$C$33:$C$776,СВЦЭМ!$A$33:$A$776,$A50,СВЦЭМ!$B$33:$B$776,V$47)+'СЕТ СН'!$G$9+СВЦЭМ!$D$10+'СЕТ СН'!$G$6-'СЕТ СН'!$G$19</f>
        <v>799.73394990999998</v>
      </c>
      <c r="W50" s="36">
        <f>SUMIFS(СВЦЭМ!$C$33:$C$776,СВЦЭМ!$A$33:$A$776,$A50,СВЦЭМ!$B$33:$B$776,W$47)+'СЕТ СН'!$G$9+СВЦЭМ!$D$10+'СЕТ СН'!$G$6-'СЕТ СН'!$G$19</f>
        <v>790.82010742</v>
      </c>
      <c r="X50" s="36">
        <f>SUMIFS(СВЦЭМ!$C$33:$C$776,СВЦЭМ!$A$33:$A$776,$A50,СВЦЭМ!$B$33:$B$776,X$47)+'СЕТ СН'!$G$9+СВЦЭМ!$D$10+'СЕТ СН'!$G$6-'СЕТ СН'!$G$19</f>
        <v>837.11694669999997</v>
      </c>
      <c r="Y50" s="36">
        <f>SUMIFS(СВЦЭМ!$C$33:$C$776,СВЦЭМ!$A$33:$A$776,$A50,СВЦЭМ!$B$33:$B$776,Y$47)+'СЕТ СН'!$G$9+СВЦЭМ!$D$10+'СЕТ СН'!$G$6-'СЕТ СН'!$G$19</f>
        <v>900.22511066000004</v>
      </c>
    </row>
    <row r="51" spans="1:25" ht="15.75" x14ac:dyDescent="0.2">
      <c r="A51" s="35">
        <f t="shared" si="1"/>
        <v>43986</v>
      </c>
      <c r="B51" s="36">
        <f>SUMIFS(СВЦЭМ!$C$33:$C$776,СВЦЭМ!$A$33:$A$776,$A51,СВЦЭМ!$B$33:$B$776,B$47)+'СЕТ СН'!$G$9+СВЦЭМ!$D$10+'СЕТ СН'!$G$6-'СЕТ СН'!$G$19</f>
        <v>979.55683046000001</v>
      </c>
      <c r="C51" s="36">
        <f>SUMIFS(СВЦЭМ!$C$33:$C$776,СВЦЭМ!$A$33:$A$776,$A51,СВЦЭМ!$B$33:$B$776,C$47)+'СЕТ СН'!$G$9+СВЦЭМ!$D$10+'СЕТ СН'!$G$6-'СЕТ СН'!$G$19</f>
        <v>996.70567478999999</v>
      </c>
      <c r="D51" s="36">
        <f>SUMIFS(СВЦЭМ!$C$33:$C$776,СВЦЭМ!$A$33:$A$776,$A51,СВЦЭМ!$B$33:$B$776,D$47)+'СЕТ СН'!$G$9+СВЦЭМ!$D$10+'СЕТ СН'!$G$6-'СЕТ СН'!$G$19</f>
        <v>1005.53141595</v>
      </c>
      <c r="E51" s="36">
        <f>SUMIFS(СВЦЭМ!$C$33:$C$776,СВЦЭМ!$A$33:$A$776,$A51,СВЦЭМ!$B$33:$B$776,E$47)+'СЕТ СН'!$G$9+СВЦЭМ!$D$10+'СЕТ СН'!$G$6-'СЕТ СН'!$G$19</f>
        <v>1013.74437591</v>
      </c>
      <c r="F51" s="36">
        <f>SUMIFS(СВЦЭМ!$C$33:$C$776,СВЦЭМ!$A$33:$A$776,$A51,СВЦЭМ!$B$33:$B$776,F$47)+'СЕТ СН'!$G$9+СВЦЭМ!$D$10+'СЕТ СН'!$G$6-'СЕТ СН'!$G$19</f>
        <v>1021.2660945</v>
      </c>
      <c r="G51" s="36">
        <f>SUMIFS(СВЦЭМ!$C$33:$C$776,СВЦЭМ!$A$33:$A$776,$A51,СВЦЭМ!$B$33:$B$776,G$47)+'СЕТ СН'!$G$9+СВЦЭМ!$D$10+'СЕТ СН'!$G$6-'СЕТ СН'!$G$19</f>
        <v>1022.19825473</v>
      </c>
      <c r="H51" s="36">
        <f>SUMIFS(СВЦЭМ!$C$33:$C$776,СВЦЭМ!$A$33:$A$776,$A51,СВЦЭМ!$B$33:$B$776,H$47)+'СЕТ СН'!$G$9+СВЦЭМ!$D$10+'СЕТ СН'!$G$6-'СЕТ СН'!$G$19</f>
        <v>1019.72938805</v>
      </c>
      <c r="I51" s="36">
        <f>SUMIFS(СВЦЭМ!$C$33:$C$776,СВЦЭМ!$A$33:$A$776,$A51,СВЦЭМ!$B$33:$B$776,I$47)+'СЕТ СН'!$G$9+СВЦЭМ!$D$10+'СЕТ СН'!$G$6-'СЕТ СН'!$G$19</f>
        <v>980.39557124999999</v>
      </c>
      <c r="J51" s="36">
        <f>SUMIFS(СВЦЭМ!$C$33:$C$776,СВЦЭМ!$A$33:$A$776,$A51,СВЦЭМ!$B$33:$B$776,J$47)+'СЕТ СН'!$G$9+СВЦЭМ!$D$10+'СЕТ СН'!$G$6-'СЕТ СН'!$G$19</f>
        <v>975.32452852000006</v>
      </c>
      <c r="K51" s="36">
        <f>SUMIFS(СВЦЭМ!$C$33:$C$776,СВЦЭМ!$A$33:$A$776,$A51,СВЦЭМ!$B$33:$B$776,K$47)+'СЕТ СН'!$G$9+СВЦЭМ!$D$10+'СЕТ СН'!$G$6-'СЕТ СН'!$G$19</f>
        <v>950.13582807</v>
      </c>
      <c r="L51" s="36">
        <f>SUMIFS(СВЦЭМ!$C$33:$C$776,СВЦЭМ!$A$33:$A$776,$A51,СВЦЭМ!$B$33:$B$776,L$47)+'СЕТ СН'!$G$9+СВЦЭМ!$D$10+'СЕТ СН'!$G$6-'СЕТ СН'!$G$19</f>
        <v>922.09045632000004</v>
      </c>
      <c r="M51" s="36">
        <f>SUMIFS(СВЦЭМ!$C$33:$C$776,СВЦЭМ!$A$33:$A$776,$A51,СВЦЭМ!$B$33:$B$776,M$47)+'СЕТ СН'!$G$9+СВЦЭМ!$D$10+'СЕТ СН'!$G$6-'СЕТ СН'!$G$19</f>
        <v>893.85610506</v>
      </c>
      <c r="N51" s="36">
        <f>SUMIFS(СВЦЭМ!$C$33:$C$776,СВЦЭМ!$A$33:$A$776,$A51,СВЦЭМ!$B$33:$B$776,N$47)+'СЕТ СН'!$G$9+СВЦЭМ!$D$10+'СЕТ СН'!$G$6-'СЕТ СН'!$G$19</f>
        <v>884.97676663000004</v>
      </c>
      <c r="O51" s="36">
        <f>SUMIFS(СВЦЭМ!$C$33:$C$776,СВЦЭМ!$A$33:$A$776,$A51,СВЦЭМ!$B$33:$B$776,O$47)+'СЕТ СН'!$G$9+СВЦЭМ!$D$10+'СЕТ СН'!$G$6-'СЕТ СН'!$G$19</f>
        <v>887.77279869000006</v>
      </c>
      <c r="P51" s="36">
        <f>SUMIFS(СВЦЭМ!$C$33:$C$776,СВЦЭМ!$A$33:$A$776,$A51,СВЦЭМ!$B$33:$B$776,P$47)+'СЕТ СН'!$G$9+СВЦЭМ!$D$10+'СЕТ СН'!$G$6-'СЕТ СН'!$G$19</f>
        <v>899.80472609000003</v>
      </c>
      <c r="Q51" s="36">
        <f>SUMIFS(СВЦЭМ!$C$33:$C$776,СВЦЭМ!$A$33:$A$776,$A51,СВЦЭМ!$B$33:$B$776,Q$47)+'СЕТ СН'!$G$9+СВЦЭМ!$D$10+'СЕТ СН'!$G$6-'СЕТ СН'!$G$19</f>
        <v>892.15649891999999</v>
      </c>
      <c r="R51" s="36">
        <f>SUMIFS(СВЦЭМ!$C$33:$C$776,СВЦЭМ!$A$33:$A$776,$A51,СВЦЭМ!$B$33:$B$776,R$47)+'СЕТ СН'!$G$9+СВЦЭМ!$D$10+'СЕТ СН'!$G$6-'СЕТ СН'!$G$19</f>
        <v>894.59675319999997</v>
      </c>
      <c r="S51" s="36">
        <f>SUMIFS(СВЦЭМ!$C$33:$C$776,СВЦЭМ!$A$33:$A$776,$A51,СВЦЭМ!$B$33:$B$776,S$47)+'СЕТ СН'!$G$9+СВЦЭМ!$D$10+'СЕТ СН'!$G$6-'СЕТ СН'!$G$19</f>
        <v>887.57868895000001</v>
      </c>
      <c r="T51" s="36">
        <f>SUMIFS(СВЦЭМ!$C$33:$C$776,СВЦЭМ!$A$33:$A$776,$A51,СВЦЭМ!$B$33:$B$776,T$47)+'СЕТ СН'!$G$9+СВЦЭМ!$D$10+'СЕТ СН'!$G$6-'СЕТ СН'!$G$19</f>
        <v>871.91285328000004</v>
      </c>
      <c r="U51" s="36">
        <f>SUMIFS(СВЦЭМ!$C$33:$C$776,СВЦЭМ!$A$33:$A$776,$A51,СВЦЭМ!$B$33:$B$776,U$47)+'СЕТ СН'!$G$9+СВЦЭМ!$D$10+'СЕТ СН'!$G$6-'СЕТ СН'!$G$19</f>
        <v>831.00656550999997</v>
      </c>
      <c r="V51" s="36">
        <f>SUMIFS(СВЦЭМ!$C$33:$C$776,СВЦЭМ!$A$33:$A$776,$A51,СВЦЭМ!$B$33:$B$776,V$47)+'СЕТ СН'!$G$9+СВЦЭМ!$D$10+'СЕТ СН'!$G$6-'СЕТ СН'!$G$19</f>
        <v>822.20202891999998</v>
      </c>
      <c r="W51" s="36">
        <f>SUMIFS(СВЦЭМ!$C$33:$C$776,СВЦЭМ!$A$33:$A$776,$A51,СВЦЭМ!$B$33:$B$776,W$47)+'СЕТ СН'!$G$9+СВЦЭМ!$D$10+'СЕТ СН'!$G$6-'СЕТ СН'!$G$19</f>
        <v>815.78501705999997</v>
      </c>
      <c r="X51" s="36">
        <f>SUMIFS(СВЦЭМ!$C$33:$C$776,СВЦЭМ!$A$33:$A$776,$A51,СВЦЭМ!$B$33:$B$776,X$47)+'СЕТ СН'!$G$9+СВЦЭМ!$D$10+'СЕТ СН'!$G$6-'СЕТ СН'!$G$19</f>
        <v>849.14720642999998</v>
      </c>
      <c r="Y51" s="36">
        <f>SUMIFS(СВЦЭМ!$C$33:$C$776,СВЦЭМ!$A$33:$A$776,$A51,СВЦЭМ!$B$33:$B$776,Y$47)+'СЕТ СН'!$G$9+СВЦЭМ!$D$10+'СЕТ СН'!$G$6-'СЕТ СН'!$G$19</f>
        <v>909.63534656000002</v>
      </c>
    </row>
    <row r="52" spans="1:25" ht="15.75" x14ac:dyDescent="0.2">
      <c r="A52" s="35">
        <f t="shared" si="1"/>
        <v>43987</v>
      </c>
      <c r="B52" s="36">
        <f>SUMIFS(СВЦЭМ!$C$33:$C$776,СВЦЭМ!$A$33:$A$776,$A52,СВЦЭМ!$B$33:$B$776,B$47)+'СЕТ СН'!$G$9+СВЦЭМ!$D$10+'СЕТ СН'!$G$6-'СЕТ СН'!$G$19</f>
        <v>1019.10813137</v>
      </c>
      <c r="C52" s="36">
        <f>SUMIFS(СВЦЭМ!$C$33:$C$776,СВЦЭМ!$A$33:$A$776,$A52,СВЦЭМ!$B$33:$B$776,C$47)+'СЕТ СН'!$G$9+СВЦЭМ!$D$10+'СЕТ СН'!$G$6-'СЕТ СН'!$G$19</f>
        <v>1038.50665222</v>
      </c>
      <c r="D52" s="36">
        <f>SUMIFS(СВЦЭМ!$C$33:$C$776,СВЦЭМ!$A$33:$A$776,$A52,СВЦЭМ!$B$33:$B$776,D$47)+'СЕТ СН'!$G$9+СВЦЭМ!$D$10+'СЕТ СН'!$G$6-'СЕТ СН'!$G$19</f>
        <v>1059.9553842100001</v>
      </c>
      <c r="E52" s="36">
        <f>SUMIFS(СВЦЭМ!$C$33:$C$776,СВЦЭМ!$A$33:$A$776,$A52,СВЦЭМ!$B$33:$B$776,E$47)+'СЕТ СН'!$G$9+СВЦЭМ!$D$10+'СЕТ СН'!$G$6-'СЕТ СН'!$G$19</f>
        <v>1079.21196278</v>
      </c>
      <c r="F52" s="36">
        <f>SUMIFS(СВЦЭМ!$C$33:$C$776,СВЦЭМ!$A$33:$A$776,$A52,СВЦЭМ!$B$33:$B$776,F$47)+'СЕТ СН'!$G$9+СВЦЭМ!$D$10+'СЕТ СН'!$G$6-'СЕТ СН'!$G$19</f>
        <v>1076.9292261400001</v>
      </c>
      <c r="G52" s="36">
        <f>SUMIFS(СВЦЭМ!$C$33:$C$776,СВЦЭМ!$A$33:$A$776,$A52,СВЦЭМ!$B$33:$B$776,G$47)+'СЕТ СН'!$G$9+СВЦЭМ!$D$10+'СЕТ СН'!$G$6-'СЕТ СН'!$G$19</f>
        <v>1072.7615508900001</v>
      </c>
      <c r="H52" s="36">
        <f>SUMIFS(СВЦЭМ!$C$33:$C$776,СВЦЭМ!$A$33:$A$776,$A52,СВЦЭМ!$B$33:$B$776,H$47)+'СЕТ СН'!$G$9+СВЦЭМ!$D$10+'СЕТ СН'!$G$6-'СЕТ СН'!$G$19</f>
        <v>1040.83830861</v>
      </c>
      <c r="I52" s="36">
        <f>SUMIFS(СВЦЭМ!$C$33:$C$776,СВЦЭМ!$A$33:$A$776,$A52,СВЦЭМ!$B$33:$B$776,I$47)+'СЕТ СН'!$G$9+СВЦЭМ!$D$10+'СЕТ СН'!$G$6-'СЕТ СН'!$G$19</f>
        <v>994.21523951000006</v>
      </c>
      <c r="J52" s="36">
        <f>SUMIFS(СВЦЭМ!$C$33:$C$776,СВЦЭМ!$A$33:$A$776,$A52,СВЦЭМ!$B$33:$B$776,J$47)+'СЕТ СН'!$G$9+СВЦЭМ!$D$10+'СЕТ СН'!$G$6-'СЕТ СН'!$G$19</f>
        <v>935.08569139999997</v>
      </c>
      <c r="K52" s="36">
        <f>SUMIFS(СВЦЭМ!$C$33:$C$776,СВЦЭМ!$A$33:$A$776,$A52,СВЦЭМ!$B$33:$B$776,K$47)+'СЕТ СН'!$G$9+СВЦЭМ!$D$10+'СЕТ СН'!$G$6-'СЕТ СН'!$G$19</f>
        <v>851.94761455000003</v>
      </c>
      <c r="L52" s="36">
        <f>SUMIFS(СВЦЭМ!$C$33:$C$776,СВЦЭМ!$A$33:$A$776,$A52,СВЦЭМ!$B$33:$B$776,L$47)+'СЕТ СН'!$G$9+СВЦЭМ!$D$10+'СЕТ СН'!$G$6-'СЕТ СН'!$G$19</f>
        <v>826.22601659999998</v>
      </c>
      <c r="M52" s="36">
        <f>SUMIFS(СВЦЭМ!$C$33:$C$776,СВЦЭМ!$A$33:$A$776,$A52,СВЦЭМ!$B$33:$B$776,M$47)+'СЕТ СН'!$G$9+СВЦЭМ!$D$10+'СЕТ СН'!$G$6-'СЕТ СН'!$G$19</f>
        <v>824.89161779000005</v>
      </c>
      <c r="N52" s="36">
        <f>SUMIFS(СВЦЭМ!$C$33:$C$776,СВЦЭМ!$A$33:$A$776,$A52,СВЦЭМ!$B$33:$B$776,N$47)+'СЕТ СН'!$G$9+СВЦЭМ!$D$10+'СЕТ СН'!$G$6-'СЕТ СН'!$G$19</f>
        <v>820.40949699999999</v>
      </c>
      <c r="O52" s="36">
        <f>SUMIFS(СВЦЭМ!$C$33:$C$776,СВЦЭМ!$A$33:$A$776,$A52,СВЦЭМ!$B$33:$B$776,O$47)+'СЕТ СН'!$G$9+СВЦЭМ!$D$10+'СЕТ СН'!$G$6-'СЕТ СН'!$G$19</f>
        <v>834.10213625000006</v>
      </c>
      <c r="P52" s="36">
        <f>SUMIFS(СВЦЭМ!$C$33:$C$776,СВЦЭМ!$A$33:$A$776,$A52,СВЦЭМ!$B$33:$B$776,P$47)+'СЕТ СН'!$G$9+СВЦЭМ!$D$10+'СЕТ СН'!$G$6-'СЕТ СН'!$G$19</f>
        <v>846.92732048000005</v>
      </c>
      <c r="Q52" s="36">
        <f>SUMIFS(СВЦЭМ!$C$33:$C$776,СВЦЭМ!$A$33:$A$776,$A52,СВЦЭМ!$B$33:$B$776,Q$47)+'СЕТ СН'!$G$9+СВЦЭМ!$D$10+'СЕТ СН'!$G$6-'СЕТ СН'!$G$19</f>
        <v>854.41349592999995</v>
      </c>
      <c r="R52" s="36">
        <f>SUMIFS(СВЦЭМ!$C$33:$C$776,СВЦЭМ!$A$33:$A$776,$A52,СВЦЭМ!$B$33:$B$776,R$47)+'СЕТ СН'!$G$9+СВЦЭМ!$D$10+'СЕТ СН'!$G$6-'СЕТ СН'!$G$19</f>
        <v>855.33152904999997</v>
      </c>
      <c r="S52" s="36">
        <f>SUMIFS(СВЦЭМ!$C$33:$C$776,СВЦЭМ!$A$33:$A$776,$A52,СВЦЭМ!$B$33:$B$776,S$47)+'СЕТ СН'!$G$9+СВЦЭМ!$D$10+'СЕТ СН'!$G$6-'СЕТ СН'!$G$19</f>
        <v>849.00450383999998</v>
      </c>
      <c r="T52" s="36">
        <f>SUMIFS(СВЦЭМ!$C$33:$C$776,СВЦЭМ!$A$33:$A$776,$A52,СВЦЭМ!$B$33:$B$776,T$47)+'СЕТ СН'!$G$9+СВЦЭМ!$D$10+'СЕТ СН'!$G$6-'СЕТ СН'!$G$19</f>
        <v>840.64166520000003</v>
      </c>
      <c r="U52" s="36">
        <f>SUMIFS(СВЦЭМ!$C$33:$C$776,СВЦЭМ!$A$33:$A$776,$A52,СВЦЭМ!$B$33:$B$776,U$47)+'СЕТ СН'!$G$9+СВЦЭМ!$D$10+'СЕТ СН'!$G$6-'СЕТ СН'!$G$19</f>
        <v>833.51889839</v>
      </c>
      <c r="V52" s="36">
        <f>SUMIFS(СВЦЭМ!$C$33:$C$776,СВЦЭМ!$A$33:$A$776,$A52,СВЦЭМ!$B$33:$B$776,V$47)+'СЕТ СН'!$G$9+СВЦЭМ!$D$10+'СЕТ СН'!$G$6-'СЕТ СН'!$G$19</f>
        <v>817.00758070999996</v>
      </c>
      <c r="W52" s="36">
        <f>SUMIFS(СВЦЭМ!$C$33:$C$776,СВЦЭМ!$A$33:$A$776,$A52,СВЦЭМ!$B$33:$B$776,W$47)+'СЕТ СН'!$G$9+СВЦЭМ!$D$10+'СЕТ СН'!$G$6-'СЕТ СН'!$G$19</f>
        <v>806.59564754999997</v>
      </c>
      <c r="X52" s="36">
        <f>SUMIFS(СВЦЭМ!$C$33:$C$776,СВЦЭМ!$A$33:$A$776,$A52,СВЦЭМ!$B$33:$B$776,X$47)+'СЕТ СН'!$G$9+СВЦЭМ!$D$10+'СЕТ СН'!$G$6-'СЕТ СН'!$G$19</f>
        <v>832.45144968</v>
      </c>
      <c r="Y52" s="36">
        <f>SUMIFS(СВЦЭМ!$C$33:$C$776,СВЦЭМ!$A$33:$A$776,$A52,СВЦЭМ!$B$33:$B$776,Y$47)+'СЕТ СН'!$G$9+СВЦЭМ!$D$10+'СЕТ СН'!$G$6-'СЕТ СН'!$G$19</f>
        <v>900.13041196999995</v>
      </c>
    </row>
    <row r="53" spans="1:25" ht="15.75" x14ac:dyDescent="0.2">
      <c r="A53" s="35">
        <f t="shared" si="1"/>
        <v>43988</v>
      </c>
      <c r="B53" s="36">
        <f>SUMIFS(СВЦЭМ!$C$33:$C$776,СВЦЭМ!$A$33:$A$776,$A53,СВЦЭМ!$B$33:$B$776,B$47)+'СЕТ СН'!$G$9+СВЦЭМ!$D$10+'СЕТ СН'!$G$6-'СЕТ СН'!$G$19</f>
        <v>966.84895555000003</v>
      </c>
      <c r="C53" s="36">
        <f>SUMIFS(СВЦЭМ!$C$33:$C$776,СВЦЭМ!$A$33:$A$776,$A53,СВЦЭМ!$B$33:$B$776,C$47)+'СЕТ СН'!$G$9+СВЦЭМ!$D$10+'СЕТ СН'!$G$6-'СЕТ СН'!$G$19</f>
        <v>986.38501142999996</v>
      </c>
      <c r="D53" s="36">
        <f>SUMIFS(СВЦЭМ!$C$33:$C$776,СВЦЭМ!$A$33:$A$776,$A53,СВЦЭМ!$B$33:$B$776,D$47)+'СЕТ СН'!$G$9+СВЦЭМ!$D$10+'СЕТ СН'!$G$6-'СЕТ СН'!$G$19</f>
        <v>1006.79045019</v>
      </c>
      <c r="E53" s="36">
        <f>SUMIFS(СВЦЭМ!$C$33:$C$776,СВЦЭМ!$A$33:$A$776,$A53,СВЦЭМ!$B$33:$B$776,E$47)+'СЕТ СН'!$G$9+СВЦЭМ!$D$10+'СЕТ СН'!$G$6-'СЕТ СН'!$G$19</f>
        <v>1018.32204727</v>
      </c>
      <c r="F53" s="36">
        <f>SUMIFS(СВЦЭМ!$C$33:$C$776,СВЦЭМ!$A$33:$A$776,$A53,СВЦЭМ!$B$33:$B$776,F$47)+'СЕТ СН'!$G$9+СВЦЭМ!$D$10+'СЕТ СН'!$G$6-'СЕТ СН'!$G$19</f>
        <v>1018.82635925</v>
      </c>
      <c r="G53" s="36">
        <f>SUMIFS(СВЦЭМ!$C$33:$C$776,СВЦЭМ!$A$33:$A$776,$A53,СВЦЭМ!$B$33:$B$776,G$47)+'СЕТ СН'!$G$9+СВЦЭМ!$D$10+'СЕТ СН'!$G$6-'СЕТ СН'!$G$19</f>
        <v>1013.59054647</v>
      </c>
      <c r="H53" s="36">
        <f>SUMIFS(СВЦЭМ!$C$33:$C$776,СВЦЭМ!$A$33:$A$776,$A53,СВЦЭМ!$B$33:$B$776,H$47)+'СЕТ СН'!$G$9+СВЦЭМ!$D$10+'СЕТ СН'!$G$6-'СЕТ СН'!$G$19</f>
        <v>1048.2006058300001</v>
      </c>
      <c r="I53" s="36">
        <f>SUMIFS(СВЦЭМ!$C$33:$C$776,СВЦЭМ!$A$33:$A$776,$A53,СВЦЭМ!$B$33:$B$776,I$47)+'СЕТ СН'!$G$9+СВЦЭМ!$D$10+'СЕТ СН'!$G$6-'СЕТ СН'!$G$19</f>
        <v>1020.53046091</v>
      </c>
      <c r="J53" s="36">
        <f>SUMIFS(СВЦЭМ!$C$33:$C$776,СВЦЭМ!$A$33:$A$776,$A53,СВЦЭМ!$B$33:$B$776,J$47)+'СЕТ СН'!$G$9+СВЦЭМ!$D$10+'СЕТ СН'!$G$6-'СЕТ СН'!$G$19</f>
        <v>962.18104628000003</v>
      </c>
      <c r="K53" s="36">
        <f>SUMIFS(СВЦЭМ!$C$33:$C$776,СВЦЭМ!$A$33:$A$776,$A53,СВЦЭМ!$B$33:$B$776,K$47)+'СЕТ СН'!$G$9+СВЦЭМ!$D$10+'СЕТ СН'!$G$6-'СЕТ СН'!$G$19</f>
        <v>856.90496481000002</v>
      </c>
      <c r="L53" s="36">
        <f>SUMIFS(СВЦЭМ!$C$33:$C$776,СВЦЭМ!$A$33:$A$776,$A53,СВЦЭМ!$B$33:$B$776,L$47)+'СЕТ СН'!$G$9+СВЦЭМ!$D$10+'СЕТ СН'!$G$6-'СЕТ СН'!$G$19</f>
        <v>791.36113173000001</v>
      </c>
      <c r="M53" s="36">
        <f>SUMIFS(СВЦЭМ!$C$33:$C$776,СВЦЭМ!$A$33:$A$776,$A53,СВЦЭМ!$B$33:$B$776,M$47)+'СЕТ СН'!$G$9+СВЦЭМ!$D$10+'СЕТ СН'!$G$6-'СЕТ СН'!$G$19</f>
        <v>786.61734383999999</v>
      </c>
      <c r="N53" s="36">
        <f>SUMIFS(СВЦЭМ!$C$33:$C$776,СВЦЭМ!$A$33:$A$776,$A53,СВЦЭМ!$B$33:$B$776,N$47)+'СЕТ СН'!$G$9+СВЦЭМ!$D$10+'СЕТ СН'!$G$6-'СЕТ СН'!$G$19</f>
        <v>804.48614243999998</v>
      </c>
      <c r="O53" s="36">
        <f>SUMIFS(СВЦЭМ!$C$33:$C$776,СВЦЭМ!$A$33:$A$776,$A53,СВЦЭМ!$B$33:$B$776,O$47)+'СЕТ СН'!$G$9+СВЦЭМ!$D$10+'СЕТ СН'!$G$6-'СЕТ СН'!$G$19</f>
        <v>832.97420461000002</v>
      </c>
      <c r="P53" s="36">
        <f>SUMIFS(СВЦЭМ!$C$33:$C$776,СВЦЭМ!$A$33:$A$776,$A53,СВЦЭМ!$B$33:$B$776,P$47)+'СЕТ СН'!$G$9+СВЦЭМ!$D$10+'СЕТ СН'!$G$6-'СЕТ СН'!$G$19</f>
        <v>837.77197836000005</v>
      </c>
      <c r="Q53" s="36">
        <f>SUMIFS(СВЦЭМ!$C$33:$C$776,СВЦЭМ!$A$33:$A$776,$A53,СВЦЭМ!$B$33:$B$776,Q$47)+'СЕТ СН'!$G$9+СВЦЭМ!$D$10+'СЕТ СН'!$G$6-'СЕТ СН'!$G$19</f>
        <v>842.06440463000001</v>
      </c>
      <c r="R53" s="36">
        <f>SUMIFS(СВЦЭМ!$C$33:$C$776,СВЦЭМ!$A$33:$A$776,$A53,СВЦЭМ!$B$33:$B$776,R$47)+'СЕТ СН'!$G$9+СВЦЭМ!$D$10+'СЕТ СН'!$G$6-'СЕТ СН'!$G$19</f>
        <v>835.86771343999999</v>
      </c>
      <c r="S53" s="36">
        <f>SUMIFS(СВЦЭМ!$C$33:$C$776,СВЦЭМ!$A$33:$A$776,$A53,СВЦЭМ!$B$33:$B$776,S$47)+'СЕТ СН'!$G$9+СВЦЭМ!$D$10+'СЕТ СН'!$G$6-'СЕТ СН'!$G$19</f>
        <v>840.38960785000006</v>
      </c>
      <c r="T53" s="36">
        <f>SUMIFS(СВЦЭМ!$C$33:$C$776,СВЦЭМ!$A$33:$A$776,$A53,СВЦЭМ!$B$33:$B$776,T$47)+'СЕТ СН'!$G$9+СВЦЭМ!$D$10+'СЕТ СН'!$G$6-'СЕТ СН'!$G$19</f>
        <v>834.76963211999998</v>
      </c>
      <c r="U53" s="36">
        <f>SUMIFS(СВЦЭМ!$C$33:$C$776,СВЦЭМ!$A$33:$A$776,$A53,СВЦЭМ!$B$33:$B$776,U$47)+'СЕТ СН'!$G$9+СВЦЭМ!$D$10+'СЕТ СН'!$G$6-'СЕТ СН'!$G$19</f>
        <v>823.09504312000001</v>
      </c>
      <c r="V53" s="36">
        <f>SUMIFS(СВЦЭМ!$C$33:$C$776,СВЦЭМ!$A$33:$A$776,$A53,СВЦЭМ!$B$33:$B$776,V$47)+'СЕТ СН'!$G$9+СВЦЭМ!$D$10+'СЕТ СН'!$G$6-'СЕТ СН'!$G$19</f>
        <v>782.49448432999998</v>
      </c>
      <c r="W53" s="36">
        <f>SUMIFS(СВЦЭМ!$C$33:$C$776,СВЦЭМ!$A$33:$A$776,$A53,СВЦЭМ!$B$33:$B$776,W$47)+'СЕТ СН'!$G$9+СВЦЭМ!$D$10+'СЕТ СН'!$G$6-'СЕТ СН'!$G$19</f>
        <v>767.65410698000005</v>
      </c>
      <c r="X53" s="36">
        <f>SUMIFS(СВЦЭМ!$C$33:$C$776,СВЦЭМ!$A$33:$A$776,$A53,СВЦЭМ!$B$33:$B$776,X$47)+'СЕТ СН'!$G$9+СВЦЭМ!$D$10+'СЕТ СН'!$G$6-'СЕТ СН'!$G$19</f>
        <v>799.94406237999999</v>
      </c>
      <c r="Y53" s="36">
        <f>SUMIFS(СВЦЭМ!$C$33:$C$776,СВЦЭМ!$A$33:$A$776,$A53,СВЦЭМ!$B$33:$B$776,Y$47)+'СЕТ СН'!$G$9+СВЦЭМ!$D$10+'СЕТ СН'!$G$6-'СЕТ СН'!$G$19</f>
        <v>895.26237590000005</v>
      </c>
    </row>
    <row r="54" spans="1:25" ht="15.75" x14ac:dyDescent="0.2">
      <c r="A54" s="35">
        <f t="shared" si="1"/>
        <v>43989</v>
      </c>
      <c r="B54" s="36">
        <f>SUMIFS(СВЦЭМ!$C$33:$C$776,СВЦЭМ!$A$33:$A$776,$A54,СВЦЭМ!$B$33:$B$776,B$47)+'СЕТ СН'!$G$9+СВЦЭМ!$D$10+'СЕТ СН'!$G$6-'СЕТ СН'!$G$19</f>
        <v>995.59436286000005</v>
      </c>
      <c r="C54" s="36">
        <f>SUMIFS(СВЦЭМ!$C$33:$C$776,СВЦЭМ!$A$33:$A$776,$A54,СВЦЭМ!$B$33:$B$776,C$47)+'СЕТ СН'!$G$9+СВЦЭМ!$D$10+'СЕТ СН'!$G$6-'СЕТ СН'!$G$19</f>
        <v>1010.90582943</v>
      </c>
      <c r="D54" s="36">
        <f>SUMIFS(СВЦЭМ!$C$33:$C$776,СВЦЭМ!$A$33:$A$776,$A54,СВЦЭМ!$B$33:$B$776,D$47)+'СЕТ СН'!$G$9+СВЦЭМ!$D$10+'СЕТ СН'!$G$6-'СЕТ СН'!$G$19</f>
        <v>1021.48930546</v>
      </c>
      <c r="E54" s="36">
        <f>SUMIFS(СВЦЭМ!$C$33:$C$776,СВЦЭМ!$A$33:$A$776,$A54,СВЦЭМ!$B$33:$B$776,E$47)+'СЕТ СН'!$G$9+СВЦЭМ!$D$10+'СЕТ СН'!$G$6-'СЕТ СН'!$G$19</f>
        <v>1026.70493878</v>
      </c>
      <c r="F54" s="36">
        <f>SUMIFS(СВЦЭМ!$C$33:$C$776,СВЦЭМ!$A$33:$A$776,$A54,СВЦЭМ!$B$33:$B$776,F$47)+'СЕТ СН'!$G$9+СВЦЭМ!$D$10+'СЕТ СН'!$G$6-'СЕТ СН'!$G$19</f>
        <v>1015.5919609</v>
      </c>
      <c r="G54" s="36">
        <f>SUMIFS(СВЦЭМ!$C$33:$C$776,СВЦЭМ!$A$33:$A$776,$A54,СВЦЭМ!$B$33:$B$776,G$47)+'СЕТ СН'!$G$9+СВЦЭМ!$D$10+'СЕТ СН'!$G$6-'СЕТ СН'!$G$19</f>
        <v>1015.1785534100001</v>
      </c>
      <c r="H54" s="36">
        <f>SUMIFS(СВЦЭМ!$C$33:$C$776,СВЦЭМ!$A$33:$A$776,$A54,СВЦЭМ!$B$33:$B$776,H$47)+'СЕТ СН'!$G$9+СВЦЭМ!$D$10+'СЕТ СН'!$G$6-'СЕТ СН'!$G$19</f>
        <v>1021.09005281</v>
      </c>
      <c r="I54" s="36">
        <f>SUMIFS(СВЦЭМ!$C$33:$C$776,СВЦЭМ!$A$33:$A$776,$A54,СВЦЭМ!$B$33:$B$776,I$47)+'СЕТ СН'!$G$9+СВЦЭМ!$D$10+'СЕТ СН'!$G$6-'СЕТ СН'!$G$19</f>
        <v>1044.1829978600001</v>
      </c>
      <c r="J54" s="36">
        <f>SUMIFS(СВЦЭМ!$C$33:$C$776,СВЦЭМ!$A$33:$A$776,$A54,СВЦЭМ!$B$33:$B$776,J$47)+'СЕТ СН'!$G$9+СВЦЭМ!$D$10+'СЕТ СН'!$G$6-'СЕТ СН'!$G$19</f>
        <v>1004.27110577</v>
      </c>
      <c r="K54" s="36">
        <f>SUMIFS(СВЦЭМ!$C$33:$C$776,СВЦЭМ!$A$33:$A$776,$A54,СВЦЭМ!$B$33:$B$776,K$47)+'СЕТ СН'!$G$9+СВЦЭМ!$D$10+'СЕТ СН'!$G$6-'СЕТ СН'!$G$19</f>
        <v>914.79580551000004</v>
      </c>
      <c r="L54" s="36">
        <f>SUMIFS(СВЦЭМ!$C$33:$C$776,СВЦЭМ!$A$33:$A$776,$A54,СВЦЭМ!$B$33:$B$776,L$47)+'СЕТ СН'!$G$9+СВЦЭМ!$D$10+'СЕТ СН'!$G$6-'СЕТ СН'!$G$19</f>
        <v>833.99719187000005</v>
      </c>
      <c r="M54" s="36">
        <f>SUMIFS(СВЦЭМ!$C$33:$C$776,СВЦЭМ!$A$33:$A$776,$A54,СВЦЭМ!$B$33:$B$776,M$47)+'СЕТ СН'!$G$9+СВЦЭМ!$D$10+'СЕТ СН'!$G$6-'СЕТ СН'!$G$19</f>
        <v>804.42823208000004</v>
      </c>
      <c r="N54" s="36">
        <f>SUMIFS(СВЦЭМ!$C$33:$C$776,СВЦЭМ!$A$33:$A$776,$A54,СВЦЭМ!$B$33:$B$776,N$47)+'СЕТ СН'!$G$9+СВЦЭМ!$D$10+'СЕТ СН'!$G$6-'СЕТ СН'!$G$19</f>
        <v>801.04332940000006</v>
      </c>
      <c r="O54" s="36">
        <f>SUMIFS(СВЦЭМ!$C$33:$C$776,СВЦЭМ!$A$33:$A$776,$A54,СВЦЭМ!$B$33:$B$776,O$47)+'СЕТ СН'!$G$9+СВЦЭМ!$D$10+'СЕТ СН'!$G$6-'СЕТ СН'!$G$19</f>
        <v>795.34696743000006</v>
      </c>
      <c r="P54" s="36">
        <f>SUMIFS(СВЦЭМ!$C$33:$C$776,СВЦЭМ!$A$33:$A$776,$A54,СВЦЭМ!$B$33:$B$776,P$47)+'СЕТ СН'!$G$9+СВЦЭМ!$D$10+'СЕТ СН'!$G$6-'СЕТ СН'!$G$19</f>
        <v>807.22170839</v>
      </c>
      <c r="Q54" s="36">
        <f>SUMIFS(СВЦЭМ!$C$33:$C$776,СВЦЭМ!$A$33:$A$776,$A54,СВЦЭМ!$B$33:$B$776,Q$47)+'СЕТ СН'!$G$9+СВЦЭМ!$D$10+'СЕТ СН'!$G$6-'СЕТ СН'!$G$19</f>
        <v>815.94101996000006</v>
      </c>
      <c r="R54" s="36">
        <f>SUMIFS(СВЦЭМ!$C$33:$C$776,СВЦЭМ!$A$33:$A$776,$A54,СВЦЭМ!$B$33:$B$776,R$47)+'СЕТ СН'!$G$9+СВЦЭМ!$D$10+'СЕТ СН'!$G$6-'СЕТ СН'!$G$19</f>
        <v>817.00068221000004</v>
      </c>
      <c r="S54" s="36">
        <f>SUMIFS(СВЦЭМ!$C$33:$C$776,СВЦЭМ!$A$33:$A$776,$A54,СВЦЭМ!$B$33:$B$776,S$47)+'СЕТ СН'!$G$9+СВЦЭМ!$D$10+'СЕТ СН'!$G$6-'СЕТ СН'!$G$19</f>
        <v>819.67084374000001</v>
      </c>
      <c r="T54" s="36">
        <f>SUMIFS(СВЦЭМ!$C$33:$C$776,СВЦЭМ!$A$33:$A$776,$A54,СВЦЭМ!$B$33:$B$776,T$47)+'СЕТ СН'!$G$9+СВЦЭМ!$D$10+'СЕТ СН'!$G$6-'СЕТ СН'!$G$19</f>
        <v>805.82032224</v>
      </c>
      <c r="U54" s="36">
        <f>SUMIFS(СВЦЭМ!$C$33:$C$776,СВЦЭМ!$A$33:$A$776,$A54,СВЦЭМ!$B$33:$B$776,U$47)+'СЕТ СН'!$G$9+СВЦЭМ!$D$10+'СЕТ СН'!$G$6-'СЕТ СН'!$G$19</f>
        <v>779.9058225</v>
      </c>
      <c r="V54" s="36">
        <f>SUMIFS(СВЦЭМ!$C$33:$C$776,СВЦЭМ!$A$33:$A$776,$A54,СВЦЭМ!$B$33:$B$776,V$47)+'СЕТ СН'!$G$9+СВЦЭМ!$D$10+'СЕТ СН'!$G$6-'СЕТ СН'!$G$19</f>
        <v>746.71837641000002</v>
      </c>
      <c r="W54" s="36">
        <f>SUMIFS(СВЦЭМ!$C$33:$C$776,СВЦЭМ!$A$33:$A$776,$A54,СВЦЭМ!$B$33:$B$776,W$47)+'СЕТ СН'!$G$9+СВЦЭМ!$D$10+'СЕТ СН'!$G$6-'СЕТ СН'!$G$19</f>
        <v>740.25448071000005</v>
      </c>
      <c r="X54" s="36">
        <f>SUMIFS(СВЦЭМ!$C$33:$C$776,СВЦЭМ!$A$33:$A$776,$A54,СВЦЭМ!$B$33:$B$776,X$47)+'СЕТ СН'!$G$9+СВЦЭМ!$D$10+'СЕТ СН'!$G$6-'СЕТ СН'!$G$19</f>
        <v>764.88320492000003</v>
      </c>
      <c r="Y54" s="36">
        <f>SUMIFS(СВЦЭМ!$C$33:$C$776,СВЦЭМ!$A$33:$A$776,$A54,СВЦЭМ!$B$33:$B$776,Y$47)+'СЕТ СН'!$G$9+СВЦЭМ!$D$10+'СЕТ СН'!$G$6-'СЕТ СН'!$G$19</f>
        <v>856.63962079999999</v>
      </c>
    </row>
    <row r="55" spans="1:25" ht="15.75" x14ac:dyDescent="0.2">
      <c r="A55" s="35">
        <f t="shared" si="1"/>
        <v>43990</v>
      </c>
      <c r="B55" s="36">
        <f>SUMIFS(СВЦЭМ!$C$33:$C$776,СВЦЭМ!$A$33:$A$776,$A55,СВЦЭМ!$B$33:$B$776,B$47)+'СЕТ СН'!$G$9+СВЦЭМ!$D$10+'СЕТ СН'!$G$6-'СЕТ СН'!$G$19</f>
        <v>977.78733066999996</v>
      </c>
      <c r="C55" s="36">
        <f>SUMIFS(СВЦЭМ!$C$33:$C$776,СВЦЭМ!$A$33:$A$776,$A55,СВЦЭМ!$B$33:$B$776,C$47)+'СЕТ СН'!$G$9+СВЦЭМ!$D$10+'СЕТ СН'!$G$6-'СЕТ СН'!$G$19</f>
        <v>1008.38423499</v>
      </c>
      <c r="D55" s="36">
        <f>SUMIFS(СВЦЭМ!$C$33:$C$776,СВЦЭМ!$A$33:$A$776,$A55,СВЦЭМ!$B$33:$B$776,D$47)+'СЕТ СН'!$G$9+СВЦЭМ!$D$10+'СЕТ СН'!$G$6-'СЕТ СН'!$G$19</f>
        <v>1036.2583754300001</v>
      </c>
      <c r="E55" s="36">
        <f>SUMIFS(СВЦЭМ!$C$33:$C$776,СВЦЭМ!$A$33:$A$776,$A55,СВЦЭМ!$B$33:$B$776,E$47)+'СЕТ СН'!$G$9+СВЦЭМ!$D$10+'СЕТ СН'!$G$6-'СЕТ СН'!$G$19</f>
        <v>1048.74261806</v>
      </c>
      <c r="F55" s="36">
        <f>SUMIFS(СВЦЭМ!$C$33:$C$776,СВЦЭМ!$A$33:$A$776,$A55,СВЦЭМ!$B$33:$B$776,F$47)+'СЕТ СН'!$G$9+СВЦЭМ!$D$10+'СЕТ СН'!$G$6-'СЕТ СН'!$G$19</f>
        <v>1044.61543628</v>
      </c>
      <c r="G55" s="36">
        <f>SUMIFS(СВЦЭМ!$C$33:$C$776,СВЦЭМ!$A$33:$A$776,$A55,СВЦЭМ!$B$33:$B$776,G$47)+'СЕТ СН'!$G$9+СВЦЭМ!$D$10+'СЕТ СН'!$G$6-'СЕТ СН'!$G$19</f>
        <v>1035.5856218700001</v>
      </c>
      <c r="H55" s="36">
        <f>SUMIFS(СВЦЭМ!$C$33:$C$776,СВЦЭМ!$A$33:$A$776,$A55,СВЦЭМ!$B$33:$B$776,H$47)+'СЕТ СН'!$G$9+СВЦЭМ!$D$10+'СЕТ СН'!$G$6-'СЕТ СН'!$G$19</f>
        <v>1031.0834555900001</v>
      </c>
      <c r="I55" s="36">
        <f>SUMIFS(СВЦЭМ!$C$33:$C$776,СВЦЭМ!$A$33:$A$776,$A55,СВЦЭМ!$B$33:$B$776,I$47)+'СЕТ СН'!$G$9+СВЦЭМ!$D$10+'СЕТ СН'!$G$6-'СЕТ СН'!$G$19</f>
        <v>1031.3341788100001</v>
      </c>
      <c r="J55" s="36">
        <f>SUMIFS(СВЦЭМ!$C$33:$C$776,СВЦЭМ!$A$33:$A$776,$A55,СВЦЭМ!$B$33:$B$776,J$47)+'СЕТ СН'!$G$9+СВЦЭМ!$D$10+'СЕТ СН'!$G$6-'СЕТ СН'!$G$19</f>
        <v>961.27783583999997</v>
      </c>
      <c r="K55" s="36">
        <f>SUMIFS(СВЦЭМ!$C$33:$C$776,СВЦЭМ!$A$33:$A$776,$A55,СВЦЭМ!$B$33:$B$776,K$47)+'СЕТ СН'!$G$9+СВЦЭМ!$D$10+'СЕТ СН'!$G$6-'СЕТ СН'!$G$19</f>
        <v>852.97251959000005</v>
      </c>
      <c r="L55" s="36">
        <f>SUMIFS(СВЦЭМ!$C$33:$C$776,СВЦЭМ!$A$33:$A$776,$A55,СВЦЭМ!$B$33:$B$776,L$47)+'СЕТ СН'!$G$9+СВЦЭМ!$D$10+'СЕТ СН'!$G$6-'СЕТ СН'!$G$19</f>
        <v>795.52739948999999</v>
      </c>
      <c r="M55" s="36">
        <f>SUMIFS(СВЦЭМ!$C$33:$C$776,СВЦЭМ!$A$33:$A$776,$A55,СВЦЭМ!$B$33:$B$776,M$47)+'СЕТ СН'!$G$9+СВЦЭМ!$D$10+'СЕТ СН'!$G$6-'СЕТ СН'!$G$19</f>
        <v>780.90079450999997</v>
      </c>
      <c r="N55" s="36">
        <f>SUMIFS(СВЦЭМ!$C$33:$C$776,СВЦЭМ!$A$33:$A$776,$A55,СВЦЭМ!$B$33:$B$776,N$47)+'СЕТ СН'!$G$9+СВЦЭМ!$D$10+'СЕТ СН'!$G$6-'СЕТ СН'!$G$19</f>
        <v>789.57191111999998</v>
      </c>
      <c r="O55" s="36">
        <f>SUMIFS(СВЦЭМ!$C$33:$C$776,СВЦЭМ!$A$33:$A$776,$A55,СВЦЭМ!$B$33:$B$776,O$47)+'СЕТ СН'!$G$9+СВЦЭМ!$D$10+'СЕТ СН'!$G$6-'СЕТ СН'!$G$19</f>
        <v>802.69160895000005</v>
      </c>
      <c r="P55" s="36">
        <f>SUMIFS(СВЦЭМ!$C$33:$C$776,СВЦЭМ!$A$33:$A$776,$A55,СВЦЭМ!$B$33:$B$776,P$47)+'СЕТ СН'!$G$9+СВЦЭМ!$D$10+'СЕТ СН'!$G$6-'СЕТ СН'!$G$19</f>
        <v>801.34577921000005</v>
      </c>
      <c r="Q55" s="36">
        <f>SUMIFS(СВЦЭМ!$C$33:$C$776,СВЦЭМ!$A$33:$A$776,$A55,СВЦЭМ!$B$33:$B$776,Q$47)+'СЕТ СН'!$G$9+СВЦЭМ!$D$10+'СЕТ СН'!$G$6-'СЕТ СН'!$G$19</f>
        <v>804.93492359000004</v>
      </c>
      <c r="R55" s="36">
        <f>SUMIFS(СВЦЭМ!$C$33:$C$776,СВЦЭМ!$A$33:$A$776,$A55,СВЦЭМ!$B$33:$B$776,R$47)+'СЕТ СН'!$G$9+СВЦЭМ!$D$10+'СЕТ СН'!$G$6-'СЕТ СН'!$G$19</f>
        <v>804.07514488000004</v>
      </c>
      <c r="S55" s="36">
        <f>SUMIFS(СВЦЭМ!$C$33:$C$776,СВЦЭМ!$A$33:$A$776,$A55,СВЦЭМ!$B$33:$B$776,S$47)+'СЕТ СН'!$G$9+СВЦЭМ!$D$10+'СЕТ СН'!$G$6-'СЕТ СН'!$G$19</f>
        <v>820.57740293000006</v>
      </c>
      <c r="T55" s="36">
        <f>SUMIFS(СВЦЭМ!$C$33:$C$776,СВЦЭМ!$A$33:$A$776,$A55,СВЦЭМ!$B$33:$B$776,T$47)+'СЕТ СН'!$G$9+СВЦЭМ!$D$10+'СЕТ СН'!$G$6-'СЕТ СН'!$G$19</f>
        <v>807.54964185000006</v>
      </c>
      <c r="U55" s="36">
        <f>SUMIFS(СВЦЭМ!$C$33:$C$776,СВЦЭМ!$A$33:$A$776,$A55,СВЦЭМ!$B$33:$B$776,U$47)+'СЕТ СН'!$G$9+СВЦЭМ!$D$10+'СЕТ СН'!$G$6-'СЕТ СН'!$G$19</f>
        <v>805.03439037999999</v>
      </c>
      <c r="V55" s="36">
        <f>SUMIFS(СВЦЭМ!$C$33:$C$776,СВЦЭМ!$A$33:$A$776,$A55,СВЦЭМ!$B$33:$B$776,V$47)+'СЕТ СН'!$G$9+СВЦЭМ!$D$10+'СЕТ СН'!$G$6-'СЕТ СН'!$G$19</f>
        <v>775.26078253000003</v>
      </c>
      <c r="W55" s="36">
        <f>SUMIFS(СВЦЭМ!$C$33:$C$776,СВЦЭМ!$A$33:$A$776,$A55,СВЦЭМ!$B$33:$B$776,W$47)+'СЕТ СН'!$G$9+СВЦЭМ!$D$10+'СЕТ СН'!$G$6-'СЕТ СН'!$G$19</f>
        <v>765.46967673000006</v>
      </c>
      <c r="X55" s="36">
        <f>SUMIFS(СВЦЭМ!$C$33:$C$776,СВЦЭМ!$A$33:$A$776,$A55,СВЦЭМ!$B$33:$B$776,X$47)+'СЕТ СН'!$G$9+СВЦЭМ!$D$10+'СЕТ СН'!$G$6-'СЕТ СН'!$G$19</f>
        <v>803.50706750999996</v>
      </c>
      <c r="Y55" s="36">
        <f>SUMIFS(СВЦЭМ!$C$33:$C$776,СВЦЭМ!$A$33:$A$776,$A55,СВЦЭМ!$B$33:$B$776,Y$47)+'СЕТ СН'!$G$9+СВЦЭМ!$D$10+'СЕТ СН'!$G$6-'СЕТ СН'!$G$19</f>
        <v>863.85322389999999</v>
      </c>
    </row>
    <row r="56" spans="1:25" ht="15.75" x14ac:dyDescent="0.2">
      <c r="A56" s="35">
        <f t="shared" si="1"/>
        <v>43991</v>
      </c>
      <c r="B56" s="36">
        <f>SUMIFS(СВЦЭМ!$C$33:$C$776,СВЦЭМ!$A$33:$A$776,$A56,СВЦЭМ!$B$33:$B$776,B$47)+'СЕТ СН'!$G$9+СВЦЭМ!$D$10+'СЕТ СН'!$G$6-'СЕТ СН'!$G$19</f>
        <v>962.46578921000003</v>
      </c>
      <c r="C56" s="36">
        <f>SUMIFS(СВЦЭМ!$C$33:$C$776,СВЦЭМ!$A$33:$A$776,$A56,СВЦЭМ!$B$33:$B$776,C$47)+'СЕТ СН'!$G$9+СВЦЭМ!$D$10+'СЕТ СН'!$G$6-'СЕТ СН'!$G$19</f>
        <v>1000.3467635000001</v>
      </c>
      <c r="D56" s="36">
        <f>SUMIFS(СВЦЭМ!$C$33:$C$776,СВЦЭМ!$A$33:$A$776,$A56,СВЦЭМ!$B$33:$B$776,D$47)+'СЕТ СН'!$G$9+СВЦЭМ!$D$10+'СЕТ СН'!$G$6-'СЕТ СН'!$G$19</f>
        <v>1016.14898737</v>
      </c>
      <c r="E56" s="36">
        <f>SUMIFS(СВЦЭМ!$C$33:$C$776,СВЦЭМ!$A$33:$A$776,$A56,СВЦЭМ!$B$33:$B$776,E$47)+'СЕТ СН'!$G$9+СВЦЭМ!$D$10+'СЕТ СН'!$G$6-'СЕТ СН'!$G$19</f>
        <v>1023.18312363</v>
      </c>
      <c r="F56" s="36">
        <f>SUMIFS(СВЦЭМ!$C$33:$C$776,СВЦЭМ!$A$33:$A$776,$A56,СВЦЭМ!$B$33:$B$776,F$47)+'СЕТ СН'!$G$9+СВЦЭМ!$D$10+'СЕТ СН'!$G$6-'СЕТ СН'!$G$19</f>
        <v>1018.7593309600001</v>
      </c>
      <c r="G56" s="36">
        <f>SUMIFS(СВЦЭМ!$C$33:$C$776,СВЦЭМ!$A$33:$A$776,$A56,СВЦЭМ!$B$33:$B$776,G$47)+'СЕТ СН'!$G$9+СВЦЭМ!$D$10+'СЕТ СН'!$G$6-'СЕТ СН'!$G$19</f>
        <v>1017.56730113</v>
      </c>
      <c r="H56" s="36">
        <f>SUMIFS(СВЦЭМ!$C$33:$C$776,СВЦЭМ!$A$33:$A$776,$A56,СВЦЭМ!$B$33:$B$776,H$47)+'СЕТ СН'!$G$9+СВЦЭМ!$D$10+'СЕТ СН'!$G$6-'СЕТ СН'!$G$19</f>
        <v>1004.4257124000001</v>
      </c>
      <c r="I56" s="36">
        <f>SUMIFS(СВЦЭМ!$C$33:$C$776,СВЦЭМ!$A$33:$A$776,$A56,СВЦЭМ!$B$33:$B$776,I$47)+'СЕТ СН'!$G$9+СВЦЭМ!$D$10+'СЕТ СН'!$G$6-'СЕТ СН'!$G$19</f>
        <v>956.40902043000006</v>
      </c>
      <c r="J56" s="36">
        <f>SUMIFS(СВЦЭМ!$C$33:$C$776,СВЦЭМ!$A$33:$A$776,$A56,СВЦЭМ!$B$33:$B$776,J$47)+'СЕТ СН'!$G$9+СВЦЭМ!$D$10+'СЕТ СН'!$G$6-'СЕТ СН'!$G$19</f>
        <v>894.48273175999998</v>
      </c>
      <c r="K56" s="36">
        <f>SUMIFS(СВЦЭМ!$C$33:$C$776,СВЦЭМ!$A$33:$A$776,$A56,СВЦЭМ!$B$33:$B$776,K$47)+'СЕТ СН'!$G$9+СВЦЭМ!$D$10+'СЕТ СН'!$G$6-'СЕТ СН'!$G$19</f>
        <v>824.28655504000005</v>
      </c>
      <c r="L56" s="36">
        <f>SUMIFS(СВЦЭМ!$C$33:$C$776,СВЦЭМ!$A$33:$A$776,$A56,СВЦЭМ!$B$33:$B$776,L$47)+'СЕТ СН'!$G$9+СВЦЭМ!$D$10+'СЕТ СН'!$G$6-'СЕТ СН'!$G$19</f>
        <v>796.08410075999996</v>
      </c>
      <c r="M56" s="36">
        <f>SUMIFS(СВЦЭМ!$C$33:$C$776,СВЦЭМ!$A$33:$A$776,$A56,СВЦЭМ!$B$33:$B$776,M$47)+'СЕТ СН'!$G$9+СВЦЭМ!$D$10+'СЕТ СН'!$G$6-'СЕТ СН'!$G$19</f>
        <v>803.50943264</v>
      </c>
      <c r="N56" s="36">
        <f>SUMIFS(СВЦЭМ!$C$33:$C$776,СВЦЭМ!$A$33:$A$776,$A56,СВЦЭМ!$B$33:$B$776,N$47)+'СЕТ СН'!$G$9+СВЦЭМ!$D$10+'СЕТ СН'!$G$6-'СЕТ СН'!$G$19</f>
        <v>822.6941478</v>
      </c>
      <c r="O56" s="36">
        <f>SUMIFS(СВЦЭМ!$C$33:$C$776,СВЦЭМ!$A$33:$A$776,$A56,СВЦЭМ!$B$33:$B$776,O$47)+'СЕТ СН'!$G$9+СВЦЭМ!$D$10+'СЕТ СН'!$G$6-'СЕТ СН'!$G$19</f>
        <v>816.60107538</v>
      </c>
      <c r="P56" s="36">
        <f>SUMIFS(СВЦЭМ!$C$33:$C$776,СВЦЭМ!$A$33:$A$776,$A56,СВЦЭМ!$B$33:$B$776,P$47)+'СЕТ СН'!$G$9+СВЦЭМ!$D$10+'СЕТ СН'!$G$6-'СЕТ СН'!$G$19</f>
        <v>830.17630653000003</v>
      </c>
      <c r="Q56" s="36">
        <f>SUMIFS(СВЦЭМ!$C$33:$C$776,СВЦЭМ!$A$33:$A$776,$A56,СВЦЭМ!$B$33:$B$776,Q$47)+'СЕТ СН'!$G$9+СВЦЭМ!$D$10+'СЕТ СН'!$G$6-'СЕТ СН'!$G$19</f>
        <v>828.19914015999996</v>
      </c>
      <c r="R56" s="36">
        <f>SUMIFS(СВЦЭМ!$C$33:$C$776,СВЦЭМ!$A$33:$A$776,$A56,СВЦЭМ!$B$33:$B$776,R$47)+'СЕТ СН'!$G$9+СВЦЭМ!$D$10+'СЕТ СН'!$G$6-'СЕТ СН'!$G$19</f>
        <v>835.55448393999995</v>
      </c>
      <c r="S56" s="36">
        <f>SUMIFS(СВЦЭМ!$C$33:$C$776,СВЦЭМ!$A$33:$A$776,$A56,СВЦЭМ!$B$33:$B$776,S$47)+'СЕТ СН'!$G$9+СВЦЭМ!$D$10+'СЕТ СН'!$G$6-'СЕТ СН'!$G$19</f>
        <v>837.58106479000003</v>
      </c>
      <c r="T56" s="36">
        <f>SUMIFS(СВЦЭМ!$C$33:$C$776,СВЦЭМ!$A$33:$A$776,$A56,СВЦЭМ!$B$33:$B$776,T$47)+'СЕТ СН'!$G$9+СВЦЭМ!$D$10+'СЕТ СН'!$G$6-'СЕТ СН'!$G$19</f>
        <v>829.26646251</v>
      </c>
      <c r="U56" s="36">
        <f>SUMIFS(СВЦЭМ!$C$33:$C$776,СВЦЭМ!$A$33:$A$776,$A56,СВЦЭМ!$B$33:$B$776,U$47)+'СЕТ СН'!$G$9+СВЦЭМ!$D$10+'СЕТ СН'!$G$6-'СЕТ СН'!$G$19</f>
        <v>832.95443967000006</v>
      </c>
      <c r="V56" s="36">
        <f>SUMIFS(СВЦЭМ!$C$33:$C$776,СВЦЭМ!$A$33:$A$776,$A56,СВЦЭМ!$B$33:$B$776,V$47)+'СЕТ СН'!$G$9+СВЦЭМ!$D$10+'СЕТ СН'!$G$6-'СЕТ СН'!$G$19</f>
        <v>837.21384472</v>
      </c>
      <c r="W56" s="36">
        <f>SUMIFS(СВЦЭМ!$C$33:$C$776,СВЦЭМ!$A$33:$A$776,$A56,СВЦЭМ!$B$33:$B$776,W$47)+'СЕТ СН'!$G$9+СВЦЭМ!$D$10+'СЕТ СН'!$G$6-'СЕТ СН'!$G$19</f>
        <v>848.53513183999996</v>
      </c>
      <c r="X56" s="36">
        <f>SUMIFS(СВЦЭМ!$C$33:$C$776,СВЦЭМ!$A$33:$A$776,$A56,СВЦЭМ!$B$33:$B$776,X$47)+'СЕТ СН'!$G$9+СВЦЭМ!$D$10+'СЕТ СН'!$G$6-'СЕТ СН'!$G$19</f>
        <v>844.19355519999999</v>
      </c>
      <c r="Y56" s="36">
        <f>SUMIFS(СВЦЭМ!$C$33:$C$776,СВЦЭМ!$A$33:$A$776,$A56,СВЦЭМ!$B$33:$B$776,Y$47)+'СЕТ СН'!$G$9+СВЦЭМ!$D$10+'СЕТ СН'!$G$6-'СЕТ СН'!$G$19</f>
        <v>919.95916055999999</v>
      </c>
    </row>
    <row r="57" spans="1:25" ht="15.75" x14ac:dyDescent="0.2">
      <c r="A57" s="35">
        <f t="shared" si="1"/>
        <v>43992</v>
      </c>
      <c r="B57" s="36">
        <f>SUMIFS(СВЦЭМ!$C$33:$C$776,СВЦЭМ!$A$33:$A$776,$A57,СВЦЭМ!$B$33:$B$776,B$47)+'СЕТ СН'!$G$9+СВЦЭМ!$D$10+'СЕТ СН'!$G$6-'СЕТ СН'!$G$19</f>
        <v>1030.2798563200001</v>
      </c>
      <c r="C57" s="36">
        <f>SUMIFS(СВЦЭМ!$C$33:$C$776,СВЦЭМ!$A$33:$A$776,$A57,СВЦЭМ!$B$33:$B$776,C$47)+'СЕТ СН'!$G$9+СВЦЭМ!$D$10+'СЕТ СН'!$G$6-'СЕТ СН'!$G$19</f>
        <v>1044.7164519600001</v>
      </c>
      <c r="D57" s="36">
        <f>SUMIFS(СВЦЭМ!$C$33:$C$776,СВЦЭМ!$A$33:$A$776,$A57,СВЦЭМ!$B$33:$B$776,D$47)+'СЕТ СН'!$G$9+СВЦЭМ!$D$10+'СЕТ СН'!$G$6-'СЕТ СН'!$G$19</f>
        <v>1023.45335469</v>
      </c>
      <c r="E57" s="36">
        <f>SUMIFS(СВЦЭМ!$C$33:$C$776,СВЦЭМ!$A$33:$A$776,$A57,СВЦЭМ!$B$33:$B$776,E$47)+'СЕТ СН'!$G$9+СВЦЭМ!$D$10+'СЕТ СН'!$G$6-'СЕТ СН'!$G$19</f>
        <v>1026.91594678</v>
      </c>
      <c r="F57" s="36">
        <f>SUMIFS(СВЦЭМ!$C$33:$C$776,СВЦЭМ!$A$33:$A$776,$A57,СВЦЭМ!$B$33:$B$776,F$47)+'СЕТ СН'!$G$9+СВЦЭМ!$D$10+'СЕТ СН'!$G$6-'СЕТ СН'!$G$19</f>
        <v>1021.7844794700001</v>
      </c>
      <c r="G57" s="36">
        <f>SUMIFS(СВЦЭМ!$C$33:$C$776,СВЦЭМ!$A$33:$A$776,$A57,СВЦЭМ!$B$33:$B$776,G$47)+'СЕТ СН'!$G$9+СВЦЭМ!$D$10+'СЕТ СН'!$G$6-'СЕТ СН'!$G$19</f>
        <v>1020.82809516</v>
      </c>
      <c r="H57" s="36">
        <f>SUMIFS(СВЦЭМ!$C$33:$C$776,СВЦЭМ!$A$33:$A$776,$A57,СВЦЭМ!$B$33:$B$776,H$47)+'СЕТ СН'!$G$9+СВЦЭМ!$D$10+'СЕТ СН'!$G$6-'СЕТ СН'!$G$19</f>
        <v>1039.69247262</v>
      </c>
      <c r="I57" s="36">
        <f>SUMIFS(СВЦЭМ!$C$33:$C$776,СВЦЭМ!$A$33:$A$776,$A57,СВЦЭМ!$B$33:$B$776,I$47)+'СЕТ СН'!$G$9+СВЦЭМ!$D$10+'СЕТ СН'!$G$6-'СЕТ СН'!$G$19</f>
        <v>1010.83593053</v>
      </c>
      <c r="J57" s="36">
        <f>SUMIFS(СВЦЭМ!$C$33:$C$776,СВЦЭМ!$A$33:$A$776,$A57,СВЦЭМ!$B$33:$B$776,J$47)+'СЕТ СН'!$G$9+СВЦЭМ!$D$10+'СЕТ СН'!$G$6-'СЕТ СН'!$G$19</f>
        <v>960.96554249999997</v>
      </c>
      <c r="K57" s="36">
        <f>SUMIFS(СВЦЭМ!$C$33:$C$776,СВЦЭМ!$A$33:$A$776,$A57,СВЦЭМ!$B$33:$B$776,K$47)+'СЕТ СН'!$G$9+СВЦЭМ!$D$10+'СЕТ СН'!$G$6-'СЕТ СН'!$G$19</f>
        <v>880.05445457999997</v>
      </c>
      <c r="L57" s="36">
        <f>SUMIFS(СВЦЭМ!$C$33:$C$776,СВЦЭМ!$A$33:$A$776,$A57,СВЦЭМ!$B$33:$B$776,L$47)+'СЕТ СН'!$G$9+СВЦЭМ!$D$10+'СЕТ СН'!$G$6-'СЕТ СН'!$G$19</f>
        <v>809.18434175000004</v>
      </c>
      <c r="M57" s="36">
        <f>SUMIFS(СВЦЭМ!$C$33:$C$776,СВЦЭМ!$A$33:$A$776,$A57,СВЦЭМ!$B$33:$B$776,M$47)+'СЕТ СН'!$G$9+СВЦЭМ!$D$10+'СЕТ СН'!$G$6-'СЕТ СН'!$G$19</f>
        <v>818.73722441000007</v>
      </c>
      <c r="N57" s="36">
        <f>SUMIFS(СВЦЭМ!$C$33:$C$776,СВЦЭМ!$A$33:$A$776,$A57,СВЦЭМ!$B$33:$B$776,N$47)+'СЕТ СН'!$G$9+СВЦЭМ!$D$10+'СЕТ СН'!$G$6-'СЕТ СН'!$G$19</f>
        <v>831.93360610000002</v>
      </c>
      <c r="O57" s="36">
        <f>SUMIFS(СВЦЭМ!$C$33:$C$776,СВЦЭМ!$A$33:$A$776,$A57,СВЦЭМ!$B$33:$B$776,O$47)+'СЕТ СН'!$G$9+СВЦЭМ!$D$10+'СЕТ СН'!$G$6-'СЕТ СН'!$G$19</f>
        <v>826.15138743</v>
      </c>
      <c r="P57" s="36">
        <f>SUMIFS(СВЦЭМ!$C$33:$C$776,СВЦЭМ!$A$33:$A$776,$A57,СВЦЭМ!$B$33:$B$776,P$47)+'СЕТ СН'!$G$9+СВЦЭМ!$D$10+'СЕТ СН'!$G$6-'СЕТ СН'!$G$19</f>
        <v>834.83173067999996</v>
      </c>
      <c r="Q57" s="36">
        <f>SUMIFS(СВЦЭМ!$C$33:$C$776,СВЦЭМ!$A$33:$A$776,$A57,СВЦЭМ!$B$33:$B$776,Q$47)+'СЕТ СН'!$G$9+СВЦЭМ!$D$10+'СЕТ СН'!$G$6-'СЕТ СН'!$G$19</f>
        <v>847.73048861000007</v>
      </c>
      <c r="R57" s="36">
        <f>SUMIFS(СВЦЭМ!$C$33:$C$776,СВЦЭМ!$A$33:$A$776,$A57,СВЦЭМ!$B$33:$B$776,R$47)+'СЕТ СН'!$G$9+СВЦЭМ!$D$10+'СЕТ СН'!$G$6-'СЕТ СН'!$G$19</f>
        <v>846.49474268000006</v>
      </c>
      <c r="S57" s="36">
        <f>SUMIFS(СВЦЭМ!$C$33:$C$776,СВЦЭМ!$A$33:$A$776,$A57,СВЦЭМ!$B$33:$B$776,S$47)+'СЕТ СН'!$G$9+СВЦЭМ!$D$10+'СЕТ СН'!$G$6-'СЕТ СН'!$G$19</f>
        <v>847.65469972000005</v>
      </c>
      <c r="T57" s="36">
        <f>SUMIFS(СВЦЭМ!$C$33:$C$776,СВЦЭМ!$A$33:$A$776,$A57,СВЦЭМ!$B$33:$B$776,T$47)+'СЕТ СН'!$G$9+СВЦЭМ!$D$10+'СЕТ СН'!$G$6-'СЕТ СН'!$G$19</f>
        <v>842.65746297999999</v>
      </c>
      <c r="U57" s="36">
        <f>SUMIFS(СВЦЭМ!$C$33:$C$776,СВЦЭМ!$A$33:$A$776,$A57,СВЦЭМ!$B$33:$B$776,U$47)+'СЕТ СН'!$G$9+СВЦЭМ!$D$10+'СЕТ СН'!$G$6-'СЕТ СН'!$G$19</f>
        <v>831.82854219000001</v>
      </c>
      <c r="V57" s="36">
        <f>SUMIFS(СВЦЭМ!$C$33:$C$776,СВЦЭМ!$A$33:$A$776,$A57,СВЦЭМ!$B$33:$B$776,V$47)+'СЕТ СН'!$G$9+СВЦЭМ!$D$10+'СЕТ СН'!$G$6-'СЕТ СН'!$G$19</f>
        <v>826.78448572000002</v>
      </c>
      <c r="W57" s="36">
        <f>SUMIFS(СВЦЭМ!$C$33:$C$776,СВЦЭМ!$A$33:$A$776,$A57,СВЦЭМ!$B$33:$B$776,W$47)+'СЕТ СН'!$G$9+СВЦЭМ!$D$10+'СЕТ СН'!$G$6-'СЕТ СН'!$G$19</f>
        <v>828.61192531000006</v>
      </c>
      <c r="X57" s="36">
        <f>SUMIFS(СВЦЭМ!$C$33:$C$776,СВЦЭМ!$A$33:$A$776,$A57,СВЦЭМ!$B$33:$B$776,X$47)+'СЕТ СН'!$G$9+СВЦЭМ!$D$10+'СЕТ СН'!$G$6-'СЕТ СН'!$G$19</f>
        <v>866.46316089000004</v>
      </c>
      <c r="Y57" s="36">
        <f>SUMIFS(СВЦЭМ!$C$33:$C$776,СВЦЭМ!$A$33:$A$776,$A57,СВЦЭМ!$B$33:$B$776,Y$47)+'СЕТ СН'!$G$9+СВЦЭМ!$D$10+'СЕТ СН'!$G$6-'СЕТ СН'!$G$19</f>
        <v>956.18720422000001</v>
      </c>
    </row>
    <row r="58" spans="1:25" ht="15.75" x14ac:dyDescent="0.2">
      <c r="A58" s="35">
        <f t="shared" si="1"/>
        <v>43993</v>
      </c>
      <c r="B58" s="36">
        <f>SUMIFS(СВЦЭМ!$C$33:$C$776,СВЦЭМ!$A$33:$A$776,$A58,СВЦЭМ!$B$33:$B$776,B$47)+'СЕТ СН'!$G$9+СВЦЭМ!$D$10+'СЕТ СН'!$G$6-'СЕТ СН'!$G$19</f>
        <v>1062.0707192700002</v>
      </c>
      <c r="C58" s="36">
        <f>SUMIFS(СВЦЭМ!$C$33:$C$776,СВЦЭМ!$A$33:$A$776,$A58,СВЦЭМ!$B$33:$B$776,C$47)+'СЕТ СН'!$G$9+СВЦЭМ!$D$10+'СЕТ СН'!$G$6-'СЕТ СН'!$G$19</f>
        <v>1033.2557095100001</v>
      </c>
      <c r="D58" s="36">
        <f>SUMIFS(СВЦЭМ!$C$33:$C$776,СВЦЭМ!$A$33:$A$776,$A58,СВЦЭМ!$B$33:$B$776,D$47)+'СЕТ СН'!$G$9+СВЦЭМ!$D$10+'СЕТ СН'!$G$6-'СЕТ СН'!$G$19</f>
        <v>1013.12912288</v>
      </c>
      <c r="E58" s="36">
        <f>SUMIFS(СВЦЭМ!$C$33:$C$776,СВЦЭМ!$A$33:$A$776,$A58,СВЦЭМ!$B$33:$B$776,E$47)+'СЕТ СН'!$G$9+СВЦЭМ!$D$10+'СЕТ СН'!$G$6-'СЕТ СН'!$G$19</f>
        <v>1017.94673943</v>
      </c>
      <c r="F58" s="36">
        <f>SUMIFS(СВЦЭМ!$C$33:$C$776,СВЦЭМ!$A$33:$A$776,$A58,СВЦЭМ!$B$33:$B$776,F$47)+'СЕТ СН'!$G$9+СВЦЭМ!$D$10+'СЕТ СН'!$G$6-'СЕТ СН'!$G$19</f>
        <v>1011.73427698</v>
      </c>
      <c r="G58" s="36">
        <f>SUMIFS(СВЦЭМ!$C$33:$C$776,СВЦЭМ!$A$33:$A$776,$A58,СВЦЭМ!$B$33:$B$776,G$47)+'СЕТ СН'!$G$9+СВЦЭМ!$D$10+'СЕТ СН'!$G$6-'СЕТ СН'!$G$19</f>
        <v>1024.6696315900001</v>
      </c>
      <c r="H58" s="36">
        <f>SUMIFS(СВЦЭМ!$C$33:$C$776,СВЦЭМ!$A$33:$A$776,$A58,СВЦЭМ!$B$33:$B$776,H$47)+'СЕТ СН'!$G$9+СВЦЭМ!$D$10+'СЕТ СН'!$G$6-'СЕТ СН'!$G$19</f>
        <v>1044.66211488</v>
      </c>
      <c r="I58" s="36">
        <f>SUMIFS(СВЦЭМ!$C$33:$C$776,СВЦЭМ!$A$33:$A$776,$A58,СВЦЭМ!$B$33:$B$776,I$47)+'СЕТ СН'!$G$9+СВЦЭМ!$D$10+'СЕТ СН'!$G$6-'СЕТ СН'!$G$19</f>
        <v>1054.9932286800001</v>
      </c>
      <c r="J58" s="36">
        <f>SUMIFS(СВЦЭМ!$C$33:$C$776,СВЦЭМ!$A$33:$A$776,$A58,СВЦЭМ!$B$33:$B$776,J$47)+'СЕТ СН'!$G$9+СВЦЭМ!$D$10+'СЕТ СН'!$G$6-'СЕТ СН'!$G$19</f>
        <v>990.46385842999996</v>
      </c>
      <c r="K58" s="36">
        <f>SUMIFS(СВЦЭМ!$C$33:$C$776,СВЦЭМ!$A$33:$A$776,$A58,СВЦЭМ!$B$33:$B$776,K$47)+'СЕТ СН'!$G$9+СВЦЭМ!$D$10+'СЕТ СН'!$G$6-'СЕТ СН'!$G$19</f>
        <v>907.97853828999996</v>
      </c>
      <c r="L58" s="36">
        <f>SUMIFS(СВЦЭМ!$C$33:$C$776,СВЦЭМ!$A$33:$A$776,$A58,СВЦЭМ!$B$33:$B$776,L$47)+'СЕТ СН'!$G$9+СВЦЭМ!$D$10+'СЕТ СН'!$G$6-'СЕТ СН'!$G$19</f>
        <v>848.67999342999997</v>
      </c>
      <c r="M58" s="36">
        <f>SUMIFS(СВЦЭМ!$C$33:$C$776,СВЦЭМ!$A$33:$A$776,$A58,СВЦЭМ!$B$33:$B$776,M$47)+'СЕТ СН'!$G$9+СВЦЭМ!$D$10+'СЕТ СН'!$G$6-'СЕТ СН'!$G$19</f>
        <v>843.98882949000006</v>
      </c>
      <c r="N58" s="36">
        <f>SUMIFS(СВЦЭМ!$C$33:$C$776,СВЦЭМ!$A$33:$A$776,$A58,СВЦЭМ!$B$33:$B$776,N$47)+'СЕТ СН'!$G$9+СВЦЭМ!$D$10+'СЕТ СН'!$G$6-'СЕТ СН'!$G$19</f>
        <v>842.28830529000004</v>
      </c>
      <c r="O58" s="36">
        <f>SUMIFS(СВЦЭМ!$C$33:$C$776,СВЦЭМ!$A$33:$A$776,$A58,СВЦЭМ!$B$33:$B$776,O$47)+'СЕТ СН'!$G$9+СВЦЭМ!$D$10+'СЕТ СН'!$G$6-'СЕТ СН'!$G$19</f>
        <v>846.77493175999996</v>
      </c>
      <c r="P58" s="36">
        <f>SUMIFS(СВЦЭМ!$C$33:$C$776,СВЦЭМ!$A$33:$A$776,$A58,СВЦЭМ!$B$33:$B$776,P$47)+'СЕТ СН'!$G$9+СВЦЭМ!$D$10+'СЕТ СН'!$G$6-'СЕТ СН'!$G$19</f>
        <v>854.28989283999999</v>
      </c>
      <c r="Q58" s="36">
        <f>SUMIFS(СВЦЭМ!$C$33:$C$776,СВЦЭМ!$A$33:$A$776,$A58,СВЦЭМ!$B$33:$B$776,Q$47)+'СЕТ СН'!$G$9+СВЦЭМ!$D$10+'СЕТ СН'!$G$6-'СЕТ СН'!$G$19</f>
        <v>846.89678913</v>
      </c>
      <c r="R58" s="36">
        <f>SUMIFS(СВЦЭМ!$C$33:$C$776,СВЦЭМ!$A$33:$A$776,$A58,СВЦЭМ!$B$33:$B$776,R$47)+'СЕТ СН'!$G$9+СВЦЭМ!$D$10+'СЕТ СН'!$G$6-'СЕТ СН'!$G$19</f>
        <v>848.23841407999998</v>
      </c>
      <c r="S58" s="36">
        <f>SUMIFS(СВЦЭМ!$C$33:$C$776,СВЦЭМ!$A$33:$A$776,$A58,СВЦЭМ!$B$33:$B$776,S$47)+'СЕТ СН'!$G$9+СВЦЭМ!$D$10+'СЕТ СН'!$G$6-'СЕТ СН'!$G$19</f>
        <v>845.59550249000006</v>
      </c>
      <c r="T58" s="36">
        <f>SUMIFS(СВЦЭМ!$C$33:$C$776,СВЦЭМ!$A$33:$A$776,$A58,СВЦЭМ!$B$33:$B$776,T$47)+'СЕТ СН'!$G$9+СВЦЭМ!$D$10+'СЕТ СН'!$G$6-'СЕТ СН'!$G$19</f>
        <v>848.73924862000001</v>
      </c>
      <c r="U58" s="36">
        <f>SUMIFS(СВЦЭМ!$C$33:$C$776,СВЦЭМ!$A$33:$A$776,$A58,СВЦЭМ!$B$33:$B$776,U$47)+'СЕТ СН'!$G$9+СВЦЭМ!$D$10+'СЕТ СН'!$G$6-'СЕТ СН'!$G$19</f>
        <v>838.86961574999998</v>
      </c>
      <c r="V58" s="36">
        <f>SUMIFS(СВЦЭМ!$C$33:$C$776,СВЦЭМ!$A$33:$A$776,$A58,СВЦЭМ!$B$33:$B$776,V$47)+'СЕТ СН'!$G$9+СВЦЭМ!$D$10+'СЕТ СН'!$G$6-'СЕТ СН'!$G$19</f>
        <v>827.57039541999995</v>
      </c>
      <c r="W58" s="36">
        <f>SUMIFS(СВЦЭМ!$C$33:$C$776,СВЦЭМ!$A$33:$A$776,$A58,СВЦЭМ!$B$33:$B$776,W$47)+'СЕТ СН'!$G$9+СВЦЭМ!$D$10+'СЕТ СН'!$G$6-'СЕТ СН'!$G$19</f>
        <v>814.79233436000004</v>
      </c>
      <c r="X58" s="36">
        <f>SUMIFS(СВЦЭМ!$C$33:$C$776,СВЦЭМ!$A$33:$A$776,$A58,СВЦЭМ!$B$33:$B$776,X$47)+'СЕТ СН'!$G$9+СВЦЭМ!$D$10+'СЕТ СН'!$G$6-'СЕТ СН'!$G$19</f>
        <v>850.65454473</v>
      </c>
      <c r="Y58" s="36">
        <f>SUMIFS(СВЦЭМ!$C$33:$C$776,СВЦЭМ!$A$33:$A$776,$A58,СВЦЭМ!$B$33:$B$776,Y$47)+'СЕТ СН'!$G$9+СВЦЭМ!$D$10+'СЕТ СН'!$G$6-'СЕТ СН'!$G$19</f>
        <v>940.53206258</v>
      </c>
    </row>
    <row r="59" spans="1:25" ht="15.75" x14ac:dyDescent="0.2">
      <c r="A59" s="35">
        <f t="shared" si="1"/>
        <v>43994</v>
      </c>
      <c r="B59" s="36">
        <f>SUMIFS(СВЦЭМ!$C$33:$C$776,СВЦЭМ!$A$33:$A$776,$A59,СВЦЭМ!$B$33:$B$776,B$47)+'СЕТ СН'!$G$9+СВЦЭМ!$D$10+'СЕТ СН'!$G$6-'СЕТ СН'!$G$19</f>
        <v>999.28862958000002</v>
      </c>
      <c r="C59" s="36">
        <f>SUMIFS(СВЦЭМ!$C$33:$C$776,СВЦЭМ!$A$33:$A$776,$A59,СВЦЭМ!$B$33:$B$776,C$47)+'СЕТ СН'!$G$9+СВЦЭМ!$D$10+'СЕТ СН'!$G$6-'СЕТ СН'!$G$19</f>
        <v>1049.8633826500002</v>
      </c>
      <c r="D59" s="36">
        <f>SUMIFS(СВЦЭМ!$C$33:$C$776,СВЦЭМ!$A$33:$A$776,$A59,СВЦЭМ!$B$33:$B$776,D$47)+'СЕТ СН'!$G$9+СВЦЭМ!$D$10+'СЕТ СН'!$G$6-'СЕТ СН'!$G$19</f>
        <v>1043.3441280700001</v>
      </c>
      <c r="E59" s="36">
        <f>SUMIFS(СВЦЭМ!$C$33:$C$776,СВЦЭМ!$A$33:$A$776,$A59,СВЦЭМ!$B$33:$B$776,E$47)+'СЕТ СН'!$G$9+СВЦЭМ!$D$10+'СЕТ СН'!$G$6-'СЕТ СН'!$G$19</f>
        <v>1028.31375303</v>
      </c>
      <c r="F59" s="36">
        <f>SUMIFS(СВЦЭМ!$C$33:$C$776,СВЦЭМ!$A$33:$A$776,$A59,СВЦЭМ!$B$33:$B$776,F$47)+'СЕТ СН'!$G$9+СВЦЭМ!$D$10+'СЕТ СН'!$G$6-'СЕТ СН'!$G$19</f>
        <v>1022.1795983000001</v>
      </c>
      <c r="G59" s="36">
        <f>SUMIFS(СВЦЭМ!$C$33:$C$776,СВЦЭМ!$A$33:$A$776,$A59,СВЦЭМ!$B$33:$B$776,G$47)+'СЕТ СН'!$G$9+СВЦЭМ!$D$10+'СЕТ СН'!$G$6-'СЕТ СН'!$G$19</f>
        <v>1031.56047547</v>
      </c>
      <c r="H59" s="36">
        <f>SUMIFS(СВЦЭМ!$C$33:$C$776,СВЦЭМ!$A$33:$A$776,$A59,СВЦЭМ!$B$33:$B$776,H$47)+'СЕТ СН'!$G$9+СВЦЭМ!$D$10+'СЕТ СН'!$G$6-'СЕТ СН'!$G$19</f>
        <v>1048.8266767100001</v>
      </c>
      <c r="I59" s="36">
        <f>SUMIFS(СВЦЭМ!$C$33:$C$776,СВЦЭМ!$A$33:$A$776,$A59,СВЦЭМ!$B$33:$B$776,I$47)+'СЕТ СН'!$G$9+СВЦЭМ!$D$10+'СЕТ СН'!$G$6-'СЕТ СН'!$G$19</f>
        <v>1029.17208304</v>
      </c>
      <c r="J59" s="36">
        <f>SUMIFS(СВЦЭМ!$C$33:$C$776,СВЦЭМ!$A$33:$A$776,$A59,СВЦЭМ!$B$33:$B$776,J$47)+'СЕТ СН'!$G$9+СВЦЭМ!$D$10+'СЕТ СН'!$G$6-'СЕТ СН'!$G$19</f>
        <v>977.96443625000006</v>
      </c>
      <c r="K59" s="36">
        <f>SUMIFS(СВЦЭМ!$C$33:$C$776,СВЦЭМ!$A$33:$A$776,$A59,СВЦЭМ!$B$33:$B$776,K$47)+'СЕТ СН'!$G$9+СВЦЭМ!$D$10+'СЕТ СН'!$G$6-'СЕТ СН'!$G$19</f>
        <v>872.61203920000003</v>
      </c>
      <c r="L59" s="36">
        <f>SUMIFS(СВЦЭМ!$C$33:$C$776,СВЦЭМ!$A$33:$A$776,$A59,СВЦЭМ!$B$33:$B$776,L$47)+'СЕТ СН'!$G$9+СВЦЭМ!$D$10+'СЕТ СН'!$G$6-'СЕТ СН'!$G$19</f>
        <v>809.94022203999998</v>
      </c>
      <c r="M59" s="36">
        <f>SUMIFS(СВЦЭМ!$C$33:$C$776,СВЦЭМ!$A$33:$A$776,$A59,СВЦЭМ!$B$33:$B$776,M$47)+'СЕТ СН'!$G$9+СВЦЭМ!$D$10+'СЕТ СН'!$G$6-'СЕТ СН'!$G$19</f>
        <v>803.20464942000001</v>
      </c>
      <c r="N59" s="36">
        <f>SUMIFS(СВЦЭМ!$C$33:$C$776,СВЦЭМ!$A$33:$A$776,$A59,СВЦЭМ!$B$33:$B$776,N$47)+'СЕТ СН'!$G$9+СВЦЭМ!$D$10+'СЕТ СН'!$G$6-'СЕТ СН'!$G$19</f>
        <v>826.04197375000001</v>
      </c>
      <c r="O59" s="36">
        <f>SUMIFS(СВЦЭМ!$C$33:$C$776,СВЦЭМ!$A$33:$A$776,$A59,СВЦЭМ!$B$33:$B$776,O$47)+'СЕТ СН'!$G$9+СВЦЭМ!$D$10+'СЕТ СН'!$G$6-'СЕТ СН'!$G$19</f>
        <v>835.17740155000001</v>
      </c>
      <c r="P59" s="36">
        <f>SUMIFS(СВЦЭМ!$C$33:$C$776,СВЦЭМ!$A$33:$A$776,$A59,СВЦЭМ!$B$33:$B$776,P$47)+'СЕТ СН'!$G$9+СВЦЭМ!$D$10+'СЕТ СН'!$G$6-'СЕТ СН'!$G$19</f>
        <v>838.67131459000007</v>
      </c>
      <c r="Q59" s="36">
        <f>SUMIFS(СВЦЭМ!$C$33:$C$776,СВЦЭМ!$A$33:$A$776,$A59,СВЦЭМ!$B$33:$B$776,Q$47)+'СЕТ СН'!$G$9+СВЦЭМ!$D$10+'СЕТ СН'!$G$6-'СЕТ СН'!$G$19</f>
        <v>824.37846694999996</v>
      </c>
      <c r="R59" s="36">
        <f>SUMIFS(СВЦЭМ!$C$33:$C$776,СВЦЭМ!$A$33:$A$776,$A59,СВЦЭМ!$B$33:$B$776,R$47)+'СЕТ СН'!$G$9+СВЦЭМ!$D$10+'СЕТ СН'!$G$6-'СЕТ СН'!$G$19</f>
        <v>822.46417805999999</v>
      </c>
      <c r="S59" s="36">
        <f>SUMIFS(СВЦЭМ!$C$33:$C$776,СВЦЭМ!$A$33:$A$776,$A59,СВЦЭМ!$B$33:$B$776,S$47)+'СЕТ СН'!$G$9+СВЦЭМ!$D$10+'СЕТ СН'!$G$6-'СЕТ СН'!$G$19</f>
        <v>826.78281061999996</v>
      </c>
      <c r="T59" s="36">
        <f>SUMIFS(СВЦЭМ!$C$33:$C$776,СВЦЭМ!$A$33:$A$776,$A59,СВЦЭМ!$B$33:$B$776,T$47)+'СЕТ СН'!$G$9+СВЦЭМ!$D$10+'СЕТ СН'!$G$6-'СЕТ СН'!$G$19</f>
        <v>835.37007858000004</v>
      </c>
      <c r="U59" s="36">
        <f>SUMIFS(СВЦЭМ!$C$33:$C$776,СВЦЭМ!$A$33:$A$776,$A59,СВЦЭМ!$B$33:$B$776,U$47)+'СЕТ СН'!$G$9+СВЦЭМ!$D$10+'СЕТ СН'!$G$6-'СЕТ СН'!$G$19</f>
        <v>828.51315058</v>
      </c>
      <c r="V59" s="36">
        <f>SUMIFS(СВЦЭМ!$C$33:$C$776,СВЦЭМ!$A$33:$A$776,$A59,СВЦЭМ!$B$33:$B$776,V$47)+'СЕТ СН'!$G$9+СВЦЭМ!$D$10+'СЕТ СН'!$G$6-'СЕТ СН'!$G$19</f>
        <v>810.86354834999997</v>
      </c>
      <c r="W59" s="36">
        <f>SUMIFS(СВЦЭМ!$C$33:$C$776,СВЦЭМ!$A$33:$A$776,$A59,СВЦЭМ!$B$33:$B$776,W$47)+'СЕТ СН'!$G$9+СВЦЭМ!$D$10+'СЕТ СН'!$G$6-'СЕТ СН'!$G$19</f>
        <v>799.20650578000004</v>
      </c>
      <c r="X59" s="36">
        <f>SUMIFS(СВЦЭМ!$C$33:$C$776,СВЦЭМ!$A$33:$A$776,$A59,СВЦЭМ!$B$33:$B$776,X$47)+'СЕТ СН'!$G$9+СВЦЭМ!$D$10+'СЕТ СН'!$G$6-'СЕТ СН'!$G$19</f>
        <v>832.55434449999996</v>
      </c>
      <c r="Y59" s="36">
        <f>SUMIFS(СВЦЭМ!$C$33:$C$776,СВЦЭМ!$A$33:$A$776,$A59,СВЦЭМ!$B$33:$B$776,Y$47)+'СЕТ СН'!$G$9+СВЦЭМ!$D$10+'СЕТ СН'!$G$6-'СЕТ СН'!$G$19</f>
        <v>928.00268237</v>
      </c>
    </row>
    <row r="60" spans="1:25" ht="15.75" x14ac:dyDescent="0.2">
      <c r="A60" s="35">
        <f t="shared" si="1"/>
        <v>43995</v>
      </c>
      <c r="B60" s="36">
        <f>SUMIFS(СВЦЭМ!$C$33:$C$776,СВЦЭМ!$A$33:$A$776,$A60,СВЦЭМ!$B$33:$B$776,B$47)+'СЕТ СН'!$G$9+СВЦЭМ!$D$10+'СЕТ СН'!$G$6-'СЕТ СН'!$G$19</f>
        <v>960.88871373000006</v>
      </c>
      <c r="C60" s="36">
        <f>SUMIFS(СВЦЭМ!$C$33:$C$776,СВЦЭМ!$A$33:$A$776,$A60,СВЦЭМ!$B$33:$B$776,C$47)+'СЕТ СН'!$G$9+СВЦЭМ!$D$10+'СЕТ СН'!$G$6-'СЕТ СН'!$G$19</f>
        <v>980.98470664000001</v>
      </c>
      <c r="D60" s="36">
        <f>SUMIFS(СВЦЭМ!$C$33:$C$776,СВЦЭМ!$A$33:$A$776,$A60,СВЦЭМ!$B$33:$B$776,D$47)+'СЕТ СН'!$G$9+СВЦЭМ!$D$10+'СЕТ СН'!$G$6-'СЕТ СН'!$G$19</f>
        <v>1003.70140882</v>
      </c>
      <c r="E60" s="36">
        <f>SUMIFS(СВЦЭМ!$C$33:$C$776,СВЦЭМ!$A$33:$A$776,$A60,СВЦЭМ!$B$33:$B$776,E$47)+'СЕТ СН'!$G$9+СВЦЭМ!$D$10+'СЕТ СН'!$G$6-'СЕТ СН'!$G$19</f>
        <v>1019.1584906000001</v>
      </c>
      <c r="F60" s="36">
        <f>SUMIFS(СВЦЭМ!$C$33:$C$776,СВЦЭМ!$A$33:$A$776,$A60,СВЦЭМ!$B$33:$B$776,F$47)+'СЕТ СН'!$G$9+СВЦЭМ!$D$10+'СЕТ СН'!$G$6-'СЕТ СН'!$G$19</f>
        <v>1020.16039564</v>
      </c>
      <c r="G60" s="36">
        <f>SUMIFS(СВЦЭМ!$C$33:$C$776,СВЦЭМ!$A$33:$A$776,$A60,СВЦЭМ!$B$33:$B$776,G$47)+'СЕТ СН'!$G$9+СВЦЭМ!$D$10+'СЕТ СН'!$G$6-'СЕТ СН'!$G$19</f>
        <v>1012.10210997</v>
      </c>
      <c r="H60" s="36">
        <f>SUMIFS(СВЦЭМ!$C$33:$C$776,СВЦЭМ!$A$33:$A$776,$A60,СВЦЭМ!$B$33:$B$776,H$47)+'СЕТ СН'!$G$9+СВЦЭМ!$D$10+'СЕТ СН'!$G$6-'СЕТ СН'!$G$19</f>
        <v>1003.19521166</v>
      </c>
      <c r="I60" s="36">
        <f>SUMIFS(СВЦЭМ!$C$33:$C$776,СВЦЭМ!$A$33:$A$776,$A60,СВЦЭМ!$B$33:$B$776,I$47)+'СЕТ СН'!$G$9+СВЦЭМ!$D$10+'СЕТ СН'!$G$6-'СЕТ СН'!$G$19</f>
        <v>973.54082345000006</v>
      </c>
      <c r="J60" s="36">
        <f>SUMIFS(СВЦЭМ!$C$33:$C$776,СВЦЭМ!$A$33:$A$776,$A60,СВЦЭМ!$B$33:$B$776,J$47)+'СЕТ СН'!$G$9+СВЦЭМ!$D$10+'СЕТ СН'!$G$6-'СЕТ СН'!$G$19</f>
        <v>929.81033131000004</v>
      </c>
      <c r="K60" s="36">
        <f>SUMIFS(СВЦЭМ!$C$33:$C$776,СВЦЭМ!$A$33:$A$776,$A60,СВЦЭМ!$B$33:$B$776,K$47)+'СЕТ СН'!$G$9+СВЦЭМ!$D$10+'СЕТ СН'!$G$6-'СЕТ СН'!$G$19</f>
        <v>858.48377708999999</v>
      </c>
      <c r="L60" s="36">
        <f>SUMIFS(СВЦЭМ!$C$33:$C$776,СВЦЭМ!$A$33:$A$776,$A60,СВЦЭМ!$B$33:$B$776,L$47)+'СЕТ СН'!$G$9+СВЦЭМ!$D$10+'СЕТ СН'!$G$6-'СЕТ СН'!$G$19</f>
        <v>803.93655870999999</v>
      </c>
      <c r="M60" s="36">
        <f>SUMIFS(СВЦЭМ!$C$33:$C$776,СВЦЭМ!$A$33:$A$776,$A60,СВЦЭМ!$B$33:$B$776,M$47)+'СЕТ СН'!$G$9+СВЦЭМ!$D$10+'СЕТ СН'!$G$6-'СЕТ СН'!$G$19</f>
        <v>813.23345401999995</v>
      </c>
      <c r="N60" s="36">
        <f>SUMIFS(СВЦЭМ!$C$33:$C$776,СВЦЭМ!$A$33:$A$776,$A60,СВЦЭМ!$B$33:$B$776,N$47)+'СЕТ СН'!$G$9+СВЦЭМ!$D$10+'СЕТ СН'!$G$6-'СЕТ СН'!$G$19</f>
        <v>813.88405738000006</v>
      </c>
      <c r="O60" s="36">
        <f>SUMIFS(СВЦЭМ!$C$33:$C$776,СВЦЭМ!$A$33:$A$776,$A60,СВЦЭМ!$B$33:$B$776,O$47)+'СЕТ СН'!$G$9+СВЦЭМ!$D$10+'СЕТ СН'!$G$6-'СЕТ СН'!$G$19</f>
        <v>816.32329690999995</v>
      </c>
      <c r="P60" s="36">
        <f>SUMIFS(СВЦЭМ!$C$33:$C$776,СВЦЭМ!$A$33:$A$776,$A60,СВЦЭМ!$B$33:$B$776,P$47)+'СЕТ СН'!$G$9+СВЦЭМ!$D$10+'СЕТ СН'!$G$6-'СЕТ СН'!$G$19</f>
        <v>822.31276791000005</v>
      </c>
      <c r="Q60" s="36">
        <f>SUMIFS(СВЦЭМ!$C$33:$C$776,СВЦЭМ!$A$33:$A$776,$A60,СВЦЭМ!$B$33:$B$776,Q$47)+'СЕТ СН'!$G$9+СВЦЭМ!$D$10+'СЕТ СН'!$G$6-'СЕТ СН'!$G$19</f>
        <v>810.05282748000002</v>
      </c>
      <c r="R60" s="36">
        <f>SUMIFS(СВЦЭМ!$C$33:$C$776,СВЦЭМ!$A$33:$A$776,$A60,СВЦЭМ!$B$33:$B$776,R$47)+'СЕТ СН'!$G$9+СВЦЭМ!$D$10+'СЕТ СН'!$G$6-'СЕТ СН'!$G$19</f>
        <v>808.27662620000001</v>
      </c>
      <c r="S60" s="36">
        <f>SUMIFS(СВЦЭМ!$C$33:$C$776,СВЦЭМ!$A$33:$A$776,$A60,СВЦЭМ!$B$33:$B$776,S$47)+'СЕТ СН'!$G$9+СВЦЭМ!$D$10+'СЕТ СН'!$G$6-'СЕТ СН'!$G$19</f>
        <v>814.85458376999998</v>
      </c>
      <c r="T60" s="36">
        <f>SUMIFS(СВЦЭМ!$C$33:$C$776,СВЦЭМ!$A$33:$A$776,$A60,СВЦЭМ!$B$33:$B$776,T$47)+'СЕТ СН'!$G$9+СВЦЭМ!$D$10+'СЕТ СН'!$G$6-'СЕТ СН'!$G$19</f>
        <v>822.63477036000006</v>
      </c>
      <c r="U60" s="36">
        <f>SUMIFS(СВЦЭМ!$C$33:$C$776,СВЦЭМ!$A$33:$A$776,$A60,СВЦЭМ!$B$33:$B$776,U$47)+'СЕТ СН'!$G$9+СВЦЭМ!$D$10+'СЕТ СН'!$G$6-'СЕТ СН'!$G$19</f>
        <v>818.56947378000007</v>
      </c>
      <c r="V60" s="36">
        <f>SUMIFS(СВЦЭМ!$C$33:$C$776,СВЦЭМ!$A$33:$A$776,$A60,СВЦЭМ!$B$33:$B$776,V$47)+'СЕТ СН'!$G$9+СВЦЭМ!$D$10+'СЕТ СН'!$G$6-'СЕТ СН'!$G$19</f>
        <v>812.70709024999996</v>
      </c>
      <c r="W60" s="36">
        <f>SUMIFS(СВЦЭМ!$C$33:$C$776,СВЦЭМ!$A$33:$A$776,$A60,СВЦЭМ!$B$33:$B$776,W$47)+'СЕТ СН'!$G$9+СВЦЭМ!$D$10+'СЕТ СН'!$G$6-'СЕТ СН'!$G$19</f>
        <v>799.20461559</v>
      </c>
      <c r="X60" s="36">
        <f>SUMIFS(СВЦЭМ!$C$33:$C$776,СВЦЭМ!$A$33:$A$776,$A60,СВЦЭМ!$B$33:$B$776,X$47)+'СЕТ СН'!$G$9+СВЦЭМ!$D$10+'СЕТ СН'!$G$6-'СЕТ СН'!$G$19</f>
        <v>818.80180312000005</v>
      </c>
      <c r="Y60" s="36">
        <f>SUMIFS(СВЦЭМ!$C$33:$C$776,СВЦЭМ!$A$33:$A$776,$A60,СВЦЭМ!$B$33:$B$776,Y$47)+'СЕТ СН'!$G$9+СВЦЭМ!$D$10+'СЕТ СН'!$G$6-'СЕТ СН'!$G$19</f>
        <v>901.20135374000006</v>
      </c>
    </row>
    <row r="61" spans="1:25" ht="15.75" x14ac:dyDescent="0.2">
      <c r="A61" s="35">
        <f t="shared" si="1"/>
        <v>43996</v>
      </c>
      <c r="B61" s="36">
        <f>SUMIFS(СВЦЭМ!$C$33:$C$776,СВЦЭМ!$A$33:$A$776,$A61,СВЦЭМ!$B$33:$B$776,B$47)+'СЕТ СН'!$G$9+СВЦЭМ!$D$10+'СЕТ СН'!$G$6-'СЕТ СН'!$G$19</f>
        <v>1002.33746823</v>
      </c>
      <c r="C61" s="36">
        <f>SUMIFS(СВЦЭМ!$C$33:$C$776,СВЦЭМ!$A$33:$A$776,$A61,СВЦЭМ!$B$33:$B$776,C$47)+'СЕТ СН'!$G$9+СВЦЭМ!$D$10+'СЕТ СН'!$G$6-'СЕТ СН'!$G$19</f>
        <v>1026.1550309300001</v>
      </c>
      <c r="D61" s="36">
        <f>SUMIFS(СВЦЭМ!$C$33:$C$776,СВЦЭМ!$A$33:$A$776,$A61,СВЦЭМ!$B$33:$B$776,D$47)+'СЕТ СН'!$G$9+СВЦЭМ!$D$10+'СЕТ СН'!$G$6-'СЕТ СН'!$G$19</f>
        <v>1012.20690594</v>
      </c>
      <c r="E61" s="36">
        <f>SUMIFS(СВЦЭМ!$C$33:$C$776,СВЦЭМ!$A$33:$A$776,$A61,СВЦЭМ!$B$33:$B$776,E$47)+'СЕТ СН'!$G$9+СВЦЭМ!$D$10+'СЕТ СН'!$G$6-'СЕТ СН'!$G$19</f>
        <v>1006.08738233</v>
      </c>
      <c r="F61" s="36">
        <f>SUMIFS(СВЦЭМ!$C$33:$C$776,СВЦЭМ!$A$33:$A$776,$A61,СВЦЭМ!$B$33:$B$776,F$47)+'СЕТ СН'!$G$9+СВЦЭМ!$D$10+'СЕТ СН'!$G$6-'СЕТ СН'!$G$19</f>
        <v>1000.9382186300001</v>
      </c>
      <c r="G61" s="36">
        <f>SUMIFS(СВЦЭМ!$C$33:$C$776,СВЦЭМ!$A$33:$A$776,$A61,СВЦЭМ!$B$33:$B$776,G$47)+'СЕТ СН'!$G$9+СВЦЭМ!$D$10+'СЕТ СН'!$G$6-'СЕТ СН'!$G$19</f>
        <v>1016.7723961300001</v>
      </c>
      <c r="H61" s="36">
        <f>SUMIFS(СВЦЭМ!$C$33:$C$776,СВЦЭМ!$A$33:$A$776,$A61,СВЦЭМ!$B$33:$B$776,H$47)+'СЕТ СН'!$G$9+СВЦЭМ!$D$10+'СЕТ СН'!$G$6-'СЕТ СН'!$G$19</f>
        <v>1013.79340003</v>
      </c>
      <c r="I61" s="36">
        <f>SUMIFS(СВЦЭМ!$C$33:$C$776,СВЦЭМ!$A$33:$A$776,$A61,СВЦЭМ!$B$33:$B$776,I$47)+'СЕТ СН'!$G$9+СВЦЭМ!$D$10+'СЕТ СН'!$G$6-'СЕТ СН'!$G$19</f>
        <v>1030.2767143800002</v>
      </c>
      <c r="J61" s="36">
        <f>SUMIFS(СВЦЭМ!$C$33:$C$776,СВЦЭМ!$A$33:$A$776,$A61,СВЦЭМ!$B$33:$B$776,J$47)+'СЕТ СН'!$G$9+СВЦЭМ!$D$10+'СЕТ СН'!$G$6-'СЕТ СН'!$G$19</f>
        <v>965.79283610000005</v>
      </c>
      <c r="K61" s="36">
        <f>SUMIFS(СВЦЭМ!$C$33:$C$776,СВЦЭМ!$A$33:$A$776,$A61,СВЦЭМ!$B$33:$B$776,K$47)+'СЕТ СН'!$G$9+СВЦЭМ!$D$10+'СЕТ СН'!$G$6-'СЕТ СН'!$G$19</f>
        <v>853.87581525999997</v>
      </c>
      <c r="L61" s="36">
        <f>SUMIFS(СВЦЭМ!$C$33:$C$776,СВЦЭМ!$A$33:$A$776,$A61,СВЦЭМ!$B$33:$B$776,L$47)+'СЕТ СН'!$G$9+СВЦЭМ!$D$10+'СЕТ СН'!$G$6-'СЕТ СН'!$G$19</f>
        <v>783.97234506000007</v>
      </c>
      <c r="M61" s="36">
        <f>SUMIFS(СВЦЭМ!$C$33:$C$776,СВЦЭМ!$A$33:$A$776,$A61,СВЦЭМ!$B$33:$B$776,M$47)+'СЕТ СН'!$G$9+СВЦЭМ!$D$10+'СЕТ СН'!$G$6-'СЕТ СН'!$G$19</f>
        <v>785.25445064999997</v>
      </c>
      <c r="N61" s="36">
        <f>SUMIFS(СВЦЭМ!$C$33:$C$776,СВЦЭМ!$A$33:$A$776,$A61,СВЦЭМ!$B$33:$B$776,N$47)+'СЕТ СН'!$G$9+СВЦЭМ!$D$10+'СЕТ СН'!$G$6-'СЕТ СН'!$G$19</f>
        <v>792.77204663999999</v>
      </c>
      <c r="O61" s="36">
        <f>SUMIFS(СВЦЭМ!$C$33:$C$776,СВЦЭМ!$A$33:$A$776,$A61,СВЦЭМ!$B$33:$B$776,O$47)+'СЕТ СН'!$G$9+СВЦЭМ!$D$10+'СЕТ СН'!$G$6-'СЕТ СН'!$G$19</f>
        <v>786.70047228999999</v>
      </c>
      <c r="P61" s="36">
        <f>SUMIFS(СВЦЭМ!$C$33:$C$776,СВЦЭМ!$A$33:$A$776,$A61,СВЦЭМ!$B$33:$B$776,P$47)+'СЕТ СН'!$G$9+СВЦЭМ!$D$10+'СЕТ СН'!$G$6-'СЕТ СН'!$G$19</f>
        <v>784.25737968999999</v>
      </c>
      <c r="Q61" s="36">
        <f>SUMIFS(СВЦЭМ!$C$33:$C$776,СВЦЭМ!$A$33:$A$776,$A61,СВЦЭМ!$B$33:$B$776,Q$47)+'СЕТ СН'!$G$9+СВЦЭМ!$D$10+'СЕТ СН'!$G$6-'СЕТ СН'!$G$19</f>
        <v>771.78975449999996</v>
      </c>
      <c r="R61" s="36">
        <f>SUMIFS(СВЦЭМ!$C$33:$C$776,СВЦЭМ!$A$33:$A$776,$A61,СВЦЭМ!$B$33:$B$776,R$47)+'СЕТ СН'!$G$9+СВЦЭМ!$D$10+'СЕТ СН'!$G$6-'СЕТ СН'!$G$19</f>
        <v>766.75374600999999</v>
      </c>
      <c r="S61" s="36">
        <f>SUMIFS(СВЦЭМ!$C$33:$C$776,СВЦЭМ!$A$33:$A$776,$A61,СВЦЭМ!$B$33:$B$776,S$47)+'СЕТ СН'!$G$9+СВЦЭМ!$D$10+'СЕТ СН'!$G$6-'СЕТ СН'!$G$19</f>
        <v>776.73963548999996</v>
      </c>
      <c r="T61" s="36">
        <f>SUMIFS(СВЦЭМ!$C$33:$C$776,СВЦЭМ!$A$33:$A$776,$A61,СВЦЭМ!$B$33:$B$776,T$47)+'СЕТ СН'!$G$9+СВЦЭМ!$D$10+'СЕТ СН'!$G$6-'СЕТ СН'!$G$19</f>
        <v>770.54672332999996</v>
      </c>
      <c r="U61" s="36">
        <f>SUMIFS(СВЦЭМ!$C$33:$C$776,СВЦЭМ!$A$33:$A$776,$A61,СВЦЭМ!$B$33:$B$776,U$47)+'СЕТ СН'!$G$9+СВЦЭМ!$D$10+'СЕТ СН'!$G$6-'СЕТ СН'!$G$19</f>
        <v>757.91943503000005</v>
      </c>
      <c r="V61" s="36">
        <f>SUMIFS(СВЦЭМ!$C$33:$C$776,СВЦЭМ!$A$33:$A$776,$A61,СВЦЭМ!$B$33:$B$776,V$47)+'СЕТ СН'!$G$9+СВЦЭМ!$D$10+'СЕТ СН'!$G$6-'СЕТ СН'!$G$19</f>
        <v>742.48295746999997</v>
      </c>
      <c r="W61" s="36">
        <f>SUMIFS(СВЦЭМ!$C$33:$C$776,СВЦЭМ!$A$33:$A$776,$A61,СВЦЭМ!$B$33:$B$776,W$47)+'СЕТ СН'!$G$9+СВЦЭМ!$D$10+'СЕТ СН'!$G$6-'СЕТ СН'!$G$19</f>
        <v>740.07531709</v>
      </c>
      <c r="X61" s="36">
        <f>SUMIFS(СВЦЭМ!$C$33:$C$776,СВЦЭМ!$A$33:$A$776,$A61,СВЦЭМ!$B$33:$B$776,X$47)+'СЕТ СН'!$G$9+СВЦЭМ!$D$10+'СЕТ СН'!$G$6-'СЕТ СН'!$G$19</f>
        <v>785.47182178000003</v>
      </c>
      <c r="Y61" s="36">
        <f>SUMIFS(СВЦЭМ!$C$33:$C$776,СВЦЭМ!$A$33:$A$776,$A61,СВЦЭМ!$B$33:$B$776,Y$47)+'СЕТ СН'!$G$9+СВЦЭМ!$D$10+'СЕТ СН'!$G$6-'СЕТ СН'!$G$19</f>
        <v>893.25287309999999</v>
      </c>
    </row>
    <row r="62" spans="1:25" ht="15.75" x14ac:dyDescent="0.2">
      <c r="A62" s="35">
        <f t="shared" si="1"/>
        <v>43997</v>
      </c>
      <c r="B62" s="36">
        <f>SUMIFS(СВЦЭМ!$C$33:$C$776,СВЦЭМ!$A$33:$A$776,$A62,СВЦЭМ!$B$33:$B$776,B$47)+'СЕТ СН'!$G$9+СВЦЭМ!$D$10+'СЕТ СН'!$G$6-'СЕТ СН'!$G$19</f>
        <v>963.71862422000004</v>
      </c>
      <c r="C62" s="36">
        <f>SUMIFS(СВЦЭМ!$C$33:$C$776,СВЦЭМ!$A$33:$A$776,$A62,СВЦЭМ!$B$33:$B$776,C$47)+'СЕТ СН'!$G$9+СВЦЭМ!$D$10+'СЕТ СН'!$G$6-'СЕТ СН'!$G$19</f>
        <v>994.47521408</v>
      </c>
      <c r="D62" s="36">
        <f>SUMIFS(СВЦЭМ!$C$33:$C$776,СВЦЭМ!$A$33:$A$776,$A62,СВЦЭМ!$B$33:$B$776,D$47)+'СЕТ СН'!$G$9+СВЦЭМ!$D$10+'СЕТ СН'!$G$6-'СЕТ СН'!$G$19</f>
        <v>1022.6230041</v>
      </c>
      <c r="E62" s="36">
        <f>SUMIFS(СВЦЭМ!$C$33:$C$776,СВЦЭМ!$A$33:$A$776,$A62,СВЦЭМ!$B$33:$B$776,E$47)+'СЕТ СН'!$G$9+СВЦЭМ!$D$10+'СЕТ СН'!$G$6-'СЕТ СН'!$G$19</f>
        <v>1028.8306670100001</v>
      </c>
      <c r="F62" s="36">
        <f>SUMIFS(СВЦЭМ!$C$33:$C$776,СВЦЭМ!$A$33:$A$776,$A62,СВЦЭМ!$B$33:$B$776,F$47)+'СЕТ СН'!$G$9+СВЦЭМ!$D$10+'СЕТ СН'!$G$6-'СЕТ СН'!$G$19</f>
        <v>1022.38782229</v>
      </c>
      <c r="G62" s="36">
        <f>SUMIFS(СВЦЭМ!$C$33:$C$776,СВЦЭМ!$A$33:$A$776,$A62,СВЦЭМ!$B$33:$B$776,G$47)+'СЕТ СН'!$G$9+СВЦЭМ!$D$10+'СЕТ СН'!$G$6-'СЕТ СН'!$G$19</f>
        <v>1032.0707256600001</v>
      </c>
      <c r="H62" s="36">
        <f>SUMIFS(СВЦЭМ!$C$33:$C$776,СВЦЭМ!$A$33:$A$776,$A62,СВЦЭМ!$B$33:$B$776,H$47)+'СЕТ СН'!$G$9+СВЦЭМ!$D$10+'СЕТ СН'!$G$6-'СЕТ СН'!$G$19</f>
        <v>1005.2354273</v>
      </c>
      <c r="I62" s="36">
        <f>SUMIFS(СВЦЭМ!$C$33:$C$776,СВЦЭМ!$A$33:$A$776,$A62,СВЦЭМ!$B$33:$B$776,I$47)+'СЕТ СН'!$G$9+СВЦЭМ!$D$10+'СЕТ СН'!$G$6-'СЕТ СН'!$G$19</f>
        <v>972.69455497000001</v>
      </c>
      <c r="J62" s="36">
        <f>SUMIFS(СВЦЭМ!$C$33:$C$776,СВЦЭМ!$A$33:$A$776,$A62,СВЦЭМ!$B$33:$B$776,J$47)+'СЕТ СН'!$G$9+СВЦЭМ!$D$10+'СЕТ СН'!$G$6-'СЕТ СН'!$G$19</f>
        <v>905.98709080000003</v>
      </c>
      <c r="K62" s="36">
        <f>SUMIFS(СВЦЭМ!$C$33:$C$776,СВЦЭМ!$A$33:$A$776,$A62,СВЦЭМ!$B$33:$B$776,K$47)+'СЕТ СН'!$G$9+СВЦЭМ!$D$10+'СЕТ СН'!$G$6-'СЕТ СН'!$G$19</f>
        <v>839.87135545000001</v>
      </c>
      <c r="L62" s="36">
        <f>SUMIFS(СВЦЭМ!$C$33:$C$776,СВЦЭМ!$A$33:$A$776,$A62,СВЦЭМ!$B$33:$B$776,L$47)+'СЕТ СН'!$G$9+СВЦЭМ!$D$10+'СЕТ СН'!$G$6-'СЕТ СН'!$G$19</f>
        <v>800.41072213999996</v>
      </c>
      <c r="M62" s="36">
        <f>SUMIFS(СВЦЭМ!$C$33:$C$776,СВЦЭМ!$A$33:$A$776,$A62,СВЦЭМ!$B$33:$B$776,M$47)+'СЕТ СН'!$G$9+СВЦЭМ!$D$10+'СЕТ СН'!$G$6-'СЕТ СН'!$G$19</f>
        <v>812.97373015000005</v>
      </c>
      <c r="N62" s="36">
        <f>SUMIFS(СВЦЭМ!$C$33:$C$776,СВЦЭМ!$A$33:$A$776,$A62,СВЦЭМ!$B$33:$B$776,N$47)+'СЕТ СН'!$G$9+СВЦЭМ!$D$10+'СЕТ СН'!$G$6-'СЕТ СН'!$G$19</f>
        <v>816.11732964999999</v>
      </c>
      <c r="O62" s="36">
        <f>SUMIFS(СВЦЭМ!$C$33:$C$776,СВЦЭМ!$A$33:$A$776,$A62,СВЦЭМ!$B$33:$B$776,O$47)+'СЕТ СН'!$G$9+СВЦЭМ!$D$10+'СЕТ СН'!$G$6-'СЕТ СН'!$G$19</f>
        <v>829.22912733999999</v>
      </c>
      <c r="P62" s="36">
        <f>SUMIFS(СВЦЭМ!$C$33:$C$776,СВЦЭМ!$A$33:$A$776,$A62,СВЦЭМ!$B$33:$B$776,P$47)+'СЕТ СН'!$G$9+СВЦЭМ!$D$10+'СЕТ СН'!$G$6-'СЕТ СН'!$G$19</f>
        <v>837.87770506000004</v>
      </c>
      <c r="Q62" s="36">
        <f>SUMIFS(СВЦЭМ!$C$33:$C$776,СВЦЭМ!$A$33:$A$776,$A62,СВЦЭМ!$B$33:$B$776,Q$47)+'СЕТ СН'!$G$9+СВЦЭМ!$D$10+'СЕТ СН'!$G$6-'СЕТ СН'!$G$19</f>
        <v>831.87673956000003</v>
      </c>
      <c r="R62" s="36">
        <f>SUMIFS(СВЦЭМ!$C$33:$C$776,СВЦЭМ!$A$33:$A$776,$A62,СВЦЭМ!$B$33:$B$776,R$47)+'СЕТ СН'!$G$9+СВЦЭМ!$D$10+'СЕТ СН'!$G$6-'СЕТ СН'!$G$19</f>
        <v>834.01929591999999</v>
      </c>
      <c r="S62" s="36">
        <f>SUMIFS(СВЦЭМ!$C$33:$C$776,СВЦЭМ!$A$33:$A$776,$A62,СВЦЭМ!$B$33:$B$776,S$47)+'СЕТ СН'!$G$9+СВЦЭМ!$D$10+'СЕТ СН'!$G$6-'СЕТ СН'!$G$19</f>
        <v>829.17760573999999</v>
      </c>
      <c r="T62" s="36">
        <f>SUMIFS(СВЦЭМ!$C$33:$C$776,СВЦЭМ!$A$33:$A$776,$A62,СВЦЭМ!$B$33:$B$776,T$47)+'СЕТ СН'!$G$9+СВЦЭМ!$D$10+'СЕТ СН'!$G$6-'СЕТ СН'!$G$19</f>
        <v>827.83328887000005</v>
      </c>
      <c r="U62" s="36">
        <f>SUMIFS(СВЦЭМ!$C$33:$C$776,СВЦЭМ!$A$33:$A$776,$A62,СВЦЭМ!$B$33:$B$776,U$47)+'СЕТ СН'!$G$9+СВЦЭМ!$D$10+'СЕТ СН'!$G$6-'СЕТ СН'!$G$19</f>
        <v>820.96545734000006</v>
      </c>
      <c r="V62" s="36">
        <f>SUMIFS(СВЦЭМ!$C$33:$C$776,СВЦЭМ!$A$33:$A$776,$A62,СВЦЭМ!$B$33:$B$776,V$47)+'СЕТ СН'!$G$9+СВЦЭМ!$D$10+'СЕТ СН'!$G$6-'СЕТ СН'!$G$19</f>
        <v>803.98915824000005</v>
      </c>
      <c r="W62" s="36">
        <f>SUMIFS(СВЦЭМ!$C$33:$C$776,СВЦЭМ!$A$33:$A$776,$A62,СВЦЭМ!$B$33:$B$776,W$47)+'СЕТ СН'!$G$9+СВЦЭМ!$D$10+'СЕТ СН'!$G$6-'СЕТ СН'!$G$19</f>
        <v>782.38335939000001</v>
      </c>
      <c r="X62" s="36">
        <f>SUMIFS(СВЦЭМ!$C$33:$C$776,СВЦЭМ!$A$33:$A$776,$A62,СВЦЭМ!$B$33:$B$776,X$47)+'СЕТ СН'!$G$9+СВЦЭМ!$D$10+'СЕТ СН'!$G$6-'СЕТ СН'!$G$19</f>
        <v>805.37474361</v>
      </c>
      <c r="Y62" s="36">
        <f>SUMIFS(СВЦЭМ!$C$33:$C$776,СВЦЭМ!$A$33:$A$776,$A62,СВЦЭМ!$B$33:$B$776,Y$47)+'СЕТ СН'!$G$9+СВЦЭМ!$D$10+'СЕТ СН'!$G$6-'СЕТ СН'!$G$19</f>
        <v>897.79924659000005</v>
      </c>
    </row>
    <row r="63" spans="1:25" ht="15.75" x14ac:dyDescent="0.2">
      <c r="A63" s="35">
        <f t="shared" si="1"/>
        <v>43998</v>
      </c>
      <c r="B63" s="36">
        <f>SUMIFS(СВЦЭМ!$C$33:$C$776,СВЦЭМ!$A$33:$A$776,$A63,СВЦЭМ!$B$33:$B$776,B$47)+'СЕТ СН'!$G$9+СВЦЭМ!$D$10+'СЕТ СН'!$G$6-'СЕТ СН'!$G$19</f>
        <v>999.83815285000003</v>
      </c>
      <c r="C63" s="36">
        <f>SUMIFS(СВЦЭМ!$C$33:$C$776,СВЦЭМ!$A$33:$A$776,$A63,СВЦЭМ!$B$33:$B$776,C$47)+'СЕТ СН'!$G$9+СВЦЭМ!$D$10+'СЕТ СН'!$G$6-'СЕТ СН'!$G$19</f>
        <v>1031.4308038700001</v>
      </c>
      <c r="D63" s="36">
        <f>SUMIFS(СВЦЭМ!$C$33:$C$776,СВЦЭМ!$A$33:$A$776,$A63,СВЦЭМ!$B$33:$B$776,D$47)+'СЕТ СН'!$G$9+СВЦЭМ!$D$10+'СЕТ СН'!$G$6-'СЕТ СН'!$G$19</f>
        <v>1048.7105840900001</v>
      </c>
      <c r="E63" s="36">
        <f>SUMIFS(СВЦЭМ!$C$33:$C$776,СВЦЭМ!$A$33:$A$776,$A63,СВЦЭМ!$B$33:$B$776,E$47)+'СЕТ СН'!$G$9+СВЦЭМ!$D$10+'СЕТ СН'!$G$6-'СЕТ СН'!$G$19</f>
        <v>1042.6771695700002</v>
      </c>
      <c r="F63" s="36">
        <f>SUMIFS(СВЦЭМ!$C$33:$C$776,СВЦЭМ!$A$33:$A$776,$A63,СВЦЭМ!$B$33:$B$776,F$47)+'СЕТ СН'!$G$9+СВЦЭМ!$D$10+'СЕТ СН'!$G$6-'СЕТ СН'!$G$19</f>
        <v>1043.866084</v>
      </c>
      <c r="G63" s="36">
        <f>SUMIFS(СВЦЭМ!$C$33:$C$776,СВЦЭМ!$A$33:$A$776,$A63,СВЦЭМ!$B$33:$B$776,G$47)+'СЕТ СН'!$G$9+СВЦЭМ!$D$10+'СЕТ СН'!$G$6-'СЕТ СН'!$G$19</f>
        <v>1049.94909456</v>
      </c>
      <c r="H63" s="36">
        <f>SUMIFS(СВЦЭМ!$C$33:$C$776,СВЦЭМ!$A$33:$A$776,$A63,СВЦЭМ!$B$33:$B$776,H$47)+'СЕТ СН'!$G$9+СВЦЭМ!$D$10+'СЕТ СН'!$G$6-'СЕТ СН'!$G$19</f>
        <v>1055.3882140000001</v>
      </c>
      <c r="I63" s="36">
        <f>SUMIFS(СВЦЭМ!$C$33:$C$776,СВЦЭМ!$A$33:$A$776,$A63,СВЦЭМ!$B$33:$B$776,I$47)+'СЕТ СН'!$G$9+СВЦЭМ!$D$10+'СЕТ СН'!$G$6-'СЕТ СН'!$G$19</f>
        <v>1010.66025115</v>
      </c>
      <c r="J63" s="36">
        <f>SUMIFS(СВЦЭМ!$C$33:$C$776,СВЦЭМ!$A$33:$A$776,$A63,СВЦЭМ!$B$33:$B$776,J$47)+'СЕТ СН'!$G$9+СВЦЭМ!$D$10+'СЕТ СН'!$G$6-'СЕТ СН'!$G$19</f>
        <v>954.08734160000006</v>
      </c>
      <c r="K63" s="36">
        <f>SUMIFS(СВЦЭМ!$C$33:$C$776,СВЦЭМ!$A$33:$A$776,$A63,СВЦЭМ!$B$33:$B$776,K$47)+'СЕТ СН'!$G$9+СВЦЭМ!$D$10+'СЕТ СН'!$G$6-'СЕТ СН'!$G$19</f>
        <v>874.01718353000001</v>
      </c>
      <c r="L63" s="36">
        <f>SUMIFS(СВЦЭМ!$C$33:$C$776,СВЦЭМ!$A$33:$A$776,$A63,СВЦЭМ!$B$33:$B$776,L$47)+'СЕТ СН'!$G$9+СВЦЭМ!$D$10+'СЕТ СН'!$G$6-'СЕТ СН'!$G$19</f>
        <v>828.23762037000006</v>
      </c>
      <c r="M63" s="36">
        <f>SUMIFS(СВЦЭМ!$C$33:$C$776,СВЦЭМ!$A$33:$A$776,$A63,СВЦЭМ!$B$33:$B$776,M$47)+'СЕТ СН'!$G$9+СВЦЭМ!$D$10+'СЕТ СН'!$G$6-'СЕТ СН'!$G$19</f>
        <v>826.79198752000002</v>
      </c>
      <c r="N63" s="36">
        <f>SUMIFS(СВЦЭМ!$C$33:$C$776,СВЦЭМ!$A$33:$A$776,$A63,СВЦЭМ!$B$33:$B$776,N$47)+'СЕТ СН'!$G$9+СВЦЭМ!$D$10+'СЕТ СН'!$G$6-'СЕТ СН'!$G$19</f>
        <v>829.95751144999997</v>
      </c>
      <c r="O63" s="36">
        <f>SUMIFS(СВЦЭМ!$C$33:$C$776,СВЦЭМ!$A$33:$A$776,$A63,СВЦЭМ!$B$33:$B$776,O$47)+'СЕТ СН'!$G$9+СВЦЭМ!$D$10+'СЕТ СН'!$G$6-'СЕТ СН'!$G$19</f>
        <v>839.02502375000006</v>
      </c>
      <c r="P63" s="36">
        <f>SUMIFS(СВЦЭМ!$C$33:$C$776,СВЦЭМ!$A$33:$A$776,$A63,СВЦЭМ!$B$33:$B$776,P$47)+'СЕТ СН'!$G$9+СВЦЭМ!$D$10+'СЕТ СН'!$G$6-'СЕТ СН'!$G$19</f>
        <v>835.86286397000003</v>
      </c>
      <c r="Q63" s="36">
        <f>SUMIFS(СВЦЭМ!$C$33:$C$776,СВЦЭМ!$A$33:$A$776,$A63,СВЦЭМ!$B$33:$B$776,Q$47)+'СЕТ СН'!$G$9+СВЦЭМ!$D$10+'СЕТ СН'!$G$6-'СЕТ СН'!$G$19</f>
        <v>839.67287252000006</v>
      </c>
      <c r="R63" s="36">
        <f>SUMIFS(СВЦЭМ!$C$33:$C$776,СВЦЭМ!$A$33:$A$776,$A63,СВЦЭМ!$B$33:$B$776,R$47)+'СЕТ СН'!$G$9+СВЦЭМ!$D$10+'СЕТ СН'!$G$6-'СЕТ СН'!$G$19</f>
        <v>838.95771908000006</v>
      </c>
      <c r="S63" s="36">
        <f>SUMIFS(СВЦЭМ!$C$33:$C$776,СВЦЭМ!$A$33:$A$776,$A63,СВЦЭМ!$B$33:$B$776,S$47)+'СЕТ СН'!$G$9+СВЦЭМ!$D$10+'СЕТ СН'!$G$6-'СЕТ СН'!$G$19</f>
        <v>839.89519043999996</v>
      </c>
      <c r="T63" s="36">
        <f>SUMIFS(СВЦЭМ!$C$33:$C$776,СВЦЭМ!$A$33:$A$776,$A63,СВЦЭМ!$B$33:$B$776,T$47)+'СЕТ СН'!$G$9+СВЦЭМ!$D$10+'СЕТ СН'!$G$6-'СЕТ СН'!$G$19</f>
        <v>834.49984907999999</v>
      </c>
      <c r="U63" s="36">
        <f>SUMIFS(СВЦЭМ!$C$33:$C$776,СВЦЭМ!$A$33:$A$776,$A63,СВЦЭМ!$B$33:$B$776,U$47)+'СЕТ СН'!$G$9+СВЦЭМ!$D$10+'СЕТ СН'!$G$6-'СЕТ СН'!$G$19</f>
        <v>827.24568332000001</v>
      </c>
      <c r="V63" s="36">
        <f>SUMIFS(СВЦЭМ!$C$33:$C$776,СВЦЭМ!$A$33:$A$776,$A63,СВЦЭМ!$B$33:$B$776,V$47)+'СЕТ СН'!$G$9+СВЦЭМ!$D$10+'СЕТ СН'!$G$6-'СЕТ СН'!$G$19</f>
        <v>789.30561165999995</v>
      </c>
      <c r="W63" s="36">
        <f>SUMIFS(СВЦЭМ!$C$33:$C$776,СВЦЭМ!$A$33:$A$776,$A63,СВЦЭМ!$B$33:$B$776,W$47)+'СЕТ СН'!$G$9+СВЦЭМ!$D$10+'СЕТ СН'!$G$6-'СЕТ СН'!$G$19</f>
        <v>789.32773555000006</v>
      </c>
      <c r="X63" s="36">
        <f>SUMIFS(СВЦЭМ!$C$33:$C$776,СВЦЭМ!$A$33:$A$776,$A63,СВЦЭМ!$B$33:$B$776,X$47)+'СЕТ СН'!$G$9+СВЦЭМ!$D$10+'СЕТ СН'!$G$6-'СЕТ СН'!$G$19</f>
        <v>842.29686608999998</v>
      </c>
      <c r="Y63" s="36">
        <f>SUMIFS(СВЦЭМ!$C$33:$C$776,СВЦЭМ!$A$33:$A$776,$A63,СВЦЭМ!$B$33:$B$776,Y$47)+'СЕТ СН'!$G$9+СВЦЭМ!$D$10+'СЕТ СН'!$G$6-'СЕТ СН'!$G$19</f>
        <v>914.14463377000004</v>
      </c>
    </row>
    <row r="64" spans="1:25" ht="15.75" x14ac:dyDescent="0.2">
      <c r="A64" s="35">
        <f t="shared" si="1"/>
        <v>43999</v>
      </c>
      <c r="B64" s="36">
        <f>SUMIFS(СВЦЭМ!$C$33:$C$776,СВЦЭМ!$A$33:$A$776,$A64,СВЦЭМ!$B$33:$B$776,B$47)+'СЕТ СН'!$G$9+СВЦЭМ!$D$10+'СЕТ СН'!$G$6-'СЕТ СН'!$G$19</f>
        <v>1034.06266224</v>
      </c>
      <c r="C64" s="36">
        <f>SUMIFS(СВЦЭМ!$C$33:$C$776,СВЦЭМ!$A$33:$A$776,$A64,СВЦЭМ!$B$33:$B$776,C$47)+'СЕТ СН'!$G$9+СВЦЭМ!$D$10+'СЕТ СН'!$G$6-'СЕТ СН'!$G$19</f>
        <v>1070.2215022400001</v>
      </c>
      <c r="D64" s="36">
        <f>SUMIFS(СВЦЭМ!$C$33:$C$776,СВЦЭМ!$A$33:$A$776,$A64,СВЦЭМ!$B$33:$B$776,D$47)+'СЕТ СН'!$G$9+СВЦЭМ!$D$10+'СЕТ СН'!$G$6-'СЕТ СН'!$G$19</f>
        <v>1049.6136523300001</v>
      </c>
      <c r="E64" s="36">
        <f>SUMIFS(СВЦЭМ!$C$33:$C$776,СВЦЭМ!$A$33:$A$776,$A64,СВЦЭМ!$B$33:$B$776,E$47)+'СЕТ СН'!$G$9+СВЦЭМ!$D$10+'СЕТ СН'!$G$6-'СЕТ СН'!$G$19</f>
        <v>1037.79566909</v>
      </c>
      <c r="F64" s="36">
        <f>SUMIFS(СВЦЭМ!$C$33:$C$776,СВЦЭМ!$A$33:$A$776,$A64,СВЦЭМ!$B$33:$B$776,F$47)+'СЕТ СН'!$G$9+СВЦЭМ!$D$10+'СЕТ СН'!$G$6-'СЕТ СН'!$G$19</f>
        <v>1037.68734279</v>
      </c>
      <c r="G64" s="36">
        <f>SUMIFS(СВЦЭМ!$C$33:$C$776,СВЦЭМ!$A$33:$A$776,$A64,СВЦЭМ!$B$33:$B$776,G$47)+'СЕТ СН'!$G$9+СВЦЭМ!$D$10+'СЕТ СН'!$G$6-'СЕТ СН'!$G$19</f>
        <v>1041.5370155800001</v>
      </c>
      <c r="H64" s="36">
        <f>SUMIFS(СВЦЭМ!$C$33:$C$776,СВЦЭМ!$A$33:$A$776,$A64,СВЦЭМ!$B$33:$B$776,H$47)+'СЕТ СН'!$G$9+СВЦЭМ!$D$10+'СЕТ СН'!$G$6-'СЕТ СН'!$G$19</f>
        <v>1073.11787774</v>
      </c>
      <c r="I64" s="36">
        <f>SUMIFS(СВЦЭМ!$C$33:$C$776,СВЦЭМ!$A$33:$A$776,$A64,СВЦЭМ!$B$33:$B$776,I$47)+'СЕТ СН'!$G$9+СВЦЭМ!$D$10+'СЕТ СН'!$G$6-'СЕТ СН'!$G$19</f>
        <v>1055.42669796</v>
      </c>
      <c r="J64" s="36">
        <f>SUMIFS(СВЦЭМ!$C$33:$C$776,СВЦЭМ!$A$33:$A$776,$A64,СВЦЭМ!$B$33:$B$776,J$47)+'СЕТ СН'!$G$9+СВЦЭМ!$D$10+'СЕТ СН'!$G$6-'СЕТ СН'!$G$19</f>
        <v>998.50942817999999</v>
      </c>
      <c r="K64" s="36">
        <f>SUMIFS(СВЦЭМ!$C$33:$C$776,СВЦЭМ!$A$33:$A$776,$A64,СВЦЭМ!$B$33:$B$776,K$47)+'СЕТ СН'!$G$9+СВЦЭМ!$D$10+'СЕТ СН'!$G$6-'СЕТ СН'!$G$19</f>
        <v>899.82835954999996</v>
      </c>
      <c r="L64" s="36">
        <f>SUMIFS(СВЦЭМ!$C$33:$C$776,СВЦЭМ!$A$33:$A$776,$A64,СВЦЭМ!$B$33:$B$776,L$47)+'СЕТ СН'!$G$9+СВЦЭМ!$D$10+'СЕТ СН'!$G$6-'СЕТ СН'!$G$19</f>
        <v>822.43777535000004</v>
      </c>
      <c r="M64" s="36">
        <f>SUMIFS(СВЦЭМ!$C$33:$C$776,СВЦЭМ!$A$33:$A$776,$A64,СВЦЭМ!$B$33:$B$776,M$47)+'СЕТ СН'!$G$9+СВЦЭМ!$D$10+'СЕТ СН'!$G$6-'СЕТ СН'!$G$19</f>
        <v>811.13787120999996</v>
      </c>
      <c r="N64" s="36">
        <f>SUMIFS(СВЦЭМ!$C$33:$C$776,СВЦЭМ!$A$33:$A$776,$A64,СВЦЭМ!$B$33:$B$776,N$47)+'СЕТ СН'!$G$9+СВЦЭМ!$D$10+'СЕТ СН'!$G$6-'СЕТ СН'!$G$19</f>
        <v>816.59585536999998</v>
      </c>
      <c r="O64" s="36">
        <f>SUMIFS(СВЦЭМ!$C$33:$C$776,СВЦЭМ!$A$33:$A$776,$A64,СВЦЭМ!$B$33:$B$776,O$47)+'СЕТ СН'!$G$9+СВЦЭМ!$D$10+'СЕТ СН'!$G$6-'СЕТ СН'!$G$19</f>
        <v>826.95114520000004</v>
      </c>
      <c r="P64" s="36">
        <f>SUMIFS(СВЦЭМ!$C$33:$C$776,СВЦЭМ!$A$33:$A$776,$A64,СВЦЭМ!$B$33:$B$776,P$47)+'СЕТ СН'!$G$9+СВЦЭМ!$D$10+'СЕТ СН'!$G$6-'СЕТ СН'!$G$19</f>
        <v>840.96571632999996</v>
      </c>
      <c r="Q64" s="36">
        <f>SUMIFS(СВЦЭМ!$C$33:$C$776,СВЦЭМ!$A$33:$A$776,$A64,СВЦЭМ!$B$33:$B$776,Q$47)+'СЕТ СН'!$G$9+СВЦЭМ!$D$10+'СЕТ СН'!$G$6-'СЕТ СН'!$G$19</f>
        <v>831.45024676000003</v>
      </c>
      <c r="R64" s="36">
        <f>SUMIFS(СВЦЭМ!$C$33:$C$776,СВЦЭМ!$A$33:$A$776,$A64,СВЦЭМ!$B$33:$B$776,R$47)+'СЕТ СН'!$G$9+СВЦЭМ!$D$10+'СЕТ СН'!$G$6-'СЕТ СН'!$G$19</f>
        <v>828.65559488999997</v>
      </c>
      <c r="S64" s="36">
        <f>SUMIFS(СВЦЭМ!$C$33:$C$776,СВЦЭМ!$A$33:$A$776,$A64,СВЦЭМ!$B$33:$B$776,S$47)+'СЕТ СН'!$G$9+СВЦЭМ!$D$10+'СЕТ СН'!$G$6-'СЕТ СН'!$G$19</f>
        <v>830.42998875000001</v>
      </c>
      <c r="T64" s="36">
        <f>SUMIFS(СВЦЭМ!$C$33:$C$776,СВЦЭМ!$A$33:$A$776,$A64,СВЦЭМ!$B$33:$B$776,T$47)+'СЕТ СН'!$G$9+СВЦЭМ!$D$10+'СЕТ СН'!$G$6-'СЕТ СН'!$G$19</f>
        <v>841.53701074000003</v>
      </c>
      <c r="U64" s="36">
        <f>SUMIFS(СВЦЭМ!$C$33:$C$776,СВЦЭМ!$A$33:$A$776,$A64,СВЦЭМ!$B$33:$B$776,U$47)+'СЕТ СН'!$G$9+СВЦЭМ!$D$10+'СЕТ СН'!$G$6-'СЕТ СН'!$G$19</f>
        <v>825.91165758</v>
      </c>
      <c r="V64" s="36">
        <f>SUMIFS(СВЦЭМ!$C$33:$C$776,СВЦЭМ!$A$33:$A$776,$A64,СВЦЭМ!$B$33:$B$776,V$47)+'СЕТ СН'!$G$9+СВЦЭМ!$D$10+'СЕТ СН'!$G$6-'СЕТ СН'!$G$19</f>
        <v>817.97884009000006</v>
      </c>
      <c r="W64" s="36">
        <f>SUMIFS(СВЦЭМ!$C$33:$C$776,СВЦЭМ!$A$33:$A$776,$A64,СВЦЭМ!$B$33:$B$776,W$47)+'СЕТ СН'!$G$9+СВЦЭМ!$D$10+'СЕТ СН'!$G$6-'СЕТ СН'!$G$19</f>
        <v>823.20547894000003</v>
      </c>
      <c r="X64" s="36">
        <f>SUMIFS(СВЦЭМ!$C$33:$C$776,СВЦЭМ!$A$33:$A$776,$A64,СВЦЭМ!$B$33:$B$776,X$47)+'СЕТ СН'!$G$9+СВЦЭМ!$D$10+'СЕТ СН'!$G$6-'СЕТ СН'!$G$19</f>
        <v>870.62149700999998</v>
      </c>
      <c r="Y64" s="36">
        <f>SUMIFS(СВЦЭМ!$C$33:$C$776,СВЦЭМ!$A$33:$A$776,$A64,СВЦЭМ!$B$33:$B$776,Y$47)+'СЕТ СН'!$G$9+СВЦЭМ!$D$10+'СЕТ СН'!$G$6-'СЕТ СН'!$G$19</f>
        <v>950.50405166999997</v>
      </c>
    </row>
    <row r="65" spans="1:27" ht="15.75" x14ac:dyDescent="0.2">
      <c r="A65" s="35">
        <f t="shared" si="1"/>
        <v>44000</v>
      </c>
      <c r="B65" s="36">
        <f>SUMIFS(СВЦЭМ!$C$33:$C$776,СВЦЭМ!$A$33:$A$776,$A65,СВЦЭМ!$B$33:$B$776,B$47)+'СЕТ СН'!$G$9+СВЦЭМ!$D$10+'СЕТ СН'!$G$6-'СЕТ СН'!$G$19</f>
        <v>920.94679229999997</v>
      </c>
      <c r="C65" s="36">
        <f>SUMIFS(СВЦЭМ!$C$33:$C$776,СВЦЭМ!$A$33:$A$776,$A65,СВЦЭМ!$B$33:$B$776,C$47)+'СЕТ СН'!$G$9+СВЦЭМ!$D$10+'СЕТ СН'!$G$6-'СЕТ СН'!$G$19</f>
        <v>895.20228394000003</v>
      </c>
      <c r="D65" s="36">
        <f>SUMIFS(СВЦЭМ!$C$33:$C$776,СВЦЭМ!$A$33:$A$776,$A65,СВЦЭМ!$B$33:$B$776,D$47)+'СЕТ СН'!$G$9+СВЦЭМ!$D$10+'СЕТ СН'!$G$6-'СЕТ СН'!$G$19</f>
        <v>923.14614299000004</v>
      </c>
      <c r="E65" s="36">
        <f>SUMIFS(СВЦЭМ!$C$33:$C$776,СВЦЭМ!$A$33:$A$776,$A65,СВЦЭМ!$B$33:$B$776,E$47)+'СЕТ СН'!$G$9+СВЦЭМ!$D$10+'СЕТ СН'!$G$6-'СЕТ СН'!$G$19</f>
        <v>936.98302586</v>
      </c>
      <c r="F65" s="36">
        <f>SUMIFS(СВЦЭМ!$C$33:$C$776,СВЦЭМ!$A$33:$A$776,$A65,СВЦЭМ!$B$33:$B$776,F$47)+'СЕТ СН'!$G$9+СВЦЭМ!$D$10+'СЕТ СН'!$G$6-'СЕТ СН'!$G$19</f>
        <v>935.20890728000006</v>
      </c>
      <c r="G65" s="36">
        <f>SUMIFS(СВЦЭМ!$C$33:$C$776,СВЦЭМ!$A$33:$A$776,$A65,СВЦЭМ!$B$33:$B$776,G$47)+'СЕТ СН'!$G$9+СВЦЭМ!$D$10+'СЕТ СН'!$G$6-'СЕТ СН'!$G$19</f>
        <v>1047.93537474</v>
      </c>
      <c r="H65" s="36">
        <f>SUMIFS(СВЦЭМ!$C$33:$C$776,СВЦЭМ!$A$33:$A$776,$A65,СВЦЭМ!$B$33:$B$776,H$47)+'СЕТ СН'!$G$9+СВЦЭМ!$D$10+'СЕТ СН'!$G$6-'СЕТ СН'!$G$19</f>
        <v>1011.62339904</v>
      </c>
      <c r="I65" s="36">
        <f>SUMIFS(СВЦЭМ!$C$33:$C$776,СВЦЭМ!$A$33:$A$776,$A65,СВЦЭМ!$B$33:$B$776,I$47)+'СЕТ СН'!$G$9+СВЦЭМ!$D$10+'СЕТ СН'!$G$6-'СЕТ СН'!$G$19</f>
        <v>1014.16690859</v>
      </c>
      <c r="J65" s="36">
        <f>SUMIFS(СВЦЭМ!$C$33:$C$776,СВЦЭМ!$A$33:$A$776,$A65,СВЦЭМ!$B$33:$B$776,J$47)+'СЕТ СН'!$G$9+СВЦЭМ!$D$10+'СЕТ СН'!$G$6-'СЕТ СН'!$G$19</f>
        <v>1008.2303168</v>
      </c>
      <c r="K65" s="36">
        <f>SUMIFS(СВЦЭМ!$C$33:$C$776,СВЦЭМ!$A$33:$A$776,$A65,СВЦЭМ!$B$33:$B$776,K$47)+'СЕТ СН'!$G$9+СВЦЭМ!$D$10+'СЕТ СН'!$G$6-'СЕТ СН'!$G$19</f>
        <v>924.76405553000006</v>
      </c>
      <c r="L65" s="36">
        <f>SUMIFS(СВЦЭМ!$C$33:$C$776,СВЦЭМ!$A$33:$A$776,$A65,СВЦЭМ!$B$33:$B$776,L$47)+'СЕТ СН'!$G$9+СВЦЭМ!$D$10+'СЕТ СН'!$G$6-'СЕТ СН'!$G$19</f>
        <v>868.94486809</v>
      </c>
      <c r="M65" s="36">
        <f>SUMIFS(СВЦЭМ!$C$33:$C$776,СВЦЭМ!$A$33:$A$776,$A65,СВЦЭМ!$B$33:$B$776,M$47)+'СЕТ СН'!$G$9+СВЦЭМ!$D$10+'СЕТ СН'!$G$6-'СЕТ СН'!$G$19</f>
        <v>857.14269204000004</v>
      </c>
      <c r="N65" s="36">
        <f>SUMIFS(СВЦЭМ!$C$33:$C$776,СВЦЭМ!$A$33:$A$776,$A65,СВЦЭМ!$B$33:$B$776,N$47)+'СЕТ СН'!$G$9+СВЦЭМ!$D$10+'СЕТ СН'!$G$6-'СЕТ СН'!$G$19</f>
        <v>874.56402083</v>
      </c>
      <c r="O65" s="36">
        <f>SUMIFS(СВЦЭМ!$C$33:$C$776,СВЦЭМ!$A$33:$A$776,$A65,СВЦЭМ!$B$33:$B$776,O$47)+'СЕТ СН'!$G$9+СВЦЭМ!$D$10+'СЕТ СН'!$G$6-'СЕТ СН'!$G$19</f>
        <v>878.49293345000001</v>
      </c>
      <c r="P65" s="36">
        <f>SUMIFS(СВЦЭМ!$C$33:$C$776,СВЦЭМ!$A$33:$A$776,$A65,СВЦЭМ!$B$33:$B$776,P$47)+'СЕТ СН'!$G$9+СВЦЭМ!$D$10+'СЕТ СН'!$G$6-'СЕТ СН'!$G$19</f>
        <v>871.87553973000001</v>
      </c>
      <c r="Q65" s="36">
        <f>SUMIFS(СВЦЭМ!$C$33:$C$776,СВЦЭМ!$A$33:$A$776,$A65,СВЦЭМ!$B$33:$B$776,Q$47)+'СЕТ СН'!$G$9+СВЦЭМ!$D$10+'СЕТ СН'!$G$6-'СЕТ СН'!$G$19</f>
        <v>876.26657206000004</v>
      </c>
      <c r="R65" s="36">
        <f>SUMIFS(СВЦЭМ!$C$33:$C$776,СВЦЭМ!$A$33:$A$776,$A65,СВЦЭМ!$B$33:$B$776,R$47)+'СЕТ СН'!$G$9+СВЦЭМ!$D$10+'СЕТ СН'!$G$6-'СЕТ СН'!$G$19</f>
        <v>871.50197386000002</v>
      </c>
      <c r="S65" s="36">
        <f>SUMIFS(СВЦЭМ!$C$33:$C$776,СВЦЭМ!$A$33:$A$776,$A65,СВЦЭМ!$B$33:$B$776,S$47)+'СЕТ СН'!$G$9+СВЦЭМ!$D$10+'СЕТ СН'!$G$6-'СЕТ СН'!$G$19</f>
        <v>883.06309231</v>
      </c>
      <c r="T65" s="36">
        <f>SUMIFS(СВЦЭМ!$C$33:$C$776,СВЦЭМ!$A$33:$A$776,$A65,СВЦЭМ!$B$33:$B$776,T$47)+'СЕТ СН'!$G$9+СВЦЭМ!$D$10+'СЕТ СН'!$G$6-'СЕТ СН'!$G$19</f>
        <v>878.10427342000003</v>
      </c>
      <c r="U65" s="36">
        <f>SUMIFS(СВЦЭМ!$C$33:$C$776,СВЦЭМ!$A$33:$A$776,$A65,СВЦЭМ!$B$33:$B$776,U$47)+'СЕТ СН'!$G$9+СВЦЭМ!$D$10+'СЕТ СН'!$G$6-'СЕТ СН'!$G$19</f>
        <v>916.28526962000001</v>
      </c>
      <c r="V65" s="36">
        <f>SUMIFS(СВЦЭМ!$C$33:$C$776,СВЦЭМ!$A$33:$A$776,$A65,СВЦЭМ!$B$33:$B$776,V$47)+'СЕТ СН'!$G$9+СВЦЭМ!$D$10+'СЕТ СН'!$G$6-'СЕТ СН'!$G$19</f>
        <v>864.44938947000003</v>
      </c>
      <c r="W65" s="36">
        <f>SUMIFS(СВЦЭМ!$C$33:$C$776,СВЦЭМ!$A$33:$A$776,$A65,СВЦЭМ!$B$33:$B$776,W$47)+'СЕТ СН'!$G$9+СВЦЭМ!$D$10+'СЕТ СН'!$G$6-'СЕТ СН'!$G$19</f>
        <v>857.08131914000001</v>
      </c>
      <c r="X65" s="36">
        <f>SUMIFS(СВЦЭМ!$C$33:$C$776,СВЦЭМ!$A$33:$A$776,$A65,СВЦЭМ!$B$33:$B$776,X$47)+'СЕТ СН'!$G$9+СВЦЭМ!$D$10+'СЕТ СН'!$G$6-'СЕТ СН'!$G$19</f>
        <v>901.19686496999998</v>
      </c>
      <c r="Y65" s="36">
        <f>SUMIFS(СВЦЭМ!$C$33:$C$776,СВЦЭМ!$A$33:$A$776,$A65,СВЦЭМ!$B$33:$B$776,Y$47)+'СЕТ СН'!$G$9+СВЦЭМ!$D$10+'СЕТ СН'!$G$6-'СЕТ СН'!$G$19</f>
        <v>912.14119831000005</v>
      </c>
    </row>
    <row r="66" spans="1:27" ht="15.75" x14ac:dyDescent="0.2">
      <c r="A66" s="35">
        <f t="shared" si="1"/>
        <v>44001</v>
      </c>
      <c r="B66" s="36">
        <f>SUMIFS(СВЦЭМ!$C$33:$C$776,СВЦЭМ!$A$33:$A$776,$A66,СВЦЭМ!$B$33:$B$776,B$47)+'СЕТ СН'!$G$9+СВЦЭМ!$D$10+'СЕТ СН'!$G$6-'СЕТ СН'!$G$19</f>
        <v>1019.64703319</v>
      </c>
      <c r="C66" s="36">
        <f>SUMIFS(СВЦЭМ!$C$33:$C$776,СВЦЭМ!$A$33:$A$776,$A66,СВЦЭМ!$B$33:$B$776,C$47)+'СЕТ СН'!$G$9+СВЦЭМ!$D$10+'СЕТ СН'!$G$6-'СЕТ СН'!$G$19</f>
        <v>1053.62330686</v>
      </c>
      <c r="D66" s="36">
        <f>SUMIFS(СВЦЭМ!$C$33:$C$776,СВЦЭМ!$A$33:$A$776,$A66,СВЦЭМ!$B$33:$B$776,D$47)+'СЕТ СН'!$G$9+СВЦЭМ!$D$10+'СЕТ СН'!$G$6-'СЕТ СН'!$G$19</f>
        <v>1059.87501234</v>
      </c>
      <c r="E66" s="36">
        <f>SUMIFS(СВЦЭМ!$C$33:$C$776,СВЦЭМ!$A$33:$A$776,$A66,СВЦЭМ!$B$33:$B$776,E$47)+'СЕТ СН'!$G$9+СВЦЭМ!$D$10+'СЕТ СН'!$G$6-'СЕТ СН'!$G$19</f>
        <v>1050.2046910700001</v>
      </c>
      <c r="F66" s="36">
        <f>SUMIFS(СВЦЭМ!$C$33:$C$776,СВЦЭМ!$A$33:$A$776,$A66,СВЦЭМ!$B$33:$B$776,F$47)+'СЕТ СН'!$G$9+СВЦЭМ!$D$10+'СЕТ СН'!$G$6-'СЕТ СН'!$G$19</f>
        <v>1045.52956571</v>
      </c>
      <c r="G66" s="36">
        <f>SUMIFS(СВЦЭМ!$C$33:$C$776,СВЦЭМ!$A$33:$A$776,$A66,СВЦЭМ!$B$33:$B$776,G$47)+'СЕТ СН'!$G$9+СВЦЭМ!$D$10+'СЕТ СН'!$G$6-'СЕТ СН'!$G$19</f>
        <v>1052.7880248500001</v>
      </c>
      <c r="H66" s="36">
        <f>SUMIFS(СВЦЭМ!$C$33:$C$776,СВЦЭМ!$A$33:$A$776,$A66,СВЦЭМ!$B$33:$B$776,H$47)+'СЕТ СН'!$G$9+СВЦЭМ!$D$10+'СЕТ СН'!$G$6-'СЕТ СН'!$G$19</f>
        <v>1070.4707471500001</v>
      </c>
      <c r="I66" s="36">
        <f>SUMIFS(СВЦЭМ!$C$33:$C$776,СВЦЭМ!$A$33:$A$776,$A66,СВЦЭМ!$B$33:$B$776,I$47)+'СЕТ СН'!$G$9+СВЦЭМ!$D$10+'СЕТ СН'!$G$6-'СЕТ СН'!$G$19</f>
        <v>1060.2131113600001</v>
      </c>
      <c r="J66" s="36">
        <f>SUMIFS(СВЦЭМ!$C$33:$C$776,СВЦЭМ!$A$33:$A$776,$A66,СВЦЭМ!$B$33:$B$776,J$47)+'СЕТ СН'!$G$9+СВЦЭМ!$D$10+'СЕТ СН'!$G$6-'СЕТ СН'!$G$19</f>
        <v>961.61599910999996</v>
      </c>
      <c r="K66" s="36">
        <f>SUMIFS(СВЦЭМ!$C$33:$C$776,СВЦЭМ!$A$33:$A$776,$A66,СВЦЭМ!$B$33:$B$776,K$47)+'СЕТ СН'!$G$9+СВЦЭМ!$D$10+'СЕТ СН'!$G$6-'СЕТ СН'!$G$19</f>
        <v>888.51647734000005</v>
      </c>
      <c r="L66" s="36">
        <f>SUMIFS(СВЦЭМ!$C$33:$C$776,СВЦЭМ!$A$33:$A$776,$A66,СВЦЭМ!$B$33:$B$776,L$47)+'СЕТ СН'!$G$9+СВЦЭМ!$D$10+'СЕТ СН'!$G$6-'СЕТ СН'!$G$19</f>
        <v>817.46753404000003</v>
      </c>
      <c r="M66" s="36">
        <f>SUMIFS(СВЦЭМ!$C$33:$C$776,СВЦЭМ!$A$33:$A$776,$A66,СВЦЭМ!$B$33:$B$776,M$47)+'СЕТ СН'!$G$9+СВЦЭМ!$D$10+'СЕТ СН'!$G$6-'СЕТ СН'!$G$19</f>
        <v>816.72783018999996</v>
      </c>
      <c r="N66" s="36">
        <f>SUMIFS(СВЦЭМ!$C$33:$C$776,СВЦЭМ!$A$33:$A$776,$A66,СВЦЭМ!$B$33:$B$776,N$47)+'СЕТ СН'!$G$9+СВЦЭМ!$D$10+'СЕТ СН'!$G$6-'СЕТ СН'!$G$19</f>
        <v>819.58091303000003</v>
      </c>
      <c r="O66" s="36">
        <f>SUMIFS(СВЦЭМ!$C$33:$C$776,СВЦЭМ!$A$33:$A$776,$A66,СВЦЭМ!$B$33:$B$776,O$47)+'СЕТ СН'!$G$9+СВЦЭМ!$D$10+'СЕТ СН'!$G$6-'СЕТ СН'!$G$19</f>
        <v>836.46309810000002</v>
      </c>
      <c r="P66" s="36">
        <f>SUMIFS(СВЦЭМ!$C$33:$C$776,СВЦЭМ!$A$33:$A$776,$A66,СВЦЭМ!$B$33:$B$776,P$47)+'СЕТ СН'!$G$9+СВЦЭМ!$D$10+'СЕТ СН'!$G$6-'СЕТ СН'!$G$19</f>
        <v>825.65649996000002</v>
      </c>
      <c r="Q66" s="36">
        <f>SUMIFS(СВЦЭМ!$C$33:$C$776,СВЦЭМ!$A$33:$A$776,$A66,СВЦЭМ!$B$33:$B$776,Q$47)+'СЕТ СН'!$G$9+СВЦЭМ!$D$10+'СЕТ СН'!$G$6-'СЕТ СН'!$G$19</f>
        <v>922.59637822000002</v>
      </c>
      <c r="R66" s="36">
        <f>SUMIFS(СВЦЭМ!$C$33:$C$776,СВЦЭМ!$A$33:$A$776,$A66,СВЦЭМ!$B$33:$B$776,R$47)+'СЕТ СН'!$G$9+СВЦЭМ!$D$10+'СЕТ СН'!$G$6-'СЕТ СН'!$G$19</f>
        <v>830.42988974000002</v>
      </c>
      <c r="S66" s="36">
        <f>SUMIFS(СВЦЭМ!$C$33:$C$776,СВЦЭМ!$A$33:$A$776,$A66,СВЦЭМ!$B$33:$B$776,S$47)+'СЕТ СН'!$G$9+СВЦЭМ!$D$10+'СЕТ СН'!$G$6-'СЕТ СН'!$G$19</f>
        <v>851.83388855999999</v>
      </c>
      <c r="T66" s="36">
        <f>SUMIFS(СВЦЭМ!$C$33:$C$776,СВЦЭМ!$A$33:$A$776,$A66,СВЦЭМ!$B$33:$B$776,T$47)+'СЕТ СН'!$G$9+СВЦЭМ!$D$10+'СЕТ СН'!$G$6-'СЕТ СН'!$G$19</f>
        <v>847.35893441999997</v>
      </c>
      <c r="U66" s="36">
        <f>SUMIFS(СВЦЭМ!$C$33:$C$776,СВЦЭМ!$A$33:$A$776,$A66,СВЦЭМ!$B$33:$B$776,U$47)+'СЕТ СН'!$G$9+СВЦЭМ!$D$10+'СЕТ СН'!$G$6-'СЕТ СН'!$G$19</f>
        <v>838.97863465</v>
      </c>
      <c r="V66" s="36">
        <f>SUMIFS(СВЦЭМ!$C$33:$C$776,СВЦЭМ!$A$33:$A$776,$A66,СВЦЭМ!$B$33:$B$776,V$47)+'СЕТ СН'!$G$9+СВЦЭМ!$D$10+'СЕТ СН'!$G$6-'СЕТ СН'!$G$19</f>
        <v>821.20862354999997</v>
      </c>
      <c r="W66" s="36">
        <f>SUMIFS(СВЦЭМ!$C$33:$C$776,СВЦЭМ!$A$33:$A$776,$A66,СВЦЭМ!$B$33:$B$776,W$47)+'СЕТ СН'!$G$9+СВЦЭМ!$D$10+'СЕТ СН'!$G$6-'СЕТ СН'!$G$19</f>
        <v>821.84634177999999</v>
      </c>
      <c r="X66" s="36">
        <f>SUMIFS(СВЦЭМ!$C$33:$C$776,СВЦЭМ!$A$33:$A$776,$A66,СВЦЭМ!$B$33:$B$776,X$47)+'СЕТ СН'!$G$9+СВЦЭМ!$D$10+'СЕТ СН'!$G$6-'СЕТ СН'!$G$19</f>
        <v>869.52935464999996</v>
      </c>
      <c r="Y66" s="36">
        <f>SUMIFS(СВЦЭМ!$C$33:$C$776,СВЦЭМ!$A$33:$A$776,$A66,СВЦЭМ!$B$33:$B$776,Y$47)+'СЕТ СН'!$G$9+СВЦЭМ!$D$10+'СЕТ СН'!$G$6-'СЕТ СН'!$G$19</f>
        <v>950.62181683000006</v>
      </c>
    </row>
    <row r="67" spans="1:27" ht="15.75" x14ac:dyDescent="0.2">
      <c r="A67" s="35">
        <f t="shared" si="1"/>
        <v>44002</v>
      </c>
      <c r="B67" s="36">
        <f>SUMIFS(СВЦЭМ!$C$33:$C$776,СВЦЭМ!$A$33:$A$776,$A67,СВЦЭМ!$B$33:$B$776,B$47)+'СЕТ СН'!$G$9+СВЦЭМ!$D$10+'СЕТ СН'!$G$6-'СЕТ СН'!$G$19</f>
        <v>1013.9682394600001</v>
      </c>
      <c r="C67" s="36">
        <f>SUMIFS(СВЦЭМ!$C$33:$C$776,СВЦЭМ!$A$33:$A$776,$A67,СВЦЭМ!$B$33:$B$776,C$47)+'СЕТ СН'!$G$9+СВЦЭМ!$D$10+'СЕТ СН'!$G$6-'СЕТ СН'!$G$19</f>
        <v>1037.62055255</v>
      </c>
      <c r="D67" s="36">
        <f>SUMIFS(СВЦЭМ!$C$33:$C$776,СВЦЭМ!$A$33:$A$776,$A67,СВЦЭМ!$B$33:$B$776,D$47)+'СЕТ СН'!$G$9+СВЦЭМ!$D$10+'СЕТ СН'!$G$6-'СЕТ СН'!$G$19</f>
        <v>1043.3714359400001</v>
      </c>
      <c r="E67" s="36">
        <f>SUMIFS(СВЦЭМ!$C$33:$C$776,СВЦЭМ!$A$33:$A$776,$A67,СВЦЭМ!$B$33:$B$776,E$47)+'СЕТ СН'!$G$9+СВЦЭМ!$D$10+'СЕТ СН'!$G$6-'СЕТ СН'!$G$19</f>
        <v>1037.12485481</v>
      </c>
      <c r="F67" s="36">
        <f>SUMIFS(СВЦЭМ!$C$33:$C$776,СВЦЭМ!$A$33:$A$776,$A67,СВЦЭМ!$B$33:$B$776,F$47)+'СЕТ СН'!$G$9+СВЦЭМ!$D$10+'СЕТ СН'!$G$6-'СЕТ СН'!$G$19</f>
        <v>1027.5476719200001</v>
      </c>
      <c r="G67" s="36">
        <f>SUMIFS(СВЦЭМ!$C$33:$C$776,СВЦЭМ!$A$33:$A$776,$A67,СВЦЭМ!$B$33:$B$776,G$47)+'СЕТ СН'!$G$9+СВЦЭМ!$D$10+'СЕТ СН'!$G$6-'СЕТ СН'!$G$19</f>
        <v>1032.7963296600001</v>
      </c>
      <c r="H67" s="36">
        <f>SUMIFS(СВЦЭМ!$C$33:$C$776,СВЦЭМ!$A$33:$A$776,$A67,СВЦЭМ!$B$33:$B$776,H$47)+'СЕТ СН'!$G$9+СВЦЭМ!$D$10+'СЕТ СН'!$G$6-'СЕТ СН'!$G$19</f>
        <v>1038.95860113</v>
      </c>
      <c r="I67" s="36">
        <f>SUMIFS(СВЦЭМ!$C$33:$C$776,СВЦЭМ!$A$33:$A$776,$A67,СВЦЭМ!$B$33:$B$776,I$47)+'СЕТ СН'!$G$9+СВЦЭМ!$D$10+'СЕТ СН'!$G$6-'СЕТ СН'!$G$19</f>
        <v>1021.8753539000001</v>
      </c>
      <c r="J67" s="36">
        <f>SUMIFS(СВЦЭМ!$C$33:$C$776,СВЦЭМ!$A$33:$A$776,$A67,СВЦЭМ!$B$33:$B$776,J$47)+'СЕТ СН'!$G$9+СВЦЭМ!$D$10+'СЕТ СН'!$G$6-'СЕТ СН'!$G$19</f>
        <v>917.96118693000005</v>
      </c>
      <c r="K67" s="36">
        <f>SUMIFS(СВЦЭМ!$C$33:$C$776,СВЦЭМ!$A$33:$A$776,$A67,СВЦЭМ!$B$33:$B$776,K$47)+'СЕТ СН'!$G$9+СВЦЭМ!$D$10+'СЕТ СН'!$G$6-'СЕТ СН'!$G$19</f>
        <v>846.90822032000005</v>
      </c>
      <c r="L67" s="36">
        <f>SUMIFS(СВЦЭМ!$C$33:$C$776,СВЦЭМ!$A$33:$A$776,$A67,СВЦЭМ!$B$33:$B$776,L$47)+'СЕТ СН'!$G$9+СВЦЭМ!$D$10+'СЕТ СН'!$G$6-'СЕТ СН'!$G$19</f>
        <v>814.39107772</v>
      </c>
      <c r="M67" s="36">
        <f>SUMIFS(СВЦЭМ!$C$33:$C$776,СВЦЭМ!$A$33:$A$776,$A67,СВЦЭМ!$B$33:$B$776,M$47)+'СЕТ СН'!$G$9+СВЦЭМ!$D$10+'СЕТ СН'!$G$6-'СЕТ СН'!$G$19</f>
        <v>813.68982696</v>
      </c>
      <c r="N67" s="36">
        <f>SUMIFS(СВЦЭМ!$C$33:$C$776,СВЦЭМ!$A$33:$A$776,$A67,СВЦЭМ!$B$33:$B$776,N$47)+'СЕТ СН'!$G$9+СВЦЭМ!$D$10+'СЕТ СН'!$G$6-'СЕТ СН'!$G$19</f>
        <v>821.17332732</v>
      </c>
      <c r="O67" s="36">
        <f>SUMIFS(СВЦЭМ!$C$33:$C$776,СВЦЭМ!$A$33:$A$776,$A67,СВЦЭМ!$B$33:$B$776,O$47)+'СЕТ СН'!$G$9+СВЦЭМ!$D$10+'СЕТ СН'!$G$6-'СЕТ СН'!$G$19</f>
        <v>829.15991936</v>
      </c>
      <c r="P67" s="36">
        <f>SUMIFS(СВЦЭМ!$C$33:$C$776,СВЦЭМ!$A$33:$A$776,$A67,СВЦЭМ!$B$33:$B$776,P$47)+'СЕТ СН'!$G$9+СВЦЭМ!$D$10+'СЕТ СН'!$G$6-'СЕТ СН'!$G$19</f>
        <v>805.72128791</v>
      </c>
      <c r="Q67" s="36">
        <f>SUMIFS(СВЦЭМ!$C$33:$C$776,СВЦЭМ!$A$33:$A$776,$A67,СВЦЭМ!$B$33:$B$776,Q$47)+'СЕТ СН'!$G$9+СВЦЭМ!$D$10+'СЕТ СН'!$G$6-'СЕТ СН'!$G$19</f>
        <v>815.67528265999999</v>
      </c>
      <c r="R67" s="36">
        <f>SUMIFS(СВЦЭМ!$C$33:$C$776,СВЦЭМ!$A$33:$A$776,$A67,СВЦЭМ!$B$33:$B$776,R$47)+'СЕТ СН'!$G$9+СВЦЭМ!$D$10+'СЕТ СН'!$G$6-'СЕТ СН'!$G$19</f>
        <v>816.99936874000002</v>
      </c>
      <c r="S67" s="36">
        <f>SUMIFS(СВЦЭМ!$C$33:$C$776,СВЦЭМ!$A$33:$A$776,$A67,СВЦЭМ!$B$33:$B$776,S$47)+'СЕТ СН'!$G$9+СВЦЭМ!$D$10+'СЕТ СН'!$G$6-'СЕТ СН'!$G$19</f>
        <v>838.29277569999999</v>
      </c>
      <c r="T67" s="36">
        <f>SUMIFS(СВЦЭМ!$C$33:$C$776,СВЦЭМ!$A$33:$A$776,$A67,СВЦЭМ!$B$33:$B$776,T$47)+'СЕТ СН'!$G$9+СВЦЭМ!$D$10+'СЕТ СН'!$G$6-'СЕТ СН'!$G$19</f>
        <v>832.53112514999998</v>
      </c>
      <c r="U67" s="36">
        <f>SUMIFS(СВЦЭМ!$C$33:$C$776,СВЦЭМ!$A$33:$A$776,$A67,СВЦЭМ!$B$33:$B$776,U$47)+'СЕТ СН'!$G$9+СВЦЭМ!$D$10+'СЕТ СН'!$G$6-'СЕТ СН'!$G$19</f>
        <v>816.84908969000003</v>
      </c>
      <c r="V67" s="36">
        <f>SUMIFS(СВЦЭМ!$C$33:$C$776,СВЦЭМ!$A$33:$A$776,$A67,СВЦЭМ!$B$33:$B$776,V$47)+'СЕТ СН'!$G$9+СВЦЭМ!$D$10+'СЕТ СН'!$G$6-'СЕТ СН'!$G$19</f>
        <v>797.71806622999998</v>
      </c>
      <c r="W67" s="36">
        <f>SUMIFS(СВЦЭМ!$C$33:$C$776,СВЦЭМ!$A$33:$A$776,$A67,СВЦЭМ!$B$33:$B$776,W$47)+'СЕТ СН'!$G$9+СВЦЭМ!$D$10+'СЕТ СН'!$G$6-'СЕТ СН'!$G$19</f>
        <v>817.23666989000003</v>
      </c>
      <c r="X67" s="36">
        <f>SUMIFS(СВЦЭМ!$C$33:$C$776,СВЦЭМ!$A$33:$A$776,$A67,СВЦЭМ!$B$33:$B$776,X$47)+'СЕТ СН'!$G$9+СВЦЭМ!$D$10+'СЕТ СН'!$G$6-'СЕТ СН'!$G$19</f>
        <v>866.95841349</v>
      </c>
      <c r="Y67" s="36">
        <f>SUMIFS(СВЦЭМ!$C$33:$C$776,СВЦЭМ!$A$33:$A$776,$A67,СВЦЭМ!$B$33:$B$776,Y$47)+'СЕТ СН'!$G$9+СВЦЭМ!$D$10+'СЕТ СН'!$G$6-'СЕТ СН'!$G$19</f>
        <v>924.81885964000003</v>
      </c>
    </row>
    <row r="68" spans="1:27" ht="15.75" x14ac:dyDescent="0.2">
      <c r="A68" s="35">
        <f t="shared" si="1"/>
        <v>44003</v>
      </c>
      <c r="B68" s="36">
        <f>SUMIFS(СВЦЭМ!$C$33:$C$776,СВЦЭМ!$A$33:$A$776,$A68,СВЦЭМ!$B$33:$B$776,B$47)+'СЕТ СН'!$G$9+СВЦЭМ!$D$10+'СЕТ СН'!$G$6-'СЕТ СН'!$G$19</f>
        <v>991.12143531000004</v>
      </c>
      <c r="C68" s="36">
        <f>SUMIFS(СВЦЭМ!$C$33:$C$776,СВЦЭМ!$A$33:$A$776,$A68,СВЦЭМ!$B$33:$B$776,C$47)+'СЕТ СН'!$G$9+СВЦЭМ!$D$10+'СЕТ СН'!$G$6-'СЕТ СН'!$G$19</f>
        <v>1025.1266429</v>
      </c>
      <c r="D68" s="36">
        <f>SUMIFS(СВЦЭМ!$C$33:$C$776,СВЦЭМ!$A$33:$A$776,$A68,СВЦЭМ!$B$33:$B$776,D$47)+'СЕТ СН'!$G$9+СВЦЭМ!$D$10+'СЕТ СН'!$G$6-'СЕТ СН'!$G$19</f>
        <v>1060.07000307</v>
      </c>
      <c r="E68" s="36">
        <f>SUMIFS(СВЦЭМ!$C$33:$C$776,СВЦЭМ!$A$33:$A$776,$A68,СВЦЭМ!$B$33:$B$776,E$47)+'СЕТ СН'!$G$9+СВЦЭМ!$D$10+'СЕТ СН'!$G$6-'СЕТ СН'!$G$19</f>
        <v>1081.55776919</v>
      </c>
      <c r="F68" s="36">
        <f>SUMIFS(СВЦЭМ!$C$33:$C$776,СВЦЭМ!$A$33:$A$776,$A68,СВЦЭМ!$B$33:$B$776,F$47)+'СЕТ СН'!$G$9+СВЦЭМ!$D$10+'СЕТ СН'!$G$6-'СЕТ СН'!$G$19</f>
        <v>1076.1574230900001</v>
      </c>
      <c r="G68" s="36">
        <f>SUMIFS(СВЦЭМ!$C$33:$C$776,СВЦЭМ!$A$33:$A$776,$A68,СВЦЭМ!$B$33:$B$776,G$47)+'СЕТ СН'!$G$9+СВЦЭМ!$D$10+'СЕТ СН'!$G$6-'СЕТ СН'!$G$19</f>
        <v>1073.1077589900001</v>
      </c>
      <c r="H68" s="36">
        <f>SUMIFS(СВЦЭМ!$C$33:$C$776,СВЦЭМ!$A$33:$A$776,$A68,СВЦЭМ!$B$33:$B$776,H$47)+'СЕТ СН'!$G$9+СВЦЭМ!$D$10+'СЕТ СН'!$G$6-'СЕТ СН'!$G$19</f>
        <v>1049.45040139</v>
      </c>
      <c r="I68" s="36">
        <f>SUMIFS(СВЦЭМ!$C$33:$C$776,СВЦЭМ!$A$33:$A$776,$A68,СВЦЭМ!$B$33:$B$776,I$47)+'СЕТ СН'!$G$9+СВЦЭМ!$D$10+'СЕТ СН'!$G$6-'СЕТ СН'!$G$19</f>
        <v>1033.59901973</v>
      </c>
      <c r="J68" s="36">
        <f>SUMIFS(СВЦЭМ!$C$33:$C$776,СВЦЭМ!$A$33:$A$776,$A68,СВЦЭМ!$B$33:$B$776,J$47)+'СЕТ СН'!$G$9+СВЦЭМ!$D$10+'СЕТ СН'!$G$6-'СЕТ СН'!$G$19</f>
        <v>991.46357074000002</v>
      </c>
      <c r="K68" s="36">
        <f>SUMIFS(СВЦЭМ!$C$33:$C$776,СВЦЭМ!$A$33:$A$776,$A68,СВЦЭМ!$B$33:$B$776,K$47)+'СЕТ СН'!$G$9+СВЦЭМ!$D$10+'СЕТ СН'!$G$6-'СЕТ СН'!$G$19</f>
        <v>915.68478220999998</v>
      </c>
      <c r="L68" s="36">
        <f>SUMIFS(СВЦЭМ!$C$33:$C$776,СВЦЭМ!$A$33:$A$776,$A68,СВЦЭМ!$B$33:$B$776,L$47)+'СЕТ СН'!$G$9+СВЦЭМ!$D$10+'СЕТ СН'!$G$6-'СЕТ СН'!$G$19</f>
        <v>847.13159658999996</v>
      </c>
      <c r="M68" s="36">
        <f>SUMIFS(СВЦЭМ!$C$33:$C$776,СВЦЭМ!$A$33:$A$776,$A68,СВЦЭМ!$B$33:$B$776,M$47)+'СЕТ СН'!$G$9+СВЦЭМ!$D$10+'СЕТ СН'!$G$6-'СЕТ СН'!$G$19</f>
        <v>783.33531733999996</v>
      </c>
      <c r="N68" s="36">
        <f>SUMIFS(СВЦЭМ!$C$33:$C$776,СВЦЭМ!$A$33:$A$776,$A68,СВЦЭМ!$B$33:$B$776,N$47)+'СЕТ СН'!$G$9+СВЦЭМ!$D$10+'СЕТ СН'!$G$6-'СЕТ СН'!$G$19</f>
        <v>777.69181771000001</v>
      </c>
      <c r="O68" s="36">
        <f>SUMIFS(СВЦЭМ!$C$33:$C$776,СВЦЭМ!$A$33:$A$776,$A68,СВЦЭМ!$B$33:$B$776,O$47)+'СЕТ СН'!$G$9+СВЦЭМ!$D$10+'СЕТ СН'!$G$6-'СЕТ СН'!$G$19</f>
        <v>771.84582218000003</v>
      </c>
      <c r="P68" s="36">
        <f>SUMIFS(СВЦЭМ!$C$33:$C$776,СВЦЭМ!$A$33:$A$776,$A68,СВЦЭМ!$B$33:$B$776,P$47)+'СЕТ СН'!$G$9+СВЦЭМ!$D$10+'СЕТ СН'!$G$6-'СЕТ СН'!$G$19</f>
        <v>770.07572368000001</v>
      </c>
      <c r="Q68" s="36">
        <f>SUMIFS(СВЦЭМ!$C$33:$C$776,СВЦЭМ!$A$33:$A$776,$A68,СВЦЭМ!$B$33:$B$776,Q$47)+'СЕТ СН'!$G$9+СВЦЭМ!$D$10+'СЕТ СН'!$G$6-'СЕТ СН'!$G$19</f>
        <v>773.25697209999998</v>
      </c>
      <c r="R68" s="36">
        <f>SUMIFS(СВЦЭМ!$C$33:$C$776,СВЦЭМ!$A$33:$A$776,$A68,СВЦЭМ!$B$33:$B$776,R$47)+'СЕТ СН'!$G$9+СВЦЭМ!$D$10+'СЕТ СН'!$G$6-'СЕТ СН'!$G$19</f>
        <v>773.50225072000001</v>
      </c>
      <c r="S68" s="36">
        <f>SUMIFS(СВЦЭМ!$C$33:$C$776,СВЦЭМ!$A$33:$A$776,$A68,СВЦЭМ!$B$33:$B$776,S$47)+'СЕТ СН'!$G$9+СВЦЭМ!$D$10+'СЕТ СН'!$G$6-'СЕТ СН'!$G$19</f>
        <v>779.21348846000001</v>
      </c>
      <c r="T68" s="36">
        <f>SUMIFS(СВЦЭМ!$C$33:$C$776,СВЦЭМ!$A$33:$A$776,$A68,СВЦЭМ!$B$33:$B$776,T$47)+'СЕТ СН'!$G$9+СВЦЭМ!$D$10+'СЕТ СН'!$G$6-'СЕТ СН'!$G$19</f>
        <v>788.00994294999998</v>
      </c>
      <c r="U68" s="36">
        <f>SUMIFS(СВЦЭМ!$C$33:$C$776,СВЦЭМ!$A$33:$A$776,$A68,СВЦЭМ!$B$33:$B$776,U$47)+'СЕТ СН'!$G$9+СВЦЭМ!$D$10+'СЕТ СН'!$G$6-'СЕТ СН'!$G$19</f>
        <v>789.38308569000003</v>
      </c>
      <c r="V68" s="36">
        <f>SUMIFS(СВЦЭМ!$C$33:$C$776,СВЦЭМ!$A$33:$A$776,$A68,СВЦЭМ!$B$33:$B$776,V$47)+'СЕТ СН'!$G$9+СВЦЭМ!$D$10+'СЕТ СН'!$G$6-'СЕТ СН'!$G$19</f>
        <v>769.75608923000004</v>
      </c>
      <c r="W68" s="36">
        <f>SUMIFS(СВЦЭМ!$C$33:$C$776,СВЦЭМ!$A$33:$A$776,$A68,СВЦЭМ!$B$33:$B$776,W$47)+'СЕТ СН'!$G$9+СВЦЭМ!$D$10+'СЕТ СН'!$G$6-'СЕТ СН'!$G$19</f>
        <v>770.95680821999997</v>
      </c>
      <c r="X68" s="36">
        <f>SUMIFS(СВЦЭМ!$C$33:$C$776,СВЦЭМ!$A$33:$A$776,$A68,СВЦЭМ!$B$33:$B$776,X$47)+'СЕТ СН'!$G$9+СВЦЭМ!$D$10+'СЕТ СН'!$G$6-'СЕТ СН'!$G$19</f>
        <v>820.48281868000004</v>
      </c>
      <c r="Y68" s="36">
        <f>SUMIFS(СВЦЭМ!$C$33:$C$776,СВЦЭМ!$A$33:$A$776,$A68,СВЦЭМ!$B$33:$B$776,Y$47)+'СЕТ СН'!$G$9+СВЦЭМ!$D$10+'СЕТ СН'!$G$6-'СЕТ СН'!$G$19</f>
        <v>947.84360461000006</v>
      </c>
    </row>
    <row r="69" spans="1:27" ht="15.75" x14ac:dyDescent="0.2">
      <c r="A69" s="35">
        <f t="shared" si="1"/>
        <v>44004</v>
      </c>
      <c r="B69" s="36">
        <f>SUMIFS(СВЦЭМ!$C$33:$C$776,СВЦЭМ!$A$33:$A$776,$A69,СВЦЭМ!$B$33:$B$776,B$47)+'СЕТ СН'!$G$9+СВЦЭМ!$D$10+'СЕТ СН'!$G$6-'СЕТ СН'!$G$19</f>
        <v>1012.88969359</v>
      </c>
      <c r="C69" s="36">
        <f>SUMIFS(СВЦЭМ!$C$33:$C$776,СВЦЭМ!$A$33:$A$776,$A69,СВЦЭМ!$B$33:$B$776,C$47)+'СЕТ СН'!$G$9+СВЦЭМ!$D$10+'СЕТ СН'!$G$6-'СЕТ СН'!$G$19</f>
        <v>1020.00687039</v>
      </c>
      <c r="D69" s="36">
        <f>SUMIFS(СВЦЭМ!$C$33:$C$776,СВЦЭМ!$A$33:$A$776,$A69,СВЦЭМ!$B$33:$B$776,D$47)+'СЕТ СН'!$G$9+СВЦЭМ!$D$10+'СЕТ СН'!$G$6-'СЕТ СН'!$G$19</f>
        <v>1016.40392382</v>
      </c>
      <c r="E69" s="36">
        <f>SUMIFS(СВЦЭМ!$C$33:$C$776,СВЦЭМ!$A$33:$A$776,$A69,СВЦЭМ!$B$33:$B$776,E$47)+'СЕТ СН'!$G$9+СВЦЭМ!$D$10+'СЕТ СН'!$G$6-'СЕТ СН'!$G$19</f>
        <v>1017.25537876</v>
      </c>
      <c r="F69" s="36">
        <f>SUMIFS(СВЦЭМ!$C$33:$C$776,СВЦЭМ!$A$33:$A$776,$A69,СВЦЭМ!$B$33:$B$776,F$47)+'СЕТ СН'!$G$9+СВЦЭМ!$D$10+'СЕТ СН'!$G$6-'СЕТ СН'!$G$19</f>
        <v>1011.72052185</v>
      </c>
      <c r="G69" s="36">
        <f>SUMIFS(СВЦЭМ!$C$33:$C$776,СВЦЭМ!$A$33:$A$776,$A69,СВЦЭМ!$B$33:$B$776,G$47)+'СЕТ СН'!$G$9+СВЦЭМ!$D$10+'СЕТ СН'!$G$6-'СЕТ СН'!$G$19</f>
        <v>1013.3659851900001</v>
      </c>
      <c r="H69" s="36">
        <f>SUMIFS(СВЦЭМ!$C$33:$C$776,СВЦЭМ!$A$33:$A$776,$A69,СВЦЭМ!$B$33:$B$776,H$47)+'СЕТ СН'!$G$9+СВЦЭМ!$D$10+'СЕТ СН'!$G$6-'СЕТ СН'!$G$19</f>
        <v>1017.24936867</v>
      </c>
      <c r="I69" s="36">
        <f>SUMIFS(СВЦЭМ!$C$33:$C$776,СВЦЭМ!$A$33:$A$776,$A69,СВЦЭМ!$B$33:$B$776,I$47)+'СЕТ СН'!$G$9+СВЦЭМ!$D$10+'СЕТ СН'!$G$6-'СЕТ СН'!$G$19</f>
        <v>1020.8001834</v>
      </c>
      <c r="J69" s="36">
        <f>SUMIFS(СВЦЭМ!$C$33:$C$776,СВЦЭМ!$A$33:$A$776,$A69,СВЦЭМ!$B$33:$B$776,J$47)+'СЕТ СН'!$G$9+СВЦЭМ!$D$10+'СЕТ СН'!$G$6-'СЕТ СН'!$G$19</f>
        <v>959.04530693000004</v>
      </c>
      <c r="K69" s="36">
        <f>SUMIFS(СВЦЭМ!$C$33:$C$776,СВЦЭМ!$A$33:$A$776,$A69,СВЦЭМ!$B$33:$B$776,K$47)+'СЕТ СН'!$G$9+СВЦЭМ!$D$10+'СЕТ СН'!$G$6-'СЕТ СН'!$G$19</f>
        <v>881.67257018999999</v>
      </c>
      <c r="L69" s="36">
        <f>SUMIFS(СВЦЭМ!$C$33:$C$776,СВЦЭМ!$A$33:$A$776,$A69,СВЦЭМ!$B$33:$B$776,L$47)+'СЕТ СН'!$G$9+СВЦЭМ!$D$10+'СЕТ СН'!$G$6-'СЕТ СН'!$G$19</f>
        <v>826.68261705999998</v>
      </c>
      <c r="M69" s="36">
        <f>SUMIFS(СВЦЭМ!$C$33:$C$776,СВЦЭМ!$A$33:$A$776,$A69,СВЦЭМ!$B$33:$B$776,M$47)+'СЕТ СН'!$G$9+СВЦЭМ!$D$10+'СЕТ СН'!$G$6-'СЕТ СН'!$G$19</f>
        <v>821.25575087000004</v>
      </c>
      <c r="N69" s="36">
        <f>SUMIFS(СВЦЭМ!$C$33:$C$776,СВЦЭМ!$A$33:$A$776,$A69,СВЦЭМ!$B$33:$B$776,N$47)+'СЕТ СН'!$G$9+СВЦЭМ!$D$10+'СЕТ СН'!$G$6-'СЕТ СН'!$G$19</f>
        <v>821.85904099000004</v>
      </c>
      <c r="O69" s="36">
        <f>SUMIFS(СВЦЭМ!$C$33:$C$776,СВЦЭМ!$A$33:$A$776,$A69,СВЦЭМ!$B$33:$B$776,O$47)+'СЕТ СН'!$G$9+СВЦЭМ!$D$10+'СЕТ СН'!$G$6-'СЕТ СН'!$G$19</f>
        <v>830.17647136000005</v>
      </c>
      <c r="P69" s="36">
        <f>SUMIFS(СВЦЭМ!$C$33:$C$776,СВЦЭМ!$A$33:$A$776,$A69,СВЦЭМ!$B$33:$B$776,P$47)+'СЕТ СН'!$G$9+СВЦЭМ!$D$10+'СЕТ СН'!$G$6-'СЕТ СН'!$G$19</f>
        <v>831.82816169</v>
      </c>
      <c r="Q69" s="36">
        <f>SUMIFS(СВЦЭМ!$C$33:$C$776,СВЦЭМ!$A$33:$A$776,$A69,СВЦЭМ!$B$33:$B$776,Q$47)+'СЕТ СН'!$G$9+СВЦЭМ!$D$10+'СЕТ СН'!$G$6-'СЕТ СН'!$G$19</f>
        <v>834.51350002000004</v>
      </c>
      <c r="R69" s="36">
        <f>SUMIFS(СВЦЭМ!$C$33:$C$776,СВЦЭМ!$A$33:$A$776,$A69,СВЦЭМ!$B$33:$B$776,R$47)+'СЕТ СН'!$G$9+СВЦЭМ!$D$10+'СЕТ СН'!$G$6-'СЕТ СН'!$G$19</f>
        <v>835.65312545999996</v>
      </c>
      <c r="S69" s="36">
        <f>SUMIFS(СВЦЭМ!$C$33:$C$776,СВЦЭМ!$A$33:$A$776,$A69,СВЦЭМ!$B$33:$B$776,S$47)+'СЕТ СН'!$G$9+СВЦЭМ!$D$10+'СЕТ СН'!$G$6-'СЕТ СН'!$G$19</f>
        <v>835.57880169999999</v>
      </c>
      <c r="T69" s="36">
        <f>SUMIFS(СВЦЭМ!$C$33:$C$776,СВЦЭМ!$A$33:$A$776,$A69,СВЦЭМ!$B$33:$B$776,T$47)+'СЕТ СН'!$G$9+СВЦЭМ!$D$10+'СЕТ СН'!$G$6-'СЕТ СН'!$G$19</f>
        <v>836.48110281000004</v>
      </c>
      <c r="U69" s="36">
        <f>SUMIFS(СВЦЭМ!$C$33:$C$776,СВЦЭМ!$A$33:$A$776,$A69,СВЦЭМ!$B$33:$B$776,U$47)+'СЕТ СН'!$G$9+СВЦЭМ!$D$10+'СЕТ СН'!$G$6-'СЕТ СН'!$G$19</f>
        <v>834.61536375000003</v>
      </c>
      <c r="V69" s="36">
        <f>SUMIFS(СВЦЭМ!$C$33:$C$776,СВЦЭМ!$A$33:$A$776,$A69,СВЦЭМ!$B$33:$B$776,V$47)+'СЕТ СН'!$G$9+СВЦЭМ!$D$10+'СЕТ СН'!$G$6-'СЕТ СН'!$G$19</f>
        <v>827.91062082999997</v>
      </c>
      <c r="W69" s="36">
        <f>SUMIFS(СВЦЭМ!$C$33:$C$776,СВЦЭМ!$A$33:$A$776,$A69,СВЦЭМ!$B$33:$B$776,W$47)+'СЕТ СН'!$G$9+СВЦЭМ!$D$10+'СЕТ СН'!$G$6-'СЕТ СН'!$G$19</f>
        <v>810.81182188000002</v>
      </c>
      <c r="X69" s="36">
        <f>SUMIFS(СВЦЭМ!$C$33:$C$776,СВЦЭМ!$A$33:$A$776,$A69,СВЦЭМ!$B$33:$B$776,X$47)+'СЕТ СН'!$G$9+СВЦЭМ!$D$10+'СЕТ СН'!$G$6-'СЕТ СН'!$G$19</f>
        <v>853.92354646000001</v>
      </c>
      <c r="Y69" s="36">
        <f>SUMIFS(СВЦЭМ!$C$33:$C$776,СВЦЭМ!$A$33:$A$776,$A69,СВЦЭМ!$B$33:$B$776,Y$47)+'СЕТ СН'!$G$9+СВЦЭМ!$D$10+'СЕТ СН'!$G$6-'СЕТ СН'!$G$19</f>
        <v>957.65696514000001</v>
      </c>
    </row>
    <row r="70" spans="1:27" ht="15.75" x14ac:dyDescent="0.2">
      <c r="A70" s="35">
        <f t="shared" si="1"/>
        <v>44005</v>
      </c>
      <c r="B70" s="36">
        <f>SUMIFS(СВЦЭМ!$C$33:$C$776,СВЦЭМ!$A$33:$A$776,$A70,СВЦЭМ!$B$33:$B$776,B$47)+'СЕТ СН'!$G$9+СВЦЭМ!$D$10+'СЕТ СН'!$G$6-'СЕТ СН'!$G$19</f>
        <v>1069.0537760300001</v>
      </c>
      <c r="C70" s="36">
        <f>SUMIFS(СВЦЭМ!$C$33:$C$776,СВЦЭМ!$A$33:$A$776,$A70,СВЦЭМ!$B$33:$B$776,C$47)+'СЕТ СН'!$G$9+СВЦЭМ!$D$10+'СЕТ СН'!$G$6-'СЕТ СН'!$G$19</f>
        <v>1065.5661354000001</v>
      </c>
      <c r="D70" s="36">
        <f>SUMIFS(СВЦЭМ!$C$33:$C$776,СВЦЭМ!$A$33:$A$776,$A70,СВЦЭМ!$B$33:$B$776,D$47)+'СЕТ СН'!$G$9+СВЦЭМ!$D$10+'СЕТ СН'!$G$6-'СЕТ СН'!$G$19</f>
        <v>1056.98299137</v>
      </c>
      <c r="E70" s="36">
        <f>SUMIFS(СВЦЭМ!$C$33:$C$776,СВЦЭМ!$A$33:$A$776,$A70,СВЦЭМ!$B$33:$B$776,E$47)+'СЕТ СН'!$G$9+СВЦЭМ!$D$10+'СЕТ СН'!$G$6-'СЕТ СН'!$G$19</f>
        <v>1061.5673155900001</v>
      </c>
      <c r="F70" s="36">
        <f>SUMIFS(СВЦЭМ!$C$33:$C$776,СВЦЭМ!$A$33:$A$776,$A70,СВЦЭМ!$B$33:$B$776,F$47)+'СЕТ СН'!$G$9+СВЦЭМ!$D$10+'СЕТ СН'!$G$6-'СЕТ СН'!$G$19</f>
        <v>1061.1884384900002</v>
      </c>
      <c r="G70" s="36">
        <f>SUMIFS(СВЦЭМ!$C$33:$C$776,СВЦЭМ!$A$33:$A$776,$A70,СВЦЭМ!$B$33:$B$776,G$47)+'СЕТ СН'!$G$9+СВЦЭМ!$D$10+'СЕТ СН'!$G$6-'СЕТ СН'!$G$19</f>
        <v>1065.9875792400001</v>
      </c>
      <c r="H70" s="36">
        <f>SUMIFS(СВЦЭМ!$C$33:$C$776,СВЦЭМ!$A$33:$A$776,$A70,СВЦЭМ!$B$33:$B$776,H$47)+'СЕТ СН'!$G$9+СВЦЭМ!$D$10+'СЕТ СН'!$G$6-'СЕТ СН'!$G$19</f>
        <v>1064.3485855700001</v>
      </c>
      <c r="I70" s="36">
        <f>SUMIFS(СВЦЭМ!$C$33:$C$776,СВЦЭМ!$A$33:$A$776,$A70,СВЦЭМ!$B$33:$B$776,I$47)+'СЕТ СН'!$G$9+СВЦЭМ!$D$10+'СЕТ СН'!$G$6-'СЕТ СН'!$G$19</f>
        <v>1006.04788124</v>
      </c>
      <c r="J70" s="36">
        <f>SUMIFS(СВЦЭМ!$C$33:$C$776,СВЦЭМ!$A$33:$A$776,$A70,СВЦЭМ!$B$33:$B$776,J$47)+'СЕТ СН'!$G$9+СВЦЭМ!$D$10+'СЕТ СН'!$G$6-'СЕТ СН'!$G$19</f>
        <v>1005.7005755</v>
      </c>
      <c r="K70" s="36">
        <f>SUMIFS(СВЦЭМ!$C$33:$C$776,СВЦЭМ!$A$33:$A$776,$A70,СВЦЭМ!$B$33:$B$776,K$47)+'СЕТ СН'!$G$9+СВЦЭМ!$D$10+'СЕТ СН'!$G$6-'СЕТ СН'!$G$19</f>
        <v>910.50214145999996</v>
      </c>
      <c r="L70" s="36">
        <f>SUMIFS(СВЦЭМ!$C$33:$C$776,СВЦЭМ!$A$33:$A$776,$A70,СВЦЭМ!$B$33:$B$776,L$47)+'СЕТ СН'!$G$9+СВЦЭМ!$D$10+'СЕТ СН'!$G$6-'СЕТ СН'!$G$19</f>
        <v>843.48661694999998</v>
      </c>
      <c r="M70" s="36">
        <f>SUMIFS(СВЦЭМ!$C$33:$C$776,СВЦЭМ!$A$33:$A$776,$A70,СВЦЭМ!$B$33:$B$776,M$47)+'СЕТ СН'!$G$9+СВЦЭМ!$D$10+'СЕТ СН'!$G$6-'СЕТ СН'!$G$19</f>
        <v>847.67380476000005</v>
      </c>
      <c r="N70" s="36">
        <f>SUMIFS(СВЦЭМ!$C$33:$C$776,СВЦЭМ!$A$33:$A$776,$A70,СВЦЭМ!$B$33:$B$776,N$47)+'СЕТ СН'!$G$9+СВЦЭМ!$D$10+'СЕТ СН'!$G$6-'СЕТ СН'!$G$19</f>
        <v>841.09113030000003</v>
      </c>
      <c r="O70" s="36">
        <f>SUMIFS(СВЦЭМ!$C$33:$C$776,СВЦЭМ!$A$33:$A$776,$A70,СВЦЭМ!$B$33:$B$776,O$47)+'СЕТ СН'!$G$9+СВЦЭМ!$D$10+'СЕТ СН'!$G$6-'СЕТ СН'!$G$19</f>
        <v>844.97108964000006</v>
      </c>
      <c r="P70" s="36">
        <f>SUMIFS(СВЦЭМ!$C$33:$C$776,СВЦЭМ!$A$33:$A$776,$A70,СВЦЭМ!$B$33:$B$776,P$47)+'СЕТ СН'!$G$9+СВЦЭМ!$D$10+'СЕТ СН'!$G$6-'СЕТ СН'!$G$19</f>
        <v>847.49024285999997</v>
      </c>
      <c r="Q70" s="36">
        <f>SUMIFS(СВЦЭМ!$C$33:$C$776,СВЦЭМ!$A$33:$A$776,$A70,СВЦЭМ!$B$33:$B$776,Q$47)+'СЕТ СН'!$G$9+СВЦЭМ!$D$10+'СЕТ СН'!$G$6-'СЕТ СН'!$G$19</f>
        <v>850.87114864</v>
      </c>
      <c r="R70" s="36">
        <f>SUMIFS(СВЦЭМ!$C$33:$C$776,СВЦЭМ!$A$33:$A$776,$A70,СВЦЭМ!$B$33:$B$776,R$47)+'СЕТ СН'!$G$9+СВЦЭМ!$D$10+'СЕТ СН'!$G$6-'СЕТ СН'!$G$19</f>
        <v>848.97402003000002</v>
      </c>
      <c r="S70" s="36">
        <f>SUMIFS(СВЦЭМ!$C$33:$C$776,СВЦЭМ!$A$33:$A$776,$A70,СВЦЭМ!$B$33:$B$776,S$47)+'СЕТ СН'!$G$9+СВЦЭМ!$D$10+'СЕТ СН'!$G$6-'СЕТ СН'!$G$19</f>
        <v>849.30753732000005</v>
      </c>
      <c r="T70" s="36">
        <f>SUMIFS(СВЦЭМ!$C$33:$C$776,СВЦЭМ!$A$33:$A$776,$A70,СВЦЭМ!$B$33:$B$776,T$47)+'СЕТ СН'!$G$9+СВЦЭМ!$D$10+'СЕТ СН'!$G$6-'СЕТ СН'!$G$19</f>
        <v>850.42762016999995</v>
      </c>
      <c r="U70" s="36">
        <f>SUMIFS(СВЦЭМ!$C$33:$C$776,СВЦЭМ!$A$33:$A$776,$A70,СВЦЭМ!$B$33:$B$776,U$47)+'СЕТ СН'!$G$9+СВЦЭМ!$D$10+'СЕТ СН'!$G$6-'СЕТ СН'!$G$19</f>
        <v>852.68408817</v>
      </c>
      <c r="V70" s="36">
        <f>SUMIFS(СВЦЭМ!$C$33:$C$776,СВЦЭМ!$A$33:$A$776,$A70,СВЦЭМ!$B$33:$B$776,V$47)+'СЕТ СН'!$G$9+СВЦЭМ!$D$10+'СЕТ СН'!$G$6-'СЕТ СН'!$G$19</f>
        <v>848.83845657999996</v>
      </c>
      <c r="W70" s="36">
        <f>SUMIFS(СВЦЭМ!$C$33:$C$776,СВЦЭМ!$A$33:$A$776,$A70,СВЦЭМ!$B$33:$B$776,W$47)+'СЕТ СН'!$G$9+СВЦЭМ!$D$10+'СЕТ СН'!$G$6-'СЕТ СН'!$G$19</f>
        <v>819.87509516</v>
      </c>
      <c r="X70" s="36">
        <f>SUMIFS(СВЦЭМ!$C$33:$C$776,СВЦЭМ!$A$33:$A$776,$A70,СВЦЭМ!$B$33:$B$776,X$47)+'СЕТ СН'!$G$9+СВЦЭМ!$D$10+'СЕТ СН'!$G$6-'СЕТ СН'!$G$19</f>
        <v>827.39567001</v>
      </c>
      <c r="Y70" s="36">
        <f>SUMIFS(СВЦЭМ!$C$33:$C$776,СВЦЭМ!$A$33:$A$776,$A70,СВЦЭМ!$B$33:$B$776,Y$47)+'СЕТ СН'!$G$9+СВЦЭМ!$D$10+'СЕТ СН'!$G$6-'СЕТ СН'!$G$19</f>
        <v>909.05582838999999</v>
      </c>
    </row>
    <row r="71" spans="1:27" ht="15.75" x14ac:dyDescent="0.2">
      <c r="A71" s="35">
        <f t="shared" si="1"/>
        <v>44006</v>
      </c>
      <c r="B71" s="36">
        <f>SUMIFS(СВЦЭМ!$C$33:$C$776,СВЦЭМ!$A$33:$A$776,$A71,СВЦЭМ!$B$33:$B$776,B$47)+'СЕТ СН'!$G$9+СВЦЭМ!$D$10+'СЕТ СН'!$G$6-'СЕТ СН'!$G$19</f>
        <v>1017.56850245</v>
      </c>
      <c r="C71" s="36">
        <f>SUMIFS(СВЦЭМ!$C$33:$C$776,СВЦЭМ!$A$33:$A$776,$A71,СВЦЭМ!$B$33:$B$776,C$47)+'СЕТ СН'!$G$9+СВЦЭМ!$D$10+'СЕТ СН'!$G$6-'СЕТ СН'!$G$19</f>
        <v>1054.6459658200001</v>
      </c>
      <c r="D71" s="36">
        <f>SUMIFS(СВЦЭМ!$C$33:$C$776,СВЦЭМ!$A$33:$A$776,$A71,СВЦЭМ!$B$33:$B$776,D$47)+'СЕТ СН'!$G$9+СВЦЭМ!$D$10+'СЕТ СН'!$G$6-'СЕТ СН'!$G$19</f>
        <v>1072.6012222500001</v>
      </c>
      <c r="E71" s="36">
        <f>SUMIFS(СВЦЭМ!$C$33:$C$776,СВЦЭМ!$A$33:$A$776,$A71,СВЦЭМ!$B$33:$B$776,E$47)+'СЕТ СН'!$G$9+СВЦЭМ!$D$10+'СЕТ СН'!$G$6-'СЕТ СН'!$G$19</f>
        <v>1090.19026749</v>
      </c>
      <c r="F71" s="36">
        <f>SUMIFS(СВЦЭМ!$C$33:$C$776,СВЦЭМ!$A$33:$A$776,$A71,СВЦЭМ!$B$33:$B$776,F$47)+'СЕТ СН'!$G$9+СВЦЭМ!$D$10+'СЕТ СН'!$G$6-'СЕТ СН'!$G$19</f>
        <v>1099.4637737100002</v>
      </c>
      <c r="G71" s="36">
        <f>SUMIFS(СВЦЭМ!$C$33:$C$776,СВЦЭМ!$A$33:$A$776,$A71,СВЦЭМ!$B$33:$B$776,G$47)+'СЕТ СН'!$G$9+СВЦЭМ!$D$10+'СЕТ СН'!$G$6-'СЕТ СН'!$G$19</f>
        <v>1101.2551302000002</v>
      </c>
      <c r="H71" s="36">
        <f>SUMIFS(СВЦЭМ!$C$33:$C$776,СВЦЭМ!$A$33:$A$776,$A71,СВЦЭМ!$B$33:$B$776,H$47)+'СЕТ СН'!$G$9+СВЦЭМ!$D$10+'СЕТ СН'!$G$6-'СЕТ СН'!$G$19</f>
        <v>1104.39261493</v>
      </c>
      <c r="I71" s="36">
        <f>SUMIFS(СВЦЭМ!$C$33:$C$776,СВЦЭМ!$A$33:$A$776,$A71,СВЦЭМ!$B$33:$B$776,I$47)+'СЕТ СН'!$G$9+СВЦЭМ!$D$10+'СЕТ СН'!$G$6-'СЕТ СН'!$G$19</f>
        <v>1071.3238694900001</v>
      </c>
      <c r="J71" s="36">
        <f>SUMIFS(СВЦЭМ!$C$33:$C$776,СВЦЭМ!$A$33:$A$776,$A71,СВЦЭМ!$B$33:$B$776,J$47)+'СЕТ СН'!$G$9+СВЦЭМ!$D$10+'СЕТ СН'!$G$6-'СЕТ СН'!$G$19</f>
        <v>1015.05321036</v>
      </c>
      <c r="K71" s="36">
        <f>SUMIFS(СВЦЭМ!$C$33:$C$776,СВЦЭМ!$A$33:$A$776,$A71,СВЦЭМ!$B$33:$B$776,K$47)+'СЕТ СН'!$G$9+СВЦЭМ!$D$10+'СЕТ СН'!$G$6-'СЕТ СН'!$G$19</f>
        <v>897.36363255000003</v>
      </c>
      <c r="L71" s="36">
        <f>SUMIFS(СВЦЭМ!$C$33:$C$776,СВЦЭМ!$A$33:$A$776,$A71,СВЦЭМ!$B$33:$B$776,L$47)+'СЕТ СН'!$G$9+СВЦЭМ!$D$10+'СЕТ СН'!$G$6-'СЕТ СН'!$G$19</f>
        <v>842.87252594000006</v>
      </c>
      <c r="M71" s="36">
        <f>SUMIFS(СВЦЭМ!$C$33:$C$776,СВЦЭМ!$A$33:$A$776,$A71,СВЦЭМ!$B$33:$B$776,M$47)+'СЕТ СН'!$G$9+СВЦЭМ!$D$10+'СЕТ СН'!$G$6-'СЕТ СН'!$G$19</f>
        <v>832.64127731999997</v>
      </c>
      <c r="N71" s="36">
        <f>SUMIFS(СВЦЭМ!$C$33:$C$776,СВЦЭМ!$A$33:$A$776,$A71,СВЦЭМ!$B$33:$B$776,N$47)+'СЕТ СН'!$G$9+СВЦЭМ!$D$10+'СЕТ СН'!$G$6-'СЕТ СН'!$G$19</f>
        <v>820.78168608999999</v>
      </c>
      <c r="O71" s="36">
        <f>SUMIFS(СВЦЭМ!$C$33:$C$776,СВЦЭМ!$A$33:$A$776,$A71,СВЦЭМ!$B$33:$B$776,O$47)+'СЕТ СН'!$G$9+СВЦЭМ!$D$10+'СЕТ СН'!$G$6-'СЕТ СН'!$G$19</f>
        <v>802.97874702000001</v>
      </c>
      <c r="P71" s="36">
        <f>SUMIFS(СВЦЭМ!$C$33:$C$776,СВЦЭМ!$A$33:$A$776,$A71,СВЦЭМ!$B$33:$B$776,P$47)+'СЕТ СН'!$G$9+СВЦЭМ!$D$10+'СЕТ СН'!$G$6-'СЕТ СН'!$G$19</f>
        <v>808.22767950000002</v>
      </c>
      <c r="Q71" s="36">
        <f>SUMIFS(СВЦЭМ!$C$33:$C$776,СВЦЭМ!$A$33:$A$776,$A71,СВЦЭМ!$B$33:$B$776,Q$47)+'СЕТ СН'!$G$9+СВЦЭМ!$D$10+'СЕТ СН'!$G$6-'СЕТ СН'!$G$19</f>
        <v>810.89668520999999</v>
      </c>
      <c r="R71" s="36">
        <f>SUMIFS(СВЦЭМ!$C$33:$C$776,СВЦЭМ!$A$33:$A$776,$A71,СВЦЭМ!$B$33:$B$776,R$47)+'СЕТ СН'!$G$9+СВЦЭМ!$D$10+'СЕТ СН'!$G$6-'СЕТ СН'!$G$19</f>
        <v>825.67625952000003</v>
      </c>
      <c r="S71" s="36">
        <f>SUMIFS(СВЦЭМ!$C$33:$C$776,СВЦЭМ!$A$33:$A$776,$A71,СВЦЭМ!$B$33:$B$776,S$47)+'СЕТ СН'!$G$9+СВЦЭМ!$D$10+'СЕТ СН'!$G$6-'СЕТ СН'!$G$19</f>
        <v>829.68937882</v>
      </c>
      <c r="T71" s="36">
        <f>SUMIFS(СВЦЭМ!$C$33:$C$776,СВЦЭМ!$A$33:$A$776,$A71,СВЦЭМ!$B$33:$B$776,T$47)+'СЕТ СН'!$G$9+СВЦЭМ!$D$10+'СЕТ СН'!$G$6-'СЕТ СН'!$G$19</f>
        <v>823.95110946</v>
      </c>
      <c r="U71" s="36">
        <f>SUMIFS(СВЦЭМ!$C$33:$C$776,СВЦЭМ!$A$33:$A$776,$A71,СВЦЭМ!$B$33:$B$776,U$47)+'СЕТ СН'!$G$9+СВЦЭМ!$D$10+'СЕТ СН'!$G$6-'СЕТ СН'!$G$19</f>
        <v>823.07520857999998</v>
      </c>
      <c r="V71" s="36">
        <f>SUMIFS(СВЦЭМ!$C$33:$C$776,СВЦЭМ!$A$33:$A$776,$A71,СВЦЭМ!$B$33:$B$776,V$47)+'СЕТ СН'!$G$9+СВЦЭМ!$D$10+'СЕТ СН'!$G$6-'СЕТ СН'!$G$19</f>
        <v>793.68093525999996</v>
      </c>
      <c r="W71" s="36">
        <f>SUMIFS(СВЦЭМ!$C$33:$C$776,СВЦЭМ!$A$33:$A$776,$A71,СВЦЭМ!$B$33:$B$776,W$47)+'СЕТ СН'!$G$9+СВЦЭМ!$D$10+'СЕТ СН'!$G$6-'СЕТ СН'!$G$19</f>
        <v>794.79141396</v>
      </c>
      <c r="X71" s="36">
        <f>SUMIFS(СВЦЭМ!$C$33:$C$776,СВЦЭМ!$A$33:$A$776,$A71,СВЦЭМ!$B$33:$B$776,X$47)+'СЕТ СН'!$G$9+СВЦЭМ!$D$10+'СЕТ СН'!$G$6-'СЕТ СН'!$G$19</f>
        <v>851.31603703999997</v>
      </c>
      <c r="Y71" s="36">
        <f>SUMIFS(СВЦЭМ!$C$33:$C$776,СВЦЭМ!$A$33:$A$776,$A71,СВЦЭМ!$B$33:$B$776,Y$47)+'СЕТ СН'!$G$9+СВЦЭМ!$D$10+'СЕТ СН'!$G$6-'СЕТ СН'!$G$19</f>
        <v>957.39386524999998</v>
      </c>
    </row>
    <row r="72" spans="1:27" ht="15.75" x14ac:dyDescent="0.2">
      <c r="A72" s="35">
        <f t="shared" si="1"/>
        <v>44007</v>
      </c>
      <c r="B72" s="36">
        <f>SUMIFS(СВЦЭМ!$C$33:$C$776,СВЦЭМ!$A$33:$A$776,$A72,СВЦЭМ!$B$33:$B$776,B$47)+'СЕТ СН'!$G$9+СВЦЭМ!$D$10+'СЕТ СН'!$G$6-'СЕТ СН'!$G$19</f>
        <v>1051.51884561</v>
      </c>
      <c r="C72" s="36">
        <f>SUMIFS(СВЦЭМ!$C$33:$C$776,СВЦЭМ!$A$33:$A$776,$A72,СВЦЭМ!$B$33:$B$776,C$47)+'СЕТ СН'!$G$9+СВЦЭМ!$D$10+'СЕТ СН'!$G$6-'СЕТ СН'!$G$19</f>
        <v>1081.3066097800001</v>
      </c>
      <c r="D72" s="36">
        <f>SUMIFS(СВЦЭМ!$C$33:$C$776,СВЦЭМ!$A$33:$A$776,$A72,СВЦЭМ!$B$33:$B$776,D$47)+'СЕТ СН'!$G$9+СВЦЭМ!$D$10+'СЕТ СН'!$G$6-'СЕТ СН'!$G$19</f>
        <v>1098.3082369200001</v>
      </c>
      <c r="E72" s="36">
        <f>SUMIFS(СВЦЭМ!$C$33:$C$776,СВЦЭМ!$A$33:$A$776,$A72,СВЦЭМ!$B$33:$B$776,E$47)+'СЕТ СН'!$G$9+СВЦЭМ!$D$10+'СЕТ СН'!$G$6-'СЕТ СН'!$G$19</f>
        <v>1102.45598939</v>
      </c>
      <c r="F72" s="36">
        <f>SUMIFS(СВЦЭМ!$C$33:$C$776,СВЦЭМ!$A$33:$A$776,$A72,СВЦЭМ!$B$33:$B$776,F$47)+'СЕТ СН'!$G$9+СВЦЭМ!$D$10+'СЕТ СН'!$G$6-'СЕТ СН'!$G$19</f>
        <v>1103.57231301</v>
      </c>
      <c r="G72" s="36">
        <f>SUMIFS(СВЦЭМ!$C$33:$C$776,СВЦЭМ!$A$33:$A$776,$A72,СВЦЭМ!$B$33:$B$776,G$47)+'СЕТ СН'!$G$9+СВЦЭМ!$D$10+'СЕТ СН'!$G$6-'СЕТ СН'!$G$19</f>
        <v>1107.6152829800001</v>
      </c>
      <c r="H72" s="36">
        <f>SUMIFS(СВЦЭМ!$C$33:$C$776,СВЦЭМ!$A$33:$A$776,$A72,СВЦЭМ!$B$33:$B$776,H$47)+'СЕТ СН'!$G$9+СВЦЭМ!$D$10+'СЕТ СН'!$G$6-'СЕТ СН'!$G$19</f>
        <v>1090.2028591800001</v>
      </c>
      <c r="I72" s="36">
        <f>SUMIFS(СВЦЭМ!$C$33:$C$776,СВЦЭМ!$A$33:$A$776,$A72,СВЦЭМ!$B$33:$B$776,I$47)+'СЕТ СН'!$G$9+СВЦЭМ!$D$10+'СЕТ СН'!$G$6-'СЕТ СН'!$G$19</f>
        <v>1061.4108296100001</v>
      </c>
      <c r="J72" s="36">
        <f>SUMIFS(СВЦЭМ!$C$33:$C$776,СВЦЭМ!$A$33:$A$776,$A72,СВЦЭМ!$B$33:$B$776,J$47)+'СЕТ СН'!$G$9+СВЦЭМ!$D$10+'СЕТ СН'!$G$6-'СЕТ СН'!$G$19</f>
        <v>1018.70224797</v>
      </c>
      <c r="K72" s="36">
        <f>SUMIFS(СВЦЭМ!$C$33:$C$776,СВЦЭМ!$A$33:$A$776,$A72,СВЦЭМ!$B$33:$B$776,K$47)+'СЕТ СН'!$G$9+СВЦЭМ!$D$10+'СЕТ СН'!$G$6-'СЕТ СН'!$G$19</f>
        <v>919.01841617000002</v>
      </c>
      <c r="L72" s="36">
        <f>SUMIFS(СВЦЭМ!$C$33:$C$776,СВЦЭМ!$A$33:$A$776,$A72,СВЦЭМ!$B$33:$B$776,L$47)+'СЕТ СН'!$G$9+СВЦЭМ!$D$10+'СЕТ СН'!$G$6-'СЕТ СН'!$G$19</f>
        <v>847.50182533999998</v>
      </c>
      <c r="M72" s="36">
        <f>SUMIFS(СВЦЭМ!$C$33:$C$776,СВЦЭМ!$A$33:$A$776,$A72,СВЦЭМ!$B$33:$B$776,M$47)+'СЕТ СН'!$G$9+СВЦЭМ!$D$10+'СЕТ СН'!$G$6-'СЕТ СН'!$G$19</f>
        <v>810.82004269000004</v>
      </c>
      <c r="N72" s="36">
        <f>SUMIFS(СВЦЭМ!$C$33:$C$776,СВЦЭМ!$A$33:$A$776,$A72,СВЦЭМ!$B$33:$B$776,N$47)+'СЕТ СН'!$G$9+СВЦЭМ!$D$10+'СЕТ СН'!$G$6-'СЕТ СН'!$G$19</f>
        <v>815.91784298000005</v>
      </c>
      <c r="O72" s="36">
        <f>SUMIFS(СВЦЭМ!$C$33:$C$776,СВЦЭМ!$A$33:$A$776,$A72,СВЦЭМ!$B$33:$B$776,O$47)+'СЕТ СН'!$G$9+СВЦЭМ!$D$10+'СЕТ СН'!$G$6-'СЕТ СН'!$G$19</f>
        <v>814.43386780000003</v>
      </c>
      <c r="P72" s="36">
        <f>SUMIFS(СВЦЭМ!$C$33:$C$776,СВЦЭМ!$A$33:$A$776,$A72,СВЦЭМ!$B$33:$B$776,P$47)+'СЕТ СН'!$G$9+СВЦЭМ!$D$10+'СЕТ СН'!$G$6-'СЕТ СН'!$G$19</f>
        <v>820.76544669999998</v>
      </c>
      <c r="Q72" s="36">
        <f>SUMIFS(СВЦЭМ!$C$33:$C$776,СВЦЭМ!$A$33:$A$776,$A72,СВЦЭМ!$B$33:$B$776,Q$47)+'СЕТ СН'!$G$9+СВЦЭМ!$D$10+'СЕТ СН'!$G$6-'СЕТ СН'!$G$19</f>
        <v>822.46919832000003</v>
      </c>
      <c r="R72" s="36">
        <f>SUMIFS(СВЦЭМ!$C$33:$C$776,СВЦЭМ!$A$33:$A$776,$A72,СВЦЭМ!$B$33:$B$776,R$47)+'СЕТ СН'!$G$9+СВЦЭМ!$D$10+'СЕТ СН'!$G$6-'СЕТ СН'!$G$19</f>
        <v>822.55357050999999</v>
      </c>
      <c r="S72" s="36">
        <f>SUMIFS(СВЦЭМ!$C$33:$C$776,СВЦЭМ!$A$33:$A$776,$A72,СВЦЭМ!$B$33:$B$776,S$47)+'СЕТ СН'!$G$9+СВЦЭМ!$D$10+'СЕТ СН'!$G$6-'СЕТ СН'!$G$19</f>
        <v>842.96092726000006</v>
      </c>
      <c r="T72" s="36">
        <f>SUMIFS(СВЦЭМ!$C$33:$C$776,СВЦЭМ!$A$33:$A$776,$A72,СВЦЭМ!$B$33:$B$776,T$47)+'СЕТ СН'!$G$9+СВЦЭМ!$D$10+'СЕТ СН'!$G$6-'СЕТ СН'!$G$19</f>
        <v>841.17322911999997</v>
      </c>
      <c r="U72" s="36">
        <f>SUMIFS(СВЦЭМ!$C$33:$C$776,СВЦЭМ!$A$33:$A$776,$A72,СВЦЭМ!$B$33:$B$776,U$47)+'СЕТ СН'!$G$9+СВЦЭМ!$D$10+'СЕТ СН'!$G$6-'СЕТ СН'!$G$19</f>
        <v>843.91529753999998</v>
      </c>
      <c r="V72" s="36">
        <f>SUMIFS(СВЦЭМ!$C$33:$C$776,СВЦЭМ!$A$33:$A$776,$A72,СВЦЭМ!$B$33:$B$776,V$47)+'СЕТ СН'!$G$9+СВЦЭМ!$D$10+'СЕТ СН'!$G$6-'СЕТ СН'!$G$19</f>
        <v>811.30565565000006</v>
      </c>
      <c r="W72" s="36">
        <f>SUMIFS(СВЦЭМ!$C$33:$C$776,СВЦЭМ!$A$33:$A$776,$A72,СВЦЭМ!$B$33:$B$776,W$47)+'СЕТ СН'!$G$9+СВЦЭМ!$D$10+'СЕТ СН'!$G$6-'СЕТ СН'!$G$19</f>
        <v>811.43291164000004</v>
      </c>
      <c r="X72" s="36">
        <f>SUMIFS(СВЦЭМ!$C$33:$C$776,СВЦЭМ!$A$33:$A$776,$A72,СВЦЭМ!$B$33:$B$776,X$47)+'СЕТ СН'!$G$9+СВЦЭМ!$D$10+'СЕТ СН'!$G$6-'СЕТ СН'!$G$19</f>
        <v>879.84998833999998</v>
      </c>
      <c r="Y72" s="36">
        <f>SUMIFS(СВЦЭМ!$C$33:$C$776,СВЦЭМ!$A$33:$A$776,$A72,СВЦЭМ!$B$33:$B$776,Y$47)+'СЕТ СН'!$G$9+СВЦЭМ!$D$10+'СЕТ СН'!$G$6-'СЕТ СН'!$G$19</f>
        <v>970.01262345999999</v>
      </c>
    </row>
    <row r="73" spans="1:27" ht="15.75" x14ac:dyDescent="0.2">
      <c r="A73" s="35">
        <f t="shared" si="1"/>
        <v>44008</v>
      </c>
      <c r="B73" s="36">
        <f>SUMIFS(СВЦЭМ!$C$33:$C$776,СВЦЭМ!$A$33:$A$776,$A73,СВЦЭМ!$B$33:$B$776,B$47)+'СЕТ СН'!$G$9+СВЦЭМ!$D$10+'СЕТ СН'!$G$6-'СЕТ СН'!$G$19</f>
        <v>1031.2055042900001</v>
      </c>
      <c r="C73" s="36">
        <f>SUMIFS(СВЦЭМ!$C$33:$C$776,СВЦЭМ!$A$33:$A$776,$A73,СВЦЭМ!$B$33:$B$776,C$47)+'СЕТ СН'!$G$9+СВЦЭМ!$D$10+'СЕТ СН'!$G$6-'СЕТ СН'!$G$19</f>
        <v>1059.4852952900001</v>
      </c>
      <c r="D73" s="36">
        <f>SUMIFS(СВЦЭМ!$C$33:$C$776,СВЦЭМ!$A$33:$A$776,$A73,СВЦЭМ!$B$33:$B$776,D$47)+'СЕТ СН'!$G$9+СВЦЭМ!$D$10+'СЕТ СН'!$G$6-'СЕТ СН'!$G$19</f>
        <v>1066.0823195</v>
      </c>
      <c r="E73" s="36">
        <f>SUMIFS(СВЦЭМ!$C$33:$C$776,СВЦЭМ!$A$33:$A$776,$A73,СВЦЭМ!$B$33:$B$776,E$47)+'СЕТ СН'!$G$9+СВЦЭМ!$D$10+'СЕТ СН'!$G$6-'СЕТ СН'!$G$19</f>
        <v>1072.3384860600002</v>
      </c>
      <c r="F73" s="36">
        <f>SUMIFS(СВЦЭМ!$C$33:$C$776,СВЦЭМ!$A$33:$A$776,$A73,СВЦЭМ!$B$33:$B$776,F$47)+'СЕТ СН'!$G$9+СВЦЭМ!$D$10+'СЕТ СН'!$G$6-'СЕТ СН'!$G$19</f>
        <v>1078.30793309</v>
      </c>
      <c r="G73" s="36">
        <f>SUMIFS(СВЦЭМ!$C$33:$C$776,СВЦЭМ!$A$33:$A$776,$A73,СВЦЭМ!$B$33:$B$776,G$47)+'СЕТ СН'!$G$9+СВЦЭМ!$D$10+'СЕТ СН'!$G$6-'СЕТ СН'!$G$19</f>
        <v>1074.6751280200001</v>
      </c>
      <c r="H73" s="36">
        <f>SUMIFS(СВЦЭМ!$C$33:$C$776,СВЦЭМ!$A$33:$A$776,$A73,СВЦЭМ!$B$33:$B$776,H$47)+'СЕТ СН'!$G$9+СВЦЭМ!$D$10+'СЕТ СН'!$G$6-'СЕТ СН'!$G$19</f>
        <v>1079.8162530500001</v>
      </c>
      <c r="I73" s="36">
        <f>SUMIFS(СВЦЭМ!$C$33:$C$776,СВЦЭМ!$A$33:$A$776,$A73,СВЦЭМ!$B$33:$B$776,I$47)+'СЕТ СН'!$G$9+СВЦЭМ!$D$10+'СЕТ СН'!$G$6-'СЕТ СН'!$G$19</f>
        <v>1022.81060873</v>
      </c>
      <c r="J73" s="36">
        <f>SUMIFS(СВЦЭМ!$C$33:$C$776,СВЦЭМ!$A$33:$A$776,$A73,СВЦЭМ!$B$33:$B$776,J$47)+'СЕТ СН'!$G$9+СВЦЭМ!$D$10+'СЕТ СН'!$G$6-'СЕТ СН'!$G$19</f>
        <v>1005.83825259</v>
      </c>
      <c r="K73" s="36">
        <f>SUMIFS(СВЦЭМ!$C$33:$C$776,СВЦЭМ!$A$33:$A$776,$A73,СВЦЭМ!$B$33:$B$776,K$47)+'СЕТ СН'!$G$9+СВЦЭМ!$D$10+'СЕТ СН'!$G$6-'СЕТ СН'!$G$19</f>
        <v>913.91393326000002</v>
      </c>
      <c r="L73" s="36">
        <f>SUMIFS(СВЦЭМ!$C$33:$C$776,СВЦЭМ!$A$33:$A$776,$A73,СВЦЭМ!$B$33:$B$776,L$47)+'СЕТ СН'!$G$9+СВЦЭМ!$D$10+'СЕТ СН'!$G$6-'СЕТ СН'!$G$19</f>
        <v>843.01141227000005</v>
      </c>
      <c r="M73" s="36">
        <f>SUMIFS(СВЦЭМ!$C$33:$C$776,СВЦЭМ!$A$33:$A$776,$A73,СВЦЭМ!$B$33:$B$776,M$47)+'СЕТ СН'!$G$9+СВЦЭМ!$D$10+'СЕТ СН'!$G$6-'СЕТ СН'!$G$19</f>
        <v>838.17267648999996</v>
      </c>
      <c r="N73" s="36">
        <f>SUMIFS(СВЦЭМ!$C$33:$C$776,СВЦЭМ!$A$33:$A$776,$A73,СВЦЭМ!$B$33:$B$776,N$47)+'СЕТ СН'!$G$9+СВЦЭМ!$D$10+'СЕТ СН'!$G$6-'СЕТ СН'!$G$19</f>
        <v>833.60479930999998</v>
      </c>
      <c r="O73" s="36">
        <f>SUMIFS(СВЦЭМ!$C$33:$C$776,СВЦЭМ!$A$33:$A$776,$A73,СВЦЭМ!$B$33:$B$776,O$47)+'СЕТ СН'!$G$9+СВЦЭМ!$D$10+'СЕТ СН'!$G$6-'СЕТ СН'!$G$19</f>
        <v>834.15600633999998</v>
      </c>
      <c r="P73" s="36">
        <f>SUMIFS(СВЦЭМ!$C$33:$C$776,СВЦЭМ!$A$33:$A$776,$A73,СВЦЭМ!$B$33:$B$776,P$47)+'СЕТ СН'!$G$9+СВЦЭМ!$D$10+'СЕТ СН'!$G$6-'СЕТ СН'!$G$19</f>
        <v>861.63375939000002</v>
      </c>
      <c r="Q73" s="36">
        <f>SUMIFS(СВЦЭМ!$C$33:$C$776,СВЦЭМ!$A$33:$A$776,$A73,СВЦЭМ!$B$33:$B$776,Q$47)+'СЕТ СН'!$G$9+СВЦЭМ!$D$10+'СЕТ СН'!$G$6-'СЕТ СН'!$G$19</f>
        <v>866.81292242999996</v>
      </c>
      <c r="R73" s="36">
        <f>SUMIFS(СВЦЭМ!$C$33:$C$776,СВЦЭМ!$A$33:$A$776,$A73,СВЦЭМ!$B$33:$B$776,R$47)+'СЕТ СН'!$G$9+СВЦЭМ!$D$10+'СЕТ СН'!$G$6-'СЕТ СН'!$G$19</f>
        <v>846.73222634000001</v>
      </c>
      <c r="S73" s="36">
        <f>SUMIFS(СВЦЭМ!$C$33:$C$776,СВЦЭМ!$A$33:$A$776,$A73,СВЦЭМ!$B$33:$B$776,S$47)+'СЕТ СН'!$G$9+СВЦЭМ!$D$10+'СЕТ СН'!$G$6-'СЕТ СН'!$G$19</f>
        <v>848.38123039000004</v>
      </c>
      <c r="T73" s="36">
        <f>SUMIFS(СВЦЭМ!$C$33:$C$776,СВЦЭМ!$A$33:$A$776,$A73,СВЦЭМ!$B$33:$B$776,T$47)+'СЕТ СН'!$G$9+СВЦЭМ!$D$10+'СЕТ СН'!$G$6-'СЕТ СН'!$G$19</f>
        <v>872.04585922000001</v>
      </c>
      <c r="U73" s="36">
        <f>SUMIFS(СВЦЭМ!$C$33:$C$776,СВЦЭМ!$A$33:$A$776,$A73,СВЦЭМ!$B$33:$B$776,U$47)+'СЕТ СН'!$G$9+СВЦЭМ!$D$10+'СЕТ СН'!$G$6-'СЕТ СН'!$G$19</f>
        <v>873.12099667999996</v>
      </c>
      <c r="V73" s="36">
        <f>SUMIFS(СВЦЭМ!$C$33:$C$776,СВЦЭМ!$A$33:$A$776,$A73,СВЦЭМ!$B$33:$B$776,V$47)+'СЕТ СН'!$G$9+СВЦЭМ!$D$10+'СЕТ СН'!$G$6-'СЕТ СН'!$G$19</f>
        <v>840.64022907000003</v>
      </c>
      <c r="W73" s="36">
        <f>SUMIFS(СВЦЭМ!$C$33:$C$776,СВЦЭМ!$A$33:$A$776,$A73,СВЦЭМ!$B$33:$B$776,W$47)+'СЕТ СН'!$G$9+СВЦЭМ!$D$10+'СЕТ СН'!$G$6-'СЕТ СН'!$G$19</f>
        <v>814.56459238000002</v>
      </c>
      <c r="X73" s="36">
        <f>SUMIFS(СВЦЭМ!$C$33:$C$776,СВЦЭМ!$A$33:$A$776,$A73,СВЦЭМ!$B$33:$B$776,X$47)+'СЕТ СН'!$G$9+СВЦЭМ!$D$10+'СЕТ СН'!$G$6-'СЕТ СН'!$G$19</f>
        <v>854.54100641000002</v>
      </c>
      <c r="Y73" s="36">
        <f>SUMIFS(СВЦЭМ!$C$33:$C$776,СВЦЭМ!$A$33:$A$776,$A73,СВЦЭМ!$B$33:$B$776,Y$47)+'СЕТ СН'!$G$9+СВЦЭМ!$D$10+'СЕТ СН'!$G$6-'СЕТ СН'!$G$19</f>
        <v>934.69346593</v>
      </c>
    </row>
    <row r="74" spans="1:27" ht="15.75" x14ac:dyDescent="0.2">
      <c r="A74" s="35">
        <f t="shared" si="1"/>
        <v>44009</v>
      </c>
      <c r="B74" s="36">
        <f>SUMIFS(СВЦЭМ!$C$33:$C$776,СВЦЭМ!$A$33:$A$776,$A74,СВЦЭМ!$B$33:$B$776,B$47)+'СЕТ СН'!$G$9+СВЦЭМ!$D$10+'СЕТ СН'!$G$6-'СЕТ СН'!$G$19</f>
        <v>1010.16432399</v>
      </c>
      <c r="C74" s="36">
        <f>SUMIFS(СВЦЭМ!$C$33:$C$776,СВЦЭМ!$A$33:$A$776,$A74,СВЦЭМ!$B$33:$B$776,C$47)+'СЕТ СН'!$G$9+СВЦЭМ!$D$10+'СЕТ СН'!$G$6-'СЕТ СН'!$G$19</f>
        <v>999.07175516999996</v>
      </c>
      <c r="D74" s="36">
        <f>SUMIFS(СВЦЭМ!$C$33:$C$776,СВЦЭМ!$A$33:$A$776,$A74,СВЦЭМ!$B$33:$B$776,D$47)+'СЕТ СН'!$G$9+СВЦЭМ!$D$10+'СЕТ СН'!$G$6-'СЕТ СН'!$G$19</f>
        <v>996.10227057999998</v>
      </c>
      <c r="E74" s="36">
        <f>SUMIFS(СВЦЭМ!$C$33:$C$776,СВЦЭМ!$A$33:$A$776,$A74,СВЦЭМ!$B$33:$B$776,E$47)+'СЕТ СН'!$G$9+СВЦЭМ!$D$10+'СЕТ СН'!$G$6-'СЕТ СН'!$G$19</f>
        <v>996.99871189999999</v>
      </c>
      <c r="F74" s="36">
        <f>SUMIFS(СВЦЭМ!$C$33:$C$776,СВЦЭМ!$A$33:$A$776,$A74,СВЦЭМ!$B$33:$B$776,F$47)+'СЕТ СН'!$G$9+СВЦЭМ!$D$10+'СЕТ СН'!$G$6-'СЕТ СН'!$G$19</f>
        <v>994.42010407999999</v>
      </c>
      <c r="G74" s="36">
        <f>SUMIFS(СВЦЭМ!$C$33:$C$776,СВЦЭМ!$A$33:$A$776,$A74,СВЦЭМ!$B$33:$B$776,G$47)+'СЕТ СН'!$G$9+СВЦЭМ!$D$10+'СЕТ СН'!$G$6-'СЕТ СН'!$G$19</f>
        <v>991.04202058999999</v>
      </c>
      <c r="H74" s="36">
        <f>SUMIFS(СВЦЭМ!$C$33:$C$776,СВЦЭМ!$A$33:$A$776,$A74,СВЦЭМ!$B$33:$B$776,H$47)+'СЕТ СН'!$G$9+СВЦЭМ!$D$10+'СЕТ СН'!$G$6-'СЕТ СН'!$G$19</f>
        <v>991.72458144999996</v>
      </c>
      <c r="I74" s="36">
        <f>SUMIFS(СВЦЭМ!$C$33:$C$776,СВЦЭМ!$A$33:$A$776,$A74,СВЦЭМ!$B$33:$B$776,I$47)+'СЕТ СН'!$G$9+СВЦЭМ!$D$10+'СЕТ СН'!$G$6-'СЕТ СН'!$G$19</f>
        <v>989.60146914000006</v>
      </c>
      <c r="J74" s="36">
        <f>SUMIFS(СВЦЭМ!$C$33:$C$776,СВЦЭМ!$A$33:$A$776,$A74,СВЦЭМ!$B$33:$B$776,J$47)+'СЕТ СН'!$G$9+СВЦЭМ!$D$10+'СЕТ СН'!$G$6-'СЕТ СН'!$G$19</f>
        <v>987.05962228999999</v>
      </c>
      <c r="K74" s="36">
        <f>SUMIFS(СВЦЭМ!$C$33:$C$776,СВЦЭМ!$A$33:$A$776,$A74,СВЦЭМ!$B$33:$B$776,K$47)+'СЕТ СН'!$G$9+СВЦЭМ!$D$10+'СЕТ СН'!$G$6-'СЕТ СН'!$G$19</f>
        <v>888.47576075999996</v>
      </c>
      <c r="L74" s="36">
        <f>SUMIFS(СВЦЭМ!$C$33:$C$776,СВЦЭМ!$A$33:$A$776,$A74,СВЦЭМ!$B$33:$B$776,L$47)+'СЕТ СН'!$G$9+СВЦЭМ!$D$10+'СЕТ СН'!$G$6-'СЕТ СН'!$G$19</f>
        <v>813.57452812999998</v>
      </c>
      <c r="M74" s="36">
        <f>SUMIFS(СВЦЭМ!$C$33:$C$776,СВЦЭМ!$A$33:$A$776,$A74,СВЦЭМ!$B$33:$B$776,M$47)+'СЕТ СН'!$G$9+СВЦЭМ!$D$10+'СЕТ СН'!$G$6-'СЕТ СН'!$G$19</f>
        <v>802.56686070000001</v>
      </c>
      <c r="N74" s="36">
        <f>SUMIFS(СВЦЭМ!$C$33:$C$776,СВЦЭМ!$A$33:$A$776,$A74,СВЦЭМ!$B$33:$B$776,N$47)+'СЕТ СН'!$G$9+СВЦЭМ!$D$10+'СЕТ СН'!$G$6-'СЕТ СН'!$G$19</f>
        <v>812.27831469</v>
      </c>
      <c r="O74" s="36">
        <f>SUMIFS(СВЦЭМ!$C$33:$C$776,СВЦЭМ!$A$33:$A$776,$A74,СВЦЭМ!$B$33:$B$776,O$47)+'СЕТ СН'!$G$9+СВЦЭМ!$D$10+'СЕТ СН'!$G$6-'СЕТ СН'!$G$19</f>
        <v>817.99749080000004</v>
      </c>
      <c r="P74" s="36">
        <f>SUMIFS(СВЦЭМ!$C$33:$C$776,СВЦЭМ!$A$33:$A$776,$A74,СВЦЭМ!$B$33:$B$776,P$47)+'СЕТ СН'!$G$9+СВЦЭМ!$D$10+'СЕТ СН'!$G$6-'СЕТ СН'!$G$19</f>
        <v>826.67375594999999</v>
      </c>
      <c r="Q74" s="36">
        <f>SUMIFS(СВЦЭМ!$C$33:$C$776,СВЦЭМ!$A$33:$A$776,$A74,СВЦЭМ!$B$33:$B$776,Q$47)+'СЕТ СН'!$G$9+СВЦЭМ!$D$10+'СЕТ СН'!$G$6-'СЕТ СН'!$G$19</f>
        <v>834.85958815000004</v>
      </c>
      <c r="R74" s="36">
        <f>SUMIFS(СВЦЭМ!$C$33:$C$776,СВЦЭМ!$A$33:$A$776,$A74,СВЦЭМ!$B$33:$B$776,R$47)+'СЕТ СН'!$G$9+СВЦЭМ!$D$10+'СЕТ СН'!$G$6-'СЕТ СН'!$G$19</f>
        <v>814.74494596</v>
      </c>
      <c r="S74" s="36">
        <f>SUMIFS(СВЦЭМ!$C$33:$C$776,СВЦЭМ!$A$33:$A$776,$A74,СВЦЭМ!$B$33:$B$776,S$47)+'СЕТ СН'!$G$9+СВЦЭМ!$D$10+'СЕТ СН'!$G$6-'СЕТ СН'!$G$19</f>
        <v>821.40338320000001</v>
      </c>
      <c r="T74" s="36">
        <f>SUMIFS(СВЦЭМ!$C$33:$C$776,СВЦЭМ!$A$33:$A$776,$A74,СВЦЭМ!$B$33:$B$776,T$47)+'СЕТ СН'!$G$9+СВЦЭМ!$D$10+'СЕТ СН'!$G$6-'СЕТ СН'!$G$19</f>
        <v>841.07155980000005</v>
      </c>
      <c r="U74" s="36">
        <f>SUMIFS(СВЦЭМ!$C$33:$C$776,СВЦЭМ!$A$33:$A$776,$A74,СВЦЭМ!$B$33:$B$776,U$47)+'СЕТ СН'!$G$9+СВЦЭМ!$D$10+'СЕТ СН'!$G$6-'СЕТ СН'!$G$19</f>
        <v>828.50452845999996</v>
      </c>
      <c r="V74" s="36">
        <f>SUMIFS(СВЦЭМ!$C$33:$C$776,СВЦЭМ!$A$33:$A$776,$A74,СВЦЭМ!$B$33:$B$776,V$47)+'СЕТ СН'!$G$9+СВЦЭМ!$D$10+'СЕТ СН'!$G$6-'СЕТ СН'!$G$19</f>
        <v>814.75982183999997</v>
      </c>
      <c r="W74" s="36">
        <f>SUMIFS(СВЦЭМ!$C$33:$C$776,СВЦЭМ!$A$33:$A$776,$A74,СВЦЭМ!$B$33:$B$776,W$47)+'СЕТ СН'!$G$9+СВЦЭМ!$D$10+'СЕТ СН'!$G$6-'СЕТ СН'!$G$19</f>
        <v>785.47124994000001</v>
      </c>
      <c r="X74" s="36">
        <f>SUMIFS(СВЦЭМ!$C$33:$C$776,СВЦЭМ!$A$33:$A$776,$A74,СВЦЭМ!$B$33:$B$776,X$47)+'СЕТ СН'!$G$9+СВЦЭМ!$D$10+'СЕТ СН'!$G$6-'СЕТ СН'!$G$19</f>
        <v>811.31508888999997</v>
      </c>
      <c r="Y74" s="36">
        <f>SUMIFS(СВЦЭМ!$C$33:$C$776,СВЦЭМ!$A$33:$A$776,$A74,СВЦЭМ!$B$33:$B$776,Y$47)+'СЕТ СН'!$G$9+СВЦЭМ!$D$10+'СЕТ СН'!$G$6-'СЕТ СН'!$G$19</f>
        <v>905.26446073</v>
      </c>
    </row>
    <row r="75" spans="1:27" ht="15.75" x14ac:dyDescent="0.2">
      <c r="A75" s="35">
        <f t="shared" si="1"/>
        <v>44010</v>
      </c>
      <c r="B75" s="36">
        <f>SUMIFS(СВЦЭМ!$C$33:$C$776,СВЦЭМ!$A$33:$A$776,$A75,СВЦЭМ!$B$33:$B$776,B$47)+'СЕТ СН'!$G$9+СВЦЭМ!$D$10+'СЕТ СН'!$G$6-'СЕТ СН'!$G$19</f>
        <v>982.74990599</v>
      </c>
      <c r="C75" s="36">
        <f>SUMIFS(СВЦЭМ!$C$33:$C$776,СВЦЭМ!$A$33:$A$776,$A75,СВЦЭМ!$B$33:$B$776,C$47)+'СЕТ СН'!$G$9+СВЦЭМ!$D$10+'СЕТ СН'!$G$6-'СЕТ СН'!$G$19</f>
        <v>966.27345508999997</v>
      </c>
      <c r="D75" s="36">
        <f>SUMIFS(СВЦЭМ!$C$33:$C$776,СВЦЭМ!$A$33:$A$776,$A75,СВЦЭМ!$B$33:$B$776,D$47)+'СЕТ СН'!$G$9+СВЦЭМ!$D$10+'СЕТ СН'!$G$6-'СЕТ СН'!$G$19</f>
        <v>947.40730780000001</v>
      </c>
      <c r="E75" s="36">
        <f>SUMIFS(СВЦЭМ!$C$33:$C$776,СВЦЭМ!$A$33:$A$776,$A75,СВЦЭМ!$B$33:$B$776,E$47)+'СЕТ СН'!$G$9+СВЦЭМ!$D$10+'СЕТ СН'!$G$6-'СЕТ СН'!$G$19</f>
        <v>947.81340385999999</v>
      </c>
      <c r="F75" s="36">
        <f>SUMIFS(СВЦЭМ!$C$33:$C$776,СВЦЭМ!$A$33:$A$776,$A75,СВЦЭМ!$B$33:$B$776,F$47)+'СЕТ СН'!$G$9+СВЦЭМ!$D$10+'СЕТ СН'!$G$6-'СЕТ СН'!$G$19</f>
        <v>946.90924072999996</v>
      </c>
      <c r="G75" s="36">
        <f>SUMIFS(СВЦЭМ!$C$33:$C$776,СВЦЭМ!$A$33:$A$776,$A75,СВЦЭМ!$B$33:$B$776,G$47)+'СЕТ СН'!$G$9+СВЦЭМ!$D$10+'СЕТ СН'!$G$6-'СЕТ СН'!$G$19</f>
        <v>956.55017894000002</v>
      </c>
      <c r="H75" s="36">
        <f>SUMIFS(СВЦЭМ!$C$33:$C$776,СВЦЭМ!$A$33:$A$776,$A75,СВЦЭМ!$B$33:$B$776,H$47)+'СЕТ СН'!$G$9+СВЦЭМ!$D$10+'СЕТ СН'!$G$6-'СЕТ СН'!$G$19</f>
        <v>956.64667591</v>
      </c>
      <c r="I75" s="36">
        <f>SUMIFS(СВЦЭМ!$C$33:$C$776,СВЦЭМ!$A$33:$A$776,$A75,СВЦЭМ!$B$33:$B$776,I$47)+'СЕТ СН'!$G$9+СВЦЭМ!$D$10+'СЕТ СН'!$G$6-'СЕТ СН'!$G$19</f>
        <v>970.48207547000004</v>
      </c>
      <c r="J75" s="36">
        <f>SUMIFS(СВЦЭМ!$C$33:$C$776,СВЦЭМ!$A$33:$A$776,$A75,СВЦЭМ!$B$33:$B$776,J$47)+'СЕТ СН'!$G$9+СВЦЭМ!$D$10+'СЕТ СН'!$G$6-'СЕТ СН'!$G$19</f>
        <v>966.02541962999999</v>
      </c>
      <c r="K75" s="36">
        <f>SUMIFS(СВЦЭМ!$C$33:$C$776,СВЦЭМ!$A$33:$A$776,$A75,СВЦЭМ!$B$33:$B$776,K$47)+'СЕТ СН'!$G$9+СВЦЭМ!$D$10+'СЕТ СН'!$G$6-'СЕТ СН'!$G$19</f>
        <v>895.73684168</v>
      </c>
      <c r="L75" s="36">
        <f>SUMIFS(СВЦЭМ!$C$33:$C$776,СВЦЭМ!$A$33:$A$776,$A75,СВЦЭМ!$B$33:$B$776,L$47)+'СЕТ СН'!$G$9+СВЦЭМ!$D$10+'СЕТ СН'!$G$6-'СЕТ СН'!$G$19</f>
        <v>821.00141542000006</v>
      </c>
      <c r="M75" s="36">
        <f>SUMIFS(СВЦЭМ!$C$33:$C$776,СВЦЭМ!$A$33:$A$776,$A75,СВЦЭМ!$B$33:$B$776,M$47)+'СЕТ СН'!$G$9+СВЦЭМ!$D$10+'СЕТ СН'!$G$6-'СЕТ СН'!$G$19</f>
        <v>791.70736972999998</v>
      </c>
      <c r="N75" s="36">
        <f>SUMIFS(СВЦЭМ!$C$33:$C$776,СВЦЭМ!$A$33:$A$776,$A75,СВЦЭМ!$B$33:$B$776,N$47)+'СЕТ СН'!$G$9+СВЦЭМ!$D$10+'СЕТ СН'!$G$6-'СЕТ СН'!$G$19</f>
        <v>808.28268978000006</v>
      </c>
      <c r="O75" s="36">
        <f>SUMIFS(СВЦЭМ!$C$33:$C$776,СВЦЭМ!$A$33:$A$776,$A75,СВЦЭМ!$B$33:$B$776,O$47)+'СЕТ СН'!$G$9+СВЦЭМ!$D$10+'СЕТ СН'!$G$6-'СЕТ СН'!$G$19</f>
        <v>823.16231320999998</v>
      </c>
      <c r="P75" s="36">
        <f>SUMIFS(СВЦЭМ!$C$33:$C$776,СВЦЭМ!$A$33:$A$776,$A75,СВЦЭМ!$B$33:$B$776,P$47)+'СЕТ СН'!$G$9+СВЦЭМ!$D$10+'СЕТ СН'!$G$6-'СЕТ СН'!$G$19</f>
        <v>809.13465077000001</v>
      </c>
      <c r="Q75" s="36">
        <f>SUMIFS(СВЦЭМ!$C$33:$C$776,СВЦЭМ!$A$33:$A$776,$A75,СВЦЭМ!$B$33:$B$776,Q$47)+'СЕТ СН'!$G$9+СВЦЭМ!$D$10+'СЕТ СН'!$G$6-'СЕТ СН'!$G$19</f>
        <v>812.01559216999999</v>
      </c>
      <c r="R75" s="36">
        <f>SUMIFS(СВЦЭМ!$C$33:$C$776,СВЦЭМ!$A$33:$A$776,$A75,СВЦЭМ!$B$33:$B$776,R$47)+'СЕТ СН'!$G$9+СВЦЭМ!$D$10+'СЕТ СН'!$G$6-'СЕТ СН'!$G$19</f>
        <v>828.66950637000002</v>
      </c>
      <c r="S75" s="36">
        <f>SUMIFS(СВЦЭМ!$C$33:$C$776,СВЦЭМ!$A$33:$A$776,$A75,СВЦЭМ!$B$33:$B$776,S$47)+'СЕТ СН'!$G$9+СВЦЭМ!$D$10+'СЕТ СН'!$G$6-'СЕТ СН'!$G$19</f>
        <v>832.12969968000004</v>
      </c>
      <c r="T75" s="36">
        <f>SUMIFS(СВЦЭМ!$C$33:$C$776,СВЦЭМ!$A$33:$A$776,$A75,СВЦЭМ!$B$33:$B$776,T$47)+'СЕТ СН'!$G$9+СВЦЭМ!$D$10+'СЕТ СН'!$G$6-'СЕТ СН'!$G$19</f>
        <v>825.79054765000001</v>
      </c>
      <c r="U75" s="36">
        <f>SUMIFS(СВЦЭМ!$C$33:$C$776,СВЦЭМ!$A$33:$A$776,$A75,СВЦЭМ!$B$33:$B$776,U$47)+'СЕТ СН'!$G$9+СВЦЭМ!$D$10+'СЕТ СН'!$G$6-'СЕТ СН'!$G$19</f>
        <v>813.06720083000005</v>
      </c>
      <c r="V75" s="36">
        <f>SUMIFS(СВЦЭМ!$C$33:$C$776,СВЦЭМ!$A$33:$A$776,$A75,СВЦЭМ!$B$33:$B$776,V$47)+'СЕТ СН'!$G$9+СВЦЭМ!$D$10+'СЕТ СН'!$G$6-'СЕТ СН'!$G$19</f>
        <v>811.45227640999997</v>
      </c>
      <c r="W75" s="36">
        <f>SUMIFS(СВЦЭМ!$C$33:$C$776,СВЦЭМ!$A$33:$A$776,$A75,СВЦЭМ!$B$33:$B$776,W$47)+'СЕТ СН'!$G$9+СВЦЭМ!$D$10+'СЕТ СН'!$G$6-'СЕТ СН'!$G$19</f>
        <v>792.83864222</v>
      </c>
      <c r="X75" s="36">
        <f>SUMIFS(СВЦЭМ!$C$33:$C$776,СВЦЭМ!$A$33:$A$776,$A75,СВЦЭМ!$B$33:$B$776,X$47)+'СЕТ СН'!$G$9+СВЦЭМ!$D$10+'СЕТ СН'!$G$6-'СЕТ СН'!$G$19</f>
        <v>828.32319616000007</v>
      </c>
      <c r="Y75" s="36">
        <f>SUMIFS(СВЦЭМ!$C$33:$C$776,СВЦЭМ!$A$33:$A$776,$A75,СВЦЭМ!$B$33:$B$776,Y$47)+'СЕТ СН'!$G$9+СВЦЭМ!$D$10+'СЕТ СН'!$G$6-'СЕТ СН'!$G$19</f>
        <v>897.85238858000002</v>
      </c>
    </row>
    <row r="76" spans="1:27" ht="15.75" x14ac:dyDescent="0.2">
      <c r="A76" s="35">
        <f t="shared" si="1"/>
        <v>44011</v>
      </c>
      <c r="B76" s="36">
        <f>SUMIFS(СВЦЭМ!$C$33:$C$776,СВЦЭМ!$A$33:$A$776,$A76,СВЦЭМ!$B$33:$B$776,B$47)+'СЕТ СН'!$G$9+СВЦЭМ!$D$10+'СЕТ СН'!$G$6-'СЕТ СН'!$G$19</f>
        <v>1059.2292753700001</v>
      </c>
      <c r="C76" s="36">
        <f>SUMIFS(СВЦЭМ!$C$33:$C$776,СВЦЭМ!$A$33:$A$776,$A76,СВЦЭМ!$B$33:$B$776,C$47)+'СЕТ СН'!$G$9+СВЦЭМ!$D$10+'СЕТ СН'!$G$6-'СЕТ СН'!$G$19</f>
        <v>1052.6362483400001</v>
      </c>
      <c r="D76" s="36">
        <f>SUMIFS(СВЦЭМ!$C$33:$C$776,СВЦЭМ!$A$33:$A$776,$A76,СВЦЭМ!$B$33:$B$776,D$47)+'СЕТ СН'!$G$9+СВЦЭМ!$D$10+'СЕТ СН'!$G$6-'СЕТ СН'!$G$19</f>
        <v>1036.9444381000001</v>
      </c>
      <c r="E76" s="36">
        <f>SUMIFS(СВЦЭМ!$C$33:$C$776,СВЦЭМ!$A$33:$A$776,$A76,СВЦЭМ!$B$33:$B$776,E$47)+'СЕТ СН'!$G$9+СВЦЭМ!$D$10+'СЕТ СН'!$G$6-'СЕТ СН'!$G$19</f>
        <v>1031.4917845100001</v>
      </c>
      <c r="F76" s="36">
        <f>SUMIFS(СВЦЭМ!$C$33:$C$776,СВЦЭМ!$A$33:$A$776,$A76,СВЦЭМ!$B$33:$B$776,F$47)+'СЕТ СН'!$G$9+СВЦЭМ!$D$10+'СЕТ СН'!$G$6-'СЕТ СН'!$G$19</f>
        <v>1021.53110383</v>
      </c>
      <c r="G76" s="36">
        <f>SUMIFS(СВЦЭМ!$C$33:$C$776,СВЦЭМ!$A$33:$A$776,$A76,СВЦЭМ!$B$33:$B$776,G$47)+'СЕТ СН'!$G$9+СВЦЭМ!$D$10+'СЕТ СН'!$G$6-'СЕТ СН'!$G$19</f>
        <v>1030.10549008</v>
      </c>
      <c r="H76" s="36">
        <f>SUMIFS(СВЦЭМ!$C$33:$C$776,СВЦЭМ!$A$33:$A$776,$A76,СВЦЭМ!$B$33:$B$776,H$47)+'СЕТ СН'!$G$9+СВЦЭМ!$D$10+'СЕТ СН'!$G$6-'СЕТ СН'!$G$19</f>
        <v>1052.8215207600001</v>
      </c>
      <c r="I76" s="36">
        <f>SUMIFS(СВЦЭМ!$C$33:$C$776,СВЦЭМ!$A$33:$A$776,$A76,СВЦЭМ!$B$33:$B$776,I$47)+'СЕТ СН'!$G$9+СВЦЭМ!$D$10+'СЕТ СН'!$G$6-'СЕТ СН'!$G$19</f>
        <v>1071.11405577</v>
      </c>
      <c r="J76" s="36">
        <f>SUMIFS(СВЦЭМ!$C$33:$C$776,СВЦЭМ!$A$33:$A$776,$A76,СВЦЭМ!$B$33:$B$776,J$47)+'СЕТ СН'!$G$9+СВЦЭМ!$D$10+'СЕТ СН'!$G$6-'СЕТ СН'!$G$19</f>
        <v>1026.35998896</v>
      </c>
      <c r="K76" s="36">
        <f>SUMIFS(СВЦЭМ!$C$33:$C$776,СВЦЭМ!$A$33:$A$776,$A76,СВЦЭМ!$B$33:$B$776,K$47)+'СЕТ СН'!$G$9+СВЦЭМ!$D$10+'СЕТ СН'!$G$6-'СЕТ СН'!$G$19</f>
        <v>892.49611238</v>
      </c>
      <c r="L76" s="36">
        <f>SUMIFS(СВЦЭМ!$C$33:$C$776,СВЦЭМ!$A$33:$A$776,$A76,СВЦЭМ!$B$33:$B$776,L$47)+'СЕТ СН'!$G$9+СВЦЭМ!$D$10+'СЕТ СН'!$G$6-'СЕТ СН'!$G$19</f>
        <v>782.62889207000001</v>
      </c>
      <c r="M76" s="36">
        <f>SUMIFS(СВЦЭМ!$C$33:$C$776,СВЦЭМ!$A$33:$A$776,$A76,СВЦЭМ!$B$33:$B$776,M$47)+'СЕТ СН'!$G$9+СВЦЭМ!$D$10+'СЕТ СН'!$G$6-'СЕТ СН'!$G$19</f>
        <v>769.33822699000007</v>
      </c>
      <c r="N76" s="36">
        <f>SUMIFS(СВЦЭМ!$C$33:$C$776,СВЦЭМ!$A$33:$A$776,$A76,СВЦЭМ!$B$33:$B$776,N$47)+'СЕТ СН'!$G$9+СВЦЭМ!$D$10+'СЕТ СН'!$G$6-'СЕТ СН'!$G$19</f>
        <v>789.38722868000002</v>
      </c>
      <c r="O76" s="36">
        <f>SUMIFS(СВЦЭМ!$C$33:$C$776,СВЦЭМ!$A$33:$A$776,$A76,СВЦЭМ!$B$33:$B$776,O$47)+'СЕТ СН'!$G$9+СВЦЭМ!$D$10+'СЕТ СН'!$G$6-'СЕТ СН'!$G$19</f>
        <v>804.20731988</v>
      </c>
      <c r="P76" s="36">
        <f>SUMIFS(СВЦЭМ!$C$33:$C$776,СВЦЭМ!$A$33:$A$776,$A76,СВЦЭМ!$B$33:$B$776,P$47)+'СЕТ СН'!$G$9+СВЦЭМ!$D$10+'СЕТ СН'!$G$6-'СЕТ СН'!$G$19</f>
        <v>794.21371168999997</v>
      </c>
      <c r="Q76" s="36">
        <f>SUMIFS(СВЦЭМ!$C$33:$C$776,СВЦЭМ!$A$33:$A$776,$A76,СВЦЭМ!$B$33:$B$776,Q$47)+'СЕТ СН'!$G$9+СВЦЭМ!$D$10+'СЕТ СН'!$G$6-'СЕТ СН'!$G$19</f>
        <v>795.24233891000006</v>
      </c>
      <c r="R76" s="36">
        <f>SUMIFS(СВЦЭМ!$C$33:$C$776,СВЦЭМ!$A$33:$A$776,$A76,СВЦЭМ!$B$33:$B$776,R$47)+'СЕТ СН'!$G$9+СВЦЭМ!$D$10+'СЕТ СН'!$G$6-'СЕТ СН'!$G$19</f>
        <v>816.93833321</v>
      </c>
      <c r="S76" s="36">
        <f>SUMIFS(СВЦЭМ!$C$33:$C$776,СВЦЭМ!$A$33:$A$776,$A76,СВЦЭМ!$B$33:$B$776,S$47)+'СЕТ СН'!$G$9+СВЦЭМ!$D$10+'СЕТ СН'!$G$6-'СЕТ СН'!$G$19</f>
        <v>815.49129532999996</v>
      </c>
      <c r="T76" s="36">
        <f>SUMIFS(СВЦЭМ!$C$33:$C$776,СВЦЭМ!$A$33:$A$776,$A76,СВЦЭМ!$B$33:$B$776,T$47)+'СЕТ СН'!$G$9+СВЦЭМ!$D$10+'СЕТ СН'!$G$6-'СЕТ СН'!$G$19</f>
        <v>826.26815482999996</v>
      </c>
      <c r="U76" s="36">
        <f>SUMIFS(СВЦЭМ!$C$33:$C$776,СВЦЭМ!$A$33:$A$776,$A76,СВЦЭМ!$B$33:$B$776,U$47)+'СЕТ СН'!$G$9+СВЦЭМ!$D$10+'СЕТ СН'!$G$6-'СЕТ СН'!$G$19</f>
        <v>852.03019429000005</v>
      </c>
      <c r="V76" s="36">
        <f>SUMIFS(СВЦЭМ!$C$33:$C$776,СВЦЭМ!$A$33:$A$776,$A76,СВЦЭМ!$B$33:$B$776,V$47)+'СЕТ СН'!$G$9+СВЦЭМ!$D$10+'СЕТ СН'!$G$6-'СЕТ СН'!$G$19</f>
        <v>854.82706451000001</v>
      </c>
      <c r="W76" s="36">
        <f>SUMIFS(СВЦЭМ!$C$33:$C$776,СВЦЭМ!$A$33:$A$776,$A76,СВЦЭМ!$B$33:$B$776,W$47)+'СЕТ СН'!$G$9+СВЦЭМ!$D$10+'СЕТ СН'!$G$6-'СЕТ СН'!$G$19</f>
        <v>827.95890807000001</v>
      </c>
      <c r="X76" s="36">
        <f>SUMIFS(СВЦЭМ!$C$33:$C$776,СВЦЭМ!$A$33:$A$776,$A76,СВЦЭМ!$B$33:$B$776,X$47)+'СЕТ СН'!$G$9+СВЦЭМ!$D$10+'СЕТ СН'!$G$6-'СЕТ СН'!$G$19</f>
        <v>818.37950986999999</v>
      </c>
      <c r="Y76" s="36">
        <f>SUMIFS(СВЦЭМ!$C$33:$C$776,СВЦЭМ!$A$33:$A$776,$A76,СВЦЭМ!$B$33:$B$776,Y$47)+'СЕТ СН'!$G$9+СВЦЭМ!$D$10+'СЕТ СН'!$G$6-'СЕТ СН'!$G$19</f>
        <v>942.25245290999999</v>
      </c>
    </row>
    <row r="77" spans="1:27" ht="15.75" x14ac:dyDescent="0.2">
      <c r="A77" s="35">
        <f t="shared" si="1"/>
        <v>44012</v>
      </c>
      <c r="B77" s="36">
        <f>SUMIFS(СВЦЭМ!$C$33:$C$776,СВЦЭМ!$A$33:$A$776,$A77,СВЦЭМ!$B$33:$B$776,B$47)+'СЕТ СН'!$G$9+СВЦЭМ!$D$10+'СЕТ СН'!$G$6-'СЕТ СН'!$G$19</f>
        <v>1058.79643418</v>
      </c>
      <c r="C77" s="36">
        <f>SUMIFS(СВЦЭМ!$C$33:$C$776,СВЦЭМ!$A$33:$A$776,$A77,СВЦЭМ!$B$33:$B$776,C$47)+'СЕТ СН'!$G$9+СВЦЭМ!$D$10+'СЕТ СН'!$G$6-'СЕТ СН'!$G$19</f>
        <v>1028.8314861900001</v>
      </c>
      <c r="D77" s="36">
        <f>SUMIFS(СВЦЭМ!$C$33:$C$776,СВЦЭМ!$A$33:$A$776,$A77,СВЦЭМ!$B$33:$B$776,D$47)+'СЕТ СН'!$G$9+СВЦЭМ!$D$10+'СЕТ СН'!$G$6-'СЕТ СН'!$G$19</f>
        <v>1012.8574045</v>
      </c>
      <c r="E77" s="36">
        <f>SUMIFS(СВЦЭМ!$C$33:$C$776,СВЦЭМ!$A$33:$A$776,$A77,СВЦЭМ!$B$33:$B$776,E$47)+'СЕТ СН'!$G$9+СВЦЭМ!$D$10+'СЕТ СН'!$G$6-'СЕТ СН'!$G$19</f>
        <v>1005.63059412</v>
      </c>
      <c r="F77" s="36">
        <f>SUMIFS(СВЦЭМ!$C$33:$C$776,СВЦЭМ!$A$33:$A$776,$A77,СВЦЭМ!$B$33:$B$776,F$47)+'СЕТ СН'!$G$9+СВЦЭМ!$D$10+'СЕТ СН'!$G$6-'СЕТ СН'!$G$19</f>
        <v>997.25757926000006</v>
      </c>
      <c r="G77" s="36">
        <f>SUMIFS(СВЦЭМ!$C$33:$C$776,СВЦЭМ!$A$33:$A$776,$A77,СВЦЭМ!$B$33:$B$776,G$47)+'СЕТ СН'!$G$9+СВЦЭМ!$D$10+'СЕТ СН'!$G$6-'СЕТ СН'!$G$19</f>
        <v>1010.67657994</v>
      </c>
      <c r="H77" s="36">
        <f>SUMIFS(СВЦЭМ!$C$33:$C$776,СВЦЭМ!$A$33:$A$776,$A77,СВЦЭМ!$B$33:$B$776,H$47)+'СЕТ СН'!$G$9+СВЦЭМ!$D$10+'СЕТ СН'!$G$6-'СЕТ СН'!$G$19</f>
        <v>1036.11803072</v>
      </c>
      <c r="I77" s="36">
        <f>SUMIFS(СВЦЭМ!$C$33:$C$776,СВЦЭМ!$A$33:$A$776,$A77,СВЦЭМ!$B$33:$B$776,I$47)+'СЕТ СН'!$G$9+СВЦЭМ!$D$10+'СЕТ СН'!$G$6-'СЕТ СН'!$G$19</f>
        <v>1044.47864549</v>
      </c>
      <c r="J77" s="36">
        <f>SUMIFS(СВЦЭМ!$C$33:$C$776,СВЦЭМ!$A$33:$A$776,$A77,СВЦЭМ!$B$33:$B$776,J$47)+'СЕТ СН'!$G$9+СВЦЭМ!$D$10+'СЕТ СН'!$G$6-'СЕТ СН'!$G$19</f>
        <v>998.68480080999996</v>
      </c>
      <c r="K77" s="36">
        <f>SUMIFS(СВЦЭМ!$C$33:$C$776,СВЦЭМ!$A$33:$A$776,$A77,СВЦЭМ!$B$33:$B$776,K$47)+'СЕТ СН'!$G$9+СВЦЭМ!$D$10+'СЕТ СН'!$G$6-'СЕТ СН'!$G$19</f>
        <v>902.67230386000006</v>
      </c>
      <c r="L77" s="36">
        <f>SUMIFS(СВЦЭМ!$C$33:$C$776,СВЦЭМ!$A$33:$A$776,$A77,СВЦЭМ!$B$33:$B$776,L$47)+'СЕТ СН'!$G$9+СВЦЭМ!$D$10+'СЕТ СН'!$G$6-'СЕТ СН'!$G$19</f>
        <v>814.28124146000005</v>
      </c>
      <c r="M77" s="36">
        <f>SUMIFS(СВЦЭМ!$C$33:$C$776,СВЦЭМ!$A$33:$A$776,$A77,СВЦЭМ!$B$33:$B$776,M$47)+'СЕТ СН'!$G$9+СВЦЭМ!$D$10+'СЕТ СН'!$G$6-'СЕТ СН'!$G$19</f>
        <v>807.68234151000001</v>
      </c>
      <c r="N77" s="36">
        <f>SUMIFS(СВЦЭМ!$C$33:$C$776,СВЦЭМ!$A$33:$A$776,$A77,СВЦЭМ!$B$33:$B$776,N$47)+'СЕТ СН'!$G$9+СВЦЭМ!$D$10+'СЕТ СН'!$G$6-'СЕТ СН'!$G$19</f>
        <v>831.40443906999997</v>
      </c>
      <c r="O77" s="36">
        <f>SUMIFS(СВЦЭМ!$C$33:$C$776,СВЦЭМ!$A$33:$A$776,$A77,СВЦЭМ!$B$33:$B$776,O$47)+'СЕТ СН'!$G$9+СВЦЭМ!$D$10+'СЕТ СН'!$G$6-'СЕТ СН'!$G$19</f>
        <v>835.25378450000005</v>
      </c>
      <c r="P77" s="36">
        <f>SUMIFS(СВЦЭМ!$C$33:$C$776,СВЦЭМ!$A$33:$A$776,$A77,СВЦЭМ!$B$33:$B$776,P$47)+'СЕТ СН'!$G$9+СВЦЭМ!$D$10+'СЕТ СН'!$G$6-'СЕТ СН'!$G$19</f>
        <v>830.97354061999999</v>
      </c>
      <c r="Q77" s="36">
        <f>SUMIFS(СВЦЭМ!$C$33:$C$776,СВЦЭМ!$A$33:$A$776,$A77,СВЦЭМ!$B$33:$B$776,Q$47)+'СЕТ СН'!$G$9+СВЦЭМ!$D$10+'СЕТ СН'!$G$6-'СЕТ СН'!$G$19</f>
        <v>836.16271440000003</v>
      </c>
      <c r="R77" s="36">
        <f>SUMIFS(СВЦЭМ!$C$33:$C$776,СВЦЭМ!$A$33:$A$776,$A77,СВЦЭМ!$B$33:$B$776,R$47)+'СЕТ СН'!$G$9+СВЦЭМ!$D$10+'СЕТ СН'!$G$6-'СЕТ СН'!$G$19</f>
        <v>843.83075852000002</v>
      </c>
      <c r="S77" s="36">
        <f>SUMIFS(СВЦЭМ!$C$33:$C$776,СВЦЭМ!$A$33:$A$776,$A77,СВЦЭМ!$B$33:$B$776,S$47)+'СЕТ СН'!$G$9+СВЦЭМ!$D$10+'СЕТ СН'!$G$6-'СЕТ СН'!$G$19</f>
        <v>841.05496253000001</v>
      </c>
      <c r="T77" s="36">
        <f>SUMIFS(СВЦЭМ!$C$33:$C$776,СВЦЭМ!$A$33:$A$776,$A77,СВЦЭМ!$B$33:$B$776,T$47)+'СЕТ СН'!$G$9+СВЦЭМ!$D$10+'СЕТ СН'!$G$6-'СЕТ СН'!$G$19</f>
        <v>840.96623583999997</v>
      </c>
      <c r="U77" s="36">
        <f>SUMIFS(СВЦЭМ!$C$33:$C$776,СВЦЭМ!$A$33:$A$776,$A77,СВЦЭМ!$B$33:$B$776,U$47)+'СЕТ СН'!$G$9+СВЦЭМ!$D$10+'СЕТ СН'!$G$6-'СЕТ СН'!$G$19</f>
        <v>835.10426135</v>
      </c>
      <c r="V77" s="36">
        <f>SUMIFS(СВЦЭМ!$C$33:$C$776,СВЦЭМ!$A$33:$A$776,$A77,СВЦЭМ!$B$33:$B$776,V$47)+'СЕТ СН'!$G$9+СВЦЭМ!$D$10+'СЕТ СН'!$G$6-'СЕТ СН'!$G$19</f>
        <v>828.80117720999999</v>
      </c>
      <c r="W77" s="36">
        <f>SUMIFS(СВЦЭМ!$C$33:$C$776,СВЦЭМ!$A$33:$A$776,$A77,СВЦЭМ!$B$33:$B$776,W$47)+'СЕТ СН'!$G$9+СВЦЭМ!$D$10+'СЕТ СН'!$G$6-'СЕТ СН'!$G$19</f>
        <v>801.51379362</v>
      </c>
      <c r="X77" s="36">
        <f>SUMIFS(СВЦЭМ!$C$33:$C$776,СВЦЭМ!$A$33:$A$776,$A77,СВЦЭМ!$B$33:$B$776,X$47)+'СЕТ СН'!$G$9+СВЦЭМ!$D$10+'СЕТ СН'!$G$6-'СЕТ СН'!$G$19</f>
        <v>844.99821108000003</v>
      </c>
      <c r="Y77" s="36">
        <f>SUMIFS(СВЦЭМ!$C$33:$C$776,СВЦЭМ!$A$33:$A$776,$A77,СВЦЭМ!$B$33:$B$776,Y$47)+'СЕТ СН'!$G$9+СВЦЭМ!$D$10+'СЕТ СН'!$G$6-'СЕТ СН'!$G$19</f>
        <v>939.66861950999998</v>
      </c>
      <c r="AA77" s="37"/>
    </row>
    <row r="78" spans="1:27" ht="15.75" hidden="1" x14ac:dyDescent="0.2">
      <c r="A78" s="35">
        <f t="shared" si="1"/>
        <v>44013</v>
      </c>
      <c r="B78" s="36">
        <f>SUMIFS(СВЦЭМ!$C$33:$C$776,СВЦЭМ!$A$33:$A$776,$A78,СВЦЭМ!$B$33:$B$776,B$47)+'СЕТ СН'!$G$9+СВЦЭМ!$D$10+'СЕТ СН'!$G$6-'СЕТ СН'!$G$19</f>
        <v>185.76000805000001</v>
      </c>
      <c r="C78" s="36">
        <f>SUMIFS(СВЦЭМ!$C$33:$C$776,СВЦЭМ!$A$33:$A$776,$A78,СВЦЭМ!$B$33:$B$776,C$47)+'СЕТ СН'!$G$9+СВЦЭМ!$D$10+'СЕТ СН'!$G$6-'СЕТ СН'!$G$19</f>
        <v>185.76000805000001</v>
      </c>
      <c r="D78" s="36">
        <f>SUMIFS(СВЦЭМ!$C$33:$C$776,СВЦЭМ!$A$33:$A$776,$A78,СВЦЭМ!$B$33:$B$776,D$47)+'СЕТ СН'!$G$9+СВЦЭМ!$D$10+'СЕТ СН'!$G$6-'СЕТ СН'!$G$19</f>
        <v>185.76000805000001</v>
      </c>
      <c r="E78" s="36">
        <f>SUMIFS(СВЦЭМ!$C$33:$C$776,СВЦЭМ!$A$33:$A$776,$A78,СВЦЭМ!$B$33:$B$776,E$47)+'СЕТ СН'!$G$9+СВЦЭМ!$D$10+'СЕТ СН'!$G$6-'СЕТ СН'!$G$19</f>
        <v>185.76000805000001</v>
      </c>
      <c r="F78" s="36">
        <f>SUMIFS(СВЦЭМ!$C$33:$C$776,СВЦЭМ!$A$33:$A$776,$A78,СВЦЭМ!$B$33:$B$776,F$47)+'СЕТ СН'!$G$9+СВЦЭМ!$D$10+'СЕТ СН'!$G$6-'СЕТ СН'!$G$19</f>
        <v>185.76000805000001</v>
      </c>
      <c r="G78" s="36">
        <f>SUMIFS(СВЦЭМ!$C$33:$C$776,СВЦЭМ!$A$33:$A$776,$A78,СВЦЭМ!$B$33:$B$776,G$47)+'СЕТ СН'!$G$9+СВЦЭМ!$D$10+'СЕТ СН'!$G$6-'СЕТ СН'!$G$19</f>
        <v>185.76000805000001</v>
      </c>
      <c r="H78" s="36">
        <f>SUMIFS(СВЦЭМ!$C$33:$C$776,СВЦЭМ!$A$33:$A$776,$A78,СВЦЭМ!$B$33:$B$776,H$47)+'СЕТ СН'!$G$9+СВЦЭМ!$D$10+'СЕТ СН'!$G$6-'СЕТ СН'!$G$19</f>
        <v>185.76000805000001</v>
      </c>
      <c r="I78" s="36">
        <f>SUMIFS(СВЦЭМ!$C$33:$C$776,СВЦЭМ!$A$33:$A$776,$A78,СВЦЭМ!$B$33:$B$776,I$47)+'СЕТ СН'!$G$9+СВЦЭМ!$D$10+'СЕТ СН'!$G$6-'СЕТ СН'!$G$19</f>
        <v>185.76000805000001</v>
      </c>
      <c r="J78" s="36">
        <f>SUMIFS(СВЦЭМ!$C$33:$C$776,СВЦЭМ!$A$33:$A$776,$A78,СВЦЭМ!$B$33:$B$776,J$47)+'СЕТ СН'!$G$9+СВЦЭМ!$D$10+'СЕТ СН'!$G$6-'СЕТ СН'!$G$19</f>
        <v>185.76000805000001</v>
      </c>
      <c r="K78" s="36">
        <f>SUMIFS(СВЦЭМ!$C$33:$C$776,СВЦЭМ!$A$33:$A$776,$A78,СВЦЭМ!$B$33:$B$776,K$47)+'СЕТ СН'!$G$9+СВЦЭМ!$D$10+'СЕТ СН'!$G$6-'СЕТ СН'!$G$19</f>
        <v>185.76000805000001</v>
      </c>
      <c r="L78" s="36">
        <f>SUMIFS(СВЦЭМ!$C$33:$C$776,СВЦЭМ!$A$33:$A$776,$A78,СВЦЭМ!$B$33:$B$776,L$47)+'СЕТ СН'!$G$9+СВЦЭМ!$D$10+'СЕТ СН'!$G$6-'СЕТ СН'!$G$19</f>
        <v>185.76000805000001</v>
      </c>
      <c r="M78" s="36">
        <f>SUMIFS(СВЦЭМ!$C$33:$C$776,СВЦЭМ!$A$33:$A$776,$A78,СВЦЭМ!$B$33:$B$776,M$47)+'СЕТ СН'!$G$9+СВЦЭМ!$D$10+'СЕТ СН'!$G$6-'СЕТ СН'!$G$19</f>
        <v>185.76000805000001</v>
      </c>
      <c r="N78" s="36">
        <f>SUMIFS(СВЦЭМ!$C$33:$C$776,СВЦЭМ!$A$33:$A$776,$A78,СВЦЭМ!$B$33:$B$776,N$47)+'СЕТ СН'!$G$9+СВЦЭМ!$D$10+'СЕТ СН'!$G$6-'СЕТ СН'!$G$19</f>
        <v>185.76000805000001</v>
      </c>
      <c r="O78" s="36">
        <f>SUMIFS(СВЦЭМ!$C$33:$C$776,СВЦЭМ!$A$33:$A$776,$A78,СВЦЭМ!$B$33:$B$776,O$47)+'СЕТ СН'!$G$9+СВЦЭМ!$D$10+'СЕТ СН'!$G$6-'СЕТ СН'!$G$19</f>
        <v>185.76000805000001</v>
      </c>
      <c r="P78" s="36">
        <f>SUMIFS(СВЦЭМ!$C$33:$C$776,СВЦЭМ!$A$33:$A$776,$A78,СВЦЭМ!$B$33:$B$776,P$47)+'СЕТ СН'!$G$9+СВЦЭМ!$D$10+'СЕТ СН'!$G$6-'СЕТ СН'!$G$19</f>
        <v>185.76000805000001</v>
      </c>
      <c r="Q78" s="36">
        <f>SUMIFS(СВЦЭМ!$C$33:$C$776,СВЦЭМ!$A$33:$A$776,$A78,СВЦЭМ!$B$33:$B$776,Q$47)+'СЕТ СН'!$G$9+СВЦЭМ!$D$10+'СЕТ СН'!$G$6-'СЕТ СН'!$G$19</f>
        <v>185.76000805000001</v>
      </c>
      <c r="R78" s="36">
        <f>SUMIFS(СВЦЭМ!$C$33:$C$776,СВЦЭМ!$A$33:$A$776,$A78,СВЦЭМ!$B$33:$B$776,R$47)+'СЕТ СН'!$G$9+СВЦЭМ!$D$10+'СЕТ СН'!$G$6-'СЕТ СН'!$G$19</f>
        <v>185.76000805000001</v>
      </c>
      <c r="S78" s="36">
        <f>SUMIFS(СВЦЭМ!$C$33:$C$776,СВЦЭМ!$A$33:$A$776,$A78,СВЦЭМ!$B$33:$B$776,S$47)+'СЕТ СН'!$G$9+СВЦЭМ!$D$10+'СЕТ СН'!$G$6-'СЕТ СН'!$G$19</f>
        <v>185.76000805000001</v>
      </c>
      <c r="T78" s="36">
        <f>SUMIFS(СВЦЭМ!$C$33:$C$776,СВЦЭМ!$A$33:$A$776,$A78,СВЦЭМ!$B$33:$B$776,T$47)+'СЕТ СН'!$G$9+СВЦЭМ!$D$10+'СЕТ СН'!$G$6-'СЕТ СН'!$G$19</f>
        <v>185.76000805000001</v>
      </c>
      <c r="U78" s="36">
        <f>SUMIFS(СВЦЭМ!$C$33:$C$776,СВЦЭМ!$A$33:$A$776,$A78,СВЦЭМ!$B$33:$B$776,U$47)+'СЕТ СН'!$G$9+СВЦЭМ!$D$10+'СЕТ СН'!$G$6-'СЕТ СН'!$G$19</f>
        <v>185.76000805000001</v>
      </c>
      <c r="V78" s="36">
        <f>SUMIFS(СВЦЭМ!$C$33:$C$776,СВЦЭМ!$A$33:$A$776,$A78,СВЦЭМ!$B$33:$B$776,V$47)+'СЕТ СН'!$G$9+СВЦЭМ!$D$10+'СЕТ СН'!$G$6-'СЕТ СН'!$G$19</f>
        <v>185.76000805000001</v>
      </c>
      <c r="W78" s="36">
        <f>SUMIFS(СВЦЭМ!$C$33:$C$776,СВЦЭМ!$A$33:$A$776,$A78,СВЦЭМ!$B$33:$B$776,W$47)+'СЕТ СН'!$G$9+СВЦЭМ!$D$10+'СЕТ СН'!$G$6-'СЕТ СН'!$G$19</f>
        <v>185.76000805000001</v>
      </c>
      <c r="X78" s="36">
        <f>SUMIFS(СВЦЭМ!$C$33:$C$776,СВЦЭМ!$A$33:$A$776,$A78,СВЦЭМ!$B$33:$B$776,X$47)+'СЕТ СН'!$G$9+СВЦЭМ!$D$10+'СЕТ СН'!$G$6-'СЕТ СН'!$G$19</f>
        <v>185.76000805000001</v>
      </c>
      <c r="Y78" s="36">
        <f>SUMIFS(СВЦЭМ!$C$33:$C$776,СВЦЭМ!$A$33:$A$776,$A78,СВЦЭМ!$B$33:$B$776,Y$47)+'СЕТ СН'!$G$9+СВЦЭМ!$D$10+'СЕТ СН'!$G$6-'СЕТ СН'!$G$19</f>
        <v>185.76000805000001</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1" t="s">
        <v>7</v>
      </c>
      <c r="B81" s="124" t="s">
        <v>72</v>
      </c>
      <c r="C81" s="125"/>
      <c r="D81" s="125"/>
      <c r="E81" s="125"/>
      <c r="F81" s="125"/>
      <c r="G81" s="125"/>
      <c r="H81" s="125"/>
      <c r="I81" s="125"/>
      <c r="J81" s="125"/>
      <c r="K81" s="125"/>
      <c r="L81" s="125"/>
      <c r="M81" s="125"/>
      <c r="N81" s="125"/>
      <c r="O81" s="125"/>
      <c r="P81" s="125"/>
      <c r="Q81" s="125"/>
      <c r="R81" s="125"/>
      <c r="S81" s="125"/>
      <c r="T81" s="125"/>
      <c r="U81" s="125"/>
      <c r="V81" s="125"/>
      <c r="W81" s="125"/>
      <c r="X81" s="125"/>
      <c r="Y81" s="126"/>
    </row>
    <row r="82" spans="1:25" ht="12.75" customHeight="1" x14ac:dyDescent="0.2">
      <c r="A82" s="122"/>
      <c r="B82" s="127"/>
      <c r="C82" s="128"/>
      <c r="D82" s="128"/>
      <c r="E82" s="128"/>
      <c r="F82" s="128"/>
      <c r="G82" s="128"/>
      <c r="H82" s="128"/>
      <c r="I82" s="128"/>
      <c r="J82" s="128"/>
      <c r="K82" s="128"/>
      <c r="L82" s="128"/>
      <c r="M82" s="128"/>
      <c r="N82" s="128"/>
      <c r="O82" s="128"/>
      <c r="P82" s="128"/>
      <c r="Q82" s="128"/>
      <c r="R82" s="128"/>
      <c r="S82" s="128"/>
      <c r="T82" s="128"/>
      <c r="U82" s="128"/>
      <c r="V82" s="128"/>
      <c r="W82" s="128"/>
      <c r="X82" s="128"/>
      <c r="Y82" s="129"/>
    </row>
    <row r="83" spans="1:25" ht="12.75" customHeight="1" x14ac:dyDescent="0.2">
      <c r="A83" s="123"/>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01.06.2020</v>
      </c>
      <c r="B84" s="36">
        <f>SUMIFS(СВЦЭМ!$C$33:$C$776,СВЦЭМ!$A$33:$A$776,$A84,СВЦЭМ!$B$33:$B$776,B$83)+'СЕТ СН'!$H$9+СВЦЭМ!$D$10+'СЕТ СН'!$H$6-'СЕТ СН'!$H$19</f>
        <v>962.59474990000012</v>
      </c>
      <c r="C84" s="36">
        <f>SUMIFS(СВЦЭМ!$C$33:$C$776,СВЦЭМ!$A$33:$A$776,$A84,СВЦЭМ!$B$33:$B$776,C$83)+'СЕТ СН'!$H$9+СВЦЭМ!$D$10+'СЕТ СН'!$H$6-'СЕТ СН'!$H$19</f>
        <v>974.04345547999992</v>
      </c>
      <c r="D84" s="36">
        <f>SUMIFS(СВЦЭМ!$C$33:$C$776,СВЦЭМ!$A$33:$A$776,$A84,СВЦЭМ!$B$33:$B$776,D$83)+'СЕТ СН'!$H$9+СВЦЭМ!$D$10+'СЕТ СН'!$H$6-'СЕТ СН'!$H$19</f>
        <v>988.85984172000008</v>
      </c>
      <c r="E84" s="36">
        <f>SUMIFS(СВЦЭМ!$C$33:$C$776,СВЦЭМ!$A$33:$A$776,$A84,СВЦЭМ!$B$33:$B$776,E$83)+'СЕТ СН'!$H$9+СВЦЭМ!$D$10+'СЕТ СН'!$H$6-'СЕТ СН'!$H$19</f>
        <v>999.90887414999997</v>
      </c>
      <c r="F84" s="36">
        <f>SUMIFS(СВЦЭМ!$C$33:$C$776,СВЦЭМ!$A$33:$A$776,$A84,СВЦЭМ!$B$33:$B$776,F$83)+'СЕТ СН'!$H$9+СВЦЭМ!$D$10+'СЕТ СН'!$H$6-'СЕТ СН'!$H$19</f>
        <v>1004.2632705999999</v>
      </c>
      <c r="G84" s="36">
        <f>SUMIFS(СВЦЭМ!$C$33:$C$776,СВЦЭМ!$A$33:$A$776,$A84,СВЦЭМ!$B$33:$B$776,G$83)+'СЕТ СН'!$H$9+СВЦЭМ!$D$10+'СЕТ СН'!$H$6-'СЕТ СН'!$H$19</f>
        <v>998.61955936999993</v>
      </c>
      <c r="H84" s="36">
        <f>SUMIFS(СВЦЭМ!$C$33:$C$776,СВЦЭМ!$A$33:$A$776,$A84,СВЦЭМ!$B$33:$B$776,H$83)+'СЕТ СН'!$H$9+СВЦЭМ!$D$10+'СЕТ СН'!$H$6-'СЕТ СН'!$H$19</f>
        <v>987.27150196000002</v>
      </c>
      <c r="I84" s="36">
        <f>SUMIFS(СВЦЭМ!$C$33:$C$776,СВЦЭМ!$A$33:$A$776,$A84,СВЦЭМ!$B$33:$B$776,I$83)+'СЕТ СН'!$H$9+СВЦЭМ!$D$10+'СЕТ СН'!$H$6-'СЕТ СН'!$H$19</f>
        <v>987.4738878600001</v>
      </c>
      <c r="J84" s="36">
        <f>SUMIFS(СВЦЭМ!$C$33:$C$776,СВЦЭМ!$A$33:$A$776,$A84,СВЦЭМ!$B$33:$B$776,J$83)+'СЕТ СН'!$H$9+СВЦЭМ!$D$10+'СЕТ СН'!$H$6-'СЕТ СН'!$H$19</f>
        <v>943.58151745000009</v>
      </c>
      <c r="K84" s="36">
        <f>SUMIFS(СВЦЭМ!$C$33:$C$776,СВЦЭМ!$A$33:$A$776,$A84,СВЦЭМ!$B$33:$B$776,K$83)+'СЕТ СН'!$H$9+СВЦЭМ!$D$10+'СЕТ СН'!$H$6-'СЕТ СН'!$H$19</f>
        <v>881.30143780999992</v>
      </c>
      <c r="L84" s="36">
        <f>SUMIFS(СВЦЭМ!$C$33:$C$776,СВЦЭМ!$A$33:$A$776,$A84,СВЦЭМ!$B$33:$B$776,L$83)+'СЕТ СН'!$H$9+СВЦЭМ!$D$10+'СЕТ СН'!$H$6-'СЕТ СН'!$H$19</f>
        <v>905.82970068999998</v>
      </c>
      <c r="M84" s="36">
        <f>SUMIFS(СВЦЭМ!$C$33:$C$776,СВЦЭМ!$A$33:$A$776,$A84,СВЦЭМ!$B$33:$B$776,M$83)+'СЕТ СН'!$H$9+СВЦЭМ!$D$10+'СЕТ СН'!$H$6-'СЕТ СН'!$H$19</f>
        <v>921.32962438999994</v>
      </c>
      <c r="N84" s="36">
        <f>SUMIFS(СВЦЭМ!$C$33:$C$776,СВЦЭМ!$A$33:$A$776,$A84,СВЦЭМ!$B$33:$B$776,N$83)+'СЕТ СН'!$H$9+СВЦЭМ!$D$10+'СЕТ СН'!$H$6-'СЕТ СН'!$H$19</f>
        <v>920.81240309000009</v>
      </c>
      <c r="O84" s="36">
        <f>SUMIFS(СВЦЭМ!$C$33:$C$776,СВЦЭМ!$A$33:$A$776,$A84,СВЦЭМ!$B$33:$B$776,O$83)+'СЕТ СН'!$H$9+СВЦЭМ!$D$10+'СЕТ СН'!$H$6-'СЕТ СН'!$H$19</f>
        <v>906.23942220999993</v>
      </c>
      <c r="P84" s="36">
        <f>SUMIFS(СВЦЭМ!$C$33:$C$776,СВЦЭМ!$A$33:$A$776,$A84,СВЦЭМ!$B$33:$B$776,P$83)+'СЕТ СН'!$H$9+СВЦЭМ!$D$10+'СЕТ СН'!$H$6-'СЕТ СН'!$H$19</f>
        <v>899.7335979500001</v>
      </c>
      <c r="Q84" s="36">
        <f>SUMIFS(СВЦЭМ!$C$33:$C$776,СВЦЭМ!$A$33:$A$776,$A84,СВЦЭМ!$B$33:$B$776,Q$83)+'СЕТ СН'!$H$9+СВЦЭМ!$D$10+'СЕТ СН'!$H$6-'СЕТ СН'!$H$19</f>
        <v>912.10590236999997</v>
      </c>
      <c r="R84" s="36">
        <f>SUMIFS(СВЦЭМ!$C$33:$C$776,СВЦЭМ!$A$33:$A$776,$A84,СВЦЭМ!$B$33:$B$776,R$83)+'СЕТ СН'!$H$9+СВЦЭМ!$D$10+'СЕТ СН'!$H$6-'СЕТ СН'!$H$19</f>
        <v>911.79816834000007</v>
      </c>
      <c r="S84" s="36">
        <f>SUMIFS(СВЦЭМ!$C$33:$C$776,СВЦЭМ!$A$33:$A$776,$A84,СВЦЭМ!$B$33:$B$776,S$83)+'СЕТ СН'!$H$9+СВЦЭМ!$D$10+'СЕТ СН'!$H$6-'СЕТ СН'!$H$19</f>
        <v>900.64584628000011</v>
      </c>
      <c r="T84" s="36">
        <f>SUMIFS(СВЦЭМ!$C$33:$C$776,СВЦЭМ!$A$33:$A$776,$A84,СВЦЭМ!$B$33:$B$776,T$83)+'СЕТ СН'!$H$9+СВЦЭМ!$D$10+'СЕТ СН'!$H$6-'СЕТ СН'!$H$19</f>
        <v>907.11196251000001</v>
      </c>
      <c r="U84" s="36">
        <f>SUMIFS(СВЦЭМ!$C$33:$C$776,СВЦЭМ!$A$33:$A$776,$A84,СВЦЭМ!$B$33:$B$776,U$83)+'СЕТ СН'!$H$9+СВЦЭМ!$D$10+'СЕТ СН'!$H$6-'СЕТ СН'!$H$19</f>
        <v>883.49134075000006</v>
      </c>
      <c r="V84" s="36">
        <f>SUMIFS(СВЦЭМ!$C$33:$C$776,СВЦЭМ!$A$33:$A$776,$A84,СВЦЭМ!$B$33:$B$776,V$83)+'СЕТ СН'!$H$9+СВЦЭМ!$D$10+'СЕТ СН'!$H$6-'СЕТ СН'!$H$19</f>
        <v>900.35805253000012</v>
      </c>
      <c r="W84" s="36">
        <f>SUMIFS(СВЦЭМ!$C$33:$C$776,СВЦЭМ!$A$33:$A$776,$A84,СВЦЭМ!$B$33:$B$776,W$83)+'СЕТ СН'!$H$9+СВЦЭМ!$D$10+'СЕТ СН'!$H$6-'СЕТ СН'!$H$19</f>
        <v>917.27219917999992</v>
      </c>
      <c r="X84" s="36">
        <f>SUMIFS(СВЦЭМ!$C$33:$C$776,СВЦЭМ!$A$33:$A$776,$A84,СВЦЭМ!$B$33:$B$776,X$83)+'СЕТ СН'!$H$9+СВЦЭМ!$D$10+'СЕТ СН'!$H$6-'СЕТ СН'!$H$19</f>
        <v>891.63498578000008</v>
      </c>
      <c r="Y84" s="36">
        <f>SUMIFS(СВЦЭМ!$C$33:$C$776,СВЦЭМ!$A$33:$A$776,$A84,СВЦЭМ!$B$33:$B$776,Y$83)+'СЕТ СН'!$H$9+СВЦЭМ!$D$10+'СЕТ СН'!$H$6-'СЕТ СН'!$H$19</f>
        <v>919.35328120000008</v>
      </c>
    </row>
    <row r="85" spans="1:25" ht="15.75" x14ac:dyDescent="0.2">
      <c r="A85" s="35">
        <f>A84+1</f>
        <v>43984</v>
      </c>
      <c r="B85" s="36">
        <f>SUMIFS(СВЦЭМ!$C$33:$C$776,СВЦЭМ!$A$33:$A$776,$A85,СВЦЭМ!$B$33:$B$776,B$83)+'СЕТ СН'!$H$9+СВЦЭМ!$D$10+'СЕТ СН'!$H$6-'СЕТ СН'!$H$19</f>
        <v>940.01916000000006</v>
      </c>
      <c r="C85" s="36">
        <f>SUMIFS(СВЦЭМ!$C$33:$C$776,СВЦЭМ!$A$33:$A$776,$A85,СВЦЭМ!$B$33:$B$776,C$83)+'СЕТ СН'!$H$9+СВЦЭМ!$D$10+'СЕТ СН'!$H$6-'СЕТ СН'!$H$19</f>
        <v>981.93194403000007</v>
      </c>
      <c r="D85" s="36">
        <f>SUMIFS(СВЦЭМ!$C$33:$C$776,СВЦЭМ!$A$33:$A$776,$A85,СВЦЭМ!$B$33:$B$776,D$83)+'СЕТ СН'!$H$9+СВЦЭМ!$D$10+'СЕТ СН'!$H$6-'СЕТ СН'!$H$19</f>
        <v>1008.36076437</v>
      </c>
      <c r="E85" s="36">
        <f>SUMIFS(СВЦЭМ!$C$33:$C$776,СВЦЭМ!$A$33:$A$776,$A85,СВЦЭМ!$B$33:$B$776,E$83)+'СЕТ СН'!$H$9+СВЦЭМ!$D$10+'СЕТ СН'!$H$6-'СЕТ СН'!$H$19</f>
        <v>1018.65698825</v>
      </c>
      <c r="F85" s="36">
        <f>SUMIFS(СВЦЭМ!$C$33:$C$776,СВЦЭМ!$A$33:$A$776,$A85,СВЦЭМ!$B$33:$B$776,F$83)+'СЕТ СН'!$H$9+СВЦЭМ!$D$10+'СЕТ СН'!$H$6-'СЕТ СН'!$H$19</f>
        <v>1020.71433849</v>
      </c>
      <c r="G85" s="36">
        <f>SUMIFS(СВЦЭМ!$C$33:$C$776,СВЦЭМ!$A$33:$A$776,$A85,СВЦЭМ!$B$33:$B$776,G$83)+'СЕТ СН'!$H$9+СВЦЭМ!$D$10+'СЕТ СН'!$H$6-'СЕТ СН'!$H$19</f>
        <v>1019.33222357</v>
      </c>
      <c r="H85" s="36">
        <f>SUMIFS(СВЦЭМ!$C$33:$C$776,СВЦЭМ!$A$33:$A$776,$A85,СВЦЭМ!$B$33:$B$776,H$83)+'СЕТ СН'!$H$9+СВЦЭМ!$D$10+'СЕТ СН'!$H$6-'СЕТ СН'!$H$19</f>
        <v>976.96145062000005</v>
      </c>
      <c r="I85" s="36">
        <f>SUMIFS(СВЦЭМ!$C$33:$C$776,СВЦЭМ!$A$33:$A$776,$A85,СВЦЭМ!$B$33:$B$776,I$83)+'СЕТ СН'!$H$9+СВЦЭМ!$D$10+'СЕТ СН'!$H$6-'СЕТ СН'!$H$19</f>
        <v>932.30591748000006</v>
      </c>
      <c r="J85" s="36">
        <f>SUMIFS(СВЦЭМ!$C$33:$C$776,СВЦЭМ!$A$33:$A$776,$A85,СВЦЭМ!$B$33:$B$776,J$83)+'СЕТ СН'!$H$9+СВЦЭМ!$D$10+'СЕТ СН'!$H$6-'СЕТ СН'!$H$19</f>
        <v>952.10434587000009</v>
      </c>
      <c r="K85" s="36">
        <f>SUMIFS(СВЦЭМ!$C$33:$C$776,СВЦЭМ!$A$33:$A$776,$A85,СВЦЭМ!$B$33:$B$776,K$83)+'СЕТ СН'!$H$9+СВЦЭМ!$D$10+'СЕТ СН'!$H$6-'СЕТ СН'!$H$19</f>
        <v>952.33689258999993</v>
      </c>
      <c r="L85" s="36">
        <f>SUMIFS(СВЦЭМ!$C$33:$C$776,СВЦЭМ!$A$33:$A$776,$A85,СВЦЭМ!$B$33:$B$776,L$83)+'СЕТ СН'!$H$9+СВЦЭМ!$D$10+'СЕТ СН'!$H$6-'СЕТ СН'!$H$19</f>
        <v>940.32859492000011</v>
      </c>
      <c r="M85" s="36">
        <f>SUMIFS(СВЦЭМ!$C$33:$C$776,СВЦЭМ!$A$33:$A$776,$A85,СВЦЭМ!$B$33:$B$776,M$83)+'СЕТ СН'!$H$9+СВЦЭМ!$D$10+'СЕТ СН'!$H$6-'СЕТ СН'!$H$19</f>
        <v>917.60183561000008</v>
      </c>
      <c r="N85" s="36">
        <f>SUMIFS(СВЦЭМ!$C$33:$C$776,СВЦЭМ!$A$33:$A$776,$A85,СВЦЭМ!$B$33:$B$776,N$83)+'СЕТ СН'!$H$9+СВЦЭМ!$D$10+'СЕТ СН'!$H$6-'СЕТ СН'!$H$19</f>
        <v>915.61077677999992</v>
      </c>
      <c r="O85" s="36">
        <f>SUMIFS(СВЦЭМ!$C$33:$C$776,СВЦЭМ!$A$33:$A$776,$A85,СВЦЭМ!$B$33:$B$776,O$83)+'СЕТ СН'!$H$9+СВЦЭМ!$D$10+'СЕТ СН'!$H$6-'СЕТ СН'!$H$19</f>
        <v>909.28348331000007</v>
      </c>
      <c r="P85" s="36">
        <f>SUMIFS(СВЦЭМ!$C$33:$C$776,СВЦЭМ!$A$33:$A$776,$A85,СВЦЭМ!$B$33:$B$776,P$83)+'СЕТ СН'!$H$9+СВЦЭМ!$D$10+'СЕТ СН'!$H$6-'СЕТ СН'!$H$19</f>
        <v>927.32648134999999</v>
      </c>
      <c r="Q85" s="36">
        <f>SUMIFS(СВЦЭМ!$C$33:$C$776,СВЦЭМ!$A$33:$A$776,$A85,СВЦЭМ!$B$33:$B$776,Q$83)+'СЕТ СН'!$H$9+СВЦЭМ!$D$10+'СЕТ СН'!$H$6-'СЕТ СН'!$H$19</f>
        <v>928.33391043000006</v>
      </c>
      <c r="R85" s="36">
        <f>SUMIFS(СВЦЭМ!$C$33:$C$776,СВЦЭМ!$A$33:$A$776,$A85,СВЦЭМ!$B$33:$B$776,R$83)+'СЕТ СН'!$H$9+СВЦЭМ!$D$10+'СЕТ СН'!$H$6-'СЕТ СН'!$H$19</f>
        <v>924.1567379600001</v>
      </c>
      <c r="S85" s="36">
        <f>SUMIFS(СВЦЭМ!$C$33:$C$776,СВЦЭМ!$A$33:$A$776,$A85,СВЦЭМ!$B$33:$B$776,S$83)+'СЕТ СН'!$H$9+СВЦЭМ!$D$10+'СЕТ СН'!$H$6-'СЕТ СН'!$H$19</f>
        <v>931.30354809000005</v>
      </c>
      <c r="T85" s="36">
        <f>SUMIFS(СВЦЭМ!$C$33:$C$776,СВЦЭМ!$A$33:$A$776,$A85,СВЦЭМ!$B$33:$B$776,T$83)+'СЕТ СН'!$H$9+СВЦЭМ!$D$10+'СЕТ СН'!$H$6-'СЕТ СН'!$H$19</f>
        <v>939.63600809000013</v>
      </c>
      <c r="U85" s="36">
        <f>SUMIFS(СВЦЭМ!$C$33:$C$776,СВЦЭМ!$A$33:$A$776,$A85,СВЦЭМ!$B$33:$B$776,U$83)+'СЕТ СН'!$H$9+СВЦЭМ!$D$10+'СЕТ СН'!$H$6-'СЕТ СН'!$H$19</f>
        <v>932.59290882999994</v>
      </c>
      <c r="V85" s="36">
        <f>SUMIFS(СВЦЭМ!$C$33:$C$776,СВЦЭМ!$A$33:$A$776,$A85,СВЦЭМ!$B$33:$B$776,V$83)+'СЕТ СН'!$H$9+СВЦЭМ!$D$10+'СЕТ СН'!$H$6-'СЕТ СН'!$H$19</f>
        <v>930.27151963999995</v>
      </c>
      <c r="W85" s="36">
        <f>SUMIFS(СВЦЭМ!$C$33:$C$776,СВЦЭМ!$A$33:$A$776,$A85,СВЦЭМ!$B$33:$B$776,W$83)+'СЕТ СН'!$H$9+СВЦЭМ!$D$10+'СЕТ СН'!$H$6-'СЕТ СН'!$H$19</f>
        <v>917.69695531000002</v>
      </c>
      <c r="X85" s="36">
        <f>SUMIFS(СВЦЭМ!$C$33:$C$776,СВЦЭМ!$A$33:$A$776,$A85,СВЦЭМ!$B$33:$B$776,X$83)+'СЕТ СН'!$H$9+СВЦЭМ!$D$10+'СЕТ СН'!$H$6-'СЕТ СН'!$H$19</f>
        <v>892.81307517000005</v>
      </c>
      <c r="Y85" s="36">
        <f>SUMIFS(СВЦЭМ!$C$33:$C$776,СВЦЭМ!$A$33:$A$776,$A85,СВЦЭМ!$B$33:$B$776,Y$83)+'СЕТ СН'!$H$9+СВЦЭМ!$D$10+'СЕТ СН'!$H$6-'СЕТ СН'!$H$19</f>
        <v>891.38688769999999</v>
      </c>
    </row>
    <row r="86" spans="1:25" ht="15.75" x14ac:dyDescent="0.2">
      <c r="A86" s="35">
        <f t="shared" ref="A86:A114" si="2">A85+1</f>
        <v>43985</v>
      </c>
      <c r="B86" s="36">
        <f>SUMIFS(СВЦЭМ!$C$33:$C$776,СВЦЭМ!$A$33:$A$776,$A86,СВЦЭМ!$B$33:$B$776,B$83)+'СЕТ СН'!$H$9+СВЦЭМ!$D$10+'СЕТ СН'!$H$6-'СЕТ СН'!$H$19</f>
        <v>999.54957867999997</v>
      </c>
      <c r="C86" s="36">
        <f>SUMIFS(СВЦЭМ!$C$33:$C$776,СВЦЭМ!$A$33:$A$776,$A86,СВЦЭМ!$B$33:$B$776,C$83)+'СЕТ СН'!$H$9+СВЦЭМ!$D$10+'СЕТ СН'!$H$6-'СЕТ СН'!$H$19</f>
        <v>1020.88138779</v>
      </c>
      <c r="D86" s="36">
        <f>SUMIFS(СВЦЭМ!$C$33:$C$776,СВЦЭМ!$A$33:$A$776,$A86,СВЦЭМ!$B$33:$B$776,D$83)+'СЕТ СН'!$H$9+СВЦЭМ!$D$10+'СЕТ СН'!$H$6-'СЕТ СН'!$H$19</f>
        <v>1024.8145538700001</v>
      </c>
      <c r="E86" s="36">
        <f>SUMIFS(СВЦЭМ!$C$33:$C$776,СВЦЭМ!$A$33:$A$776,$A86,СВЦЭМ!$B$33:$B$776,E$83)+'СЕТ СН'!$H$9+СВЦЭМ!$D$10+'СЕТ СН'!$H$6-'СЕТ СН'!$H$19</f>
        <v>1027.45879378</v>
      </c>
      <c r="F86" s="36">
        <f>SUMIFS(СВЦЭМ!$C$33:$C$776,СВЦЭМ!$A$33:$A$776,$A86,СВЦЭМ!$B$33:$B$776,F$83)+'СЕТ СН'!$H$9+СВЦЭМ!$D$10+'СЕТ СН'!$H$6-'СЕТ СН'!$H$19</f>
        <v>1029.62836526</v>
      </c>
      <c r="G86" s="36">
        <f>SUMIFS(СВЦЭМ!$C$33:$C$776,СВЦЭМ!$A$33:$A$776,$A86,СВЦЭМ!$B$33:$B$776,G$83)+'СЕТ СН'!$H$9+СВЦЭМ!$D$10+'СЕТ СН'!$H$6-'СЕТ СН'!$H$19</f>
        <v>1030.3228921300001</v>
      </c>
      <c r="H86" s="36">
        <f>SUMIFS(СВЦЭМ!$C$33:$C$776,СВЦЭМ!$A$33:$A$776,$A86,СВЦЭМ!$B$33:$B$776,H$83)+'СЕТ СН'!$H$9+СВЦЭМ!$D$10+'СЕТ СН'!$H$6-'СЕТ СН'!$H$19</f>
        <v>1025.7096638200001</v>
      </c>
      <c r="I86" s="36">
        <f>SUMIFS(СВЦЭМ!$C$33:$C$776,СВЦЭМ!$A$33:$A$776,$A86,СВЦЭМ!$B$33:$B$776,I$83)+'СЕТ СН'!$H$9+СВЦЭМ!$D$10+'СЕТ СН'!$H$6-'СЕТ СН'!$H$19</f>
        <v>997.50386875000004</v>
      </c>
      <c r="J86" s="36">
        <f>SUMIFS(СВЦЭМ!$C$33:$C$776,СВЦЭМ!$A$33:$A$776,$A86,СВЦЭМ!$B$33:$B$776,J$83)+'СЕТ СН'!$H$9+СВЦЭМ!$D$10+'СЕТ СН'!$H$6-'СЕТ СН'!$H$19</f>
        <v>1014.6582135200001</v>
      </c>
      <c r="K86" s="36">
        <f>SUMIFS(СВЦЭМ!$C$33:$C$776,СВЦЭМ!$A$33:$A$776,$A86,СВЦЭМ!$B$33:$B$776,K$83)+'СЕТ СН'!$H$9+СВЦЭМ!$D$10+'СЕТ СН'!$H$6-'СЕТ СН'!$H$19</f>
        <v>1002.4498318600001</v>
      </c>
      <c r="L86" s="36">
        <f>SUMIFS(СВЦЭМ!$C$33:$C$776,СВЦЭМ!$A$33:$A$776,$A86,СВЦЭМ!$B$33:$B$776,L$83)+'СЕТ СН'!$H$9+СВЦЭМ!$D$10+'СЕТ СН'!$H$6-'СЕТ СН'!$H$19</f>
        <v>957.00202224000009</v>
      </c>
      <c r="M86" s="36">
        <f>SUMIFS(СВЦЭМ!$C$33:$C$776,СВЦЭМ!$A$33:$A$776,$A86,СВЦЭМ!$B$33:$B$776,M$83)+'СЕТ СН'!$H$9+СВЦЭМ!$D$10+'СЕТ СН'!$H$6-'СЕТ СН'!$H$19</f>
        <v>908.59709283999996</v>
      </c>
      <c r="N86" s="36">
        <f>SUMIFS(СВЦЭМ!$C$33:$C$776,СВЦЭМ!$A$33:$A$776,$A86,СВЦЭМ!$B$33:$B$776,N$83)+'СЕТ СН'!$H$9+СВЦЭМ!$D$10+'СЕТ СН'!$H$6-'СЕТ СН'!$H$19</f>
        <v>894.46864955000001</v>
      </c>
      <c r="O86" s="36">
        <f>SUMIFS(СВЦЭМ!$C$33:$C$776,СВЦЭМ!$A$33:$A$776,$A86,СВЦЭМ!$B$33:$B$776,O$83)+'СЕТ СН'!$H$9+СВЦЭМ!$D$10+'СЕТ СН'!$H$6-'СЕТ СН'!$H$19</f>
        <v>891.46372350000001</v>
      </c>
      <c r="P86" s="36">
        <f>SUMIFS(СВЦЭМ!$C$33:$C$776,СВЦЭМ!$A$33:$A$776,$A86,СВЦЭМ!$B$33:$B$776,P$83)+'СЕТ СН'!$H$9+СВЦЭМ!$D$10+'СЕТ СН'!$H$6-'СЕТ СН'!$H$19</f>
        <v>898.31192254000007</v>
      </c>
      <c r="Q86" s="36">
        <f>SUMIFS(СВЦЭМ!$C$33:$C$776,СВЦЭМ!$A$33:$A$776,$A86,СВЦЭМ!$B$33:$B$776,Q$83)+'СЕТ СН'!$H$9+СВЦЭМ!$D$10+'СЕТ СН'!$H$6-'СЕТ СН'!$H$19</f>
        <v>899.03723936000006</v>
      </c>
      <c r="R86" s="36">
        <f>SUMIFS(СВЦЭМ!$C$33:$C$776,СВЦЭМ!$A$33:$A$776,$A86,СВЦЭМ!$B$33:$B$776,R$83)+'СЕТ СН'!$H$9+СВЦЭМ!$D$10+'СЕТ СН'!$H$6-'СЕТ СН'!$H$19</f>
        <v>896.25516915999992</v>
      </c>
      <c r="S86" s="36">
        <f>SUMIFS(СВЦЭМ!$C$33:$C$776,СВЦЭМ!$A$33:$A$776,$A86,СВЦЭМ!$B$33:$B$776,S$83)+'СЕТ СН'!$H$9+СВЦЭМ!$D$10+'СЕТ СН'!$H$6-'СЕТ СН'!$H$19</f>
        <v>898.85046972000009</v>
      </c>
      <c r="T86" s="36">
        <f>SUMIFS(СВЦЭМ!$C$33:$C$776,СВЦЭМ!$A$33:$A$776,$A86,СВЦЭМ!$B$33:$B$776,T$83)+'СЕТ СН'!$H$9+СВЦЭМ!$D$10+'СЕТ СН'!$H$6-'СЕТ СН'!$H$19</f>
        <v>926.25879108999993</v>
      </c>
      <c r="U86" s="36">
        <f>SUMIFS(СВЦЭМ!$C$33:$C$776,СВЦЭМ!$A$33:$A$776,$A86,СВЦЭМ!$B$33:$B$776,U$83)+'СЕТ СН'!$H$9+СВЦЭМ!$D$10+'СЕТ СН'!$H$6-'СЕТ СН'!$H$19</f>
        <v>905.85973170000011</v>
      </c>
      <c r="V86" s="36">
        <f>SUMIFS(СВЦЭМ!$C$33:$C$776,СВЦЭМ!$A$33:$A$776,$A86,СВЦЭМ!$B$33:$B$776,V$83)+'СЕТ СН'!$H$9+СВЦЭМ!$D$10+'СЕТ СН'!$H$6-'СЕТ СН'!$H$19</f>
        <v>844.90394990999994</v>
      </c>
      <c r="W86" s="36">
        <f>SUMIFS(СВЦЭМ!$C$33:$C$776,СВЦЭМ!$A$33:$A$776,$A86,СВЦЭМ!$B$33:$B$776,W$83)+'СЕТ СН'!$H$9+СВЦЭМ!$D$10+'СЕТ СН'!$H$6-'СЕТ СН'!$H$19</f>
        <v>835.99010741999996</v>
      </c>
      <c r="X86" s="36">
        <f>SUMIFS(СВЦЭМ!$C$33:$C$776,СВЦЭМ!$A$33:$A$776,$A86,СВЦЭМ!$B$33:$B$776,X$83)+'СЕТ СН'!$H$9+СВЦЭМ!$D$10+'СЕТ СН'!$H$6-'СЕТ СН'!$H$19</f>
        <v>882.28694670000004</v>
      </c>
      <c r="Y86" s="36">
        <f>SUMIFS(СВЦЭМ!$C$33:$C$776,СВЦЭМ!$A$33:$A$776,$A86,СВЦЭМ!$B$33:$B$776,Y$83)+'СЕТ СН'!$H$9+СВЦЭМ!$D$10+'СЕТ СН'!$H$6-'СЕТ СН'!$H$19</f>
        <v>945.39511066</v>
      </c>
    </row>
    <row r="87" spans="1:25" ht="15.75" x14ac:dyDescent="0.2">
      <c r="A87" s="35">
        <f t="shared" si="2"/>
        <v>43986</v>
      </c>
      <c r="B87" s="36">
        <f>SUMIFS(СВЦЭМ!$C$33:$C$776,СВЦЭМ!$A$33:$A$776,$A87,СВЦЭМ!$B$33:$B$776,B$83)+'СЕТ СН'!$H$9+СВЦЭМ!$D$10+'СЕТ СН'!$H$6-'СЕТ СН'!$H$19</f>
        <v>1024.72683046</v>
      </c>
      <c r="C87" s="36">
        <f>SUMIFS(СВЦЭМ!$C$33:$C$776,СВЦЭМ!$A$33:$A$776,$A87,СВЦЭМ!$B$33:$B$776,C$83)+'СЕТ СН'!$H$9+СВЦЭМ!$D$10+'СЕТ СН'!$H$6-'СЕТ СН'!$H$19</f>
        <v>1041.8756747899999</v>
      </c>
      <c r="D87" s="36">
        <f>SUMIFS(СВЦЭМ!$C$33:$C$776,СВЦЭМ!$A$33:$A$776,$A87,СВЦЭМ!$B$33:$B$776,D$83)+'СЕТ СН'!$H$9+СВЦЭМ!$D$10+'СЕТ СН'!$H$6-'СЕТ СН'!$H$19</f>
        <v>1050.70141595</v>
      </c>
      <c r="E87" s="36">
        <f>SUMIFS(СВЦЭМ!$C$33:$C$776,СВЦЭМ!$A$33:$A$776,$A87,СВЦЭМ!$B$33:$B$776,E$83)+'СЕТ СН'!$H$9+СВЦЭМ!$D$10+'СЕТ СН'!$H$6-'СЕТ СН'!$H$19</f>
        <v>1058.91437591</v>
      </c>
      <c r="F87" s="36">
        <f>SUMIFS(СВЦЭМ!$C$33:$C$776,СВЦЭМ!$A$33:$A$776,$A87,СВЦЭМ!$B$33:$B$776,F$83)+'СЕТ СН'!$H$9+СВЦЭМ!$D$10+'СЕТ СН'!$H$6-'СЕТ СН'!$H$19</f>
        <v>1066.4360945000001</v>
      </c>
      <c r="G87" s="36">
        <f>SUMIFS(СВЦЭМ!$C$33:$C$776,СВЦЭМ!$A$33:$A$776,$A87,СВЦЭМ!$B$33:$B$776,G$83)+'СЕТ СН'!$H$9+СВЦЭМ!$D$10+'СЕТ СН'!$H$6-'СЕТ СН'!$H$19</f>
        <v>1067.36825473</v>
      </c>
      <c r="H87" s="36">
        <f>SUMIFS(СВЦЭМ!$C$33:$C$776,СВЦЭМ!$A$33:$A$776,$A87,СВЦЭМ!$B$33:$B$776,H$83)+'СЕТ СН'!$H$9+СВЦЭМ!$D$10+'СЕТ СН'!$H$6-'СЕТ СН'!$H$19</f>
        <v>1064.89938805</v>
      </c>
      <c r="I87" s="36">
        <f>SUMIFS(СВЦЭМ!$C$33:$C$776,СВЦЭМ!$A$33:$A$776,$A87,СВЦЭМ!$B$33:$B$776,I$83)+'СЕТ СН'!$H$9+СВЦЭМ!$D$10+'СЕТ СН'!$H$6-'СЕТ СН'!$H$19</f>
        <v>1025.5655712499999</v>
      </c>
      <c r="J87" s="36">
        <f>SUMIFS(СВЦЭМ!$C$33:$C$776,СВЦЭМ!$A$33:$A$776,$A87,СВЦЭМ!$B$33:$B$776,J$83)+'СЕТ СН'!$H$9+СВЦЭМ!$D$10+'СЕТ СН'!$H$6-'СЕТ СН'!$H$19</f>
        <v>1020.4945285200001</v>
      </c>
      <c r="K87" s="36">
        <f>SUMIFS(СВЦЭМ!$C$33:$C$776,СВЦЭМ!$A$33:$A$776,$A87,СВЦЭМ!$B$33:$B$776,K$83)+'СЕТ СН'!$H$9+СВЦЭМ!$D$10+'СЕТ СН'!$H$6-'СЕТ СН'!$H$19</f>
        <v>995.30582806999996</v>
      </c>
      <c r="L87" s="36">
        <f>SUMIFS(СВЦЭМ!$C$33:$C$776,СВЦЭМ!$A$33:$A$776,$A87,СВЦЭМ!$B$33:$B$776,L$83)+'СЕТ СН'!$H$9+СВЦЭМ!$D$10+'СЕТ СН'!$H$6-'СЕТ СН'!$H$19</f>
        <v>967.26045632</v>
      </c>
      <c r="M87" s="36">
        <f>SUMIFS(СВЦЭМ!$C$33:$C$776,СВЦЭМ!$A$33:$A$776,$A87,СВЦЭМ!$B$33:$B$776,M$83)+'СЕТ СН'!$H$9+СВЦЭМ!$D$10+'СЕТ СН'!$H$6-'СЕТ СН'!$H$19</f>
        <v>939.02610505999996</v>
      </c>
      <c r="N87" s="36">
        <f>SUMIFS(СВЦЭМ!$C$33:$C$776,СВЦЭМ!$A$33:$A$776,$A87,СВЦЭМ!$B$33:$B$776,N$83)+'СЕТ СН'!$H$9+СВЦЭМ!$D$10+'СЕТ СН'!$H$6-'СЕТ СН'!$H$19</f>
        <v>930.14676663</v>
      </c>
      <c r="O87" s="36">
        <f>SUMIFS(СВЦЭМ!$C$33:$C$776,СВЦЭМ!$A$33:$A$776,$A87,СВЦЭМ!$B$33:$B$776,O$83)+'СЕТ СН'!$H$9+СВЦЭМ!$D$10+'СЕТ СН'!$H$6-'СЕТ СН'!$H$19</f>
        <v>932.94279869000002</v>
      </c>
      <c r="P87" s="36">
        <f>SUMIFS(СВЦЭМ!$C$33:$C$776,СВЦЭМ!$A$33:$A$776,$A87,СВЦЭМ!$B$33:$B$776,P$83)+'СЕТ СН'!$H$9+СВЦЭМ!$D$10+'СЕТ СН'!$H$6-'СЕТ СН'!$H$19</f>
        <v>944.9747260900001</v>
      </c>
      <c r="Q87" s="36">
        <f>SUMIFS(СВЦЭМ!$C$33:$C$776,СВЦЭМ!$A$33:$A$776,$A87,СВЦЭМ!$B$33:$B$776,Q$83)+'СЕТ СН'!$H$9+СВЦЭМ!$D$10+'СЕТ СН'!$H$6-'СЕТ СН'!$H$19</f>
        <v>937.32649891999995</v>
      </c>
      <c r="R87" s="36">
        <f>SUMIFS(СВЦЭМ!$C$33:$C$776,СВЦЭМ!$A$33:$A$776,$A87,СВЦЭМ!$B$33:$B$776,R$83)+'СЕТ СН'!$H$9+СВЦЭМ!$D$10+'СЕТ СН'!$H$6-'СЕТ СН'!$H$19</f>
        <v>939.76675320000004</v>
      </c>
      <c r="S87" s="36">
        <f>SUMIFS(СВЦЭМ!$C$33:$C$776,СВЦЭМ!$A$33:$A$776,$A87,СВЦЭМ!$B$33:$B$776,S$83)+'СЕТ СН'!$H$9+СВЦЭМ!$D$10+'СЕТ СН'!$H$6-'СЕТ СН'!$H$19</f>
        <v>932.74868895000009</v>
      </c>
      <c r="T87" s="36">
        <f>SUMIFS(СВЦЭМ!$C$33:$C$776,СВЦЭМ!$A$33:$A$776,$A87,СВЦЭМ!$B$33:$B$776,T$83)+'СЕТ СН'!$H$9+СВЦЭМ!$D$10+'СЕТ СН'!$H$6-'СЕТ СН'!$H$19</f>
        <v>917.08285328000011</v>
      </c>
      <c r="U87" s="36">
        <f>SUMIFS(СВЦЭМ!$C$33:$C$776,СВЦЭМ!$A$33:$A$776,$A87,СВЦЭМ!$B$33:$B$776,U$83)+'СЕТ СН'!$H$9+СВЦЭМ!$D$10+'СЕТ СН'!$H$6-'СЕТ СН'!$H$19</f>
        <v>876.17656551000005</v>
      </c>
      <c r="V87" s="36">
        <f>SUMIFS(СВЦЭМ!$C$33:$C$776,СВЦЭМ!$A$33:$A$776,$A87,СВЦЭМ!$B$33:$B$776,V$83)+'СЕТ СН'!$H$9+СВЦЭМ!$D$10+'СЕТ СН'!$H$6-'СЕТ СН'!$H$19</f>
        <v>867.37202892000005</v>
      </c>
      <c r="W87" s="36">
        <f>SUMIFS(СВЦЭМ!$C$33:$C$776,СВЦЭМ!$A$33:$A$776,$A87,СВЦЭМ!$B$33:$B$776,W$83)+'СЕТ СН'!$H$9+СВЦЭМ!$D$10+'СЕТ СН'!$H$6-'СЕТ СН'!$H$19</f>
        <v>860.95501706000005</v>
      </c>
      <c r="X87" s="36">
        <f>SUMIFS(СВЦЭМ!$C$33:$C$776,СВЦЭМ!$A$33:$A$776,$A87,СВЦЭМ!$B$33:$B$776,X$83)+'СЕТ СН'!$H$9+СВЦЭМ!$D$10+'СЕТ СН'!$H$6-'СЕТ СН'!$H$19</f>
        <v>894.31720642999994</v>
      </c>
      <c r="Y87" s="36">
        <f>SUMIFS(СВЦЭМ!$C$33:$C$776,СВЦЭМ!$A$33:$A$776,$A87,СВЦЭМ!$B$33:$B$776,Y$83)+'СЕТ СН'!$H$9+СВЦЭМ!$D$10+'СЕТ СН'!$H$6-'СЕТ СН'!$H$19</f>
        <v>954.80534656000009</v>
      </c>
    </row>
    <row r="88" spans="1:25" ht="15.75" x14ac:dyDescent="0.2">
      <c r="A88" s="35">
        <f t="shared" si="2"/>
        <v>43987</v>
      </c>
      <c r="B88" s="36">
        <f>SUMIFS(СВЦЭМ!$C$33:$C$776,СВЦЭМ!$A$33:$A$776,$A88,СВЦЭМ!$B$33:$B$776,B$83)+'СЕТ СН'!$H$9+СВЦЭМ!$D$10+'СЕТ СН'!$H$6-'СЕТ СН'!$H$19</f>
        <v>1064.27813137</v>
      </c>
      <c r="C88" s="36">
        <f>SUMIFS(СВЦЭМ!$C$33:$C$776,СВЦЭМ!$A$33:$A$776,$A88,СВЦЭМ!$B$33:$B$776,C$83)+'СЕТ СН'!$H$9+СВЦЭМ!$D$10+'СЕТ СН'!$H$6-'СЕТ СН'!$H$19</f>
        <v>1083.6766522200001</v>
      </c>
      <c r="D88" s="36">
        <f>SUMIFS(СВЦЭМ!$C$33:$C$776,СВЦЭМ!$A$33:$A$776,$A88,СВЦЭМ!$B$33:$B$776,D$83)+'СЕТ СН'!$H$9+СВЦЭМ!$D$10+'СЕТ СН'!$H$6-'СЕТ СН'!$H$19</f>
        <v>1105.12538421</v>
      </c>
      <c r="E88" s="36">
        <f>SUMIFS(СВЦЭМ!$C$33:$C$776,СВЦЭМ!$A$33:$A$776,$A88,СВЦЭМ!$B$33:$B$776,E$83)+'СЕТ СН'!$H$9+СВЦЭМ!$D$10+'СЕТ СН'!$H$6-'СЕТ СН'!$H$19</f>
        <v>1124.3819627800001</v>
      </c>
      <c r="F88" s="36">
        <f>SUMIFS(СВЦЭМ!$C$33:$C$776,СВЦЭМ!$A$33:$A$776,$A88,СВЦЭМ!$B$33:$B$776,F$83)+'СЕТ СН'!$H$9+СВЦЭМ!$D$10+'СЕТ СН'!$H$6-'СЕТ СН'!$H$19</f>
        <v>1122.0992261399999</v>
      </c>
      <c r="G88" s="36">
        <f>SUMIFS(СВЦЭМ!$C$33:$C$776,СВЦЭМ!$A$33:$A$776,$A88,СВЦЭМ!$B$33:$B$776,G$83)+'СЕТ СН'!$H$9+СВЦЭМ!$D$10+'СЕТ СН'!$H$6-'СЕТ СН'!$H$19</f>
        <v>1117.9315508899999</v>
      </c>
      <c r="H88" s="36">
        <f>SUMIFS(СВЦЭМ!$C$33:$C$776,СВЦЭМ!$A$33:$A$776,$A88,СВЦЭМ!$B$33:$B$776,H$83)+'СЕТ СН'!$H$9+СВЦЭМ!$D$10+'СЕТ СН'!$H$6-'СЕТ СН'!$H$19</f>
        <v>1086.0083086100001</v>
      </c>
      <c r="I88" s="36">
        <f>SUMIFS(СВЦЭМ!$C$33:$C$776,СВЦЭМ!$A$33:$A$776,$A88,СВЦЭМ!$B$33:$B$776,I$83)+'СЕТ СН'!$H$9+СВЦЭМ!$D$10+'СЕТ СН'!$H$6-'СЕТ СН'!$H$19</f>
        <v>1039.38523951</v>
      </c>
      <c r="J88" s="36">
        <f>SUMIFS(СВЦЭМ!$C$33:$C$776,СВЦЭМ!$A$33:$A$776,$A88,СВЦЭМ!$B$33:$B$776,J$83)+'СЕТ СН'!$H$9+СВЦЭМ!$D$10+'СЕТ СН'!$H$6-'СЕТ СН'!$H$19</f>
        <v>980.25569139999993</v>
      </c>
      <c r="K88" s="36">
        <f>SUMIFS(СВЦЭМ!$C$33:$C$776,СВЦЭМ!$A$33:$A$776,$A88,СВЦЭМ!$B$33:$B$776,K$83)+'СЕТ СН'!$H$9+СВЦЭМ!$D$10+'СЕТ СН'!$H$6-'СЕТ СН'!$H$19</f>
        <v>897.1176145500001</v>
      </c>
      <c r="L88" s="36">
        <f>SUMIFS(СВЦЭМ!$C$33:$C$776,СВЦЭМ!$A$33:$A$776,$A88,СВЦЭМ!$B$33:$B$776,L$83)+'СЕТ СН'!$H$9+СВЦЭМ!$D$10+'СЕТ СН'!$H$6-'СЕТ СН'!$H$19</f>
        <v>871.39601659999994</v>
      </c>
      <c r="M88" s="36">
        <f>SUMIFS(СВЦЭМ!$C$33:$C$776,СВЦЭМ!$A$33:$A$776,$A88,СВЦЭМ!$B$33:$B$776,M$83)+'СЕТ СН'!$H$9+СВЦЭМ!$D$10+'СЕТ СН'!$H$6-'СЕТ СН'!$H$19</f>
        <v>870.06161779000013</v>
      </c>
      <c r="N88" s="36">
        <f>SUMIFS(СВЦЭМ!$C$33:$C$776,СВЦЭМ!$A$33:$A$776,$A88,СВЦЭМ!$B$33:$B$776,N$83)+'СЕТ СН'!$H$9+СВЦЭМ!$D$10+'СЕТ СН'!$H$6-'СЕТ СН'!$H$19</f>
        <v>865.57949699999995</v>
      </c>
      <c r="O88" s="36">
        <f>SUMIFS(СВЦЭМ!$C$33:$C$776,СВЦЭМ!$A$33:$A$776,$A88,СВЦЭМ!$B$33:$B$776,O$83)+'СЕТ СН'!$H$9+СВЦЭМ!$D$10+'СЕТ СН'!$H$6-'СЕТ СН'!$H$19</f>
        <v>879.27213625000013</v>
      </c>
      <c r="P88" s="36">
        <f>SUMIFS(СВЦЭМ!$C$33:$C$776,СВЦЭМ!$A$33:$A$776,$A88,СВЦЭМ!$B$33:$B$776,P$83)+'СЕТ СН'!$H$9+СВЦЭМ!$D$10+'СЕТ СН'!$H$6-'СЕТ СН'!$H$19</f>
        <v>892.09732048000001</v>
      </c>
      <c r="Q88" s="36">
        <f>SUMIFS(СВЦЭМ!$C$33:$C$776,СВЦЭМ!$A$33:$A$776,$A88,СВЦЭМ!$B$33:$B$776,Q$83)+'СЕТ СН'!$H$9+СВЦЭМ!$D$10+'СЕТ СН'!$H$6-'СЕТ СН'!$H$19</f>
        <v>899.58349593000003</v>
      </c>
      <c r="R88" s="36">
        <f>SUMIFS(СВЦЭМ!$C$33:$C$776,СВЦЭМ!$A$33:$A$776,$A88,СВЦЭМ!$B$33:$B$776,R$83)+'СЕТ СН'!$H$9+СВЦЭМ!$D$10+'СЕТ СН'!$H$6-'СЕТ СН'!$H$19</f>
        <v>900.50152905000004</v>
      </c>
      <c r="S88" s="36">
        <f>SUMIFS(СВЦЭМ!$C$33:$C$776,СВЦЭМ!$A$33:$A$776,$A88,СВЦЭМ!$B$33:$B$776,S$83)+'СЕТ СН'!$H$9+СВЦЭМ!$D$10+'СЕТ СН'!$H$6-'СЕТ СН'!$H$19</f>
        <v>894.17450383999994</v>
      </c>
      <c r="T88" s="36">
        <f>SUMIFS(СВЦЭМ!$C$33:$C$776,СВЦЭМ!$A$33:$A$776,$A88,СВЦЭМ!$B$33:$B$776,T$83)+'СЕТ СН'!$H$9+СВЦЭМ!$D$10+'СЕТ СН'!$H$6-'СЕТ СН'!$H$19</f>
        <v>885.81166520000011</v>
      </c>
      <c r="U88" s="36">
        <f>SUMIFS(СВЦЭМ!$C$33:$C$776,СВЦЭМ!$A$33:$A$776,$A88,СВЦЭМ!$B$33:$B$776,U$83)+'СЕТ СН'!$H$9+СВЦЭМ!$D$10+'СЕТ СН'!$H$6-'СЕТ СН'!$H$19</f>
        <v>878.68889839000008</v>
      </c>
      <c r="V88" s="36">
        <f>SUMIFS(СВЦЭМ!$C$33:$C$776,СВЦЭМ!$A$33:$A$776,$A88,СВЦЭМ!$B$33:$B$776,V$83)+'СЕТ СН'!$H$9+СВЦЭМ!$D$10+'СЕТ СН'!$H$6-'СЕТ СН'!$H$19</f>
        <v>862.17758071000003</v>
      </c>
      <c r="W88" s="36">
        <f>SUMIFS(СВЦЭМ!$C$33:$C$776,СВЦЭМ!$A$33:$A$776,$A88,СВЦЭМ!$B$33:$B$776,W$83)+'СЕТ СН'!$H$9+СВЦЭМ!$D$10+'СЕТ СН'!$H$6-'СЕТ СН'!$H$19</f>
        <v>851.76564755000004</v>
      </c>
      <c r="X88" s="36">
        <f>SUMIFS(СВЦЭМ!$C$33:$C$776,СВЦЭМ!$A$33:$A$776,$A88,СВЦЭМ!$B$33:$B$776,X$83)+'СЕТ СН'!$H$9+СВЦЭМ!$D$10+'СЕТ СН'!$H$6-'СЕТ СН'!$H$19</f>
        <v>877.62144968000007</v>
      </c>
      <c r="Y88" s="36">
        <f>SUMIFS(СВЦЭМ!$C$33:$C$776,СВЦЭМ!$A$33:$A$776,$A88,СВЦЭМ!$B$33:$B$776,Y$83)+'СЕТ СН'!$H$9+СВЦЭМ!$D$10+'СЕТ СН'!$H$6-'СЕТ СН'!$H$19</f>
        <v>945.30041196999991</v>
      </c>
    </row>
    <row r="89" spans="1:25" ht="15.75" x14ac:dyDescent="0.2">
      <c r="A89" s="35">
        <f t="shared" si="2"/>
        <v>43988</v>
      </c>
      <c r="B89" s="36">
        <f>SUMIFS(СВЦЭМ!$C$33:$C$776,СВЦЭМ!$A$33:$A$776,$A89,СВЦЭМ!$B$33:$B$776,B$83)+'СЕТ СН'!$H$9+СВЦЭМ!$D$10+'СЕТ СН'!$H$6-'СЕТ СН'!$H$19</f>
        <v>1012.0189555500001</v>
      </c>
      <c r="C89" s="36">
        <f>SUMIFS(СВЦЭМ!$C$33:$C$776,СВЦЭМ!$A$33:$A$776,$A89,СВЦЭМ!$B$33:$B$776,C$83)+'СЕТ СН'!$H$9+СВЦЭМ!$D$10+'СЕТ СН'!$H$6-'СЕТ СН'!$H$19</f>
        <v>1031.5550114299999</v>
      </c>
      <c r="D89" s="36">
        <f>SUMIFS(СВЦЭМ!$C$33:$C$776,СВЦЭМ!$A$33:$A$776,$A89,СВЦЭМ!$B$33:$B$776,D$83)+'СЕТ СН'!$H$9+СВЦЭМ!$D$10+'СЕТ СН'!$H$6-'СЕТ СН'!$H$19</f>
        <v>1051.9604501900001</v>
      </c>
      <c r="E89" s="36">
        <f>SUMIFS(СВЦЭМ!$C$33:$C$776,СВЦЭМ!$A$33:$A$776,$A89,СВЦЭМ!$B$33:$B$776,E$83)+'СЕТ СН'!$H$9+СВЦЭМ!$D$10+'СЕТ СН'!$H$6-'СЕТ СН'!$H$19</f>
        <v>1063.4920472700001</v>
      </c>
      <c r="F89" s="36">
        <f>SUMIFS(СВЦЭМ!$C$33:$C$776,СВЦЭМ!$A$33:$A$776,$A89,СВЦЭМ!$B$33:$B$776,F$83)+'СЕТ СН'!$H$9+СВЦЭМ!$D$10+'СЕТ СН'!$H$6-'СЕТ СН'!$H$19</f>
        <v>1063.9963592500001</v>
      </c>
      <c r="G89" s="36">
        <f>SUMIFS(СВЦЭМ!$C$33:$C$776,СВЦЭМ!$A$33:$A$776,$A89,СВЦЭМ!$B$33:$B$776,G$83)+'СЕТ СН'!$H$9+СВЦЭМ!$D$10+'СЕТ СН'!$H$6-'СЕТ СН'!$H$19</f>
        <v>1058.76054647</v>
      </c>
      <c r="H89" s="36">
        <f>SUMIFS(СВЦЭМ!$C$33:$C$776,СВЦЭМ!$A$33:$A$776,$A89,СВЦЭМ!$B$33:$B$776,H$83)+'СЕТ СН'!$H$9+СВЦЭМ!$D$10+'СЕТ СН'!$H$6-'СЕТ СН'!$H$19</f>
        <v>1093.3706058299999</v>
      </c>
      <c r="I89" s="36">
        <f>SUMIFS(СВЦЭМ!$C$33:$C$776,СВЦЭМ!$A$33:$A$776,$A89,СВЦЭМ!$B$33:$B$776,I$83)+'СЕТ СН'!$H$9+СВЦЭМ!$D$10+'СЕТ СН'!$H$6-'СЕТ СН'!$H$19</f>
        <v>1065.7004609099999</v>
      </c>
      <c r="J89" s="36">
        <f>SUMIFS(СВЦЭМ!$C$33:$C$776,СВЦЭМ!$A$33:$A$776,$A89,СВЦЭМ!$B$33:$B$776,J$83)+'СЕТ СН'!$H$9+СВЦЭМ!$D$10+'СЕТ СН'!$H$6-'СЕТ СН'!$H$19</f>
        <v>1007.35104628</v>
      </c>
      <c r="K89" s="36">
        <f>SUMIFS(СВЦЭМ!$C$33:$C$776,СВЦЭМ!$A$33:$A$776,$A89,СВЦЭМ!$B$33:$B$776,K$83)+'СЕТ СН'!$H$9+СВЦЭМ!$D$10+'СЕТ СН'!$H$6-'СЕТ СН'!$H$19</f>
        <v>902.07496480999998</v>
      </c>
      <c r="L89" s="36">
        <f>SUMIFS(СВЦЭМ!$C$33:$C$776,СВЦЭМ!$A$33:$A$776,$A89,СВЦЭМ!$B$33:$B$776,L$83)+'СЕТ СН'!$H$9+СВЦЭМ!$D$10+'СЕТ СН'!$H$6-'СЕТ СН'!$H$19</f>
        <v>836.53113172999997</v>
      </c>
      <c r="M89" s="36">
        <f>SUMIFS(СВЦЭМ!$C$33:$C$776,СВЦЭМ!$A$33:$A$776,$A89,СВЦЭМ!$B$33:$B$776,M$83)+'СЕТ СН'!$H$9+СВЦЭМ!$D$10+'СЕТ СН'!$H$6-'СЕТ СН'!$H$19</f>
        <v>831.78734383999995</v>
      </c>
      <c r="N89" s="36">
        <f>SUMIFS(СВЦЭМ!$C$33:$C$776,СВЦЭМ!$A$33:$A$776,$A89,СВЦЭМ!$B$33:$B$776,N$83)+'СЕТ СН'!$H$9+СВЦЭМ!$D$10+'СЕТ СН'!$H$6-'СЕТ СН'!$H$19</f>
        <v>849.65614243999994</v>
      </c>
      <c r="O89" s="36">
        <f>SUMIFS(СВЦЭМ!$C$33:$C$776,СВЦЭМ!$A$33:$A$776,$A89,СВЦЭМ!$B$33:$B$776,O$83)+'СЕТ СН'!$H$9+СВЦЭМ!$D$10+'СЕТ СН'!$H$6-'СЕТ СН'!$H$19</f>
        <v>878.14420461000009</v>
      </c>
      <c r="P89" s="36">
        <f>SUMIFS(СВЦЭМ!$C$33:$C$776,СВЦЭМ!$A$33:$A$776,$A89,СВЦЭМ!$B$33:$B$776,P$83)+'СЕТ СН'!$H$9+СВЦЭМ!$D$10+'СЕТ СН'!$H$6-'СЕТ СН'!$H$19</f>
        <v>882.94197836000012</v>
      </c>
      <c r="Q89" s="36">
        <f>SUMIFS(СВЦЭМ!$C$33:$C$776,СВЦЭМ!$A$33:$A$776,$A89,СВЦЭМ!$B$33:$B$776,Q$83)+'СЕТ СН'!$H$9+СВЦЭМ!$D$10+'СЕТ СН'!$H$6-'СЕТ СН'!$H$19</f>
        <v>887.23440462999997</v>
      </c>
      <c r="R89" s="36">
        <f>SUMIFS(СВЦЭМ!$C$33:$C$776,СВЦЭМ!$A$33:$A$776,$A89,СВЦЭМ!$B$33:$B$776,R$83)+'СЕТ СН'!$H$9+СВЦЭМ!$D$10+'СЕТ СН'!$H$6-'СЕТ СН'!$H$19</f>
        <v>881.03771344000006</v>
      </c>
      <c r="S89" s="36">
        <f>SUMIFS(СВЦЭМ!$C$33:$C$776,СВЦЭМ!$A$33:$A$776,$A89,СВЦЭМ!$B$33:$B$776,S$83)+'СЕТ СН'!$H$9+СВЦЭМ!$D$10+'СЕТ СН'!$H$6-'СЕТ СН'!$H$19</f>
        <v>885.55960785000002</v>
      </c>
      <c r="T89" s="36">
        <f>SUMIFS(СВЦЭМ!$C$33:$C$776,СВЦЭМ!$A$33:$A$776,$A89,СВЦЭМ!$B$33:$B$776,T$83)+'СЕТ СН'!$H$9+СВЦЭМ!$D$10+'СЕТ СН'!$H$6-'СЕТ СН'!$H$19</f>
        <v>879.93963211999994</v>
      </c>
      <c r="U89" s="36">
        <f>SUMIFS(СВЦЭМ!$C$33:$C$776,СВЦЭМ!$A$33:$A$776,$A89,СВЦЭМ!$B$33:$B$776,U$83)+'СЕТ СН'!$H$9+СВЦЭМ!$D$10+'СЕТ СН'!$H$6-'СЕТ СН'!$H$19</f>
        <v>868.26504311999997</v>
      </c>
      <c r="V89" s="36">
        <f>SUMIFS(СВЦЭМ!$C$33:$C$776,СВЦЭМ!$A$33:$A$776,$A89,СВЦЭМ!$B$33:$B$776,V$83)+'СЕТ СН'!$H$9+СВЦЭМ!$D$10+'СЕТ СН'!$H$6-'СЕТ СН'!$H$19</f>
        <v>827.66448433000005</v>
      </c>
      <c r="W89" s="36">
        <f>SUMIFS(СВЦЭМ!$C$33:$C$776,СВЦЭМ!$A$33:$A$776,$A89,СВЦЭМ!$B$33:$B$776,W$83)+'СЕТ СН'!$H$9+СВЦЭМ!$D$10+'СЕТ СН'!$H$6-'СЕТ СН'!$H$19</f>
        <v>812.82410698000012</v>
      </c>
      <c r="X89" s="36">
        <f>SUMIFS(СВЦЭМ!$C$33:$C$776,СВЦЭМ!$A$33:$A$776,$A89,СВЦЭМ!$B$33:$B$776,X$83)+'СЕТ СН'!$H$9+СВЦЭМ!$D$10+'СЕТ СН'!$H$6-'СЕТ СН'!$H$19</f>
        <v>845.11406237999995</v>
      </c>
      <c r="Y89" s="36">
        <f>SUMIFS(СВЦЭМ!$C$33:$C$776,СВЦЭМ!$A$33:$A$776,$A89,СВЦЭМ!$B$33:$B$776,Y$83)+'СЕТ СН'!$H$9+СВЦЭМ!$D$10+'СЕТ СН'!$H$6-'СЕТ СН'!$H$19</f>
        <v>940.43237590000012</v>
      </c>
    </row>
    <row r="90" spans="1:25" ht="15.75" x14ac:dyDescent="0.2">
      <c r="A90" s="35">
        <f t="shared" si="2"/>
        <v>43989</v>
      </c>
      <c r="B90" s="36">
        <f>SUMIFS(СВЦЭМ!$C$33:$C$776,СВЦЭМ!$A$33:$A$776,$A90,СВЦЭМ!$B$33:$B$776,B$83)+'СЕТ СН'!$H$9+СВЦЭМ!$D$10+'СЕТ СН'!$H$6-'СЕТ СН'!$H$19</f>
        <v>1040.7643628600001</v>
      </c>
      <c r="C90" s="36">
        <f>SUMIFS(СВЦЭМ!$C$33:$C$776,СВЦЭМ!$A$33:$A$776,$A90,СВЦЭМ!$B$33:$B$776,C$83)+'СЕТ СН'!$H$9+СВЦЭМ!$D$10+'СЕТ СН'!$H$6-'СЕТ СН'!$H$19</f>
        <v>1056.0758294300001</v>
      </c>
      <c r="D90" s="36">
        <f>SUMIFS(СВЦЭМ!$C$33:$C$776,СВЦЭМ!$A$33:$A$776,$A90,СВЦЭМ!$B$33:$B$776,D$83)+'СЕТ СН'!$H$9+СВЦЭМ!$D$10+'СЕТ СН'!$H$6-'СЕТ СН'!$H$19</f>
        <v>1066.65930546</v>
      </c>
      <c r="E90" s="36">
        <f>SUMIFS(СВЦЭМ!$C$33:$C$776,СВЦЭМ!$A$33:$A$776,$A90,СВЦЭМ!$B$33:$B$776,E$83)+'СЕТ СН'!$H$9+СВЦЭМ!$D$10+'СЕТ СН'!$H$6-'СЕТ СН'!$H$19</f>
        <v>1071.8749387800001</v>
      </c>
      <c r="F90" s="36">
        <f>SUMIFS(СВЦЭМ!$C$33:$C$776,СВЦЭМ!$A$33:$A$776,$A90,СВЦЭМ!$B$33:$B$776,F$83)+'СЕТ СН'!$H$9+СВЦЭМ!$D$10+'СЕТ СН'!$H$6-'СЕТ СН'!$H$19</f>
        <v>1060.7619609000001</v>
      </c>
      <c r="G90" s="36">
        <f>SUMIFS(СВЦЭМ!$C$33:$C$776,СВЦЭМ!$A$33:$A$776,$A90,СВЦЭМ!$B$33:$B$776,G$83)+'СЕТ СН'!$H$9+СВЦЭМ!$D$10+'СЕТ СН'!$H$6-'СЕТ СН'!$H$19</f>
        <v>1060.34855341</v>
      </c>
      <c r="H90" s="36">
        <f>SUMIFS(СВЦЭМ!$C$33:$C$776,СВЦЭМ!$A$33:$A$776,$A90,СВЦЭМ!$B$33:$B$776,H$83)+'СЕТ СН'!$H$9+СВЦЭМ!$D$10+'СЕТ СН'!$H$6-'СЕТ СН'!$H$19</f>
        <v>1066.2600528099999</v>
      </c>
      <c r="I90" s="36">
        <f>SUMIFS(СВЦЭМ!$C$33:$C$776,СВЦЭМ!$A$33:$A$776,$A90,СВЦЭМ!$B$33:$B$776,I$83)+'СЕТ СН'!$H$9+СВЦЭМ!$D$10+'СЕТ СН'!$H$6-'СЕТ СН'!$H$19</f>
        <v>1089.35299786</v>
      </c>
      <c r="J90" s="36">
        <f>SUMIFS(СВЦЭМ!$C$33:$C$776,СВЦЭМ!$A$33:$A$776,$A90,СВЦЭМ!$B$33:$B$776,J$83)+'СЕТ СН'!$H$9+СВЦЭМ!$D$10+'СЕТ СН'!$H$6-'СЕТ СН'!$H$19</f>
        <v>1049.4411057699999</v>
      </c>
      <c r="K90" s="36">
        <f>SUMIFS(СВЦЭМ!$C$33:$C$776,СВЦЭМ!$A$33:$A$776,$A90,СВЦЭМ!$B$33:$B$776,K$83)+'СЕТ СН'!$H$9+СВЦЭМ!$D$10+'СЕТ СН'!$H$6-'СЕТ СН'!$H$19</f>
        <v>959.96580551000011</v>
      </c>
      <c r="L90" s="36">
        <f>SUMIFS(СВЦЭМ!$C$33:$C$776,СВЦЭМ!$A$33:$A$776,$A90,СВЦЭМ!$B$33:$B$776,L$83)+'СЕТ СН'!$H$9+СВЦЭМ!$D$10+'СЕТ СН'!$H$6-'СЕТ СН'!$H$19</f>
        <v>879.16719187000012</v>
      </c>
      <c r="M90" s="36">
        <f>SUMIFS(СВЦЭМ!$C$33:$C$776,СВЦЭМ!$A$33:$A$776,$A90,СВЦЭМ!$B$33:$B$776,M$83)+'СЕТ СН'!$H$9+СВЦЭМ!$D$10+'СЕТ СН'!$H$6-'СЕТ СН'!$H$19</f>
        <v>849.59823208000012</v>
      </c>
      <c r="N90" s="36">
        <f>SUMIFS(СВЦЭМ!$C$33:$C$776,СВЦЭМ!$A$33:$A$776,$A90,СВЦЭМ!$B$33:$B$776,N$83)+'СЕТ СН'!$H$9+СВЦЭМ!$D$10+'СЕТ СН'!$H$6-'СЕТ СН'!$H$19</f>
        <v>846.21332940000002</v>
      </c>
      <c r="O90" s="36">
        <f>SUMIFS(СВЦЭМ!$C$33:$C$776,СВЦЭМ!$A$33:$A$776,$A90,СВЦЭМ!$B$33:$B$776,O$83)+'СЕТ СН'!$H$9+СВЦЭМ!$D$10+'СЕТ СН'!$H$6-'СЕТ СН'!$H$19</f>
        <v>840.51696743000002</v>
      </c>
      <c r="P90" s="36">
        <f>SUMIFS(СВЦЭМ!$C$33:$C$776,СВЦЭМ!$A$33:$A$776,$A90,СВЦЭМ!$B$33:$B$776,P$83)+'СЕТ СН'!$H$9+СВЦЭМ!$D$10+'СЕТ СН'!$H$6-'СЕТ СН'!$H$19</f>
        <v>852.39170839000008</v>
      </c>
      <c r="Q90" s="36">
        <f>SUMIFS(СВЦЭМ!$C$33:$C$776,СВЦЭМ!$A$33:$A$776,$A90,СВЦЭМ!$B$33:$B$776,Q$83)+'СЕТ СН'!$H$9+СВЦЭМ!$D$10+'СЕТ СН'!$H$6-'СЕТ СН'!$H$19</f>
        <v>861.11101996000002</v>
      </c>
      <c r="R90" s="36">
        <f>SUMIFS(СВЦЭМ!$C$33:$C$776,СВЦЭМ!$A$33:$A$776,$A90,СВЦЭМ!$B$33:$B$776,R$83)+'СЕТ СН'!$H$9+СВЦЭМ!$D$10+'СЕТ СН'!$H$6-'СЕТ СН'!$H$19</f>
        <v>862.17068221</v>
      </c>
      <c r="S90" s="36">
        <f>SUMIFS(СВЦЭМ!$C$33:$C$776,СВЦЭМ!$A$33:$A$776,$A90,СВЦЭМ!$B$33:$B$776,S$83)+'СЕТ СН'!$H$9+СВЦЭМ!$D$10+'СЕТ СН'!$H$6-'СЕТ СН'!$H$19</f>
        <v>864.84084374000008</v>
      </c>
      <c r="T90" s="36">
        <f>SUMIFS(СВЦЭМ!$C$33:$C$776,СВЦЭМ!$A$33:$A$776,$A90,СВЦЭМ!$B$33:$B$776,T$83)+'СЕТ СН'!$H$9+СВЦЭМ!$D$10+'СЕТ СН'!$H$6-'СЕТ СН'!$H$19</f>
        <v>850.99032224000007</v>
      </c>
      <c r="U90" s="36">
        <f>SUMIFS(СВЦЭМ!$C$33:$C$776,СВЦЭМ!$A$33:$A$776,$A90,СВЦЭМ!$B$33:$B$776,U$83)+'СЕТ СН'!$H$9+СВЦЭМ!$D$10+'СЕТ СН'!$H$6-'СЕТ СН'!$H$19</f>
        <v>825.07582249999996</v>
      </c>
      <c r="V90" s="36">
        <f>SUMIFS(СВЦЭМ!$C$33:$C$776,СВЦЭМ!$A$33:$A$776,$A90,СВЦЭМ!$B$33:$B$776,V$83)+'СЕТ СН'!$H$9+СВЦЭМ!$D$10+'СЕТ СН'!$H$6-'СЕТ СН'!$H$19</f>
        <v>791.88837641000009</v>
      </c>
      <c r="W90" s="36">
        <f>SUMIFS(СВЦЭМ!$C$33:$C$776,СВЦЭМ!$A$33:$A$776,$A90,СВЦЭМ!$B$33:$B$776,W$83)+'СЕТ СН'!$H$9+СВЦЭМ!$D$10+'СЕТ СН'!$H$6-'СЕТ СН'!$H$19</f>
        <v>785.42448071000013</v>
      </c>
      <c r="X90" s="36">
        <f>SUMIFS(СВЦЭМ!$C$33:$C$776,СВЦЭМ!$A$33:$A$776,$A90,СВЦЭМ!$B$33:$B$776,X$83)+'СЕТ СН'!$H$9+СВЦЭМ!$D$10+'СЕТ СН'!$H$6-'СЕТ СН'!$H$19</f>
        <v>810.0532049200001</v>
      </c>
      <c r="Y90" s="36">
        <f>SUMIFS(СВЦЭМ!$C$33:$C$776,СВЦЭМ!$A$33:$A$776,$A90,СВЦЭМ!$B$33:$B$776,Y$83)+'СЕТ СН'!$H$9+СВЦЭМ!$D$10+'СЕТ СН'!$H$6-'СЕТ СН'!$H$19</f>
        <v>901.80962079999995</v>
      </c>
    </row>
    <row r="91" spans="1:25" ht="15.75" x14ac:dyDescent="0.2">
      <c r="A91" s="35">
        <f t="shared" si="2"/>
        <v>43990</v>
      </c>
      <c r="B91" s="36">
        <f>SUMIFS(СВЦЭМ!$C$33:$C$776,СВЦЭМ!$A$33:$A$776,$A91,СВЦЭМ!$B$33:$B$776,B$83)+'СЕТ СН'!$H$9+СВЦЭМ!$D$10+'СЕТ СН'!$H$6-'СЕТ СН'!$H$19</f>
        <v>1022.9573306699999</v>
      </c>
      <c r="C91" s="36">
        <f>SUMIFS(СВЦЭМ!$C$33:$C$776,СВЦЭМ!$A$33:$A$776,$A91,СВЦЭМ!$B$33:$B$776,C$83)+'СЕТ СН'!$H$9+СВЦЭМ!$D$10+'СЕТ СН'!$H$6-'СЕТ СН'!$H$19</f>
        <v>1053.5542349899999</v>
      </c>
      <c r="D91" s="36">
        <f>SUMIFS(СВЦЭМ!$C$33:$C$776,СВЦЭМ!$A$33:$A$776,$A91,СВЦЭМ!$B$33:$B$776,D$83)+'СЕТ СН'!$H$9+СВЦЭМ!$D$10+'СЕТ СН'!$H$6-'СЕТ СН'!$H$19</f>
        <v>1081.42837543</v>
      </c>
      <c r="E91" s="36">
        <f>SUMIFS(СВЦЭМ!$C$33:$C$776,СВЦЭМ!$A$33:$A$776,$A91,СВЦЭМ!$B$33:$B$776,E$83)+'СЕТ СН'!$H$9+СВЦЭМ!$D$10+'СЕТ СН'!$H$6-'СЕТ СН'!$H$19</f>
        <v>1093.9126180600001</v>
      </c>
      <c r="F91" s="36">
        <f>SUMIFS(СВЦЭМ!$C$33:$C$776,СВЦЭМ!$A$33:$A$776,$A91,СВЦЭМ!$B$33:$B$776,F$83)+'СЕТ СН'!$H$9+СВЦЭМ!$D$10+'СЕТ СН'!$H$6-'СЕТ СН'!$H$19</f>
        <v>1089.7854362800001</v>
      </c>
      <c r="G91" s="36">
        <f>SUMIFS(СВЦЭМ!$C$33:$C$776,СВЦЭМ!$A$33:$A$776,$A91,СВЦЭМ!$B$33:$B$776,G$83)+'СЕТ СН'!$H$9+СВЦЭМ!$D$10+'СЕТ СН'!$H$6-'СЕТ СН'!$H$19</f>
        <v>1080.7556218699999</v>
      </c>
      <c r="H91" s="36">
        <f>SUMIFS(СВЦЭМ!$C$33:$C$776,СВЦЭМ!$A$33:$A$776,$A91,СВЦЭМ!$B$33:$B$776,H$83)+'СЕТ СН'!$H$9+СВЦЭМ!$D$10+'СЕТ СН'!$H$6-'СЕТ СН'!$H$19</f>
        <v>1076.2534555899999</v>
      </c>
      <c r="I91" s="36">
        <f>SUMIFS(СВЦЭМ!$C$33:$C$776,СВЦЭМ!$A$33:$A$776,$A91,СВЦЭМ!$B$33:$B$776,I$83)+'СЕТ СН'!$H$9+СВЦЭМ!$D$10+'СЕТ СН'!$H$6-'СЕТ СН'!$H$19</f>
        <v>1076.50417881</v>
      </c>
      <c r="J91" s="36">
        <f>SUMIFS(СВЦЭМ!$C$33:$C$776,СВЦЭМ!$A$33:$A$776,$A91,СВЦЭМ!$B$33:$B$776,J$83)+'СЕТ СН'!$H$9+СВЦЭМ!$D$10+'СЕТ СН'!$H$6-'СЕТ СН'!$H$19</f>
        <v>1006.4478358399999</v>
      </c>
      <c r="K91" s="36">
        <f>SUMIFS(СВЦЭМ!$C$33:$C$776,СВЦЭМ!$A$33:$A$776,$A91,СВЦЭМ!$B$33:$B$776,K$83)+'СЕТ СН'!$H$9+СВЦЭМ!$D$10+'СЕТ СН'!$H$6-'СЕТ СН'!$H$19</f>
        <v>898.14251959000012</v>
      </c>
      <c r="L91" s="36">
        <f>SUMIFS(СВЦЭМ!$C$33:$C$776,СВЦЭМ!$A$33:$A$776,$A91,СВЦЭМ!$B$33:$B$776,L$83)+'СЕТ СН'!$H$9+СВЦЭМ!$D$10+'СЕТ СН'!$H$6-'СЕТ СН'!$H$19</f>
        <v>840.69739948999995</v>
      </c>
      <c r="M91" s="36">
        <f>SUMIFS(СВЦЭМ!$C$33:$C$776,СВЦЭМ!$A$33:$A$776,$A91,СВЦЭМ!$B$33:$B$776,M$83)+'СЕТ СН'!$H$9+СВЦЭМ!$D$10+'СЕТ СН'!$H$6-'СЕТ СН'!$H$19</f>
        <v>826.07079451000004</v>
      </c>
      <c r="N91" s="36">
        <f>SUMIFS(СВЦЭМ!$C$33:$C$776,СВЦЭМ!$A$33:$A$776,$A91,СВЦЭМ!$B$33:$B$776,N$83)+'СЕТ СН'!$H$9+СВЦЭМ!$D$10+'СЕТ СН'!$H$6-'СЕТ СН'!$H$19</f>
        <v>834.74191111999994</v>
      </c>
      <c r="O91" s="36">
        <f>SUMIFS(СВЦЭМ!$C$33:$C$776,СВЦЭМ!$A$33:$A$776,$A91,СВЦЭМ!$B$33:$B$776,O$83)+'СЕТ СН'!$H$9+СВЦЭМ!$D$10+'СЕТ СН'!$H$6-'СЕТ СН'!$H$19</f>
        <v>847.86160895000012</v>
      </c>
      <c r="P91" s="36">
        <f>SUMIFS(СВЦЭМ!$C$33:$C$776,СВЦЭМ!$A$33:$A$776,$A91,СВЦЭМ!$B$33:$B$776,P$83)+'СЕТ СН'!$H$9+СВЦЭМ!$D$10+'СЕТ СН'!$H$6-'СЕТ СН'!$H$19</f>
        <v>846.51577921000012</v>
      </c>
      <c r="Q91" s="36">
        <f>SUMIFS(СВЦЭМ!$C$33:$C$776,СВЦЭМ!$A$33:$A$776,$A91,СВЦЭМ!$B$33:$B$776,Q$83)+'СЕТ СН'!$H$9+СВЦЭМ!$D$10+'СЕТ СН'!$H$6-'СЕТ СН'!$H$19</f>
        <v>850.10492359</v>
      </c>
      <c r="R91" s="36">
        <f>SUMIFS(СВЦЭМ!$C$33:$C$776,СВЦЭМ!$A$33:$A$776,$A91,СВЦЭМ!$B$33:$B$776,R$83)+'СЕТ СН'!$H$9+СВЦЭМ!$D$10+'СЕТ СН'!$H$6-'СЕТ СН'!$H$19</f>
        <v>849.24514488</v>
      </c>
      <c r="S91" s="36">
        <f>SUMIFS(СВЦЭМ!$C$33:$C$776,СВЦЭМ!$A$33:$A$776,$A91,СВЦЭМ!$B$33:$B$776,S$83)+'СЕТ СН'!$H$9+СВЦЭМ!$D$10+'СЕТ СН'!$H$6-'СЕТ СН'!$H$19</f>
        <v>865.74740293000013</v>
      </c>
      <c r="T91" s="36">
        <f>SUMIFS(СВЦЭМ!$C$33:$C$776,СВЦЭМ!$A$33:$A$776,$A91,СВЦЭМ!$B$33:$B$776,T$83)+'СЕТ СН'!$H$9+СВЦЭМ!$D$10+'СЕТ СН'!$H$6-'СЕТ СН'!$H$19</f>
        <v>852.71964185000002</v>
      </c>
      <c r="U91" s="36">
        <f>SUMIFS(СВЦЭМ!$C$33:$C$776,СВЦЭМ!$A$33:$A$776,$A91,СВЦЭМ!$B$33:$B$776,U$83)+'СЕТ СН'!$H$9+СВЦЭМ!$D$10+'СЕТ СН'!$H$6-'СЕТ СН'!$H$19</f>
        <v>850.20439037999995</v>
      </c>
      <c r="V91" s="36">
        <f>SUMIFS(СВЦЭМ!$C$33:$C$776,СВЦЭМ!$A$33:$A$776,$A91,СВЦЭМ!$B$33:$B$776,V$83)+'СЕТ СН'!$H$9+СВЦЭМ!$D$10+'СЕТ СН'!$H$6-'СЕТ СН'!$H$19</f>
        <v>820.43078252999999</v>
      </c>
      <c r="W91" s="36">
        <f>SUMIFS(СВЦЭМ!$C$33:$C$776,СВЦЭМ!$A$33:$A$776,$A91,СВЦЭМ!$B$33:$B$776,W$83)+'СЕТ СН'!$H$9+СВЦЭМ!$D$10+'СЕТ СН'!$H$6-'СЕТ СН'!$H$19</f>
        <v>810.63967673000002</v>
      </c>
      <c r="X91" s="36">
        <f>SUMIFS(СВЦЭМ!$C$33:$C$776,СВЦЭМ!$A$33:$A$776,$A91,СВЦЭМ!$B$33:$B$776,X$83)+'СЕТ СН'!$H$9+СВЦЭМ!$D$10+'СЕТ СН'!$H$6-'СЕТ СН'!$H$19</f>
        <v>848.67706750999992</v>
      </c>
      <c r="Y91" s="36">
        <f>SUMIFS(СВЦЭМ!$C$33:$C$776,СВЦЭМ!$A$33:$A$776,$A91,СВЦЭМ!$B$33:$B$776,Y$83)+'СЕТ СН'!$H$9+СВЦЭМ!$D$10+'СЕТ СН'!$H$6-'СЕТ СН'!$H$19</f>
        <v>909.02322389999995</v>
      </c>
    </row>
    <row r="92" spans="1:25" ht="15.75" x14ac:dyDescent="0.2">
      <c r="A92" s="35">
        <f t="shared" si="2"/>
        <v>43991</v>
      </c>
      <c r="B92" s="36">
        <f>SUMIFS(СВЦЭМ!$C$33:$C$776,СВЦЭМ!$A$33:$A$776,$A92,СВЦЭМ!$B$33:$B$776,B$83)+'СЕТ СН'!$H$9+СВЦЭМ!$D$10+'СЕТ СН'!$H$6-'СЕТ СН'!$H$19</f>
        <v>1007.63578921</v>
      </c>
      <c r="C92" s="36">
        <f>SUMIFS(СВЦЭМ!$C$33:$C$776,СВЦЭМ!$A$33:$A$776,$A92,СВЦЭМ!$B$33:$B$776,C$83)+'СЕТ СН'!$H$9+СВЦЭМ!$D$10+'СЕТ СН'!$H$6-'СЕТ СН'!$H$19</f>
        <v>1045.5167635</v>
      </c>
      <c r="D92" s="36">
        <f>SUMIFS(СВЦЭМ!$C$33:$C$776,СВЦЭМ!$A$33:$A$776,$A92,СВЦЭМ!$B$33:$B$776,D$83)+'СЕТ СН'!$H$9+СВЦЭМ!$D$10+'СЕТ СН'!$H$6-'СЕТ СН'!$H$19</f>
        <v>1061.3189873700001</v>
      </c>
      <c r="E92" s="36">
        <f>SUMIFS(СВЦЭМ!$C$33:$C$776,СВЦЭМ!$A$33:$A$776,$A92,СВЦЭМ!$B$33:$B$776,E$83)+'СЕТ СН'!$H$9+СВЦЭМ!$D$10+'СЕТ СН'!$H$6-'СЕТ СН'!$H$19</f>
        <v>1068.35312363</v>
      </c>
      <c r="F92" s="36">
        <f>SUMIFS(СВЦЭМ!$C$33:$C$776,СВЦЭМ!$A$33:$A$776,$A92,СВЦЭМ!$B$33:$B$776,F$83)+'СЕТ СН'!$H$9+СВЦЭМ!$D$10+'СЕТ СН'!$H$6-'СЕТ СН'!$H$19</f>
        <v>1063.92933096</v>
      </c>
      <c r="G92" s="36">
        <f>SUMIFS(СВЦЭМ!$C$33:$C$776,СВЦЭМ!$A$33:$A$776,$A92,СВЦЭМ!$B$33:$B$776,G$83)+'СЕТ СН'!$H$9+СВЦЭМ!$D$10+'СЕТ СН'!$H$6-'СЕТ СН'!$H$19</f>
        <v>1062.7373011300001</v>
      </c>
      <c r="H92" s="36">
        <f>SUMIFS(СВЦЭМ!$C$33:$C$776,СВЦЭМ!$A$33:$A$776,$A92,СВЦЭМ!$B$33:$B$776,H$83)+'СЕТ СН'!$H$9+СВЦЭМ!$D$10+'СЕТ СН'!$H$6-'СЕТ СН'!$H$19</f>
        <v>1049.5957124000001</v>
      </c>
      <c r="I92" s="36">
        <f>SUMIFS(СВЦЭМ!$C$33:$C$776,СВЦЭМ!$A$33:$A$776,$A92,СВЦЭМ!$B$33:$B$776,I$83)+'СЕТ СН'!$H$9+СВЦЭМ!$D$10+'СЕТ СН'!$H$6-'СЕТ СН'!$H$19</f>
        <v>1001.5790204300001</v>
      </c>
      <c r="J92" s="36">
        <f>SUMIFS(СВЦЭМ!$C$33:$C$776,СВЦЭМ!$A$33:$A$776,$A92,СВЦЭМ!$B$33:$B$776,J$83)+'СЕТ СН'!$H$9+СВЦЭМ!$D$10+'СЕТ СН'!$H$6-'СЕТ СН'!$H$19</f>
        <v>939.65273176000005</v>
      </c>
      <c r="K92" s="36">
        <f>SUMIFS(СВЦЭМ!$C$33:$C$776,СВЦЭМ!$A$33:$A$776,$A92,СВЦЭМ!$B$33:$B$776,K$83)+'СЕТ СН'!$H$9+СВЦЭМ!$D$10+'СЕТ СН'!$H$6-'СЕТ СН'!$H$19</f>
        <v>869.45655504000001</v>
      </c>
      <c r="L92" s="36">
        <f>SUMIFS(СВЦЭМ!$C$33:$C$776,СВЦЭМ!$A$33:$A$776,$A92,СВЦЭМ!$B$33:$B$776,L$83)+'СЕТ СН'!$H$9+СВЦЭМ!$D$10+'СЕТ СН'!$H$6-'СЕТ СН'!$H$19</f>
        <v>841.25410076000003</v>
      </c>
      <c r="M92" s="36">
        <f>SUMIFS(СВЦЭМ!$C$33:$C$776,СВЦЭМ!$A$33:$A$776,$A92,СВЦЭМ!$B$33:$B$776,M$83)+'СЕТ СН'!$H$9+СВЦЭМ!$D$10+'СЕТ СН'!$H$6-'СЕТ СН'!$H$19</f>
        <v>848.67943263999996</v>
      </c>
      <c r="N92" s="36">
        <f>SUMIFS(СВЦЭМ!$C$33:$C$776,СВЦЭМ!$A$33:$A$776,$A92,СВЦЭМ!$B$33:$B$776,N$83)+'СЕТ СН'!$H$9+СВЦЭМ!$D$10+'СЕТ СН'!$H$6-'СЕТ СН'!$H$19</f>
        <v>867.86414779999996</v>
      </c>
      <c r="O92" s="36">
        <f>SUMIFS(СВЦЭМ!$C$33:$C$776,СВЦЭМ!$A$33:$A$776,$A92,СВЦЭМ!$B$33:$B$776,O$83)+'СЕТ СН'!$H$9+СВЦЭМ!$D$10+'СЕТ СН'!$H$6-'СЕТ СН'!$H$19</f>
        <v>861.77107537999996</v>
      </c>
      <c r="P92" s="36">
        <f>SUMIFS(СВЦЭМ!$C$33:$C$776,СВЦЭМ!$A$33:$A$776,$A92,СВЦЭМ!$B$33:$B$776,P$83)+'СЕТ СН'!$H$9+СВЦЭМ!$D$10+'СЕТ СН'!$H$6-'СЕТ СН'!$H$19</f>
        <v>875.34630652999999</v>
      </c>
      <c r="Q92" s="36">
        <f>SUMIFS(СВЦЭМ!$C$33:$C$776,СВЦЭМ!$A$33:$A$776,$A92,СВЦЭМ!$B$33:$B$776,Q$83)+'СЕТ СН'!$H$9+СВЦЭМ!$D$10+'СЕТ СН'!$H$6-'СЕТ СН'!$H$19</f>
        <v>873.36914015999992</v>
      </c>
      <c r="R92" s="36">
        <f>SUMIFS(СВЦЭМ!$C$33:$C$776,СВЦЭМ!$A$33:$A$776,$A92,СВЦЭМ!$B$33:$B$776,R$83)+'СЕТ СН'!$H$9+СВЦЭМ!$D$10+'СЕТ СН'!$H$6-'СЕТ СН'!$H$19</f>
        <v>880.72448394000003</v>
      </c>
      <c r="S92" s="36">
        <f>SUMIFS(СВЦЭМ!$C$33:$C$776,СВЦЭМ!$A$33:$A$776,$A92,СВЦЭМ!$B$33:$B$776,S$83)+'СЕТ СН'!$H$9+СВЦЭМ!$D$10+'СЕТ СН'!$H$6-'СЕТ СН'!$H$19</f>
        <v>882.7510647900001</v>
      </c>
      <c r="T92" s="36">
        <f>SUMIFS(СВЦЭМ!$C$33:$C$776,СВЦЭМ!$A$33:$A$776,$A92,СВЦЭМ!$B$33:$B$776,T$83)+'СЕТ СН'!$H$9+СВЦЭМ!$D$10+'СЕТ СН'!$H$6-'СЕТ СН'!$H$19</f>
        <v>874.43646250999996</v>
      </c>
      <c r="U92" s="36">
        <f>SUMIFS(СВЦЭМ!$C$33:$C$776,СВЦЭМ!$A$33:$A$776,$A92,СВЦЭМ!$B$33:$B$776,U$83)+'СЕТ СН'!$H$9+СВЦЭМ!$D$10+'СЕТ СН'!$H$6-'СЕТ СН'!$H$19</f>
        <v>878.12443967000013</v>
      </c>
      <c r="V92" s="36">
        <f>SUMIFS(СВЦЭМ!$C$33:$C$776,СВЦЭМ!$A$33:$A$776,$A92,СВЦЭМ!$B$33:$B$776,V$83)+'СЕТ СН'!$H$9+СВЦЭМ!$D$10+'СЕТ СН'!$H$6-'СЕТ СН'!$H$19</f>
        <v>882.38384472000007</v>
      </c>
      <c r="W92" s="36">
        <f>SUMIFS(СВЦЭМ!$C$33:$C$776,СВЦЭМ!$A$33:$A$776,$A92,СВЦЭМ!$B$33:$B$776,W$83)+'СЕТ СН'!$H$9+СВЦЭМ!$D$10+'СЕТ СН'!$H$6-'СЕТ СН'!$H$19</f>
        <v>893.70513183999992</v>
      </c>
      <c r="X92" s="36">
        <f>SUMIFS(СВЦЭМ!$C$33:$C$776,СВЦЭМ!$A$33:$A$776,$A92,СВЦЭМ!$B$33:$B$776,X$83)+'СЕТ СН'!$H$9+СВЦЭМ!$D$10+'СЕТ СН'!$H$6-'СЕТ СН'!$H$19</f>
        <v>889.36355520000006</v>
      </c>
      <c r="Y92" s="36">
        <f>SUMIFS(СВЦЭМ!$C$33:$C$776,СВЦЭМ!$A$33:$A$776,$A92,СВЦЭМ!$B$33:$B$776,Y$83)+'СЕТ СН'!$H$9+СВЦЭМ!$D$10+'СЕТ СН'!$H$6-'СЕТ СН'!$H$19</f>
        <v>965.12916055999995</v>
      </c>
    </row>
    <row r="93" spans="1:25" ht="15.75" x14ac:dyDescent="0.2">
      <c r="A93" s="35">
        <f t="shared" si="2"/>
        <v>43992</v>
      </c>
      <c r="B93" s="36">
        <f>SUMIFS(СВЦЭМ!$C$33:$C$776,СВЦЭМ!$A$33:$A$776,$A93,СВЦЭМ!$B$33:$B$776,B$83)+'СЕТ СН'!$H$9+СВЦЭМ!$D$10+'СЕТ СН'!$H$6-'СЕТ СН'!$H$19</f>
        <v>1075.44985632</v>
      </c>
      <c r="C93" s="36">
        <f>SUMIFS(СВЦЭМ!$C$33:$C$776,СВЦЭМ!$A$33:$A$776,$A93,СВЦЭМ!$B$33:$B$776,C$83)+'СЕТ СН'!$H$9+СВЦЭМ!$D$10+'СЕТ СН'!$H$6-'СЕТ СН'!$H$19</f>
        <v>1089.8864519599999</v>
      </c>
      <c r="D93" s="36">
        <f>SUMIFS(СВЦЭМ!$C$33:$C$776,СВЦЭМ!$A$33:$A$776,$A93,СВЦЭМ!$B$33:$B$776,D$83)+'СЕТ СН'!$H$9+СВЦЭМ!$D$10+'СЕТ СН'!$H$6-'СЕТ СН'!$H$19</f>
        <v>1068.62335469</v>
      </c>
      <c r="E93" s="36">
        <f>SUMIFS(СВЦЭМ!$C$33:$C$776,СВЦЭМ!$A$33:$A$776,$A93,СВЦЭМ!$B$33:$B$776,E$83)+'СЕТ СН'!$H$9+СВЦЭМ!$D$10+'СЕТ СН'!$H$6-'СЕТ СН'!$H$19</f>
        <v>1072.0859467800001</v>
      </c>
      <c r="F93" s="36">
        <f>SUMIFS(СВЦЭМ!$C$33:$C$776,СВЦЭМ!$A$33:$A$776,$A93,СВЦЭМ!$B$33:$B$776,F$83)+'СЕТ СН'!$H$9+СВЦЭМ!$D$10+'СЕТ СН'!$H$6-'СЕТ СН'!$H$19</f>
        <v>1066.95447947</v>
      </c>
      <c r="G93" s="36">
        <f>SUMIFS(СВЦЭМ!$C$33:$C$776,СВЦЭМ!$A$33:$A$776,$A93,СВЦЭМ!$B$33:$B$776,G$83)+'СЕТ СН'!$H$9+СВЦЭМ!$D$10+'СЕТ СН'!$H$6-'СЕТ СН'!$H$19</f>
        <v>1065.99809516</v>
      </c>
      <c r="H93" s="36">
        <f>SUMIFS(СВЦЭМ!$C$33:$C$776,СВЦЭМ!$A$33:$A$776,$A93,СВЦЭМ!$B$33:$B$776,H$83)+'СЕТ СН'!$H$9+СВЦЭМ!$D$10+'СЕТ СН'!$H$6-'СЕТ СН'!$H$19</f>
        <v>1084.8624726200001</v>
      </c>
      <c r="I93" s="36">
        <f>SUMIFS(СВЦЭМ!$C$33:$C$776,СВЦЭМ!$A$33:$A$776,$A93,СВЦЭМ!$B$33:$B$776,I$83)+'СЕТ СН'!$H$9+СВЦЭМ!$D$10+'СЕТ СН'!$H$6-'СЕТ СН'!$H$19</f>
        <v>1056.0059305300001</v>
      </c>
      <c r="J93" s="36">
        <f>SUMIFS(СВЦЭМ!$C$33:$C$776,СВЦЭМ!$A$33:$A$776,$A93,СВЦЭМ!$B$33:$B$776,J$83)+'СЕТ СН'!$H$9+СВЦЭМ!$D$10+'СЕТ СН'!$H$6-'СЕТ СН'!$H$19</f>
        <v>1006.1355424999999</v>
      </c>
      <c r="K93" s="36">
        <f>SUMIFS(СВЦЭМ!$C$33:$C$776,СВЦЭМ!$A$33:$A$776,$A93,СВЦЭМ!$B$33:$B$776,K$83)+'СЕТ СН'!$H$9+СВЦЭМ!$D$10+'СЕТ СН'!$H$6-'СЕТ СН'!$H$19</f>
        <v>925.22445457999993</v>
      </c>
      <c r="L93" s="36">
        <f>SUMIFS(СВЦЭМ!$C$33:$C$776,СВЦЭМ!$A$33:$A$776,$A93,СВЦЭМ!$B$33:$B$776,L$83)+'СЕТ СН'!$H$9+СВЦЭМ!$D$10+'СЕТ СН'!$H$6-'СЕТ СН'!$H$19</f>
        <v>854.35434175</v>
      </c>
      <c r="M93" s="36">
        <f>SUMIFS(СВЦЭМ!$C$33:$C$776,СВЦЭМ!$A$33:$A$776,$A93,СВЦЭМ!$B$33:$B$776,M$83)+'СЕТ СН'!$H$9+СВЦЭМ!$D$10+'СЕТ СН'!$H$6-'СЕТ СН'!$H$19</f>
        <v>863.90722441000003</v>
      </c>
      <c r="N93" s="36">
        <f>SUMIFS(СВЦЭМ!$C$33:$C$776,СВЦЭМ!$A$33:$A$776,$A93,СВЦЭМ!$B$33:$B$776,N$83)+'СЕТ СН'!$H$9+СВЦЭМ!$D$10+'СЕТ СН'!$H$6-'СЕТ СН'!$H$19</f>
        <v>877.10360609999998</v>
      </c>
      <c r="O93" s="36">
        <f>SUMIFS(СВЦЭМ!$C$33:$C$776,СВЦЭМ!$A$33:$A$776,$A93,СВЦЭМ!$B$33:$B$776,O$83)+'СЕТ СН'!$H$9+СВЦЭМ!$D$10+'СЕТ СН'!$H$6-'СЕТ СН'!$H$19</f>
        <v>871.32138742999996</v>
      </c>
      <c r="P93" s="36">
        <f>SUMIFS(СВЦЭМ!$C$33:$C$776,СВЦЭМ!$A$33:$A$776,$A93,СВЦЭМ!$B$33:$B$776,P$83)+'СЕТ СН'!$H$9+СВЦЭМ!$D$10+'СЕТ СН'!$H$6-'СЕТ СН'!$H$19</f>
        <v>880.00173068000004</v>
      </c>
      <c r="Q93" s="36">
        <f>SUMIFS(СВЦЭМ!$C$33:$C$776,СВЦЭМ!$A$33:$A$776,$A93,СВЦЭМ!$B$33:$B$776,Q$83)+'СЕТ СН'!$H$9+СВЦЭМ!$D$10+'СЕТ СН'!$H$6-'СЕТ СН'!$H$19</f>
        <v>892.90048861000014</v>
      </c>
      <c r="R93" s="36">
        <f>SUMIFS(СВЦЭМ!$C$33:$C$776,СВЦЭМ!$A$33:$A$776,$A93,СВЦЭМ!$B$33:$B$776,R$83)+'СЕТ СН'!$H$9+СВЦЭМ!$D$10+'СЕТ СН'!$H$6-'СЕТ СН'!$H$19</f>
        <v>891.66474268000002</v>
      </c>
      <c r="S93" s="36">
        <f>SUMIFS(СВЦЭМ!$C$33:$C$776,СВЦЭМ!$A$33:$A$776,$A93,СВЦЭМ!$B$33:$B$776,S$83)+'СЕТ СН'!$H$9+СВЦЭМ!$D$10+'СЕТ СН'!$H$6-'СЕТ СН'!$H$19</f>
        <v>892.82469972000013</v>
      </c>
      <c r="T93" s="36">
        <f>SUMIFS(СВЦЭМ!$C$33:$C$776,СВЦЭМ!$A$33:$A$776,$A93,СВЦЭМ!$B$33:$B$776,T$83)+'СЕТ СН'!$H$9+СВЦЭМ!$D$10+'СЕТ СН'!$H$6-'СЕТ СН'!$H$19</f>
        <v>887.82746298000006</v>
      </c>
      <c r="U93" s="36">
        <f>SUMIFS(СВЦЭМ!$C$33:$C$776,СВЦЭМ!$A$33:$A$776,$A93,СВЦЭМ!$B$33:$B$776,U$83)+'СЕТ СН'!$H$9+СВЦЭМ!$D$10+'СЕТ СН'!$H$6-'СЕТ СН'!$H$19</f>
        <v>876.99854219000008</v>
      </c>
      <c r="V93" s="36">
        <f>SUMIFS(СВЦЭМ!$C$33:$C$776,СВЦЭМ!$A$33:$A$776,$A93,СВЦЭМ!$B$33:$B$776,V$83)+'СЕТ СН'!$H$9+СВЦЭМ!$D$10+'СЕТ СН'!$H$6-'СЕТ СН'!$H$19</f>
        <v>871.95448572000009</v>
      </c>
      <c r="W93" s="36">
        <f>SUMIFS(СВЦЭМ!$C$33:$C$776,СВЦЭМ!$A$33:$A$776,$A93,СВЦЭМ!$B$33:$B$776,W$83)+'СЕТ СН'!$H$9+СВЦЭМ!$D$10+'СЕТ СН'!$H$6-'СЕТ СН'!$H$19</f>
        <v>873.78192531000013</v>
      </c>
      <c r="X93" s="36">
        <f>SUMIFS(СВЦЭМ!$C$33:$C$776,СВЦЭМ!$A$33:$A$776,$A93,СВЦЭМ!$B$33:$B$776,X$83)+'СЕТ СН'!$H$9+СВЦЭМ!$D$10+'СЕТ СН'!$H$6-'СЕТ СН'!$H$19</f>
        <v>911.63316089</v>
      </c>
      <c r="Y93" s="36">
        <f>SUMIFS(СВЦЭМ!$C$33:$C$776,СВЦЭМ!$A$33:$A$776,$A93,СВЦЭМ!$B$33:$B$776,Y$83)+'СЕТ СН'!$H$9+СВЦЭМ!$D$10+'СЕТ СН'!$H$6-'СЕТ СН'!$H$19</f>
        <v>1001.3572042200001</v>
      </c>
    </row>
    <row r="94" spans="1:25" ht="15.75" x14ac:dyDescent="0.2">
      <c r="A94" s="35">
        <f t="shared" si="2"/>
        <v>43993</v>
      </c>
      <c r="B94" s="36">
        <f>SUMIFS(СВЦЭМ!$C$33:$C$776,СВЦЭМ!$A$33:$A$776,$A94,СВЦЭМ!$B$33:$B$776,B$83)+'СЕТ СН'!$H$9+СВЦЭМ!$D$10+'СЕТ СН'!$H$6-'СЕТ СН'!$H$19</f>
        <v>1107.24071927</v>
      </c>
      <c r="C94" s="36">
        <f>SUMIFS(СВЦЭМ!$C$33:$C$776,СВЦЭМ!$A$33:$A$776,$A94,СВЦЭМ!$B$33:$B$776,C$83)+'СЕТ СН'!$H$9+СВЦЭМ!$D$10+'СЕТ СН'!$H$6-'СЕТ СН'!$H$19</f>
        <v>1078.4257095099999</v>
      </c>
      <c r="D94" s="36">
        <f>SUMIFS(СВЦЭМ!$C$33:$C$776,СВЦЭМ!$A$33:$A$776,$A94,СВЦЭМ!$B$33:$B$776,D$83)+'СЕТ СН'!$H$9+СВЦЭМ!$D$10+'СЕТ СН'!$H$6-'СЕТ СН'!$H$19</f>
        <v>1058.2991228799999</v>
      </c>
      <c r="E94" s="36">
        <f>SUMIFS(СВЦЭМ!$C$33:$C$776,СВЦЭМ!$A$33:$A$776,$A94,СВЦЭМ!$B$33:$B$776,E$83)+'СЕТ СН'!$H$9+СВЦЭМ!$D$10+'СЕТ СН'!$H$6-'СЕТ СН'!$H$19</f>
        <v>1063.1167394300001</v>
      </c>
      <c r="F94" s="36">
        <f>SUMIFS(СВЦЭМ!$C$33:$C$776,СВЦЭМ!$A$33:$A$776,$A94,СВЦЭМ!$B$33:$B$776,F$83)+'СЕТ СН'!$H$9+СВЦЭМ!$D$10+'СЕТ СН'!$H$6-'СЕТ СН'!$H$19</f>
        <v>1056.9042769800001</v>
      </c>
      <c r="G94" s="36">
        <f>SUMIFS(СВЦЭМ!$C$33:$C$776,СВЦЭМ!$A$33:$A$776,$A94,СВЦЭМ!$B$33:$B$776,G$83)+'СЕТ СН'!$H$9+СВЦЭМ!$D$10+'СЕТ СН'!$H$6-'СЕТ СН'!$H$19</f>
        <v>1069.83963159</v>
      </c>
      <c r="H94" s="36">
        <f>SUMIFS(СВЦЭМ!$C$33:$C$776,СВЦЭМ!$A$33:$A$776,$A94,СВЦЭМ!$B$33:$B$776,H$83)+'СЕТ СН'!$H$9+СВЦЭМ!$D$10+'СЕТ СН'!$H$6-'СЕТ СН'!$H$19</f>
        <v>1089.8321148800001</v>
      </c>
      <c r="I94" s="36">
        <f>SUMIFS(СВЦЭМ!$C$33:$C$776,СВЦЭМ!$A$33:$A$776,$A94,СВЦЭМ!$B$33:$B$776,I$83)+'СЕТ СН'!$H$9+СВЦЭМ!$D$10+'СЕТ СН'!$H$6-'СЕТ СН'!$H$19</f>
        <v>1100.16322868</v>
      </c>
      <c r="J94" s="36">
        <f>SUMIFS(СВЦЭМ!$C$33:$C$776,СВЦЭМ!$A$33:$A$776,$A94,СВЦЭМ!$B$33:$B$776,J$83)+'СЕТ СН'!$H$9+СВЦЭМ!$D$10+'СЕТ СН'!$H$6-'СЕТ СН'!$H$19</f>
        <v>1035.6338584299999</v>
      </c>
      <c r="K94" s="36">
        <f>SUMIFS(СВЦЭМ!$C$33:$C$776,СВЦЭМ!$A$33:$A$776,$A94,СВЦЭМ!$B$33:$B$776,K$83)+'СЕТ СН'!$H$9+СВЦЭМ!$D$10+'СЕТ СН'!$H$6-'СЕТ СН'!$H$19</f>
        <v>953.14853829000003</v>
      </c>
      <c r="L94" s="36">
        <f>SUMIFS(СВЦЭМ!$C$33:$C$776,СВЦЭМ!$A$33:$A$776,$A94,СВЦЭМ!$B$33:$B$776,L$83)+'СЕТ СН'!$H$9+СВЦЭМ!$D$10+'СЕТ СН'!$H$6-'СЕТ СН'!$H$19</f>
        <v>893.84999343000004</v>
      </c>
      <c r="M94" s="36">
        <f>SUMIFS(СВЦЭМ!$C$33:$C$776,СВЦЭМ!$A$33:$A$776,$A94,СВЦЭМ!$B$33:$B$776,M$83)+'СЕТ СН'!$H$9+СВЦЭМ!$D$10+'СЕТ СН'!$H$6-'СЕТ СН'!$H$19</f>
        <v>889.15882949000002</v>
      </c>
      <c r="N94" s="36">
        <f>SUMIFS(СВЦЭМ!$C$33:$C$776,СВЦЭМ!$A$33:$A$776,$A94,СВЦЭМ!$B$33:$B$776,N$83)+'СЕТ СН'!$H$9+СВЦЭМ!$D$10+'СЕТ СН'!$H$6-'СЕТ СН'!$H$19</f>
        <v>887.45830529</v>
      </c>
      <c r="O94" s="36">
        <f>SUMIFS(СВЦЭМ!$C$33:$C$776,СВЦЭМ!$A$33:$A$776,$A94,СВЦЭМ!$B$33:$B$776,O$83)+'СЕТ СН'!$H$9+СВЦЭМ!$D$10+'СЕТ СН'!$H$6-'СЕТ СН'!$H$19</f>
        <v>891.94493175999992</v>
      </c>
      <c r="P94" s="36">
        <f>SUMIFS(СВЦЭМ!$C$33:$C$776,СВЦЭМ!$A$33:$A$776,$A94,СВЦЭМ!$B$33:$B$776,P$83)+'СЕТ СН'!$H$9+СВЦЭМ!$D$10+'СЕТ СН'!$H$6-'СЕТ СН'!$H$19</f>
        <v>899.45989284000007</v>
      </c>
      <c r="Q94" s="36">
        <f>SUMIFS(СВЦЭМ!$C$33:$C$776,СВЦЭМ!$A$33:$A$776,$A94,СВЦЭМ!$B$33:$B$776,Q$83)+'СЕТ СН'!$H$9+СВЦЭМ!$D$10+'СЕТ СН'!$H$6-'СЕТ СН'!$H$19</f>
        <v>892.06678912999996</v>
      </c>
      <c r="R94" s="36">
        <f>SUMIFS(СВЦЭМ!$C$33:$C$776,СВЦЭМ!$A$33:$A$776,$A94,СВЦЭМ!$B$33:$B$776,R$83)+'СЕТ СН'!$H$9+СВЦЭМ!$D$10+'СЕТ СН'!$H$6-'СЕТ СН'!$H$19</f>
        <v>893.40841408000006</v>
      </c>
      <c r="S94" s="36">
        <f>SUMIFS(СВЦЭМ!$C$33:$C$776,СВЦЭМ!$A$33:$A$776,$A94,СВЦЭМ!$B$33:$B$776,S$83)+'СЕТ СН'!$H$9+СВЦЭМ!$D$10+'СЕТ СН'!$H$6-'СЕТ СН'!$H$19</f>
        <v>890.76550249000002</v>
      </c>
      <c r="T94" s="36">
        <f>SUMIFS(СВЦЭМ!$C$33:$C$776,СВЦЭМ!$A$33:$A$776,$A94,СВЦЭМ!$B$33:$B$776,T$83)+'СЕТ СН'!$H$9+СВЦЭМ!$D$10+'СЕТ СН'!$H$6-'СЕТ СН'!$H$19</f>
        <v>893.90924861999997</v>
      </c>
      <c r="U94" s="36">
        <f>SUMIFS(СВЦЭМ!$C$33:$C$776,СВЦЭМ!$A$33:$A$776,$A94,СВЦЭМ!$B$33:$B$776,U$83)+'СЕТ СН'!$H$9+СВЦЭМ!$D$10+'СЕТ СН'!$H$6-'СЕТ СН'!$H$19</f>
        <v>884.03961574999994</v>
      </c>
      <c r="V94" s="36">
        <f>SUMIFS(СВЦЭМ!$C$33:$C$776,СВЦЭМ!$A$33:$A$776,$A94,СВЦЭМ!$B$33:$B$776,V$83)+'СЕТ СН'!$H$9+СВЦЭМ!$D$10+'СЕТ СН'!$H$6-'СЕТ СН'!$H$19</f>
        <v>872.74039541999991</v>
      </c>
      <c r="W94" s="36">
        <f>SUMIFS(СВЦЭМ!$C$33:$C$776,СВЦЭМ!$A$33:$A$776,$A94,СВЦЭМ!$B$33:$B$776,W$83)+'СЕТ СН'!$H$9+СВЦЭМ!$D$10+'СЕТ СН'!$H$6-'СЕТ СН'!$H$19</f>
        <v>859.96233436000011</v>
      </c>
      <c r="X94" s="36">
        <f>SUMIFS(СВЦЭМ!$C$33:$C$776,СВЦЭМ!$A$33:$A$776,$A94,СВЦЭМ!$B$33:$B$776,X$83)+'СЕТ СН'!$H$9+СВЦЭМ!$D$10+'СЕТ СН'!$H$6-'СЕТ СН'!$H$19</f>
        <v>895.82454473000007</v>
      </c>
      <c r="Y94" s="36">
        <f>SUMIFS(СВЦЭМ!$C$33:$C$776,СВЦЭМ!$A$33:$A$776,$A94,СВЦЭМ!$B$33:$B$776,Y$83)+'СЕТ СН'!$H$9+СВЦЭМ!$D$10+'СЕТ СН'!$H$6-'СЕТ СН'!$H$19</f>
        <v>985.70206258000007</v>
      </c>
    </row>
    <row r="95" spans="1:25" ht="15.75" x14ac:dyDescent="0.2">
      <c r="A95" s="35">
        <f t="shared" si="2"/>
        <v>43994</v>
      </c>
      <c r="B95" s="36">
        <f>SUMIFS(СВЦЭМ!$C$33:$C$776,СВЦЭМ!$A$33:$A$776,$A95,СВЦЭМ!$B$33:$B$776,B$83)+'СЕТ СН'!$H$9+СВЦЭМ!$D$10+'СЕТ СН'!$H$6-'СЕТ СН'!$H$19</f>
        <v>1044.45862958</v>
      </c>
      <c r="C95" s="36">
        <f>SUMIFS(СВЦЭМ!$C$33:$C$776,СВЦЭМ!$A$33:$A$776,$A95,СВЦЭМ!$B$33:$B$776,C$83)+'СЕТ СН'!$H$9+СВЦЭМ!$D$10+'СЕТ СН'!$H$6-'СЕТ СН'!$H$19</f>
        <v>1095.03338265</v>
      </c>
      <c r="D95" s="36">
        <f>SUMIFS(СВЦЭМ!$C$33:$C$776,СВЦЭМ!$A$33:$A$776,$A95,СВЦЭМ!$B$33:$B$776,D$83)+'СЕТ СН'!$H$9+СВЦЭМ!$D$10+'СЕТ СН'!$H$6-'СЕТ СН'!$H$19</f>
        <v>1088.51412807</v>
      </c>
      <c r="E95" s="36">
        <f>SUMIFS(СВЦЭМ!$C$33:$C$776,СВЦЭМ!$A$33:$A$776,$A95,СВЦЭМ!$B$33:$B$776,E$83)+'СЕТ СН'!$H$9+СВЦЭМ!$D$10+'СЕТ СН'!$H$6-'СЕТ СН'!$H$19</f>
        <v>1073.4837530300001</v>
      </c>
      <c r="F95" s="36">
        <f>SUMIFS(СВЦЭМ!$C$33:$C$776,СВЦЭМ!$A$33:$A$776,$A95,СВЦЭМ!$B$33:$B$776,F$83)+'СЕТ СН'!$H$9+СВЦЭМ!$D$10+'СЕТ СН'!$H$6-'СЕТ СН'!$H$19</f>
        <v>1067.3495983</v>
      </c>
      <c r="G95" s="36">
        <f>SUMIFS(СВЦЭМ!$C$33:$C$776,СВЦЭМ!$A$33:$A$776,$A95,СВЦЭМ!$B$33:$B$776,G$83)+'СЕТ СН'!$H$9+СВЦЭМ!$D$10+'СЕТ СН'!$H$6-'СЕТ СН'!$H$19</f>
        <v>1076.7304754700001</v>
      </c>
      <c r="H95" s="36">
        <f>SUMIFS(СВЦЭМ!$C$33:$C$776,СВЦЭМ!$A$33:$A$776,$A95,СВЦЭМ!$B$33:$B$776,H$83)+'СЕТ СН'!$H$9+СВЦЭМ!$D$10+'СЕТ СН'!$H$6-'СЕТ СН'!$H$19</f>
        <v>1093.99667671</v>
      </c>
      <c r="I95" s="36">
        <f>SUMIFS(СВЦЭМ!$C$33:$C$776,СВЦЭМ!$A$33:$A$776,$A95,СВЦЭМ!$B$33:$B$776,I$83)+'СЕТ СН'!$H$9+СВЦЭМ!$D$10+'СЕТ СН'!$H$6-'СЕТ СН'!$H$19</f>
        <v>1074.34208304</v>
      </c>
      <c r="J95" s="36">
        <f>SUMIFS(СВЦЭМ!$C$33:$C$776,СВЦЭМ!$A$33:$A$776,$A95,СВЦЭМ!$B$33:$B$776,J$83)+'СЕТ СН'!$H$9+СВЦЭМ!$D$10+'СЕТ СН'!$H$6-'СЕТ СН'!$H$19</f>
        <v>1023.1344362500001</v>
      </c>
      <c r="K95" s="36">
        <f>SUMIFS(СВЦЭМ!$C$33:$C$776,СВЦЭМ!$A$33:$A$776,$A95,СВЦЭМ!$B$33:$B$776,K$83)+'СЕТ СН'!$H$9+СВЦЭМ!$D$10+'СЕТ СН'!$H$6-'СЕТ СН'!$H$19</f>
        <v>917.7820392000001</v>
      </c>
      <c r="L95" s="36">
        <f>SUMIFS(СВЦЭМ!$C$33:$C$776,СВЦЭМ!$A$33:$A$776,$A95,СВЦЭМ!$B$33:$B$776,L$83)+'СЕТ СН'!$H$9+СВЦЭМ!$D$10+'СЕТ СН'!$H$6-'СЕТ СН'!$H$19</f>
        <v>855.11022204000005</v>
      </c>
      <c r="M95" s="36">
        <f>SUMIFS(СВЦЭМ!$C$33:$C$776,СВЦЭМ!$A$33:$A$776,$A95,СВЦЭМ!$B$33:$B$776,M$83)+'СЕТ СН'!$H$9+СВЦЭМ!$D$10+'СЕТ СН'!$H$6-'СЕТ СН'!$H$19</f>
        <v>848.37464941999997</v>
      </c>
      <c r="N95" s="36">
        <f>SUMIFS(СВЦЭМ!$C$33:$C$776,СВЦЭМ!$A$33:$A$776,$A95,СВЦЭМ!$B$33:$B$776,N$83)+'СЕТ СН'!$H$9+СВЦЭМ!$D$10+'СЕТ СН'!$H$6-'СЕТ СН'!$H$19</f>
        <v>871.21197374999997</v>
      </c>
      <c r="O95" s="36">
        <f>SUMIFS(СВЦЭМ!$C$33:$C$776,СВЦЭМ!$A$33:$A$776,$A95,СВЦЭМ!$B$33:$B$776,O$83)+'СЕТ СН'!$H$9+СВЦЭМ!$D$10+'СЕТ СН'!$H$6-'СЕТ СН'!$H$19</f>
        <v>880.34740155000009</v>
      </c>
      <c r="P95" s="36">
        <f>SUMIFS(СВЦЭМ!$C$33:$C$776,СВЦЭМ!$A$33:$A$776,$A95,СВЦЭМ!$B$33:$B$776,P$83)+'СЕТ СН'!$H$9+СВЦЭМ!$D$10+'СЕТ СН'!$H$6-'СЕТ СН'!$H$19</f>
        <v>883.84131459000014</v>
      </c>
      <c r="Q95" s="36">
        <f>SUMIFS(СВЦЭМ!$C$33:$C$776,СВЦЭМ!$A$33:$A$776,$A95,СВЦЭМ!$B$33:$B$776,Q$83)+'СЕТ СН'!$H$9+СВЦЭМ!$D$10+'СЕТ СН'!$H$6-'СЕТ СН'!$H$19</f>
        <v>869.54846694999992</v>
      </c>
      <c r="R95" s="36">
        <f>SUMIFS(СВЦЭМ!$C$33:$C$776,СВЦЭМ!$A$33:$A$776,$A95,СВЦЭМ!$B$33:$B$776,R$83)+'СЕТ СН'!$H$9+СВЦЭМ!$D$10+'СЕТ СН'!$H$6-'СЕТ СН'!$H$19</f>
        <v>867.63417806000007</v>
      </c>
      <c r="S95" s="36">
        <f>SUMIFS(СВЦЭМ!$C$33:$C$776,СВЦЭМ!$A$33:$A$776,$A95,СВЦЭМ!$B$33:$B$776,S$83)+'СЕТ СН'!$H$9+СВЦЭМ!$D$10+'СЕТ СН'!$H$6-'СЕТ СН'!$H$19</f>
        <v>871.95281062000004</v>
      </c>
      <c r="T95" s="36">
        <f>SUMIFS(СВЦЭМ!$C$33:$C$776,СВЦЭМ!$A$33:$A$776,$A95,СВЦЭМ!$B$33:$B$776,T$83)+'СЕТ СН'!$H$9+СВЦЭМ!$D$10+'СЕТ СН'!$H$6-'СЕТ СН'!$H$19</f>
        <v>880.54007858</v>
      </c>
      <c r="U95" s="36">
        <f>SUMIFS(СВЦЭМ!$C$33:$C$776,СВЦЭМ!$A$33:$A$776,$A95,СВЦЭМ!$B$33:$B$776,U$83)+'СЕТ СН'!$H$9+СВЦЭМ!$D$10+'СЕТ СН'!$H$6-'СЕТ СН'!$H$19</f>
        <v>873.68315058000007</v>
      </c>
      <c r="V95" s="36">
        <f>SUMIFS(СВЦЭМ!$C$33:$C$776,СВЦЭМ!$A$33:$A$776,$A95,СВЦЭМ!$B$33:$B$776,V$83)+'СЕТ СН'!$H$9+СВЦЭМ!$D$10+'СЕТ СН'!$H$6-'СЕТ СН'!$H$19</f>
        <v>856.03354835000005</v>
      </c>
      <c r="W95" s="36">
        <f>SUMIFS(СВЦЭМ!$C$33:$C$776,СВЦЭМ!$A$33:$A$776,$A95,СВЦЭМ!$B$33:$B$776,W$83)+'СЕТ СН'!$H$9+СВЦЭМ!$D$10+'СЕТ СН'!$H$6-'СЕТ СН'!$H$19</f>
        <v>844.37650578000012</v>
      </c>
      <c r="X95" s="36">
        <f>SUMIFS(СВЦЭМ!$C$33:$C$776,СВЦЭМ!$A$33:$A$776,$A95,СВЦЭМ!$B$33:$B$776,X$83)+'СЕТ СН'!$H$9+СВЦЭМ!$D$10+'СЕТ СН'!$H$6-'СЕТ СН'!$H$19</f>
        <v>877.72434449999992</v>
      </c>
      <c r="Y95" s="36">
        <f>SUMIFS(СВЦЭМ!$C$33:$C$776,СВЦЭМ!$A$33:$A$776,$A95,СВЦЭМ!$B$33:$B$776,Y$83)+'СЕТ СН'!$H$9+СВЦЭМ!$D$10+'СЕТ СН'!$H$6-'СЕТ СН'!$H$19</f>
        <v>973.17268237000008</v>
      </c>
    </row>
    <row r="96" spans="1:25" ht="15.75" x14ac:dyDescent="0.2">
      <c r="A96" s="35">
        <f t="shared" si="2"/>
        <v>43995</v>
      </c>
      <c r="B96" s="36">
        <f>SUMIFS(СВЦЭМ!$C$33:$C$776,СВЦЭМ!$A$33:$A$776,$A96,СВЦЭМ!$B$33:$B$776,B$83)+'СЕТ СН'!$H$9+СВЦЭМ!$D$10+'СЕТ СН'!$H$6-'СЕТ СН'!$H$19</f>
        <v>1006.0587137300001</v>
      </c>
      <c r="C96" s="36">
        <f>SUMIFS(СВЦЭМ!$C$33:$C$776,СВЦЭМ!$A$33:$A$776,$A96,СВЦЭМ!$B$33:$B$776,C$83)+'СЕТ СН'!$H$9+СВЦЭМ!$D$10+'СЕТ СН'!$H$6-'СЕТ СН'!$H$19</f>
        <v>1026.1547066400001</v>
      </c>
      <c r="D96" s="36">
        <f>SUMIFS(СВЦЭМ!$C$33:$C$776,СВЦЭМ!$A$33:$A$776,$A96,СВЦЭМ!$B$33:$B$776,D$83)+'СЕТ СН'!$H$9+СВЦЭМ!$D$10+'СЕТ СН'!$H$6-'СЕТ СН'!$H$19</f>
        <v>1048.8714088199999</v>
      </c>
      <c r="E96" s="36">
        <f>SUMIFS(СВЦЭМ!$C$33:$C$776,СВЦЭМ!$A$33:$A$776,$A96,СВЦЭМ!$B$33:$B$776,E$83)+'СЕТ СН'!$H$9+СВЦЭМ!$D$10+'СЕТ СН'!$H$6-'СЕТ СН'!$H$19</f>
        <v>1064.3284906000001</v>
      </c>
      <c r="F96" s="36">
        <f>SUMIFS(СВЦЭМ!$C$33:$C$776,СВЦЭМ!$A$33:$A$776,$A96,СВЦЭМ!$B$33:$B$776,F$83)+'СЕТ СН'!$H$9+СВЦЭМ!$D$10+'СЕТ СН'!$H$6-'СЕТ СН'!$H$19</f>
        <v>1065.33039564</v>
      </c>
      <c r="G96" s="36">
        <f>SUMIFS(СВЦЭМ!$C$33:$C$776,СВЦЭМ!$A$33:$A$776,$A96,СВЦЭМ!$B$33:$B$776,G$83)+'СЕТ СН'!$H$9+СВЦЭМ!$D$10+'СЕТ СН'!$H$6-'СЕТ СН'!$H$19</f>
        <v>1057.27210997</v>
      </c>
      <c r="H96" s="36">
        <f>SUMIFS(СВЦЭМ!$C$33:$C$776,СВЦЭМ!$A$33:$A$776,$A96,СВЦЭМ!$B$33:$B$776,H$83)+'СЕТ СН'!$H$9+СВЦЭМ!$D$10+'СЕТ СН'!$H$6-'СЕТ СН'!$H$19</f>
        <v>1048.3652116600001</v>
      </c>
      <c r="I96" s="36">
        <f>SUMIFS(СВЦЭМ!$C$33:$C$776,СВЦЭМ!$A$33:$A$776,$A96,СВЦЭМ!$B$33:$B$776,I$83)+'СЕТ СН'!$H$9+СВЦЭМ!$D$10+'СЕТ СН'!$H$6-'СЕТ СН'!$H$19</f>
        <v>1018.7108234500001</v>
      </c>
      <c r="J96" s="36">
        <f>SUMIFS(СВЦЭМ!$C$33:$C$776,СВЦЭМ!$A$33:$A$776,$A96,СВЦЭМ!$B$33:$B$776,J$83)+'СЕТ СН'!$H$9+СВЦЭМ!$D$10+'СЕТ СН'!$H$6-'СЕТ СН'!$H$19</f>
        <v>974.98033131000011</v>
      </c>
      <c r="K96" s="36">
        <f>SUMIFS(СВЦЭМ!$C$33:$C$776,СВЦЭМ!$A$33:$A$776,$A96,СВЦЭМ!$B$33:$B$776,K$83)+'СЕТ СН'!$H$9+СВЦЭМ!$D$10+'СЕТ СН'!$H$6-'СЕТ СН'!$H$19</f>
        <v>903.65377708999995</v>
      </c>
      <c r="L96" s="36">
        <f>SUMIFS(СВЦЭМ!$C$33:$C$776,СВЦЭМ!$A$33:$A$776,$A96,СВЦЭМ!$B$33:$B$776,L$83)+'СЕТ СН'!$H$9+СВЦЭМ!$D$10+'СЕТ СН'!$H$6-'СЕТ СН'!$H$19</f>
        <v>849.10655870999994</v>
      </c>
      <c r="M96" s="36">
        <f>SUMIFS(СВЦЭМ!$C$33:$C$776,СВЦЭМ!$A$33:$A$776,$A96,СВЦЭМ!$B$33:$B$776,M$83)+'СЕТ СН'!$H$9+СВЦЭМ!$D$10+'СЕТ СН'!$H$6-'СЕТ СН'!$H$19</f>
        <v>858.40345402000003</v>
      </c>
      <c r="N96" s="36">
        <f>SUMIFS(СВЦЭМ!$C$33:$C$776,СВЦЭМ!$A$33:$A$776,$A96,СВЦЭМ!$B$33:$B$776,N$83)+'СЕТ СН'!$H$9+СВЦЭМ!$D$10+'СЕТ СН'!$H$6-'СЕТ СН'!$H$19</f>
        <v>859.05405738000013</v>
      </c>
      <c r="O96" s="36">
        <f>SUMIFS(СВЦЭМ!$C$33:$C$776,СВЦЭМ!$A$33:$A$776,$A96,СВЦЭМ!$B$33:$B$776,O$83)+'СЕТ СН'!$H$9+СВЦЭМ!$D$10+'СЕТ СН'!$H$6-'СЕТ СН'!$H$19</f>
        <v>861.49329691000003</v>
      </c>
      <c r="P96" s="36">
        <f>SUMIFS(СВЦЭМ!$C$33:$C$776,СВЦЭМ!$A$33:$A$776,$A96,СВЦЭМ!$B$33:$B$776,P$83)+'СЕТ СН'!$H$9+СВЦЭМ!$D$10+'СЕТ СН'!$H$6-'СЕТ СН'!$H$19</f>
        <v>867.48276791000012</v>
      </c>
      <c r="Q96" s="36">
        <f>SUMIFS(СВЦЭМ!$C$33:$C$776,СВЦЭМ!$A$33:$A$776,$A96,СВЦЭМ!$B$33:$B$776,Q$83)+'СЕТ СН'!$H$9+СВЦЭМ!$D$10+'СЕТ СН'!$H$6-'СЕТ СН'!$H$19</f>
        <v>855.22282747999998</v>
      </c>
      <c r="R96" s="36">
        <f>SUMIFS(СВЦЭМ!$C$33:$C$776,СВЦЭМ!$A$33:$A$776,$A96,СВЦЭМ!$B$33:$B$776,R$83)+'СЕТ СН'!$H$9+СВЦЭМ!$D$10+'СЕТ СН'!$H$6-'СЕТ СН'!$H$19</f>
        <v>853.44662620000008</v>
      </c>
      <c r="S96" s="36">
        <f>SUMIFS(СВЦЭМ!$C$33:$C$776,СВЦЭМ!$A$33:$A$776,$A96,СВЦЭМ!$B$33:$B$776,S$83)+'СЕТ СН'!$H$9+СВЦЭМ!$D$10+'СЕТ СН'!$H$6-'СЕТ СН'!$H$19</f>
        <v>860.02458376999994</v>
      </c>
      <c r="T96" s="36">
        <f>SUMIFS(СВЦЭМ!$C$33:$C$776,СВЦЭМ!$A$33:$A$776,$A96,СВЦЭМ!$B$33:$B$776,T$83)+'СЕТ СН'!$H$9+СВЦЭМ!$D$10+'СЕТ СН'!$H$6-'СЕТ СН'!$H$19</f>
        <v>867.80477036000002</v>
      </c>
      <c r="U96" s="36">
        <f>SUMIFS(СВЦЭМ!$C$33:$C$776,СВЦЭМ!$A$33:$A$776,$A96,СВЦЭМ!$B$33:$B$776,U$83)+'СЕТ СН'!$H$9+СВЦЭМ!$D$10+'СЕТ СН'!$H$6-'СЕТ СН'!$H$19</f>
        <v>863.73947378000003</v>
      </c>
      <c r="V96" s="36">
        <f>SUMIFS(СВЦЭМ!$C$33:$C$776,СВЦЭМ!$A$33:$A$776,$A96,СВЦЭМ!$B$33:$B$776,V$83)+'СЕТ СН'!$H$9+СВЦЭМ!$D$10+'СЕТ СН'!$H$6-'СЕТ СН'!$H$19</f>
        <v>857.87709025000004</v>
      </c>
      <c r="W96" s="36">
        <f>SUMIFS(СВЦЭМ!$C$33:$C$776,СВЦЭМ!$A$33:$A$776,$A96,СВЦЭМ!$B$33:$B$776,W$83)+'СЕТ СН'!$H$9+СВЦЭМ!$D$10+'СЕТ СН'!$H$6-'СЕТ СН'!$H$19</f>
        <v>844.37461559000008</v>
      </c>
      <c r="X96" s="36">
        <f>SUMIFS(СВЦЭМ!$C$33:$C$776,СВЦЭМ!$A$33:$A$776,$A96,СВЦЭМ!$B$33:$B$776,X$83)+'СЕТ СН'!$H$9+СВЦЭМ!$D$10+'СЕТ СН'!$H$6-'СЕТ СН'!$H$19</f>
        <v>863.97180312</v>
      </c>
      <c r="Y96" s="36">
        <f>SUMIFS(СВЦЭМ!$C$33:$C$776,СВЦЭМ!$A$33:$A$776,$A96,СВЦЭМ!$B$33:$B$776,Y$83)+'СЕТ СН'!$H$9+СВЦЭМ!$D$10+'СЕТ СН'!$H$6-'СЕТ СН'!$H$19</f>
        <v>946.37135374000013</v>
      </c>
    </row>
    <row r="97" spans="1:25" ht="15.75" x14ac:dyDescent="0.2">
      <c r="A97" s="35">
        <f t="shared" si="2"/>
        <v>43996</v>
      </c>
      <c r="B97" s="36">
        <f>SUMIFS(СВЦЭМ!$C$33:$C$776,СВЦЭМ!$A$33:$A$776,$A97,СВЦЭМ!$B$33:$B$776,B$83)+'СЕТ СН'!$H$9+СВЦЭМ!$D$10+'СЕТ СН'!$H$6-'СЕТ СН'!$H$19</f>
        <v>1047.5074682300001</v>
      </c>
      <c r="C97" s="36">
        <f>SUMIFS(СВЦЭМ!$C$33:$C$776,СВЦЭМ!$A$33:$A$776,$A97,СВЦЭМ!$B$33:$B$776,C$83)+'СЕТ СН'!$H$9+СВЦЭМ!$D$10+'СЕТ СН'!$H$6-'СЕТ СН'!$H$19</f>
        <v>1071.3250309300001</v>
      </c>
      <c r="D97" s="36">
        <f>SUMIFS(СВЦЭМ!$C$33:$C$776,СВЦЭМ!$A$33:$A$776,$A97,СВЦЭМ!$B$33:$B$776,D$83)+'СЕТ СН'!$H$9+СВЦЭМ!$D$10+'СЕТ СН'!$H$6-'СЕТ СН'!$H$19</f>
        <v>1057.3769059399999</v>
      </c>
      <c r="E97" s="36">
        <f>SUMIFS(СВЦЭМ!$C$33:$C$776,СВЦЭМ!$A$33:$A$776,$A97,СВЦЭМ!$B$33:$B$776,E$83)+'СЕТ СН'!$H$9+СВЦЭМ!$D$10+'СЕТ СН'!$H$6-'СЕТ СН'!$H$19</f>
        <v>1051.2573823299999</v>
      </c>
      <c r="F97" s="36">
        <f>SUMIFS(СВЦЭМ!$C$33:$C$776,СВЦЭМ!$A$33:$A$776,$A97,СВЦЭМ!$B$33:$B$776,F$83)+'СЕТ СН'!$H$9+СВЦЭМ!$D$10+'СЕТ СН'!$H$6-'СЕТ СН'!$H$19</f>
        <v>1046.10821863</v>
      </c>
      <c r="G97" s="36">
        <f>SUMIFS(СВЦЭМ!$C$33:$C$776,СВЦЭМ!$A$33:$A$776,$A97,СВЦЭМ!$B$33:$B$776,G$83)+'СЕТ СН'!$H$9+СВЦЭМ!$D$10+'СЕТ СН'!$H$6-'СЕТ СН'!$H$19</f>
        <v>1061.9423961300001</v>
      </c>
      <c r="H97" s="36">
        <f>SUMIFS(СВЦЭМ!$C$33:$C$776,СВЦЭМ!$A$33:$A$776,$A97,СВЦЭМ!$B$33:$B$776,H$83)+'СЕТ СН'!$H$9+СВЦЭМ!$D$10+'СЕТ СН'!$H$6-'СЕТ СН'!$H$19</f>
        <v>1058.96340003</v>
      </c>
      <c r="I97" s="36">
        <f>SUMIFS(СВЦЭМ!$C$33:$C$776,СВЦЭМ!$A$33:$A$776,$A97,СВЦЭМ!$B$33:$B$776,I$83)+'СЕТ СН'!$H$9+СВЦЭМ!$D$10+'СЕТ СН'!$H$6-'СЕТ СН'!$H$19</f>
        <v>1075.44671438</v>
      </c>
      <c r="J97" s="36">
        <f>SUMIFS(СВЦЭМ!$C$33:$C$776,СВЦЭМ!$A$33:$A$776,$A97,СВЦЭМ!$B$33:$B$776,J$83)+'СЕТ СН'!$H$9+СВЦЭМ!$D$10+'СЕТ СН'!$H$6-'СЕТ СН'!$H$19</f>
        <v>1010.9628361</v>
      </c>
      <c r="K97" s="36">
        <f>SUMIFS(СВЦЭМ!$C$33:$C$776,СВЦЭМ!$A$33:$A$776,$A97,СВЦЭМ!$B$33:$B$776,K$83)+'СЕТ СН'!$H$9+СВЦЭМ!$D$10+'СЕТ СН'!$H$6-'СЕТ СН'!$H$19</f>
        <v>899.04581525999993</v>
      </c>
      <c r="L97" s="36">
        <f>SUMIFS(СВЦЭМ!$C$33:$C$776,СВЦЭМ!$A$33:$A$776,$A97,СВЦЭМ!$B$33:$B$776,L$83)+'СЕТ СН'!$H$9+СВЦЭМ!$D$10+'СЕТ СН'!$H$6-'СЕТ СН'!$H$19</f>
        <v>829.14234506000003</v>
      </c>
      <c r="M97" s="36">
        <f>SUMIFS(СВЦЭМ!$C$33:$C$776,СВЦЭМ!$A$33:$A$776,$A97,СВЦЭМ!$B$33:$B$776,M$83)+'СЕТ СН'!$H$9+СВЦЭМ!$D$10+'СЕТ СН'!$H$6-'СЕТ СН'!$H$19</f>
        <v>830.42445064999993</v>
      </c>
      <c r="N97" s="36">
        <f>SUMIFS(СВЦЭМ!$C$33:$C$776,СВЦЭМ!$A$33:$A$776,$A97,СВЦЭМ!$B$33:$B$776,N$83)+'СЕТ СН'!$H$9+СВЦЭМ!$D$10+'СЕТ СН'!$H$6-'СЕТ СН'!$H$19</f>
        <v>837.94204663999994</v>
      </c>
      <c r="O97" s="36">
        <f>SUMIFS(СВЦЭМ!$C$33:$C$776,СВЦЭМ!$A$33:$A$776,$A97,СВЦЭМ!$B$33:$B$776,O$83)+'СЕТ СН'!$H$9+СВЦЭМ!$D$10+'СЕТ СН'!$H$6-'СЕТ СН'!$H$19</f>
        <v>831.87047228999995</v>
      </c>
      <c r="P97" s="36">
        <f>SUMIFS(СВЦЭМ!$C$33:$C$776,СВЦЭМ!$A$33:$A$776,$A97,СВЦЭМ!$B$33:$B$776,P$83)+'СЕТ СН'!$H$9+СВЦЭМ!$D$10+'СЕТ СН'!$H$6-'СЕТ СН'!$H$19</f>
        <v>829.42737968999995</v>
      </c>
      <c r="Q97" s="36">
        <f>SUMIFS(СВЦЭМ!$C$33:$C$776,СВЦЭМ!$A$33:$A$776,$A97,СВЦЭМ!$B$33:$B$776,Q$83)+'СЕТ СН'!$H$9+СВЦЭМ!$D$10+'СЕТ СН'!$H$6-'СЕТ СН'!$H$19</f>
        <v>816.95975449999992</v>
      </c>
      <c r="R97" s="36">
        <f>SUMIFS(СВЦЭМ!$C$33:$C$776,СВЦЭМ!$A$33:$A$776,$A97,СВЦЭМ!$B$33:$B$776,R$83)+'СЕТ СН'!$H$9+СВЦЭМ!$D$10+'СЕТ СН'!$H$6-'СЕТ СН'!$H$19</f>
        <v>811.92374601000006</v>
      </c>
      <c r="S97" s="36">
        <f>SUMIFS(СВЦЭМ!$C$33:$C$776,СВЦЭМ!$A$33:$A$776,$A97,СВЦЭМ!$B$33:$B$776,S$83)+'СЕТ СН'!$H$9+СВЦЭМ!$D$10+'СЕТ СН'!$H$6-'СЕТ СН'!$H$19</f>
        <v>821.90963549000003</v>
      </c>
      <c r="T97" s="36">
        <f>SUMIFS(СВЦЭМ!$C$33:$C$776,СВЦЭМ!$A$33:$A$776,$A97,СВЦЭМ!$B$33:$B$776,T$83)+'СЕТ СН'!$H$9+СВЦЭМ!$D$10+'СЕТ СН'!$H$6-'СЕТ СН'!$H$19</f>
        <v>815.71672332999992</v>
      </c>
      <c r="U97" s="36">
        <f>SUMIFS(СВЦЭМ!$C$33:$C$776,СВЦЭМ!$A$33:$A$776,$A97,СВЦЭМ!$B$33:$B$776,U$83)+'СЕТ СН'!$H$9+СВЦЭМ!$D$10+'СЕТ СН'!$H$6-'СЕТ СН'!$H$19</f>
        <v>803.08943503</v>
      </c>
      <c r="V97" s="36">
        <f>SUMIFS(СВЦЭМ!$C$33:$C$776,СВЦЭМ!$A$33:$A$776,$A97,СВЦЭМ!$B$33:$B$776,V$83)+'СЕТ СН'!$H$9+СВЦЭМ!$D$10+'СЕТ СН'!$H$6-'СЕТ СН'!$H$19</f>
        <v>787.65295747000005</v>
      </c>
      <c r="W97" s="36">
        <f>SUMIFS(СВЦЭМ!$C$33:$C$776,СВЦЭМ!$A$33:$A$776,$A97,СВЦЭМ!$B$33:$B$776,W$83)+'СЕТ СН'!$H$9+СВЦЭМ!$D$10+'СЕТ СН'!$H$6-'СЕТ СН'!$H$19</f>
        <v>785.24531709000007</v>
      </c>
      <c r="X97" s="36">
        <f>SUMIFS(СВЦЭМ!$C$33:$C$776,СВЦЭМ!$A$33:$A$776,$A97,СВЦЭМ!$B$33:$B$776,X$83)+'СЕТ СН'!$H$9+СВЦЭМ!$D$10+'СЕТ СН'!$H$6-'СЕТ СН'!$H$19</f>
        <v>830.6418217800001</v>
      </c>
      <c r="Y97" s="36">
        <f>SUMIFS(СВЦЭМ!$C$33:$C$776,СВЦЭМ!$A$33:$A$776,$A97,СВЦЭМ!$B$33:$B$776,Y$83)+'СЕТ СН'!$H$9+СВЦЭМ!$D$10+'СЕТ СН'!$H$6-'СЕТ СН'!$H$19</f>
        <v>938.42287310000006</v>
      </c>
    </row>
    <row r="98" spans="1:25" ht="15.75" x14ac:dyDescent="0.2">
      <c r="A98" s="35">
        <f t="shared" si="2"/>
        <v>43997</v>
      </c>
      <c r="B98" s="36">
        <f>SUMIFS(СВЦЭМ!$C$33:$C$776,СВЦЭМ!$A$33:$A$776,$A98,СВЦЭМ!$B$33:$B$776,B$83)+'СЕТ СН'!$H$9+СВЦЭМ!$D$10+'СЕТ СН'!$H$6-'СЕТ СН'!$H$19</f>
        <v>1008.8886242200001</v>
      </c>
      <c r="C98" s="36">
        <f>SUMIFS(СВЦЭМ!$C$33:$C$776,СВЦЭМ!$A$33:$A$776,$A98,СВЦЭМ!$B$33:$B$776,C$83)+'СЕТ СН'!$H$9+СВЦЭМ!$D$10+'СЕТ СН'!$H$6-'СЕТ СН'!$H$19</f>
        <v>1039.64521408</v>
      </c>
      <c r="D98" s="36">
        <f>SUMIFS(СВЦЭМ!$C$33:$C$776,СВЦЭМ!$A$33:$A$776,$A98,СВЦЭМ!$B$33:$B$776,D$83)+'СЕТ СН'!$H$9+СВЦЭМ!$D$10+'СЕТ СН'!$H$6-'СЕТ СН'!$H$19</f>
        <v>1067.7930041</v>
      </c>
      <c r="E98" s="36">
        <f>SUMIFS(СВЦЭМ!$C$33:$C$776,СВЦЭМ!$A$33:$A$776,$A98,СВЦЭМ!$B$33:$B$776,E$83)+'СЕТ СН'!$H$9+СВЦЭМ!$D$10+'СЕТ СН'!$H$6-'СЕТ СН'!$H$19</f>
        <v>1074.0006670099999</v>
      </c>
      <c r="F98" s="36">
        <f>SUMIFS(СВЦЭМ!$C$33:$C$776,СВЦЭМ!$A$33:$A$776,$A98,СВЦЭМ!$B$33:$B$776,F$83)+'СЕТ СН'!$H$9+СВЦЭМ!$D$10+'СЕТ СН'!$H$6-'СЕТ СН'!$H$19</f>
        <v>1067.5578222900001</v>
      </c>
      <c r="G98" s="36">
        <f>SUMIFS(СВЦЭМ!$C$33:$C$776,СВЦЭМ!$A$33:$A$776,$A98,СВЦЭМ!$B$33:$B$776,G$83)+'СЕТ СН'!$H$9+СВЦЭМ!$D$10+'СЕТ СН'!$H$6-'СЕТ СН'!$H$19</f>
        <v>1077.24072566</v>
      </c>
      <c r="H98" s="36">
        <f>SUMIFS(СВЦЭМ!$C$33:$C$776,СВЦЭМ!$A$33:$A$776,$A98,СВЦЭМ!$B$33:$B$776,H$83)+'СЕТ СН'!$H$9+СВЦЭМ!$D$10+'СЕТ СН'!$H$6-'СЕТ СН'!$H$19</f>
        <v>1050.4054272999999</v>
      </c>
      <c r="I98" s="36">
        <f>SUMIFS(СВЦЭМ!$C$33:$C$776,СВЦЭМ!$A$33:$A$776,$A98,СВЦЭМ!$B$33:$B$776,I$83)+'СЕТ СН'!$H$9+СВЦЭМ!$D$10+'СЕТ СН'!$H$6-'СЕТ СН'!$H$19</f>
        <v>1017.86455497</v>
      </c>
      <c r="J98" s="36">
        <f>SUMIFS(СВЦЭМ!$C$33:$C$776,СВЦЭМ!$A$33:$A$776,$A98,СВЦЭМ!$B$33:$B$776,J$83)+'СЕТ СН'!$H$9+СВЦЭМ!$D$10+'СЕТ СН'!$H$6-'СЕТ СН'!$H$19</f>
        <v>951.15709080000011</v>
      </c>
      <c r="K98" s="36">
        <f>SUMIFS(СВЦЭМ!$C$33:$C$776,СВЦЭМ!$A$33:$A$776,$A98,СВЦЭМ!$B$33:$B$776,K$83)+'СЕТ СН'!$H$9+СВЦЭМ!$D$10+'СЕТ СН'!$H$6-'СЕТ СН'!$H$19</f>
        <v>885.04135545000008</v>
      </c>
      <c r="L98" s="36">
        <f>SUMIFS(СВЦЭМ!$C$33:$C$776,СВЦЭМ!$A$33:$A$776,$A98,СВЦЭМ!$B$33:$B$776,L$83)+'СЕТ СН'!$H$9+СВЦЭМ!$D$10+'СЕТ СН'!$H$6-'СЕТ СН'!$H$19</f>
        <v>845.58072214000003</v>
      </c>
      <c r="M98" s="36">
        <f>SUMIFS(СВЦЭМ!$C$33:$C$776,СВЦЭМ!$A$33:$A$776,$A98,СВЦЭМ!$B$33:$B$776,M$83)+'СЕТ СН'!$H$9+СВЦЭМ!$D$10+'СЕТ СН'!$H$6-'СЕТ СН'!$H$19</f>
        <v>858.14373015000001</v>
      </c>
      <c r="N98" s="36">
        <f>SUMIFS(СВЦЭМ!$C$33:$C$776,СВЦЭМ!$A$33:$A$776,$A98,СВЦЭМ!$B$33:$B$776,N$83)+'СЕТ СН'!$H$9+СВЦЭМ!$D$10+'СЕТ СН'!$H$6-'СЕТ СН'!$H$19</f>
        <v>861.28732964999995</v>
      </c>
      <c r="O98" s="36">
        <f>SUMIFS(СВЦЭМ!$C$33:$C$776,СВЦЭМ!$A$33:$A$776,$A98,СВЦЭМ!$B$33:$B$776,O$83)+'СЕТ СН'!$H$9+СВЦЭМ!$D$10+'СЕТ СН'!$H$6-'СЕТ СН'!$H$19</f>
        <v>874.39912733999995</v>
      </c>
      <c r="P98" s="36">
        <f>SUMIFS(СВЦЭМ!$C$33:$C$776,СВЦЭМ!$A$33:$A$776,$A98,СВЦЭМ!$B$33:$B$776,P$83)+'СЕТ СН'!$H$9+СВЦЭМ!$D$10+'СЕТ СН'!$H$6-'СЕТ СН'!$H$19</f>
        <v>883.04770506</v>
      </c>
      <c r="Q98" s="36">
        <f>SUMIFS(СВЦЭМ!$C$33:$C$776,СВЦЭМ!$A$33:$A$776,$A98,СВЦЭМ!$B$33:$B$776,Q$83)+'СЕТ СН'!$H$9+СВЦЭМ!$D$10+'СЕТ СН'!$H$6-'СЕТ СН'!$H$19</f>
        <v>877.04673956000011</v>
      </c>
      <c r="R98" s="36">
        <f>SUMIFS(СВЦЭМ!$C$33:$C$776,СВЦЭМ!$A$33:$A$776,$A98,СВЦЭМ!$B$33:$B$776,R$83)+'СЕТ СН'!$H$9+СВЦЭМ!$D$10+'СЕТ СН'!$H$6-'СЕТ СН'!$H$19</f>
        <v>879.18929591999995</v>
      </c>
      <c r="S98" s="36">
        <f>SUMIFS(СВЦЭМ!$C$33:$C$776,СВЦЭМ!$A$33:$A$776,$A98,СВЦЭМ!$B$33:$B$776,S$83)+'СЕТ СН'!$H$9+СВЦЭМ!$D$10+'СЕТ СН'!$H$6-'СЕТ СН'!$H$19</f>
        <v>874.34760574000006</v>
      </c>
      <c r="T98" s="36">
        <f>SUMIFS(СВЦЭМ!$C$33:$C$776,СВЦЭМ!$A$33:$A$776,$A98,СВЦЭМ!$B$33:$B$776,T$83)+'СЕТ СН'!$H$9+СВЦЭМ!$D$10+'СЕТ СН'!$H$6-'СЕТ СН'!$H$19</f>
        <v>873.00328887000001</v>
      </c>
      <c r="U98" s="36">
        <f>SUMIFS(СВЦЭМ!$C$33:$C$776,СВЦЭМ!$A$33:$A$776,$A98,СВЦЭМ!$B$33:$B$776,U$83)+'СЕТ СН'!$H$9+СВЦЭМ!$D$10+'СЕТ СН'!$H$6-'СЕТ СН'!$H$19</f>
        <v>866.13545734000013</v>
      </c>
      <c r="V98" s="36">
        <f>SUMIFS(СВЦЭМ!$C$33:$C$776,СВЦЭМ!$A$33:$A$776,$A98,СВЦЭМ!$B$33:$B$776,V$83)+'СЕТ СН'!$H$9+СВЦЭМ!$D$10+'СЕТ СН'!$H$6-'СЕТ СН'!$H$19</f>
        <v>849.15915824000012</v>
      </c>
      <c r="W98" s="36">
        <f>SUMIFS(СВЦЭМ!$C$33:$C$776,СВЦЭМ!$A$33:$A$776,$A98,СВЦЭМ!$B$33:$B$776,W$83)+'СЕТ СН'!$H$9+СВЦЭМ!$D$10+'СЕТ СН'!$H$6-'СЕТ СН'!$H$19</f>
        <v>827.55335938999997</v>
      </c>
      <c r="X98" s="36">
        <f>SUMIFS(СВЦЭМ!$C$33:$C$776,СВЦЭМ!$A$33:$A$776,$A98,СВЦЭМ!$B$33:$B$776,X$83)+'СЕТ СН'!$H$9+СВЦЭМ!$D$10+'СЕТ СН'!$H$6-'СЕТ СН'!$H$19</f>
        <v>850.54474361000007</v>
      </c>
      <c r="Y98" s="36">
        <f>SUMIFS(СВЦЭМ!$C$33:$C$776,СВЦЭМ!$A$33:$A$776,$A98,СВЦЭМ!$B$33:$B$776,Y$83)+'СЕТ СН'!$H$9+СВЦЭМ!$D$10+'СЕТ СН'!$H$6-'СЕТ СН'!$H$19</f>
        <v>942.96924659000001</v>
      </c>
    </row>
    <row r="99" spans="1:25" ht="15.75" x14ac:dyDescent="0.2">
      <c r="A99" s="35">
        <f t="shared" si="2"/>
        <v>43998</v>
      </c>
      <c r="B99" s="36">
        <f>SUMIFS(СВЦЭМ!$C$33:$C$776,СВЦЭМ!$A$33:$A$776,$A99,СВЦЭМ!$B$33:$B$776,B$83)+'СЕТ СН'!$H$9+СВЦЭМ!$D$10+'СЕТ СН'!$H$6-'СЕТ СН'!$H$19</f>
        <v>1045.00815285</v>
      </c>
      <c r="C99" s="36">
        <f>SUMIFS(СВЦЭМ!$C$33:$C$776,СВЦЭМ!$A$33:$A$776,$A99,СВЦЭМ!$B$33:$B$776,C$83)+'СЕТ СН'!$H$9+СВЦЭМ!$D$10+'СЕТ СН'!$H$6-'СЕТ СН'!$H$19</f>
        <v>1076.6008038699999</v>
      </c>
      <c r="D99" s="36">
        <f>SUMIFS(СВЦЭМ!$C$33:$C$776,СВЦЭМ!$A$33:$A$776,$A99,СВЦЭМ!$B$33:$B$776,D$83)+'СЕТ СН'!$H$9+СВЦЭМ!$D$10+'СЕТ СН'!$H$6-'СЕТ СН'!$H$19</f>
        <v>1093.88058409</v>
      </c>
      <c r="E99" s="36">
        <f>SUMIFS(СВЦЭМ!$C$33:$C$776,СВЦЭМ!$A$33:$A$776,$A99,СВЦЭМ!$B$33:$B$776,E$83)+'СЕТ СН'!$H$9+СВЦЭМ!$D$10+'СЕТ СН'!$H$6-'СЕТ СН'!$H$19</f>
        <v>1087.84716957</v>
      </c>
      <c r="F99" s="36">
        <f>SUMIFS(СВЦЭМ!$C$33:$C$776,СВЦЭМ!$A$33:$A$776,$A99,СВЦЭМ!$B$33:$B$776,F$83)+'СЕТ СН'!$H$9+СВЦЭМ!$D$10+'СЕТ СН'!$H$6-'СЕТ СН'!$H$19</f>
        <v>1089.0360840000001</v>
      </c>
      <c r="G99" s="36">
        <f>SUMIFS(СВЦЭМ!$C$33:$C$776,СВЦЭМ!$A$33:$A$776,$A99,СВЦЭМ!$B$33:$B$776,G$83)+'СЕТ СН'!$H$9+СВЦЭМ!$D$10+'СЕТ СН'!$H$6-'СЕТ СН'!$H$19</f>
        <v>1095.1190945600001</v>
      </c>
      <c r="H99" s="36">
        <f>SUMIFS(СВЦЭМ!$C$33:$C$776,СВЦЭМ!$A$33:$A$776,$A99,СВЦЭМ!$B$33:$B$776,H$83)+'СЕТ СН'!$H$9+СВЦЭМ!$D$10+'СЕТ СН'!$H$6-'СЕТ СН'!$H$19</f>
        <v>1100.5582140000001</v>
      </c>
      <c r="I99" s="36">
        <f>SUMIFS(СВЦЭМ!$C$33:$C$776,СВЦЭМ!$A$33:$A$776,$A99,СВЦЭМ!$B$33:$B$776,I$83)+'СЕТ СН'!$H$9+СВЦЭМ!$D$10+'СЕТ СН'!$H$6-'СЕТ СН'!$H$19</f>
        <v>1055.8302511500001</v>
      </c>
      <c r="J99" s="36">
        <f>SUMIFS(СВЦЭМ!$C$33:$C$776,СВЦЭМ!$A$33:$A$776,$A99,СВЦЭМ!$B$33:$B$776,J$83)+'СЕТ СН'!$H$9+СВЦЭМ!$D$10+'СЕТ СН'!$H$6-'СЕТ СН'!$H$19</f>
        <v>999.25734160000002</v>
      </c>
      <c r="K99" s="36">
        <f>SUMIFS(СВЦЭМ!$C$33:$C$776,СВЦЭМ!$A$33:$A$776,$A99,СВЦЭМ!$B$33:$B$776,K$83)+'СЕТ СН'!$H$9+СВЦЭМ!$D$10+'СЕТ СН'!$H$6-'СЕТ СН'!$H$19</f>
        <v>919.18718353000008</v>
      </c>
      <c r="L99" s="36">
        <f>SUMIFS(СВЦЭМ!$C$33:$C$776,СВЦЭМ!$A$33:$A$776,$A99,СВЦЭМ!$B$33:$B$776,L$83)+'СЕТ СН'!$H$9+СВЦЭМ!$D$10+'СЕТ СН'!$H$6-'СЕТ СН'!$H$19</f>
        <v>873.40762037000013</v>
      </c>
      <c r="M99" s="36">
        <f>SUMIFS(СВЦЭМ!$C$33:$C$776,СВЦЭМ!$A$33:$A$776,$A99,СВЦЭМ!$B$33:$B$776,M$83)+'СЕТ СН'!$H$9+СВЦЭМ!$D$10+'СЕТ СН'!$H$6-'СЕТ СН'!$H$19</f>
        <v>871.96198752000009</v>
      </c>
      <c r="N99" s="36">
        <f>SUMIFS(СВЦЭМ!$C$33:$C$776,СВЦЭМ!$A$33:$A$776,$A99,СВЦЭМ!$B$33:$B$776,N$83)+'СЕТ СН'!$H$9+СВЦЭМ!$D$10+'СЕТ СН'!$H$6-'СЕТ СН'!$H$19</f>
        <v>875.12751144999993</v>
      </c>
      <c r="O99" s="36">
        <f>SUMIFS(СВЦЭМ!$C$33:$C$776,СВЦЭМ!$A$33:$A$776,$A99,СВЦЭМ!$B$33:$B$776,O$83)+'СЕТ СН'!$H$9+СВЦЭМ!$D$10+'СЕТ СН'!$H$6-'СЕТ СН'!$H$19</f>
        <v>884.19502375000002</v>
      </c>
      <c r="P99" s="36">
        <f>SUMIFS(СВЦЭМ!$C$33:$C$776,СВЦЭМ!$A$33:$A$776,$A99,СВЦЭМ!$B$33:$B$776,P$83)+'СЕТ СН'!$H$9+СВЦЭМ!$D$10+'СЕТ СН'!$H$6-'СЕТ СН'!$H$19</f>
        <v>881.03286397000011</v>
      </c>
      <c r="Q99" s="36">
        <f>SUMIFS(СВЦЭМ!$C$33:$C$776,СВЦЭМ!$A$33:$A$776,$A99,СВЦЭМ!$B$33:$B$776,Q$83)+'СЕТ СН'!$H$9+СВЦЭМ!$D$10+'СЕТ СН'!$H$6-'СЕТ СН'!$H$19</f>
        <v>884.84287252000013</v>
      </c>
      <c r="R99" s="36">
        <f>SUMIFS(СВЦЭМ!$C$33:$C$776,СВЦЭМ!$A$33:$A$776,$A99,СВЦЭМ!$B$33:$B$776,R$83)+'СЕТ СН'!$H$9+СВЦЭМ!$D$10+'СЕТ СН'!$H$6-'СЕТ СН'!$H$19</f>
        <v>884.12771908000013</v>
      </c>
      <c r="S99" s="36">
        <f>SUMIFS(СВЦЭМ!$C$33:$C$776,СВЦЭМ!$A$33:$A$776,$A99,СВЦЭМ!$B$33:$B$776,S$83)+'СЕТ СН'!$H$9+СВЦЭМ!$D$10+'СЕТ СН'!$H$6-'СЕТ СН'!$H$19</f>
        <v>885.06519043999992</v>
      </c>
      <c r="T99" s="36">
        <f>SUMIFS(СВЦЭМ!$C$33:$C$776,СВЦЭМ!$A$33:$A$776,$A99,СВЦЭМ!$B$33:$B$776,T$83)+'СЕТ СН'!$H$9+СВЦЭМ!$D$10+'СЕТ СН'!$H$6-'СЕТ СН'!$H$19</f>
        <v>879.66984907999995</v>
      </c>
      <c r="U99" s="36">
        <f>SUMIFS(СВЦЭМ!$C$33:$C$776,СВЦЭМ!$A$33:$A$776,$A99,СВЦЭМ!$B$33:$B$776,U$83)+'СЕТ СН'!$H$9+СВЦЭМ!$D$10+'СЕТ СН'!$H$6-'СЕТ СН'!$H$19</f>
        <v>872.41568331999997</v>
      </c>
      <c r="V99" s="36">
        <f>SUMIFS(СВЦЭМ!$C$33:$C$776,СВЦЭМ!$A$33:$A$776,$A99,СВЦЭМ!$B$33:$B$776,V$83)+'СЕТ СН'!$H$9+СВЦЭМ!$D$10+'СЕТ СН'!$H$6-'СЕТ СН'!$H$19</f>
        <v>834.47561165999991</v>
      </c>
      <c r="W99" s="36">
        <f>SUMIFS(СВЦЭМ!$C$33:$C$776,СВЦЭМ!$A$33:$A$776,$A99,СВЦЭМ!$B$33:$B$776,W$83)+'СЕТ СН'!$H$9+СВЦЭМ!$D$10+'СЕТ СН'!$H$6-'СЕТ СН'!$H$19</f>
        <v>834.49773555000002</v>
      </c>
      <c r="X99" s="36">
        <f>SUMIFS(СВЦЭМ!$C$33:$C$776,СВЦЭМ!$A$33:$A$776,$A99,СВЦЭМ!$B$33:$B$776,X$83)+'СЕТ СН'!$H$9+СВЦЭМ!$D$10+'СЕТ СН'!$H$6-'СЕТ СН'!$H$19</f>
        <v>887.46686608999994</v>
      </c>
      <c r="Y99" s="36">
        <f>SUMIFS(СВЦЭМ!$C$33:$C$776,СВЦЭМ!$A$33:$A$776,$A99,СВЦЭМ!$B$33:$B$776,Y$83)+'СЕТ СН'!$H$9+СВЦЭМ!$D$10+'СЕТ СН'!$H$6-'СЕТ СН'!$H$19</f>
        <v>959.31463377</v>
      </c>
    </row>
    <row r="100" spans="1:25" ht="15.75" x14ac:dyDescent="0.2">
      <c r="A100" s="35">
        <f t="shared" si="2"/>
        <v>43999</v>
      </c>
      <c r="B100" s="36">
        <f>SUMIFS(СВЦЭМ!$C$33:$C$776,СВЦЭМ!$A$33:$A$776,$A100,СВЦЭМ!$B$33:$B$776,B$83)+'СЕТ СН'!$H$9+СВЦЭМ!$D$10+'СЕТ СН'!$H$6-'СЕТ СН'!$H$19</f>
        <v>1079.2326622400001</v>
      </c>
      <c r="C100" s="36">
        <f>SUMIFS(СВЦЭМ!$C$33:$C$776,СВЦЭМ!$A$33:$A$776,$A100,СВЦЭМ!$B$33:$B$776,C$83)+'СЕТ СН'!$H$9+СВЦЭМ!$D$10+'СЕТ СН'!$H$6-'СЕТ СН'!$H$19</f>
        <v>1115.3915022400001</v>
      </c>
      <c r="D100" s="36">
        <f>SUMIFS(СВЦЭМ!$C$33:$C$776,СВЦЭМ!$A$33:$A$776,$A100,СВЦЭМ!$B$33:$B$776,D$83)+'СЕТ СН'!$H$9+СВЦЭМ!$D$10+'СЕТ СН'!$H$6-'СЕТ СН'!$H$19</f>
        <v>1094.78365233</v>
      </c>
      <c r="E100" s="36">
        <f>SUMIFS(СВЦЭМ!$C$33:$C$776,СВЦЭМ!$A$33:$A$776,$A100,СВЦЭМ!$B$33:$B$776,E$83)+'СЕТ СН'!$H$9+СВЦЭМ!$D$10+'СЕТ СН'!$H$6-'СЕТ СН'!$H$19</f>
        <v>1082.9656690900001</v>
      </c>
      <c r="F100" s="36">
        <f>SUMIFS(СВЦЭМ!$C$33:$C$776,СВЦЭМ!$A$33:$A$776,$A100,СВЦЭМ!$B$33:$B$776,F$83)+'СЕТ СН'!$H$9+СВЦЭМ!$D$10+'СЕТ СН'!$H$6-'СЕТ СН'!$H$19</f>
        <v>1082.8573427900001</v>
      </c>
      <c r="G100" s="36">
        <f>SUMIFS(СВЦЭМ!$C$33:$C$776,СВЦЭМ!$A$33:$A$776,$A100,СВЦЭМ!$B$33:$B$776,G$83)+'СЕТ СН'!$H$9+СВЦЭМ!$D$10+'СЕТ СН'!$H$6-'СЕТ СН'!$H$19</f>
        <v>1086.70701558</v>
      </c>
      <c r="H100" s="36">
        <f>SUMIFS(СВЦЭМ!$C$33:$C$776,СВЦЭМ!$A$33:$A$776,$A100,СВЦЭМ!$B$33:$B$776,H$83)+'СЕТ СН'!$H$9+СВЦЭМ!$D$10+'СЕТ СН'!$H$6-'СЕТ СН'!$H$19</f>
        <v>1118.2878777400001</v>
      </c>
      <c r="I100" s="36">
        <f>SUMIFS(СВЦЭМ!$C$33:$C$776,СВЦЭМ!$A$33:$A$776,$A100,СВЦЭМ!$B$33:$B$776,I$83)+'СЕТ СН'!$H$9+СВЦЭМ!$D$10+'СЕТ СН'!$H$6-'СЕТ СН'!$H$19</f>
        <v>1100.59669796</v>
      </c>
      <c r="J100" s="36">
        <f>SUMIFS(СВЦЭМ!$C$33:$C$776,СВЦЭМ!$A$33:$A$776,$A100,СВЦЭМ!$B$33:$B$776,J$83)+'СЕТ СН'!$H$9+СВЦЭМ!$D$10+'СЕТ СН'!$H$6-'СЕТ СН'!$H$19</f>
        <v>1043.6794281800001</v>
      </c>
      <c r="K100" s="36">
        <f>SUMIFS(СВЦЭМ!$C$33:$C$776,СВЦЭМ!$A$33:$A$776,$A100,СВЦЭМ!$B$33:$B$776,K$83)+'СЕТ СН'!$H$9+СВЦЭМ!$D$10+'СЕТ СН'!$H$6-'СЕТ СН'!$H$19</f>
        <v>944.99835955000003</v>
      </c>
      <c r="L100" s="36">
        <f>SUMIFS(СВЦЭМ!$C$33:$C$776,СВЦЭМ!$A$33:$A$776,$A100,СВЦЭМ!$B$33:$B$776,L$83)+'СЕТ СН'!$H$9+СВЦЭМ!$D$10+'СЕТ СН'!$H$6-'СЕТ СН'!$H$19</f>
        <v>867.60777535000011</v>
      </c>
      <c r="M100" s="36">
        <f>SUMIFS(СВЦЭМ!$C$33:$C$776,СВЦЭМ!$A$33:$A$776,$A100,СВЦЭМ!$B$33:$B$776,M$83)+'СЕТ СН'!$H$9+СВЦЭМ!$D$10+'СЕТ СН'!$H$6-'СЕТ СН'!$H$19</f>
        <v>856.30787121000003</v>
      </c>
      <c r="N100" s="36">
        <f>SUMIFS(СВЦЭМ!$C$33:$C$776,СВЦЭМ!$A$33:$A$776,$A100,СВЦЭМ!$B$33:$B$776,N$83)+'СЕТ СН'!$H$9+СВЦЭМ!$D$10+'СЕТ СН'!$H$6-'СЕТ СН'!$H$19</f>
        <v>861.76585537000005</v>
      </c>
      <c r="O100" s="36">
        <f>SUMIFS(СВЦЭМ!$C$33:$C$776,СВЦЭМ!$A$33:$A$776,$A100,СВЦЭМ!$B$33:$B$776,O$83)+'СЕТ СН'!$H$9+СВЦЭМ!$D$10+'СЕТ СН'!$H$6-'СЕТ СН'!$H$19</f>
        <v>872.1211452</v>
      </c>
      <c r="P100" s="36">
        <f>SUMIFS(СВЦЭМ!$C$33:$C$776,СВЦЭМ!$A$33:$A$776,$A100,СВЦЭМ!$B$33:$B$776,P$83)+'СЕТ СН'!$H$9+СВЦЭМ!$D$10+'СЕТ СН'!$H$6-'СЕТ СН'!$H$19</f>
        <v>886.13571632999992</v>
      </c>
      <c r="Q100" s="36">
        <f>SUMIFS(СВЦЭМ!$C$33:$C$776,СВЦЭМ!$A$33:$A$776,$A100,СВЦЭМ!$B$33:$B$776,Q$83)+'СЕТ СН'!$H$9+СВЦЭМ!$D$10+'СЕТ СН'!$H$6-'СЕТ СН'!$H$19</f>
        <v>876.6202467600001</v>
      </c>
      <c r="R100" s="36">
        <f>SUMIFS(СВЦЭМ!$C$33:$C$776,СВЦЭМ!$A$33:$A$776,$A100,СВЦЭМ!$B$33:$B$776,R$83)+'СЕТ СН'!$H$9+СВЦЭМ!$D$10+'СЕТ СН'!$H$6-'СЕТ СН'!$H$19</f>
        <v>873.82559489000005</v>
      </c>
      <c r="S100" s="36">
        <f>SUMIFS(СВЦЭМ!$C$33:$C$776,СВЦЭМ!$A$33:$A$776,$A100,СВЦЭМ!$B$33:$B$776,S$83)+'СЕТ СН'!$H$9+СВЦЭМ!$D$10+'СЕТ СН'!$H$6-'СЕТ СН'!$H$19</f>
        <v>875.59998874999997</v>
      </c>
      <c r="T100" s="36">
        <f>SUMIFS(СВЦЭМ!$C$33:$C$776,СВЦЭМ!$A$33:$A$776,$A100,СВЦЭМ!$B$33:$B$776,T$83)+'СЕТ СН'!$H$9+СВЦЭМ!$D$10+'СЕТ СН'!$H$6-'СЕТ СН'!$H$19</f>
        <v>886.70701073999999</v>
      </c>
      <c r="U100" s="36">
        <f>SUMIFS(СВЦЭМ!$C$33:$C$776,СВЦЭМ!$A$33:$A$776,$A100,СВЦЭМ!$B$33:$B$776,U$83)+'СЕТ СН'!$H$9+СВЦЭМ!$D$10+'СЕТ СН'!$H$6-'СЕТ СН'!$H$19</f>
        <v>871.08165757999996</v>
      </c>
      <c r="V100" s="36">
        <f>SUMIFS(СВЦЭМ!$C$33:$C$776,СВЦЭМ!$A$33:$A$776,$A100,СВЦЭМ!$B$33:$B$776,V$83)+'СЕТ СН'!$H$9+СВЦЭМ!$D$10+'СЕТ СН'!$H$6-'СЕТ СН'!$H$19</f>
        <v>863.14884009000002</v>
      </c>
      <c r="W100" s="36">
        <f>SUMIFS(СВЦЭМ!$C$33:$C$776,СВЦЭМ!$A$33:$A$776,$A100,СВЦЭМ!$B$33:$B$776,W$83)+'СЕТ СН'!$H$9+СВЦЭМ!$D$10+'СЕТ СН'!$H$6-'СЕТ СН'!$H$19</f>
        <v>868.37547893999999</v>
      </c>
      <c r="X100" s="36">
        <f>SUMIFS(СВЦЭМ!$C$33:$C$776,СВЦЭМ!$A$33:$A$776,$A100,СВЦЭМ!$B$33:$B$776,X$83)+'СЕТ СН'!$H$9+СВЦЭМ!$D$10+'СЕТ СН'!$H$6-'СЕТ СН'!$H$19</f>
        <v>915.79149701000006</v>
      </c>
      <c r="Y100" s="36">
        <f>SUMIFS(СВЦЭМ!$C$33:$C$776,СВЦЭМ!$A$33:$A$776,$A100,СВЦЭМ!$B$33:$B$776,Y$83)+'СЕТ СН'!$H$9+СВЦЭМ!$D$10+'СЕТ СН'!$H$6-'СЕТ СН'!$H$19</f>
        <v>995.67405166999993</v>
      </c>
    </row>
    <row r="101" spans="1:25" ht="15.75" x14ac:dyDescent="0.2">
      <c r="A101" s="35">
        <f t="shared" si="2"/>
        <v>44000</v>
      </c>
      <c r="B101" s="36">
        <f>SUMIFS(СВЦЭМ!$C$33:$C$776,СВЦЭМ!$A$33:$A$776,$A101,СВЦЭМ!$B$33:$B$776,B$83)+'СЕТ СН'!$H$9+СВЦЭМ!$D$10+'СЕТ СН'!$H$6-'СЕТ СН'!$H$19</f>
        <v>966.11679230000004</v>
      </c>
      <c r="C101" s="36">
        <f>SUMIFS(СВЦЭМ!$C$33:$C$776,СВЦЭМ!$A$33:$A$776,$A101,СВЦЭМ!$B$33:$B$776,C$83)+'СЕТ СН'!$H$9+СВЦЭМ!$D$10+'СЕТ СН'!$H$6-'СЕТ СН'!$H$19</f>
        <v>940.37228393999999</v>
      </c>
      <c r="D101" s="36">
        <f>SUMIFS(СВЦЭМ!$C$33:$C$776,СВЦЭМ!$A$33:$A$776,$A101,СВЦЭМ!$B$33:$B$776,D$83)+'СЕТ СН'!$H$9+СВЦЭМ!$D$10+'СЕТ СН'!$H$6-'СЕТ СН'!$H$19</f>
        <v>968.31614299000012</v>
      </c>
      <c r="E101" s="36">
        <f>SUMIFS(СВЦЭМ!$C$33:$C$776,СВЦЭМ!$A$33:$A$776,$A101,СВЦЭМ!$B$33:$B$776,E$83)+'СЕТ СН'!$H$9+СВЦЭМ!$D$10+'СЕТ СН'!$H$6-'СЕТ СН'!$H$19</f>
        <v>982.15302586000007</v>
      </c>
      <c r="F101" s="36">
        <f>SUMIFS(СВЦЭМ!$C$33:$C$776,СВЦЭМ!$A$33:$A$776,$A101,СВЦЭМ!$B$33:$B$776,F$83)+'СЕТ СН'!$H$9+СВЦЭМ!$D$10+'СЕТ СН'!$H$6-'СЕТ СН'!$H$19</f>
        <v>980.37890728000002</v>
      </c>
      <c r="G101" s="36">
        <f>SUMIFS(СВЦЭМ!$C$33:$C$776,СВЦЭМ!$A$33:$A$776,$A101,СВЦЭМ!$B$33:$B$776,G$83)+'СЕТ СН'!$H$9+СВЦЭМ!$D$10+'СЕТ СН'!$H$6-'СЕТ СН'!$H$19</f>
        <v>1093.1053747400001</v>
      </c>
      <c r="H101" s="36">
        <f>SUMIFS(СВЦЭМ!$C$33:$C$776,СВЦЭМ!$A$33:$A$776,$A101,СВЦЭМ!$B$33:$B$776,H$83)+'СЕТ СН'!$H$9+СВЦЭМ!$D$10+'СЕТ СН'!$H$6-'СЕТ СН'!$H$19</f>
        <v>1056.7933990399999</v>
      </c>
      <c r="I101" s="36">
        <f>SUMIFS(СВЦЭМ!$C$33:$C$776,СВЦЭМ!$A$33:$A$776,$A101,СВЦЭМ!$B$33:$B$776,I$83)+'СЕТ СН'!$H$9+СВЦЭМ!$D$10+'СЕТ СН'!$H$6-'СЕТ СН'!$H$19</f>
        <v>1059.3369085900001</v>
      </c>
      <c r="J101" s="36">
        <f>SUMIFS(СВЦЭМ!$C$33:$C$776,СВЦЭМ!$A$33:$A$776,$A101,СВЦЭМ!$B$33:$B$776,J$83)+'СЕТ СН'!$H$9+СВЦЭМ!$D$10+'СЕТ СН'!$H$6-'СЕТ СН'!$H$19</f>
        <v>1053.4003167999999</v>
      </c>
      <c r="K101" s="36">
        <f>SUMIFS(СВЦЭМ!$C$33:$C$776,СВЦЭМ!$A$33:$A$776,$A101,СВЦЭМ!$B$33:$B$776,K$83)+'СЕТ СН'!$H$9+СВЦЭМ!$D$10+'СЕТ СН'!$H$6-'СЕТ СН'!$H$19</f>
        <v>969.93405553000002</v>
      </c>
      <c r="L101" s="36">
        <f>SUMIFS(СВЦЭМ!$C$33:$C$776,СВЦЭМ!$A$33:$A$776,$A101,СВЦЭМ!$B$33:$B$776,L$83)+'СЕТ СН'!$H$9+СВЦЭМ!$D$10+'СЕТ СН'!$H$6-'СЕТ СН'!$H$19</f>
        <v>914.11486809000007</v>
      </c>
      <c r="M101" s="36">
        <f>SUMIFS(СВЦЭМ!$C$33:$C$776,СВЦЭМ!$A$33:$A$776,$A101,СВЦЭМ!$B$33:$B$776,M$83)+'СЕТ СН'!$H$9+СВЦЭМ!$D$10+'СЕТ СН'!$H$6-'СЕТ СН'!$H$19</f>
        <v>902.31269204</v>
      </c>
      <c r="N101" s="36">
        <f>SUMIFS(СВЦЭМ!$C$33:$C$776,СВЦЭМ!$A$33:$A$776,$A101,СВЦЭМ!$B$33:$B$776,N$83)+'СЕТ СН'!$H$9+СВЦЭМ!$D$10+'СЕТ СН'!$H$6-'СЕТ СН'!$H$19</f>
        <v>919.73402082999996</v>
      </c>
      <c r="O101" s="36">
        <f>SUMIFS(СВЦЭМ!$C$33:$C$776,СВЦЭМ!$A$33:$A$776,$A101,СВЦЭМ!$B$33:$B$776,O$83)+'СЕТ СН'!$H$9+СВЦЭМ!$D$10+'СЕТ СН'!$H$6-'СЕТ СН'!$H$19</f>
        <v>923.66293345000008</v>
      </c>
      <c r="P101" s="36">
        <f>SUMIFS(СВЦЭМ!$C$33:$C$776,СВЦЭМ!$A$33:$A$776,$A101,СВЦЭМ!$B$33:$B$776,P$83)+'СЕТ СН'!$H$9+СВЦЭМ!$D$10+'СЕТ СН'!$H$6-'СЕТ СН'!$H$19</f>
        <v>917.04553972999997</v>
      </c>
      <c r="Q101" s="36">
        <f>SUMIFS(СВЦЭМ!$C$33:$C$776,СВЦЭМ!$A$33:$A$776,$A101,СВЦЭМ!$B$33:$B$776,Q$83)+'СЕТ СН'!$H$9+СВЦЭМ!$D$10+'СЕТ СН'!$H$6-'СЕТ СН'!$H$19</f>
        <v>921.43657206000012</v>
      </c>
      <c r="R101" s="36">
        <f>SUMIFS(СВЦЭМ!$C$33:$C$776,СВЦЭМ!$A$33:$A$776,$A101,СВЦЭМ!$B$33:$B$776,R$83)+'СЕТ СН'!$H$9+СВЦЭМ!$D$10+'СЕТ СН'!$H$6-'СЕТ СН'!$H$19</f>
        <v>916.67197385999998</v>
      </c>
      <c r="S101" s="36">
        <f>SUMIFS(СВЦЭМ!$C$33:$C$776,СВЦЭМ!$A$33:$A$776,$A101,СВЦЭМ!$B$33:$B$776,S$83)+'СЕТ СН'!$H$9+СВЦЭМ!$D$10+'СЕТ СН'!$H$6-'СЕТ СН'!$H$19</f>
        <v>928.23309231000007</v>
      </c>
      <c r="T101" s="36">
        <f>SUMIFS(СВЦЭМ!$C$33:$C$776,СВЦЭМ!$A$33:$A$776,$A101,СВЦЭМ!$B$33:$B$776,T$83)+'СЕТ СН'!$H$9+СВЦЭМ!$D$10+'СЕТ СН'!$H$6-'СЕТ СН'!$H$19</f>
        <v>923.2742734200001</v>
      </c>
      <c r="U101" s="36">
        <f>SUMIFS(СВЦЭМ!$C$33:$C$776,СВЦЭМ!$A$33:$A$776,$A101,СВЦЭМ!$B$33:$B$776,U$83)+'СЕТ СН'!$H$9+СВЦЭМ!$D$10+'СЕТ СН'!$H$6-'СЕТ СН'!$H$19</f>
        <v>961.45526962000008</v>
      </c>
      <c r="V101" s="36">
        <f>SUMIFS(СВЦЭМ!$C$33:$C$776,СВЦЭМ!$A$33:$A$776,$A101,СВЦЭМ!$B$33:$B$776,V$83)+'СЕТ СН'!$H$9+СВЦЭМ!$D$10+'СЕТ СН'!$H$6-'СЕТ СН'!$H$19</f>
        <v>909.61938946999999</v>
      </c>
      <c r="W101" s="36">
        <f>SUMIFS(СВЦЭМ!$C$33:$C$776,СВЦЭМ!$A$33:$A$776,$A101,СВЦЭМ!$B$33:$B$776,W$83)+'СЕТ СН'!$H$9+СВЦЭМ!$D$10+'СЕТ СН'!$H$6-'СЕТ СН'!$H$19</f>
        <v>902.25131914000008</v>
      </c>
      <c r="X101" s="36">
        <f>SUMIFS(СВЦЭМ!$C$33:$C$776,СВЦЭМ!$A$33:$A$776,$A101,СВЦЭМ!$B$33:$B$776,X$83)+'СЕТ СН'!$H$9+СВЦЭМ!$D$10+'СЕТ СН'!$H$6-'СЕТ СН'!$H$19</f>
        <v>946.36686497000005</v>
      </c>
      <c r="Y101" s="36">
        <f>SUMIFS(СВЦЭМ!$C$33:$C$776,СВЦЭМ!$A$33:$A$776,$A101,СВЦЭМ!$B$33:$B$776,Y$83)+'СЕТ СН'!$H$9+СВЦЭМ!$D$10+'СЕТ СН'!$H$6-'СЕТ СН'!$H$19</f>
        <v>957.31119831000001</v>
      </c>
    </row>
    <row r="102" spans="1:25" ht="15.75" x14ac:dyDescent="0.2">
      <c r="A102" s="35">
        <f t="shared" si="2"/>
        <v>44001</v>
      </c>
      <c r="B102" s="36">
        <f>SUMIFS(СВЦЭМ!$C$33:$C$776,СВЦЭМ!$A$33:$A$776,$A102,СВЦЭМ!$B$33:$B$776,B$83)+'СЕТ СН'!$H$9+СВЦЭМ!$D$10+'СЕТ СН'!$H$6-'СЕТ СН'!$H$19</f>
        <v>1064.8170331900001</v>
      </c>
      <c r="C102" s="36">
        <f>SUMIFS(СВЦЭМ!$C$33:$C$776,СВЦЭМ!$A$33:$A$776,$A102,СВЦЭМ!$B$33:$B$776,C$83)+'СЕТ СН'!$H$9+СВЦЭМ!$D$10+'СЕТ СН'!$H$6-'СЕТ СН'!$H$19</f>
        <v>1098.79330686</v>
      </c>
      <c r="D102" s="36">
        <f>SUMIFS(СВЦЭМ!$C$33:$C$776,СВЦЭМ!$A$33:$A$776,$A102,СВЦЭМ!$B$33:$B$776,D$83)+'СЕТ СН'!$H$9+СВЦЭМ!$D$10+'СЕТ СН'!$H$6-'СЕТ СН'!$H$19</f>
        <v>1105.0450123400001</v>
      </c>
      <c r="E102" s="36">
        <f>SUMIFS(СВЦЭМ!$C$33:$C$776,СВЦЭМ!$A$33:$A$776,$A102,СВЦЭМ!$B$33:$B$776,E$83)+'СЕТ СН'!$H$9+СВЦЭМ!$D$10+'СЕТ СН'!$H$6-'СЕТ СН'!$H$19</f>
        <v>1095.3746910699999</v>
      </c>
      <c r="F102" s="36">
        <f>SUMIFS(СВЦЭМ!$C$33:$C$776,СВЦЭМ!$A$33:$A$776,$A102,СВЦЭМ!$B$33:$B$776,F$83)+'СЕТ СН'!$H$9+СВЦЭМ!$D$10+'СЕТ СН'!$H$6-'СЕТ СН'!$H$19</f>
        <v>1090.6995657100001</v>
      </c>
      <c r="G102" s="36">
        <f>SUMIFS(СВЦЭМ!$C$33:$C$776,СВЦЭМ!$A$33:$A$776,$A102,СВЦЭМ!$B$33:$B$776,G$83)+'СЕТ СН'!$H$9+СВЦЭМ!$D$10+'СЕТ СН'!$H$6-'СЕТ СН'!$H$19</f>
        <v>1097.9580248500001</v>
      </c>
      <c r="H102" s="36">
        <f>SUMIFS(СВЦЭМ!$C$33:$C$776,СВЦЭМ!$A$33:$A$776,$A102,СВЦЭМ!$B$33:$B$776,H$83)+'СЕТ СН'!$H$9+СВЦЭМ!$D$10+'СЕТ СН'!$H$6-'СЕТ СН'!$H$19</f>
        <v>1115.6407471499999</v>
      </c>
      <c r="I102" s="36">
        <f>SUMIFS(СВЦЭМ!$C$33:$C$776,СВЦЭМ!$A$33:$A$776,$A102,СВЦЭМ!$B$33:$B$776,I$83)+'СЕТ СН'!$H$9+СВЦЭМ!$D$10+'СЕТ СН'!$H$6-'СЕТ СН'!$H$19</f>
        <v>1105.3831113599999</v>
      </c>
      <c r="J102" s="36">
        <f>SUMIFS(СВЦЭМ!$C$33:$C$776,СВЦЭМ!$A$33:$A$776,$A102,СВЦЭМ!$B$33:$B$776,J$83)+'СЕТ СН'!$H$9+СВЦЭМ!$D$10+'СЕТ СН'!$H$6-'СЕТ СН'!$H$19</f>
        <v>1006.7859991099999</v>
      </c>
      <c r="K102" s="36">
        <f>SUMIFS(СВЦЭМ!$C$33:$C$776,СВЦЭМ!$A$33:$A$776,$A102,СВЦЭМ!$B$33:$B$776,K$83)+'СЕТ СН'!$H$9+СВЦЭМ!$D$10+'СЕТ СН'!$H$6-'СЕТ СН'!$H$19</f>
        <v>933.68647734000001</v>
      </c>
      <c r="L102" s="36">
        <f>SUMIFS(СВЦЭМ!$C$33:$C$776,СВЦЭМ!$A$33:$A$776,$A102,СВЦЭМ!$B$33:$B$776,L$83)+'СЕТ СН'!$H$9+СВЦЭМ!$D$10+'СЕТ СН'!$H$6-'СЕТ СН'!$H$19</f>
        <v>862.63753403999999</v>
      </c>
      <c r="M102" s="36">
        <f>SUMIFS(СВЦЭМ!$C$33:$C$776,СВЦЭМ!$A$33:$A$776,$A102,СВЦЭМ!$B$33:$B$776,M$83)+'СЕТ СН'!$H$9+СВЦЭМ!$D$10+'СЕТ СН'!$H$6-'СЕТ СН'!$H$19</f>
        <v>861.89783018999992</v>
      </c>
      <c r="N102" s="36">
        <f>SUMIFS(СВЦЭМ!$C$33:$C$776,СВЦЭМ!$A$33:$A$776,$A102,СВЦЭМ!$B$33:$B$776,N$83)+'СЕТ СН'!$H$9+СВЦЭМ!$D$10+'СЕТ СН'!$H$6-'СЕТ СН'!$H$19</f>
        <v>864.75091302999999</v>
      </c>
      <c r="O102" s="36">
        <f>SUMIFS(СВЦЭМ!$C$33:$C$776,СВЦЭМ!$A$33:$A$776,$A102,СВЦЭМ!$B$33:$B$776,O$83)+'СЕТ СН'!$H$9+СВЦЭМ!$D$10+'СЕТ СН'!$H$6-'СЕТ СН'!$H$19</f>
        <v>881.6330981000001</v>
      </c>
      <c r="P102" s="36">
        <f>SUMIFS(СВЦЭМ!$C$33:$C$776,СВЦЭМ!$A$33:$A$776,$A102,СВЦЭМ!$B$33:$B$776,P$83)+'СЕТ СН'!$H$9+СВЦЭМ!$D$10+'СЕТ СН'!$H$6-'СЕТ СН'!$H$19</f>
        <v>870.82649996000009</v>
      </c>
      <c r="Q102" s="36">
        <f>SUMIFS(СВЦЭМ!$C$33:$C$776,СВЦЭМ!$A$33:$A$776,$A102,СВЦЭМ!$B$33:$B$776,Q$83)+'СЕТ СН'!$H$9+СВЦЭМ!$D$10+'СЕТ СН'!$H$6-'СЕТ СН'!$H$19</f>
        <v>967.76637821999998</v>
      </c>
      <c r="R102" s="36">
        <f>SUMIFS(СВЦЭМ!$C$33:$C$776,СВЦЭМ!$A$33:$A$776,$A102,СВЦЭМ!$B$33:$B$776,R$83)+'СЕТ СН'!$H$9+СВЦЭМ!$D$10+'СЕТ СН'!$H$6-'СЕТ СН'!$H$19</f>
        <v>875.59988973999998</v>
      </c>
      <c r="S102" s="36">
        <f>SUMIFS(СВЦЭМ!$C$33:$C$776,СВЦЭМ!$A$33:$A$776,$A102,СВЦЭМ!$B$33:$B$776,S$83)+'СЕТ СН'!$H$9+СВЦЭМ!$D$10+'СЕТ СН'!$H$6-'СЕТ СН'!$H$19</f>
        <v>897.00388855999995</v>
      </c>
      <c r="T102" s="36">
        <f>SUMIFS(СВЦЭМ!$C$33:$C$776,СВЦЭМ!$A$33:$A$776,$A102,СВЦЭМ!$B$33:$B$776,T$83)+'СЕТ СН'!$H$9+СВЦЭМ!$D$10+'СЕТ СН'!$H$6-'СЕТ СН'!$H$19</f>
        <v>892.52893442000004</v>
      </c>
      <c r="U102" s="36">
        <f>SUMIFS(СВЦЭМ!$C$33:$C$776,СВЦЭМ!$A$33:$A$776,$A102,СВЦЭМ!$B$33:$B$776,U$83)+'СЕТ СН'!$H$9+СВЦЭМ!$D$10+'СЕТ СН'!$H$6-'СЕТ СН'!$H$19</f>
        <v>884.14863465000008</v>
      </c>
      <c r="V102" s="36">
        <f>SUMIFS(СВЦЭМ!$C$33:$C$776,СВЦЭМ!$A$33:$A$776,$A102,СВЦЭМ!$B$33:$B$776,V$83)+'СЕТ СН'!$H$9+СВЦЭМ!$D$10+'СЕТ СН'!$H$6-'СЕТ СН'!$H$19</f>
        <v>866.37862354999993</v>
      </c>
      <c r="W102" s="36">
        <f>SUMIFS(СВЦЭМ!$C$33:$C$776,СВЦЭМ!$A$33:$A$776,$A102,СВЦЭМ!$B$33:$B$776,W$83)+'СЕТ СН'!$H$9+СВЦЭМ!$D$10+'СЕТ СН'!$H$6-'СЕТ СН'!$H$19</f>
        <v>867.01634177999995</v>
      </c>
      <c r="X102" s="36">
        <f>SUMIFS(СВЦЭМ!$C$33:$C$776,СВЦЭМ!$A$33:$A$776,$A102,СВЦЭМ!$B$33:$B$776,X$83)+'СЕТ СН'!$H$9+СВЦЭМ!$D$10+'СЕТ СН'!$H$6-'СЕТ СН'!$H$19</f>
        <v>914.69935465000003</v>
      </c>
      <c r="Y102" s="36">
        <f>SUMIFS(СВЦЭМ!$C$33:$C$776,СВЦЭМ!$A$33:$A$776,$A102,СВЦЭМ!$B$33:$B$776,Y$83)+'СЕТ СН'!$H$9+СВЦЭМ!$D$10+'СЕТ СН'!$H$6-'СЕТ СН'!$H$19</f>
        <v>995.79181683000002</v>
      </c>
    </row>
    <row r="103" spans="1:25" ht="15.75" x14ac:dyDescent="0.2">
      <c r="A103" s="35">
        <f t="shared" si="2"/>
        <v>44002</v>
      </c>
      <c r="B103" s="36">
        <f>SUMIFS(СВЦЭМ!$C$33:$C$776,СВЦЭМ!$A$33:$A$776,$A103,СВЦЭМ!$B$33:$B$776,B$83)+'СЕТ СН'!$H$9+СВЦЭМ!$D$10+'СЕТ СН'!$H$6-'СЕТ СН'!$H$19</f>
        <v>1059.13823946</v>
      </c>
      <c r="C103" s="36">
        <f>SUMIFS(СВЦЭМ!$C$33:$C$776,СВЦЭМ!$A$33:$A$776,$A103,СВЦЭМ!$B$33:$B$776,C$83)+'СЕТ СН'!$H$9+СВЦЭМ!$D$10+'СЕТ СН'!$H$6-'СЕТ СН'!$H$19</f>
        <v>1082.79055255</v>
      </c>
      <c r="D103" s="36">
        <f>SUMIFS(СВЦЭМ!$C$33:$C$776,СВЦЭМ!$A$33:$A$776,$A103,СВЦЭМ!$B$33:$B$776,D$83)+'СЕТ СН'!$H$9+СВЦЭМ!$D$10+'СЕТ СН'!$H$6-'СЕТ СН'!$H$19</f>
        <v>1088.5414359399999</v>
      </c>
      <c r="E103" s="36">
        <f>SUMIFS(СВЦЭМ!$C$33:$C$776,СВЦЭМ!$A$33:$A$776,$A103,СВЦЭМ!$B$33:$B$776,E$83)+'СЕТ СН'!$H$9+СВЦЭМ!$D$10+'СЕТ СН'!$H$6-'СЕТ СН'!$H$19</f>
        <v>1082.2948548100001</v>
      </c>
      <c r="F103" s="36">
        <f>SUMIFS(СВЦЭМ!$C$33:$C$776,СВЦЭМ!$A$33:$A$776,$A103,СВЦЭМ!$B$33:$B$776,F$83)+'СЕТ СН'!$H$9+СВЦЭМ!$D$10+'СЕТ СН'!$H$6-'СЕТ СН'!$H$19</f>
        <v>1072.7176719199999</v>
      </c>
      <c r="G103" s="36">
        <f>SUMIFS(СВЦЭМ!$C$33:$C$776,СВЦЭМ!$A$33:$A$776,$A103,СВЦЭМ!$B$33:$B$776,G$83)+'СЕТ СН'!$H$9+СВЦЭМ!$D$10+'СЕТ СН'!$H$6-'СЕТ СН'!$H$19</f>
        <v>1077.9663296599999</v>
      </c>
      <c r="H103" s="36">
        <f>SUMIFS(СВЦЭМ!$C$33:$C$776,СВЦЭМ!$A$33:$A$776,$A103,СВЦЭМ!$B$33:$B$776,H$83)+'СЕТ СН'!$H$9+СВЦЭМ!$D$10+'СЕТ СН'!$H$6-'СЕТ СН'!$H$19</f>
        <v>1084.1286011300001</v>
      </c>
      <c r="I103" s="36">
        <f>SUMIFS(СВЦЭМ!$C$33:$C$776,СВЦЭМ!$A$33:$A$776,$A103,СВЦЭМ!$B$33:$B$776,I$83)+'СЕТ СН'!$H$9+СВЦЭМ!$D$10+'СЕТ СН'!$H$6-'СЕТ СН'!$H$19</f>
        <v>1067.0453539</v>
      </c>
      <c r="J103" s="36">
        <f>SUMIFS(СВЦЭМ!$C$33:$C$776,СВЦЭМ!$A$33:$A$776,$A103,СВЦЭМ!$B$33:$B$776,J$83)+'СЕТ СН'!$H$9+СВЦЭМ!$D$10+'СЕТ СН'!$H$6-'СЕТ СН'!$H$19</f>
        <v>963.13118693000001</v>
      </c>
      <c r="K103" s="36">
        <f>SUMIFS(СВЦЭМ!$C$33:$C$776,СВЦЭМ!$A$33:$A$776,$A103,СВЦЭМ!$B$33:$B$776,K$83)+'СЕТ СН'!$H$9+СВЦЭМ!$D$10+'СЕТ СН'!$H$6-'СЕТ СН'!$H$19</f>
        <v>892.07822032000013</v>
      </c>
      <c r="L103" s="36">
        <f>SUMIFS(СВЦЭМ!$C$33:$C$776,СВЦЭМ!$A$33:$A$776,$A103,СВЦЭМ!$B$33:$B$776,L$83)+'СЕТ СН'!$H$9+СВЦЭМ!$D$10+'СЕТ СН'!$H$6-'СЕТ СН'!$H$19</f>
        <v>859.56107771999996</v>
      </c>
      <c r="M103" s="36">
        <f>SUMIFS(СВЦЭМ!$C$33:$C$776,СВЦЭМ!$A$33:$A$776,$A103,СВЦЭМ!$B$33:$B$776,M$83)+'СЕТ СН'!$H$9+СВЦЭМ!$D$10+'СЕТ СН'!$H$6-'СЕТ СН'!$H$19</f>
        <v>858.85982695999996</v>
      </c>
      <c r="N103" s="36">
        <f>SUMIFS(СВЦЭМ!$C$33:$C$776,СВЦЭМ!$A$33:$A$776,$A103,СВЦЭМ!$B$33:$B$776,N$83)+'СЕТ СН'!$H$9+СВЦЭМ!$D$10+'СЕТ СН'!$H$6-'СЕТ СН'!$H$19</f>
        <v>866.34332732000007</v>
      </c>
      <c r="O103" s="36">
        <f>SUMIFS(СВЦЭМ!$C$33:$C$776,СВЦЭМ!$A$33:$A$776,$A103,СВЦЭМ!$B$33:$B$776,O$83)+'СЕТ СН'!$H$9+СВЦЭМ!$D$10+'СЕТ СН'!$H$6-'СЕТ СН'!$H$19</f>
        <v>874.32991936000008</v>
      </c>
      <c r="P103" s="36">
        <f>SUMIFS(СВЦЭМ!$C$33:$C$776,СВЦЭМ!$A$33:$A$776,$A103,СВЦЭМ!$B$33:$B$776,P$83)+'СЕТ СН'!$H$9+СВЦЭМ!$D$10+'СЕТ СН'!$H$6-'СЕТ СН'!$H$19</f>
        <v>850.89128791000007</v>
      </c>
      <c r="Q103" s="36">
        <f>SUMIFS(СВЦЭМ!$C$33:$C$776,СВЦЭМ!$A$33:$A$776,$A103,СВЦЭМ!$B$33:$B$776,Q$83)+'СЕТ СН'!$H$9+СВЦЭМ!$D$10+'СЕТ СН'!$H$6-'СЕТ СН'!$H$19</f>
        <v>860.84528266000007</v>
      </c>
      <c r="R103" s="36">
        <f>SUMIFS(СВЦЭМ!$C$33:$C$776,СВЦЭМ!$A$33:$A$776,$A103,СВЦЭМ!$B$33:$B$776,R$83)+'СЕТ СН'!$H$9+СВЦЭМ!$D$10+'СЕТ СН'!$H$6-'СЕТ СН'!$H$19</f>
        <v>862.16936873999998</v>
      </c>
      <c r="S103" s="36">
        <f>SUMIFS(СВЦЭМ!$C$33:$C$776,СВЦЭМ!$A$33:$A$776,$A103,СВЦЭМ!$B$33:$B$776,S$83)+'СЕТ СН'!$H$9+СВЦЭМ!$D$10+'СЕТ СН'!$H$6-'СЕТ СН'!$H$19</f>
        <v>883.46277570000007</v>
      </c>
      <c r="T103" s="36">
        <f>SUMIFS(СВЦЭМ!$C$33:$C$776,СВЦЭМ!$A$33:$A$776,$A103,СВЦЭМ!$B$33:$B$776,T$83)+'СЕТ СН'!$H$9+СВЦЭМ!$D$10+'СЕТ СН'!$H$6-'СЕТ СН'!$H$19</f>
        <v>877.70112515000005</v>
      </c>
      <c r="U103" s="36">
        <f>SUMIFS(СВЦЭМ!$C$33:$C$776,СВЦЭМ!$A$33:$A$776,$A103,СВЦЭМ!$B$33:$B$776,U$83)+'СЕТ СН'!$H$9+СВЦЭМ!$D$10+'СЕТ СН'!$H$6-'СЕТ СН'!$H$19</f>
        <v>862.0190896900001</v>
      </c>
      <c r="V103" s="36">
        <f>SUMIFS(СВЦЭМ!$C$33:$C$776,СВЦЭМ!$A$33:$A$776,$A103,СВЦЭМ!$B$33:$B$776,V$83)+'СЕТ СН'!$H$9+СВЦЭМ!$D$10+'СЕТ СН'!$H$6-'СЕТ СН'!$H$19</f>
        <v>842.88806623000005</v>
      </c>
      <c r="W103" s="36">
        <f>SUMIFS(СВЦЭМ!$C$33:$C$776,СВЦЭМ!$A$33:$A$776,$A103,СВЦЭМ!$B$33:$B$776,W$83)+'СЕТ СН'!$H$9+СВЦЭМ!$D$10+'СЕТ СН'!$H$6-'СЕТ СН'!$H$19</f>
        <v>862.4066698900001</v>
      </c>
      <c r="X103" s="36">
        <f>SUMIFS(СВЦЭМ!$C$33:$C$776,СВЦЭМ!$A$33:$A$776,$A103,СВЦЭМ!$B$33:$B$776,X$83)+'СЕТ СН'!$H$9+СВЦЭМ!$D$10+'СЕТ СН'!$H$6-'СЕТ СН'!$H$19</f>
        <v>912.12841348999996</v>
      </c>
      <c r="Y103" s="36">
        <f>SUMIFS(СВЦЭМ!$C$33:$C$776,СВЦЭМ!$A$33:$A$776,$A103,СВЦЭМ!$B$33:$B$776,Y$83)+'СЕТ СН'!$H$9+СВЦЭМ!$D$10+'СЕТ СН'!$H$6-'СЕТ СН'!$H$19</f>
        <v>969.9888596400001</v>
      </c>
    </row>
    <row r="104" spans="1:25" ht="15.75" x14ac:dyDescent="0.2">
      <c r="A104" s="35">
        <f t="shared" si="2"/>
        <v>44003</v>
      </c>
      <c r="B104" s="36">
        <f>SUMIFS(СВЦЭМ!$C$33:$C$776,СВЦЭМ!$A$33:$A$776,$A104,СВЦЭМ!$B$33:$B$776,B$83)+'СЕТ СН'!$H$9+СВЦЭМ!$D$10+'СЕТ СН'!$H$6-'СЕТ СН'!$H$19</f>
        <v>1036.29143531</v>
      </c>
      <c r="C104" s="36">
        <f>SUMIFS(СВЦЭМ!$C$33:$C$776,СВЦЭМ!$A$33:$A$776,$A104,СВЦЭМ!$B$33:$B$776,C$83)+'СЕТ СН'!$H$9+СВЦЭМ!$D$10+'СЕТ СН'!$H$6-'СЕТ СН'!$H$19</f>
        <v>1070.2966429000001</v>
      </c>
      <c r="D104" s="36">
        <f>SUMIFS(СВЦЭМ!$C$33:$C$776,СВЦЭМ!$A$33:$A$776,$A104,СВЦЭМ!$B$33:$B$776,D$83)+'СЕТ СН'!$H$9+СВЦЭМ!$D$10+'СЕТ СН'!$H$6-'СЕТ СН'!$H$19</f>
        <v>1105.2400030700001</v>
      </c>
      <c r="E104" s="36">
        <f>SUMIFS(СВЦЭМ!$C$33:$C$776,СВЦЭМ!$A$33:$A$776,$A104,СВЦЭМ!$B$33:$B$776,E$83)+'СЕТ СН'!$H$9+СВЦЭМ!$D$10+'СЕТ СН'!$H$6-'СЕТ СН'!$H$19</f>
        <v>1126.7277691900001</v>
      </c>
      <c r="F104" s="36">
        <f>SUMIFS(СВЦЭМ!$C$33:$C$776,СВЦЭМ!$A$33:$A$776,$A104,СВЦЭМ!$B$33:$B$776,F$83)+'СЕТ СН'!$H$9+СВЦЭМ!$D$10+'СЕТ СН'!$H$6-'СЕТ СН'!$H$19</f>
        <v>1121.3274230900001</v>
      </c>
      <c r="G104" s="36">
        <f>SUMIFS(СВЦЭМ!$C$33:$C$776,СВЦЭМ!$A$33:$A$776,$A104,СВЦЭМ!$B$33:$B$776,G$83)+'СЕТ СН'!$H$9+СВЦЭМ!$D$10+'СЕТ СН'!$H$6-'СЕТ СН'!$H$19</f>
        <v>1118.2777589899999</v>
      </c>
      <c r="H104" s="36">
        <f>SUMIFS(СВЦЭМ!$C$33:$C$776,СВЦЭМ!$A$33:$A$776,$A104,СВЦЭМ!$B$33:$B$776,H$83)+'СЕТ СН'!$H$9+СВЦЭМ!$D$10+'СЕТ СН'!$H$6-'СЕТ СН'!$H$19</f>
        <v>1094.6204013900001</v>
      </c>
      <c r="I104" s="36">
        <f>SUMIFS(СВЦЭМ!$C$33:$C$776,СВЦЭМ!$A$33:$A$776,$A104,СВЦЭМ!$B$33:$B$776,I$83)+'СЕТ СН'!$H$9+СВЦЭМ!$D$10+'СЕТ СН'!$H$6-'СЕТ СН'!$H$19</f>
        <v>1078.7690197300001</v>
      </c>
      <c r="J104" s="36">
        <f>SUMIFS(СВЦЭМ!$C$33:$C$776,СВЦЭМ!$A$33:$A$776,$A104,СВЦЭМ!$B$33:$B$776,J$83)+'СЕТ СН'!$H$9+СВЦЭМ!$D$10+'СЕТ СН'!$H$6-'СЕТ СН'!$H$19</f>
        <v>1036.6335707400001</v>
      </c>
      <c r="K104" s="36">
        <f>SUMIFS(СВЦЭМ!$C$33:$C$776,СВЦЭМ!$A$33:$A$776,$A104,СВЦЭМ!$B$33:$B$776,K$83)+'СЕТ СН'!$H$9+СВЦЭМ!$D$10+'СЕТ СН'!$H$6-'СЕТ СН'!$H$19</f>
        <v>960.85478220999994</v>
      </c>
      <c r="L104" s="36">
        <f>SUMIFS(СВЦЭМ!$C$33:$C$776,СВЦЭМ!$A$33:$A$776,$A104,СВЦЭМ!$B$33:$B$776,L$83)+'СЕТ СН'!$H$9+СВЦЭМ!$D$10+'СЕТ СН'!$H$6-'СЕТ СН'!$H$19</f>
        <v>892.30159658999992</v>
      </c>
      <c r="M104" s="36">
        <f>SUMIFS(СВЦЭМ!$C$33:$C$776,СВЦЭМ!$A$33:$A$776,$A104,СВЦЭМ!$B$33:$B$776,M$83)+'СЕТ СН'!$H$9+СВЦЭМ!$D$10+'СЕТ СН'!$H$6-'СЕТ СН'!$H$19</f>
        <v>828.50531733999992</v>
      </c>
      <c r="N104" s="36">
        <f>SUMIFS(СВЦЭМ!$C$33:$C$776,СВЦЭМ!$A$33:$A$776,$A104,СВЦЭМ!$B$33:$B$776,N$83)+'СЕТ СН'!$H$9+СВЦЭМ!$D$10+'СЕТ СН'!$H$6-'СЕТ СН'!$H$19</f>
        <v>822.86181770999997</v>
      </c>
      <c r="O104" s="36">
        <f>SUMIFS(СВЦЭМ!$C$33:$C$776,СВЦЭМ!$A$33:$A$776,$A104,СВЦЭМ!$B$33:$B$776,O$83)+'СЕТ СН'!$H$9+СВЦЭМ!$D$10+'СЕТ СН'!$H$6-'СЕТ СН'!$H$19</f>
        <v>817.01582217999999</v>
      </c>
      <c r="P104" s="36">
        <f>SUMIFS(СВЦЭМ!$C$33:$C$776,СВЦЭМ!$A$33:$A$776,$A104,СВЦЭМ!$B$33:$B$776,P$83)+'СЕТ СН'!$H$9+СВЦЭМ!$D$10+'СЕТ СН'!$H$6-'СЕТ СН'!$H$19</f>
        <v>815.24572368000008</v>
      </c>
      <c r="Q104" s="36">
        <f>SUMIFS(СВЦЭМ!$C$33:$C$776,СВЦЭМ!$A$33:$A$776,$A104,СВЦЭМ!$B$33:$B$776,Q$83)+'СЕТ СН'!$H$9+СВЦЭМ!$D$10+'СЕТ СН'!$H$6-'СЕТ СН'!$H$19</f>
        <v>818.42697210000006</v>
      </c>
      <c r="R104" s="36">
        <f>SUMIFS(СВЦЭМ!$C$33:$C$776,СВЦЭМ!$A$33:$A$776,$A104,СВЦЭМ!$B$33:$B$776,R$83)+'СЕТ СН'!$H$9+СВЦЭМ!$D$10+'СЕТ СН'!$H$6-'СЕТ СН'!$H$19</f>
        <v>818.67225071999997</v>
      </c>
      <c r="S104" s="36">
        <f>SUMIFS(СВЦЭМ!$C$33:$C$776,СВЦЭМ!$A$33:$A$776,$A104,СВЦЭМ!$B$33:$B$776,S$83)+'СЕТ СН'!$H$9+СВЦЭМ!$D$10+'СЕТ СН'!$H$6-'СЕТ СН'!$H$19</f>
        <v>824.38348846000008</v>
      </c>
      <c r="T104" s="36">
        <f>SUMIFS(СВЦЭМ!$C$33:$C$776,СВЦЭМ!$A$33:$A$776,$A104,СВЦЭМ!$B$33:$B$776,T$83)+'СЕТ СН'!$H$9+СВЦЭМ!$D$10+'СЕТ СН'!$H$6-'СЕТ СН'!$H$19</f>
        <v>833.17994294999994</v>
      </c>
      <c r="U104" s="36">
        <f>SUMIFS(СВЦЭМ!$C$33:$C$776,СВЦЭМ!$A$33:$A$776,$A104,СВЦЭМ!$B$33:$B$776,U$83)+'СЕТ СН'!$H$9+СВЦЭМ!$D$10+'СЕТ СН'!$H$6-'СЕТ СН'!$H$19</f>
        <v>834.55308568999999</v>
      </c>
      <c r="V104" s="36">
        <f>SUMIFS(СВЦЭМ!$C$33:$C$776,СВЦЭМ!$A$33:$A$776,$A104,СВЦЭМ!$B$33:$B$776,V$83)+'СЕТ СН'!$H$9+СВЦЭМ!$D$10+'СЕТ СН'!$H$6-'СЕТ СН'!$H$19</f>
        <v>814.92608923000012</v>
      </c>
      <c r="W104" s="36">
        <f>SUMIFS(СВЦЭМ!$C$33:$C$776,СВЦЭМ!$A$33:$A$776,$A104,СВЦЭМ!$B$33:$B$776,W$83)+'СЕТ СН'!$H$9+СВЦЭМ!$D$10+'СЕТ СН'!$H$6-'СЕТ СН'!$H$19</f>
        <v>816.12680821999993</v>
      </c>
      <c r="X104" s="36">
        <f>SUMIFS(СВЦЭМ!$C$33:$C$776,СВЦЭМ!$A$33:$A$776,$A104,СВЦЭМ!$B$33:$B$776,X$83)+'СЕТ СН'!$H$9+СВЦЭМ!$D$10+'СЕТ СН'!$H$6-'СЕТ СН'!$H$19</f>
        <v>865.65281868000011</v>
      </c>
      <c r="Y104" s="36">
        <f>SUMIFS(СВЦЭМ!$C$33:$C$776,СВЦЭМ!$A$33:$A$776,$A104,СВЦЭМ!$B$33:$B$776,Y$83)+'СЕТ СН'!$H$9+СВЦЭМ!$D$10+'СЕТ СН'!$H$6-'СЕТ СН'!$H$19</f>
        <v>993.01360461000013</v>
      </c>
    </row>
    <row r="105" spans="1:25" ht="15.75" x14ac:dyDescent="0.2">
      <c r="A105" s="35">
        <f t="shared" si="2"/>
        <v>44004</v>
      </c>
      <c r="B105" s="36">
        <f>SUMIFS(СВЦЭМ!$C$33:$C$776,СВЦЭМ!$A$33:$A$776,$A105,СВЦЭМ!$B$33:$B$776,B$83)+'СЕТ СН'!$H$9+СВЦЭМ!$D$10+'СЕТ СН'!$H$6-'СЕТ СН'!$H$19</f>
        <v>1058.0596935900001</v>
      </c>
      <c r="C105" s="36">
        <f>SUMIFS(СВЦЭМ!$C$33:$C$776,СВЦЭМ!$A$33:$A$776,$A105,СВЦЭМ!$B$33:$B$776,C$83)+'СЕТ СН'!$H$9+СВЦЭМ!$D$10+'СЕТ СН'!$H$6-'СЕТ СН'!$H$19</f>
        <v>1065.17687039</v>
      </c>
      <c r="D105" s="36">
        <f>SUMIFS(СВЦЭМ!$C$33:$C$776,СВЦЭМ!$A$33:$A$776,$A105,СВЦЭМ!$B$33:$B$776,D$83)+'СЕТ СН'!$H$9+СВЦЭМ!$D$10+'СЕТ СН'!$H$6-'СЕТ СН'!$H$19</f>
        <v>1061.5739238200001</v>
      </c>
      <c r="E105" s="36">
        <f>SUMIFS(СВЦЭМ!$C$33:$C$776,СВЦЭМ!$A$33:$A$776,$A105,СВЦЭМ!$B$33:$B$776,E$83)+'СЕТ СН'!$H$9+СВЦЭМ!$D$10+'СЕТ СН'!$H$6-'СЕТ СН'!$H$19</f>
        <v>1062.4253787600001</v>
      </c>
      <c r="F105" s="36">
        <f>SUMIFS(СВЦЭМ!$C$33:$C$776,СВЦЭМ!$A$33:$A$776,$A105,СВЦЭМ!$B$33:$B$776,F$83)+'СЕТ СН'!$H$9+СВЦЭМ!$D$10+'СЕТ СН'!$H$6-'СЕТ СН'!$H$19</f>
        <v>1056.8905218499999</v>
      </c>
      <c r="G105" s="36">
        <f>SUMIFS(СВЦЭМ!$C$33:$C$776,СВЦЭМ!$A$33:$A$776,$A105,СВЦЭМ!$B$33:$B$776,G$83)+'СЕТ СН'!$H$9+СВЦЭМ!$D$10+'СЕТ СН'!$H$6-'СЕТ СН'!$H$19</f>
        <v>1058.53598519</v>
      </c>
      <c r="H105" s="36">
        <f>SUMIFS(СВЦЭМ!$C$33:$C$776,СВЦЭМ!$A$33:$A$776,$A105,СВЦЭМ!$B$33:$B$776,H$83)+'СЕТ СН'!$H$9+СВЦЭМ!$D$10+'СЕТ СН'!$H$6-'СЕТ СН'!$H$19</f>
        <v>1062.41936867</v>
      </c>
      <c r="I105" s="36">
        <f>SUMIFS(СВЦЭМ!$C$33:$C$776,СВЦЭМ!$A$33:$A$776,$A105,СВЦЭМ!$B$33:$B$776,I$83)+'СЕТ СН'!$H$9+СВЦЭМ!$D$10+'СЕТ СН'!$H$6-'СЕТ СН'!$H$19</f>
        <v>1065.9701834</v>
      </c>
      <c r="J105" s="36">
        <f>SUMIFS(СВЦЭМ!$C$33:$C$776,СВЦЭМ!$A$33:$A$776,$A105,СВЦЭМ!$B$33:$B$776,J$83)+'СЕТ СН'!$H$9+СВЦЭМ!$D$10+'СЕТ СН'!$H$6-'СЕТ СН'!$H$19</f>
        <v>1004.21530693</v>
      </c>
      <c r="K105" s="36">
        <f>SUMIFS(СВЦЭМ!$C$33:$C$776,СВЦЭМ!$A$33:$A$776,$A105,СВЦЭМ!$B$33:$B$776,K$83)+'СЕТ СН'!$H$9+СВЦЭМ!$D$10+'СЕТ СН'!$H$6-'СЕТ СН'!$H$19</f>
        <v>926.84257019000006</v>
      </c>
      <c r="L105" s="36">
        <f>SUMIFS(СВЦЭМ!$C$33:$C$776,СВЦЭМ!$A$33:$A$776,$A105,СВЦЭМ!$B$33:$B$776,L$83)+'СЕТ СН'!$H$9+СВЦЭМ!$D$10+'СЕТ СН'!$H$6-'СЕТ СН'!$H$19</f>
        <v>871.85261706000006</v>
      </c>
      <c r="M105" s="36">
        <f>SUMIFS(СВЦЭМ!$C$33:$C$776,СВЦЭМ!$A$33:$A$776,$A105,СВЦЭМ!$B$33:$B$776,M$83)+'СЕТ СН'!$H$9+СВЦЭМ!$D$10+'СЕТ СН'!$H$6-'СЕТ СН'!$H$19</f>
        <v>866.42575087</v>
      </c>
      <c r="N105" s="36">
        <f>SUMIFS(СВЦЭМ!$C$33:$C$776,СВЦЭМ!$A$33:$A$776,$A105,СВЦЭМ!$B$33:$B$776,N$83)+'СЕТ СН'!$H$9+СВЦЭМ!$D$10+'СЕТ СН'!$H$6-'СЕТ СН'!$H$19</f>
        <v>867.02904099000011</v>
      </c>
      <c r="O105" s="36">
        <f>SUMIFS(СВЦЭМ!$C$33:$C$776,СВЦЭМ!$A$33:$A$776,$A105,СВЦЭМ!$B$33:$B$776,O$83)+'СЕТ СН'!$H$9+СВЦЭМ!$D$10+'СЕТ СН'!$H$6-'СЕТ СН'!$H$19</f>
        <v>875.34647136000012</v>
      </c>
      <c r="P105" s="36">
        <f>SUMIFS(СВЦЭМ!$C$33:$C$776,СВЦЭМ!$A$33:$A$776,$A105,СВЦЭМ!$B$33:$B$776,P$83)+'СЕТ СН'!$H$9+СВЦЭМ!$D$10+'СЕТ СН'!$H$6-'СЕТ СН'!$H$19</f>
        <v>876.99816168999996</v>
      </c>
      <c r="Q105" s="36">
        <f>SUMIFS(СВЦЭМ!$C$33:$C$776,СВЦЭМ!$A$33:$A$776,$A105,СВЦЭМ!$B$33:$B$776,Q$83)+'СЕТ СН'!$H$9+СВЦЭМ!$D$10+'СЕТ СН'!$H$6-'СЕТ СН'!$H$19</f>
        <v>879.68350002000011</v>
      </c>
      <c r="R105" s="36">
        <f>SUMIFS(СВЦЭМ!$C$33:$C$776,СВЦЭМ!$A$33:$A$776,$A105,СВЦЭМ!$B$33:$B$776,R$83)+'СЕТ СН'!$H$9+СВЦЭМ!$D$10+'СЕТ СН'!$H$6-'СЕТ СН'!$H$19</f>
        <v>880.82312546000003</v>
      </c>
      <c r="S105" s="36">
        <f>SUMIFS(СВЦЭМ!$C$33:$C$776,СВЦЭМ!$A$33:$A$776,$A105,СВЦЭМ!$B$33:$B$776,S$83)+'СЕТ СН'!$H$9+СВЦЭМ!$D$10+'СЕТ СН'!$H$6-'СЕТ СН'!$H$19</f>
        <v>880.74880170000006</v>
      </c>
      <c r="T105" s="36">
        <f>SUMIFS(СВЦЭМ!$C$33:$C$776,СВЦЭМ!$A$33:$A$776,$A105,СВЦЭМ!$B$33:$B$776,T$83)+'СЕТ СН'!$H$9+СВЦЭМ!$D$10+'СЕТ СН'!$H$6-'СЕТ СН'!$H$19</f>
        <v>881.65110281000011</v>
      </c>
      <c r="U105" s="36">
        <f>SUMIFS(СВЦЭМ!$C$33:$C$776,СВЦЭМ!$A$33:$A$776,$A105,СВЦЭМ!$B$33:$B$776,U$83)+'СЕТ СН'!$H$9+СВЦЭМ!$D$10+'СЕТ СН'!$H$6-'СЕТ СН'!$H$19</f>
        <v>879.78536374999999</v>
      </c>
      <c r="V105" s="36">
        <f>SUMIFS(СВЦЭМ!$C$33:$C$776,СВЦЭМ!$A$33:$A$776,$A105,СВЦЭМ!$B$33:$B$776,V$83)+'СЕТ СН'!$H$9+СВЦЭМ!$D$10+'СЕТ СН'!$H$6-'СЕТ СН'!$H$19</f>
        <v>873.08062083000004</v>
      </c>
      <c r="W105" s="36">
        <f>SUMIFS(СВЦЭМ!$C$33:$C$776,СВЦЭМ!$A$33:$A$776,$A105,СВЦЭМ!$B$33:$B$776,W$83)+'СЕТ СН'!$H$9+СВЦЭМ!$D$10+'СЕТ СН'!$H$6-'СЕТ СН'!$H$19</f>
        <v>855.9818218800001</v>
      </c>
      <c r="X105" s="36">
        <f>SUMIFS(СВЦЭМ!$C$33:$C$776,СВЦЭМ!$A$33:$A$776,$A105,СВЦЭМ!$B$33:$B$776,X$83)+'СЕТ СН'!$H$9+СВЦЭМ!$D$10+'СЕТ СН'!$H$6-'СЕТ СН'!$H$19</f>
        <v>899.09354645999997</v>
      </c>
      <c r="Y105" s="36">
        <f>SUMIFS(СВЦЭМ!$C$33:$C$776,СВЦЭМ!$A$33:$A$776,$A105,СВЦЭМ!$B$33:$B$776,Y$83)+'СЕТ СН'!$H$9+СВЦЭМ!$D$10+'СЕТ СН'!$H$6-'СЕТ СН'!$H$19</f>
        <v>1002.8269651400001</v>
      </c>
    </row>
    <row r="106" spans="1:25" ht="15.75" x14ac:dyDescent="0.2">
      <c r="A106" s="35">
        <f t="shared" si="2"/>
        <v>44005</v>
      </c>
      <c r="B106" s="36">
        <f>SUMIFS(СВЦЭМ!$C$33:$C$776,СВЦЭМ!$A$33:$A$776,$A106,СВЦЭМ!$B$33:$B$776,B$83)+'СЕТ СН'!$H$9+СВЦЭМ!$D$10+'СЕТ СН'!$H$6-'СЕТ СН'!$H$19</f>
        <v>1114.22377603</v>
      </c>
      <c r="C106" s="36">
        <f>SUMIFS(СВЦЭМ!$C$33:$C$776,СВЦЭМ!$A$33:$A$776,$A106,СВЦЭМ!$B$33:$B$776,C$83)+'СЕТ СН'!$H$9+СВЦЭМ!$D$10+'СЕТ СН'!$H$6-'СЕТ СН'!$H$19</f>
        <v>1110.7361354</v>
      </c>
      <c r="D106" s="36">
        <f>SUMIFS(СВЦЭМ!$C$33:$C$776,СВЦЭМ!$A$33:$A$776,$A106,СВЦЭМ!$B$33:$B$776,D$83)+'СЕТ СН'!$H$9+СВЦЭМ!$D$10+'СЕТ СН'!$H$6-'СЕТ СН'!$H$19</f>
        <v>1102.1529913700001</v>
      </c>
      <c r="E106" s="36">
        <f>SUMIFS(СВЦЭМ!$C$33:$C$776,СВЦЭМ!$A$33:$A$776,$A106,СВЦЭМ!$B$33:$B$776,E$83)+'СЕТ СН'!$H$9+СВЦЭМ!$D$10+'СЕТ СН'!$H$6-'СЕТ СН'!$H$19</f>
        <v>1106.73731559</v>
      </c>
      <c r="F106" s="36">
        <f>SUMIFS(СВЦЭМ!$C$33:$C$776,СВЦЭМ!$A$33:$A$776,$A106,СВЦЭМ!$B$33:$B$776,F$83)+'СЕТ СН'!$H$9+СВЦЭМ!$D$10+'СЕТ СН'!$H$6-'СЕТ СН'!$H$19</f>
        <v>1106.35843849</v>
      </c>
      <c r="G106" s="36">
        <f>SUMIFS(СВЦЭМ!$C$33:$C$776,СВЦЭМ!$A$33:$A$776,$A106,СВЦЭМ!$B$33:$B$776,G$83)+'СЕТ СН'!$H$9+СВЦЭМ!$D$10+'СЕТ СН'!$H$6-'СЕТ СН'!$H$19</f>
        <v>1111.1575792400001</v>
      </c>
      <c r="H106" s="36">
        <f>SUMIFS(СВЦЭМ!$C$33:$C$776,СВЦЭМ!$A$33:$A$776,$A106,СВЦЭМ!$B$33:$B$776,H$83)+'СЕТ СН'!$H$9+СВЦЭМ!$D$10+'СЕТ СН'!$H$6-'СЕТ СН'!$H$19</f>
        <v>1109.5185855699999</v>
      </c>
      <c r="I106" s="36">
        <f>SUMIFS(СВЦЭМ!$C$33:$C$776,СВЦЭМ!$A$33:$A$776,$A106,СВЦЭМ!$B$33:$B$776,I$83)+'СЕТ СН'!$H$9+СВЦЭМ!$D$10+'СЕТ СН'!$H$6-'СЕТ СН'!$H$19</f>
        <v>1051.21788124</v>
      </c>
      <c r="J106" s="36">
        <f>SUMIFS(СВЦЭМ!$C$33:$C$776,СВЦЭМ!$A$33:$A$776,$A106,СВЦЭМ!$B$33:$B$776,J$83)+'СЕТ СН'!$H$9+СВЦЭМ!$D$10+'СЕТ СН'!$H$6-'СЕТ СН'!$H$19</f>
        <v>1050.8705755000001</v>
      </c>
      <c r="K106" s="36">
        <f>SUMIFS(СВЦЭМ!$C$33:$C$776,СВЦЭМ!$A$33:$A$776,$A106,СВЦЭМ!$B$33:$B$776,K$83)+'СЕТ СН'!$H$9+СВЦЭМ!$D$10+'СЕТ СН'!$H$6-'СЕТ СН'!$H$19</f>
        <v>955.67214145999992</v>
      </c>
      <c r="L106" s="36">
        <f>SUMIFS(СВЦЭМ!$C$33:$C$776,СВЦЭМ!$A$33:$A$776,$A106,СВЦЭМ!$B$33:$B$776,L$83)+'СЕТ СН'!$H$9+СВЦЭМ!$D$10+'СЕТ СН'!$H$6-'СЕТ СН'!$H$19</f>
        <v>888.65661694999994</v>
      </c>
      <c r="M106" s="36">
        <f>SUMIFS(СВЦЭМ!$C$33:$C$776,СВЦЭМ!$A$33:$A$776,$A106,СВЦЭМ!$B$33:$B$776,M$83)+'СЕТ СН'!$H$9+СВЦЭМ!$D$10+'СЕТ СН'!$H$6-'СЕТ СН'!$H$19</f>
        <v>892.84380476000001</v>
      </c>
      <c r="N106" s="36">
        <f>SUMIFS(СВЦЭМ!$C$33:$C$776,СВЦЭМ!$A$33:$A$776,$A106,СВЦЭМ!$B$33:$B$776,N$83)+'СЕТ СН'!$H$9+СВЦЭМ!$D$10+'СЕТ СН'!$H$6-'СЕТ СН'!$H$19</f>
        <v>886.2611303000001</v>
      </c>
      <c r="O106" s="36">
        <f>SUMIFS(СВЦЭМ!$C$33:$C$776,СВЦЭМ!$A$33:$A$776,$A106,СВЦЭМ!$B$33:$B$776,O$83)+'СЕТ СН'!$H$9+СВЦЭМ!$D$10+'СЕТ СН'!$H$6-'СЕТ СН'!$H$19</f>
        <v>890.14108964000002</v>
      </c>
      <c r="P106" s="36">
        <f>SUMIFS(СВЦЭМ!$C$33:$C$776,СВЦЭМ!$A$33:$A$776,$A106,СВЦЭМ!$B$33:$B$776,P$83)+'СЕТ СН'!$H$9+СВЦЭМ!$D$10+'СЕТ СН'!$H$6-'СЕТ СН'!$H$19</f>
        <v>892.66024285999993</v>
      </c>
      <c r="Q106" s="36">
        <f>SUMIFS(СВЦЭМ!$C$33:$C$776,СВЦЭМ!$A$33:$A$776,$A106,СВЦЭМ!$B$33:$B$776,Q$83)+'СЕТ СН'!$H$9+СВЦЭМ!$D$10+'СЕТ СН'!$H$6-'СЕТ СН'!$H$19</f>
        <v>896.04114864000007</v>
      </c>
      <c r="R106" s="36">
        <f>SUMIFS(СВЦЭМ!$C$33:$C$776,СВЦЭМ!$A$33:$A$776,$A106,СВЦЭМ!$B$33:$B$776,R$83)+'СЕТ СН'!$H$9+СВЦЭМ!$D$10+'СЕТ СН'!$H$6-'СЕТ СН'!$H$19</f>
        <v>894.14402003000009</v>
      </c>
      <c r="S106" s="36">
        <f>SUMIFS(СВЦЭМ!$C$33:$C$776,СВЦЭМ!$A$33:$A$776,$A106,СВЦЭМ!$B$33:$B$776,S$83)+'СЕТ СН'!$H$9+СВЦЭМ!$D$10+'СЕТ СН'!$H$6-'СЕТ СН'!$H$19</f>
        <v>894.47753732000001</v>
      </c>
      <c r="T106" s="36">
        <f>SUMIFS(СВЦЭМ!$C$33:$C$776,СВЦЭМ!$A$33:$A$776,$A106,СВЦЭМ!$B$33:$B$776,T$83)+'СЕТ СН'!$H$9+СВЦЭМ!$D$10+'СЕТ СН'!$H$6-'СЕТ СН'!$H$19</f>
        <v>895.59762017000003</v>
      </c>
      <c r="U106" s="36">
        <f>SUMIFS(СВЦЭМ!$C$33:$C$776,СВЦЭМ!$A$33:$A$776,$A106,СВЦЭМ!$B$33:$B$776,U$83)+'СЕТ СН'!$H$9+СВЦЭМ!$D$10+'СЕТ СН'!$H$6-'СЕТ СН'!$H$19</f>
        <v>897.85408817000007</v>
      </c>
      <c r="V106" s="36">
        <f>SUMIFS(СВЦЭМ!$C$33:$C$776,СВЦЭМ!$A$33:$A$776,$A106,СВЦЭМ!$B$33:$B$776,V$83)+'СЕТ СН'!$H$9+СВЦЭМ!$D$10+'СЕТ СН'!$H$6-'СЕТ СН'!$H$19</f>
        <v>894.00845658000003</v>
      </c>
      <c r="W106" s="36">
        <f>SUMIFS(СВЦЭМ!$C$33:$C$776,СВЦЭМ!$A$33:$A$776,$A106,СВЦЭМ!$B$33:$B$776,W$83)+'СЕТ СН'!$H$9+СВЦЭМ!$D$10+'СЕТ СН'!$H$6-'СЕТ СН'!$H$19</f>
        <v>865.04509516000007</v>
      </c>
      <c r="X106" s="36">
        <f>SUMIFS(СВЦЭМ!$C$33:$C$776,СВЦЭМ!$A$33:$A$776,$A106,СВЦЭМ!$B$33:$B$776,X$83)+'СЕТ СН'!$H$9+СВЦЭМ!$D$10+'СЕТ СН'!$H$6-'СЕТ СН'!$H$19</f>
        <v>872.56567001000008</v>
      </c>
      <c r="Y106" s="36">
        <f>SUMIFS(СВЦЭМ!$C$33:$C$776,СВЦЭМ!$A$33:$A$776,$A106,СВЦЭМ!$B$33:$B$776,Y$83)+'СЕТ СН'!$H$9+СВЦЭМ!$D$10+'СЕТ СН'!$H$6-'СЕТ СН'!$H$19</f>
        <v>954.22582839000006</v>
      </c>
    </row>
    <row r="107" spans="1:25" ht="15.75" x14ac:dyDescent="0.2">
      <c r="A107" s="35">
        <f t="shared" si="2"/>
        <v>44006</v>
      </c>
      <c r="B107" s="36">
        <f>SUMIFS(СВЦЭМ!$C$33:$C$776,СВЦЭМ!$A$33:$A$776,$A107,СВЦЭМ!$B$33:$B$776,B$83)+'СЕТ СН'!$H$9+СВЦЭМ!$D$10+'СЕТ СН'!$H$6-'СЕТ СН'!$H$19</f>
        <v>1062.7385024499999</v>
      </c>
      <c r="C107" s="36">
        <f>SUMIFS(СВЦЭМ!$C$33:$C$776,СВЦЭМ!$A$33:$A$776,$A107,СВЦЭМ!$B$33:$B$776,C$83)+'СЕТ СН'!$H$9+СВЦЭМ!$D$10+'СЕТ СН'!$H$6-'СЕТ СН'!$H$19</f>
        <v>1099.81596582</v>
      </c>
      <c r="D107" s="36">
        <f>SUMIFS(СВЦЭМ!$C$33:$C$776,СВЦЭМ!$A$33:$A$776,$A107,СВЦЭМ!$B$33:$B$776,D$83)+'СЕТ СН'!$H$9+СВЦЭМ!$D$10+'СЕТ СН'!$H$6-'СЕТ СН'!$H$19</f>
        <v>1117.7712222499999</v>
      </c>
      <c r="E107" s="36">
        <f>SUMIFS(СВЦЭМ!$C$33:$C$776,СВЦЭМ!$A$33:$A$776,$A107,СВЦЭМ!$B$33:$B$776,E$83)+'СЕТ СН'!$H$9+СВЦЭМ!$D$10+'СЕТ СН'!$H$6-'СЕТ СН'!$H$19</f>
        <v>1135.3602674900001</v>
      </c>
      <c r="F107" s="36">
        <f>SUMIFS(СВЦЭМ!$C$33:$C$776,СВЦЭМ!$A$33:$A$776,$A107,СВЦЭМ!$B$33:$B$776,F$83)+'СЕТ СН'!$H$9+СВЦЭМ!$D$10+'СЕТ СН'!$H$6-'СЕТ СН'!$H$19</f>
        <v>1144.63377371</v>
      </c>
      <c r="G107" s="36">
        <f>SUMIFS(СВЦЭМ!$C$33:$C$776,СВЦЭМ!$A$33:$A$776,$A107,СВЦЭМ!$B$33:$B$776,G$83)+'СЕТ СН'!$H$9+СВЦЭМ!$D$10+'СЕТ СН'!$H$6-'СЕТ СН'!$H$19</f>
        <v>1146.4251302</v>
      </c>
      <c r="H107" s="36">
        <f>SUMIFS(СВЦЭМ!$C$33:$C$776,СВЦЭМ!$A$33:$A$776,$A107,СВЦЭМ!$B$33:$B$776,H$83)+'СЕТ СН'!$H$9+СВЦЭМ!$D$10+'СЕТ СН'!$H$6-'СЕТ СН'!$H$19</f>
        <v>1149.5626149300001</v>
      </c>
      <c r="I107" s="36">
        <f>SUMIFS(СВЦЭМ!$C$33:$C$776,СВЦЭМ!$A$33:$A$776,$A107,СВЦЭМ!$B$33:$B$776,I$83)+'СЕТ СН'!$H$9+СВЦЭМ!$D$10+'СЕТ СН'!$H$6-'СЕТ СН'!$H$19</f>
        <v>1116.49386949</v>
      </c>
      <c r="J107" s="36">
        <f>SUMIFS(СВЦЭМ!$C$33:$C$776,СВЦЭМ!$A$33:$A$776,$A107,СВЦЭМ!$B$33:$B$776,J$83)+'СЕТ СН'!$H$9+СВЦЭМ!$D$10+'СЕТ СН'!$H$6-'СЕТ СН'!$H$19</f>
        <v>1060.2232103599999</v>
      </c>
      <c r="K107" s="36">
        <f>SUMIFS(СВЦЭМ!$C$33:$C$776,СВЦЭМ!$A$33:$A$776,$A107,СВЦЭМ!$B$33:$B$776,K$83)+'СЕТ СН'!$H$9+СВЦЭМ!$D$10+'СЕТ СН'!$H$6-'СЕТ СН'!$H$19</f>
        <v>942.53363254999999</v>
      </c>
      <c r="L107" s="36">
        <f>SUMIFS(СВЦЭМ!$C$33:$C$776,СВЦЭМ!$A$33:$A$776,$A107,СВЦЭМ!$B$33:$B$776,L$83)+'СЕТ СН'!$H$9+СВЦЭМ!$D$10+'СЕТ СН'!$H$6-'СЕТ СН'!$H$19</f>
        <v>888.04252594000013</v>
      </c>
      <c r="M107" s="36">
        <f>SUMIFS(СВЦЭМ!$C$33:$C$776,СВЦЭМ!$A$33:$A$776,$A107,СВЦЭМ!$B$33:$B$776,M$83)+'СЕТ СН'!$H$9+СВЦЭМ!$D$10+'СЕТ СН'!$H$6-'СЕТ СН'!$H$19</f>
        <v>877.81127732000004</v>
      </c>
      <c r="N107" s="36">
        <f>SUMIFS(СВЦЭМ!$C$33:$C$776,СВЦЭМ!$A$33:$A$776,$A107,СВЦЭМ!$B$33:$B$776,N$83)+'СЕТ СН'!$H$9+СВЦЭМ!$D$10+'СЕТ СН'!$H$6-'СЕТ СН'!$H$19</f>
        <v>865.95168609000007</v>
      </c>
      <c r="O107" s="36">
        <f>SUMIFS(СВЦЭМ!$C$33:$C$776,СВЦЭМ!$A$33:$A$776,$A107,СВЦЭМ!$B$33:$B$776,O$83)+'СЕТ СН'!$H$9+СВЦЭМ!$D$10+'СЕТ СН'!$H$6-'СЕТ СН'!$H$19</f>
        <v>848.14874701999997</v>
      </c>
      <c r="P107" s="36">
        <f>SUMIFS(СВЦЭМ!$C$33:$C$776,СВЦЭМ!$A$33:$A$776,$A107,СВЦЭМ!$B$33:$B$776,P$83)+'СЕТ СН'!$H$9+СВЦЭМ!$D$10+'СЕТ СН'!$H$6-'СЕТ СН'!$H$19</f>
        <v>853.39767950000009</v>
      </c>
      <c r="Q107" s="36">
        <f>SUMIFS(СВЦЭМ!$C$33:$C$776,СВЦЭМ!$A$33:$A$776,$A107,СВЦЭМ!$B$33:$B$776,Q$83)+'СЕТ СН'!$H$9+СВЦЭМ!$D$10+'СЕТ СН'!$H$6-'СЕТ СН'!$H$19</f>
        <v>856.06668521000006</v>
      </c>
      <c r="R107" s="36">
        <f>SUMIFS(СВЦЭМ!$C$33:$C$776,СВЦЭМ!$A$33:$A$776,$A107,СВЦЭМ!$B$33:$B$776,R$83)+'СЕТ СН'!$H$9+СВЦЭМ!$D$10+'СЕТ СН'!$H$6-'СЕТ СН'!$H$19</f>
        <v>870.8462595200001</v>
      </c>
      <c r="S107" s="36">
        <f>SUMIFS(СВЦЭМ!$C$33:$C$776,СВЦЭМ!$A$33:$A$776,$A107,СВЦЭМ!$B$33:$B$776,S$83)+'СЕТ СН'!$H$9+СВЦЭМ!$D$10+'СЕТ СН'!$H$6-'СЕТ СН'!$H$19</f>
        <v>874.85937882000007</v>
      </c>
      <c r="T107" s="36">
        <f>SUMIFS(СВЦЭМ!$C$33:$C$776,СВЦЭМ!$A$33:$A$776,$A107,СВЦЭМ!$B$33:$B$776,T$83)+'СЕТ СН'!$H$9+СВЦЭМ!$D$10+'СЕТ СН'!$H$6-'СЕТ СН'!$H$19</f>
        <v>869.12110946000007</v>
      </c>
      <c r="U107" s="36">
        <f>SUMIFS(СВЦЭМ!$C$33:$C$776,СВЦЭМ!$A$33:$A$776,$A107,СВЦЭМ!$B$33:$B$776,U$83)+'СЕТ СН'!$H$9+СВЦЭМ!$D$10+'СЕТ СН'!$H$6-'СЕТ СН'!$H$19</f>
        <v>868.24520858000005</v>
      </c>
      <c r="V107" s="36">
        <f>SUMIFS(СВЦЭМ!$C$33:$C$776,СВЦЭМ!$A$33:$A$776,$A107,СВЦЭМ!$B$33:$B$776,V$83)+'СЕТ СН'!$H$9+СВЦЭМ!$D$10+'СЕТ СН'!$H$6-'СЕТ СН'!$H$19</f>
        <v>838.85093525999991</v>
      </c>
      <c r="W107" s="36">
        <f>SUMIFS(СВЦЭМ!$C$33:$C$776,СВЦЭМ!$A$33:$A$776,$A107,СВЦЭМ!$B$33:$B$776,W$83)+'СЕТ СН'!$H$9+СВЦЭМ!$D$10+'СЕТ СН'!$H$6-'СЕТ СН'!$H$19</f>
        <v>839.96141396000007</v>
      </c>
      <c r="X107" s="36">
        <f>SUMIFS(СВЦЭМ!$C$33:$C$776,СВЦЭМ!$A$33:$A$776,$A107,СВЦЭМ!$B$33:$B$776,X$83)+'СЕТ СН'!$H$9+СВЦЭМ!$D$10+'СЕТ СН'!$H$6-'СЕТ СН'!$H$19</f>
        <v>896.48603703999993</v>
      </c>
      <c r="Y107" s="36">
        <f>SUMIFS(СВЦЭМ!$C$33:$C$776,СВЦЭМ!$A$33:$A$776,$A107,СВЦЭМ!$B$33:$B$776,Y$83)+'СЕТ СН'!$H$9+СВЦЭМ!$D$10+'СЕТ СН'!$H$6-'СЕТ СН'!$H$19</f>
        <v>1002.5638652499999</v>
      </c>
    </row>
    <row r="108" spans="1:25" ht="15.75" x14ac:dyDescent="0.2">
      <c r="A108" s="35">
        <f t="shared" si="2"/>
        <v>44007</v>
      </c>
      <c r="B108" s="36">
        <f>SUMIFS(СВЦЭМ!$C$33:$C$776,СВЦЭМ!$A$33:$A$776,$A108,СВЦЭМ!$B$33:$B$776,B$83)+'СЕТ СН'!$H$9+СВЦЭМ!$D$10+'СЕТ СН'!$H$6-'СЕТ СН'!$H$19</f>
        <v>1096.68884561</v>
      </c>
      <c r="C108" s="36">
        <f>SUMIFS(СВЦЭМ!$C$33:$C$776,СВЦЭМ!$A$33:$A$776,$A108,СВЦЭМ!$B$33:$B$776,C$83)+'СЕТ СН'!$H$9+СВЦЭМ!$D$10+'СЕТ СН'!$H$6-'СЕТ СН'!$H$19</f>
        <v>1126.47660978</v>
      </c>
      <c r="D108" s="36">
        <f>SUMIFS(СВЦЭМ!$C$33:$C$776,СВЦЭМ!$A$33:$A$776,$A108,СВЦЭМ!$B$33:$B$776,D$83)+'СЕТ СН'!$H$9+СВЦЭМ!$D$10+'СЕТ СН'!$H$6-'СЕТ СН'!$H$19</f>
        <v>1143.47823692</v>
      </c>
      <c r="E108" s="36">
        <f>SUMIFS(СВЦЭМ!$C$33:$C$776,СВЦЭМ!$A$33:$A$776,$A108,СВЦЭМ!$B$33:$B$776,E$83)+'СЕТ СН'!$H$9+СВЦЭМ!$D$10+'СЕТ СН'!$H$6-'СЕТ СН'!$H$19</f>
        <v>1147.6259893900001</v>
      </c>
      <c r="F108" s="36">
        <f>SUMIFS(СВЦЭМ!$C$33:$C$776,СВЦЭМ!$A$33:$A$776,$A108,СВЦЭМ!$B$33:$B$776,F$83)+'СЕТ СН'!$H$9+СВЦЭМ!$D$10+'СЕТ СН'!$H$6-'СЕТ СН'!$H$19</f>
        <v>1148.7423130100001</v>
      </c>
      <c r="G108" s="36">
        <f>SUMIFS(СВЦЭМ!$C$33:$C$776,СВЦЭМ!$A$33:$A$776,$A108,СВЦЭМ!$B$33:$B$776,G$83)+'СЕТ СН'!$H$9+СВЦЭМ!$D$10+'СЕТ СН'!$H$6-'СЕТ СН'!$H$19</f>
        <v>1152.7852829799999</v>
      </c>
      <c r="H108" s="36">
        <f>SUMIFS(СВЦЭМ!$C$33:$C$776,СВЦЭМ!$A$33:$A$776,$A108,СВЦЭМ!$B$33:$B$776,H$83)+'СЕТ СН'!$H$9+СВЦЭМ!$D$10+'СЕТ СН'!$H$6-'СЕТ СН'!$H$19</f>
        <v>1135.37285918</v>
      </c>
      <c r="I108" s="36">
        <f>SUMIFS(СВЦЭМ!$C$33:$C$776,СВЦЭМ!$A$33:$A$776,$A108,СВЦЭМ!$B$33:$B$776,I$83)+'СЕТ СН'!$H$9+СВЦЭМ!$D$10+'СЕТ СН'!$H$6-'СЕТ СН'!$H$19</f>
        <v>1106.5808296100001</v>
      </c>
      <c r="J108" s="36">
        <f>SUMIFS(СВЦЭМ!$C$33:$C$776,СВЦЭМ!$A$33:$A$776,$A108,СВЦЭМ!$B$33:$B$776,J$83)+'СЕТ СН'!$H$9+СВЦЭМ!$D$10+'СЕТ СН'!$H$6-'СЕТ СН'!$H$19</f>
        <v>1063.87224797</v>
      </c>
      <c r="K108" s="36">
        <f>SUMIFS(СВЦЭМ!$C$33:$C$776,СВЦЭМ!$A$33:$A$776,$A108,СВЦЭМ!$B$33:$B$776,K$83)+'СЕТ СН'!$H$9+СВЦЭМ!$D$10+'СЕТ СН'!$H$6-'СЕТ СН'!$H$19</f>
        <v>964.18841616999998</v>
      </c>
      <c r="L108" s="36">
        <f>SUMIFS(СВЦЭМ!$C$33:$C$776,СВЦЭМ!$A$33:$A$776,$A108,СВЦЭМ!$B$33:$B$776,L$83)+'СЕТ СН'!$H$9+СВЦЭМ!$D$10+'СЕТ СН'!$H$6-'СЕТ СН'!$H$19</f>
        <v>892.67182533999994</v>
      </c>
      <c r="M108" s="36">
        <f>SUMIFS(СВЦЭМ!$C$33:$C$776,СВЦЭМ!$A$33:$A$776,$A108,СВЦЭМ!$B$33:$B$776,M$83)+'СЕТ СН'!$H$9+СВЦЭМ!$D$10+'СЕТ СН'!$H$6-'СЕТ СН'!$H$19</f>
        <v>855.99004269000011</v>
      </c>
      <c r="N108" s="36">
        <f>SUMIFS(СВЦЭМ!$C$33:$C$776,СВЦЭМ!$A$33:$A$776,$A108,СВЦЭМ!$B$33:$B$776,N$83)+'СЕТ СН'!$H$9+СВЦЭМ!$D$10+'СЕТ СН'!$H$6-'СЕТ СН'!$H$19</f>
        <v>861.08784298</v>
      </c>
      <c r="O108" s="36">
        <f>SUMIFS(СВЦЭМ!$C$33:$C$776,СВЦЭМ!$A$33:$A$776,$A108,СВЦЭМ!$B$33:$B$776,O$83)+'СЕТ СН'!$H$9+СВЦЭМ!$D$10+'СЕТ СН'!$H$6-'СЕТ СН'!$H$19</f>
        <v>859.60386779999999</v>
      </c>
      <c r="P108" s="36">
        <f>SUMIFS(СВЦЭМ!$C$33:$C$776,СВЦЭМ!$A$33:$A$776,$A108,СВЦЭМ!$B$33:$B$776,P$83)+'СЕТ СН'!$H$9+СВЦЭМ!$D$10+'СЕТ СН'!$H$6-'СЕТ СН'!$H$19</f>
        <v>865.93544670000006</v>
      </c>
      <c r="Q108" s="36">
        <f>SUMIFS(СВЦЭМ!$C$33:$C$776,СВЦЭМ!$A$33:$A$776,$A108,СВЦЭМ!$B$33:$B$776,Q$83)+'СЕТ СН'!$H$9+СВЦЭМ!$D$10+'СЕТ СН'!$H$6-'СЕТ СН'!$H$19</f>
        <v>867.63919832000011</v>
      </c>
      <c r="R108" s="36">
        <f>SUMIFS(СВЦЭМ!$C$33:$C$776,СВЦЭМ!$A$33:$A$776,$A108,СВЦЭМ!$B$33:$B$776,R$83)+'СЕТ СН'!$H$9+СВЦЭМ!$D$10+'СЕТ СН'!$H$6-'СЕТ СН'!$H$19</f>
        <v>867.72357050999994</v>
      </c>
      <c r="S108" s="36">
        <f>SUMIFS(СВЦЭМ!$C$33:$C$776,СВЦЭМ!$A$33:$A$776,$A108,СВЦЭМ!$B$33:$B$776,S$83)+'СЕТ СН'!$H$9+СВЦЭМ!$D$10+'СЕТ СН'!$H$6-'СЕТ СН'!$H$19</f>
        <v>888.13092726000013</v>
      </c>
      <c r="T108" s="36">
        <f>SUMIFS(СВЦЭМ!$C$33:$C$776,СВЦЭМ!$A$33:$A$776,$A108,СВЦЭМ!$B$33:$B$776,T$83)+'СЕТ СН'!$H$9+СВЦЭМ!$D$10+'СЕТ СН'!$H$6-'СЕТ СН'!$H$19</f>
        <v>886.34322911999993</v>
      </c>
      <c r="U108" s="36">
        <f>SUMIFS(СВЦЭМ!$C$33:$C$776,СВЦЭМ!$A$33:$A$776,$A108,СВЦЭМ!$B$33:$B$776,U$83)+'СЕТ СН'!$H$9+СВЦЭМ!$D$10+'СЕТ СН'!$H$6-'СЕТ СН'!$H$19</f>
        <v>889.08529754000006</v>
      </c>
      <c r="V108" s="36">
        <f>SUMIFS(СВЦЭМ!$C$33:$C$776,СВЦЭМ!$A$33:$A$776,$A108,СВЦЭМ!$B$33:$B$776,V$83)+'СЕТ СН'!$H$9+СВЦЭМ!$D$10+'СЕТ СН'!$H$6-'СЕТ СН'!$H$19</f>
        <v>856.47565565000014</v>
      </c>
      <c r="W108" s="36">
        <f>SUMIFS(СВЦЭМ!$C$33:$C$776,СВЦЭМ!$A$33:$A$776,$A108,СВЦЭМ!$B$33:$B$776,W$83)+'СЕТ СН'!$H$9+СВЦЭМ!$D$10+'СЕТ СН'!$H$6-'СЕТ СН'!$H$19</f>
        <v>856.60291164</v>
      </c>
      <c r="X108" s="36">
        <f>SUMIFS(СВЦЭМ!$C$33:$C$776,СВЦЭМ!$A$33:$A$776,$A108,СВЦЭМ!$B$33:$B$776,X$83)+'СЕТ СН'!$H$9+СВЦЭМ!$D$10+'СЕТ СН'!$H$6-'СЕТ СН'!$H$19</f>
        <v>925.01998834000005</v>
      </c>
      <c r="Y108" s="36">
        <f>SUMIFS(СВЦЭМ!$C$33:$C$776,СВЦЭМ!$A$33:$A$776,$A108,СВЦЭМ!$B$33:$B$776,Y$83)+'СЕТ СН'!$H$9+СВЦЭМ!$D$10+'СЕТ СН'!$H$6-'СЕТ СН'!$H$19</f>
        <v>1015.1826234600001</v>
      </c>
    </row>
    <row r="109" spans="1:25" ht="15.75" x14ac:dyDescent="0.2">
      <c r="A109" s="35">
        <f t="shared" si="2"/>
        <v>44008</v>
      </c>
      <c r="B109" s="36">
        <f>SUMIFS(СВЦЭМ!$C$33:$C$776,СВЦЭМ!$A$33:$A$776,$A109,СВЦЭМ!$B$33:$B$776,B$83)+'СЕТ СН'!$H$9+СВЦЭМ!$D$10+'СЕТ СН'!$H$6-'СЕТ СН'!$H$19</f>
        <v>1076.37550429</v>
      </c>
      <c r="C109" s="36">
        <f>SUMIFS(СВЦЭМ!$C$33:$C$776,СВЦЭМ!$A$33:$A$776,$A109,СВЦЭМ!$B$33:$B$776,C$83)+'СЕТ СН'!$H$9+СВЦЭМ!$D$10+'СЕТ СН'!$H$6-'СЕТ СН'!$H$19</f>
        <v>1104.6552952899999</v>
      </c>
      <c r="D109" s="36">
        <f>SUMIFS(СВЦЭМ!$C$33:$C$776,СВЦЭМ!$A$33:$A$776,$A109,СВЦЭМ!$B$33:$B$776,D$83)+'СЕТ СН'!$H$9+СВЦЭМ!$D$10+'СЕТ СН'!$H$6-'СЕТ СН'!$H$19</f>
        <v>1111.2523195000001</v>
      </c>
      <c r="E109" s="36">
        <f>SUMIFS(СВЦЭМ!$C$33:$C$776,СВЦЭМ!$A$33:$A$776,$A109,СВЦЭМ!$B$33:$B$776,E$83)+'СЕТ СН'!$H$9+СВЦЭМ!$D$10+'СЕТ СН'!$H$6-'СЕТ СН'!$H$19</f>
        <v>1117.50848606</v>
      </c>
      <c r="F109" s="36">
        <f>SUMIFS(СВЦЭМ!$C$33:$C$776,СВЦЭМ!$A$33:$A$776,$A109,СВЦЭМ!$B$33:$B$776,F$83)+'СЕТ СН'!$H$9+СВЦЭМ!$D$10+'СЕТ СН'!$H$6-'СЕТ СН'!$H$19</f>
        <v>1123.4779330900001</v>
      </c>
      <c r="G109" s="36">
        <f>SUMIFS(СВЦЭМ!$C$33:$C$776,СВЦЭМ!$A$33:$A$776,$A109,СВЦЭМ!$B$33:$B$776,G$83)+'СЕТ СН'!$H$9+СВЦЭМ!$D$10+'СЕТ СН'!$H$6-'СЕТ СН'!$H$19</f>
        <v>1119.8451280199999</v>
      </c>
      <c r="H109" s="36">
        <f>SUMIFS(СВЦЭМ!$C$33:$C$776,СВЦЭМ!$A$33:$A$776,$A109,СВЦЭМ!$B$33:$B$776,H$83)+'СЕТ СН'!$H$9+СВЦЭМ!$D$10+'СЕТ СН'!$H$6-'СЕТ СН'!$H$19</f>
        <v>1124.98625305</v>
      </c>
      <c r="I109" s="36">
        <f>SUMIFS(СВЦЭМ!$C$33:$C$776,СВЦЭМ!$A$33:$A$776,$A109,СВЦЭМ!$B$33:$B$776,I$83)+'СЕТ СН'!$H$9+СВЦЭМ!$D$10+'СЕТ СН'!$H$6-'СЕТ СН'!$H$19</f>
        <v>1067.9806087300001</v>
      </c>
      <c r="J109" s="36">
        <f>SUMIFS(СВЦЭМ!$C$33:$C$776,СВЦЭМ!$A$33:$A$776,$A109,СВЦЭМ!$B$33:$B$776,J$83)+'СЕТ СН'!$H$9+СВЦЭМ!$D$10+'СЕТ СН'!$H$6-'СЕТ СН'!$H$19</f>
        <v>1051.00825259</v>
      </c>
      <c r="K109" s="36">
        <f>SUMIFS(СВЦЭМ!$C$33:$C$776,СВЦЭМ!$A$33:$A$776,$A109,СВЦЭМ!$B$33:$B$776,K$83)+'СЕТ СН'!$H$9+СВЦЭМ!$D$10+'СЕТ СН'!$H$6-'СЕТ СН'!$H$19</f>
        <v>959.08393326000009</v>
      </c>
      <c r="L109" s="36">
        <f>SUMIFS(СВЦЭМ!$C$33:$C$776,СВЦЭМ!$A$33:$A$776,$A109,СВЦЭМ!$B$33:$B$776,L$83)+'СЕТ СН'!$H$9+СВЦЭМ!$D$10+'СЕТ СН'!$H$6-'СЕТ СН'!$H$19</f>
        <v>888.18141227000001</v>
      </c>
      <c r="M109" s="36">
        <f>SUMIFS(СВЦЭМ!$C$33:$C$776,СВЦЭМ!$A$33:$A$776,$A109,СВЦЭМ!$B$33:$B$776,M$83)+'СЕТ СН'!$H$9+СВЦЭМ!$D$10+'СЕТ СН'!$H$6-'СЕТ СН'!$H$19</f>
        <v>883.34267649000003</v>
      </c>
      <c r="N109" s="36">
        <f>SUMIFS(СВЦЭМ!$C$33:$C$776,СВЦЭМ!$A$33:$A$776,$A109,СВЦЭМ!$B$33:$B$776,N$83)+'СЕТ СН'!$H$9+СВЦЭМ!$D$10+'СЕТ СН'!$H$6-'СЕТ СН'!$H$19</f>
        <v>878.77479930999993</v>
      </c>
      <c r="O109" s="36">
        <f>SUMIFS(СВЦЭМ!$C$33:$C$776,СВЦЭМ!$A$33:$A$776,$A109,СВЦЭМ!$B$33:$B$776,O$83)+'СЕТ СН'!$H$9+СВЦЭМ!$D$10+'СЕТ СН'!$H$6-'СЕТ СН'!$H$19</f>
        <v>879.32600634000005</v>
      </c>
      <c r="P109" s="36">
        <f>SUMIFS(СВЦЭМ!$C$33:$C$776,СВЦЭМ!$A$33:$A$776,$A109,СВЦЭМ!$B$33:$B$776,P$83)+'СЕТ СН'!$H$9+СВЦЭМ!$D$10+'СЕТ СН'!$H$6-'СЕТ СН'!$H$19</f>
        <v>906.8037593900001</v>
      </c>
      <c r="Q109" s="36">
        <f>SUMIFS(СВЦЭМ!$C$33:$C$776,СВЦЭМ!$A$33:$A$776,$A109,СВЦЭМ!$B$33:$B$776,Q$83)+'СЕТ СН'!$H$9+СВЦЭМ!$D$10+'СЕТ СН'!$H$6-'СЕТ СН'!$H$19</f>
        <v>911.98292242999992</v>
      </c>
      <c r="R109" s="36">
        <f>SUMIFS(СВЦЭМ!$C$33:$C$776,СВЦЭМ!$A$33:$A$776,$A109,СВЦЭМ!$B$33:$B$776,R$83)+'СЕТ СН'!$H$9+СВЦЭМ!$D$10+'СЕТ СН'!$H$6-'СЕТ СН'!$H$19</f>
        <v>891.90222633999997</v>
      </c>
      <c r="S109" s="36">
        <f>SUMIFS(СВЦЭМ!$C$33:$C$776,СВЦЭМ!$A$33:$A$776,$A109,СВЦЭМ!$B$33:$B$776,S$83)+'СЕТ СН'!$H$9+СВЦЭМ!$D$10+'СЕТ СН'!$H$6-'СЕТ СН'!$H$19</f>
        <v>893.55123039</v>
      </c>
      <c r="T109" s="36">
        <f>SUMIFS(СВЦЭМ!$C$33:$C$776,СВЦЭМ!$A$33:$A$776,$A109,СВЦЭМ!$B$33:$B$776,T$83)+'СЕТ СН'!$H$9+СВЦЭМ!$D$10+'СЕТ СН'!$H$6-'СЕТ СН'!$H$19</f>
        <v>917.21585922000008</v>
      </c>
      <c r="U109" s="36">
        <f>SUMIFS(СВЦЭМ!$C$33:$C$776,СВЦЭМ!$A$33:$A$776,$A109,СВЦЭМ!$B$33:$B$776,U$83)+'СЕТ СН'!$H$9+СВЦЭМ!$D$10+'СЕТ СН'!$H$6-'СЕТ СН'!$H$19</f>
        <v>918.29099668000003</v>
      </c>
      <c r="V109" s="36">
        <f>SUMIFS(СВЦЭМ!$C$33:$C$776,СВЦЭМ!$A$33:$A$776,$A109,СВЦЭМ!$B$33:$B$776,V$83)+'СЕТ СН'!$H$9+СВЦЭМ!$D$10+'СЕТ СН'!$H$6-'СЕТ СН'!$H$19</f>
        <v>885.8102290700001</v>
      </c>
      <c r="W109" s="36">
        <f>SUMIFS(СВЦЭМ!$C$33:$C$776,СВЦЭМ!$A$33:$A$776,$A109,СВЦЭМ!$B$33:$B$776,W$83)+'СЕТ СН'!$H$9+СВЦЭМ!$D$10+'СЕТ СН'!$H$6-'СЕТ СН'!$H$19</f>
        <v>859.73459238000009</v>
      </c>
      <c r="X109" s="36">
        <f>SUMIFS(СВЦЭМ!$C$33:$C$776,СВЦЭМ!$A$33:$A$776,$A109,СВЦЭМ!$B$33:$B$776,X$83)+'СЕТ СН'!$H$9+СВЦЭМ!$D$10+'СЕТ СН'!$H$6-'СЕТ СН'!$H$19</f>
        <v>899.71100640999998</v>
      </c>
      <c r="Y109" s="36">
        <f>SUMIFS(СВЦЭМ!$C$33:$C$776,СВЦЭМ!$A$33:$A$776,$A109,СВЦЭМ!$B$33:$B$776,Y$83)+'СЕТ СН'!$H$9+СВЦЭМ!$D$10+'СЕТ СН'!$H$6-'СЕТ СН'!$H$19</f>
        <v>979.86346593000007</v>
      </c>
    </row>
    <row r="110" spans="1:25" ht="15.75" x14ac:dyDescent="0.2">
      <c r="A110" s="35">
        <f t="shared" si="2"/>
        <v>44009</v>
      </c>
      <c r="B110" s="36">
        <f>SUMIFS(СВЦЭМ!$C$33:$C$776,СВЦЭМ!$A$33:$A$776,$A110,СВЦЭМ!$B$33:$B$776,B$83)+'СЕТ СН'!$H$9+СВЦЭМ!$D$10+'СЕТ СН'!$H$6-'СЕТ СН'!$H$19</f>
        <v>1055.33432399</v>
      </c>
      <c r="C110" s="36">
        <f>SUMIFS(СВЦЭМ!$C$33:$C$776,СВЦЭМ!$A$33:$A$776,$A110,СВЦЭМ!$B$33:$B$776,C$83)+'СЕТ СН'!$H$9+СВЦЭМ!$D$10+'СЕТ СН'!$H$6-'СЕТ СН'!$H$19</f>
        <v>1044.24175517</v>
      </c>
      <c r="D110" s="36">
        <f>SUMIFS(СВЦЭМ!$C$33:$C$776,СВЦЭМ!$A$33:$A$776,$A110,СВЦЭМ!$B$33:$B$776,D$83)+'СЕТ СН'!$H$9+СВЦЭМ!$D$10+'СЕТ СН'!$H$6-'СЕТ СН'!$H$19</f>
        <v>1041.2722705799999</v>
      </c>
      <c r="E110" s="36">
        <f>SUMIFS(СВЦЭМ!$C$33:$C$776,СВЦЭМ!$A$33:$A$776,$A110,СВЦЭМ!$B$33:$B$776,E$83)+'СЕТ СН'!$H$9+СВЦЭМ!$D$10+'СЕТ СН'!$H$6-'СЕТ СН'!$H$19</f>
        <v>1042.1687119000001</v>
      </c>
      <c r="F110" s="36">
        <f>SUMIFS(СВЦЭМ!$C$33:$C$776,СВЦЭМ!$A$33:$A$776,$A110,СВЦЭМ!$B$33:$B$776,F$83)+'СЕТ СН'!$H$9+СВЦЭМ!$D$10+'СЕТ СН'!$H$6-'СЕТ СН'!$H$19</f>
        <v>1039.5901040799999</v>
      </c>
      <c r="G110" s="36">
        <f>SUMIFS(СВЦЭМ!$C$33:$C$776,СВЦЭМ!$A$33:$A$776,$A110,СВЦЭМ!$B$33:$B$776,G$83)+'СЕТ СН'!$H$9+СВЦЭМ!$D$10+'СЕТ СН'!$H$6-'СЕТ СН'!$H$19</f>
        <v>1036.2120205900001</v>
      </c>
      <c r="H110" s="36">
        <f>SUMIFS(СВЦЭМ!$C$33:$C$776,СВЦЭМ!$A$33:$A$776,$A110,СВЦЭМ!$B$33:$B$776,H$83)+'СЕТ СН'!$H$9+СВЦЭМ!$D$10+'СЕТ СН'!$H$6-'СЕТ СН'!$H$19</f>
        <v>1036.89458145</v>
      </c>
      <c r="I110" s="36">
        <f>SUMIFS(СВЦЭМ!$C$33:$C$776,СВЦЭМ!$A$33:$A$776,$A110,СВЦЭМ!$B$33:$B$776,I$83)+'СЕТ СН'!$H$9+СВЦЭМ!$D$10+'СЕТ СН'!$H$6-'СЕТ СН'!$H$19</f>
        <v>1034.7714691400001</v>
      </c>
      <c r="J110" s="36">
        <f>SUMIFS(СВЦЭМ!$C$33:$C$776,СВЦЭМ!$A$33:$A$776,$A110,СВЦЭМ!$B$33:$B$776,J$83)+'СЕТ СН'!$H$9+СВЦЭМ!$D$10+'СЕТ СН'!$H$6-'СЕТ СН'!$H$19</f>
        <v>1032.22962229</v>
      </c>
      <c r="K110" s="36">
        <f>SUMIFS(СВЦЭМ!$C$33:$C$776,СВЦЭМ!$A$33:$A$776,$A110,СВЦЭМ!$B$33:$B$776,K$83)+'СЕТ СН'!$H$9+СВЦЭМ!$D$10+'СЕТ СН'!$H$6-'СЕТ СН'!$H$19</f>
        <v>933.64576076000003</v>
      </c>
      <c r="L110" s="36">
        <f>SUMIFS(СВЦЭМ!$C$33:$C$776,СВЦЭМ!$A$33:$A$776,$A110,СВЦЭМ!$B$33:$B$776,L$83)+'СЕТ СН'!$H$9+СВЦЭМ!$D$10+'СЕТ СН'!$H$6-'СЕТ СН'!$H$19</f>
        <v>858.74452812999994</v>
      </c>
      <c r="M110" s="36">
        <f>SUMIFS(СВЦЭМ!$C$33:$C$776,СВЦЭМ!$A$33:$A$776,$A110,СВЦЭМ!$B$33:$B$776,M$83)+'СЕТ СН'!$H$9+СВЦЭМ!$D$10+'СЕТ СН'!$H$6-'СЕТ СН'!$H$19</f>
        <v>847.73686070000008</v>
      </c>
      <c r="N110" s="36">
        <f>SUMIFS(СВЦЭМ!$C$33:$C$776,СВЦЭМ!$A$33:$A$776,$A110,СВЦЭМ!$B$33:$B$776,N$83)+'СЕТ СН'!$H$9+СВЦЭМ!$D$10+'СЕТ СН'!$H$6-'СЕТ СН'!$H$19</f>
        <v>857.44831468999996</v>
      </c>
      <c r="O110" s="36">
        <f>SUMIFS(СВЦЭМ!$C$33:$C$776,СВЦЭМ!$A$33:$A$776,$A110,СВЦЭМ!$B$33:$B$776,O$83)+'СЕТ СН'!$H$9+СВЦЭМ!$D$10+'СЕТ СН'!$H$6-'СЕТ СН'!$H$19</f>
        <v>863.1674908</v>
      </c>
      <c r="P110" s="36">
        <f>SUMIFS(СВЦЭМ!$C$33:$C$776,СВЦЭМ!$A$33:$A$776,$A110,СВЦЭМ!$B$33:$B$776,P$83)+'СЕТ СН'!$H$9+СВЦЭМ!$D$10+'СЕТ СН'!$H$6-'СЕТ СН'!$H$19</f>
        <v>871.84375595000006</v>
      </c>
      <c r="Q110" s="36">
        <f>SUMIFS(СВЦЭМ!$C$33:$C$776,СВЦЭМ!$A$33:$A$776,$A110,СВЦЭМ!$B$33:$B$776,Q$83)+'СЕТ СН'!$H$9+СВЦЭМ!$D$10+'СЕТ СН'!$H$6-'СЕТ СН'!$H$19</f>
        <v>880.02958815000011</v>
      </c>
      <c r="R110" s="36">
        <f>SUMIFS(СВЦЭМ!$C$33:$C$776,СВЦЭМ!$A$33:$A$776,$A110,СВЦЭМ!$B$33:$B$776,R$83)+'СЕТ СН'!$H$9+СВЦЭМ!$D$10+'СЕТ СН'!$H$6-'СЕТ СН'!$H$19</f>
        <v>859.91494596000007</v>
      </c>
      <c r="S110" s="36">
        <f>SUMIFS(СВЦЭМ!$C$33:$C$776,СВЦЭМ!$A$33:$A$776,$A110,СВЦЭМ!$B$33:$B$776,S$83)+'СЕТ СН'!$H$9+СВЦЭМ!$D$10+'СЕТ СН'!$H$6-'СЕТ СН'!$H$19</f>
        <v>866.57338320000008</v>
      </c>
      <c r="T110" s="36">
        <f>SUMIFS(СВЦЭМ!$C$33:$C$776,СВЦЭМ!$A$33:$A$776,$A110,СВЦЭМ!$B$33:$B$776,T$83)+'СЕТ СН'!$H$9+СВЦЭМ!$D$10+'СЕТ СН'!$H$6-'СЕТ СН'!$H$19</f>
        <v>886.2415598</v>
      </c>
      <c r="U110" s="36">
        <f>SUMIFS(СВЦЭМ!$C$33:$C$776,СВЦЭМ!$A$33:$A$776,$A110,СВЦЭМ!$B$33:$B$776,U$83)+'СЕТ СН'!$H$9+СВЦЭМ!$D$10+'СЕТ СН'!$H$6-'СЕТ СН'!$H$19</f>
        <v>873.67452845999992</v>
      </c>
      <c r="V110" s="36">
        <f>SUMIFS(СВЦЭМ!$C$33:$C$776,СВЦЭМ!$A$33:$A$776,$A110,СВЦЭМ!$B$33:$B$776,V$83)+'СЕТ СН'!$H$9+СВЦЭМ!$D$10+'СЕТ СН'!$H$6-'СЕТ СН'!$H$19</f>
        <v>859.92982183999993</v>
      </c>
      <c r="W110" s="36">
        <f>SUMIFS(СВЦЭМ!$C$33:$C$776,СВЦЭМ!$A$33:$A$776,$A110,СВЦЭМ!$B$33:$B$776,W$83)+'СЕТ СН'!$H$9+СВЦЭМ!$D$10+'СЕТ СН'!$H$6-'СЕТ СН'!$H$19</f>
        <v>830.64124994000008</v>
      </c>
      <c r="X110" s="36">
        <f>SUMIFS(СВЦЭМ!$C$33:$C$776,СВЦЭМ!$A$33:$A$776,$A110,СВЦЭМ!$B$33:$B$776,X$83)+'СЕТ СН'!$H$9+СВЦЭМ!$D$10+'СЕТ СН'!$H$6-'СЕТ СН'!$H$19</f>
        <v>856.48508889000004</v>
      </c>
      <c r="Y110" s="36">
        <f>SUMIFS(СВЦЭМ!$C$33:$C$776,СВЦЭМ!$A$33:$A$776,$A110,СВЦЭМ!$B$33:$B$776,Y$83)+'СЕТ СН'!$H$9+СВЦЭМ!$D$10+'СЕТ СН'!$H$6-'СЕТ СН'!$H$19</f>
        <v>950.43446072999996</v>
      </c>
    </row>
    <row r="111" spans="1:25" ht="15.75" x14ac:dyDescent="0.2">
      <c r="A111" s="35">
        <f t="shared" si="2"/>
        <v>44010</v>
      </c>
      <c r="B111" s="36">
        <f>SUMIFS(СВЦЭМ!$C$33:$C$776,СВЦЭМ!$A$33:$A$776,$A111,СВЦЭМ!$B$33:$B$776,B$83)+'СЕТ СН'!$H$9+СВЦЭМ!$D$10+'СЕТ СН'!$H$6-'СЕТ СН'!$H$19</f>
        <v>1027.91990599</v>
      </c>
      <c r="C111" s="36">
        <f>SUMIFS(СВЦЭМ!$C$33:$C$776,СВЦЭМ!$A$33:$A$776,$A111,СВЦЭМ!$B$33:$B$776,C$83)+'СЕТ СН'!$H$9+СВЦЭМ!$D$10+'СЕТ СН'!$H$6-'СЕТ СН'!$H$19</f>
        <v>1011.44345509</v>
      </c>
      <c r="D111" s="36">
        <f>SUMIFS(СВЦЭМ!$C$33:$C$776,СВЦЭМ!$A$33:$A$776,$A111,СВЦЭМ!$B$33:$B$776,D$83)+'СЕТ СН'!$H$9+СВЦЭМ!$D$10+'СЕТ СН'!$H$6-'СЕТ СН'!$H$19</f>
        <v>992.57730779999997</v>
      </c>
      <c r="E111" s="36">
        <f>SUMIFS(СВЦЭМ!$C$33:$C$776,СВЦЭМ!$A$33:$A$776,$A111,СВЦЭМ!$B$33:$B$776,E$83)+'СЕТ СН'!$H$9+СВЦЭМ!$D$10+'СЕТ СН'!$H$6-'СЕТ СН'!$H$19</f>
        <v>992.98340385999995</v>
      </c>
      <c r="F111" s="36">
        <f>SUMIFS(СВЦЭМ!$C$33:$C$776,СВЦЭМ!$A$33:$A$776,$A111,СВЦЭМ!$B$33:$B$776,F$83)+'СЕТ СН'!$H$9+СВЦЭМ!$D$10+'СЕТ СН'!$H$6-'СЕТ СН'!$H$19</f>
        <v>992.07924073000004</v>
      </c>
      <c r="G111" s="36">
        <f>SUMIFS(СВЦЭМ!$C$33:$C$776,СВЦЭМ!$A$33:$A$776,$A111,СВЦЭМ!$B$33:$B$776,G$83)+'СЕТ СН'!$H$9+СВЦЭМ!$D$10+'СЕТ СН'!$H$6-'СЕТ СН'!$H$19</f>
        <v>1001.7201789400001</v>
      </c>
      <c r="H111" s="36">
        <f>SUMIFS(СВЦЭМ!$C$33:$C$776,СВЦЭМ!$A$33:$A$776,$A111,СВЦЭМ!$B$33:$B$776,H$83)+'СЕТ СН'!$H$9+СВЦЭМ!$D$10+'СЕТ СН'!$H$6-'СЕТ СН'!$H$19</f>
        <v>1001.81667591</v>
      </c>
      <c r="I111" s="36">
        <f>SUMIFS(СВЦЭМ!$C$33:$C$776,СВЦЭМ!$A$33:$A$776,$A111,СВЦЭМ!$B$33:$B$776,I$83)+'СЕТ СН'!$H$9+СВЦЭМ!$D$10+'СЕТ СН'!$H$6-'СЕТ СН'!$H$19</f>
        <v>1015.65207547</v>
      </c>
      <c r="J111" s="36">
        <f>SUMIFS(СВЦЭМ!$C$33:$C$776,СВЦЭМ!$A$33:$A$776,$A111,СВЦЭМ!$B$33:$B$776,J$83)+'СЕТ СН'!$H$9+СВЦЭМ!$D$10+'СЕТ СН'!$H$6-'СЕТ СН'!$H$19</f>
        <v>1011.1954196300001</v>
      </c>
      <c r="K111" s="36">
        <f>SUMIFS(СВЦЭМ!$C$33:$C$776,СВЦЭМ!$A$33:$A$776,$A111,СВЦЭМ!$B$33:$B$776,K$83)+'СЕТ СН'!$H$9+СВЦЭМ!$D$10+'СЕТ СН'!$H$6-'СЕТ СН'!$H$19</f>
        <v>940.90684168000007</v>
      </c>
      <c r="L111" s="36">
        <f>SUMIFS(СВЦЭМ!$C$33:$C$776,СВЦЭМ!$A$33:$A$776,$A111,СВЦЭМ!$B$33:$B$776,L$83)+'СЕТ СН'!$H$9+СВЦЭМ!$D$10+'СЕТ СН'!$H$6-'СЕТ СН'!$H$19</f>
        <v>866.17141542000013</v>
      </c>
      <c r="M111" s="36">
        <f>SUMIFS(СВЦЭМ!$C$33:$C$776,СВЦЭМ!$A$33:$A$776,$A111,СВЦЭМ!$B$33:$B$776,M$83)+'СЕТ СН'!$H$9+СВЦЭМ!$D$10+'СЕТ СН'!$H$6-'СЕТ СН'!$H$19</f>
        <v>836.87736973000005</v>
      </c>
      <c r="N111" s="36">
        <f>SUMIFS(СВЦЭМ!$C$33:$C$776,СВЦЭМ!$A$33:$A$776,$A111,СВЦЭМ!$B$33:$B$776,N$83)+'СЕТ СН'!$H$9+СВЦЭМ!$D$10+'СЕТ СН'!$H$6-'СЕТ СН'!$H$19</f>
        <v>853.45268978000013</v>
      </c>
      <c r="O111" s="36">
        <f>SUMIFS(СВЦЭМ!$C$33:$C$776,СВЦЭМ!$A$33:$A$776,$A111,СВЦЭМ!$B$33:$B$776,O$83)+'СЕТ СН'!$H$9+СВЦЭМ!$D$10+'СЕТ СН'!$H$6-'СЕТ СН'!$H$19</f>
        <v>868.33231320999994</v>
      </c>
      <c r="P111" s="36">
        <f>SUMIFS(СВЦЭМ!$C$33:$C$776,СВЦЭМ!$A$33:$A$776,$A111,СВЦЭМ!$B$33:$B$776,P$83)+'СЕТ СН'!$H$9+СВЦЭМ!$D$10+'СЕТ СН'!$H$6-'СЕТ СН'!$H$19</f>
        <v>854.30465077000008</v>
      </c>
      <c r="Q111" s="36">
        <f>SUMIFS(СВЦЭМ!$C$33:$C$776,СВЦЭМ!$A$33:$A$776,$A111,СВЦЭМ!$B$33:$B$776,Q$83)+'СЕТ СН'!$H$9+СВЦЭМ!$D$10+'СЕТ СН'!$H$6-'СЕТ СН'!$H$19</f>
        <v>857.18559217000006</v>
      </c>
      <c r="R111" s="36">
        <f>SUMIFS(СВЦЭМ!$C$33:$C$776,СВЦЭМ!$A$33:$A$776,$A111,СВЦЭМ!$B$33:$B$776,R$83)+'СЕТ СН'!$H$9+СВЦЭМ!$D$10+'СЕТ СН'!$H$6-'СЕТ СН'!$H$19</f>
        <v>873.83950636999998</v>
      </c>
      <c r="S111" s="36">
        <f>SUMIFS(СВЦЭМ!$C$33:$C$776,СВЦЭМ!$A$33:$A$776,$A111,СВЦЭМ!$B$33:$B$776,S$83)+'СЕТ СН'!$H$9+СВЦЭМ!$D$10+'СЕТ СН'!$H$6-'СЕТ СН'!$H$19</f>
        <v>877.29969968</v>
      </c>
      <c r="T111" s="36">
        <f>SUMIFS(СВЦЭМ!$C$33:$C$776,СВЦЭМ!$A$33:$A$776,$A111,СВЦЭМ!$B$33:$B$776,T$83)+'СЕТ СН'!$H$9+СВЦЭМ!$D$10+'СЕТ СН'!$H$6-'СЕТ СН'!$H$19</f>
        <v>870.96054765000008</v>
      </c>
      <c r="U111" s="36">
        <f>SUMIFS(СВЦЭМ!$C$33:$C$776,СВЦЭМ!$A$33:$A$776,$A111,СВЦЭМ!$B$33:$B$776,U$83)+'СЕТ СН'!$H$9+СВЦЭМ!$D$10+'СЕТ СН'!$H$6-'СЕТ СН'!$H$19</f>
        <v>858.23720083000012</v>
      </c>
      <c r="V111" s="36">
        <f>SUMIFS(СВЦЭМ!$C$33:$C$776,СВЦЭМ!$A$33:$A$776,$A111,СВЦЭМ!$B$33:$B$776,V$83)+'СЕТ СН'!$H$9+СВЦЭМ!$D$10+'СЕТ СН'!$H$6-'СЕТ СН'!$H$19</f>
        <v>856.62227641000004</v>
      </c>
      <c r="W111" s="36">
        <f>SUMIFS(СВЦЭМ!$C$33:$C$776,СВЦЭМ!$A$33:$A$776,$A111,СВЦЭМ!$B$33:$B$776,W$83)+'СЕТ СН'!$H$9+СВЦЭМ!$D$10+'СЕТ СН'!$H$6-'СЕТ СН'!$H$19</f>
        <v>838.00864221999996</v>
      </c>
      <c r="X111" s="36">
        <f>SUMIFS(СВЦЭМ!$C$33:$C$776,СВЦЭМ!$A$33:$A$776,$A111,СВЦЭМ!$B$33:$B$776,X$83)+'СЕТ СН'!$H$9+СВЦЭМ!$D$10+'СЕТ СН'!$H$6-'СЕТ СН'!$H$19</f>
        <v>873.49319616000002</v>
      </c>
      <c r="Y111" s="36">
        <f>SUMIFS(СВЦЭМ!$C$33:$C$776,СВЦЭМ!$A$33:$A$776,$A111,СВЦЭМ!$B$33:$B$776,Y$83)+'СЕТ СН'!$H$9+СВЦЭМ!$D$10+'СЕТ СН'!$H$6-'СЕТ СН'!$H$19</f>
        <v>943.0223885800001</v>
      </c>
    </row>
    <row r="112" spans="1:25" ht="15.75" x14ac:dyDescent="0.2">
      <c r="A112" s="35">
        <f t="shared" si="2"/>
        <v>44011</v>
      </c>
      <c r="B112" s="36">
        <f>SUMIFS(СВЦЭМ!$C$33:$C$776,СВЦЭМ!$A$33:$A$776,$A112,СВЦЭМ!$B$33:$B$776,B$83)+'СЕТ СН'!$H$9+СВЦЭМ!$D$10+'СЕТ СН'!$H$6-'СЕТ СН'!$H$19</f>
        <v>1104.3992753699999</v>
      </c>
      <c r="C112" s="36">
        <f>SUMIFS(СВЦЭМ!$C$33:$C$776,СВЦЭМ!$A$33:$A$776,$A112,СВЦЭМ!$B$33:$B$776,C$83)+'СЕТ СН'!$H$9+СВЦЭМ!$D$10+'СЕТ СН'!$H$6-'СЕТ СН'!$H$19</f>
        <v>1097.8062483400001</v>
      </c>
      <c r="D112" s="36">
        <f>SUMIFS(СВЦЭМ!$C$33:$C$776,СВЦЭМ!$A$33:$A$776,$A112,СВЦЭМ!$B$33:$B$776,D$83)+'СЕТ СН'!$H$9+СВЦЭМ!$D$10+'СЕТ СН'!$H$6-'СЕТ СН'!$H$19</f>
        <v>1082.1144380999999</v>
      </c>
      <c r="E112" s="36">
        <f>SUMIFS(СВЦЭМ!$C$33:$C$776,СВЦЭМ!$A$33:$A$776,$A112,СВЦЭМ!$B$33:$B$776,E$83)+'СЕТ СН'!$H$9+СВЦЭМ!$D$10+'СЕТ СН'!$H$6-'СЕТ СН'!$H$19</f>
        <v>1076.66178451</v>
      </c>
      <c r="F112" s="36">
        <f>SUMIFS(СВЦЭМ!$C$33:$C$776,СВЦЭМ!$A$33:$A$776,$A112,СВЦЭМ!$B$33:$B$776,F$83)+'СЕТ СН'!$H$9+СВЦЭМ!$D$10+'СЕТ СН'!$H$6-'СЕТ СН'!$H$19</f>
        <v>1066.70110383</v>
      </c>
      <c r="G112" s="36">
        <f>SUMIFS(СВЦЭМ!$C$33:$C$776,СВЦЭМ!$A$33:$A$776,$A112,СВЦЭМ!$B$33:$B$776,G$83)+'СЕТ СН'!$H$9+СВЦЭМ!$D$10+'СЕТ СН'!$H$6-'СЕТ СН'!$H$19</f>
        <v>1075.2754900800001</v>
      </c>
      <c r="H112" s="36">
        <f>SUMIFS(СВЦЭМ!$C$33:$C$776,СВЦЭМ!$A$33:$A$776,$A112,СВЦЭМ!$B$33:$B$776,H$83)+'СЕТ СН'!$H$9+СВЦЭМ!$D$10+'СЕТ СН'!$H$6-'СЕТ СН'!$H$19</f>
        <v>1097.99152076</v>
      </c>
      <c r="I112" s="36">
        <f>SUMIFS(СВЦЭМ!$C$33:$C$776,СВЦЭМ!$A$33:$A$776,$A112,СВЦЭМ!$B$33:$B$776,I$83)+'СЕТ СН'!$H$9+СВЦЭМ!$D$10+'СЕТ СН'!$H$6-'СЕТ СН'!$H$19</f>
        <v>1116.2840557700001</v>
      </c>
      <c r="J112" s="36">
        <f>SUMIFS(СВЦЭМ!$C$33:$C$776,СВЦЭМ!$A$33:$A$776,$A112,СВЦЭМ!$B$33:$B$776,J$83)+'СЕТ СН'!$H$9+СВЦЭМ!$D$10+'СЕТ СН'!$H$6-'СЕТ СН'!$H$19</f>
        <v>1071.5299889600001</v>
      </c>
      <c r="K112" s="36">
        <f>SUMIFS(СВЦЭМ!$C$33:$C$776,СВЦЭМ!$A$33:$A$776,$A112,СВЦЭМ!$B$33:$B$776,K$83)+'СЕТ СН'!$H$9+СВЦЭМ!$D$10+'СЕТ СН'!$H$6-'СЕТ СН'!$H$19</f>
        <v>937.66611237999996</v>
      </c>
      <c r="L112" s="36">
        <f>SUMIFS(СВЦЭМ!$C$33:$C$776,СВЦЭМ!$A$33:$A$776,$A112,СВЦЭМ!$B$33:$B$776,L$83)+'СЕТ СН'!$H$9+СВЦЭМ!$D$10+'СЕТ СН'!$H$6-'СЕТ СН'!$H$19</f>
        <v>827.79889206999997</v>
      </c>
      <c r="M112" s="36">
        <f>SUMIFS(СВЦЭМ!$C$33:$C$776,СВЦЭМ!$A$33:$A$776,$A112,СВЦЭМ!$B$33:$B$776,M$83)+'СЕТ СН'!$H$9+СВЦЭМ!$D$10+'СЕТ СН'!$H$6-'СЕТ СН'!$H$19</f>
        <v>814.50822699000014</v>
      </c>
      <c r="N112" s="36">
        <f>SUMIFS(СВЦЭМ!$C$33:$C$776,СВЦЭМ!$A$33:$A$776,$A112,СВЦЭМ!$B$33:$B$776,N$83)+'СЕТ СН'!$H$9+СВЦЭМ!$D$10+'СЕТ СН'!$H$6-'СЕТ СН'!$H$19</f>
        <v>834.55722867999998</v>
      </c>
      <c r="O112" s="36">
        <f>SUMIFS(СВЦЭМ!$C$33:$C$776,СВЦЭМ!$A$33:$A$776,$A112,СВЦЭМ!$B$33:$B$776,O$83)+'СЕТ СН'!$H$9+СВЦЭМ!$D$10+'СЕТ СН'!$H$6-'СЕТ СН'!$H$19</f>
        <v>849.37731987999996</v>
      </c>
      <c r="P112" s="36">
        <f>SUMIFS(СВЦЭМ!$C$33:$C$776,СВЦЭМ!$A$33:$A$776,$A112,СВЦЭМ!$B$33:$B$776,P$83)+'СЕТ СН'!$H$9+СВЦЭМ!$D$10+'СЕТ СН'!$H$6-'СЕТ СН'!$H$19</f>
        <v>839.38371168999993</v>
      </c>
      <c r="Q112" s="36">
        <f>SUMIFS(СВЦЭМ!$C$33:$C$776,СВЦЭМ!$A$33:$A$776,$A112,СВЦЭМ!$B$33:$B$776,Q$83)+'СЕТ СН'!$H$9+СВЦЭМ!$D$10+'СЕТ СН'!$H$6-'СЕТ СН'!$H$19</f>
        <v>840.41233891000002</v>
      </c>
      <c r="R112" s="36">
        <f>SUMIFS(СВЦЭМ!$C$33:$C$776,СВЦЭМ!$A$33:$A$776,$A112,СВЦЭМ!$B$33:$B$776,R$83)+'СЕТ СН'!$H$9+СВЦЭМ!$D$10+'СЕТ СН'!$H$6-'СЕТ СН'!$H$19</f>
        <v>862.10833320999996</v>
      </c>
      <c r="S112" s="36">
        <f>SUMIFS(СВЦЭМ!$C$33:$C$776,СВЦЭМ!$A$33:$A$776,$A112,СВЦЭМ!$B$33:$B$776,S$83)+'СЕТ СН'!$H$9+СВЦЭМ!$D$10+'СЕТ СН'!$H$6-'СЕТ СН'!$H$19</f>
        <v>860.66129533000003</v>
      </c>
      <c r="T112" s="36">
        <f>SUMIFS(СВЦЭМ!$C$33:$C$776,СВЦЭМ!$A$33:$A$776,$A112,СВЦЭМ!$B$33:$B$776,T$83)+'СЕТ СН'!$H$9+СВЦЭМ!$D$10+'СЕТ СН'!$H$6-'СЕТ СН'!$H$19</f>
        <v>871.43815483000003</v>
      </c>
      <c r="U112" s="36">
        <f>SUMIFS(СВЦЭМ!$C$33:$C$776,СВЦЭМ!$A$33:$A$776,$A112,СВЦЭМ!$B$33:$B$776,U$83)+'СЕТ СН'!$H$9+СВЦЭМ!$D$10+'СЕТ СН'!$H$6-'СЕТ СН'!$H$19</f>
        <v>897.20019429000013</v>
      </c>
      <c r="V112" s="36">
        <f>SUMIFS(СВЦЭМ!$C$33:$C$776,СВЦЭМ!$A$33:$A$776,$A112,СВЦЭМ!$B$33:$B$776,V$83)+'СЕТ СН'!$H$9+СВЦЭМ!$D$10+'СЕТ СН'!$H$6-'СЕТ СН'!$H$19</f>
        <v>899.99706450999997</v>
      </c>
      <c r="W112" s="36">
        <f>SUMIFS(СВЦЭМ!$C$33:$C$776,СВЦЭМ!$A$33:$A$776,$A112,СВЦЭМ!$B$33:$B$776,W$83)+'СЕТ СН'!$H$9+СВЦЭМ!$D$10+'СЕТ СН'!$H$6-'СЕТ СН'!$H$19</f>
        <v>873.12890807000008</v>
      </c>
      <c r="X112" s="36">
        <f>SUMIFS(СВЦЭМ!$C$33:$C$776,СВЦЭМ!$A$33:$A$776,$A112,СВЦЭМ!$B$33:$B$776,X$83)+'СЕТ СН'!$H$9+СВЦЭМ!$D$10+'СЕТ СН'!$H$6-'СЕТ СН'!$H$19</f>
        <v>863.54950987000007</v>
      </c>
      <c r="Y112" s="36">
        <f>SUMIFS(СВЦЭМ!$C$33:$C$776,СВЦЭМ!$A$33:$A$776,$A112,СВЦЭМ!$B$33:$B$776,Y$83)+'СЕТ СН'!$H$9+СВЦЭМ!$D$10+'СЕТ СН'!$H$6-'СЕТ СН'!$H$19</f>
        <v>987.42245290999995</v>
      </c>
    </row>
    <row r="113" spans="1:27" ht="15.75" x14ac:dyDescent="0.2">
      <c r="A113" s="35">
        <f t="shared" si="2"/>
        <v>44012</v>
      </c>
      <c r="B113" s="36">
        <f>SUMIFS(СВЦЭМ!$C$33:$C$776,СВЦЭМ!$A$33:$A$776,$A113,СВЦЭМ!$B$33:$B$776,B$83)+'СЕТ СН'!$H$9+СВЦЭМ!$D$10+'СЕТ СН'!$H$6-'СЕТ СН'!$H$19</f>
        <v>1103.9664341800001</v>
      </c>
      <c r="C113" s="36">
        <f>SUMIFS(СВЦЭМ!$C$33:$C$776,СВЦЭМ!$A$33:$A$776,$A113,СВЦЭМ!$B$33:$B$776,C$83)+'СЕТ СН'!$H$9+СВЦЭМ!$D$10+'СЕТ СН'!$H$6-'СЕТ СН'!$H$19</f>
        <v>1074.0014861899999</v>
      </c>
      <c r="D113" s="36">
        <f>SUMIFS(СВЦЭМ!$C$33:$C$776,СВЦЭМ!$A$33:$A$776,$A113,СВЦЭМ!$B$33:$B$776,D$83)+'СЕТ СН'!$H$9+СВЦЭМ!$D$10+'СЕТ СН'!$H$6-'СЕТ СН'!$H$19</f>
        <v>1058.0274045000001</v>
      </c>
      <c r="E113" s="36">
        <f>SUMIFS(СВЦЭМ!$C$33:$C$776,СВЦЭМ!$A$33:$A$776,$A113,СВЦЭМ!$B$33:$B$776,E$83)+'СЕТ СН'!$H$9+СВЦЭМ!$D$10+'СЕТ СН'!$H$6-'СЕТ СН'!$H$19</f>
        <v>1050.8005941199999</v>
      </c>
      <c r="F113" s="36">
        <f>SUMIFS(СВЦЭМ!$C$33:$C$776,СВЦЭМ!$A$33:$A$776,$A113,СВЦЭМ!$B$33:$B$776,F$83)+'СЕТ СН'!$H$9+СВЦЭМ!$D$10+'СЕТ СН'!$H$6-'СЕТ СН'!$H$19</f>
        <v>1042.4275792600001</v>
      </c>
      <c r="G113" s="36">
        <f>SUMIFS(СВЦЭМ!$C$33:$C$776,СВЦЭМ!$A$33:$A$776,$A113,СВЦЭМ!$B$33:$B$776,G$83)+'СЕТ СН'!$H$9+СВЦЭМ!$D$10+'СЕТ СН'!$H$6-'СЕТ СН'!$H$19</f>
        <v>1055.8465799400001</v>
      </c>
      <c r="H113" s="36">
        <f>SUMIFS(СВЦЭМ!$C$33:$C$776,СВЦЭМ!$A$33:$A$776,$A113,СВЦЭМ!$B$33:$B$776,H$83)+'СЕТ СН'!$H$9+СВЦЭМ!$D$10+'СЕТ СН'!$H$6-'СЕТ СН'!$H$19</f>
        <v>1081.2880307200001</v>
      </c>
      <c r="I113" s="36">
        <f>SUMIFS(СВЦЭМ!$C$33:$C$776,СВЦЭМ!$A$33:$A$776,$A113,СВЦЭМ!$B$33:$B$776,I$83)+'СЕТ СН'!$H$9+СВЦЭМ!$D$10+'СЕТ СН'!$H$6-'СЕТ СН'!$H$19</f>
        <v>1089.64864549</v>
      </c>
      <c r="J113" s="36">
        <f>SUMIFS(СВЦЭМ!$C$33:$C$776,СВЦЭМ!$A$33:$A$776,$A113,СВЦЭМ!$B$33:$B$776,J$83)+'СЕТ СН'!$H$9+СВЦЭМ!$D$10+'СЕТ СН'!$H$6-'СЕТ СН'!$H$19</f>
        <v>1043.8548008099999</v>
      </c>
      <c r="K113" s="36">
        <f>SUMIFS(СВЦЭМ!$C$33:$C$776,СВЦЭМ!$A$33:$A$776,$A113,СВЦЭМ!$B$33:$B$776,K$83)+'СЕТ СН'!$H$9+СВЦЭМ!$D$10+'СЕТ СН'!$H$6-'СЕТ СН'!$H$19</f>
        <v>947.84230386000013</v>
      </c>
      <c r="L113" s="36">
        <f>SUMIFS(СВЦЭМ!$C$33:$C$776,СВЦЭМ!$A$33:$A$776,$A113,СВЦЭМ!$B$33:$B$776,L$83)+'СЕТ СН'!$H$9+СВЦЭМ!$D$10+'СЕТ СН'!$H$6-'СЕТ СН'!$H$19</f>
        <v>859.45124146000012</v>
      </c>
      <c r="M113" s="36">
        <f>SUMIFS(СВЦЭМ!$C$33:$C$776,СВЦЭМ!$A$33:$A$776,$A113,СВЦЭМ!$B$33:$B$776,M$83)+'СЕТ СН'!$H$9+СВЦЭМ!$D$10+'СЕТ СН'!$H$6-'СЕТ СН'!$H$19</f>
        <v>852.85234151000009</v>
      </c>
      <c r="N113" s="36">
        <f>SUMIFS(СВЦЭМ!$C$33:$C$776,СВЦЭМ!$A$33:$A$776,$A113,СВЦЭМ!$B$33:$B$776,N$83)+'СЕТ СН'!$H$9+СВЦЭМ!$D$10+'СЕТ СН'!$H$6-'СЕТ СН'!$H$19</f>
        <v>876.57443906999993</v>
      </c>
      <c r="O113" s="36">
        <f>SUMIFS(СВЦЭМ!$C$33:$C$776,СВЦЭМ!$A$33:$A$776,$A113,СВЦЭМ!$B$33:$B$776,O$83)+'СЕТ СН'!$H$9+СВЦЭМ!$D$10+'СЕТ СН'!$H$6-'СЕТ СН'!$H$19</f>
        <v>880.42378450000001</v>
      </c>
      <c r="P113" s="36">
        <f>SUMIFS(СВЦЭМ!$C$33:$C$776,СВЦЭМ!$A$33:$A$776,$A113,СВЦЭМ!$B$33:$B$776,P$83)+'СЕТ СН'!$H$9+СВЦЭМ!$D$10+'СЕТ СН'!$H$6-'СЕТ СН'!$H$19</f>
        <v>876.14354062000007</v>
      </c>
      <c r="Q113" s="36">
        <f>SUMIFS(СВЦЭМ!$C$33:$C$776,СВЦЭМ!$A$33:$A$776,$A113,СВЦЭМ!$B$33:$B$776,Q$83)+'СЕТ СН'!$H$9+СВЦЭМ!$D$10+'СЕТ СН'!$H$6-'СЕТ СН'!$H$19</f>
        <v>881.33271439999999</v>
      </c>
      <c r="R113" s="36">
        <f>SUMIFS(СВЦЭМ!$C$33:$C$776,СВЦЭМ!$A$33:$A$776,$A113,СВЦЭМ!$B$33:$B$776,R$83)+'СЕТ СН'!$H$9+СВЦЭМ!$D$10+'СЕТ СН'!$H$6-'СЕТ СН'!$H$19</f>
        <v>889.00075852000009</v>
      </c>
      <c r="S113" s="36">
        <f>SUMIFS(СВЦЭМ!$C$33:$C$776,СВЦЭМ!$A$33:$A$776,$A113,СВЦЭМ!$B$33:$B$776,S$83)+'СЕТ СН'!$H$9+СВЦЭМ!$D$10+'СЕТ СН'!$H$6-'СЕТ СН'!$H$19</f>
        <v>886.22496253000008</v>
      </c>
      <c r="T113" s="36">
        <f>SUMIFS(СВЦЭМ!$C$33:$C$776,СВЦЭМ!$A$33:$A$776,$A113,СВЦЭМ!$B$33:$B$776,T$83)+'СЕТ СН'!$H$9+СВЦЭМ!$D$10+'СЕТ СН'!$H$6-'СЕТ СН'!$H$19</f>
        <v>886.13623583999993</v>
      </c>
      <c r="U113" s="36">
        <f>SUMIFS(СВЦЭМ!$C$33:$C$776,СВЦЭМ!$A$33:$A$776,$A113,СВЦЭМ!$B$33:$B$776,U$83)+'СЕТ СН'!$H$9+СВЦЭМ!$D$10+'СЕТ СН'!$H$6-'СЕТ СН'!$H$19</f>
        <v>880.27426134999996</v>
      </c>
      <c r="V113" s="36">
        <f>SUMIFS(СВЦЭМ!$C$33:$C$776,СВЦЭМ!$A$33:$A$776,$A113,СВЦЭМ!$B$33:$B$776,V$83)+'СЕТ СН'!$H$9+СВЦЭМ!$D$10+'СЕТ СН'!$H$6-'СЕТ СН'!$H$19</f>
        <v>873.97117720999995</v>
      </c>
      <c r="W113" s="36">
        <f>SUMIFS(СВЦЭМ!$C$33:$C$776,СВЦЭМ!$A$33:$A$776,$A113,СВЦЭМ!$B$33:$B$776,W$83)+'СЕТ СН'!$H$9+СВЦЭМ!$D$10+'СЕТ СН'!$H$6-'СЕТ СН'!$H$19</f>
        <v>846.68379361999996</v>
      </c>
      <c r="X113" s="36">
        <f>SUMIFS(СВЦЭМ!$C$33:$C$776,СВЦЭМ!$A$33:$A$776,$A113,СВЦЭМ!$B$33:$B$776,X$83)+'СЕТ СН'!$H$9+СВЦЭМ!$D$10+'СЕТ СН'!$H$6-'СЕТ СН'!$H$19</f>
        <v>890.16821107999999</v>
      </c>
      <c r="Y113" s="36">
        <f>SUMIFS(СВЦЭМ!$C$33:$C$776,СВЦЭМ!$A$33:$A$776,$A113,СВЦЭМ!$B$33:$B$776,Y$83)+'СЕТ СН'!$H$9+СВЦЭМ!$D$10+'СЕТ СН'!$H$6-'СЕТ СН'!$H$19</f>
        <v>984.83861950999994</v>
      </c>
      <c r="AA113" s="37"/>
    </row>
    <row r="114" spans="1:27" ht="15.75" hidden="1" x14ac:dyDescent="0.2">
      <c r="A114" s="35">
        <f t="shared" si="2"/>
        <v>44013</v>
      </c>
      <c r="B114" s="36">
        <f>SUMIFS(СВЦЭМ!$C$33:$C$776,СВЦЭМ!$A$33:$A$776,$A114,СВЦЭМ!$B$33:$B$776,B$83)+'СЕТ СН'!$H$9+СВЦЭМ!$D$10+'СЕТ СН'!$H$6-'СЕТ СН'!$H$19</f>
        <v>230.93000805</v>
      </c>
      <c r="C114" s="36">
        <f>SUMIFS(СВЦЭМ!$C$33:$C$776,СВЦЭМ!$A$33:$A$776,$A114,СВЦЭМ!$B$33:$B$776,C$83)+'СЕТ СН'!$H$9+СВЦЭМ!$D$10+'СЕТ СН'!$H$6-'СЕТ СН'!$H$19</f>
        <v>230.93000805</v>
      </c>
      <c r="D114" s="36">
        <f>SUMIFS(СВЦЭМ!$C$33:$C$776,СВЦЭМ!$A$33:$A$776,$A114,СВЦЭМ!$B$33:$B$776,D$83)+'СЕТ СН'!$H$9+СВЦЭМ!$D$10+'СЕТ СН'!$H$6-'СЕТ СН'!$H$19</f>
        <v>230.93000805</v>
      </c>
      <c r="E114" s="36">
        <f>SUMIFS(СВЦЭМ!$C$33:$C$776,СВЦЭМ!$A$33:$A$776,$A114,СВЦЭМ!$B$33:$B$776,E$83)+'СЕТ СН'!$H$9+СВЦЭМ!$D$10+'СЕТ СН'!$H$6-'СЕТ СН'!$H$19</f>
        <v>230.93000805</v>
      </c>
      <c r="F114" s="36">
        <f>SUMIFS(СВЦЭМ!$C$33:$C$776,СВЦЭМ!$A$33:$A$776,$A114,СВЦЭМ!$B$33:$B$776,F$83)+'СЕТ СН'!$H$9+СВЦЭМ!$D$10+'СЕТ СН'!$H$6-'СЕТ СН'!$H$19</f>
        <v>230.93000805</v>
      </c>
      <c r="G114" s="36">
        <f>SUMIFS(СВЦЭМ!$C$33:$C$776,СВЦЭМ!$A$33:$A$776,$A114,СВЦЭМ!$B$33:$B$776,G$83)+'СЕТ СН'!$H$9+СВЦЭМ!$D$10+'СЕТ СН'!$H$6-'СЕТ СН'!$H$19</f>
        <v>230.93000805</v>
      </c>
      <c r="H114" s="36">
        <f>SUMIFS(СВЦЭМ!$C$33:$C$776,СВЦЭМ!$A$33:$A$776,$A114,СВЦЭМ!$B$33:$B$776,H$83)+'СЕТ СН'!$H$9+СВЦЭМ!$D$10+'СЕТ СН'!$H$6-'СЕТ СН'!$H$19</f>
        <v>230.93000805</v>
      </c>
      <c r="I114" s="36">
        <f>SUMIFS(СВЦЭМ!$C$33:$C$776,СВЦЭМ!$A$33:$A$776,$A114,СВЦЭМ!$B$33:$B$776,I$83)+'СЕТ СН'!$H$9+СВЦЭМ!$D$10+'СЕТ СН'!$H$6-'СЕТ СН'!$H$19</f>
        <v>230.93000805</v>
      </c>
      <c r="J114" s="36">
        <f>SUMIFS(СВЦЭМ!$C$33:$C$776,СВЦЭМ!$A$33:$A$776,$A114,СВЦЭМ!$B$33:$B$776,J$83)+'СЕТ СН'!$H$9+СВЦЭМ!$D$10+'СЕТ СН'!$H$6-'СЕТ СН'!$H$19</f>
        <v>230.93000805</v>
      </c>
      <c r="K114" s="36">
        <f>SUMIFS(СВЦЭМ!$C$33:$C$776,СВЦЭМ!$A$33:$A$776,$A114,СВЦЭМ!$B$33:$B$776,K$83)+'СЕТ СН'!$H$9+СВЦЭМ!$D$10+'СЕТ СН'!$H$6-'СЕТ СН'!$H$19</f>
        <v>230.93000805</v>
      </c>
      <c r="L114" s="36">
        <f>SUMIFS(СВЦЭМ!$C$33:$C$776,СВЦЭМ!$A$33:$A$776,$A114,СВЦЭМ!$B$33:$B$776,L$83)+'СЕТ СН'!$H$9+СВЦЭМ!$D$10+'СЕТ СН'!$H$6-'СЕТ СН'!$H$19</f>
        <v>230.93000805</v>
      </c>
      <c r="M114" s="36">
        <f>SUMIFS(СВЦЭМ!$C$33:$C$776,СВЦЭМ!$A$33:$A$776,$A114,СВЦЭМ!$B$33:$B$776,M$83)+'СЕТ СН'!$H$9+СВЦЭМ!$D$10+'СЕТ СН'!$H$6-'СЕТ СН'!$H$19</f>
        <v>230.93000805</v>
      </c>
      <c r="N114" s="36">
        <f>SUMIFS(СВЦЭМ!$C$33:$C$776,СВЦЭМ!$A$33:$A$776,$A114,СВЦЭМ!$B$33:$B$776,N$83)+'СЕТ СН'!$H$9+СВЦЭМ!$D$10+'СЕТ СН'!$H$6-'СЕТ СН'!$H$19</f>
        <v>230.93000805</v>
      </c>
      <c r="O114" s="36">
        <f>SUMIFS(СВЦЭМ!$C$33:$C$776,СВЦЭМ!$A$33:$A$776,$A114,СВЦЭМ!$B$33:$B$776,O$83)+'СЕТ СН'!$H$9+СВЦЭМ!$D$10+'СЕТ СН'!$H$6-'СЕТ СН'!$H$19</f>
        <v>230.93000805</v>
      </c>
      <c r="P114" s="36">
        <f>SUMIFS(СВЦЭМ!$C$33:$C$776,СВЦЭМ!$A$33:$A$776,$A114,СВЦЭМ!$B$33:$B$776,P$83)+'СЕТ СН'!$H$9+СВЦЭМ!$D$10+'СЕТ СН'!$H$6-'СЕТ СН'!$H$19</f>
        <v>230.93000805</v>
      </c>
      <c r="Q114" s="36">
        <f>SUMIFS(СВЦЭМ!$C$33:$C$776,СВЦЭМ!$A$33:$A$776,$A114,СВЦЭМ!$B$33:$B$776,Q$83)+'СЕТ СН'!$H$9+СВЦЭМ!$D$10+'СЕТ СН'!$H$6-'СЕТ СН'!$H$19</f>
        <v>230.93000805</v>
      </c>
      <c r="R114" s="36">
        <f>SUMIFS(СВЦЭМ!$C$33:$C$776,СВЦЭМ!$A$33:$A$776,$A114,СВЦЭМ!$B$33:$B$776,R$83)+'СЕТ СН'!$H$9+СВЦЭМ!$D$10+'СЕТ СН'!$H$6-'СЕТ СН'!$H$19</f>
        <v>230.93000805</v>
      </c>
      <c r="S114" s="36">
        <f>SUMIFS(СВЦЭМ!$C$33:$C$776,СВЦЭМ!$A$33:$A$776,$A114,СВЦЭМ!$B$33:$B$776,S$83)+'СЕТ СН'!$H$9+СВЦЭМ!$D$10+'СЕТ СН'!$H$6-'СЕТ СН'!$H$19</f>
        <v>230.93000805</v>
      </c>
      <c r="T114" s="36">
        <f>SUMIFS(СВЦЭМ!$C$33:$C$776,СВЦЭМ!$A$33:$A$776,$A114,СВЦЭМ!$B$33:$B$776,T$83)+'СЕТ СН'!$H$9+СВЦЭМ!$D$10+'СЕТ СН'!$H$6-'СЕТ СН'!$H$19</f>
        <v>230.93000805</v>
      </c>
      <c r="U114" s="36">
        <f>SUMIFS(СВЦЭМ!$C$33:$C$776,СВЦЭМ!$A$33:$A$776,$A114,СВЦЭМ!$B$33:$B$776,U$83)+'СЕТ СН'!$H$9+СВЦЭМ!$D$10+'СЕТ СН'!$H$6-'СЕТ СН'!$H$19</f>
        <v>230.93000805</v>
      </c>
      <c r="V114" s="36">
        <f>SUMIFS(СВЦЭМ!$C$33:$C$776,СВЦЭМ!$A$33:$A$776,$A114,СВЦЭМ!$B$33:$B$776,V$83)+'СЕТ СН'!$H$9+СВЦЭМ!$D$10+'СЕТ СН'!$H$6-'СЕТ СН'!$H$19</f>
        <v>230.93000805</v>
      </c>
      <c r="W114" s="36">
        <f>SUMIFS(СВЦЭМ!$C$33:$C$776,СВЦЭМ!$A$33:$A$776,$A114,СВЦЭМ!$B$33:$B$776,W$83)+'СЕТ СН'!$H$9+СВЦЭМ!$D$10+'СЕТ СН'!$H$6-'СЕТ СН'!$H$19</f>
        <v>230.93000805</v>
      </c>
      <c r="X114" s="36">
        <f>SUMIFS(СВЦЭМ!$C$33:$C$776,СВЦЭМ!$A$33:$A$776,$A114,СВЦЭМ!$B$33:$B$776,X$83)+'СЕТ СН'!$H$9+СВЦЭМ!$D$10+'СЕТ СН'!$H$6-'СЕТ СН'!$H$19</f>
        <v>230.93000805</v>
      </c>
      <c r="Y114" s="36">
        <f>SUMIFS(СВЦЭМ!$C$33:$C$776,СВЦЭМ!$A$33:$A$776,$A114,СВЦЭМ!$B$33:$B$776,Y$83)+'СЕТ СН'!$H$9+СВЦЭМ!$D$10+'СЕТ СН'!$H$6-'СЕТ СН'!$H$19</f>
        <v>230.93000805</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1" t="s">
        <v>7</v>
      </c>
      <c r="B117" s="124" t="s">
        <v>73</v>
      </c>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6"/>
    </row>
    <row r="118" spans="1:27" ht="12.75" customHeight="1" x14ac:dyDescent="0.2">
      <c r="A118" s="122"/>
      <c r="B118" s="127"/>
      <c r="C118" s="128"/>
      <c r="D118" s="128"/>
      <c r="E118" s="128"/>
      <c r="F118" s="128"/>
      <c r="G118" s="128"/>
      <c r="H118" s="128"/>
      <c r="I118" s="128"/>
      <c r="J118" s="128"/>
      <c r="K118" s="128"/>
      <c r="L118" s="128"/>
      <c r="M118" s="128"/>
      <c r="N118" s="128"/>
      <c r="O118" s="128"/>
      <c r="P118" s="128"/>
      <c r="Q118" s="128"/>
      <c r="R118" s="128"/>
      <c r="S118" s="128"/>
      <c r="T118" s="128"/>
      <c r="U118" s="128"/>
      <c r="V118" s="128"/>
      <c r="W118" s="128"/>
      <c r="X118" s="128"/>
      <c r="Y118" s="129"/>
    </row>
    <row r="119" spans="1:27" ht="12.75" customHeight="1" x14ac:dyDescent="0.2">
      <c r="A119" s="123"/>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01.06.2020</v>
      </c>
      <c r="B120" s="36">
        <f>SUMIFS(СВЦЭМ!$C$33:$C$776,СВЦЭМ!$A$33:$A$776,$A120,СВЦЭМ!$B$33:$B$776,B$119)+'СЕТ СН'!$I$9+СВЦЭМ!$D$10+'СЕТ СН'!$I$6-'СЕТ СН'!$I$19</f>
        <v>1266.7647499</v>
      </c>
      <c r="C120" s="36">
        <f>SUMIFS(СВЦЭМ!$C$33:$C$776,СВЦЭМ!$A$33:$A$776,$A120,СВЦЭМ!$B$33:$B$776,C$119)+'СЕТ СН'!$I$9+СВЦЭМ!$D$10+'СЕТ СН'!$I$6-'СЕТ СН'!$I$19</f>
        <v>1278.21345548</v>
      </c>
      <c r="D120" s="36">
        <f>SUMIFS(СВЦЭМ!$C$33:$C$776,СВЦЭМ!$A$33:$A$776,$A120,СВЦЭМ!$B$33:$B$776,D$119)+'СЕТ СН'!$I$9+СВЦЭМ!$D$10+'СЕТ СН'!$I$6-'СЕТ СН'!$I$19</f>
        <v>1293.0298417200001</v>
      </c>
      <c r="E120" s="36">
        <f>SUMIFS(СВЦЭМ!$C$33:$C$776,СВЦЭМ!$A$33:$A$776,$A120,СВЦЭМ!$B$33:$B$776,E$119)+'СЕТ СН'!$I$9+СВЦЭМ!$D$10+'СЕТ СН'!$I$6-'СЕТ СН'!$I$19</f>
        <v>1304.07887415</v>
      </c>
      <c r="F120" s="36">
        <f>SUMIFS(СВЦЭМ!$C$33:$C$776,СВЦЭМ!$A$33:$A$776,$A120,СВЦЭМ!$B$33:$B$776,F$119)+'СЕТ СН'!$I$9+СВЦЭМ!$D$10+'СЕТ СН'!$I$6-'СЕТ СН'!$I$19</f>
        <v>1308.4332706</v>
      </c>
      <c r="G120" s="36">
        <f>SUMIFS(СВЦЭМ!$C$33:$C$776,СВЦЭМ!$A$33:$A$776,$A120,СВЦЭМ!$B$33:$B$776,G$119)+'СЕТ СН'!$I$9+СВЦЭМ!$D$10+'СЕТ СН'!$I$6-'СЕТ СН'!$I$19</f>
        <v>1302.78955937</v>
      </c>
      <c r="H120" s="36">
        <f>SUMIFS(СВЦЭМ!$C$33:$C$776,СВЦЭМ!$A$33:$A$776,$A120,СВЦЭМ!$B$33:$B$776,H$119)+'СЕТ СН'!$I$9+СВЦЭМ!$D$10+'СЕТ СН'!$I$6-'СЕТ СН'!$I$19</f>
        <v>1291.4415019600001</v>
      </c>
      <c r="I120" s="36">
        <f>SUMIFS(СВЦЭМ!$C$33:$C$776,СВЦЭМ!$A$33:$A$776,$A120,СВЦЭМ!$B$33:$B$776,I$119)+'СЕТ СН'!$I$9+СВЦЭМ!$D$10+'СЕТ СН'!$I$6-'СЕТ СН'!$I$19</f>
        <v>1291.6438878600002</v>
      </c>
      <c r="J120" s="36">
        <f>SUMIFS(СВЦЭМ!$C$33:$C$776,СВЦЭМ!$A$33:$A$776,$A120,СВЦЭМ!$B$33:$B$776,J$119)+'СЕТ СН'!$I$9+СВЦЭМ!$D$10+'СЕТ СН'!$I$6-'СЕТ СН'!$I$19</f>
        <v>1247.7515174499999</v>
      </c>
      <c r="K120" s="36">
        <f>SUMIFS(СВЦЭМ!$C$33:$C$776,СВЦЭМ!$A$33:$A$776,$A120,СВЦЭМ!$B$33:$B$776,K$119)+'СЕТ СН'!$I$9+СВЦЭМ!$D$10+'СЕТ СН'!$I$6-'СЕТ СН'!$I$19</f>
        <v>1185.47143781</v>
      </c>
      <c r="L120" s="36">
        <f>SUMIFS(СВЦЭМ!$C$33:$C$776,СВЦЭМ!$A$33:$A$776,$A120,СВЦЭМ!$B$33:$B$776,L$119)+'СЕТ СН'!$I$9+СВЦЭМ!$D$10+'СЕТ СН'!$I$6-'СЕТ СН'!$I$19</f>
        <v>1209.9997006900001</v>
      </c>
      <c r="M120" s="36">
        <f>SUMIFS(СВЦЭМ!$C$33:$C$776,СВЦЭМ!$A$33:$A$776,$A120,СВЦЭМ!$B$33:$B$776,M$119)+'СЕТ СН'!$I$9+СВЦЭМ!$D$10+'СЕТ СН'!$I$6-'СЕТ СН'!$I$19</f>
        <v>1225.49962439</v>
      </c>
      <c r="N120" s="36">
        <f>SUMIFS(СВЦЭМ!$C$33:$C$776,СВЦЭМ!$A$33:$A$776,$A120,СВЦЭМ!$B$33:$B$776,N$119)+'СЕТ СН'!$I$9+СВЦЭМ!$D$10+'СЕТ СН'!$I$6-'СЕТ СН'!$I$19</f>
        <v>1224.9824030899999</v>
      </c>
      <c r="O120" s="36">
        <f>SUMIFS(СВЦЭМ!$C$33:$C$776,СВЦЭМ!$A$33:$A$776,$A120,СВЦЭМ!$B$33:$B$776,O$119)+'СЕТ СН'!$I$9+СВЦЭМ!$D$10+'СЕТ СН'!$I$6-'СЕТ СН'!$I$19</f>
        <v>1210.40942221</v>
      </c>
      <c r="P120" s="36">
        <f>SUMIFS(СВЦЭМ!$C$33:$C$776,СВЦЭМ!$A$33:$A$776,$A120,СВЦЭМ!$B$33:$B$776,P$119)+'СЕТ СН'!$I$9+СВЦЭМ!$D$10+'СЕТ СН'!$I$6-'СЕТ СН'!$I$19</f>
        <v>1203.9035979499999</v>
      </c>
      <c r="Q120" s="36">
        <f>SUMIFS(СВЦЭМ!$C$33:$C$776,СВЦЭМ!$A$33:$A$776,$A120,СВЦЭМ!$B$33:$B$776,Q$119)+'СЕТ СН'!$I$9+СВЦЭМ!$D$10+'СЕТ СН'!$I$6-'СЕТ СН'!$I$19</f>
        <v>1216.27590237</v>
      </c>
      <c r="R120" s="36">
        <f>SUMIFS(СВЦЭМ!$C$33:$C$776,СВЦЭМ!$A$33:$A$776,$A120,СВЦЭМ!$B$33:$B$776,R$119)+'СЕТ СН'!$I$9+СВЦЭМ!$D$10+'СЕТ СН'!$I$6-'СЕТ СН'!$I$19</f>
        <v>1215.9681683399999</v>
      </c>
      <c r="S120" s="36">
        <f>SUMIFS(СВЦЭМ!$C$33:$C$776,СВЦЭМ!$A$33:$A$776,$A120,СВЦЭМ!$B$33:$B$776,S$119)+'СЕТ СН'!$I$9+СВЦЭМ!$D$10+'СЕТ СН'!$I$6-'СЕТ СН'!$I$19</f>
        <v>1204.8158462800002</v>
      </c>
      <c r="T120" s="36">
        <f>SUMIFS(СВЦЭМ!$C$33:$C$776,СВЦЭМ!$A$33:$A$776,$A120,СВЦЭМ!$B$33:$B$776,T$119)+'СЕТ СН'!$I$9+СВЦЭМ!$D$10+'СЕТ СН'!$I$6-'СЕТ СН'!$I$19</f>
        <v>1211.2819625100001</v>
      </c>
      <c r="U120" s="36">
        <f>SUMIFS(СВЦЭМ!$C$33:$C$776,СВЦЭМ!$A$33:$A$776,$A120,СВЦЭМ!$B$33:$B$776,U$119)+'СЕТ СН'!$I$9+СВЦЭМ!$D$10+'СЕТ СН'!$I$6-'СЕТ СН'!$I$19</f>
        <v>1187.6613407499999</v>
      </c>
      <c r="V120" s="36">
        <f>SUMIFS(СВЦЭМ!$C$33:$C$776,СВЦЭМ!$A$33:$A$776,$A120,СВЦЭМ!$B$33:$B$776,V$119)+'СЕТ СН'!$I$9+СВЦЭМ!$D$10+'СЕТ СН'!$I$6-'СЕТ СН'!$I$19</f>
        <v>1204.52805253</v>
      </c>
      <c r="W120" s="36">
        <f>SUMIFS(СВЦЭМ!$C$33:$C$776,СВЦЭМ!$A$33:$A$776,$A120,СВЦЭМ!$B$33:$B$776,W$119)+'СЕТ СН'!$I$9+СВЦЭМ!$D$10+'СЕТ СН'!$I$6-'СЕТ СН'!$I$19</f>
        <v>1221.44219918</v>
      </c>
      <c r="X120" s="36">
        <f>SUMIFS(СВЦЭМ!$C$33:$C$776,СВЦЭМ!$A$33:$A$776,$A120,СВЦЭМ!$B$33:$B$776,X$119)+'СЕТ СН'!$I$9+СВЦЭМ!$D$10+'СЕТ СН'!$I$6-'СЕТ СН'!$I$19</f>
        <v>1195.8049857800002</v>
      </c>
      <c r="Y120" s="36">
        <f>SUMIFS(СВЦЭМ!$C$33:$C$776,СВЦЭМ!$A$33:$A$776,$A120,СВЦЭМ!$B$33:$B$776,Y$119)+'СЕТ СН'!$I$9+СВЦЭМ!$D$10+'СЕТ СН'!$I$6-'СЕТ СН'!$I$19</f>
        <v>1223.5232811999999</v>
      </c>
    </row>
    <row r="121" spans="1:27" ht="15.75" x14ac:dyDescent="0.2">
      <c r="A121" s="35">
        <f>A120+1</f>
        <v>43984</v>
      </c>
      <c r="B121" s="36">
        <f>SUMIFS(СВЦЭМ!$C$33:$C$776,СВЦЭМ!$A$33:$A$776,$A121,СВЦЭМ!$B$33:$B$776,B$119)+'СЕТ СН'!$I$9+СВЦЭМ!$D$10+'СЕТ СН'!$I$6-'СЕТ СН'!$I$19</f>
        <v>1244.1891599999999</v>
      </c>
      <c r="C121" s="36">
        <f>SUMIFS(СВЦЭМ!$C$33:$C$776,СВЦЭМ!$A$33:$A$776,$A121,СВЦЭМ!$B$33:$B$776,C$119)+'СЕТ СН'!$I$9+СВЦЭМ!$D$10+'СЕТ СН'!$I$6-'СЕТ СН'!$I$19</f>
        <v>1286.1019440300001</v>
      </c>
      <c r="D121" s="36">
        <f>SUMIFS(СВЦЭМ!$C$33:$C$776,СВЦЭМ!$A$33:$A$776,$A121,СВЦЭМ!$B$33:$B$776,D$119)+'СЕТ СН'!$I$9+СВЦЭМ!$D$10+'СЕТ СН'!$I$6-'СЕТ СН'!$I$19</f>
        <v>1312.53076437</v>
      </c>
      <c r="E121" s="36">
        <f>SUMIFS(СВЦЭМ!$C$33:$C$776,СВЦЭМ!$A$33:$A$776,$A121,СВЦЭМ!$B$33:$B$776,E$119)+'СЕТ СН'!$I$9+СВЦЭМ!$D$10+'СЕТ СН'!$I$6-'СЕТ СН'!$I$19</f>
        <v>1322.8269882499999</v>
      </c>
      <c r="F121" s="36">
        <f>SUMIFS(СВЦЭМ!$C$33:$C$776,СВЦЭМ!$A$33:$A$776,$A121,СВЦЭМ!$B$33:$B$776,F$119)+'СЕТ СН'!$I$9+СВЦЭМ!$D$10+'СЕТ СН'!$I$6-'СЕТ СН'!$I$19</f>
        <v>1324.8843384900001</v>
      </c>
      <c r="G121" s="36">
        <f>SUMIFS(СВЦЭМ!$C$33:$C$776,СВЦЭМ!$A$33:$A$776,$A121,СВЦЭМ!$B$33:$B$776,G$119)+'СЕТ СН'!$I$9+СВЦЭМ!$D$10+'СЕТ СН'!$I$6-'СЕТ СН'!$I$19</f>
        <v>1323.5022235700001</v>
      </c>
      <c r="H121" s="36">
        <f>SUMIFS(СВЦЭМ!$C$33:$C$776,СВЦЭМ!$A$33:$A$776,$A121,СВЦЭМ!$B$33:$B$776,H$119)+'СЕТ СН'!$I$9+СВЦЭМ!$D$10+'СЕТ СН'!$I$6-'СЕТ СН'!$I$19</f>
        <v>1281.1314506200001</v>
      </c>
      <c r="I121" s="36">
        <f>SUMIFS(СВЦЭМ!$C$33:$C$776,СВЦЭМ!$A$33:$A$776,$A121,СВЦЭМ!$B$33:$B$776,I$119)+'СЕТ СН'!$I$9+СВЦЭМ!$D$10+'СЕТ СН'!$I$6-'СЕТ СН'!$I$19</f>
        <v>1236.4759174800001</v>
      </c>
      <c r="J121" s="36">
        <f>SUMIFS(СВЦЭМ!$C$33:$C$776,СВЦЭМ!$A$33:$A$776,$A121,СВЦЭМ!$B$33:$B$776,J$119)+'СЕТ СН'!$I$9+СВЦЭМ!$D$10+'СЕТ СН'!$I$6-'СЕТ СН'!$I$19</f>
        <v>1256.2743458700002</v>
      </c>
      <c r="K121" s="36">
        <f>SUMIFS(СВЦЭМ!$C$33:$C$776,СВЦЭМ!$A$33:$A$776,$A121,СВЦЭМ!$B$33:$B$776,K$119)+'СЕТ СН'!$I$9+СВЦЭМ!$D$10+'СЕТ СН'!$I$6-'СЕТ СН'!$I$19</f>
        <v>1256.50689259</v>
      </c>
      <c r="L121" s="36">
        <f>SUMIFS(СВЦЭМ!$C$33:$C$776,СВЦЭМ!$A$33:$A$776,$A121,СВЦЭМ!$B$33:$B$776,L$119)+'СЕТ СН'!$I$9+СВЦЭМ!$D$10+'СЕТ СН'!$I$6-'СЕТ СН'!$I$19</f>
        <v>1244.49859492</v>
      </c>
      <c r="M121" s="36">
        <f>SUMIFS(СВЦЭМ!$C$33:$C$776,СВЦЭМ!$A$33:$A$776,$A121,СВЦЭМ!$B$33:$B$776,M$119)+'СЕТ СН'!$I$9+СВЦЭМ!$D$10+'СЕТ СН'!$I$6-'СЕТ СН'!$I$19</f>
        <v>1221.7718356099999</v>
      </c>
      <c r="N121" s="36">
        <f>SUMIFS(СВЦЭМ!$C$33:$C$776,СВЦЭМ!$A$33:$A$776,$A121,СВЦЭМ!$B$33:$B$776,N$119)+'СЕТ СН'!$I$9+СВЦЭМ!$D$10+'СЕТ СН'!$I$6-'СЕТ СН'!$I$19</f>
        <v>1219.78077678</v>
      </c>
      <c r="O121" s="36">
        <f>SUMIFS(СВЦЭМ!$C$33:$C$776,СВЦЭМ!$A$33:$A$776,$A121,СВЦЭМ!$B$33:$B$776,O$119)+'СЕТ СН'!$I$9+СВЦЭМ!$D$10+'СЕТ СН'!$I$6-'СЕТ СН'!$I$19</f>
        <v>1213.4534833100001</v>
      </c>
      <c r="P121" s="36">
        <f>SUMIFS(СВЦЭМ!$C$33:$C$776,СВЦЭМ!$A$33:$A$776,$A121,СВЦЭМ!$B$33:$B$776,P$119)+'СЕТ СН'!$I$9+СВЦЭМ!$D$10+'СЕТ СН'!$I$6-'СЕТ СН'!$I$19</f>
        <v>1231.4964813500001</v>
      </c>
      <c r="Q121" s="36">
        <f>SUMIFS(СВЦЭМ!$C$33:$C$776,СВЦЭМ!$A$33:$A$776,$A121,СВЦЭМ!$B$33:$B$776,Q$119)+'СЕТ СН'!$I$9+СВЦЭМ!$D$10+'СЕТ СН'!$I$6-'СЕТ СН'!$I$19</f>
        <v>1232.5039104299999</v>
      </c>
      <c r="R121" s="36">
        <f>SUMIFS(СВЦЭМ!$C$33:$C$776,СВЦЭМ!$A$33:$A$776,$A121,СВЦЭМ!$B$33:$B$776,R$119)+'СЕТ СН'!$I$9+СВЦЭМ!$D$10+'СЕТ СН'!$I$6-'СЕТ СН'!$I$19</f>
        <v>1228.3267379600002</v>
      </c>
      <c r="S121" s="36">
        <f>SUMIFS(СВЦЭМ!$C$33:$C$776,СВЦЭМ!$A$33:$A$776,$A121,СВЦЭМ!$B$33:$B$776,S$119)+'СЕТ СН'!$I$9+СВЦЭМ!$D$10+'СЕТ СН'!$I$6-'СЕТ СН'!$I$19</f>
        <v>1235.4735480899999</v>
      </c>
      <c r="T121" s="36">
        <f>SUMIFS(СВЦЭМ!$C$33:$C$776,СВЦЭМ!$A$33:$A$776,$A121,СВЦЭМ!$B$33:$B$776,T$119)+'СЕТ СН'!$I$9+СВЦЭМ!$D$10+'СЕТ СН'!$I$6-'СЕТ СН'!$I$19</f>
        <v>1243.80600809</v>
      </c>
      <c r="U121" s="36">
        <f>SUMIFS(СВЦЭМ!$C$33:$C$776,СВЦЭМ!$A$33:$A$776,$A121,СВЦЭМ!$B$33:$B$776,U$119)+'СЕТ СН'!$I$9+СВЦЭМ!$D$10+'СЕТ СН'!$I$6-'СЕТ СН'!$I$19</f>
        <v>1236.76290883</v>
      </c>
      <c r="V121" s="36">
        <f>SUMIFS(СВЦЭМ!$C$33:$C$776,СВЦЭМ!$A$33:$A$776,$A121,СВЦЭМ!$B$33:$B$776,V$119)+'СЕТ СН'!$I$9+СВЦЭМ!$D$10+'СЕТ СН'!$I$6-'СЕТ СН'!$I$19</f>
        <v>1234.44151964</v>
      </c>
      <c r="W121" s="36">
        <f>SUMIFS(СВЦЭМ!$C$33:$C$776,СВЦЭМ!$A$33:$A$776,$A121,СВЦЭМ!$B$33:$B$776,W$119)+'СЕТ СН'!$I$9+СВЦЭМ!$D$10+'СЕТ СН'!$I$6-'СЕТ СН'!$I$19</f>
        <v>1221.8669553100001</v>
      </c>
      <c r="X121" s="36">
        <f>SUMIFS(СВЦЭМ!$C$33:$C$776,СВЦЭМ!$A$33:$A$776,$A121,СВЦЭМ!$B$33:$B$776,X$119)+'СЕТ СН'!$I$9+СВЦЭМ!$D$10+'СЕТ СН'!$I$6-'СЕТ СН'!$I$19</f>
        <v>1196.9830751700001</v>
      </c>
      <c r="Y121" s="36">
        <f>SUMIFS(СВЦЭМ!$C$33:$C$776,СВЦЭМ!$A$33:$A$776,$A121,СВЦЭМ!$B$33:$B$776,Y$119)+'СЕТ СН'!$I$9+СВЦЭМ!$D$10+'СЕТ СН'!$I$6-'СЕТ СН'!$I$19</f>
        <v>1195.5568877000001</v>
      </c>
    </row>
    <row r="122" spans="1:27" ht="15.75" x14ac:dyDescent="0.2">
      <c r="A122" s="35">
        <f t="shared" ref="A122:A150" si="3">A121+1</f>
        <v>43985</v>
      </c>
      <c r="B122" s="36">
        <f>SUMIFS(СВЦЭМ!$C$33:$C$776,СВЦЭМ!$A$33:$A$776,$A122,СВЦЭМ!$B$33:$B$776,B$119)+'СЕТ СН'!$I$9+СВЦЭМ!$D$10+'СЕТ СН'!$I$6-'СЕТ СН'!$I$19</f>
        <v>1303.71957868</v>
      </c>
      <c r="C122" s="36">
        <f>SUMIFS(СВЦЭМ!$C$33:$C$776,СВЦЭМ!$A$33:$A$776,$A122,СВЦЭМ!$B$33:$B$776,C$119)+'СЕТ СН'!$I$9+СВЦЭМ!$D$10+'СЕТ СН'!$I$6-'СЕТ СН'!$I$19</f>
        <v>1325.05138779</v>
      </c>
      <c r="D122" s="36">
        <f>SUMIFS(СВЦЭМ!$C$33:$C$776,СВЦЭМ!$A$33:$A$776,$A122,СВЦЭМ!$B$33:$B$776,D$119)+'СЕТ СН'!$I$9+СВЦЭМ!$D$10+'СЕТ СН'!$I$6-'СЕТ СН'!$I$19</f>
        <v>1328.9845538700001</v>
      </c>
      <c r="E122" s="36">
        <f>SUMIFS(СВЦЭМ!$C$33:$C$776,СВЦЭМ!$A$33:$A$776,$A122,СВЦЭМ!$B$33:$B$776,E$119)+'СЕТ СН'!$I$9+СВЦЭМ!$D$10+'СЕТ СН'!$I$6-'СЕТ СН'!$I$19</f>
        <v>1331.62879378</v>
      </c>
      <c r="F122" s="36">
        <f>SUMIFS(СВЦЭМ!$C$33:$C$776,СВЦЭМ!$A$33:$A$776,$A122,СВЦЭМ!$B$33:$B$776,F$119)+'СЕТ СН'!$I$9+СВЦЭМ!$D$10+'СЕТ СН'!$I$6-'СЕТ СН'!$I$19</f>
        <v>1333.7983652600001</v>
      </c>
      <c r="G122" s="36">
        <f>SUMIFS(СВЦЭМ!$C$33:$C$776,СВЦЭМ!$A$33:$A$776,$A122,СВЦЭМ!$B$33:$B$776,G$119)+'СЕТ СН'!$I$9+СВЦЭМ!$D$10+'СЕТ СН'!$I$6-'СЕТ СН'!$I$19</f>
        <v>1334.4928921300002</v>
      </c>
      <c r="H122" s="36">
        <f>SUMIFS(СВЦЭМ!$C$33:$C$776,СВЦЭМ!$A$33:$A$776,$A122,СВЦЭМ!$B$33:$B$776,H$119)+'СЕТ СН'!$I$9+СВЦЭМ!$D$10+'СЕТ СН'!$I$6-'СЕТ СН'!$I$19</f>
        <v>1329.8796638200001</v>
      </c>
      <c r="I122" s="36">
        <f>SUMIFS(СВЦЭМ!$C$33:$C$776,СВЦЭМ!$A$33:$A$776,$A122,СВЦЭМ!$B$33:$B$776,I$119)+'СЕТ СН'!$I$9+СВЦЭМ!$D$10+'СЕТ СН'!$I$6-'СЕТ СН'!$I$19</f>
        <v>1301.6738687500001</v>
      </c>
      <c r="J122" s="36">
        <f>SUMIFS(СВЦЭМ!$C$33:$C$776,СВЦЭМ!$A$33:$A$776,$A122,СВЦЭМ!$B$33:$B$776,J$119)+'СЕТ СН'!$I$9+СВЦЭМ!$D$10+'СЕТ СН'!$I$6-'СЕТ СН'!$I$19</f>
        <v>1318.8282135200002</v>
      </c>
      <c r="K122" s="36">
        <f>SUMIFS(СВЦЭМ!$C$33:$C$776,СВЦЭМ!$A$33:$A$776,$A122,СВЦЭМ!$B$33:$B$776,K$119)+'СЕТ СН'!$I$9+СВЦЭМ!$D$10+'СЕТ СН'!$I$6-'СЕТ СН'!$I$19</f>
        <v>1306.61983186</v>
      </c>
      <c r="L122" s="36">
        <f>SUMIFS(СВЦЭМ!$C$33:$C$776,СВЦЭМ!$A$33:$A$776,$A122,СВЦЭМ!$B$33:$B$776,L$119)+'СЕТ СН'!$I$9+СВЦЭМ!$D$10+'СЕТ СН'!$I$6-'СЕТ СН'!$I$19</f>
        <v>1261.1720222399999</v>
      </c>
      <c r="M122" s="36">
        <f>SUMIFS(СВЦЭМ!$C$33:$C$776,СВЦЭМ!$A$33:$A$776,$A122,СВЦЭМ!$B$33:$B$776,M$119)+'СЕТ СН'!$I$9+СВЦЭМ!$D$10+'СЕТ СН'!$I$6-'СЕТ СН'!$I$19</f>
        <v>1212.76709284</v>
      </c>
      <c r="N122" s="36">
        <f>SUMIFS(СВЦЭМ!$C$33:$C$776,СВЦЭМ!$A$33:$A$776,$A122,СВЦЭМ!$B$33:$B$776,N$119)+'СЕТ СН'!$I$9+СВЦЭМ!$D$10+'СЕТ СН'!$I$6-'СЕТ СН'!$I$19</f>
        <v>1198.6386495500001</v>
      </c>
      <c r="O122" s="36">
        <f>SUMIFS(СВЦЭМ!$C$33:$C$776,СВЦЭМ!$A$33:$A$776,$A122,СВЦЭМ!$B$33:$B$776,O$119)+'СЕТ СН'!$I$9+СВЦЭМ!$D$10+'СЕТ СН'!$I$6-'СЕТ СН'!$I$19</f>
        <v>1195.6337235000001</v>
      </c>
      <c r="P122" s="36">
        <f>SUMIFS(СВЦЭМ!$C$33:$C$776,СВЦЭМ!$A$33:$A$776,$A122,СВЦЭМ!$B$33:$B$776,P$119)+'СЕТ СН'!$I$9+СВЦЭМ!$D$10+'СЕТ СН'!$I$6-'СЕТ СН'!$I$19</f>
        <v>1202.4819225400001</v>
      </c>
      <c r="Q122" s="36">
        <f>SUMIFS(СВЦЭМ!$C$33:$C$776,СВЦЭМ!$A$33:$A$776,$A122,СВЦЭМ!$B$33:$B$776,Q$119)+'СЕТ СН'!$I$9+СВЦЭМ!$D$10+'СЕТ СН'!$I$6-'СЕТ СН'!$I$19</f>
        <v>1203.2072393600001</v>
      </c>
      <c r="R122" s="36">
        <f>SUMIFS(СВЦЭМ!$C$33:$C$776,СВЦЭМ!$A$33:$A$776,$A122,СВЦЭМ!$B$33:$B$776,R$119)+'СЕТ СН'!$I$9+СВЦЭМ!$D$10+'СЕТ СН'!$I$6-'СЕТ СН'!$I$19</f>
        <v>1200.42516916</v>
      </c>
      <c r="S122" s="36">
        <f>SUMIFS(СВЦЭМ!$C$33:$C$776,СВЦЭМ!$A$33:$A$776,$A122,СВЦЭМ!$B$33:$B$776,S$119)+'СЕТ СН'!$I$9+СВЦЭМ!$D$10+'СЕТ СН'!$I$6-'СЕТ СН'!$I$19</f>
        <v>1203.0204697200002</v>
      </c>
      <c r="T122" s="36">
        <f>SUMIFS(СВЦЭМ!$C$33:$C$776,СВЦЭМ!$A$33:$A$776,$A122,СВЦЭМ!$B$33:$B$776,T$119)+'СЕТ СН'!$I$9+СВЦЭМ!$D$10+'СЕТ СН'!$I$6-'СЕТ СН'!$I$19</f>
        <v>1230.42879109</v>
      </c>
      <c r="U122" s="36">
        <f>SUMIFS(СВЦЭМ!$C$33:$C$776,СВЦЭМ!$A$33:$A$776,$A122,СВЦЭМ!$B$33:$B$776,U$119)+'СЕТ СН'!$I$9+СВЦЭМ!$D$10+'СЕТ СН'!$I$6-'СЕТ СН'!$I$19</f>
        <v>1210.0297317</v>
      </c>
      <c r="V122" s="36">
        <f>SUMIFS(СВЦЭМ!$C$33:$C$776,СВЦЭМ!$A$33:$A$776,$A122,СВЦЭМ!$B$33:$B$776,V$119)+'СЕТ СН'!$I$9+СВЦЭМ!$D$10+'СЕТ СН'!$I$6-'СЕТ СН'!$I$19</f>
        <v>1149.07394991</v>
      </c>
      <c r="W122" s="36">
        <f>SUMIFS(СВЦЭМ!$C$33:$C$776,СВЦЭМ!$A$33:$A$776,$A122,СВЦЭМ!$B$33:$B$776,W$119)+'СЕТ СН'!$I$9+СВЦЭМ!$D$10+'СЕТ СН'!$I$6-'СЕТ СН'!$I$19</f>
        <v>1140.16010742</v>
      </c>
      <c r="X122" s="36">
        <f>SUMIFS(СВЦЭМ!$C$33:$C$776,СВЦЭМ!$A$33:$A$776,$A122,СВЦЭМ!$B$33:$B$776,X$119)+'СЕТ СН'!$I$9+СВЦЭМ!$D$10+'СЕТ СН'!$I$6-'СЕТ СН'!$I$19</f>
        <v>1186.4569467000001</v>
      </c>
      <c r="Y122" s="36">
        <f>SUMIFS(СВЦЭМ!$C$33:$C$776,СВЦЭМ!$A$33:$A$776,$A122,СВЦЭМ!$B$33:$B$776,Y$119)+'СЕТ СН'!$I$9+СВЦЭМ!$D$10+'СЕТ СН'!$I$6-'СЕТ СН'!$I$19</f>
        <v>1249.5651106600001</v>
      </c>
    </row>
    <row r="123" spans="1:27" ht="15.75" x14ac:dyDescent="0.2">
      <c r="A123" s="35">
        <f t="shared" si="3"/>
        <v>43986</v>
      </c>
      <c r="B123" s="36">
        <f>SUMIFS(СВЦЭМ!$C$33:$C$776,СВЦЭМ!$A$33:$A$776,$A123,СВЦЭМ!$B$33:$B$776,B$119)+'СЕТ СН'!$I$9+СВЦЭМ!$D$10+'СЕТ СН'!$I$6-'СЕТ СН'!$I$19</f>
        <v>1328.89683046</v>
      </c>
      <c r="C123" s="36">
        <f>SUMIFS(СВЦЭМ!$C$33:$C$776,СВЦЭМ!$A$33:$A$776,$A123,СВЦЭМ!$B$33:$B$776,C$119)+'СЕТ СН'!$I$9+СВЦЭМ!$D$10+'СЕТ СН'!$I$6-'СЕТ СН'!$I$19</f>
        <v>1346.04567479</v>
      </c>
      <c r="D123" s="36">
        <f>SUMIFS(СВЦЭМ!$C$33:$C$776,СВЦЭМ!$A$33:$A$776,$A123,СВЦЭМ!$B$33:$B$776,D$119)+'СЕТ СН'!$I$9+СВЦЭМ!$D$10+'СЕТ СН'!$I$6-'СЕТ СН'!$I$19</f>
        <v>1354.87141595</v>
      </c>
      <c r="E123" s="36">
        <f>SUMIFS(СВЦЭМ!$C$33:$C$776,СВЦЭМ!$A$33:$A$776,$A123,СВЦЭМ!$B$33:$B$776,E$119)+'СЕТ СН'!$I$9+СВЦЭМ!$D$10+'СЕТ СН'!$I$6-'СЕТ СН'!$I$19</f>
        <v>1363.0843759100001</v>
      </c>
      <c r="F123" s="36">
        <f>SUMIFS(СВЦЭМ!$C$33:$C$776,СВЦЭМ!$A$33:$A$776,$A123,СВЦЭМ!$B$33:$B$776,F$119)+'СЕТ СН'!$I$9+СВЦЭМ!$D$10+'СЕТ СН'!$I$6-'СЕТ СН'!$I$19</f>
        <v>1370.6060944999999</v>
      </c>
      <c r="G123" s="36">
        <f>SUMIFS(СВЦЭМ!$C$33:$C$776,СВЦЭМ!$A$33:$A$776,$A123,СВЦЭМ!$B$33:$B$776,G$119)+'СЕТ СН'!$I$9+СВЦЭМ!$D$10+'СЕТ СН'!$I$6-'СЕТ СН'!$I$19</f>
        <v>1371.5382547300001</v>
      </c>
      <c r="H123" s="36">
        <f>SUMIFS(СВЦЭМ!$C$33:$C$776,СВЦЭМ!$A$33:$A$776,$A123,СВЦЭМ!$B$33:$B$776,H$119)+'СЕТ СН'!$I$9+СВЦЭМ!$D$10+'СЕТ СН'!$I$6-'СЕТ СН'!$I$19</f>
        <v>1369.06938805</v>
      </c>
      <c r="I123" s="36">
        <f>SUMIFS(СВЦЭМ!$C$33:$C$776,СВЦЭМ!$A$33:$A$776,$A123,СВЦЭМ!$B$33:$B$776,I$119)+'СЕТ СН'!$I$9+СВЦЭМ!$D$10+'СЕТ СН'!$I$6-'СЕТ СН'!$I$19</f>
        <v>1329.73557125</v>
      </c>
      <c r="J123" s="36">
        <f>SUMIFS(СВЦЭМ!$C$33:$C$776,СВЦЭМ!$A$33:$A$776,$A123,СВЦЭМ!$B$33:$B$776,J$119)+'СЕТ СН'!$I$9+СВЦЭМ!$D$10+'СЕТ СН'!$I$6-'СЕТ СН'!$I$19</f>
        <v>1324.6645285200002</v>
      </c>
      <c r="K123" s="36">
        <f>SUMIFS(СВЦЭМ!$C$33:$C$776,СВЦЭМ!$A$33:$A$776,$A123,СВЦЭМ!$B$33:$B$776,K$119)+'СЕТ СН'!$I$9+СВЦЭМ!$D$10+'СЕТ СН'!$I$6-'СЕТ СН'!$I$19</f>
        <v>1299.47582807</v>
      </c>
      <c r="L123" s="36">
        <f>SUMIFS(СВЦЭМ!$C$33:$C$776,СВЦЭМ!$A$33:$A$776,$A123,СВЦЭМ!$B$33:$B$776,L$119)+'СЕТ СН'!$I$9+СВЦЭМ!$D$10+'СЕТ СН'!$I$6-'СЕТ СН'!$I$19</f>
        <v>1271.4304563200001</v>
      </c>
      <c r="M123" s="36">
        <f>SUMIFS(СВЦЭМ!$C$33:$C$776,СВЦЭМ!$A$33:$A$776,$A123,СВЦЭМ!$B$33:$B$776,M$119)+'СЕТ СН'!$I$9+СВЦЭМ!$D$10+'СЕТ СН'!$I$6-'СЕТ СН'!$I$19</f>
        <v>1243.19610506</v>
      </c>
      <c r="N123" s="36">
        <f>SUMIFS(СВЦЭМ!$C$33:$C$776,СВЦЭМ!$A$33:$A$776,$A123,СВЦЭМ!$B$33:$B$776,N$119)+'СЕТ СН'!$I$9+СВЦЭМ!$D$10+'СЕТ СН'!$I$6-'СЕТ СН'!$I$19</f>
        <v>1234.3167666300001</v>
      </c>
      <c r="O123" s="36">
        <f>SUMIFS(СВЦЭМ!$C$33:$C$776,СВЦЭМ!$A$33:$A$776,$A123,СВЦЭМ!$B$33:$B$776,O$119)+'СЕТ СН'!$I$9+СВЦЭМ!$D$10+'СЕТ СН'!$I$6-'СЕТ СН'!$I$19</f>
        <v>1237.1127986900001</v>
      </c>
      <c r="P123" s="36">
        <f>SUMIFS(СВЦЭМ!$C$33:$C$776,СВЦЭМ!$A$33:$A$776,$A123,СВЦЭМ!$B$33:$B$776,P$119)+'СЕТ СН'!$I$9+СВЦЭМ!$D$10+'СЕТ СН'!$I$6-'СЕТ СН'!$I$19</f>
        <v>1249.1447260899999</v>
      </c>
      <c r="Q123" s="36">
        <f>SUMIFS(СВЦЭМ!$C$33:$C$776,СВЦЭМ!$A$33:$A$776,$A123,СВЦЭМ!$B$33:$B$776,Q$119)+'СЕТ СН'!$I$9+СВЦЭМ!$D$10+'СЕТ СН'!$I$6-'СЕТ СН'!$I$19</f>
        <v>1241.49649892</v>
      </c>
      <c r="R123" s="36">
        <f>SUMIFS(СВЦЭМ!$C$33:$C$776,СВЦЭМ!$A$33:$A$776,$A123,СВЦЭМ!$B$33:$B$776,R$119)+'СЕТ СН'!$I$9+СВЦЭМ!$D$10+'СЕТ СН'!$I$6-'СЕТ СН'!$I$19</f>
        <v>1243.9367532000001</v>
      </c>
      <c r="S123" s="36">
        <f>SUMIFS(СВЦЭМ!$C$33:$C$776,СВЦЭМ!$A$33:$A$776,$A123,СВЦЭМ!$B$33:$B$776,S$119)+'СЕТ СН'!$I$9+СВЦЭМ!$D$10+'СЕТ СН'!$I$6-'СЕТ СН'!$I$19</f>
        <v>1236.9186889500002</v>
      </c>
      <c r="T123" s="36">
        <f>SUMIFS(СВЦЭМ!$C$33:$C$776,СВЦЭМ!$A$33:$A$776,$A123,СВЦЭМ!$B$33:$B$776,T$119)+'СЕТ СН'!$I$9+СВЦЭМ!$D$10+'СЕТ СН'!$I$6-'СЕТ СН'!$I$19</f>
        <v>1221.2528532800002</v>
      </c>
      <c r="U123" s="36">
        <f>SUMIFS(СВЦЭМ!$C$33:$C$776,СВЦЭМ!$A$33:$A$776,$A123,СВЦЭМ!$B$33:$B$776,U$119)+'СЕТ СН'!$I$9+СВЦЭМ!$D$10+'СЕТ СН'!$I$6-'СЕТ СН'!$I$19</f>
        <v>1180.3465655099999</v>
      </c>
      <c r="V123" s="36">
        <f>SUMIFS(СВЦЭМ!$C$33:$C$776,СВЦЭМ!$A$33:$A$776,$A123,СВЦЭМ!$B$33:$B$776,V$119)+'СЕТ СН'!$I$9+СВЦЭМ!$D$10+'СЕТ СН'!$I$6-'СЕТ СН'!$I$19</f>
        <v>1171.5420289200001</v>
      </c>
      <c r="W123" s="36">
        <f>SUMIFS(СВЦЭМ!$C$33:$C$776,СВЦЭМ!$A$33:$A$776,$A123,СВЦЭМ!$B$33:$B$776,W$119)+'СЕТ СН'!$I$9+СВЦЭМ!$D$10+'СЕТ СН'!$I$6-'СЕТ СН'!$I$19</f>
        <v>1165.1250170600001</v>
      </c>
      <c r="X123" s="36">
        <f>SUMIFS(СВЦЭМ!$C$33:$C$776,СВЦЭМ!$A$33:$A$776,$A123,СВЦЭМ!$B$33:$B$776,X$119)+'СЕТ СН'!$I$9+СВЦЭМ!$D$10+'СЕТ СН'!$I$6-'СЕТ СН'!$I$19</f>
        <v>1198.48720643</v>
      </c>
      <c r="Y123" s="36">
        <f>SUMIFS(СВЦЭМ!$C$33:$C$776,СВЦЭМ!$A$33:$A$776,$A123,СВЦЭМ!$B$33:$B$776,Y$119)+'СЕТ СН'!$I$9+СВЦЭМ!$D$10+'СЕТ СН'!$I$6-'СЕТ СН'!$I$19</f>
        <v>1258.9753465600002</v>
      </c>
    </row>
    <row r="124" spans="1:27" ht="15.75" x14ac:dyDescent="0.2">
      <c r="A124" s="35">
        <f t="shared" si="3"/>
        <v>43987</v>
      </c>
      <c r="B124" s="36">
        <f>SUMIFS(СВЦЭМ!$C$33:$C$776,СВЦЭМ!$A$33:$A$776,$A124,СВЦЭМ!$B$33:$B$776,B$119)+'СЕТ СН'!$I$9+СВЦЭМ!$D$10+'СЕТ СН'!$I$6-'СЕТ СН'!$I$19</f>
        <v>1368.4481313700001</v>
      </c>
      <c r="C124" s="36">
        <f>SUMIFS(СВЦЭМ!$C$33:$C$776,СВЦЭМ!$A$33:$A$776,$A124,СВЦЭМ!$B$33:$B$776,C$119)+'СЕТ СН'!$I$9+СВЦЭМ!$D$10+'СЕТ СН'!$I$6-'СЕТ СН'!$I$19</f>
        <v>1387.8466522200001</v>
      </c>
      <c r="D124" s="36">
        <f>SUMIFS(СВЦЭМ!$C$33:$C$776,СВЦЭМ!$A$33:$A$776,$A124,СВЦЭМ!$B$33:$B$776,D$119)+'СЕТ СН'!$I$9+СВЦЭМ!$D$10+'СЕТ СН'!$I$6-'СЕТ СН'!$I$19</f>
        <v>1409.2953842100001</v>
      </c>
      <c r="E124" s="36">
        <f>SUMIFS(СВЦЭМ!$C$33:$C$776,СВЦЭМ!$A$33:$A$776,$A124,СВЦЭМ!$B$33:$B$776,E$119)+'СЕТ СН'!$I$9+СВЦЭМ!$D$10+'СЕТ СН'!$I$6-'СЕТ СН'!$I$19</f>
        <v>1428.5519627799999</v>
      </c>
      <c r="F124" s="36">
        <f>SUMIFS(СВЦЭМ!$C$33:$C$776,СВЦЭМ!$A$33:$A$776,$A124,СВЦЭМ!$B$33:$B$776,F$119)+'СЕТ СН'!$I$9+СВЦЭМ!$D$10+'СЕТ СН'!$I$6-'СЕТ СН'!$I$19</f>
        <v>1426.26922614</v>
      </c>
      <c r="G124" s="36">
        <f>SUMIFS(СВЦЭМ!$C$33:$C$776,СВЦЭМ!$A$33:$A$776,$A124,СВЦЭМ!$B$33:$B$776,G$119)+'СЕТ СН'!$I$9+СВЦЭМ!$D$10+'СЕТ СН'!$I$6-'СЕТ СН'!$I$19</f>
        <v>1422.10155089</v>
      </c>
      <c r="H124" s="36">
        <f>SUMIFS(СВЦЭМ!$C$33:$C$776,СВЦЭМ!$A$33:$A$776,$A124,СВЦЭМ!$B$33:$B$776,H$119)+'СЕТ СН'!$I$9+СВЦЭМ!$D$10+'СЕТ СН'!$I$6-'СЕТ СН'!$I$19</f>
        <v>1390.1783086099999</v>
      </c>
      <c r="I124" s="36">
        <f>SUMIFS(СВЦЭМ!$C$33:$C$776,СВЦЭМ!$A$33:$A$776,$A124,СВЦЭМ!$B$33:$B$776,I$119)+'СЕТ СН'!$I$9+СВЦЭМ!$D$10+'СЕТ СН'!$I$6-'СЕТ СН'!$I$19</f>
        <v>1343.5552395100001</v>
      </c>
      <c r="J124" s="36">
        <f>SUMIFS(СВЦЭМ!$C$33:$C$776,СВЦЭМ!$A$33:$A$776,$A124,СВЦЭМ!$B$33:$B$776,J$119)+'СЕТ СН'!$I$9+СВЦЭМ!$D$10+'СЕТ СН'!$I$6-'СЕТ СН'!$I$19</f>
        <v>1284.4256914</v>
      </c>
      <c r="K124" s="36">
        <f>SUMIFS(СВЦЭМ!$C$33:$C$776,СВЦЭМ!$A$33:$A$776,$A124,СВЦЭМ!$B$33:$B$776,K$119)+'СЕТ СН'!$I$9+СВЦЭМ!$D$10+'СЕТ СН'!$I$6-'СЕТ СН'!$I$19</f>
        <v>1201.2876145499999</v>
      </c>
      <c r="L124" s="36">
        <f>SUMIFS(СВЦЭМ!$C$33:$C$776,СВЦЭМ!$A$33:$A$776,$A124,СВЦЭМ!$B$33:$B$776,L$119)+'СЕТ СН'!$I$9+СВЦЭМ!$D$10+'СЕТ СН'!$I$6-'СЕТ СН'!$I$19</f>
        <v>1175.5660166</v>
      </c>
      <c r="M124" s="36">
        <f>SUMIFS(СВЦЭМ!$C$33:$C$776,СВЦЭМ!$A$33:$A$776,$A124,СВЦЭМ!$B$33:$B$776,M$119)+'СЕТ СН'!$I$9+СВЦЭМ!$D$10+'СЕТ СН'!$I$6-'СЕТ СН'!$I$19</f>
        <v>1174.2316177900002</v>
      </c>
      <c r="N124" s="36">
        <f>SUMIFS(СВЦЭМ!$C$33:$C$776,СВЦЭМ!$A$33:$A$776,$A124,СВЦЭМ!$B$33:$B$776,N$119)+'СЕТ СН'!$I$9+СВЦЭМ!$D$10+'СЕТ СН'!$I$6-'СЕТ СН'!$I$19</f>
        <v>1169.749497</v>
      </c>
      <c r="O124" s="36">
        <f>SUMIFS(СВЦЭМ!$C$33:$C$776,СВЦЭМ!$A$33:$A$776,$A124,СВЦЭМ!$B$33:$B$776,O$119)+'СЕТ СН'!$I$9+СВЦЭМ!$D$10+'СЕТ СН'!$I$6-'СЕТ СН'!$I$19</f>
        <v>1183.4421362500002</v>
      </c>
      <c r="P124" s="36">
        <f>SUMIFS(СВЦЭМ!$C$33:$C$776,СВЦЭМ!$A$33:$A$776,$A124,СВЦЭМ!$B$33:$B$776,P$119)+'СЕТ СН'!$I$9+СВЦЭМ!$D$10+'СЕТ СН'!$I$6-'СЕТ СН'!$I$19</f>
        <v>1196.2673204800001</v>
      </c>
      <c r="Q124" s="36">
        <f>SUMIFS(СВЦЭМ!$C$33:$C$776,СВЦЭМ!$A$33:$A$776,$A124,СВЦЭМ!$B$33:$B$776,Q$119)+'СЕТ СН'!$I$9+СВЦЭМ!$D$10+'СЕТ СН'!$I$6-'СЕТ СН'!$I$19</f>
        <v>1203.7534959300001</v>
      </c>
      <c r="R124" s="36">
        <f>SUMIFS(СВЦЭМ!$C$33:$C$776,СВЦЭМ!$A$33:$A$776,$A124,СВЦЭМ!$B$33:$B$776,R$119)+'СЕТ СН'!$I$9+СВЦЭМ!$D$10+'СЕТ СН'!$I$6-'СЕТ СН'!$I$19</f>
        <v>1204.6715290500001</v>
      </c>
      <c r="S124" s="36">
        <f>SUMIFS(СВЦЭМ!$C$33:$C$776,СВЦЭМ!$A$33:$A$776,$A124,СВЦЭМ!$B$33:$B$776,S$119)+'СЕТ СН'!$I$9+СВЦЭМ!$D$10+'СЕТ СН'!$I$6-'СЕТ СН'!$I$19</f>
        <v>1198.34450384</v>
      </c>
      <c r="T124" s="36">
        <f>SUMIFS(СВЦЭМ!$C$33:$C$776,СВЦЭМ!$A$33:$A$776,$A124,СВЦЭМ!$B$33:$B$776,T$119)+'СЕТ СН'!$I$9+СВЦЭМ!$D$10+'СЕТ СН'!$I$6-'СЕТ СН'!$I$19</f>
        <v>1189.9816652</v>
      </c>
      <c r="U124" s="36">
        <f>SUMIFS(СВЦЭМ!$C$33:$C$776,СВЦЭМ!$A$33:$A$776,$A124,СВЦЭМ!$B$33:$B$776,U$119)+'СЕТ СН'!$I$9+СВЦЭМ!$D$10+'СЕТ СН'!$I$6-'СЕТ СН'!$I$19</f>
        <v>1182.8588983899999</v>
      </c>
      <c r="V124" s="36">
        <f>SUMIFS(СВЦЭМ!$C$33:$C$776,СВЦЭМ!$A$33:$A$776,$A124,СВЦЭМ!$B$33:$B$776,V$119)+'СЕТ СН'!$I$9+СВЦЭМ!$D$10+'СЕТ СН'!$I$6-'СЕТ СН'!$I$19</f>
        <v>1166.3475807099999</v>
      </c>
      <c r="W124" s="36">
        <f>SUMIFS(СВЦЭМ!$C$33:$C$776,СВЦЭМ!$A$33:$A$776,$A124,СВЦЭМ!$B$33:$B$776,W$119)+'СЕТ СН'!$I$9+СВЦЭМ!$D$10+'СЕТ СН'!$I$6-'СЕТ СН'!$I$19</f>
        <v>1155.9356475499999</v>
      </c>
      <c r="X124" s="36">
        <f>SUMIFS(СВЦЭМ!$C$33:$C$776,СВЦЭМ!$A$33:$A$776,$A124,СВЦЭМ!$B$33:$B$776,X$119)+'СЕТ СН'!$I$9+СВЦЭМ!$D$10+'СЕТ СН'!$I$6-'СЕТ СН'!$I$19</f>
        <v>1181.7914496799999</v>
      </c>
      <c r="Y124" s="36">
        <f>SUMIFS(СВЦЭМ!$C$33:$C$776,СВЦЭМ!$A$33:$A$776,$A124,СВЦЭМ!$B$33:$B$776,Y$119)+'СЕТ СН'!$I$9+СВЦЭМ!$D$10+'СЕТ СН'!$I$6-'СЕТ СН'!$I$19</f>
        <v>1249.47041197</v>
      </c>
    </row>
    <row r="125" spans="1:27" ht="15.75" x14ac:dyDescent="0.2">
      <c r="A125" s="35">
        <f t="shared" si="3"/>
        <v>43988</v>
      </c>
      <c r="B125" s="36">
        <f>SUMIFS(СВЦЭМ!$C$33:$C$776,СВЦЭМ!$A$33:$A$776,$A125,СВЦЭМ!$B$33:$B$776,B$119)+'СЕТ СН'!$I$9+СВЦЭМ!$D$10+'СЕТ СН'!$I$6-'СЕТ СН'!$I$19</f>
        <v>1316.1889555500002</v>
      </c>
      <c r="C125" s="36">
        <f>SUMIFS(СВЦЭМ!$C$33:$C$776,СВЦЭМ!$A$33:$A$776,$A125,СВЦЭМ!$B$33:$B$776,C$119)+'СЕТ СН'!$I$9+СВЦЭМ!$D$10+'СЕТ СН'!$I$6-'СЕТ СН'!$I$19</f>
        <v>1335.72501143</v>
      </c>
      <c r="D125" s="36">
        <f>SUMIFS(СВЦЭМ!$C$33:$C$776,СВЦЭМ!$A$33:$A$776,$A125,СВЦЭМ!$B$33:$B$776,D$119)+'СЕТ СН'!$I$9+СВЦЭМ!$D$10+'СЕТ СН'!$I$6-'СЕТ СН'!$I$19</f>
        <v>1356.1304501899999</v>
      </c>
      <c r="E125" s="36">
        <f>SUMIFS(СВЦЭМ!$C$33:$C$776,СВЦЭМ!$A$33:$A$776,$A125,СВЦЭМ!$B$33:$B$776,E$119)+'СЕТ СН'!$I$9+СВЦЭМ!$D$10+'СЕТ СН'!$I$6-'СЕТ СН'!$I$19</f>
        <v>1367.6620472700001</v>
      </c>
      <c r="F125" s="36">
        <f>SUMIFS(СВЦЭМ!$C$33:$C$776,СВЦЭМ!$A$33:$A$776,$A125,СВЦЭМ!$B$33:$B$776,F$119)+'СЕТ СН'!$I$9+СВЦЭМ!$D$10+'СЕТ СН'!$I$6-'СЕТ СН'!$I$19</f>
        <v>1368.1663592499999</v>
      </c>
      <c r="G125" s="36">
        <f>SUMIFS(СВЦЭМ!$C$33:$C$776,СВЦЭМ!$A$33:$A$776,$A125,СВЦЭМ!$B$33:$B$776,G$119)+'СЕТ СН'!$I$9+СВЦЭМ!$D$10+'СЕТ СН'!$I$6-'СЕТ СН'!$I$19</f>
        <v>1362.9305464700001</v>
      </c>
      <c r="H125" s="36">
        <f>SUMIFS(СВЦЭМ!$C$33:$C$776,СВЦЭМ!$A$33:$A$776,$A125,СВЦЭМ!$B$33:$B$776,H$119)+'СЕТ СН'!$I$9+СВЦЭМ!$D$10+'СЕТ СН'!$I$6-'СЕТ СН'!$I$19</f>
        <v>1397.54060583</v>
      </c>
      <c r="I125" s="36">
        <f>SUMIFS(СВЦЭМ!$C$33:$C$776,СВЦЭМ!$A$33:$A$776,$A125,СВЦЭМ!$B$33:$B$776,I$119)+'СЕТ СН'!$I$9+СВЦЭМ!$D$10+'СЕТ СН'!$I$6-'СЕТ СН'!$I$19</f>
        <v>1369.87046091</v>
      </c>
      <c r="J125" s="36">
        <f>SUMIFS(СВЦЭМ!$C$33:$C$776,СВЦЭМ!$A$33:$A$776,$A125,СВЦЭМ!$B$33:$B$776,J$119)+'СЕТ СН'!$I$9+СВЦЭМ!$D$10+'СЕТ СН'!$I$6-'СЕТ СН'!$I$19</f>
        <v>1311.5210462800001</v>
      </c>
      <c r="K125" s="36">
        <f>SUMIFS(СВЦЭМ!$C$33:$C$776,СВЦЭМ!$A$33:$A$776,$A125,СВЦЭМ!$B$33:$B$776,K$119)+'СЕТ СН'!$I$9+СВЦЭМ!$D$10+'СЕТ СН'!$I$6-'СЕТ СН'!$I$19</f>
        <v>1206.2449648100001</v>
      </c>
      <c r="L125" s="36">
        <f>SUMIFS(СВЦЭМ!$C$33:$C$776,СВЦЭМ!$A$33:$A$776,$A125,СВЦЭМ!$B$33:$B$776,L$119)+'СЕТ СН'!$I$9+СВЦЭМ!$D$10+'СЕТ СН'!$I$6-'СЕТ СН'!$I$19</f>
        <v>1140.70113173</v>
      </c>
      <c r="M125" s="36">
        <f>SUMIFS(СВЦЭМ!$C$33:$C$776,СВЦЭМ!$A$33:$A$776,$A125,СВЦЭМ!$B$33:$B$776,M$119)+'СЕТ СН'!$I$9+СВЦЭМ!$D$10+'СЕТ СН'!$I$6-'СЕТ СН'!$I$19</f>
        <v>1135.95734384</v>
      </c>
      <c r="N125" s="36">
        <f>SUMIFS(СВЦЭМ!$C$33:$C$776,СВЦЭМ!$A$33:$A$776,$A125,СВЦЭМ!$B$33:$B$776,N$119)+'СЕТ СН'!$I$9+СВЦЭМ!$D$10+'СЕТ СН'!$I$6-'СЕТ СН'!$I$19</f>
        <v>1153.82614244</v>
      </c>
      <c r="O125" s="36">
        <f>SUMIFS(СВЦЭМ!$C$33:$C$776,СВЦЭМ!$A$33:$A$776,$A125,СВЦЭМ!$B$33:$B$776,O$119)+'СЕТ СН'!$I$9+СВЦЭМ!$D$10+'СЕТ СН'!$I$6-'СЕТ СН'!$I$19</f>
        <v>1182.3142046100002</v>
      </c>
      <c r="P125" s="36">
        <f>SUMIFS(СВЦЭМ!$C$33:$C$776,СВЦЭМ!$A$33:$A$776,$A125,СВЦЭМ!$B$33:$B$776,P$119)+'СЕТ СН'!$I$9+СВЦЭМ!$D$10+'СЕТ СН'!$I$6-'СЕТ СН'!$I$19</f>
        <v>1187.1119783600002</v>
      </c>
      <c r="Q125" s="36">
        <f>SUMIFS(СВЦЭМ!$C$33:$C$776,СВЦЭМ!$A$33:$A$776,$A125,СВЦЭМ!$B$33:$B$776,Q$119)+'СЕТ СН'!$I$9+СВЦЭМ!$D$10+'СЕТ СН'!$I$6-'СЕТ СН'!$I$19</f>
        <v>1191.40440463</v>
      </c>
      <c r="R125" s="36">
        <f>SUMIFS(СВЦЭМ!$C$33:$C$776,СВЦЭМ!$A$33:$A$776,$A125,СВЦЭМ!$B$33:$B$776,R$119)+'СЕТ СН'!$I$9+СВЦЭМ!$D$10+'СЕТ СН'!$I$6-'СЕТ СН'!$I$19</f>
        <v>1185.2077134400001</v>
      </c>
      <c r="S125" s="36">
        <f>SUMIFS(СВЦЭМ!$C$33:$C$776,СВЦЭМ!$A$33:$A$776,$A125,СВЦЭМ!$B$33:$B$776,S$119)+'СЕТ СН'!$I$9+СВЦЭМ!$D$10+'СЕТ СН'!$I$6-'СЕТ СН'!$I$19</f>
        <v>1189.7296078500001</v>
      </c>
      <c r="T125" s="36">
        <f>SUMIFS(СВЦЭМ!$C$33:$C$776,СВЦЭМ!$A$33:$A$776,$A125,СВЦЭМ!$B$33:$B$776,T$119)+'СЕТ СН'!$I$9+СВЦЭМ!$D$10+'СЕТ СН'!$I$6-'СЕТ СН'!$I$19</f>
        <v>1184.10963212</v>
      </c>
      <c r="U125" s="36">
        <f>SUMIFS(СВЦЭМ!$C$33:$C$776,СВЦЭМ!$A$33:$A$776,$A125,СВЦЭМ!$B$33:$B$776,U$119)+'СЕТ СН'!$I$9+СВЦЭМ!$D$10+'СЕТ СН'!$I$6-'СЕТ СН'!$I$19</f>
        <v>1172.43504312</v>
      </c>
      <c r="V125" s="36">
        <f>SUMIFS(СВЦЭМ!$C$33:$C$776,СВЦЭМ!$A$33:$A$776,$A125,СВЦЭМ!$B$33:$B$776,V$119)+'СЕТ СН'!$I$9+СВЦЭМ!$D$10+'СЕТ СН'!$I$6-'СЕТ СН'!$I$19</f>
        <v>1131.8344843300001</v>
      </c>
      <c r="W125" s="36">
        <f>SUMIFS(СВЦЭМ!$C$33:$C$776,СВЦЭМ!$A$33:$A$776,$A125,СВЦЭМ!$B$33:$B$776,W$119)+'СЕТ СН'!$I$9+СВЦЭМ!$D$10+'СЕТ СН'!$I$6-'СЕТ СН'!$I$19</f>
        <v>1116.9941069800002</v>
      </c>
      <c r="X125" s="36">
        <f>SUMIFS(СВЦЭМ!$C$33:$C$776,СВЦЭМ!$A$33:$A$776,$A125,СВЦЭМ!$B$33:$B$776,X$119)+'СЕТ СН'!$I$9+СВЦЭМ!$D$10+'СЕТ СН'!$I$6-'СЕТ СН'!$I$19</f>
        <v>1149.28406238</v>
      </c>
      <c r="Y125" s="36">
        <f>SUMIFS(СВЦЭМ!$C$33:$C$776,СВЦЭМ!$A$33:$A$776,$A125,СВЦЭМ!$B$33:$B$776,Y$119)+'СЕТ СН'!$I$9+СВЦЭМ!$D$10+'СЕТ СН'!$I$6-'СЕТ СН'!$I$19</f>
        <v>1244.6023759</v>
      </c>
    </row>
    <row r="126" spans="1:27" ht="15.75" x14ac:dyDescent="0.2">
      <c r="A126" s="35">
        <f t="shared" si="3"/>
        <v>43989</v>
      </c>
      <c r="B126" s="36">
        <f>SUMIFS(СВЦЭМ!$C$33:$C$776,СВЦЭМ!$A$33:$A$776,$A126,СВЦЭМ!$B$33:$B$776,B$119)+'СЕТ СН'!$I$9+СВЦЭМ!$D$10+'СЕТ СН'!$I$6-'СЕТ СН'!$I$19</f>
        <v>1344.93436286</v>
      </c>
      <c r="C126" s="36">
        <f>SUMIFS(СВЦЭМ!$C$33:$C$776,СВЦЭМ!$A$33:$A$776,$A126,СВЦЭМ!$B$33:$B$776,C$119)+'СЕТ СН'!$I$9+СВЦЭМ!$D$10+'СЕТ СН'!$I$6-'СЕТ СН'!$I$19</f>
        <v>1360.24582943</v>
      </c>
      <c r="D126" s="36">
        <f>SUMIFS(СВЦЭМ!$C$33:$C$776,СВЦЭМ!$A$33:$A$776,$A126,СВЦЭМ!$B$33:$B$776,D$119)+'СЕТ СН'!$I$9+СВЦЭМ!$D$10+'СЕТ СН'!$I$6-'СЕТ СН'!$I$19</f>
        <v>1370.8293054599999</v>
      </c>
      <c r="E126" s="36">
        <f>SUMIFS(СВЦЭМ!$C$33:$C$776,СВЦЭМ!$A$33:$A$776,$A126,СВЦЭМ!$B$33:$B$776,E$119)+'СЕТ СН'!$I$9+СВЦЭМ!$D$10+'СЕТ СН'!$I$6-'СЕТ СН'!$I$19</f>
        <v>1376.0449387799999</v>
      </c>
      <c r="F126" s="36">
        <f>SUMIFS(СВЦЭМ!$C$33:$C$776,СВЦЭМ!$A$33:$A$776,$A126,СВЦЭМ!$B$33:$B$776,F$119)+'СЕТ СН'!$I$9+СВЦЭМ!$D$10+'СЕТ СН'!$I$6-'СЕТ СН'!$I$19</f>
        <v>1364.9319608999999</v>
      </c>
      <c r="G126" s="36">
        <f>SUMIFS(СВЦЭМ!$C$33:$C$776,СВЦЭМ!$A$33:$A$776,$A126,СВЦЭМ!$B$33:$B$776,G$119)+'СЕТ СН'!$I$9+СВЦЭМ!$D$10+'СЕТ СН'!$I$6-'СЕТ СН'!$I$19</f>
        <v>1364.5185534100001</v>
      </c>
      <c r="H126" s="36">
        <f>SUMIFS(СВЦЭМ!$C$33:$C$776,СВЦЭМ!$A$33:$A$776,$A126,СВЦЭМ!$B$33:$B$776,H$119)+'СЕТ СН'!$I$9+СВЦЭМ!$D$10+'СЕТ СН'!$I$6-'СЕТ СН'!$I$19</f>
        <v>1370.43005281</v>
      </c>
      <c r="I126" s="36">
        <f>SUMIFS(СВЦЭМ!$C$33:$C$776,СВЦЭМ!$A$33:$A$776,$A126,СВЦЭМ!$B$33:$B$776,I$119)+'СЕТ СН'!$I$9+СВЦЭМ!$D$10+'СЕТ СН'!$I$6-'СЕТ СН'!$I$19</f>
        <v>1393.52299786</v>
      </c>
      <c r="J126" s="36">
        <f>SUMIFS(СВЦЭМ!$C$33:$C$776,СВЦЭМ!$A$33:$A$776,$A126,СВЦЭМ!$B$33:$B$776,J$119)+'СЕТ СН'!$I$9+СВЦЭМ!$D$10+'СЕТ СН'!$I$6-'СЕТ СН'!$I$19</f>
        <v>1353.61110577</v>
      </c>
      <c r="K126" s="36">
        <f>SUMIFS(СВЦЭМ!$C$33:$C$776,СВЦЭМ!$A$33:$A$776,$A126,СВЦЭМ!$B$33:$B$776,K$119)+'СЕТ СН'!$I$9+СВЦЭМ!$D$10+'СЕТ СН'!$I$6-'СЕТ СН'!$I$19</f>
        <v>1264.13580551</v>
      </c>
      <c r="L126" s="36">
        <f>SUMIFS(СВЦЭМ!$C$33:$C$776,СВЦЭМ!$A$33:$A$776,$A126,СВЦЭМ!$B$33:$B$776,L$119)+'СЕТ СН'!$I$9+СВЦЭМ!$D$10+'СЕТ СН'!$I$6-'СЕТ СН'!$I$19</f>
        <v>1183.33719187</v>
      </c>
      <c r="M126" s="36">
        <f>SUMIFS(СВЦЭМ!$C$33:$C$776,СВЦЭМ!$A$33:$A$776,$A126,СВЦЭМ!$B$33:$B$776,M$119)+'СЕТ СН'!$I$9+СВЦЭМ!$D$10+'СЕТ СН'!$I$6-'СЕТ СН'!$I$19</f>
        <v>1153.76823208</v>
      </c>
      <c r="N126" s="36">
        <f>SUMIFS(СВЦЭМ!$C$33:$C$776,СВЦЭМ!$A$33:$A$776,$A126,СВЦЭМ!$B$33:$B$776,N$119)+'СЕТ СН'!$I$9+СВЦЭМ!$D$10+'СЕТ СН'!$I$6-'СЕТ СН'!$I$19</f>
        <v>1150.3833294000001</v>
      </c>
      <c r="O126" s="36">
        <f>SUMIFS(СВЦЭМ!$C$33:$C$776,СВЦЭМ!$A$33:$A$776,$A126,СВЦЭМ!$B$33:$B$776,O$119)+'СЕТ СН'!$I$9+СВЦЭМ!$D$10+'СЕТ СН'!$I$6-'СЕТ СН'!$I$19</f>
        <v>1144.6869674300001</v>
      </c>
      <c r="P126" s="36">
        <f>SUMIFS(СВЦЭМ!$C$33:$C$776,СВЦЭМ!$A$33:$A$776,$A126,СВЦЭМ!$B$33:$B$776,P$119)+'СЕТ СН'!$I$9+СВЦЭМ!$D$10+'СЕТ СН'!$I$6-'СЕТ СН'!$I$19</f>
        <v>1156.5617083900001</v>
      </c>
      <c r="Q126" s="36">
        <f>SUMIFS(СВЦЭМ!$C$33:$C$776,СВЦЭМ!$A$33:$A$776,$A126,СВЦЭМ!$B$33:$B$776,Q$119)+'СЕТ СН'!$I$9+СВЦЭМ!$D$10+'СЕТ СН'!$I$6-'СЕТ СН'!$I$19</f>
        <v>1165.2810199600001</v>
      </c>
      <c r="R126" s="36">
        <f>SUMIFS(СВЦЭМ!$C$33:$C$776,СВЦЭМ!$A$33:$A$776,$A126,СВЦЭМ!$B$33:$B$776,R$119)+'СЕТ СН'!$I$9+СВЦЭМ!$D$10+'СЕТ СН'!$I$6-'СЕТ СН'!$I$19</f>
        <v>1166.3406822100001</v>
      </c>
      <c r="S126" s="36">
        <f>SUMIFS(СВЦЭМ!$C$33:$C$776,СВЦЭМ!$A$33:$A$776,$A126,СВЦЭМ!$B$33:$B$776,S$119)+'СЕТ СН'!$I$9+СВЦЭМ!$D$10+'СЕТ СН'!$I$6-'СЕТ СН'!$I$19</f>
        <v>1169.0108437399999</v>
      </c>
      <c r="T126" s="36">
        <f>SUMIFS(СВЦЭМ!$C$33:$C$776,СВЦЭМ!$A$33:$A$776,$A126,СВЦЭМ!$B$33:$B$776,T$119)+'СЕТ СН'!$I$9+СВЦЭМ!$D$10+'СЕТ СН'!$I$6-'СЕТ СН'!$I$19</f>
        <v>1155.1603222399999</v>
      </c>
      <c r="U126" s="36">
        <f>SUMIFS(СВЦЭМ!$C$33:$C$776,СВЦЭМ!$A$33:$A$776,$A126,СВЦЭМ!$B$33:$B$776,U$119)+'СЕТ СН'!$I$9+СВЦЭМ!$D$10+'СЕТ СН'!$I$6-'СЕТ СН'!$I$19</f>
        <v>1129.2458225</v>
      </c>
      <c r="V126" s="36">
        <f>SUMIFS(СВЦЭМ!$C$33:$C$776,СВЦЭМ!$A$33:$A$776,$A126,СВЦЭМ!$B$33:$B$776,V$119)+'СЕТ СН'!$I$9+СВЦЭМ!$D$10+'СЕТ СН'!$I$6-'СЕТ СН'!$I$19</f>
        <v>1096.0583764100002</v>
      </c>
      <c r="W126" s="36">
        <f>SUMIFS(СВЦЭМ!$C$33:$C$776,СВЦЭМ!$A$33:$A$776,$A126,СВЦЭМ!$B$33:$B$776,W$119)+'СЕТ СН'!$I$9+СВЦЭМ!$D$10+'СЕТ СН'!$I$6-'СЕТ СН'!$I$19</f>
        <v>1089.59448071</v>
      </c>
      <c r="X126" s="36">
        <f>SUMIFS(СВЦЭМ!$C$33:$C$776,СВЦЭМ!$A$33:$A$776,$A126,СВЦЭМ!$B$33:$B$776,X$119)+'СЕТ СН'!$I$9+СВЦЭМ!$D$10+'СЕТ СН'!$I$6-'СЕТ СН'!$I$19</f>
        <v>1114.2232049200002</v>
      </c>
      <c r="Y126" s="36">
        <f>SUMIFS(СВЦЭМ!$C$33:$C$776,СВЦЭМ!$A$33:$A$776,$A126,СВЦЭМ!$B$33:$B$776,Y$119)+'СЕТ СН'!$I$9+СВЦЭМ!$D$10+'СЕТ СН'!$I$6-'СЕТ СН'!$I$19</f>
        <v>1205.9796208</v>
      </c>
    </row>
    <row r="127" spans="1:27" ht="15.75" x14ac:dyDescent="0.2">
      <c r="A127" s="35">
        <f t="shared" si="3"/>
        <v>43990</v>
      </c>
      <c r="B127" s="36">
        <f>SUMIFS(СВЦЭМ!$C$33:$C$776,СВЦЭМ!$A$33:$A$776,$A127,СВЦЭМ!$B$33:$B$776,B$119)+'СЕТ СН'!$I$9+СВЦЭМ!$D$10+'СЕТ СН'!$I$6-'СЕТ СН'!$I$19</f>
        <v>1327.12733067</v>
      </c>
      <c r="C127" s="36">
        <f>SUMIFS(СВЦЭМ!$C$33:$C$776,СВЦЭМ!$A$33:$A$776,$A127,СВЦЭМ!$B$33:$B$776,C$119)+'СЕТ СН'!$I$9+СВЦЭМ!$D$10+'СЕТ СН'!$I$6-'СЕТ СН'!$I$19</f>
        <v>1357.72423499</v>
      </c>
      <c r="D127" s="36">
        <f>SUMIFS(СВЦЭМ!$C$33:$C$776,СВЦЭМ!$A$33:$A$776,$A127,СВЦЭМ!$B$33:$B$776,D$119)+'СЕТ СН'!$I$9+СВЦЭМ!$D$10+'СЕТ СН'!$I$6-'СЕТ СН'!$I$19</f>
        <v>1385.59837543</v>
      </c>
      <c r="E127" s="36">
        <f>SUMIFS(СВЦЭМ!$C$33:$C$776,СВЦЭМ!$A$33:$A$776,$A127,СВЦЭМ!$B$33:$B$776,E$119)+'СЕТ СН'!$I$9+СВЦЭМ!$D$10+'СЕТ СН'!$I$6-'СЕТ СН'!$I$19</f>
        <v>1398.0826180600002</v>
      </c>
      <c r="F127" s="36">
        <f>SUMIFS(СВЦЭМ!$C$33:$C$776,СВЦЭМ!$A$33:$A$776,$A127,СВЦЭМ!$B$33:$B$776,F$119)+'СЕТ СН'!$I$9+СВЦЭМ!$D$10+'СЕТ СН'!$I$6-'СЕТ СН'!$I$19</f>
        <v>1393.95543628</v>
      </c>
      <c r="G127" s="36">
        <f>SUMIFS(СВЦЭМ!$C$33:$C$776,СВЦЭМ!$A$33:$A$776,$A127,СВЦЭМ!$B$33:$B$776,G$119)+'СЕТ СН'!$I$9+СВЦЭМ!$D$10+'СЕТ СН'!$I$6-'СЕТ СН'!$I$19</f>
        <v>1384.92562187</v>
      </c>
      <c r="H127" s="36">
        <f>SUMIFS(СВЦЭМ!$C$33:$C$776,СВЦЭМ!$A$33:$A$776,$A127,СВЦЭМ!$B$33:$B$776,H$119)+'СЕТ СН'!$I$9+СВЦЭМ!$D$10+'СЕТ СН'!$I$6-'СЕТ СН'!$I$19</f>
        <v>1380.42345559</v>
      </c>
      <c r="I127" s="36">
        <f>SUMIFS(СВЦЭМ!$C$33:$C$776,СВЦЭМ!$A$33:$A$776,$A127,СВЦЭМ!$B$33:$B$776,I$119)+'СЕТ СН'!$I$9+СВЦЭМ!$D$10+'СЕТ СН'!$I$6-'СЕТ СН'!$I$19</f>
        <v>1380.6741788100001</v>
      </c>
      <c r="J127" s="36">
        <f>SUMIFS(СВЦЭМ!$C$33:$C$776,СВЦЭМ!$A$33:$A$776,$A127,СВЦЭМ!$B$33:$B$776,J$119)+'СЕТ СН'!$I$9+СВЦЭМ!$D$10+'СЕТ СН'!$I$6-'СЕТ СН'!$I$19</f>
        <v>1310.61783584</v>
      </c>
      <c r="K127" s="36">
        <f>SUMIFS(СВЦЭМ!$C$33:$C$776,СВЦЭМ!$A$33:$A$776,$A127,СВЦЭМ!$B$33:$B$776,K$119)+'СЕТ СН'!$I$9+СВЦЭМ!$D$10+'СЕТ СН'!$I$6-'СЕТ СН'!$I$19</f>
        <v>1202.3125195900002</v>
      </c>
      <c r="L127" s="36">
        <f>SUMIFS(СВЦЭМ!$C$33:$C$776,СВЦЭМ!$A$33:$A$776,$A127,СВЦЭМ!$B$33:$B$776,L$119)+'СЕТ СН'!$I$9+СВЦЭМ!$D$10+'СЕТ СН'!$I$6-'СЕТ СН'!$I$19</f>
        <v>1144.86739949</v>
      </c>
      <c r="M127" s="36">
        <f>SUMIFS(СВЦЭМ!$C$33:$C$776,СВЦЭМ!$A$33:$A$776,$A127,СВЦЭМ!$B$33:$B$776,M$119)+'СЕТ СН'!$I$9+СВЦЭМ!$D$10+'СЕТ СН'!$I$6-'СЕТ СН'!$I$19</f>
        <v>1130.2407945099999</v>
      </c>
      <c r="N127" s="36">
        <f>SUMIFS(СВЦЭМ!$C$33:$C$776,СВЦЭМ!$A$33:$A$776,$A127,СВЦЭМ!$B$33:$B$776,N$119)+'СЕТ СН'!$I$9+СВЦЭМ!$D$10+'СЕТ СН'!$I$6-'СЕТ СН'!$I$19</f>
        <v>1138.91191112</v>
      </c>
      <c r="O127" s="36">
        <f>SUMIFS(СВЦЭМ!$C$33:$C$776,СВЦЭМ!$A$33:$A$776,$A127,СВЦЭМ!$B$33:$B$776,O$119)+'СЕТ СН'!$I$9+СВЦЭМ!$D$10+'СЕТ СН'!$I$6-'СЕТ СН'!$I$19</f>
        <v>1152.0316089500002</v>
      </c>
      <c r="P127" s="36">
        <f>SUMIFS(СВЦЭМ!$C$33:$C$776,СВЦЭМ!$A$33:$A$776,$A127,СВЦЭМ!$B$33:$B$776,P$119)+'СЕТ СН'!$I$9+СВЦЭМ!$D$10+'СЕТ СН'!$I$6-'СЕТ СН'!$I$19</f>
        <v>1150.68577921</v>
      </c>
      <c r="Q127" s="36">
        <f>SUMIFS(СВЦЭМ!$C$33:$C$776,СВЦЭМ!$A$33:$A$776,$A127,СВЦЭМ!$B$33:$B$776,Q$119)+'СЕТ СН'!$I$9+СВЦЭМ!$D$10+'СЕТ СН'!$I$6-'СЕТ СН'!$I$19</f>
        <v>1154.2749235900001</v>
      </c>
      <c r="R127" s="36">
        <f>SUMIFS(СВЦЭМ!$C$33:$C$776,СВЦЭМ!$A$33:$A$776,$A127,СВЦЭМ!$B$33:$B$776,R$119)+'СЕТ СН'!$I$9+СВЦЭМ!$D$10+'СЕТ СН'!$I$6-'СЕТ СН'!$I$19</f>
        <v>1153.4151448800001</v>
      </c>
      <c r="S127" s="36">
        <f>SUMIFS(СВЦЭМ!$C$33:$C$776,СВЦЭМ!$A$33:$A$776,$A127,СВЦЭМ!$B$33:$B$776,S$119)+'СЕТ СН'!$I$9+СВЦЭМ!$D$10+'СЕТ СН'!$I$6-'СЕТ СН'!$I$19</f>
        <v>1169.9174029300002</v>
      </c>
      <c r="T127" s="36">
        <f>SUMIFS(СВЦЭМ!$C$33:$C$776,СВЦЭМ!$A$33:$A$776,$A127,СВЦЭМ!$B$33:$B$776,T$119)+'СЕТ СН'!$I$9+СВЦЭМ!$D$10+'СЕТ СН'!$I$6-'СЕТ СН'!$I$19</f>
        <v>1156.8896418500001</v>
      </c>
      <c r="U127" s="36">
        <f>SUMIFS(СВЦЭМ!$C$33:$C$776,СВЦЭМ!$A$33:$A$776,$A127,СВЦЭМ!$B$33:$B$776,U$119)+'СЕТ СН'!$I$9+СВЦЭМ!$D$10+'СЕТ СН'!$I$6-'СЕТ СН'!$I$19</f>
        <v>1154.37439038</v>
      </c>
      <c r="V127" s="36">
        <f>SUMIFS(СВЦЭМ!$C$33:$C$776,СВЦЭМ!$A$33:$A$776,$A127,СВЦЭМ!$B$33:$B$776,V$119)+'СЕТ СН'!$I$9+СВЦЭМ!$D$10+'СЕТ СН'!$I$6-'СЕТ СН'!$I$19</f>
        <v>1124.6007825300001</v>
      </c>
      <c r="W127" s="36">
        <f>SUMIFS(СВЦЭМ!$C$33:$C$776,СВЦЭМ!$A$33:$A$776,$A127,СВЦЭМ!$B$33:$B$776,W$119)+'СЕТ СН'!$I$9+СВЦЭМ!$D$10+'СЕТ СН'!$I$6-'СЕТ СН'!$I$19</f>
        <v>1114.8096767300001</v>
      </c>
      <c r="X127" s="36">
        <f>SUMIFS(СВЦЭМ!$C$33:$C$776,СВЦЭМ!$A$33:$A$776,$A127,СВЦЭМ!$B$33:$B$776,X$119)+'СЕТ СН'!$I$9+СВЦЭМ!$D$10+'СЕТ СН'!$I$6-'СЕТ СН'!$I$19</f>
        <v>1152.84706751</v>
      </c>
      <c r="Y127" s="36">
        <f>SUMIFS(СВЦЭМ!$C$33:$C$776,СВЦЭМ!$A$33:$A$776,$A127,СВЦЭМ!$B$33:$B$776,Y$119)+'СЕТ СН'!$I$9+СВЦЭМ!$D$10+'СЕТ СН'!$I$6-'СЕТ СН'!$I$19</f>
        <v>1213.1932239</v>
      </c>
    </row>
    <row r="128" spans="1:27" ht="15.75" x14ac:dyDescent="0.2">
      <c r="A128" s="35">
        <f t="shared" si="3"/>
        <v>43991</v>
      </c>
      <c r="B128" s="36">
        <f>SUMIFS(СВЦЭМ!$C$33:$C$776,СВЦЭМ!$A$33:$A$776,$A128,СВЦЭМ!$B$33:$B$776,B$119)+'СЕТ СН'!$I$9+СВЦЭМ!$D$10+'СЕТ СН'!$I$6-'СЕТ СН'!$I$19</f>
        <v>1311.8057892100001</v>
      </c>
      <c r="C128" s="36">
        <f>SUMIFS(СВЦЭМ!$C$33:$C$776,СВЦЭМ!$A$33:$A$776,$A128,СВЦЭМ!$B$33:$B$776,C$119)+'СЕТ СН'!$I$9+СВЦЭМ!$D$10+'СЕТ СН'!$I$6-'СЕТ СН'!$I$19</f>
        <v>1349.6867635000001</v>
      </c>
      <c r="D128" s="36">
        <f>SUMIFS(СВЦЭМ!$C$33:$C$776,СВЦЭМ!$A$33:$A$776,$A128,СВЦЭМ!$B$33:$B$776,D$119)+'СЕТ СН'!$I$9+СВЦЭМ!$D$10+'СЕТ СН'!$I$6-'СЕТ СН'!$I$19</f>
        <v>1365.4889873699999</v>
      </c>
      <c r="E128" s="36">
        <f>SUMIFS(СВЦЭМ!$C$33:$C$776,СВЦЭМ!$A$33:$A$776,$A128,СВЦЭМ!$B$33:$B$776,E$119)+'СЕТ СН'!$I$9+СВЦЭМ!$D$10+'СЕТ СН'!$I$6-'СЕТ СН'!$I$19</f>
        <v>1372.5231236300001</v>
      </c>
      <c r="F128" s="36">
        <f>SUMIFS(СВЦЭМ!$C$33:$C$776,СВЦЭМ!$A$33:$A$776,$A128,СВЦЭМ!$B$33:$B$776,F$119)+'СЕТ СН'!$I$9+СВЦЭМ!$D$10+'СЕТ СН'!$I$6-'СЕТ СН'!$I$19</f>
        <v>1368.0993309600001</v>
      </c>
      <c r="G128" s="36">
        <f>SUMIFS(СВЦЭМ!$C$33:$C$776,СВЦЭМ!$A$33:$A$776,$A128,СВЦЭМ!$B$33:$B$776,G$119)+'СЕТ СН'!$I$9+СВЦЭМ!$D$10+'СЕТ СН'!$I$6-'СЕТ СН'!$I$19</f>
        <v>1366.9073011300002</v>
      </c>
      <c r="H128" s="36">
        <f>SUMIFS(СВЦЭМ!$C$33:$C$776,СВЦЭМ!$A$33:$A$776,$A128,СВЦЭМ!$B$33:$B$776,H$119)+'СЕТ СН'!$I$9+СВЦЭМ!$D$10+'СЕТ СН'!$I$6-'СЕТ СН'!$I$19</f>
        <v>1353.7657124000002</v>
      </c>
      <c r="I128" s="36">
        <f>SUMIFS(СВЦЭМ!$C$33:$C$776,СВЦЭМ!$A$33:$A$776,$A128,СВЦЭМ!$B$33:$B$776,I$119)+'СЕТ СН'!$I$9+СВЦЭМ!$D$10+'СЕТ СН'!$I$6-'СЕТ СН'!$I$19</f>
        <v>1305.7490204300002</v>
      </c>
      <c r="J128" s="36">
        <f>SUMIFS(СВЦЭМ!$C$33:$C$776,СВЦЭМ!$A$33:$A$776,$A128,СВЦЭМ!$B$33:$B$776,J$119)+'СЕТ СН'!$I$9+СВЦЭМ!$D$10+'СЕТ СН'!$I$6-'СЕТ СН'!$I$19</f>
        <v>1243.8227317599999</v>
      </c>
      <c r="K128" s="36">
        <f>SUMIFS(СВЦЭМ!$C$33:$C$776,СВЦЭМ!$A$33:$A$776,$A128,СВЦЭМ!$B$33:$B$776,K$119)+'СЕТ СН'!$I$9+СВЦЭМ!$D$10+'СЕТ СН'!$I$6-'СЕТ СН'!$I$19</f>
        <v>1173.6265550400001</v>
      </c>
      <c r="L128" s="36">
        <f>SUMIFS(СВЦЭМ!$C$33:$C$776,СВЦЭМ!$A$33:$A$776,$A128,СВЦЭМ!$B$33:$B$776,L$119)+'СЕТ СН'!$I$9+СВЦЭМ!$D$10+'СЕТ СН'!$I$6-'СЕТ СН'!$I$19</f>
        <v>1145.4241007599999</v>
      </c>
      <c r="M128" s="36">
        <f>SUMIFS(СВЦЭМ!$C$33:$C$776,СВЦЭМ!$A$33:$A$776,$A128,СВЦЭМ!$B$33:$B$776,M$119)+'СЕТ СН'!$I$9+СВЦЭМ!$D$10+'СЕТ СН'!$I$6-'СЕТ СН'!$I$19</f>
        <v>1152.84943264</v>
      </c>
      <c r="N128" s="36">
        <f>SUMIFS(СВЦЭМ!$C$33:$C$776,СВЦЭМ!$A$33:$A$776,$A128,СВЦЭМ!$B$33:$B$776,N$119)+'СЕТ СН'!$I$9+СВЦЭМ!$D$10+'СЕТ СН'!$I$6-'СЕТ СН'!$I$19</f>
        <v>1172.0341478</v>
      </c>
      <c r="O128" s="36">
        <f>SUMIFS(СВЦЭМ!$C$33:$C$776,СВЦЭМ!$A$33:$A$776,$A128,СВЦЭМ!$B$33:$B$776,O$119)+'СЕТ СН'!$I$9+СВЦЭМ!$D$10+'СЕТ СН'!$I$6-'СЕТ СН'!$I$19</f>
        <v>1165.94107538</v>
      </c>
      <c r="P128" s="36">
        <f>SUMIFS(СВЦЭМ!$C$33:$C$776,СВЦЭМ!$A$33:$A$776,$A128,СВЦЭМ!$B$33:$B$776,P$119)+'СЕТ СН'!$I$9+СВЦЭМ!$D$10+'СЕТ СН'!$I$6-'СЕТ СН'!$I$19</f>
        <v>1179.5163065300001</v>
      </c>
      <c r="Q128" s="36">
        <f>SUMIFS(СВЦЭМ!$C$33:$C$776,СВЦЭМ!$A$33:$A$776,$A128,СВЦЭМ!$B$33:$B$776,Q$119)+'СЕТ СН'!$I$9+СВЦЭМ!$D$10+'СЕТ СН'!$I$6-'СЕТ СН'!$I$19</f>
        <v>1177.53914016</v>
      </c>
      <c r="R128" s="36">
        <f>SUMIFS(СВЦЭМ!$C$33:$C$776,СВЦЭМ!$A$33:$A$776,$A128,СВЦЭМ!$B$33:$B$776,R$119)+'СЕТ СН'!$I$9+СВЦЭМ!$D$10+'СЕТ СН'!$I$6-'СЕТ СН'!$I$19</f>
        <v>1184.8944839400001</v>
      </c>
      <c r="S128" s="36">
        <f>SUMIFS(СВЦЭМ!$C$33:$C$776,СВЦЭМ!$A$33:$A$776,$A128,СВЦЭМ!$B$33:$B$776,S$119)+'СЕТ СН'!$I$9+СВЦЭМ!$D$10+'СЕТ СН'!$I$6-'СЕТ СН'!$I$19</f>
        <v>1186.9210647899999</v>
      </c>
      <c r="T128" s="36">
        <f>SUMIFS(СВЦЭМ!$C$33:$C$776,СВЦЭМ!$A$33:$A$776,$A128,СВЦЭМ!$B$33:$B$776,T$119)+'СЕТ СН'!$I$9+СВЦЭМ!$D$10+'СЕТ СН'!$I$6-'СЕТ СН'!$I$19</f>
        <v>1178.60646251</v>
      </c>
      <c r="U128" s="36">
        <f>SUMIFS(СВЦЭМ!$C$33:$C$776,СВЦЭМ!$A$33:$A$776,$A128,СВЦЭМ!$B$33:$B$776,U$119)+'СЕТ СН'!$I$9+СВЦЭМ!$D$10+'СЕТ СН'!$I$6-'СЕТ СН'!$I$19</f>
        <v>1182.29443967</v>
      </c>
      <c r="V128" s="36">
        <f>SUMIFS(СВЦЭМ!$C$33:$C$776,СВЦЭМ!$A$33:$A$776,$A128,СВЦЭМ!$B$33:$B$776,V$119)+'СЕТ СН'!$I$9+СВЦЭМ!$D$10+'СЕТ СН'!$I$6-'СЕТ СН'!$I$19</f>
        <v>1186.5538447200001</v>
      </c>
      <c r="W128" s="36">
        <f>SUMIFS(СВЦЭМ!$C$33:$C$776,СВЦЭМ!$A$33:$A$776,$A128,СВЦЭМ!$B$33:$B$776,W$119)+'СЕТ СН'!$I$9+СВЦЭМ!$D$10+'СЕТ СН'!$I$6-'СЕТ СН'!$I$19</f>
        <v>1197.87513184</v>
      </c>
      <c r="X128" s="36">
        <f>SUMIFS(СВЦЭМ!$C$33:$C$776,СВЦЭМ!$A$33:$A$776,$A128,СВЦЭМ!$B$33:$B$776,X$119)+'СЕТ СН'!$I$9+СВЦЭМ!$D$10+'СЕТ СН'!$I$6-'СЕТ СН'!$I$19</f>
        <v>1193.5335552000001</v>
      </c>
      <c r="Y128" s="36">
        <f>SUMIFS(СВЦЭМ!$C$33:$C$776,СВЦЭМ!$A$33:$A$776,$A128,СВЦЭМ!$B$33:$B$776,Y$119)+'СЕТ СН'!$I$9+СВЦЭМ!$D$10+'СЕТ СН'!$I$6-'СЕТ СН'!$I$19</f>
        <v>1269.29916056</v>
      </c>
    </row>
    <row r="129" spans="1:25" ht="15.75" x14ac:dyDescent="0.2">
      <c r="A129" s="35">
        <f t="shared" si="3"/>
        <v>43992</v>
      </c>
      <c r="B129" s="36">
        <f>SUMIFS(СВЦЭМ!$C$33:$C$776,СВЦЭМ!$A$33:$A$776,$A129,СВЦЭМ!$B$33:$B$776,B$119)+'СЕТ СН'!$I$9+СВЦЭМ!$D$10+'СЕТ СН'!$I$6-'СЕТ СН'!$I$19</f>
        <v>1379.6198563200001</v>
      </c>
      <c r="C129" s="36">
        <f>SUMIFS(СВЦЭМ!$C$33:$C$776,СВЦЭМ!$A$33:$A$776,$A129,СВЦЭМ!$B$33:$B$776,C$119)+'СЕТ СН'!$I$9+СВЦЭМ!$D$10+'СЕТ СН'!$I$6-'СЕТ СН'!$I$19</f>
        <v>1394.05645196</v>
      </c>
      <c r="D129" s="36">
        <f>SUMIFS(СВЦЭМ!$C$33:$C$776,СВЦЭМ!$A$33:$A$776,$A129,СВЦЭМ!$B$33:$B$776,D$119)+'СЕТ СН'!$I$9+СВЦЭМ!$D$10+'СЕТ СН'!$I$6-'СЕТ СН'!$I$19</f>
        <v>1372.7933546899999</v>
      </c>
      <c r="E129" s="36">
        <f>SUMIFS(СВЦЭМ!$C$33:$C$776,СВЦЭМ!$A$33:$A$776,$A129,СВЦЭМ!$B$33:$B$776,E$119)+'СЕТ СН'!$I$9+СВЦЭМ!$D$10+'СЕТ СН'!$I$6-'СЕТ СН'!$I$19</f>
        <v>1376.2559467800002</v>
      </c>
      <c r="F129" s="36">
        <f>SUMIFS(СВЦЭМ!$C$33:$C$776,СВЦЭМ!$A$33:$A$776,$A129,СВЦЭМ!$B$33:$B$776,F$119)+'СЕТ СН'!$I$9+СВЦЭМ!$D$10+'СЕТ СН'!$I$6-'СЕТ СН'!$I$19</f>
        <v>1371.1244794700001</v>
      </c>
      <c r="G129" s="36">
        <f>SUMIFS(СВЦЭМ!$C$33:$C$776,СВЦЭМ!$A$33:$A$776,$A129,СВЦЭМ!$B$33:$B$776,G$119)+'СЕТ СН'!$I$9+СВЦЭМ!$D$10+'СЕТ СН'!$I$6-'СЕТ СН'!$I$19</f>
        <v>1370.1680951600001</v>
      </c>
      <c r="H129" s="36">
        <f>SUMIFS(СВЦЭМ!$C$33:$C$776,СВЦЭМ!$A$33:$A$776,$A129,СВЦЭМ!$B$33:$B$776,H$119)+'СЕТ СН'!$I$9+СВЦЭМ!$D$10+'СЕТ СН'!$I$6-'СЕТ СН'!$I$19</f>
        <v>1389.0324726200001</v>
      </c>
      <c r="I129" s="36">
        <f>SUMIFS(СВЦЭМ!$C$33:$C$776,СВЦЭМ!$A$33:$A$776,$A129,СВЦЭМ!$B$33:$B$776,I$119)+'СЕТ СН'!$I$9+СВЦЭМ!$D$10+'СЕТ СН'!$I$6-'СЕТ СН'!$I$19</f>
        <v>1360.1759305300002</v>
      </c>
      <c r="J129" s="36">
        <f>SUMIFS(СВЦЭМ!$C$33:$C$776,СВЦЭМ!$A$33:$A$776,$A129,СВЦЭМ!$B$33:$B$776,J$119)+'СЕТ СН'!$I$9+СВЦЭМ!$D$10+'СЕТ СН'!$I$6-'СЕТ СН'!$I$19</f>
        <v>1310.3055425</v>
      </c>
      <c r="K129" s="36">
        <f>SUMIFS(СВЦЭМ!$C$33:$C$776,СВЦЭМ!$A$33:$A$776,$A129,СВЦЭМ!$B$33:$B$776,K$119)+'СЕТ СН'!$I$9+СВЦЭМ!$D$10+'СЕТ СН'!$I$6-'СЕТ СН'!$I$19</f>
        <v>1229.39445458</v>
      </c>
      <c r="L129" s="36">
        <f>SUMIFS(СВЦЭМ!$C$33:$C$776,СВЦЭМ!$A$33:$A$776,$A129,СВЦЭМ!$B$33:$B$776,L$119)+'СЕТ СН'!$I$9+СВЦЭМ!$D$10+'СЕТ СН'!$I$6-'СЕТ СН'!$I$19</f>
        <v>1158.5243417500001</v>
      </c>
      <c r="M129" s="36">
        <f>SUMIFS(СВЦЭМ!$C$33:$C$776,СВЦЭМ!$A$33:$A$776,$A129,СВЦЭМ!$B$33:$B$776,M$119)+'СЕТ СН'!$I$9+СВЦЭМ!$D$10+'СЕТ СН'!$I$6-'СЕТ СН'!$I$19</f>
        <v>1168.0772244100001</v>
      </c>
      <c r="N129" s="36">
        <f>SUMIFS(СВЦЭМ!$C$33:$C$776,СВЦЭМ!$A$33:$A$776,$A129,СВЦЭМ!$B$33:$B$776,N$119)+'СЕТ СН'!$I$9+СВЦЭМ!$D$10+'СЕТ СН'!$I$6-'СЕТ СН'!$I$19</f>
        <v>1181.2736061000001</v>
      </c>
      <c r="O129" s="36">
        <f>SUMIFS(СВЦЭМ!$C$33:$C$776,СВЦЭМ!$A$33:$A$776,$A129,СВЦЭМ!$B$33:$B$776,O$119)+'СЕТ СН'!$I$9+СВЦЭМ!$D$10+'СЕТ СН'!$I$6-'СЕТ СН'!$I$19</f>
        <v>1175.49138743</v>
      </c>
      <c r="P129" s="36">
        <f>SUMIFS(СВЦЭМ!$C$33:$C$776,СВЦЭМ!$A$33:$A$776,$A129,СВЦЭМ!$B$33:$B$776,P$119)+'СЕТ СН'!$I$9+СВЦЭМ!$D$10+'СЕТ СН'!$I$6-'СЕТ СН'!$I$19</f>
        <v>1184.1717306800001</v>
      </c>
      <c r="Q129" s="36">
        <f>SUMIFS(СВЦЭМ!$C$33:$C$776,СВЦЭМ!$A$33:$A$776,$A129,СВЦЭМ!$B$33:$B$776,Q$119)+'СЕТ СН'!$I$9+СВЦЭМ!$D$10+'СЕТ СН'!$I$6-'СЕТ СН'!$I$19</f>
        <v>1197.0704886100002</v>
      </c>
      <c r="R129" s="36">
        <f>SUMIFS(СВЦЭМ!$C$33:$C$776,СВЦЭМ!$A$33:$A$776,$A129,СВЦЭМ!$B$33:$B$776,R$119)+'СЕТ СН'!$I$9+СВЦЭМ!$D$10+'СЕТ СН'!$I$6-'СЕТ СН'!$I$19</f>
        <v>1195.8347426800001</v>
      </c>
      <c r="S129" s="36">
        <f>SUMIFS(СВЦЭМ!$C$33:$C$776,СВЦЭМ!$A$33:$A$776,$A129,СВЦЭМ!$B$33:$B$776,S$119)+'СЕТ СН'!$I$9+СВЦЭМ!$D$10+'СЕТ СН'!$I$6-'СЕТ СН'!$I$19</f>
        <v>1196.99469972</v>
      </c>
      <c r="T129" s="36">
        <f>SUMIFS(СВЦЭМ!$C$33:$C$776,СВЦЭМ!$A$33:$A$776,$A129,СВЦЭМ!$B$33:$B$776,T$119)+'СЕТ СН'!$I$9+СВЦЭМ!$D$10+'СЕТ СН'!$I$6-'СЕТ СН'!$I$19</f>
        <v>1191.9974629799999</v>
      </c>
      <c r="U129" s="36">
        <f>SUMIFS(СВЦЭМ!$C$33:$C$776,СВЦЭМ!$A$33:$A$776,$A129,СВЦЭМ!$B$33:$B$776,U$119)+'СЕТ СН'!$I$9+СВЦЭМ!$D$10+'СЕТ СН'!$I$6-'СЕТ СН'!$I$19</f>
        <v>1181.1685421900002</v>
      </c>
      <c r="V129" s="36">
        <f>SUMIFS(СВЦЭМ!$C$33:$C$776,СВЦЭМ!$A$33:$A$776,$A129,СВЦЭМ!$B$33:$B$776,V$119)+'СЕТ СН'!$I$9+СВЦЭМ!$D$10+'СЕТ СН'!$I$6-'СЕТ СН'!$I$19</f>
        <v>1176.1244857199999</v>
      </c>
      <c r="W129" s="36">
        <f>SUMIFS(СВЦЭМ!$C$33:$C$776,СВЦЭМ!$A$33:$A$776,$A129,СВЦЭМ!$B$33:$B$776,W$119)+'СЕТ СН'!$I$9+СВЦЭМ!$D$10+'СЕТ СН'!$I$6-'СЕТ СН'!$I$19</f>
        <v>1177.9519253100002</v>
      </c>
      <c r="X129" s="36">
        <f>SUMIFS(СВЦЭМ!$C$33:$C$776,СВЦЭМ!$A$33:$A$776,$A129,СВЦЭМ!$B$33:$B$776,X$119)+'СЕТ СН'!$I$9+СВЦЭМ!$D$10+'СЕТ СН'!$I$6-'СЕТ СН'!$I$19</f>
        <v>1215.8031608900001</v>
      </c>
      <c r="Y129" s="36">
        <f>SUMIFS(СВЦЭМ!$C$33:$C$776,СВЦЭМ!$A$33:$A$776,$A129,СВЦЭМ!$B$33:$B$776,Y$119)+'СЕТ СН'!$I$9+СВЦЭМ!$D$10+'СЕТ СН'!$I$6-'СЕТ СН'!$I$19</f>
        <v>1305.5272042199999</v>
      </c>
    </row>
    <row r="130" spans="1:25" ht="15.75" x14ac:dyDescent="0.2">
      <c r="A130" s="35">
        <f t="shared" si="3"/>
        <v>43993</v>
      </c>
      <c r="B130" s="36">
        <f>SUMIFS(СВЦЭМ!$C$33:$C$776,СВЦЭМ!$A$33:$A$776,$A130,СВЦЭМ!$B$33:$B$776,B$119)+'СЕТ СН'!$I$9+СВЦЭМ!$D$10+'СЕТ СН'!$I$6-'СЕТ СН'!$I$19</f>
        <v>1411.4107192700001</v>
      </c>
      <c r="C130" s="36">
        <f>SUMIFS(СВЦЭМ!$C$33:$C$776,СВЦЭМ!$A$33:$A$776,$A130,СВЦЭМ!$B$33:$B$776,C$119)+'СЕТ СН'!$I$9+СВЦЭМ!$D$10+'СЕТ СН'!$I$6-'СЕТ СН'!$I$19</f>
        <v>1382.59570951</v>
      </c>
      <c r="D130" s="36">
        <f>SUMIFS(СВЦЭМ!$C$33:$C$776,СВЦЭМ!$A$33:$A$776,$A130,СВЦЭМ!$B$33:$B$776,D$119)+'СЕТ СН'!$I$9+СВЦЭМ!$D$10+'СЕТ СН'!$I$6-'СЕТ СН'!$I$19</f>
        <v>1362.46912288</v>
      </c>
      <c r="E130" s="36">
        <f>SUMIFS(СВЦЭМ!$C$33:$C$776,СВЦЭМ!$A$33:$A$776,$A130,СВЦЭМ!$B$33:$B$776,E$119)+'СЕТ СН'!$I$9+СВЦЭМ!$D$10+'СЕТ СН'!$I$6-'СЕТ СН'!$I$19</f>
        <v>1367.2867394300001</v>
      </c>
      <c r="F130" s="36">
        <f>SUMIFS(СВЦЭМ!$C$33:$C$776,СВЦЭМ!$A$33:$A$776,$A130,СВЦЭМ!$B$33:$B$776,F$119)+'СЕТ СН'!$I$9+СВЦЭМ!$D$10+'СЕТ СН'!$I$6-'СЕТ СН'!$I$19</f>
        <v>1361.0742769799999</v>
      </c>
      <c r="G130" s="36">
        <f>SUMIFS(СВЦЭМ!$C$33:$C$776,СВЦЭМ!$A$33:$A$776,$A130,СВЦЭМ!$B$33:$B$776,G$119)+'СЕТ СН'!$I$9+СВЦЭМ!$D$10+'СЕТ СН'!$I$6-'СЕТ СН'!$I$19</f>
        <v>1374.00963159</v>
      </c>
      <c r="H130" s="36">
        <f>SUMIFS(СВЦЭМ!$C$33:$C$776,СВЦЭМ!$A$33:$A$776,$A130,СВЦЭМ!$B$33:$B$776,H$119)+'СЕТ СН'!$I$9+СВЦЭМ!$D$10+'СЕТ СН'!$I$6-'СЕТ СН'!$I$19</f>
        <v>1394.0021148800001</v>
      </c>
      <c r="I130" s="36">
        <f>SUMIFS(СВЦЭМ!$C$33:$C$776,СВЦЭМ!$A$33:$A$776,$A130,СВЦЭМ!$B$33:$B$776,I$119)+'СЕТ СН'!$I$9+СВЦЭМ!$D$10+'СЕТ СН'!$I$6-'СЕТ СН'!$I$19</f>
        <v>1404.33322868</v>
      </c>
      <c r="J130" s="36">
        <f>SUMIFS(СВЦЭМ!$C$33:$C$776,СВЦЭМ!$A$33:$A$776,$A130,СВЦЭМ!$B$33:$B$776,J$119)+'СЕТ СН'!$I$9+СВЦЭМ!$D$10+'СЕТ СН'!$I$6-'СЕТ СН'!$I$19</f>
        <v>1339.80385843</v>
      </c>
      <c r="K130" s="36">
        <f>SUMIFS(СВЦЭМ!$C$33:$C$776,СВЦЭМ!$A$33:$A$776,$A130,СВЦЭМ!$B$33:$B$776,K$119)+'СЕТ СН'!$I$9+СВЦЭМ!$D$10+'СЕТ СН'!$I$6-'СЕТ СН'!$I$19</f>
        <v>1257.3185382900001</v>
      </c>
      <c r="L130" s="36">
        <f>SUMIFS(СВЦЭМ!$C$33:$C$776,СВЦЭМ!$A$33:$A$776,$A130,СВЦЭМ!$B$33:$B$776,L$119)+'СЕТ СН'!$I$9+СВЦЭМ!$D$10+'СЕТ СН'!$I$6-'СЕТ СН'!$I$19</f>
        <v>1198.0199934299999</v>
      </c>
      <c r="M130" s="36">
        <f>SUMIFS(СВЦЭМ!$C$33:$C$776,СВЦЭМ!$A$33:$A$776,$A130,СВЦЭМ!$B$33:$B$776,M$119)+'СЕТ СН'!$I$9+СВЦЭМ!$D$10+'СЕТ СН'!$I$6-'СЕТ СН'!$I$19</f>
        <v>1193.3288294900001</v>
      </c>
      <c r="N130" s="36">
        <f>SUMIFS(СВЦЭМ!$C$33:$C$776,СВЦЭМ!$A$33:$A$776,$A130,СВЦЭМ!$B$33:$B$776,N$119)+'СЕТ СН'!$I$9+СВЦЭМ!$D$10+'СЕТ СН'!$I$6-'СЕТ СН'!$I$19</f>
        <v>1191.6283052900001</v>
      </c>
      <c r="O130" s="36">
        <f>SUMIFS(СВЦЭМ!$C$33:$C$776,СВЦЭМ!$A$33:$A$776,$A130,СВЦЭМ!$B$33:$B$776,O$119)+'СЕТ СН'!$I$9+СВЦЭМ!$D$10+'СЕТ СН'!$I$6-'СЕТ СН'!$I$19</f>
        <v>1196.11493176</v>
      </c>
      <c r="P130" s="36">
        <f>SUMIFS(СВЦЭМ!$C$33:$C$776,СВЦЭМ!$A$33:$A$776,$A130,СВЦЭМ!$B$33:$B$776,P$119)+'СЕТ СН'!$I$9+СВЦЭМ!$D$10+'СЕТ СН'!$I$6-'СЕТ СН'!$I$19</f>
        <v>1203.6298928400001</v>
      </c>
      <c r="Q130" s="36">
        <f>SUMIFS(СВЦЭМ!$C$33:$C$776,СВЦЭМ!$A$33:$A$776,$A130,СВЦЭМ!$B$33:$B$776,Q$119)+'СЕТ СН'!$I$9+СВЦЭМ!$D$10+'СЕТ СН'!$I$6-'СЕТ СН'!$I$19</f>
        <v>1196.23678913</v>
      </c>
      <c r="R130" s="36">
        <f>SUMIFS(СВЦЭМ!$C$33:$C$776,СВЦЭМ!$A$33:$A$776,$A130,СВЦЭМ!$B$33:$B$776,R$119)+'СЕТ СН'!$I$9+СВЦЭМ!$D$10+'СЕТ СН'!$I$6-'СЕТ СН'!$I$19</f>
        <v>1197.5784140800001</v>
      </c>
      <c r="S130" s="36">
        <f>SUMIFS(СВЦЭМ!$C$33:$C$776,СВЦЭМ!$A$33:$A$776,$A130,СВЦЭМ!$B$33:$B$776,S$119)+'СЕТ СН'!$I$9+СВЦЭМ!$D$10+'СЕТ СН'!$I$6-'СЕТ СН'!$I$19</f>
        <v>1194.9355024900001</v>
      </c>
      <c r="T130" s="36">
        <f>SUMIFS(СВЦЭМ!$C$33:$C$776,СВЦЭМ!$A$33:$A$776,$A130,СВЦЭМ!$B$33:$B$776,T$119)+'СЕТ СН'!$I$9+СВЦЭМ!$D$10+'СЕТ СН'!$I$6-'СЕТ СН'!$I$19</f>
        <v>1198.07924862</v>
      </c>
      <c r="U130" s="36">
        <f>SUMIFS(СВЦЭМ!$C$33:$C$776,СВЦЭМ!$A$33:$A$776,$A130,СВЦЭМ!$B$33:$B$776,U$119)+'СЕТ СН'!$I$9+СВЦЭМ!$D$10+'СЕТ СН'!$I$6-'СЕТ СН'!$I$19</f>
        <v>1188.20961575</v>
      </c>
      <c r="V130" s="36">
        <f>SUMIFS(СВЦЭМ!$C$33:$C$776,СВЦЭМ!$A$33:$A$776,$A130,СВЦЭМ!$B$33:$B$776,V$119)+'СЕТ СН'!$I$9+СВЦЭМ!$D$10+'СЕТ СН'!$I$6-'СЕТ СН'!$I$19</f>
        <v>1176.91039542</v>
      </c>
      <c r="W130" s="36">
        <f>SUMIFS(СВЦЭМ!$C$33:$C$776,СВЦЭМ!$A$33:$A$776,$A130,СВЦЭМ!$B$33:$B$776,W$119)+'СЕТ СН'!$I$9+СВЦЭМ!$D$10+'СЕТ СН'!$I$6-'СЕТ СН'!$I$19</f>
        <v>1164.1323343600002</v>
      </c>
      <c r="X130" s="36">
        <f>SUMIFS(СВЦЭМ!$C$33:$C$776,СВЦЭМ!$A$33:$A$776,$A130,СВЦЭМ!$B$33:$B$776,X$119)+'СЕТ СН'!$I$9+СВЦЭМ!$D$10+'СЕТ СН'!$I$6-'СЕТ СН'!$I$19</f>
        <v>1199.9945447300001</v>
      </c>
      <c r="Y130" s="36">
        <f>SUMIFS(СВЦЭМ!$C$33:$C$776,СВЦЭМ!$A$33:$A$776,$A130,СВЦЭМ!$B$33:$B$776,Y$119)+'СЕТ СН'!$I$9+СВЦЭМ!$D$10+'СЕТ СН'!$I$6-'СЕТ СН'!$I$19</f>
        <v>1289.8720625800001</v>
      </c>
    </row>
    <row r="131" spans="1:25" ht="15.75" x14ac:dyDescent="0.2">
      <c r="A131" s="35">
        <f t="shared" si="3"/>
        <v>43994</v>
      </c>
      <c r="B131" s="36">
        <f>SUMIFS(СВЦЭМ!$C$33:$C$776,СВЦЭМ!$A$33:$A$776,$A131,СВЦЭМ!$B$33:$B$776,B$119)+'СЕТ СН'!$I$9+СВЦЭМ!$D$10+'СЕТ СН'!$I$6-'СЕТ СН'!$I$19</f>
        <v>1348.6286295800001</v>
      </c>
      <c r="C131" s="36">
        <f>SUMIFS(СВЦЭМ!$C$33:$C$776,СВЦЭМ!$A$33:$A$776,$A131,СВЦЭМ!$B$33:$B$776,C$119)+'СЕТ СН'!$I$9+СВЦЭМ!$D$10+'СЕТ СН'!$I$6-'СЕТ СН'!$I$19</f>
        <v>1399.2033826500001</v>
      </c>
      <c r="D131" s="36">
        <f>SUMIFS(СВЦЭМ!$C$33:$C$776,СВЦЭМ!$A$33:$A$776,$A131,СВЦЭМ!$B$33:$B$776,D$119)+'СЕТ СН'!$I$9+СВЦЭМ!$D$10+'СЕТ СН'!$I$6-'СЕТ СН'!$I$19</f>
        <v>1392.68412807</v>
      </c>
      <c r="E131" s="36">
        <f>SUMIFS(СВЦЭМ!$C$33:$C$776,СВЦЭМ!$A$33:$A$776,$A131,СВЦЭМ!$B$33:$B$776,E$119)+'СЕТ СН'!$I$9+СВЦЭМ!$D$10+'СЕТ СН'!$I$6-'СЕТ СН'!$I$19</f>
        <v>1377.6537530300002</v>
      </c>
      <c r="F131" s="36">
        <f>SUMIFS(СВЦЭМ!$C$33:$C$776,СВЦЭМ!$A$33:$A$776,$A131,СВЦЭМ!$B$33:$B$776,F$119)+'СЕТ СН'!$I$9+СВЦЭМ!$D$10+'СЕТ СН'!$I$6-'СЕТ СН'!$I$19</f>
        <v>1371.5195983000001</v>
      </c>
      <c r="G131" s="36">
        <f>SUMIFS(СВЦЭМ!$C$33:$C$776,СВЦЭМ!$A$33:$A$776,$A131,СВЦЭМ!$B$33:$B$776,G$119)+'СЕТ СН'!$I$9+СВЦЭМ!$D$10+'СЕТ СН'!$I$6-'СЕТ СН'!$I$19</f>
        <v>1380.9004754699999</v>
      </c>
      <c r="H131" s="36">
        <f>SUMIFS(СВЦЭМ!$C$33:$C$776,СВЦЭМ!$A$33:$A$776,$A131,СВЦЭМ!$B$33:$B$776,H$119)+'СЕТ СН'!$I$9+СВЦЭМ!$D$10+'СЕТ СН'!$I$6-'СЕТ СН'!$I$19</f>
        <v>1398.16667671</v>
      </c>
      <c r="I131" s="36">
        <f>SUMIFS(СВЦЭМ!$C$33:$C$776,СВЦЭМ!$A$33:$A$776,$A131,СВЦЭМ!$B$33:$B$776,I$119)+'СЕТ СН'!$I$9+СВЦЭМ!$D$10+'СЕТ СН'!$I$6-'СЕТ СН'!$I$19</f>
        <v>1378.5120830400001</v>
      </c>
      <c r="J131" s="36">
        <f>SUMIFS(СВЦЭМ!$C$33:$C$776,СВЦЭМ!$A$33:$A$776,$A131,СВЦЭМ!$B$33:$B$776,J$119)+'СЕТ СН'!$I$9+СВЦЭМ!$D$10+'СЕТ СН'!$I$6-'СЕТ СН'!$I$19</f>
        <v>1327.30443625</v>
      </c>
      <c r="K131" s="36">
        <f>SUMIFS(СВЦЭМ!$C$33:$C$776,СВЦЭМ!$A$33:$A$776,$A131,СВЦЭМ!$B$33:$B$776,K$119)+'СЕТ СН'!$I$9+СВЦЭМ!$D$10+'СЕТ СН'!$I$6-'СЕТ СН'!$I$19</f>
        <v>1221.9520391999999</v>
      </c>
      <c r="L131" s="36">
        <f>SUMIFS(СВЦЭМ!$C$33:$C$776,СВЦЭМ!$A$33:$A$776,$A131,СВЦЭМ!$B$33:$B$776,L$119)+'СЕТ СН'!$I$9+СВЦЭМ!$D$10+'СЕТ СН'!$I$6-'СЕТ СН'!$I$19</f>
        <v>1159.2802220399999</v>
      </c>
      <c r="M131" s="36">
        <f>SUMIFS(СВЦЭМ!$C$33:$C$776,СВЦЭМ!$A$33:$A$776,$A131,СВЦЭМ!$B$33:$B$776,M$119)+'СЕТ СН'!$I$9+СВЦЭМ!$D$10+'СЕТ СН'!$I$6-'СЕТ СН'!$I$19</f>
        <v>1152.54464942</v>
      </c>
      <c r="N131" s="36">
        <f>SUMIFS(СВЦЭМ!$C$33:$C$776,СВЦЭМ!$A$33:$A$776,$A131,СВЦЭМ!$B$33:$B$776,N$119)+'СЕТ СН'!$I$9+СВЦЭМ!$D$10+'СЕТ СН'!$I$6-'СЕТ СН'!$I$19</f>
        <v>1175.38197375</v>
      </c>
      <c r="O131" s="36">
        <f>SUMIFS(СВЦЭМ!$C$33:$C$776,СВЦЭМ!$A$33:$A$776,$A131,СВЦЭМ!$B$33:$B$776,O$119)+'СЕТ СН'!$I$9+СВЦЭМ!$D$10+'СЕТ СН'!$I$6-'СЕТ СН'!$I$19</f>
        <v>1184.5174015500002</v>
      </c>
      <c r="P131" s="36">
        <f>SUMIFS(СВЦЭМ!$C$33:$C$776,СВЦЭМ!$A$33:$A$776,$A131,СВЦЭМ!$B$33:$B$776,P$119)+'СЕТ СН'!$I$9+СВЦЭМ!$D$10+'СЕТ СН'!$I$6-'СЕТ СН'!$I$19</f>
        <v>1188.01131459</v>
      </c>
      <c r="Q131" s="36">
        <f>SUMIFS(СВЦЭМ!$C$33:$C$776,СВЦЭМ!$A$33:$A$776,$A131,СВЦЭМ!$B$33:$B$776,Q$119)+'СЕТ СН'!$I$9+СВЦЭМ!$D$10+'СЕТ СН'!$I$6-'СЕТ СН'!$I$19</f>
        <v>1173.71846695</v>
      </c>
      <c r="R131" s="36">
        <f>SUMIFS(СВЦЭМ!$C$33:$C$776,СВЦЭМ!$A$33:$A$776,$A131,СВЦЭМ!$B$33:$B$776,R$119)+'СЕТ СН'!$I$9+СВЦЭМ!$D$10+'СЕТ СН'!$I$6-'СЕТ СН'!$I$19</f>
        <v>1171.8041780600001</v>
      </c>
      <c r="S131" s="36">
        <f>SUMIFS(СВЦЭМ!$C$33:$C$776,СВЦЭМ!$A$33:$A$776,$A131,СВЦЭМ!$B$33:$B$776,S$119)+'СЕТ СН'!$I$9+СВЦЭМ!$D$10+'СЕТ СН'!$I$6-'СЕТ СН'!$I$19</f>
        <v>1176.1228106200001</v>
      </c>
      <c r="T131" s="36">
        <f>SUMIFS(СВЦЭМ!$C$33:$C$776,СВЦЭМ!$A$33:$A$776,$A131,СВЦЭМ!$B$33:$B$776,T$119)+'СЕТ СН'!$I$9+СВЦЭМ!$D$10+'СЕТ СН'!$I$6-'СЕТ СН'!$I$19</f>
        <v>1184.7100785800001</v>
      </c>
      <c r="U131" s="36">
        <f>SUMIFS(СВЦЭМ!$C$33:$C$776,СВЦЭМ!$A$33:$A$776,$A131,СВЦЭМ!$B$33:$B$776,U$119)+'СЕТ СН'!$I$9+СВЦЭМ!$D$10+'СЕТ СН'!$I$6-'СЕТ СН'!$I$19</f>
        <v>1177.8531505800001</v>
      </c>
      <c r="V131" s="36">
        <f>SUMIFS(СВЦЭМ!$C$33:$C$776,СВЦЭМ!$A$33:$A$776,$A131,СВЦЭМ!$B$33:$B$776,V$119)+'СЕТ СН'!$I$9+СВЦЭМ!$D$10+'СЕТ СН'!$I$6-'СЕТ СН'!$I$19</f>
        <v>1160.2035483499999</v>
      </c>
      <c r="W131" s="36">
        <f>SUMIFS(СВЦЭМ!$C$33:$C$776,СВЦЭМ!$A$33:$A$776,$A131,СВЦЭМ!$B$33:$B$776,W$119)+'СЕТ СН'!$I$9+СВЦЭМ!$D$10+'СЕТ СН'!$I$6-'СЕТ СН'!$I$19</f>
        <v>1148.5465057800002</v>
      </c>
      <c r="X131" s="36">
        <f>SUMIFS(СВЦЭМ!$C$33:$C$776,СВЦЭМ!$A$33:$A$776,$A131,СВЦЭМ!$B$33:$B$776,X$119)+'СЕТ СН'!$I$9+СВЦЭМ!$D$10+'СЕТ СН'!$I$6-'СЕТ СН'!$I$19</f>
        <v>1181.8943445</v>
      </c>
      <c r="Y131" s="36">
        <f>SUMIFS(СВЦЭМ!$C$33:$C$776,СВЦЭМ!$A$33:$A$776,$A131,СВЦЭМ!$B$33:$B$776,Y$119)+'СЕТ СН'!$I$9+СВЦЭМ!$D$10+'СЕТ СН'!$I$6-'СЕТ СН'!$I$19</f>
        <v>1277.3426823700001</v>
      </c>
    </row>
    <row r="132" spans="1:25" ht="15.75" x14ac:dyDescent="0.2">
      <c r="A132" s="35">
        <f t="shared" si="3"/>
        <v>43995</v>
      </c>
      <c r="B132" s="36">
        <f>SUMIFS(СВЦЭМ!$C$33:$C$776,СВЦЭМ!$A$33:$A$776,$A132,СВЦЭМ!$B$33:$B$776,B$119)+'СЕТ СН'!$I$9+СВЦЭМ!$D$10+'СЕТ СН'!$I$6-'СЕТ СН'!$I$19</f>
        <v>1310.22871373</v>
      </c>
      <c r="C132" s="36">
        <f>SUMIFS(СВЦЭМ!$C$33:$C$776,СВЦЭМ!$A$33:$A$776,$A132,СВЦЭМ!$B$33:$B$776,C$119)+'СЕТ СН'!$I$9+СВЦЭМ!$D$10+'СЕТ СН'!$I$6-'СЕТ СН'!$I$19</f>
        <v>1330.3247066399999</v>
      </c>
      <c r="D132" s="36">
        <f>SUMIFS(СВЦЭМ!$C$33:$C$776,СВЦЭМ!$A$33:$A$776,$A132,СВЦЭМ!$B$33:$B$776,D$119)+'СЕТ СН'!$I$9+СВЦЭМ!$D$10+'СЕТ СН'!$I$6-'СЕТ СН'!$I$19</f>
        <v>1353.04140882</v>
      </c>
      <c r="E132" s="36">
        <f>SUMIFS(СВЦЭМ!$C$33:$C$776,СВЦЭМ!$A$33:$A$776,$A132,СВЦЭМ!$B$33:$B$776,E$119)+'СЕТ СН'!$I$9+СВЦЭМ!$D$10+'СЕТ СН'!$I$6-'СЕТ СН'!$I$19</f>
        <v>1368.4984906</v>
      </c>
      <c r="F132" s="36">
        <f>SUMIFS(СВЦЭМ!$C$33:$C$776,СВЦЭМ!$A$33:$A$776,$A132,СВЦЭМ!$B$33:$B$776,F$119)+'СЕТ СН'!$I$9+СВЦЭМ!$D$10+'СЕТ СН'!$I$6-'СЕТ СН'!$I$19</f>
        <v>1369.5003956400001</v>
      </c>
      <c r="G132" s="36">
        <f>SUMIFS(СВЦЭМ!$C$33:$C$776,СВЦЭМ!$A$33:$A$776,$A132,СВЦЭМ!$B$33:$B$776,G$119)+'СЕТ СН'!$I$9+СВЦЭМ!$D$10+'СЕТ СН'!$I$6-'СЕТ СН'!$I$19</f>
        <v>1361.44210997</v>
      </c>
      <c r="H132" s="36">
        <f>SUMIFS(СВЦЭМ!$C$33:$C$776,СВЦЭМ!$A$33:$A$776,$A132,СВЦЭМ!$B$33:$B$776,H$119)+'СЕТ СН'!$I$9+СВЦЭМ!$D$10+'СЕТ СН'!$I$6-'СЕТ СН'!$I$19</f>
        <v>1352.5352116600002</v>
      </c>
      <c r="I132" s="36">
        <f>SUMIFS(СВЦЭМ!$C$33:$C$776,СВЦЭМ!$A$33:$A$776,$A132,СВЦЭМ!$B$33:$B$776,I$119)+'СЕТ СН'!$I$9+СВЦЭМ!$D$10+'СЕТ СН'!$I$6-'СЕТ СН'!$I$19</f>
        <v>1322.8808234500002</v>
      </c>
      <c r="J132" s="36">
        <f>SUMIFS(СВЦЭМ!$C$33:$C$776,СВЦЭМ!$A$33:$A$776,$A132,СВЦЭМ!$B$33:$B$776,J$119)+'СЕТ СН'!$I$9+СВЦЭМ!$D$10+'СЕТ СН'!$I$6-'СЕТ СН'!$I$19</f>
        <v>1279.1503313100002</v>
      </c>
      <c r="K132" s="36">
        <f>SUMIFS(СВЦЭМ!$C$33:$C$776,СВЦЭМ!$A$33:$A$776,$A132,СВЦЭМ!$B$33:$B$776,K$119)+'СЕТ СН'!$I$9+СВЦЭМ!$D$10+'СЕТ СН'!$I$6-'СЕТ СН'!$I$19</f>
        <v>1207.82377709</v>
      </c>
      <c r="L132" s="36">
        <f>SUMIFS(СВЦЭМ!$C$33:$C$776,СВЦЭМ!$A$33:$A$776,$A132,СВЦЭМ!$B$33:$B$776,L$119)+'СЕТ СН'!$I$9+СВЦЭМ!$D$10+'СЕТ СН'!$I$6-'СЕТ СН'!$I$19</f>
        <v>1153.27655871</v>
      </c>
      <c r="M132" s="36">
        <f>SUMIFS(СВЦЭМ!$C$33:$C$776,СВЦЭМ!$A$33:$A$776,$A132,СВЦЭМ!$B$33:$B$776,M$119)+'СЕТ СН'!$I$9+СВЦЭМ!$D$10+'СЕТ СН'!$I$6-'СЕТ СН'!$I$19</f>
        <v>1162.5734540200001</v>
      </c>
      <c r="N132" s="36">
        <f>SUMIFS(СВЦЭМ!$C$33:$C$776,СВЦЭМ!$A$33:$A$776,$A132,СВЦЭМ!$B$33:$B$776,N$119)+'СЕТ СН'!$I$9+СВЦЭМ!$D$10+'СЕТ СН'!$I$6-'СЕТ СН'!$I$19</f>
        <v>1163.22405738</v>
      </c>
      <c r="O132" s="36">
        <f>SUMIFS(СВЦЭМ!$C$33:$C$776,СВЦЭМ!$A$33:$A$776,$A132,СВЦЭМ!$B$33:$B$776,O$119)+'СЕТ СН'!$I$9+СВЦЭМ!$D$10+'СЕТ СН'!$I$6-'СЕТ СН'!$I$19</f>
        <v>1165.6632969100001</v>
      </c>
      <c r="P132" s="36">
        <f>SUMIFS(СВЦЭМ!$C$33:$C$776,СВЦЭМ!$A$33:$A$776,$A132,СВЦЭМ!$B$33:$B$776,P$119)+'СЕТ СН'!$I$9+СВЦЭМ!$D$10+'СЕТ СН'!$I$6-'СЕТ СН'!$I$19</f>
        <v>1171.65276791</v>
      </c>
      <c r="Q132" s="36">
        <f>SUMIFS(СВЦЭМ!$C$33:$C$776,СВЦЭМ!$A$33:$A$776,$A132,СВЦЭМ!$B$33:$B$776,Q$119)+'СЕТ СН'!$I$9+СВЦЭМ!$D$10+'СЕТ СН'!$I$6-'СЕТ СН'!$I$19</f>
        <v>1159.3928274800001</v>
      </c>
      <c r="R132" s="36">
        <f>SUMIFS(СВЦЭМ!$C$33:$C$776,СВЦЭМ!$A$33:$A$776,$A132,СВЦЭМ!$B$33:$B$776,R$119)+'СЕТ СН'!$I$9+СВЦЭМ!$D$10+'СЕТ СН'!$I$6-'СЕТ СН'!$I$19</f>
        <v>1157.6166262000002</v>
      </c>
      <c r="S132" s="36">
        <f>SUMIFS(СВЦЭМ!$C$33:$C$776,СВЦЭМ!$A$33:$A$776,$A132,СВЦЭМ!$B$33:$B$776,S$119)+'СЕТ СН'!$I$9+СВЦЭМ!$D$10+'СЕТ СН'!$I$6-'СЕТ СН'!$I$19</f>
        <v>1164.19458377</v>
      </c>
      <c r="T132" s="36">
        <f>SUMIFS(СВЦЭМ!$C$33:$C$776,СВЦЭМ!$A$33:$A$776,$A132,СВЦЭМ!$B$33:$B$776,T$119)+'СЕТ СН'!$I$9+СВЦЭМ!$D$10+'СЕТ СН'!$I$6-'СЕТ СН'!$I$19</f>
        <v>1171.9747703600001</v>
      </c>
      <c r="U132" s="36">
        <f>SUMIFS(СВЦЭМ!$C$33:$C$776,СВЦЭМ!$A$33:$A$776,$A132,СВЦЭМ!$B$33:$B$776,U$119)+'СЕТ СН'!$I$9+СВЦЭМ!$D$10+'СЕТ СН'!$I$6-'СЕТ СН'!$I$19</f>
        <v>1167.9094737800001</v>
      </c>
      <c r="V132" s="36">
        <f>SUMIFS(СВЦЭМ!$C$33:$C$776,СВЦЭМ!$A$33:$A$776,$A132,СВЦЭМ!$B$33:$B$776,V$119)+'СЕТ СН'!$I$9+СВЦЭМ!$D$10+'СЕТ СН'!$I$6-'СЕТ СН'!$I$19</f>
        <v>1162.0470902500001</v>
      </c>
      <c r="W132" s="36">
        <f>SUMIFS(СВЦЭМ!$C$33:$C$776,СВЦЭМ!$A$33:$A$776,$A132,СВЦЭМ!$B$33:$B$776,W$119)+'СЕТ СН'!$I$9+СВЦЭМ!$D$10+'СЕТ СН'!$I$6-'СЕТ СН'!$I$19</f>
        <v>1148.5446155899999</v>
      </c>
      <c r="X132" s="36">
        <f>SUMIFS(СВЦЭМ!$C$33:$C$776,СВЦЭМ!$A$33:$A$776,$A132,СВЦЭМ!$B$33:$B$776,X$119)+'СЕТ СН'!$I$9+СВЦЭМ!$D$10+'СЕТ СН'!$I$6-'СЕТ СН'!$I$19</f>
        <v>1168.1418031200001</v>
      </c>
      <c r="Y132" s="36">
        <f>SUMIFS(СВЦЭМ!$C$33:$C$776,СВЦЭМ!$A$33:$A$776,$A132,СВЦЭМ!$B$33:$B$776,Y$119)+'СЕТ СН'!$I$9+СВЦЭМ!$D$10+'СЕТ СН'!$I$6-'СЕТ СН'!$I$19</f>
        <v>1250.54135374</v>
      </c>
    </row>
    <row r="133" spans="1:25" ht="15.75" x14ac:dyDescent="0.2">
      <c r="A133" s="35">
        <f t="shared" si="3"/>
        <v>43996</v>
      </c>
      <c r="B133" s="36">
        <f>SUMIFS(СВЦЭМ!$C$33:$C$776,СВЦЭМ!$A$33:$A$776,$A133,СВЦЭМ!$B$33:$B$776,B$119)+'СЕТ СН'!$I$9+СВЦЭМ!$D$10+'СЕТ СН'!$I$6-'СЕТ СН'!$I$19</f>
        <v>1351.6774682300002</v>
      </c>
      <c r="C133" s="36">
        <f>SUMIFS(СВЦЭМ!$C$33:$C$776,СВЦЭМ!$A$33:$A$776,$A133,СВЦЭМ!$B$33:$B$776,C$119)+'СЕТ СН'!$I$9+СВЦЭМ!$D$10+'СЕТ СН'!$I$6-'СЕТ СН'!$I$19</f>
        <v>1375.4950309300002</v>
      </c>
      <c r="D133" s="36">
        <f>SUMIFS(СВЦЭМ!$C$33:$C$776,СВЦЭМ!$A$33:$A$776,$A133,СВЦЭМ!$B$33:$B$776,D$119)+'СЕТ СН'!$I$9+СВЦЭМ!$D$10+'СЕТ СН'!$I$6-'СЕТ СН'!$I$19</f>
        <v>1361.54690594</v>
      </c>
      <c r="E133" s="36">
        <f>SUMIFS(СВЦЭМ!$C$33:$C$776,СВЦЭМ!$A$33:$A$776,$A133,СВЦЭМ!$B$33:$B$776,E$119)+'СЕТ СН'!$I$9+СВЦЭМ!$D$10+'СЕТ СН'!$I$6-'СЕТ СН'!$I$19</f>
        <v>1355.42738233</v>
      </c>
      <c r="F133" s="36">
        <f>SUMIFS(СВЦЭМ!$C$33:$C$776,СВЦЭМ!$A$33:$A$776,$A133,СВЦЭМ!$B$33:$B$776,F$119)+'СЕТ СН'!$I$9+СВЦЭМ!$D$10+'СЕТ СН'!$I$6-'СЕТ СН'!$I$19</f>
        <v>1350.2782186300001</v>
      </c>
      <c r="G133" s="36">
        <f>SUMIFS(СВЦЭМ!$C$33:$C$776,СВЦЭМ!$A$33:$A$776,$A133,СВЦЭМ!$B$33:$B$776,G$119)+'СЕТ СН'!$I$9+СВЦЭМ!$D$10+'СЕТ СН'!$I$6-'СЕТ СН'!$I$19</f>
        <v>1366.11239613</v>
      </c>
      <c r="H133" s="36">
        <f>SUMIFS(СВЦЭМ!$C$33:$C$776,СВЦЭМ!$A$33:$A$776,$A133,СВЦЭМ!$B$33:$B$776,H$119)+'СЕТ СН'!$I$9+СВЦЭМ!$D$10+'СЕТ СН'!$I$6-'СЕТ СН'!$I$19</f>
        <v>1363.1334000300001</v>
      </c>
      <c r="I133" s="36">
        <f>SUMIFS(СВЦЭМ!$C$33:$C$776,СВЦЭМ!$A$33:$A$776,$A133,СВЦЭМ!$B$33:$B$776,I$119)+'СЕТ СН'!$I$9+СВЦЭМ!$D$10+'СЕТ СН'!$I$6-'СЕТ СН'!$I$19</f>
        <v>1379.6167143800001</v>
      </c>
      <c r="J133" s="36">
        <f>SUMIFS(СВЦЭМ!$C$33:$C$776,СВЦЭМ!$A$33:$A$776,$A133,СВЦЭМ!$B$33:$B$776,J$119)+'СЕТ СН'!$I$9+СВЦЭМ!$D$10+'СЕТ СН'!$I$6-'СЕТ СН'!$I$19</f>
        <v>1315.1328361000001</v>
      </c>
      <c r="K133" s="36">
        <f>SUMIFS(СВЦЭМ!$C$33:$C$776,СВЦЭМ!$A$33:$A$776,$A133,СВЦЭМ!$B$33:$B$776,K$119)+'СЕТ СН'!$I$9+СВЦЭМ!$D$10+'СЕТ СН'!$I$6-'СЕТ СН'!$I$19</f>
        <v>1203.21581526</v>
      </c>
      <c r="L133" s="36">
        <f>SUMIFS(СВЦЭМ!$C$33:$C$776,СВЦЭМ!$A$33:$A$776,$A133,СВЦЭМ!$B$33:$B$776,L$119)+'СЕТ СН'!$I$9+СВЦЭМ!$D$10+'СЕТ СН'!$I$6-'СЕТ СН'!$I$19</f>
        <v>1133.3123450600001</v>
      </c>
      <c r="M133" s="36">
        <f>SUMIFS(СВЦЭМ!$C$33:$C$776,СВЦЭМ!$A$33:$A$776,$A133,СВЦЭМ!$B$33:$B$776,M$119)+'СЕТ СН'!$I$9+СВЦЭМ!$D$10+'СЕТ СН'!$I$6-'СЕТ СН'!$I$19</f>
        <v>1134.59445065</v>
      </c>
      <c r="N133" s="36">
        <f>SUMIFS(СВЦЭМ!$C$33:$C$776,СВЦЭМ!$A$33:$A$776,$A133,СВЦЭМ!$B$33:$B$776,N$119)+'СЕТ СН'!$I$9+СВЦЭМ!$D$10+'СЕТ СН'!$I$6-'СЕТ СН'!$I$19</f>
        <v>1142.11204664</v>
      </c>
      <c r="O133" s="36">
        <f>SUMIFS(СВЦЭМ!$C$33:$C$776,СВЦЭМ!$A$33:$A$776,$A133,СВЦЭМ!$B$33:$B$776,O$119)+'СЕТ СН'!$I$9+СВЦЭМ!$D$10+'СЕТ СН'!$I$6-'СЕТ СН'!$I$19</f>
        <v>1136.04047229</v>
      </c>
      <c r="P133" s="36">
        <f>SUMIFS(СВЦЭМ!$C$33:$C$776,СВЦЭМ!$A$33:$A$776,$A133,СВЦЭМ!$B$33:$B$776,P$119)+'СЕТ СН'!$I$9+СВЦЭМ!$D$10+'СЕТ СН'!$I$6-'СЕТ СН'!$I$19</f>
        <v>1133.59737969</v>
      </c>
      <c r="Q133" s="36">
        <f>SUMIFS(СВЦЭМ!$C$33:$C$776,СВЦЭМ!$A$33:$A$776,$A133,СВЦЭМ!$B$33:$B$776,Q$119)+'СЕТ СН'!$I$9+СВЦЭМ!$D$10+'СЕТ СН'!$I$6-'СЕТ СН'!$I$19</f>
        <v>1121.1297545</v>
      </c>
      <c r="R133" s="36">
        <f>SUMIFS(СВЦЭМ!$C$33:$C$776,СВЦЭМ!$A$33:$A$776,$A133,СВЦЭМ!$B$33:$B$776,R$119)+'СЕТ СН'!$I$9+СВЦЭМ!$D$10+'СЕТ СН'!$I$6-'СЕТ СН'!$I$19</f>
        <v>1116.0937460099999</v>
      </c>
      <c r="S133" s="36">
        <f>SUMIFS(СВЦЭМ!$C$33:$C$776,СВЦЭМ!$A$33:$A$776,$A133,СВЦЭМ!$B$33:$B$776,S$119)+'СЕТ СН'!$I$9+СВЦЭМ!$D$10+'СЕТ СН'!$I$6-'СЕТ СН'!$I$19</f>
        <v>1126.0796354899999</v>
      </c>
      <c r="T133" s="36">
        <f>SUMIFS(СВЦЭМ!$C$33:$C$776,СВЦЭМ!$A$33:$A$776,$A133,СВЦЭМ!$B$33:$B$776,T$119)+'СЕТ СН'!$I$9+СВЦЭМ!$D$10+'СЕТ СН'!$I$6-'СЕТ СН'!$I$19</f>
        <v>1119.88672333</v>
      </c>
      <c r="U133" s="36">
        <f>SUMIFS(СВЦЭМ!$C$33:$C$776,СВЦЭМ!$A$33:$A$776,$A133,СВЦЭМ!$B$33:$B$776,U$119)+'СЕТ СН'!$I$9+СВЦЭМ!$D$10+'СЕТ СН'!$I$6-'СЕТ СН'!$I$19</f>
        <v>1107.2594350300001</v>
      </c>
      <c r="V133" s="36">
        <f>SUMIFS(СВЦЭМ!$C$33:$C$776,СВЦЭМ!$A$33:$A$776,$A133,СВЦЭМ!$B$33:$B$776,V$119)+'СЕТ СН'!$I$9+СВЦЭМ!$D$10+'СЕТ СН'!$I$6-'СЕТ СН'!$I$19</f>
        <v>1091.8229574699999</v>
      </c>
      <c r="W133" s="36">
        <f>SUMIFS(СВЦЭМ!$C$33:$C$776,СВЦЭМ!$A$33:$A$776,$A133,СВЦЭМ!$B$33:$B$776,W$119)+'СЕТ СН'!$I$9+СВЦЭМ!$D$10+'СЕТ СН'!$I$6-'СЕТ СН'!$I$19</f>
        <v>1089.4153170899999</v>
      </c>
      <c r="X133" s="36">
        <f>SUMIFS(СВЦЭМ!$C$33:$C$776,СВЦЭМ!$A$33:$A$776,$A133,СВЦЭМ!$B$33:$B$776,X$119)+'СЕТ СН'!$I$9+СВЦЭМ!$D$10+'СЕТ СН'!$I$6-'СЕТ СН'!$I$19</f>
        <v>1134.8118217800002</v>
      </c>
      <c r="Y133" s="36">
        <f>SUMIFS(СВЦЭМ!$C$33:$C$776,СВЦЭМ!$A$33:$A$776,$A133,СВЦЭМ!$B$33:$B$776,Y$119)+'СЕТ СН'!$I$9+СВЦЭМ!$D$10+'СЕТ СН'!$I$6-'СЕТ СН'!$I$19</f>
        <v>1242.5928730999999</v>
      </c>
    </row>
    <row r="134" spans="1:25" ht="15.75" x14ac:dyDescent="0.2">
      <c r="A134" s="35">
        <f t="shared" si="3"/>
        <v>43997</v>
      </c>
      <c r="B134" s="36">
        <f>SUMIFS(СВЦЭМ!$C$33:$C$776,СВЦЭМ!$A$33:$A$776,$A134,СВЦЭМ!$B$33:$B$776,B$119)+'СЕТ СН'!$I$9+СВЦЭМ!$D$10+'СЕТ СН'!$I$6-'СЕТ СН'!$I$19</f>
        <v>1313.0586242200002</v>
      </c>
      <c r="C134" s="36">
        <f>SUMIFS(СВЦЭМ!$C$33:$C$776,СВЦЭМ!$A$33:$A$776,$A134,СВЦЭМ!$B$33:$B$776,C$119)+'СЕТ СН'!$I$9+СВЦЭМ!$D$10+'СЕТ СН'!$I$6-'СЕТ СН'!$I$19</f>
        <v>1343.81521408</v>
      </c>
      <c r="D134" s="36">
        <f>SUMIFS(СВЦЭМ!$C$33:$C$776,СВЦЭМ!$A$33:$A$776,$A134,СВЦЭМ!$B$33:$B$776,D$119)+'СЕТ СН'!$I$9+СВЦЭМ!$D$10+'СЕТ СН'!$I$6-'СЕТ СН'!$I$19</f>
        <v>1371.9630041</v>
      </c>
      <c r="E134" s="36">
        <f>SUMIFS(СВЦЭМ!$C$33:$C$776,СВЦЭМ!$A$33:$A$776,$A134,СВЦЭМ!$B$33:$B$776,E$119)+'СЕТ СН'!$I$9+СВЦЭМ!$D$10+'СЕТ СН'!$I$6-'СЕТ СН'!$I$19</f>
        <v>1378.17066701</v>
      </c>
      <c r="F134" s="36">
        <f>SUMIFS(СВЦЭМ!$C$33:$C$776,СВЦЭМ!$A$33:$A$776,$A134,СВЦЭМ!$B$33:$B$776,F$119)+'СЕТ СН'!$I$9+СВЦЭМ!$D$10+'СЕТ СН'!$I$6-'СЕТ СН'!$I$19</f>
        <v>1371.7278222899999</v>
      </c>
      <c r="G134" s="36">
        <f>SUMIFS(СВЦЭМ!$C$33:$C$776,СВЦЭМ!$A$33:$A$776,$A134,СВЦЭМ!$B$33:$B$776,G$119)+'СЕТ СН'!$I$9+СВЦЭМ!$D$10+'СЕТ СН'!$I$6-'СЕТ СН'!$I$19</f>
        <v>1381.41072566</v>
      </c>
      <c r="H134" s="36">
        <f>SUMIFS(СВЦЭМ!$C$33:$C$776,СВЦЭМ!$A$33:$A$776,$A134,СВЦЭМ!$B$33:$B$776,H$119)+'СЕТ СН'!$I$9+СВЦЭМ!$D$10+'СЕТ СН'!$I$6-'СЕТ СН'!$I$19</f>
        <v>1354.5754273</v>
      </c>
      <c r="I134" s="36">
        <f>SUMIFS(СВЦЭМ!$C$33:$C$776,СВЦЭМ!$A$33:$A$776,$A134,СВЦЭМ!$B$33:$B$776,I$119)+'СЕТ СН'!$I$9+СВЦЭМ!$D$10+'СЕТ СН'!$I$6-'СЕТ СН'!$I$19</f>
        <v>1322.03455497</v>
      </c>
      <c r="J134" s="36">
        <f>SUMIFS(СВЦЭМ!$C$33:$C$776,СВЦЭМ!$A$33:$A$776,$A134,СВЦЭМ!$B$33:$B$776,J$119)+'СЕТ СН'!$I$9+СВЦЭМ!$D$10+'СЕТ СН'!$I$6-'СЕТ СН'!$I$19</f>
        <v>1255.3270908</v>
      </c>
      <c r="K134" s="36">
        <f>SUMIFS(СВЦЭМ!$C$33:$C$776,СВЦЭМ!$A$33:$A$776,$A134,СВЦЭМ!$B$33:$B$776,K$119)+'СЕТ СН'!$I$9+СВЦЭМ!$D$10+'СЕТ СН'!$I$6-'СЕТ СН'!$I$19</f>
        <v>1189.2113554500002</v>
      </c>
      <c r="L134" s="36">
        <f>SUMIFS(СВЦЭМ!$C$33:$C$776,СВЦЭМ!$A$33:$A$776,$A134,СВЦЭМ!$B$33:$B$776,L$119)+'СЕТ СН'!$I$9+СВЦЭМ!$D$10+'СЕТ СН'!$I$6-'СЕТ СН'!$I$19</f>
        <v>1149.7507221400001</v>
      </c>
      <c r="M134" s="36">
        <f>SUMIFS(СВЦЭМ!$C$33:$C$776,СВЦЭМ!$A$33:$A$776,$A134,СВЦЭМ!$B$33:$B$776,M$119)+'СЕТ СН'!$I$9+СВЦЭМ!$D$10+'СЕТ СН'!$I$6-'СЕТ СН'!$I$19</f>
        <v>1162.3137301500001</v>
      </c>
      <c r="N134" s="36">
        <f>SUMIFS(СВЦЭМ!$C$33:$C$776,СВЦЭМ!$A$33:$A$776,$A134,СВЦЭМ!$B$33:$B$776,N$119)+'СЕТ СН'!$I$9+СВЦЭМ!$D$10+'СЕТ СН'!$I$6-'СЕТ СН'!$I$19</f>
        <v>1165.45732965</v>
      </c>
      <c r="O134" s="36">
        <f>SUMIFS(СВЦЭМ!$C$33:$C$776,СВЦЭМ!$A$33:$A$776,$A134,СВЦЭМ!$B$33:$B$776,O$119)+'СЕТ СН'!$I$9+СВЦЭМ!$D$10+'СЕТ СН'!$I$6-'СЕТ СН'!$I$19</f>
        <v>1178.56912734</v>
      </c>
      <c r="P134" s="36">
        <f>SUMIFS(СВЦЭМ!$C$33:$C$776,СВЦЭМ!$A$33:$A$776,$A134,СВЦЭМ!$B$33:$B$776,P$119)+'СЕТ СН'!$I$9+СВЦЭМ!$D$10+'СЕТ СН'!$I$6-'СЕТ СН'!$I$19</f>
        <v>1187.2177050600001</v>
      </c>
      <c r="Q134" s="36">
        <f>SUMIFS(СВЦЭМ!$C$33:$C$776,СВЦЭМ!$A$33:$A$776,$A134,СВЦЭМ!$B$33:$B$776,Q$119)+'СЕТ СН'!$I$9+СВЦЭМ!$D$10+'СЕТ СН'!$I$6-'СЕТ СН'!$I$19</f>
        <v>1181.21673956</v>
      </c>
      <c r="R134" s="36">
        <f>SUMIFS(СВЦЭМ!$C$33:$C$776,СВЦЭМ!$A$33:$A$776,$A134,СВЦЭМ!$B$33:$B$776,R$119)+'СЕТ СН'!$I$9+СВЦЭМ!$D$10+'СЕТ СН'!$I$6-'СЕТ СН'!$I$19</f>
        <v>1183.35929592</v>
      </c>
      <c r="S134" s="36">
        <f>SUMIFS(СВЦЭМ!$C$33:$C$776,СВЦЭМ!$A$33:$A$776,$A134,СВЦЭМ!$B$33:$B$776,S$119)+'СЕТ СН'!$I$9+СВЦЭМ!$D$10+'СЕТ СН'!$I$6-'СЕТ СН'!$I$19</f>
        <v>1178.5176057399999</v>
      </c>
      <c r="T134" s="36">
        <f>SUMIFS(СВЦЭМ!$C$33:$C$776,СВЦЭМ!$A$33:$A$776,$A134,СВЦЭМ!$B$33:$B$776,T$119)+'СЕТ СН'!$I$9+СВЦЭМ!$D$10+'СЕТ СН'!$I$6-'СЕТ СН'!$I$19</f>
        <v>1177.1732888700001</v>
      </c>
      <c r="U134" s="36">
        <f>SUMIFS(СВЦЭМ!$C$33:$C$776,СВЦЭМ!$A$33:$A$776,$A134,СВЦЭМ!$B$33:$B$776,U$119)+'СЕТ СН'!$I$9+СВЦЭМ!$D$10+'СЕТ СН'!$I$6-'СЕТ СН'!$I$19</f>
        <v>1170.30545734</v>
      </c>
      <c r="V134" s="36">
        <f>SUMIFS(СВЦЭМ!$C$33:$C$776,СВЦЭМ!$A$33:$A$776,$A134,СВЦЭМ!$B$33:$B$776,V$119)+'СЕТ СН'!$I$9+СВЦЭМ!$D$10+'СЕТ СН'!$I$6-'СЕТ СН'!$I$19</f>
        <v>1153.3291582400002</v>
      </c>
      <c r="W134" s="36">
        <f>SUMIFS(СВЦЭМ!$C$33:$C$776,СВЦЭМ!$A$33:$A$776,$A134,СВЦЭМ!$B$33:$B$776,W$119)+'СЕТ СН'!$I$9+СВЦЭМ!$D$10+'СЕТ СН'!$I$6-'СЕТ СН'!$I$19</f>
        <v>1131.72335939</v>
      </c>
      <c r="X134" s="36">
        <f>SUMIFS(СВЦЭМ!$C$33:$C$776,СВЦЭМ!$A$33:$A$776,$A134,СВЦЭМ!$B$33:$B$776,X$119)+'СЕТ СН'!$I$9+СВЦЭМ!$D$10+'СЕТ СН'!$I$6-'СЕТ СН'!$I$19</f>
        <v>1154.7147436099999</v>
      </c>
      <c r="Y134" s="36">
        <f>SUMIFS(СВЦЭМ!$C$33:$C$776,СВЦЭМ!$A$33:$A$776,$A134,СВЦЭМ!$B$33:$B$776,Y$119)+'СЕТ СН'!$I$9+СВЦЭМ!$D$10+'СЕТ СН'!$I$6-'СЕТ СН'!$I$19</f>
        <v>1247.1392465900001</v>
      </c>
    </row>
    <row r="135" spans="1:25" ht="15.75" x14ac:dyDescent="0.2">
      <c r="A135" s="35">
        <f t="shared" si="3"/>
        <v>43998</v>
      </c>
      <c r="B135" s="36">
        <f>SUMIFS(СВЦЭМ!$C$33:$C$776,СВЦЭМ!$A$33:$A$776,$A135,СВЦЭМ!$B$33:$B$776,B$119)+'СЕТ СН'!$I$9+СВЦЭМ!$D$10+'СЕТ СН'!$I$6-'СЕТ СН'!$I$19</f>
        <v>1349.1781528500001</v>
      </c>
      <c r="C135" s="36">
        <f>SUMIFS(СВЦЭМ!$C$33:$C$776,СВЦЭМ!$A$33:$A$776,$A135,СВЦЭМ!$B$33:$B$776,C$119)+'СЕТ СН'!$I$9+СВЦЭМ!$D$10+'СЕТ СН'!$I$6-'СЕТ СН'!$I$19</f>
        <v>1380.77080387</v>
      </c>
      <c r="D135" s="36">
        <f>SUMIFS(СВЦЭМ!$C$33:$C$776,СВЦЭМ!$A$33:$A$776,$A135,СВЦЭМ!$B$33:$B$776,D$119)+'СЕТ СН'!$I$9+СВЦЭМ!$D$10+'СЕТ СН'!$I$6-'СЕТ СН'!$I$19</f>
        <v>1398.05058409</v>
      </c>
      <c r="E135" s="36">
        <f>SUMIFS(СВЦЭМ!$C$33:$C$776,СВЦЭМ!$A$33:$A$776,$A135,СВЦЭМ!$B$33:$B$776,E$119)+'СЕТ СН'!$I$9+СВЦЭМ!$D$10+'СЕТ СН'!$I$6-'СЕТ СН'!$I$19</f>
        <v>1392.0171695700001</v>
      </c>
      <c r="F135" s="36">
        <f>SUMIFS(СВЦЭМ!$C$33:$C$776,СВЦЭМ!$A$33:$A$776,$A135,СВЦЭМ!$B$33:$B$776,F$119)+'СЕТ СН'!$I$9+СВЦЭМ!$D$10+'СЕТ СН'!$I$6-'СЕТ СН'!$I$19</f>
        <v>1393.2060839999999</v>
      </c>
      <c r="G135" s="36">
        <f>SUMIFS(СВЦЭМ!$C$33:$C$776,СВЦЭМ!$A$33:$A$776,$A135,СВЦЭМ!$B$33:$B$776,G$119)+'СЕТ СН'!$I$9+СВЦЭМ!$D$10+'СЕТ СН'!$I$6-'СЕТ СН'!$I$19</f>
        <v>1399.2890945600002</v>
      </c>
      <c r="H135" s="36">
        <f>SUMIFS(СВЦЭМ!$C$33:$C$776,СВЦЭМ!$A$33:$A$776,$A135,СВЦЭМ!$B$33:$B$776,H$119)+'СЕТ СН'!$I$9+СВЦЭМ!$D$10+'СЕТ СН'!$I$6-'СЕТ СН'!$I$19</f>
        <v>1404.7282140000002</v>
      </c>
      <c r="I135" s="36">
        <f>SUMIFS(СВЦЭМ!$C$33:$C$776,СВЦЭМ!$A$33:$A$776,$A135,СВЦЭМ!$B$33:$B$776,I$119)+'СЕТ СН'!$I$9+СВЦЭМ!$D$10+'СЕТ СН'!$I$6-'СЕТ СН'!$I$19</f>
        <v>1360.0002511500002</v>
      </c>
      <c r="J135" s="36">
        <f>SUMIFS(СВЦЭМ!$C$33:$C$776,СВЦЭМ!$A$33:$A$776,$A135,СВЦЭМ!$B$33:$B$776,J$119)+'СЕТ СН'!$I$9+СВЦЭМ!$D$10+'СЕТ СН'!$I$6-'СЕТ СН'!$I$19</f>
        <v>1303.4273416000001</v>
      </c>
      <c r="K135" s="36">
        <f>SUMIFS(СВЦЭМ!$C$33:$C$776,СВЦЭМ!$A$33:$A$776,$A135,СВЦЭМ!$B$33:$B$776,K$119)+'СЕТ СН'!$I$9+СВЦЭМ!$D$10+'СЕТ СН'!$I$6-'СЕТ СН'!$I$19</f>
        <v>1223.3571835299999</v>
      </c>
      <c r="L135" s="36">
        <f>SUMIFS(СВЦЭМ!$C$33:$C$776,СВЦЭМ!$A$33:$A$776,$A135,СВЦЭМ!$B$33:$B$776,L$119)+'СЕТ СН'!$I$9+СВЦЭМ!$D$10+'СЕТ СН'!$I$6-'СЕТ СН'!$I$19</f>
        <v>1177.5776203700002</v>
      </c>
      <c r="M135" s="36">
        <f>SUMIFS(СВЦЭМ!$C$33:$C$776,СВЦЭМ!$A$33:$A$776,$A135,СВЦЭМ!$B$33:$B$776,M$119)+'СЕТ СН'!$I$9+СВЦЭМ!$D$10+'СЕТ СН'!$I$6-'СЕТ СН'!$I$19</f>
        <v>1176.1319875200002</v>
      </c>
      <c r="N135" s="36">
        <f>SUMIFS(СВЦЭМ!$C$33:$C$776,СВЦЭМ!$A$33:$A$776,$A135,СВЦЭМ!$B$33:$B$776,N$119)+'СЕТ СН'!$I$9+СВЦЭМ!$D$10+'СЕТ СН'!$I$6-'СЕТ СН'!$I$19</f>
        <v>1179.29751145</v>
      </c>
      <c r="O135" s="36">
        <f>SUMIFS(СВЦЭМ!$C$33:$C$776,СВЦЭМ!$A$33:$A$776,$A135,СВЦЭМ!$B$33:$B$776,O$119)+'СЕТ СН'!$I$9+СВЦЭМ!$D$10+'СЕТ СН'!$I$6-'СЕТ СН'!$I$19</f>
        <v>1188.3650237500001</v>
      </c>
      <c r="P135" s="36">
        <f>SUMIFS(СВЦЭМ!$C$33:$C$776,СВЦЭМ!$A$33:$A$776,$A135,СВЦЭМ!$B$33:$B$776,P$119)+'СЕТ СН'!$I$9+СВЦЭМ!$D$10+'СЕТ СН'!$I$6-'СЕТ СН'!$I$19</f>
        <v>1185.2028639700002</v>
      </c>
      <c r="Q135" s="36">
        <f>SUMIFS(СВЦЭМ!$C$33:$C$776,СВЦЭМ!$A$33:$A$776,$A135,СВЦЭМ!$B$33:$B$776,Q$119)+'СЕТ СН'!$I$9+СВЦЭМ!$D$10+'СЕТ СН'!$I$6-'СЕТ СН'!$I$19</f>
        <v>1189.0128725200002</v>
      </c>
      <c r="R135" s="36">
        <f>SUMIFS(СВЦЭМ!$C$33:$C$776,СВЦЭМ!$A$33:$A$776,$A135,СВЦЭМ!$B$33:$B$776,R$119)+'СЕТ СН'!$I$9+СВЦЭМ!$D$10+'СЕТ СН'!$I$6-'СЕТ СН'!$I$19</f>
        <v>1188.2977190800002</v>
      </c>
      <c r="S135" s="36">
        <f>SUMIFS(СВЦЭМ!$C$33:$C$776,СВЦЭМ!$A$33:$A$776,$A135,СВЦЭМ!$B$33:$B$776,S$119)+'СЕТ СН'!$I$9+СВЦЭМ!$D$10+'СЕТ СН'!$I$6-'СЕТ СН'!$I$19</f>
        <v>1189.23519044</v>
      </c>
      <c r="T135" s="36">
        <f>SUMIFS(СВЦЭМ!$C$33:$C$776,СВЦЭМ!$A$33:$A$776,$A135,СВЦЭМ!$B$33:$B$776,T$119)+'СЕТ СН'!$I$9+СВЦЭМ!$D$10+'СЕТ СН'!$I$6-'СЕТ СН'!$I$19</f>
        <v>1183.83984908</v>
      </c>
      <c r="U135" s="36">
        <f>SUMIFS(СВЦЭМ!$C$33:$C$776,СВЦЭМ!$A$33:$A$776,$A135,СВЦЭМ!$B$33:$B$776,U$119)+'СЕТ СН'!$I$9+СВЦЭМ!$D$10+'СЕТ СН'!$I$6-'СЕТ СН'!$I$19</f>
        <v>1176.58568332</v>
      </c>
      <c r="V135" s="36">
        <f>SUMIFS(СВЦЭМ!$C$33:$C$776,СВЦЭМ!$A$33:$A$776,$A135,СВЦЭМ!$B$33:$B$776,V$119)+'СЕТ СН'!$I$9+СВЦЭМ!$D$10+'СЕТ СН'!$I$6-'СЕТ СН'!$I$19</f>
        <v>1138.64561166</v>
      </c>
      <c r="W135" s="36">
        <f>SUMIFS(СВЦЭМ!$C$33:$C$776,СВЦЭМ!$A$33:$A$776,$A135,СВЦЭМ!$B$33:$B$776,W$119)+'СЕТ СН'!$I$9+СВЦЭМ!$D$10+'СЕТ СН'!$I$6-'СЕТ СН'!$I$19</f>
        <v>1138.6677355500001</v>
      </c>
      <c r="X135" s="36">
        <f>SUMIFS(СВЦЭМ!$C$33:$C$776,СВЦЭМ!$A$33:$A$776,$A135,СВЦЭМ!$B$33:$B$776,X$119)+'СЕТ СН'!$I$9+СВЦЭМ!$D$10+'СЕТ СН'!$I$6-'СЕТ СН'!$I$19</f>
        <v>1191.63686609</v>
      </c>
      <c r="Y135" s="36">
        <f>SUMIFS(СВЦЭМ!$C$33:$C$776,СВЦЭМ!$A$33:$A$776,$A135,СВЦЭМ!$B$33:$B$776,Y$119)+'СЕТ СН'!$I$9+СВЦЭМ!$D$10+'СЕТ СН'!$I$6-'СЕТ СН'!$I$19</f>
        <v>1263.4846337700001</v>
      </c>
    </row>
    <row r="136" spans="1:25" ht="15.75" x14ac:dyDescent="0.2">
      <c r="A136" s="35">
        <f t="shared" si="3"/>
        <v>43999</v>
      </c>
      <c r="B136" s="36">
        <f>SUMIFS(СВЦЭМ!$C$33:$C$776,СВЦЭМ!$A$33:$A$776,$A136,СВЦЭМ!$B$33:$B$776,B$119)+'СЕТ СН'!$I$9+СВЦЭМ!$D$10+'СЕТ СН'!$I$6-'СЕТ СН'!$I$19</f>
        <v>1383.4026622400002</v>
      </c>
      <c r="C136" s="36">
        <f>SUMIFS(СВЦЭМ!$C$33:$C$776,СВЦЭМ!$A$33:$A$776,$A136,СВЦЭМ!$B$33:$B$776,C$119)+'СЕТ СН'!$I$9+СВЦЭМ!$D$10+'СЕТ СН'!$I$6-'СЕТ СН'!$I$19</f>
        <v>1419.5615022400002</v>
      </c>
      <c r="D136" s="36">
        <f>SUMIFS(СВЦЭМ!$C$33:$C$776,СВЦЭМ!$A$33:$A$776,$A136,СВЦЭМ!$B$33:$B$776,D$119)+'СЕТ СН'!$I$9+СВЦЭМ!$D$10+'СЕТ СН'!$I$6-'СЕТ СН'!$I$19</f>
        <v>1398.9536523300001</v>
      </c>
      <c r="E136" s="36">
        <f>SUMIFS(СВЦЭМ!$C$33:$C$776,СВЦЭМ!$A$33:$A$776,$A136,СВЦЭМ!$B$33:$B$776,E$119)+'СЕТ СН'!$I$9+СВЦЭМ!$D$10+'СЕТ СН'!$I$6-'СЕТ СН'!$I$19</f>
        <v>1387.1356690900002</v>
      </c>
      <c r="F136" s="36">
        <f>SUMIFS(СВЦЭМ!$C$33:$C$776,СВЦЭМ!$A$33:$A$776,$A136,СВЦЭМ!$B$33:$B$776,F$119)+'СЕТ СН'!$I$9+СВЦЭМ!$D$10+'СЕТ СН'!$I$6-'СЕТ СН'!$I$19</f>
        <v>1387.0273427900001</v>
      </c>
      <c r="G136" s="36">
        <f>SUMIFS(СВЦЭМ!$C$33:$C$776,СВЦЭМ!$A$33:$A$776,$A136,СВЦЭМ!$B$33:$B$776,G$119)+'СЕТ СН'!$I$9+СВЦЭМ!$D$10+'СЕТ СН'!$I$6-'СЕТ СН'!$I$19</f>
        <v>1390.87701558</v>
      </c>
      <c r="H136" s="36">
        <f>SUMIFS(СВЦЭМ!$C$33:$C$776,СВЦЭМ!$A$33:$A$776,$A136,СВЦЭМ!$B$33:$B$776,H$119)+'СЕТ СН'!$I$9+СВЦЭМ!$D$10+'СЕТ СН'!$I$6-'СЕТ СН'!$I$19</f>
        <v>1422.4578777400002</v>
      </c>
      <c r="I136" s="36">
        <f>SUMIFS(СВЦЭМ!$C$33:$C$776,СВЦЭМ!$A$33:$A$776,$A136,СВЦЭМ!$B$33:$B$776,I$119)+'СЕТ СН'!$I$9+СВЦЭМ!$D$10+'СЕТ СН'!$I$6-'СЕТ СН'!$I$19</f>
        <v>1404.7666979599999</v>
      </c>
      <c r="J136" s="36">
        <f>SUMIFS(СВЦЭМ!$C$33:$C$776,СВЦЭМ!$A$33:$A$776,$A136,СВЦЭМ!$B$33:$B$776,J$119)+'СЕТ СН'!$I$9+СВЦЭМ!$D$10+'СЕТ СН'!$I$6-'СЕТ СН'!$I$19</f>
        <v>1347.8494281799999</v>
      </c>
      <c r="K136" s="36">
        <f>SUMIFS(СВЦЭМ!$C$33:$C$776,СВЦЭМ!$A$33:$A$776,$A136,СВЦЭМ!$B$33:$B$776,K$119)+'СЕТ СН'!$I$9+СВЦЭМ!$D$10+'СЕТ СН'!$I$6-'СЕТ СН'!$I$19</f>
        <v>1249.1683595499999</v>
      </c>
      <c r="L136" s="36">
        <f>SUMIFS(СВЦЭМ!$C$33:$C$776,СВЦЭМ!$A$33:$A$776,$A136,СВЦЭМ!$B$33:$B$776,L$119)+'СЕТ СН'!$I$9+СВЦЭМ!$D$10+'СЕТ СН'!$I$6-'СЕТ СН'!$I$19</f>
        <v>1171.77777535</v>
      </c>
      <c r="M136" s="36">
        <f>SUMIFS(СВЦЭМ!$C$33:$C$776,СВЦЭМ!$A$33:$A$776,$A136,СВЦЭМ!$B$33:$B$776,M$119)+'СЕТ СН'!$I$9+СВЦЭМ!$D$10+'СЕТ СН'!$I$6-'СЕТ СН'!$I$19</f>
        <v>1160.4778712100001</v>
      </c>
      <c r="N136" s="36">
        <f>SUMIFS(СВЦЭМ!$C$33:$C$776,СВЦЭМ!$A$33:$A$776,$A136,СВЦЭМ!$B$33:$B$776,N$119)+'СЕТ СН'!$I$9+СВЦЭМ!$D$10+'СЕТ СН'!$I$6-'СЕТ СН'!$I$19</f>
        <v>1165.9358553699999</v>
      </c>
      <c r="O136" s="36">
        <f>SUMIFS(СВЦЭМ!$C$33:$C$776,СВЦЭМ!$A$33:$A$776,$A136,СВЦЭМ!$B$33:$B$776,O$119)+'СЕТ СН'!$I$9+СВЦЭМ!$D$10+'СЕТ СН'!$I$6-'СЕТ СН'!$I$19</f>
        <v>1176.2911452000001</v>
      </c>
      <c r="P136" s="36">
        <f>SUMIFS(СВЦЭМ!$C$33:$C$776,СВЦЭМ!$A$33:$A$776,$A136,СВЦЭМ!$B$33:$B$776,P$119)+'СЕТ СН'!$I$9+СВЦЭМ!$D$10+'СЕТ СН'!$I$6-'СЕТ СН'!$I$19</f>
        <v>1190.30571633</v>
      </c>
      <c r="Q136" s="36">
        <f>SUMIFS(СВЦЭМ!$C$33:$C$776,СВЦЭМ!$A$33:$A$776,$A136,СВЦЭМ!$B$33:$B$776,Q$119)+'СЕТ СН'!$I$9+СВЦЭМ!$D$10+'СЕТ СН'!$I$6-'СЕТ СН'!$I$19</f>
        <v>1180.7902467600002</v>
      </c>
      <c r="R136" s="36">
        <f>SUMIFS(СВЦЭМ!$C$33:$C$776,СВЦЭМ!$A$33:$A$776,$A136,СВЦЭМ!$B$33:$B$776,R$119)+'СЕТ СН'!$I$9+СВЦЭМ!$D$10+'СЕТ СН'!$I$6-'СЕТ СН'!$I$19</f>
        <v>1177.9955948900001</v>
      </c>
      <c r="S136" s="36">
        <f>SUMIFS(СВЦЭМ!$C$33:$C$776,СВЦЭМ!$A$33:$A$776,$A136,СВЦЭМ!$B$33:$B$776,S$119)+'СЕТ СН'!$I$9+СВЦЭМ!$D$10+'СЕТ СН'!$I$6-'СЕТ СН'!$I$19</f>
        <v>1179.76998875</v>
      </c>
      <c r="T136" s="36">
        <f>SUMIFS(СВЦЭМ!$C$33:$C$776,СВЦЭМ!$A$33:$A$776,$A136,СВЦЭМ!$B$33:$B$776,T$119)+'СЕТ СН'!$I$9+СВЦЭМ!$D$10+'СЕТ СН'!$I$6-'СЕТ СН'!$I$19</f>
        <v>1190.8770107400001</v>
      </c>
      <c r="U136" s="36">
        <f>SUMIFS(СВЦЭМ!$C$33:$C$776,СВЦЭМ!$A$33:$A$776,$A136,СВЦЭМ!$B$33:$B$776,U$119)+'СЕТ СН'!$I$9+СВЦЭМ!$D$10+'СЕТ СН'!$I$6-'СЕТ СН'!$I$19</f>
        <v>1175.25165758</v>
      </c>
      <c r="V136" s="36">
        <f>SUMIFS(СВЦЭМ!$C$33:$C$776,СВЦЭМ!$A$33:$A$776,$A136,СВЦЭМ!$B$33:$B$776,V$119)+'СЕТ СН'!$I$9+СВЦЭМ!$D$10+'СЕТ СН'!$I$6-'СЕТ СН'!$I$19</f>
        <v>1167.3188400900001</v>
      </c>
      <c r="W136" s="36">
        <f>SUMIFS(СВЦЭМ!$C$33:$C$776,СВЦЭМ!$A$33:$A$776,$A136,СВЦЭМ!$B$33:$B$776,W$119)+'СЕТ СН'!$I$9+СВЦЭМ!$D$10+'СЕТ СН'!$I$6-'СЕТ СН'!$I$19</f>
        <v>1172.5454789400001</v>
      </c>
      <c r="X136" s="36">
        <f>SUMIFS(СВЦЭМ!$C$33:$C$776,СВЦЭМ!$A$33:$A$776,$A136,СВЦЭМ!$B$33:$B$776,X$119)+'СЕТ СН'!$I$9+СВЦЭМ!$D$10+'СЕТ СН'!$I$6-'СЕТ СН'!$I$19</f>
        <v>1219.9614970100001</v>
      </c>
      <c r="Y136" s="36">
        <f>SUMIFS(СВЦЭМ!$C$33:$C$776,СВЦЭМ!$A$33:$A$776,$A136,СВЦЭМ!$B$33:$B$776,Y$119)+'СЕТ СН'!$I$9+СВЦЭМ!$D$10+'СЕТ СН'!$I$6-'СЕТ СН'!$I$19</f>
        <v>1299.84405167</v>
      </c>
    </row>
    <row r="137" spans="1:25" ht="15.75" x14ac:dyDescent="0.2">
      <c r="A137" s="35">
        <f t="shared" si="3"/>
        <v>44000</v>
      </c>
      <c r="B137" s="36">
        <f>SUMIFS(СВЦЭМ!$C$33:$C$776,СВЦЭМ!$A$33:$A$776,$A137,СВЦЭМ!$B$33:$B$776,B$119)+'СЕТ СН'!$I$9+СВЦЭМ!$D$10+'СЕТ СН'!$I$6-'СЕТ СН'!$I$19</f>
        <v>1270.2867922999999</v>
      </c>
      <c r="C137" s="36">
        <f>SUMIFS(СВЦЭМ!$C$33:$C$776,СВЦЭМ!$A$33:$A$776,$A137,СВЦЭМ!$B$33:$B$776,C$119)+'СЕТ СН'!$I$9+СВЦЭМ!$D$10+'СЕТ СН'!$I$6-'СЕТ СН'!$I$19</f>
        <v>1244.5422839400001</v>
      </c>
      <c r="D137" s="36">
        <f>SUMIFS(СВЦЭМ!$C$33:$C$776,СВЦЭМ!$A$33:$A$776,$A137,СВЦЭМ!$B$33:$B$776,D$119)+'СЕТ СН'!$I$9+СВЦЭМ!$D$10+'СЕТ СН'!$I$6-'СЕТ СН'!$I$19</f>
        <v>1272.4861429900002</v>
      </c>
      <c r="E137" s="36">
        <f>SUMIFS(СВЦЭМ!$C$33:$C$776,СВЦЭМ!$A$33:$A$776,$A137,СВЦЭМ!$B$33:$B$776,E$119)+'СЕТ СН'!$I$9+СВЦЭМ!$D$10+'СЕТ СН'!$I$6-'СЕТ СН'!$I$19</f>
        <v>1286.3230258600001</v>
      </c>
      <c r="F137" s="36">
        <f>SUMIFS(СВЦЭМ!$C$33:$C$776,СВЦЭМ!$A$33:$A$776,$A137,СВЦЭМ!$B$33:$B$776,F$119)+'СЕТ СН'!$I$9+СВЦЭМ!$D$10+'СЕТ СН'!$I$6-'СЕТ СН'!$I$19</f>
        <v>1284.5489072800001</v>
      </c>
      <c r="G137" s="36">
        <f>SUMIFS(СВЦЭМ!$C$33:$C$776,СВЦЭМ!$A$33:$A$776,$A137,СВЦЭМ!$B$33:$B$776,G$119)+'СЕТ СН'!$I$9+СВЦЭМ!$D$10+'СЕТ СН'!$I$6-'СЕТ СН'!$I$19</f>
        <v>1397.2753747400002</v>
      </c>
      <c r="H137" s="36">
        <f>SUMIFS(СВЦЭМ!$C$33:$C$776,СВЦЭМ!$A$33:$A$776,$A137,СВЦЭМ!$B$33:$B$776,H$119)+'СЕТ СН'!$I$9+СВЦЭМ!$D$10+'СЕТ СН'!$I$6-'СЕТ СН'!$I$19</f>
        <v>1360.96339904</v>
      </c>
      <c r="I137" s="36">
        <f>SUMIFS(СВЦЭМ!$C$33:$C$776,СВЦЭМ!$A$33:$A$776,$A137,СВЦЭМ!$B$33:$B$776,I$119)+'СЕТ СН'!$I$9+СВЦЭМ!$D$10+'СЕТ СН'!$I$6-'СЕТ СН'!$I$19</f>
        <v>1363.50690859</v>
      </c>
      <c r="J137" s="36">
        <f>SUMIFS(СВЦЭМ!$C$33:$C$776,СВЦЭМ!$A$33:$A$776,$A137,СВЦЭМ!$B$33:$B$776,J$119)+'СЕТ СН'!$I$9+СВЦЭМ!$D$10+'СЕТ СН'!$I$6-'СЕТ СН'!$I$19</f>
        <v>1357.5703168</v>
      </c>
      <c r="K137" s="36">
        <f>SUMIFS(СВЦЭМ!$C$33:$C$776,СВЦЭМ!$A$33:$A$776,$A137,СВЦЭМ!$B$33:$B$776,K$119)+'СЕТ СН'!$I$9+СВЦЭМ!$D$10+'СЕТ СН'!$I$6-'СЕТ СН'!$I$19</f>
        <v>1274.1040555300001</v>
      </c>
      <c r="L137" s="36">
        <f>SUMIFS(СВЦЭМ!$C$33:$C$776,СВЦЭМ!$A$33:$A$776,$A137,СВЦЭМ!$B$33:$B$776,L$119)+'СЕТ СН'!$I$9+СВЦЭМ!$D$10+'СЕТ СН'!$I$6-'СЕТ СН'!$I$19</f>
        <v>1218.2848680900001</v>
      </c>
      <c r="M137" s="36">
        <f>SUMIFS(СВЦЭМ!$C$33:$C$776,СВЦЭМ!$A$33:$A$776,$A137,СВЦЭМ!$B$33:$B$776,M$119)+'СЕТ СН'!$I$9+СВЦЭМ!$D$10+'СЕТ СН'!$I$6-'СЕТ СН'!$I$19</f>
        <v>1206.4826920400001</v>
      </c>
      <c r="N137" s="36">
        <f>SUMIFS(СВЦЭМ!$C$33:$C$776,СВЦЭМ!$A$33:$A$776,$A137,СВЦЭМ!$B$33:$B$776,N$119)+'СЕТ СН'!$I$9+СВЦЭМ!$D$10+'СЕТ СН'!$I$6-'СЕТ СН'!$I$19</f>
        <v>1223.90402083</v>
      </c>
      <c r="O137" s="36">
        <f>SUMIFS(СВЦЭМ!$C$33:$C$776,СВЦЭМ!$A$33:$A$776,$A137,СВЦЭМ!$B$33:$B$776,O$119)+'СЕТ СН'!$I$9+СВЦЭМ!$D$10+'СЕТ СН'!$I$6-'СЕТ СН'!$I$19</f>
        <v>1227.8329334499999</v>
      </c>
      <c r="P137" s="36">
        <f>SUMIFS(СВЦЭМ!$C$33:$C$776,СВЦЭМ!$A$33:$A$776,$A137,СВЦЭМ!$B$33:$B$776,P$119)+'СЕТ СН'!$I$9+СВЦЭМ!$D$10+'СЕТ СН'!$I$6-'СЕТ СН'!$I$19</f>
        <v>1221.21553973</v>
      </c>
      <c r="Q137" s="36">
        <f>SUMIFS(СВЦЭМ!$C$33:$C$776,СВЦЭМ!$A$33:$A$776,$A137,СВЦЭМ!$B$33:$B$776,Q$119)+'СЕТ СН'!$I$9+СВЦЭМ!$D$10+'СЕТ СН'!$I$6-'СЕТ СН'!$I$19</f>
        <v>1225.60657206</v>
      </c>
      <c r="R137" s="36">
        <f>SUMIFS(СВЦЭМ!$C$33:$C$776,СВЦЭМ!$A$33:$A$776,$A137,СВЦЭМ!$B$33:$B$776,R$119)+'СЕТ СН'!$I$9+СВЦЭМ!$D$10+'СЕТ СН'!$I$6-'СЕТ СН'!$I$19</f>
        <v>1220.8419738600001</v>
      </c>
      <c r="S137" s="36">
        <f>SUMIFS(СВЦЭМ!$C$33:$C$776,СВЦЭМ!$A$33:$A$776,$A137,СВЦЭМ!$B$33:$B$776,S$119)+'СЕТ СН'!$I$9+СВЦЭМ!$D$10+'СЕТ СН'!$I$6-'СЕТ СН'!$I$19</f>
        <v>1232.4030923099999</v>
      </c>
      <c r="T137" s="36">
        <f>SUMIFS(СВЦЭМ!$C$33:$C$776,СВЦЭМ!$A$33:$A$776,$A137,СВЦЭМ!$B$33:$B$776,T$119)+'СЕТ СН'!$I$9+СВЦЭМ!$D$10+'СЕТ СН'!$I$6-'СЕТ СН'!$I$19</f>
        <v>1227.4442734200002</v>
      </c>
      <c r="U137" s="36">
        <f>SUMIFS(СВЦЭМ!$C$33:$C$776,СВЦЭМ!$A$33:$A$776,$A137,СВЦЭМ!$B$33:$B$776,U$119)+'СЕТ СН'!$I$9+СВЦЭМ!$D$10+'СЕТ СН'!$I$6-'СЕТ СН'!$I$19</f>
        <v>1265.6252696199999</v>
      </c>
      <c r="V137" s="36">
        <f>SUMIFS(СВЦЭМ!$C$33:$C$776,СВЦЭМ!$A$33:$A$776,$A137,СВЦЭМ!$B$33:$B$776,V$119)+'СЕТ СН'!$I$9+СВЦЭМ!$D$10+'СЕТ СН'!$I$6-'СЕТ СН'!$I$19</f>
        <v>1213.7893894700001</v>
      </c>
      <c r="W137" s="36">
        <f>SUMIFS(СВЦЭМ!$C$33:$C$776,СВЦЭМ!$A$33:$A$776,$A137,СВЦЭМ!$B$33:$B$776,W$119)+'СЕТ СН'!$I$9+СВЦЭМ!$D$10+'СЕТ СН'!$I$6-'СЕТ СН'!$I$19</f>
        <v>1206.4213191399999</v>
      </c>
      <c r="X137" s="36">
        <f>SUMIFS(СВЦЭМ!$C$33:$C$776,СВЦЭМ!$A$33:$A$776,$A137,СВЦЭМ!$B$33:$B$776,X$119)+'СЕТ СН'!$I$9+СВЦЭМ!$D$10+'СЕТ СН'!$I$6-'СЕТ СН'!$I$19</f>
        <v>1250.5368649699999</v>
      </c>
      <c r="Y137" s="36">
        <f>SUMIFS(СВЦЭМ!$C$33:$C$776,СВЦЭМ!$A$33:$A$776,$A137,СВЦЭМ!$B$33:$B$776,Y$119)+'СЕТ СН'!$I$9+СВЦЭМ!$D$10+'СЕТ СН'!$I$6-'СЕТ СН'!$I$19</f>
        <v>1261.4811983100001</v>
      </c>
    </row>
    <row r="138" spans="1:25" ht="15.75" x14ac:dyDescent="0.2">
      <c r="A138" s="35">
        <f t="shared" si="3"/>
        <v>44001</v>
      </c>
      <c r="B138" s="36">
        <f>SUMIFS(СВЦЭМ!$C$33:$C$776,СВЦЭМ!$A$33:$A$776,$A138,СВЦЭМ!$B$33:$B$776,B$119)+'СЕТ СН'!$I$9+СВЦЭМ!$D$10+'СЕТ СН'!$I$6-'СЕТ СН'!$I$19</f>
        <v>1368.9870331900001</v>
      </c>
      <c r="C138" s="36">
        <f>SUMIFS(СВЦЭМ!$C$33:$C$776,СВЦЭМ!$A$33:$A$776,$A138,СВЦЭМ!$B$33:$B$776,C$119)+'СЕТ СН'!$I$9+СВЦЭМ!$D$10+'СЕТ СН'!$I$6-'СЕТ СН'!$I$19</f>
        <v>1402.9633068600001</v>
      </c>
      <c r="D138" s="36">
        <f>SUMIFS(СВЦЭМ!$C$33:$C$776,СВЦЭМ!$A$33:$A$776,$A138,СВЦЭМ!$B$33:$B$776,D$119)+'СЕТ СН'!$I$9+СВЦЭМ!$D$10+'СЕТ СН'!$I$6-'СЕТ СН'!$I$19</f>
        <v>1409.2150123400002</v>
      </c>
      <c r="E138" s="36">
        <f>SUMIFS(СВЦЭМ!$C$33:$C$776,СВЦЭМ!$A$33:$A$776,$A138,СВЦЭМ!$B$33:$B$776,E$119)+'СЕТ СН'!$I$9+СВЦЭМ!$D$10+'СЕТ СН'!$I$6-'СЕТ СН'!$I$19</f>
        <v>1399.54469107</v>
      </c>
      <c r="F138" s="36">
        <f>SUMIFS(СВЦЭМ!$C$33:$C$776,СВЦЭМ!$A$33:$A$776,$A138,СВЦЭМ!$B$33:$B$776,F$119)+'СЕТ СН'!$I$9+СВЦЭМ!$D$10+'СЕТ СН'!$I$6-'СЕТ СН'!$I$19</f>
        <v>1394.8695657100002</v>
      </c>
      <c r="G138" s="36">
        <f>SUMIFS(СВЦЭМ!$C$33:$C$776,СВЦЭМ!$A$33:$A$776,$A138,СВЦЭМ!$B$33:$B$776,G$119)+'СЕТ СН'!$I$9+СВЦЭМ!$D$10+'СЕТ СН'!$I$6-'СЕТ СН'!$I$19</f>
        <v>1402.1280248500002</v>
      </c>
      <c r="H138" s="36">
        <f>SUMIFS(СВЦЭМ!$C$33:$C$776,СВЦЭМ!$A$33:$A$776,$A138,СВЦЭМ!$B$33:$B$776,H$119)+'СЕТ СН'!$I$9+СВЦЭМ!$D$10+'СЕТ СН'!$I$6-'СЕТ СН'!$I$19</f>
        <v>1419.81074715</v>
      </c>
      <c r="I138" s="36">
        <f>SUMIFS(СВЦЭМ!$C$33:$C$776,СВЦЭМ!$A$33:$A$776,$A138,СВЦЭМ!$B$33:$B$776,I$119)+'СЕТ СН'!$I$9+СВЦЭМ!$D$10+'СЕТ СН'!$I$6-'СЕТ СН'!$I$19</f>
        <v>1409.55311136</v>
      </c>
      <c r="J138" s="36">
        <f>SUMIFS(СВЦЭМ!$C$33:$C$776,СВЦЭМ!$A$33:$A$776,$A138,СВЦЭМ!$B$33:$B$776,J$119)+'СЕТ СН'!$I$9+СВЦЭМ!$D$10+'СЕТ СН'!$I$6-'СЕТ СН'!$I$19</f>
        <v>1310.95599911</v>
      </c>
      <c r="K138" s="36">
        <f>SUMIFS(СВЦЭМ!$C$33:$C$776,СВЦЭМ!$A$33:$A$776,$A138,СВЦЭМ!$B$33:$B$776,K$119)+'СЕТ СН'!$I$9+СВЦЭМ!$D$10+'СЕТ СН'!$I$6-'СЕТ СН'!$I$19</f>
        <v>1237.8564773400001</v>
      </c>
      <c r="L138" s="36">
        <f>SUMIFS(СВЦЭМ!$C$33:$C$776,СВЦЭМ!$A$33:$A$776,$A138,СВЦЭМ!$B$33:$B$776,L$119)+'СЕТ СН'!$I$9+СВЦЭМ!$D$10+'СЕТ СН'!$I$6-'СЕТ СН'!$I$19</f>
        <v>1166.8075340400001</v>
      </c>
      <c r="M138" s="36">
        <f>SUMIFS(СВЦЭМ!$C$33:$C$776,СВЦЭМ!$A$33:$A$776,$A138,СВЦЭМ!$B$33:$B$776,M$119)+'СЕТ СН'!$I$9+СВЦЭМ!$D$10+'СЕТ СН'!$I$6-'СЕТ СН'!$I$19</f>
        <v>1166.06783019</v>
      </c>
      <c r="N138" s="36">
        <f>SUMIFS(СВЦЭМ!$C$33:$C$776,СВЦЭМ!$A$33:$A$776,$A138,СВЦЭМ!$B$33:$B$776,N$119)+'СЕТ СН'!$I$9+СВЦЭМ!$D$10+'СЕТ СН'!$I$6-'СЕТ СН'!$I$19</f>
        <v>1168.9209130300001</v>
      </c>
      <c r="O138" s="36">
        <f>SUMIFS(СВЦЭМ!$C$33:$C$776,СВЦЭМ!$A$33:$A$776,$A138,СВЦЭМ!$B$33:$B$776,O$119)+'СЕТ СН'!$I$9+СВЦЭМ!$D$10+'СЕТ СН'!$I$6-'СЕТ СН'!$I$19</f>
        <v>1185.8030981000002</v>
      </c>
      <c r="P138" s="36">
        <f>SUMIFS(СВЦЭМ!$C$33:$C$776,СВЦЭМ!$A$33:$A$776,$A138,СВЦЭМ!$B$33:$B$776,P$119)+'СЕТ СН'!$I$9+СВЦЭМ!$D$10+'СЕТ СН'!$I$6-'СЕТ СН'!$I$19</f>
        <v>1174.9964999600002</v>
      </c>
      <c r="Q138" s="36">
        <f>SUMIFS(СВЦЭМ!$C$33:$C$776,СВЦЭМ!$A$33:$A$776,$A138,СВЦЭМ!$B$33:$B$776,Q$119)+'СЕТ СН'!$I$9+СВЦЭМ!$D$10+'СЕТ СН'!$I$6-'СЕТ СН'!$I$19</f>
        <v>1271.9363782200001</v>
      </c>
      <c r="R138" s="36">
        <f>SUMIFS(СВЦЭМ!$C$33:$C$776,СВЦЭМ!$A$33:$A$776,$A138,СВЦЭМ!$B$33:$B$776,R$119)+'СЕТ СН'!$I$9+СВЦЭМ!$D$10+'СЕТ СН'!$I$6-'СЕТ СН'!$I$19</f>
        <v>1179.7698897400001</v>
      </c>
      <c r="S138" s="36">
        <f>SUMIFS(СВЦЭМ!$C$33:$C$776,СВЦЭМ!$A$33:$A$776,$A138,СВЦЭМ!$B$33:$B$776,S$119)+'СЕТ СН'!$I$9+СВЦЭМ!$D$10+'СЕТ СН'!$I$6-'СЕТ СН'!$I$19</f>
        <v>1201.17388856</v>
      </c>
      <c r="T138" s="36">
        <f>SUMIFS(СВЦЭМ!$C$33:$C$776,СВЦЭМ!$A$33:$A$776,$A138,СВЦЭМ!$B$33:$B$776,T$119)+'СЕТ СН'!$I$9+СВЦЭМ!$D$10+'СЕТ СН'!$I$6-'СЕТ СН'!$I$19</f>
        <v>1196.6989344200001</v>
      </c>
      <c r="U138" s="36">
        <f>SUMIFS(СВЦЭМ!$C$33:$C$776,СВЦЭМ!$A$33:$A$776,$A138,СВЦЭМ!$B$33:$B$776,U$119)+'СЕТ СН'!$I$9+СВЦЭМ!$D$10+'СЕТ СН'!$I$6-'СЕТ СН'!$I$19</f>
        <v>1188.3186346500001</v>
      </c>
      <c r="V138" s="36">
        <f>SUMIFS(СВЦЭМ!$C$33:$C$776,СВЦЭМ!$A$33:$A$776,$A138,СВЦЭМ!$B$33:$B$776,V$119)+'СЕТ СН'!$I$9+СВЦЭМ!$D$10+'СЕТ СН'!$I$6-'СЕТ СН'!$I$19</f>
        <v>1170.54862355</v>
      </c>
      <c r="W138" s="36">
        <f>SUMIFS(СВЦЭМ!$C$33:$C$776,СВЦЭМ!$A$33:$A$776,$A138,СВЦЭМ!$B$33:$B$776,W$119)+'СЕТ СН'!$I$9+СВЦЭМ!$D$10+'СЕТ СН'!$I$6-'СЕТ СН'!$I$19</f>
        <v>1171.18634178</v>
      </c>
      <c r="X138" s="36">
        <f>SUMIFS(СВЦЭМ!$C$33:$C$776,СВЦЭМ!$A$33:$A$776,$A138,СВЦЭМ!$B$33:$B$776,X$119)+'СЕТ СН'!$I$9+СВЦЭМ!$D$10+'СЕТ СН'!$I$6-'СЕТ СН'!$I$19</f>
        <v>1218.8693546499999</v>
      </c>
      <c r="Y138" s="36">
        <f>SUMIFS(СВЦЭМ!$C$33:$C$776,СВЦЭМ!$A$33:$A$776,$A138,СВЦЭМ!$B$33:$B$776,Y$119)+'СЕТ СН'!$I$9+СВЦЭМ!$D$10+'СЕТ СН'!$I$6-'СЕТ СН'!$I$19</f>
        <v>1299.9618168300001</v>
      </c>
    </row>
    <row r="139" spans="1:25" ht="15.75" x14ac:dyDescent="0.2">
      <c r="A139" s="35">
        <f t="shared" si="3"/>
        <v>44002</v>
      </c>
      <c r="B139" s="36">
        <f>SUMIFS(СВЦЭМ!$C$33:$C$776,СВЦЭМ!$A$33:$A$776,$A139,СВЦЭМ!$B$33:$B$776,B$119)+'СЕТ СН'!$I$9+СВЦЭМ!$D$10+'СЕТ СН'!$I$6-'СЕТ СН'!$I$19</f>
        <v>1363.3082394600001</v>
      </c>
      <c r="C139" s="36">
        <f>SUMIFS(СВЦЭМ!$C$33:$C$776,СВЦЭМ!$A$33:$A$776,$A139,СВЦЭМ!$B$33:$B$776,C$119)+'СЕТ СН'!$I$9+СВЦЭМ!$D$10+'СЕТ СН'!$I$6-'СЕТ СН'!$I$19</f>
        <v>1386.9605525500001</v>
      </c>
      <c r="D139" s="36">
        <f>SUMIFS(СВЦЭМ!$C$33:$C$776,СВЦЭМ!$A$33:$A$776,$A139,СВЦЭМ!$B$33:$B$776,D$119)+'СЕТ СН'!$I$9+СВЦЭМ!$D$10+'СЕТ СН'!$I$6-'СЕТ СН'!$I$19</f>
        <v>1392.71143594</v>
      </c>
      <c r="E139" s="36">
        <f>SUMIFS(СВЦЭМ!$C$33:$C$776,СВЦЭМ!$A$33:$A$776,$A139,СВЦЭМ!$B$33:$B$776,E$119)+'СЕТ СН'!$I$9+СВЦЭМ!$D$10+'СЕТ СН'!$I$6-'СЕТ СН'!$I$19</f>
        <v>1386.4648548099999</v>
      </c>
      <c r="F139" s="36">
        <f>SUMIFS(СВЦЭМ!$C$33:$C$776,СВЦЭМ!$A$33:$A$776,$A139,СВЦЭМ!$B$33:$B$776,F$119)+'СЕТ СН'!$I$9+СВЦЭМ!$D$10+'СЕТ СН'!$I$6-'СЕТ СН'!$I$19</f>
        <v>1376.88767192</v>
      </c>
      <c r="G139" s="36">
        <f>SUMIFS(СВЦЭМ!$C$33:$C$776,СВЦЭМ!$A$33:$A$776,$A139,СВЦЭМ!$B$33:$B$776,G$119)+'СЕТ СН'!$I$9+СВЦЭМ!$D$10+'СЕТ СН'!$I$6-'СЕТ СН'!$I$19</f>
        <v>1382.13632966</v>
      </c>
      <c r="H139" s="36">
        <f>SUMIFS(СВЦЭМ!$C$33:$C$776,СВЦЭМ!$A$33:$A$776,$A139,СВЦЭМ!$B$33:$B$776,H$119)+'СЕТ СН'!$I$9+СВЦЭМ!$D$10+'СЕТ СН'!$I$6-'СЕТ СН'!$I$19</f>
        <v>1388.29860113</v>
      </c>
      <c r="I139" s="36">
        <f>SUMIFS(СВЦЭМ!$C$33:$C$776,СВЦЭМ!$A$33:$A$776,$A139,СВЦЭМ!$B$33:$B$776,I$119)+'СЕТ СН'!$I$9+СВЦЭМ!$D$10+'СЕТ СН'!$I$6-'СЕТ СН'!$I$19</f>
        <v>1371.2153539000001</v>
      </c>
      <c r="J139" s="36">
        <f>SUMIFS(СВЦЭМ!$C$33:$C$776,СВЦЭМ!$A$33:$A$776,$A139,СВЦЭМ!$B$33:$B$776,J$119)+'СЕТ СН'!$I$9+СВЦЭМ!$D$10+'СЕТ СН'!$I$6-'СЕТ СН'!$I$19</f>
        <v>1267.3011869300001</v>
      </c>
      <c r="K139" s="36">
        <f>SUMIFS(СВЦЭМ!$C$33:$C$776,СВЦЭМ!$A$33:$A$776,$A139,СВЦЭМ!$B$33:$B$776,K$119)+'СЕТ СН'!$I$9+СВЦЭМ!$D$10+'СЕТ СН'!$I$6-'СЕТ СН'!$I$19</f>
        <v>1196.2482203200002</v>
      </c>
      <c r="L139" s="36">
        <f>SUMIFS(СВЦЭМ!$C$33:$C$776,СВЦЭМ!$A$33:$A$776,$A139,СВЦЭМ!$B$33:$B$776,L$119)+'СЕТ СН'!$I$9+СВЦЭМ!$D$10+'СЕТ СН'!$I$6-'СЕТ СН'!$I$19</f>
        <v>1163.73107772</v>
      </c>
      <c r="M139" s="36">
        <f>SUMIFS(СВЦЭМ!$C$33:$C$776,СВЦЭМ!$A$33:$A$776,$A139,СВЦЭМ!$B$33:$B$776,M$119)+'СЕТ СН'!$I$9+СВЦЭМ!$D$10+'СЕТ СН'!$I$6-'СЕТ СН'!$I$19</f>
        <v>1163.02982696</v>
      </c>
      <c r="N139" s="36">
        <f>SUMIFS(СВЦЭМ!$C$33:$C$776,СВЦЭМ!$A$33:$A$776,$A139,СВЦЭМ!$B$33:$B$776,N$119)+'СЕТ СН'!$I$9+СВЦЭМ!$D$10+'СЕТ СН'!$I$6-'СЕТ СН'!$I$19</f>
        <v>1170.5133273199999</v>
      </c>
      <c r="O139" s="36">
        <f>SUMIFS(СВЦЭМ!$C$33:$C$776,СВЦЭМ!$A$33:$A$776,$A139,СВЦЭМ!$B$33:$B$776,O$119)+'СЕТ СН'!$I$9+СВЦЭМ!$D$10+'СЕТ СН'!$I$6-'СЕТ СН'!$I$19</f>
        <v>1178.4999193600001</v>
      </c>
      <c r="P139" s="36">
        <f>SUMIFS(СВЦЭМ!$C$33:$C$776,СВЦЭМ!$A$33:$A$776,$A139,СВЦЭМ!$B$33:$B$776,P$119)+'СЕТ СН'!$I$9+СВЦЭМ!$D$10+'СЕТ СН'!$I$6-'СЕТ СН'!$I$19</f>
        <v>1155.0612879099999</v>
      </c>
      <c r="Q139" s="36">
        <f>SUMIFS(СВЦЭМ!$C$33:$C$776,СВЦЭМ!$A$33:$A$776,$A139,СВЦЭМ!$B$33:$B$776,Q$119)+'СЕТ СН'!$I$9+СВЦЭМ!$D$10+'СЕТ СН'!$I$6-'СЕТ СН'!$I$19</f>
        <v>1165.0152826600001</v>
      </c>
      <c r="R139" s="36">
        <f>SUMIFS(СВЦЭМ!$C$33:$C$776,СВЦЭМ!$A$33:$A$776,$A139,СВЦЭМ!$B$33:$B$776,R$119)+'СЕТ СН'!$I$9+СВЦЭМ!$D$10+'СЕТ СН'!$I$6-'СЕТ СН'!$I$19</f>
        <v>1166.3393687400001</v>
      </c>
      <c r="S139" s="36">
        <f>SUMIFS(СВЦЭМ!$C$33:$C$776,СВЦЭМ!$A$33:$A$776,$A139,СВЦЭМ!$B$33:$B$776,S$119)+'СЕТ СН'!$I$9+СВЦЭМ!$D$10+'СЕТ СН'!$I$6-'СЕТ СН'!$I$19</f>
        <v>1187.6327756999999</v>
      </c>
      <c r="T139" s="36">
        <f>SUMIFS(СВЦЭМ!$C$33:$C$776,СВЦЭМ!$A$33:$A$776,$A139,СВЦЭМ!$B$33:$B$776,T$119)+'СЕТ СН'!$I$9+СВЦЭМ!$D$10+'СЕТ СН'!$I$6-'СЕТ СН'!$I$19</f>
        <v>1181.8711251499999</v>
      </c>
      <c r="U139" s="36">
        <f>SUMIFS(СВЦЭМ!$C$33:$C$776,СВЦЭМ!$A$33:$A$776,$A139,СВЦЭМ!$B$33:$B$776,U$119)+'СЕТ СН'!$I$9+СВЦЭМ!$D$10+'СЕТ СН'!$I$6-'СЕТ СН'!$I$19</f>
        <v>1166.1890896899999</v>
      </c>
      <c r="V139" s="36">
        <f>SUMIFS(СВЦЭМ!$C$33:$C$776,СВЦЭМ!$A$33:$A$776,$A139,СВЦЭМ!$B$33:$B$776,V$119)+'СЕТ СН'!$I$9+СВЦЭМ!$D$10+'СЕТ СН'!$I$6-'СЕТ СН'!$I$19</f>
        <v>1147.0580662299999</v>
      </c>
      <c r="W139" s="36">
        <f>SUMIFS(СВЦЭМ!$C$33:$C$776,СВЦЭМ!$A$33:$A$776,$A139,СВЦЭМ!$B$33:$B$776,W$119)+'СЕТ СН'!$I$9+СВЦЭМ!$D$10+'СЕТ СН'!$I$6-'СЕТ СН'!$I$19</f>
        <v>1166.5766698900002</v>
      </c>
      <c r="X139" s="36">
        <f>SUMIFS(СВЦЭМ!$C$33:$C$776,СВЦЭМ!$A$33:$A$776,$A139,СВЦЭМ!$B$33:$B$776,X$119)+'СЕТ СН'!$I$9+СВЦЭМ!$D$10+'СЕТ СН'!$I$6-'СЕТ СН'!$I$19</f>
        <v>1216.29841349</v>
      </c>
      <c r="Y139" s="36">
        <f>SUMIFS(СВЦЭМ!$C$33:$C$776,СВЦЭМ!$A$33:$A$776,$A139,СВЦЭМ!$B$33:$B$776,Y$119)+'СЕТ СН'!$I$9+СВЦЭМ!$D$10+'СЕТ СН'!$I$6-'СЕТ СН'!$I$19</f>
        <v>1274.1588596400002</v>
      </c>
    </row>
    <row r="140" spans="1:25" ht="15.75" x14ac:dyDescent="0.2">
      <c r="A140" s="35">
        <f t="shared" si="3"/>
        <v>44003</v>
      </c>
      <c r="B140" s="36">
        <f>SUMIFS(СВЦЭМ!$C$33:$C$776,СВЦЭМ!$A$33:$A$776,$A140,СВЦЭМ!$B$33:$B$776,B$119)+'СЕТ СН'!$I$9+СВЦЭМ!$D$10+'СЕТ СН'!$I$6-'СЕТ СН'!$I$19</f>
        <v>1340.4614353100001</v>
      </c>
      <c r="C140" s="36">
        <f>SUMIFS(СВЦЭМ!$C$33:$C$776,СВЦЭМ!$A$33:$A$776,$A140,СВЦЭМ!$B$33:$B$776,C$119)+'СЕТ СН'!$I$9+СВЦЭМ!$D$10+'СЕТ СН'!$I$6-'СЕТ СН'!$I$19</f>
        <v>1374.4666428999999</v>
      </c>
      <c r="D140" s="36">
        <f>SUMIFS(СВЦЭМ!$C$33:$C$776,СВЦЭМ!$A$33:$A$776,$A140,СВЦЭМ!$B$33:$B$776,D$119)+'СЕТ СН'!$I$9+СВЦЭМ!$D$10+'СЕТ СН'!$I$6-'СЕТ СН'!$I$19</f>
        <v>1409.4100030700001</v>
      </c>
      <c r="E140" s="36">
        <f>SUMIFS(СВЦЭМ!$C$33:$C$776,СВЦЭМ!$A$33:$A$776,$A140,СВЦЭМ!$B$33:$B$776,E$119)+'СЕТ СН'!$I$9+СВЦЭМ!$D$10+'СЕТ СН'!$I$6-'СЕТ СН'!$I$19</f>
        <v>1430.89776919</v>
      </c>
      <c r="F140" s="36">
        <f>SUMIFS(СВЦЭМ!$C$33:$C$776,СВЦЭМ!$A$33:$A$776,$A140,СВЦЭМ!$B$33:$B$776,F$119)+'СЕТ СН'!$I$9+СВЦЭМ!$D$10+'СЕТ СН'!$I$6-'СЕТ СН'!$I$19</f>
        <v>1425.4974230900002</v>
      </c>
      <c r="G140" s="36">
        <f>SUMIFS(СВЦЭМ!$C$33:$C$776,СВЦЭМ!$A$33:$A$776,$A140,СВЦЭМ!$B$33:$B$776,G$119)+'СЕТ СН'!$I$9+СВЦЭМ!$D$10+'СЕТ СН'!$I$6-'СЕТ СН'!$I$19</f>
        <v>1422.44775899</v>
      </c>
      <c r="H140" s="36">
        <f>SUMIFS(СВЦЭМ!$C$33:$C$776,СВЦЭМ!$A$33:$A$776,$A140,СВЦЭМ!$B$33:$B$776,H$119)+'СЕТ СН'!$I$9+СВЦЭМ!$D$10+'СЕТ СН'!$I$6-'СЕТ СН'!$I$19</f>
        <v>1398.7904013900002</v>
      </c>
      <c r="I140" s="36">
        <f>SUMIFS(СВЦЭМ!$C$33:$C$776,СВЦЭМ!$A$33:$A$776,$A140,СВЦЭМ!$B$33:$B$776,I$119)+'СЕТ СН'!$I$9+СВЦЭМ!$D$10+'СЕТ СН'!$I$6-'СЕТ СН'!$I$19</f>
        <v>1382.9390197299999</v>
      </c>
      <c r="J140" s="36">
        <f>SUMIFS(СВЦЭМ!$C$33:$C$776,СВЦЭМ!$A$33:$A$776,$A140,СВЦЭМ!$B$33:$B$776,J$119)+'СЕТ СН'!$I$9+СВЦЭМ!$D$10+'СЕТ СН'!$I$6-'СЕТ СН'!$I$19</f>
        <v>1340.8035707399999</v>
      </c>
      <c r="K140" s="36">
        <f>SUMIFS(СВЦЭМ!$C$33:$C$776,СВЦЭМ!$A$33:$A$776,$A140,СВЦЭМ!$B$33:$B$776,K$119)+'СЕТ СН'!$I$9+СВЦЭМ!$D$10+'СЕТ СН'!$I$6-'СЕТ СН'!$I$19</f>
        <v>1265.02478221</v>
      </c>
      <c r="L140" s="36">
        <f>SUMIFS(СВЦЭМ!$C$33:$C$776,СВЦЭМ!$A$33:$A$776,$A140,СВЦЭМ!$B$33:$B$776,L$119)+'СЕТ СН'!$I$9+СВЦЭМ!$D$10+'СЕТ СН'!$I$6-'СЕТ СН'!$I$19</f>
        <v>1196.47159659</v>
      </c>
      <c r="M140" s="36">
        <f>SUMIFS(СВЦЭМ!$C$33:$C$776,СВЦЭМ!$A$33:$A$776,$A140,СВЦЭМ!$B$33:$B$776,M$119)+'СЕТ СН'!$I$9+СВЦЭМ!$D$10+'СЕТ СН'!$I$6-'СЕТ СН'!$I$19</f>
        <v>1132.67531734</v>
      </c>
      <c r="N140" s="36">
        <f>SUMIFS(СВЦЭМ!$C$33:$C$776,СВЦЭМ!$A$33:$A$776,$A140,СВЦЭМ!$B$33:$B$776,N$119)+'СЕТ СН'!$I$9+СВЦЭМ!$D$10+'СЕТ СН'!$I$6-'СЕТ СН'!$I$19</f>
        <v>1127.03181771</v>
      </c>
      <c r="O140" s="36">
        <f>SUMIFS(СВЦЭМ!$C$33:$C$776,СВЦЭМ!$A$33:$A$776,$A140,СВЦЭМ!$B$33:$B$776,O$119)+'СЕТ СН'!$I$9+СВЦЭМ!$D$10+'СЕТ СН'!$I$6-'СЕТ СН'!$I$19</f>
        <v>1121.1858221800001</v>
      </c>
      <c r="P140" s="36">
        <f>SUMIFS(СВЦЭМ!$C$33:$C$776,СВЦЭМ!$A$33:$A$776,$A140,СВЦЭМ!$B$33:$B$776,P$119)+'СЕТ СН'!$I$9+СВЦЭМ!$D$10+'СЕТ СН'!$I$6-'СЕТ СН'!$I$19</f>
        <v>1119.4157236800002</v>
      </c>
      <c r="Q140" s="36">
        <f>SUMIFS(СВЦЭМ!$C$33:$C$776,СВЦЭМ!$A$33:$A$776,$A140,СВЦЭМ!$B$33:$B$776,Q$119)+'СЕТ СН'!$I$9+СВЦЭМ!$D$10+'СЕТ СН'!$I$6-'СЕТ СН'!$I$19</f>
        <v>1122.5969721000001</v>
      </c>
      <c r="R140" s="36">
        <f>SUMIFS(СВЦЭМ!$C$33:$C$776,СВЦЭМ!$A$33:$A$776,$A140,СВЦЭМ!$B$33:$B$776,R$119)+'СЕТ СН'!$I$9+СВЦЭМ!$D$10+'СЕТ СН'!$I$6-'СЕТ СН'!$I$19</f>
        <v>1122.84225072</v>
      </c>
      <c r="S140" s="36">
        <f>SUMIFS(СВЦЭМ!$C$33:$C$776,СВЦЭМ!$A$33:$A$776,$A140,СВЦЭМ!$B$33:$B$776,S$119)+'СЕТ СН'!$I$9+СВЦЭМ!$D$10+'СЕТ СН'!$I$6-'СЕТ СН'!$I$19</f>
        <v>1128.5534884600002</v>
      </c>
      <c r="T140" s="36">
        <f>SUMIFS(СВЦЭМ!$C$33:$C$776,СВЦЭМ!$A$33:$A$776,$A140,СВЦЭМ!$B$33:$B$776,T$119)+'СЕТ СН'!$I$9+СВЦЭМ!$D$10+'СЕТ СН'!$I$6-'СЕТ СН'!$I$19</f>
        <v>1137.34994295</v>
      </c>
      <c r="U140" s="36">
        <f>SUMIFS(СВЦЭМ!$C$33:$C$776,СВЦЭМ!$A$33:$A$776,$A140,СВЦЭМ!$B$33:$B$776,U$119)+'СЕТ СН'!$I$9+СВЦЭМ!$D$10+'СЕТ СН'!$I$6-'СЕТ СН'!$I$19</f>
        <v>1138.7230856900001</v>
      </c>
      <c r="V140" s="36">
        <f>SUMIFS(СВЦЭМ!$C$33:$C$776,СВЦЭМ!$A$33:$A$776,$A140,СВЦЭМ!$B$33:$B$776,V$119)+'СЕТ СН'!$I$9+СВЦЭМ!$D$10+'СЕТ СН'!$I$6-'СЕТ СН'!$I$19</f>
        <v>1119.09608923</v>
      </c>
      <c r="W140" s="36">
        <f>SUMIFS(СВЦЭМ!$C$33:$C$776,СВЦЭМ!$A$33:$A$776,$A140,СВЦЭМ!$B$33:$B$776,W$119)+'СЕТ СН'!$I$9+СВЦЭМ!$D$10+'СЕТ СН'!$I$6-'СЕТ СН'!$I$19</f>
        <v>1120.29680822</v>
      </c>
      <c r="X140" s="36">
        <f>SUMIFS(СВЦЭМ!$C$33:$C$776,СВЦЭМ!$A$33:$A$776,$A140,СВЦЭМ!$B$33:$B$776,X$119)+'СЕТ СН'!$I$9+СВЦЭМ!$D$10+'СЕТ СН'!$I$6-'СЕТ СН'!$I$19</f>
        <v>1169.8228186800002</v>
      </c>
      <c r="Y140" s="36">
        <f>SUMIFS(СВЦЭМ!$C$33:$C$776,СВЦЭМ!$A$33:$A$776,$A140,СВЦЭМ!$B$33:$B$776,Y$119)+'СЕТ СН'!$I$9+СВЦЭМ!$D$10+'СЕТ СН'!$I$6-'СЕТ СН'!$I$19</f>
        <v>1297.1836046100002</v>
      </c>
    </row>
    <row r="141" spans="1:25" ht="15.75" x14ac:dyDescent="0.2">
      <c r="A141" s="35">
        <f t="shared" si="3"/>
        <v>44004</v>
      </c>
      <c r="B141" s="36">
        <f>SUMIFS(СВЦЭМ!$C$33:$C$776,СВЦЭМ!$A$33:$A$776,$A141,СВЦЭМ!$B$33:$B$776,B$119)+'СЕТ СН'!$I$9+СВЦЭМ!$D$10+'СЕТ СН'!$I$6-'СЕТ СН'!$I$19</f>
        <v>1362.2296935899999</v>
      </c>
      <c r="C141" s="36">
        <f>SUMIFS(СВЦЭМ!$C$33:$C$776,СВЦЭМ!$A$33:$A$776,$A141,СВЦЭМ!$B$33:$B$776,C$119)+'СЕТ СН'!$I$9+СВЦЭМ!$D$10+'СЕТ СН'!$I$6-'СЕТ СН'!$I$19</f>
        <v>1369.34687039</v>
      </c>
      <c r="D141" s="36">
        <f>SUMIFS(СВЦЭМ!$C$33:$C$776,СВЦЭМ!$A$33:$A$776,$A141,СВЦЭМ!$B$33:$B$776,D$119)+'СЕТ СН'!$I$9+СВЦЭМ!$D$10+'СЕТ СН'!$I$6-'СЕТ СН'!$I$19</f>
        <v>1365.74392382</v>
      </c>
      <c r="E141" s="36">
        <f>SUMIFS(СВЦЭМ!$C$33:$C$776,СВЦЭМ!$A$33:$A$776,$A141,СВЦЭМ!$B$33:$B$776,E$119)+'СЕТ СН'!$I$9+СВЦЭМ!$D$10+'СЕТ СН'!$I$6-'СЕТ СН'!$I$19</f>
        <v>1366.5953787600001</v>
      </c>
      <c r="F141" s="36">
        <f>SUMIFS(СВЦЭМ!$C$33:$C$776,СВЦЭМ!$A$33:$A$776,$A141,СВЦЭМ!$B$33:$B$776,F$119)+'СЕТ СН'!$I$9+СВЦЭМ!$D$10+'СЕТ СН'!$I$6-'СЕТ СН'!$I$19</f>
        <v>1361.06052185</v>
      </c>
      <c r="G141" s="36">
        <f>SUMIFS(СВЦЭМ!$C$33:$C$776,СВЦЭМ!$A$33:$A$776,$A141,СВЦЭМ!$B$33:$B$776,G$119)+'СЕТ СН'!$I$9+СВЦЭМ!$D$10+'СЕТ СН'!$I$6-'СЕТ СН'!$I$19</f>
        <v>1362.7059851900001</v>
      </c>
      <c r="H141" s="36">
        <f>SUMIFS(СВЦЭМ!$C$33:$C$776,СВЦЭМ!$A$33:$A$776,$A141,СВЦЭМ!$B$33:$B$776,H$119)+'СЕТ СН'!$I$9+СВЦЭМ!$D$10+'СЕТ СН'!$I$6-'СЕТ СН'!$I$19</f>
        <v>1366.5893686700001</v>
      </c>
      <c r="I141" s="36">
        <f>SUMIFS(СВЦЭМ!$C$33:$C$776,СВЦЭМ!$A$33:$A$776,$A141,СВЦЭМ!$B$33:$B$776,I$119)+'СЕТ СН'!$I$9+СВЦЭМ!$D$10+'СЕТ СН'!$I$6-'СЕТ СН'!$I$19</f>
        <v>1370.1401834000001</v>
      </c>
      <c r="J141" s="36">
        <f>SUMIFS(СВЦЭМ!$C$33:$C$776,СВЦЭМ!$A$33:$A$776,$A141,СВЦЭМ!$B$33:$B$776,J$119)+'СЕТ СН'!$I$9+СВЦЭМ!$D$10+'СЕТ СН'!$I$6-'СЕТ СН'!$I$19</f>
        <v>1308.3853069300001</v>
      </c>
      <c r="K141" s="36">
        <f>SUMIFS(СВЦЭМ!$C$33:$C$776,СВЦЭМ!$A$33:$A$776,$A141,СВЦЭМ!$B$33:$B$776,K$119)+'СЕТ СН'!$I$9+СВЦЭМ!$D$10+'СЕТ СН'!$I$6-'СЕТ СН'!$I$19</f>
        <v>1231.0125701900001</v>
      </c>
      <c r="L141" s="36">
        <f>SUMIFS(СВЦЭМ!$C$33:$C$776,СВЦЭМ!$A$33:$A$776,$A141,СВЦЭМ!$B$33:$B$776,L$119)+'СЕТ СН'!$I$9+СВЦЭМ!$D$10+'СЕТ СН'!$I$6-'СЕТ СН'!$I$19</f>
        <v>1176.0226170599999</v>
      </c>
      <c r="M141" s="36">
        <f>SUMIFS(СВЦЭМ!$C$33:$C$776,СВЦЭМ!$A$33:$A$776,$A141,СВЦЭМ!$B$33:$B$776,M$119)+'СЕТ СН'!$I$9+СВЦЭМ!$D$10+'СЕТ СН'!$I$6-'СЕТ СН'!$I$19</f>
        <v>1170.5957508700001</v>
      </c>
      <c r="N141" s="36">
        <f>SUMIFS(СВЦЭМ!$C$33:$C$776,СВЦЭМ!$A$33:$A$776,$A141,СВЦЭМ!$B$33:$B$776,N$119)+'СЕТ СН'!$I$9+СВЦЭМ!$D$10+'СЕТ СН'!$I$6-'СЕТ СН'!$I$19</f>
        <v>1171.19904099</v>
      </c>
      <c r="O141" s="36">
        <f>SUMIFS(СВЦЭМ!$C$33:$C$776,СВЦЭМ!$A$33:$A$776,$A141,СВЦЭМ!$B$33:$B$776,O$119)+'СЕТ СН'!$I$9+СВЦЭМ!$D$10+'СЕТ СН'!$I$6-'СЕТ СН'!$I$19</f>
        <v>1179.5164713600002</v>
      </c>
      <c r="P141" s="36">
        <f>SUMIFS(СВЦЭМ!$C$33:$C$776,СВЦЭМ!$A$33:$A$776,$A141,СВЦЭМ!$B$33:$B$776,P$119)+'СЕТ СН'!$I$9+СВЦЭМ!$D$10+'СЕТ СН'!$I$6-'СЕТ СН'!$I$19</f>
        <v>1181.16816169</v>
      </c>
      <c r="Q141" s="36">
        <f>SUMIFS(СВЦЭМ!$C$33:$C$776,СВЦЭМ!$A$33:$A$776,$A141,СВЦЭМ!$B$33:$B$776,Q$119)+'СЕТ СН'!$I$9+СВЦЭМ!$D$10+'СЕТ СН'!$I$6-'СЕТ СН'!$I$19</f>
        <v>1183.85350002</v>
      </c>
      <c r="R141" s="36">
        <f>SUMIFS(СВЦЭМ!$C$33:$C$776,СВЦЭМ!$A$33:$A$776,$A141,СВЦЭМ!$B$33:$B$776,R$119)+'СЕТ СН'!$I$9+СВЦЭМ!$D$10+'СЕТ СН'!$I$6-'СЕТ СН'!$I$19</f>
        <v>1184.9931254600001</v>
      </c>
      <c r="S141" s="36">
        <f>SUMIFS(СВЦЭМ!$C$33:$C$776,СВЦЭМ!$A$33:$A$776,$A141,СВЦЭМ!$B$33:$B$776,S$119)+'СЕТ СН'!$I$9+СВЦЭМ!$D$10+'СЕТ СН'!$I$6-'СЕТ СН'!$I$19</f>
        <v>1184.9188017000001</v>
      </c>
      <c r="T141" s="36">
        <f>SUMIFS(СВЦЭМ!$C$33:$C$776,СВЦЭМ!$A$33:$A$776,$A141,СВЦЭМ!$B$33:$B$776,T$119)+'СЕТ СН'!$I$9+СВЦЭМ!$D$10+'СЕТ СН'!$I$6-'СЕТ СН'!$I$19</f>
        <v>1185.82110281</v>
      </c>
      <c r="U141" s="36">
        <f>SUMIFS(СВЦЭМ!$C$33:$C$776,СВЦЭМ!$A$33:$A$776,$A141,СВЦЭМ!$B$33:$B$776,U$119)+'СЕТ СН'!$I$9+СВЦЭМ!$D$10+'СЕТ СН'!$I$6-'СЕТ СН'!$I$19</f>
        <v>1183.9553637500001</v>
      </c>
      <c r="V141" s="36">
        <f>SUMIFS(СВЦЭМ!$C$33:$C$776,СВЦЭМ!$A$33:$A$776,$A141,СВЦЭМ!$B$33:$B$776,V$119)+'СЕТ СН'!$I$9+СВЦЭМ!$D$10+'СЕТ СН'!$I$6-'СЕТ СН'!$I$19</f>
        <v>1177.2506208300001</v>
      </c>
      <c r="W141" s="36">
        <f>SUMIFS(СВЦЭМ!$C$33:$C$776,СВЦЭМ!$A$33:$A$776,$A141,СВЦЭМ!$B$33:$B$776,W$119)+'СЕТ СН'!$I$9+СВЦЭМ!$D$10+'СЕТ СН'!$I$6-'СЕТ СН'!$I$19</f>
        <v>1160.1518218800002</v>
      </c>
      <c r="X141" s="36">
        <f>SUMIFS(СВЦЭМ!$C$33:$C$776,СВЦЭМ!$A$33:$A$776,$A141,СВЦЭМ!$B$33:$B$776,X$119)+'СЕТ СН'!$I$9+СВЦЭМ!$D$10+'СЕТ СН'!$I$6-'СЕТ СН'!$I$19</f>
        <v>1203.26354646</v>
      </c>
      <c r="Y141" s="36">
        <f>SUMIFS(СВЦЭМ!$C$33:$C$776,СВЦЭМ!$A$33:$A$776,$A141,СВЦЭМ!$B$33:$B$776,Y$119)+'СЕТ СН'!$I$9+СВЦЭМ!$D$10+'СЕТ СН'!$I$6-'СЕТ СН'!$I$19</f>
        <v>1306.9969651400002</v>
      </c>
    </row>
    <row r="142" spans="1:25" ht="15.75" x14ac:dyDescent="0.2">
      <c r="A142" s="35">
        <f t="shared" si="3"/>
        <v>44005</v>
      </c>
      <c r="B142" s="36">
        <f>SUMIFS(СВЦЭМ!$C$33:$C$776,СВЦЭМ!$A$33:$A$776,$A142,СВЦЭМ!$B$33:$B$776,B$119)+'СЕТ СН'!$I$9+СВЦЭМ!$D$10+'СЕТ СН'!$I$6-'СЕТ СН'!$I$19</f>
        <v>1418.39377603</v>
      </c>
      <c r="C142" s="36">
        <f>SUMIFS(СВЦЭМ!$C$33:$C$776,СВЦЭМ!$A$33:$A$776,$A142,СВЦЭМ!$B$33:$B$776,C$119)+'СЕТ СН'!$I$9+СВЦЭМ!$D$10+'СЕТ СН'!$I$6-'СЕТ СН'!$I$19</f>
        <v>1414.9061354</v>
      </c>
      <c r="D142" s="36">
        <f>SUMIFS(СВЦЭМ!$C$33:$C$776,СВЦЭМ!$A$33:$A$776,$A142,СВЦЭМ!$B$33:$B$776,D$119)+'СЕТ СН'!$I$9+СВЦЭМ!$D$10+'СЕТ СН'!$I$6-'СЕТ СН'!$I$19</f>
        <v>1406.3229913700002</v>
      </c>
      <c r="E142" s="36">
        <f>SUMIFS(СВЦЭМ!$C$33:$C$776,СВЦЭМ!$A$33:$A$776,$A142,СВЦЭМ!$B$33:$B$776,E$119)+'СЕТ СН'!$I$9+СВЦЭМ!$D$10+'СЕТ СН'!$I$6-'СЕТ СН'!$I$19</f>
        <v>1410.9073155900001</v>
      </c>
      <c r="F142" s="36">
        <f>SUMIFS(СВЦЭМ!$C$33:$C$776,СВЦЭМ!$A$33:$A$776,$A142,СВЦЭМ!$B$33:$B$776,F$119)+'СЕТ СН'!$I$9+СВЦЭМ!$D$10+'СЕТ СН'!$I$6-'СЕТ СН'!$I$19</f>
        <v>1410.5284384900001</v>
      </c>
      <c r="G142" s="36">
        <f>SUMIFS(СВЦЭМ!$C$33:$C$776,СВЦЭМ!$A$33:$A$776,$A142,СВЦЭМ!$B$33:$B$776,G$119)+'СЕТ СН'!$I$9+СВЦЭМ!$D$10+'СЕТ СН'!$I$6-'СЕТ СН'!$I$19</f>
        <v>1415.32757924</v>
      </c>
      <c r="H142" s="36">
        <f>SUMIFS(СВЦЭМ!$C$33:$C$776,СВЦЭМ!$A$33:$A$776,$A142,СВЦЭМ!$B$33:$B$776,H$119)+'СЕТ СН'!$I$9+СВЦЭМ!$D$10+'СЕТ СН'!$I$6-'СЕТ СН'!$I$19</f>
        <v>1413.68858557</v>
      </c>
      <c r="I142" s="36">
        <f>SUMIFS(СВЦЭМ!$C$33:$C$776,СВЦЭМ!$A$33:$A$776,$A142,СВЦЭМ!$B$33:$B$776,I$119)+'СЕТ СН'!$I$9+СВЦЭМ!$D$10+'СЕТ СН'!$I$6-'СЕТ СН'!$I$19</f>
        <v>1355.3878812400001</v>
      </c>
      <c r="J142" s="36">
        <f>SUMIFS(СВЦЭМ!$C$33:$C$776,СВЦЭМ!$A$33:$A$776,$A142,СВЦЭМ!$B$33:$B$776,J$119)+'СЕТ СН'!$I$9+СВЦЭМ!$D$10+'СЕТ СН'!$I$6-'СЕТ СН'!$I$19</f>
        <v>1355.0405755000002</v>
      </c>
      <c r="K142" s="36">
        <f>SUMIFS(СВЦЭМ!$C$33:$C$776,СВЦЭМ!$A$33:$A$776,$A142,СВЦЭМ!$B$33:$B$776,K$119)+'СЕТ СН'!$I$9+СВЦЭМ!$D$10+'СЕТ СН'!$I$6-'СЕТ СН'!$I$19</f>
        <v>1259.84214146</v>
      </c>
      <c r="L142" s="36">
        <f>SUMIFS(СВЦЭМ!$C$33:$C$776,СВЦЭМ!$A$33:$A$776,$A142,СВЦЭМ!$B$33:$B$776,L$119)+'СЕТ СН'!$I$9+СВЦЭМ!$D$10+'СЕТ СН'!$I$6-'СЕТ СН'!$I$19</f>
        <v>1192.82661695</v>
      </c>
      <c r="M142" s="36">
        <f>SUMIFS(СВЦЭМ!$C$33:$C$776,СВЦЭМ!$A$33:$A$776,$A142,СВЦЭМ!$B$33:$B$776,M$119)+'СЕТ СН'!$I$9+СВЦЭМ!$D$10+'СЕТ СН'!$I$6-'СЕТ СН'!$I$19</f>
        <v>1197.0138047600001</v>
      </c>
      <c r="N142" s="36">
        <f>SUMIFS(СВЦЭМ!$C$33:$C$776,СВЦЭМ!$A$33:$A$776,$A142,СВЦЭМ!$B$33:$B$776,N$119)+'СЕТ СН'!$I$9+СВЦЭМ!$D$10+'СЕТ СН'!$I$6-'СЕТ СН'!$I$19</f>
        <v>1190.4311302999999</v>
      </c>
      <c r="O142" s="36">
        <f>SUMIFS(СВЦЭМ!$C$33:$C$776,СВЦЭМ!$A$33:$A$776,$A142,СВЦЭМ!$B$33:$B$776,O$119)+'СЕТ СН'!$I$9+СВЦЭМ!$D$10+'СЕТ СН'!$I$6-'СЕТ СН'!$I$19</f>
        <v>1194.3110896400001</v>
      </c>
      <c r="P142" s="36">
        <f>SUMIFS(СВЦЭМ!$C$33:$C$776,СВЦЭМ!$A$33:$A$776,$A142,СВЦЭМ!$B$33:$B$776,P$119)+'СЕТ СН'!$I$9+СВЦЭМ!$D$10+'СЕТ СН'!$I$6-'СЕТ СН'!$I$19</f>
        <v>1196.83024286</v>
      </c>
      <c r="Q142" s="36">
        <f>SUMIFS(СВЦЭМ!$C$33:$C$776,СВЦЭМ!$A$33:$A$776,$A142,СВЦЭМ!$B$33:$B$776,Q$119)+'СЕТ СН'!$I$9+СВЦЭМ!$D$10+'СЕТ СН'!$I$6-'СЕТ СН'!$I$19</f>
        <v>1200.2111486399999</v>
      </c>
      <c r="R142" s="36">
        <f>SUMIFS(СВЦЭМ!$C$33:$C$776,СВЦЭМ!$A$33:$A$776,$A142,СВЦЭМ!$B$33:$B$776,R$119)+'СЕТ СН'!$I$9+СВЦЭМ!$D$10+'СЕТ СН'!$I$6-'СЕТ СН'!$I$19</f>
        <v>1198.3140200299999</v>
      </c>
      <c r="S142" s="36">
        <f>SUMIFS(СВЦЭМ!$C$33:$C$776,СВЦЭМ!$A$33:$A$776,$A142,СВЦЭМ!$B$33:$B$776,S$119)+'СЕТ СН'!$I$9+СВЦЭМ!$D$10+'СЕТ СН'!$I$6-'СЕТ СН'!$I$19</f>
        <v>1198.6475373200001</v>
      </c>
      <c r="T142" s="36">
        <f>SUMIFS(СВЦЭМ!$C$33:$C$776,СВЦЭМ!$A$33:$A$776,$A142,СВЦЭМ!$B$33:$B$776,T$119)+'СЕТ СН'!$I$9+СВЦЭМ!$D$10+'СЕТ СН'!$I$6-'СЕТ СН'!$I$19</f>
        <v>1199.7676201700001</v>
      </c>
      <c r="U142" s="36">
        <f>SUMIFS(СВЦЭМ!$C$33:$C$776,СВЦЭМ!$A$33:$A$776,$A142,СВЦЭМ!$B$33:$B$776,U$119)+'СЕТ СН'!$I$9+СВЦЭМ!$D$10+'СЕТ СН'!$I$6-'СЕТ СН'!$I$19</f>
        <v>1202.0240881700001</v>
      </c>
      <c r="V142" s="36">
        <f>SUMIFS(СВЦЭМ!$C$33:$C$776,СВЦЭМ!$A$33:$A$776,$A142,СВЦЭМ!$B$33:$B$776,V$119)+'СЕТ СН'!$I$9+СВЦЭМ!$D$10+'СЕТ СН'!$I$6-'СЕТ СН'!$I$19</f>
        <v>1198.1784565799999</v>
      </c>
      <c r="W142" s="36">
        <f>SUMIFS(СВЦЭМ!$C$33:$C$776,СВЦЭМ!$A$33:$A$776,$A142,СВЦЭМ!$B$33:$B$776,W$119)+'СЕТ СН'!$I$9+СВЦЭМ!$D$10+'СЕТ СН'!$I$6-'СЕТ СН'!$I$19</f>
        <v>1169.2150951600001</v>
      </c>
      <c r="X142" s="36">
        <f>SUMIFS(СВЦЭМ!$C$33:$C$776,СВЦЭМ!$A$33:$A$776,$A142,СВЦЭМ!$B$33:$B$776,X$119)+'СЕТ СН'!$I$9+СВЦЭМ!$D$10+'СЕТ СН'!$I$6-'СЕТ СН'!$I$19</f>
        <v>1176.7356700099999</v>
      </c>
      <c r="Y142" s="36">
        <f>SUMIFS(СВЦЭМ!$C$33:$C$776,СВЦЭМ!$A$33:$A$776,$A142,СВЦЭМ!$B$33:$B$776,Y$119)+'СЕТ СН'!$I$9+СВЦЭМ!$D$10+'СЕТ СН'!$I$6-'СЕТ СН'!$I$19</f>
        <v>1258.3958283900001</v>
      </c>
    </row>
    <row r="143" spans="1:25" ht="15.75" x14ac:dyDescent="0.2">
      <c r="A143" s="35">
        <f t="shared" si="3"/>
        <v>44006</v>
      </c>
      <c r="B143" s="36">
        <f>SUMIFS(СВЦЭМ!$C$33:$C$776,СВЦЭМ!$A$33:$A$776,$A143,СВЦЭМ!$B$33:$B$776,B$119)+'СЕТ СН'!$I$9+СВЦЭМ!$D$10+'СЕТ СН'!$I$6-'СЕТ СН'!$I$19</f>
        <v>1366.90850245</v>
      </c>
      <c r="C143" s="36">
        <f>SUMIFS(СВЦЭМ!$C$33:$C$776,СВЦЭМ!$A$33:$A$776,$A143,СВЦЭМ!$B$33:$B$776,C$119)+'СЕТ СН'!$I$9+СВЦЭМ!$D$10+'СЕТ СН'!$I$6-'СЕТ СН'!$I$19</f>
        <v>1403.98596582</v>
      </c>
      <c r="D143" s="36">
        <f>SUMIFS(СВЦЭМ!$C$33:$C$776,СВЦЭМ!$A$33:$A$776,$A143,СВЦЭМ!$B$33:$B$776,D$119)+'СЕТ СН'!$I$9+СВЦЭМ!$D$10+'СЕТ СН'!$I$6-'СЕТ СН'!$I$19</f>
        <v>1421.94122225</v>
      </c>
      <c r="E143" s="36">
        <f>SUMIFS(СВЦЭМ!$C$33:$C$776,СВЦЭМ!$A$33:$A$776,$A143,СВЦЭМ!$B$33:$B$776,E$119)+'СЕТ СН'!$I$9+СВЦЭМ!$D$10+'СЕТ СН'!$I$6-'СЕТ СН'!$I$19</f>
        <v>1439.5302674899999</v>
      </c>
      <c r="F143" s="36">
        <f>SUMIFS(СВЦЭМ!$C$33:$C$776,СВЦЭМ!$A$33:$A$776,$A143,СВЦЭМ!$B$33:$B$776,F$119)+'СЕТ СН'!$I$9+СВЦЭМ!$D$10+'СЕТ СН'!$I$6-'СЕТ СН'!$I$19</f>
        <v>1448.8037737100001</v>
      </c>
      <c r="G143" s="36">
        <f>SUMIFS(СВЦЭМ!$C$33:$C$776,СВЦЭМ!$A$33:$A$776,$A143,СВЦЭМ!$B$33:$B$776,G$119)+'СЕТ СН'!$I$9+СВЦЭМ!$D$10+'СЕТ СН'!$I$6-'СЕТ СН'!$I$19</f>
        <v>1450.5951302000001</v>
      </c>
      <c r="H143" s="36">
        <f>SUMIFS(СВЦЭМ!$C$33:$C$776,СВЦЭМ!$A$33:$A$776,$A143,СВЦЭМ!$B$33:$B$776,H$119)+'СЕТ СН'!$I$9+СВЦЭМ!$D$10+'СЕТ СН'!$I$6-'СЕТ СН'!$I$19</f>
        <v>1453.7326149300002</v>
      </c>
      <c r="I143" s="36">
        <f>SUMIFS(СВЦЭМ!$C$33:$C$776,СВЦЭМ!$A$33:$A$776,$A143,СВЦЭМ!$B$33:$B$776,I$119)+'СЕТ СН'!$I$9+СВЦЭМ!$D$10+'СЕТ СН'!$I$6-'СЕТ СН'!$I$19</f>
        <v>1420.66386949</v>
      </c>
      <c r="J143" s="36">
        <f>SUMIFS(СВЦЭМ!$C$33:$C$776,СВЦЭМ!$A$33:$A$776,$A143,СВЦЭМ!$B$33:$B$776,J$119)+'СЕТ СН'!$I$9+СВЦЭМ!$D$10+'СЕТ СН'!$I$6-'СЕТ СН'!$I$19</f>
        <v>1364.39321036</v>
      </c>
      <c r="K143" s="36">
        <f>SUMIFS(СВЦЭМ!$C$33:$C$776,СВЦЭМ!$A$33:$A$776,$A143,СВЦЭМ!$B$33:$B$776,K$119)+'СЕТ СН'!$I$9+СВЦЭМ!$D$10+'СЕТ СН'!$I$6-'СЕТ СН'!$I$19</f>
        <v>1246.7036325500001</v>
      </c>
      <c r="L143" s="36">
        <f>SUMIFS(СВЦЭМ!$C$33:$C$776,СВЦЭМ!$A$33:$A$776,$A143,СВЦЭМ!$B$33:$B$776,L$119)+'СЕТ СН'!$I$9+СВЦЭМ!$D$10+'СЕТ СН'!$I$6-'СЕТ СН'!$I$19</f>
        <v>1192.21252594</v>
      </c>
      <c r="M143" s="36">
        <f>SUMIFS(СВЦЭМ!$C$33:$C$776,СВЦЭМ!$A$33:$A$776,$A143,СВЦЭМ!$B$33:$B$776,M$119)+'СЕТ СН'!$I$9+СВЦЭМ!$D$10+'СЕТ СН'!$I$6-'СЕТ СН'!$I$19</f>
        <v>1181.9812773200001</v>
      </c>
      <c r="N143" s="36">
        <f>SUMIFS(СВЦЭМ!$C$33:$C$776,СВЦЭМ!$A$33:$A$776,$A143,СВЦЭМ!$B$33:$B$776,N$119)+'СЕТ СН'!$I$9+СВЦЭМ!$D$10+'СЕТ СН'!$I$6-'СЕТ СН'!$I$19</f>
        <v>1170.1216860899999</v>
      </c>
      <c r="O143" s="36">
        <f>SUMIFS(СВЦЭМ!$C$33:$C$776,СВЦЭМ!$A$33:$A$776,$A143,СВЦЭМ!$B$33:$B$776,O$119)+'СЕТ СН'!$I$9+СВЦЭМ!$D$10+'СЕТ СН'!$I$6-'СЕТ СН'!$I$19</f>
        <v>1152.31874702</v>
      </c>
      <c r="P143" s="36">
        <f>SUMIFS(СВЦЭМ!$C$33:$C$776,СВЦЭМ!$A$33:$A$776,$A143,СВЦЭМ!$B$33:$B$776,P$119)+'СЕТ СН'!$I$9+СВЦЭМ!$D$10+'СЕТ СН'!$I$6-'СЕТ СН'!$I$19</f>
        <v>1157.5676794999999</v>
      </c>
      <c r="Q143" s="36">
        <f>SUMIFS(СВЦЭМ!$C$33:$C$776,СВЦЭМ!$A$33:$A$776,$A143,СВЦЭМ!$B$33:$B$776,Q$119)+'СЕТ СН'!$I$9+СВЦЭМ!$D$10+'СЕТ СН'!$I$6-'СЕТ СН'!$I$19</f>
        <v>1160.2366852099999</v>
      </c>
      <c r="R143" s="36">
        <f>SUMIFS(СВЦЭМ!$C$33:$C$776,СВЦЭМ!$A$33:$A$776,$A143,СВЦЭМ!$B$33:$B$776,R$119)+'СЕТ СН'!$I$9+СВЦЭМ!$D$10+'СЕТ СН'!$I$6-'СЕТ СН'!$I$19</f>
        <v>1175.0162595199999</v>
      </c>
      <c r="S143" s="36">
        <f>SUMIFS(СВЦЭМ!$C$33:$C$776,СВЦЭМ!$A$33:$A$776,$A143,СВЦЭМ!$B$33:$B$776,S$119)+'СЕТ СН'!$I$9+СВЦЭМ!$D$10+'СЕТ СН'!$I$6-'СЕТ СН'!$I$19</f>
        <v>1179.0293788200001</v>
      </c>
      <c r="T143" s="36">
        <f>SUMIFS(СВЦЭМ!$C$33:$C$776,СВЦЭМ!$A$33:$A$776,$A143,СВЦЭМ!$B$33:$B$776,T$119)+'СЕТ СН'!$I$9+СВЦЭМ!$D$10+'СЕТ СН'!$I$6-'СЕТ СН'!$I$19</f>
        <v>1173.2911094599999</v>
      </c>
      <c r="U143" s="36">
        <f>SUMIFS(СВЦЭМ!$C$33:$C$776,СВЦЭМ!$A$33:$A$776,$A143,СВЦЭМ!$B$33:$B$776,U$119)+'СЕТ СН'!$I$9+СВЦЭМ!$D$10+'СЕТ СН'!$I$6-'СЕТ СН'!$I$19</f>
        <v>1172.4152085800001</v>
      </c>
      <c r="V143" s="36">
        <f>SUMIFS(СВЦЭМ!$C$33:$C$776,СВЦЭМ!$A$33:$A$776,$A143,СВЦЭМ!$B$33:$B$776,V$119)+'СЕТ СН'!$I$9+СВЦЭМ!$D$10+'СЕТ СН'!$I$6-'СЕТ СН'!$I$19</f>
        <v>1143.02093526</v>
      </c>
      <c r="W143" s="36">
        <f>SUMIFS(СВЦЭМ!$C$33:$C$776,СВЦЭМ!$A$33:$A$776,$A143,СВЦЭМ!$B$33:$B$776,W$119)+'СЕТ СН'!$I$9+СВЦЭМ!$D$10+'СЕТ СН'!$I$6-'СЕТ СН'!$I$19</f>
        <v>1144.1314139599999</v>
      </c>
      <c r="X143" s="36">
        <f>SUMIFS(СВЦЭМ!$C$33:$C$776,СВЦЭМ!$A$33:$A$776,$A143,СВЦЭМ!$B$33:$B$776,X$119)+'СЕТ СН'!$I$9+СВЦЭМ!$D$10+'СЕТ СН'!$I$6-'СЕТ СН'!$I$19</f>
        <v>1200.65603704</v>
      </c>
      <c r="Y143" s="36">
        <f>SUMIFS(СВЦЭМ!$C$33:$C$776,СВЦЭМ!$A$33:$A$776,$A143,СВЦЭМ!$B$33:$B$776,Y$119)+'СЕТ СН'!$I$9+СВЦЭМ!$D$10+'СЕТ СН'!$I$6-'СЕТ СН'!$I$19</f>
        <v>1306.73386525</v>
      </c>
    </row>
    <row r="144" spans="1:25" ht="15.75" x14ac:dyDescent="0.2">
      <c r="A144" s="35">
        <f t="shared" si="3"/>
        <v>44007</v>
      </c>
      <c r="B144" s="36">
        <f>SUMIFS(СВЦЭМ!$C$33:$C$776,СВЦЭМ!$A$33:$A$776,$A144,СВЦЭМ!$B$33:$B$776,B$119)+'СЕТ СН'!$I$9+СВЦЭМ!$D$10+'СЕТ СН'!$I$6-'СЕТ СН'!$I$19</f>
        <v>1400.8588456100001</v>
      </c>
      <c r="C144" s="36">
        <f>SUMIFS(СВЦЭМ!$C$33:$C$776,СВЦЭМ!$A$33:$A$776,$A144,СВЦЭМ!$B$33:$B$776,C$119)+'СЕТ СН'!$I$9+СВЦЭМ!$D$10+'СЕТ СН'!$I$6-'СЕТ СН'!$I$19</f>
        <v>1430.6466097800001</v>
      </c>
      <c r="D144" s="36">
        <f>SUMIFS(СВЦЭМ!$C$33:$C$776,СВЦЭМ!$A$33:$A$776,$A144,СВЦЭМ!$B$33:$B$776,D$119)+'СЕТ СН'!$I$9+СВЦЭМ!$D$10+'СЕТ СН'!$I$6-'СЕТ СН'!$I$19</f>
        <v>1447.64823692</v>
      </c>
      <c r="E144" s="36">
        <f>SUMIFS(СВЦЭМ!$C$33:$C$776,СВЦЭМ!$A$33:$A$776,$A144,СВЦЭМ!$B$33:$B$776,E$119)+'СЕТ СН'!$I$9+СВЦЭМ!$D$10+'СЕТ СН'!$I$6-'СЕТ СН'!$I$19</f>
        <v>1451.7959893900002</v>
      </c>
      <c r="F144" s="36">
        <f>SUMIFS(СВЦЭМ!$C$33:$C$776,СВЦЭМ!$A$33:$A$776,$A144,СВЦЭМ!$B$33:$B$776,F$119)+'СЕТ СН'!$I$9+СВЦЭМ!$D$10+'СЕТ СН'!$I$6-'СЕТ СН'!$I$19</f>
        <v>1452.9123130100002</v>
      </c>
      <c r="G144" s="36">
        <f>SUMIFS(СВЦЭМ!$C$33:$C$776,СВЦЭМ!$A$33:$A$776,$A144,СВЦЭМ!$B$33:$B$776,G$119)+'СЕТ СН'!$I$9+СВЦЭМ!$D$10+'СЕТ СН'!$I$6-'СЕТ СН'!$I$19</f>
        <v>1456.95528298</v>
      </c>
      <c r="H144" s="36">
        <f>SUMIFS(СВЦЭМ!$C$33:$C$776,СВЦЭМ!$A$33:$A$776,$A144,СВЦЭМ!$B$33:$B$776,H$119)+'СЕТ СН'!$I$9+СВЦЭМ!$D$10+'СЕТ СН'!$I$6-'СЕТ СН'!$I$19</f>
        <v>1439.5428591800001</v>
      </c>
      <c r="I144" s="36">
        <f>SUMIFS(СВЦЭМ!$C$33:$C$776,СВЦЭМ!$A$33:$A$776,$A144,СВЦЭМ!$B$33:$B$776,I$119)+'СЕТ СН'!$I$9+СВЦЭМ!$D$10+'СЕТ СН'!$I$6-'СЕТ СН'!$I$19</f>
        <v>1410.75082961</v>
      </c>
      <c r="J144" s="36">
        <f>SUMIFS(СВЦЭМ!$C$33:$C$776,СВЦЭМ!$A$33:$A$776,$A144,СВЦЭМ!$B$33:$B$776,J$119)+'СЕТ СН'!$I$9+СВЦЭМ!$D$10+'СЕТ СН'!$I$6-'СЕТ СН'!$I$19</f>
        <v>1368.0422479700001</v>
      </c>
      <c r="K144" s="36">
        <f>SUMIFS(СВЦЭМ!$C$33:$C$776,СВЦЭМ!$A$33:$A$776,$A144,СВЦЭМ!$B$33:$B$776,K$119)+'СЕТ СН'!$I$9+СВЦЭМ!$D$10+'СЕТ СН'!$I$6-'СЕТ СН'!$I$19</f>
        <v>1268.3584161700001</v>
      </c>
      <c r="L144" s="36">
        <f>SUMIFS(СВЦЭМ!$C$33:$C$776,СВЦЭМ!$A$33:$A$776,$A144,СВЦЭМ!$B$33:$B$776,L$119)+'СЕТ СН'!$I$9+СВЦЭМ!$D$10+'СЕТ СН'!$I$6-'СЕТ СН'!$I$19</f>
        <v>1196.84182534</v>
      </c>
      <c r="M144" s="36">
        <f>SUMIFS(СВЦЭМ!$C$33:$C$776,СВЦЭМ!$A$33:$A$776,$A144,СВЦЭМ!$B$33:$B$776,M$119)+'СЕТ СН'!$I$9+СВЦЭМ!$D$10+'СЕТ СН'!$I$6-'СЕТ СН'!$I$19</f>
        <v>1160.16004269</v>
      </c>
      <c r="N144" s="36">
        <f>SUMIFS(СВЦЭМ!$C$33:$C$776,СВЦЭМ!$A$33:$A$776,$A144,СВЦЭМ!$B$33:$B$776,N$119)+'СЕТ СН'!$I$9+СВЦЭМ!$D$10+'СЕТ СН'!$I$6-'СЕТ СН'!$I$19</f>
        <v>1165.2578429800001</v>
      </c>
      <c r="O144" s="36">
        <f>SUMIFS(СВЦЭМ!$C$33:$C$776,СВЦЭМ!$A$33:$A$776,$A144,СВЦЭМ!$B$33:$B$776,O$119)+'СЕТ СН'!$I$9+СВЦЭМ!$D$10+'СЕТ СН'!$I$6-'СЕТ СН'!$I$19</f>
        <v>1163.7738678000001</v>
      </c>
      <c r="P144" s="36">
        <f>SUMIFS(СВЦЭМ!$C$33:$C$776,СВЦЭМ!$A$33:$A$776,$A144,СВЦЭМ!$B$33:$B$776,P$119)+'СЕТ СН'!$I$9+СВЦЭМ!$D$10+'СЕТ СН'!$I$6-'СЕТ СН'!$I$19</f>
        <v>1170.1054466999999</v>
      </c>
      <c r="Q144" s="36">
        <f>SUMIFS(СВЦЭМ!$C$33:$C$776,СВЦЭМ!$A$33:$A$776,$A144,СВЦЭМ!$B$33:$B$776,Q$119)+'СЕТ СН'!$I$9+СВЦЭМ!$D$10+'СЕТ СН'!$I$6-'СЕТ СН'!$I$19</f>
        <v>1171.8091983200002</v>
      </c>
      <c r="R144" s="36">
        <f>SUMIFS(СВЦЭМ!$C$33:$C$776,СВЦЭМ!$A$33:$A$776,$A144,СВЦЭМ!$B$33:$B$776,R$119)+'СЕТ СН'!$I$9+СВЦЭМ!$D$10+'СЕТ СН'!$I$6-'СЕТ СН'!$I$19</f>
        <v>1171.89357051</v>
      </c>
      <c r="S144" s="36">
        <f>SUMIFS(СВЦЭМ!$C$33:$C$776,СВЦЭМ!$A$33:$A$776,$A144,СВЦЭМ!$B$33:$B$776,S$119)+'СЕТ СН'!$I$9+СВЦЭМ!$D$10+'СЕТ СН'!$I$6-'СЕТ СН'!$I$19</f>
        <v>1192.3009272600002</v>
      </c>
      <c r="T144" s="36">
        <f>SUMIFS(СВЦЭМ!$C$33:$C$776,СВЦЭМ!$A$33:$A$776,$A144,СВЦЭМ!$B$33:$B$776,T$119)+'СЕТ СН'!$I$9+СВЦЭМ!$D$10+'СЕТ СН'!$I$6-'СЕТ СН'!$I$19</f>
        <v>1190.51322912</v>
      </c>
      <c r="U144" s="36">
        <f>SUMIFS(СВЦЭМ!$C$33:$C$776,СВЦЭМ!$A$33:$A$776,$A144,СВЦЭМ!$B$33:$B$776,U$119)+'СЕТ СН'!$I$9+СВЦЭМ!$D$10+'СЕТ СН'!$I$6-'СЕТ СН'!$I$19</f>
        <v>1193.2552975399999</v>
      </c>
      <c r="V144" s="36">
        <f>SUMIFS(СВЦЭМ!$C$33:$C$776,СВЦЭМ!$A$33:$A$776,$A144,СВЦЭМ!$B$33:$B$776,V$119)+'СЕТ СН'!$I$9+СВЦЭМ!$D$10+'СЕТ СН'!$I$6-'СЕТ СН'!$I$19</f>
        <v>1160.6456556500002</v>
      </c>
      <c r="W144" s="36">
        <f>SUMIFS(СВЦЭМ!$C$33:$C$776,СВЦЭМ!$A$33:$A$776,$A144,СВЦЭМ!$B$33:$B$776,W$119)+'СЕТ СН'!$I$9+СВЦЭМ!$D$10+'СЕТ СН'!$I$6-'СЕТ СН'!$I$19</f>
        <v>1160.7729116400001</v>
      </c>
      <c r="X144" s="36">
        <f>SUMIFS(СВЦЭМ!$C$33:$C$776,СВЦЭМ!$A$33:$A$776,$A144,СВЦЭМ!$B$33:$B$776,X$119)+'СЕТ СН'!$I$9+СВЦЭМ!$D$10+'СЕТ СН'!$I$6-'СЕТ СН'!$I$19</f>
        <v>1229.1899883400001</v>
      </c>
      <c r="Y144" s="36">
        <f>SUMIFS(СВЦЭМ!$C$33:$C$776,СВЦЭМ!$A$33:$A$776,$A144,СВЦЭМ!$B$33:$B$776,Y$119)+'СЕТ СН'!$I$9+СВЦЭМ!$D$10+'СЕТ СН'!$I$6-'СЕТ СН'!$I$19</f>
        <v>1319.3526234599999</v>
      </c>
    </row>
    <row r="145" spans="1:26" ht="15.75" x14ac:dyDescent="0.2">
      <c r="A145" s="35">
        <f t="shared" si="3"/>
        <v>44008</v>
      </c>
      <c r="B145" s="36">
        <f>SUMIFS(СВЦЭМ!$C$33:$C$776,СВЦЭМ!$A$33:$A$776,$A145,СВЦЭМ!$B$33:$B$776,B$119)+'СЕТ СН'!$I$9+СВЦЭМ!$D$10+'СЕТ СН'!$I$6-'СЕТ СН'!$I$19</f>
        <v>1380.5455042900001</v>
      </c>
      <c r="C145" s="36">
        <f>SUMIFS(СВЦЭМ!$C$33:$C$776,СВЦЭМ!$A$33:$A$776,$A145,СВЦЭМ!$B$33:$B$776,C$119)+'СЕТ СН'!$I$9+СВЦЭМ!$D$10+'СЕТ СН'!$I$6-'СЕТ СН'!$I$19</f>
        <v>1408.82529529</v>
      </c>
      <c r="D145" s="36">
        <f>SUMIFS(СВЦЭМ!$C$33:$C$776,СВЦЭМ!$A$33:$A$776,$A145,СВЦЭМ!$B$33:$B$776,D$119)+'СЕТ СН'!$I$9+СВЦЭМ!$D$10+'СЕТ СН'!$I$6-'СЕТ СН'!$I$19</f>
        <v>1415.4223195</v>
      </c>
      <c r="E145" s="36">
        <f>SUMIFS(СВЦЭМ!$C$33:$C$776,СВЦЭМ!$A$33:$A$776,$A145,СВЦЭМ!$B$33:$B$776,E$119)+'СЕТ СН'!$I$9+СВЦЭМ!$D$10+'СЕТ СН'!$I$6-'СЕТ СН'!$I$19</f>
        <v>1421.6784860600001</v>
      </c>
      <c r="F145" s="36">
        <f>SUMIFS(СВЦЭМ!$C$33:$C$776,СВЦЭМ!$A$33:$A$776,$A145,СВЦЭМ!$B$33:$B$776,F$119)+'СЕТ СН'!$I$9+СВЦЭМ!$D$10+'СЕТ СН'!$I$6-'СЕТ СН'!$I$19</f>
        <v>1427.6479330900002</v>
      </c>
      <c r="G145" s="36">
        <f>SUMIFS(СВЦЭМ!$C$33:$C$776,СВЦЭМ!$A$33:$A$776,$A145,СВЦЭМ!$B$33:$B$776,G$119)+'СЕТ СН'!$I$9+СВЦЭМ!$D$10+'СЕТ СН'!$I$6-'СЕТ СН'!$I$19</f>
        <v>1424.01512802</v>
      </c>
      <c r="H145" s="36">
        <f>SUMIFS(СВЦЭМ!$C$33:$C$776,СВЦЭМ!$A$33:$A$776,$A145,СВЦЭМ!$B$33:$B$776,H$119)+'СЕТ СН'!$I$9+СВЦЭМ!$D$10+'СЕТ СН'!$I$6-'СЕТ СН'!$I$19</f>
        <v>1429.15625305</v>
      </c>
      <c r="I145" s="36">
        <f>SUMIFS(СВЦЭМ!$C$33:$C$776,СВЦЭМ!$A$33:$A$776,$A145,СВЦЭМ!$B$33:$B$776,I$119)+'СЕТ СН'!$I$9+СВЦЭМ!$D$10+'СЕТ СН'!$I$6-'СЕТ СН'!$I$19</f>
        <v>1372.1506087299999</v>
      </c>
      <c r="J145" s="36">
        <f>SUMIFS(СВЦЭМ!$C$33:$C$776,СВЦЭМ!$A$33:$A$776,$A145,СВЦЭМ!$B$33:$B$776,J$119)+'СЕТ СН'!$I$9+СВЦЭМ!$D$10+'СЕТ СН'!$I$6-'СЕТ СН'!$I$19</f>
        <v>1355.1782525900001</v>
      </c>
      <c r="K145" s="36">
        <f>SUMIFS(СВЦЭМ!$C$33:$C$776,СВЦЭМ!$A$33:$A$776,$A145,СВЦЭМ!$B$33:$B$776,K$119)+'СЕТ СН'!$I$9+СВЦЭМ!$D$10+'СЕТ СН'!$I$6-'СЕТ СН'!$I$19</f>
        <v>1263.2539332599999</v>
      </c>
      <c r="L145" s="36">
        <f>SUMIFS(СВЦЭМ!$C$33:$C$776,СВЦЭМ!$A$33:$A$776,$A145,СВЦЭМ!$B$33:$B$776,L$119)+'СЕТ СН'!$I$9+СВЦЭМ!$D$10+'СЕТ СН'!$I$6-'СЕТ СН'!$I$19</f>
        <v>1192.3514122700001</v>
      </c>
      <c r="M145" s="36">
        <f>SUMIFS(СВЦЭМ!$C$33:$C$776,СВЦЭМ!$A$33:$A$776,$A145,СВЦЭМ!$B$33:$B$776,M$119)+'СЕТ СН'!$I$9+СВЦЭМ!$D$10+'СЕТ СН'!$I$6-'СЕТ СН'!$I$19</f>
        <v>1187.5126764900001</v>
      </c>
      <c r="N145" s="36">
        <f>SUMIFS(СВЦЭМ!$C$33:$C$776,СВЦЭМ!$A$33:$A$776,$A145,СВЦЭМ!$B$33:$B$776,N$119)+'СЕТ СН'!$I$9+СВЦЭМ!$D$10+'СЕТ СН'!$I$6-'СЕТ СН'!$I$19</f>
        <v>1182.94479931</v>
      </c>
      <c r="O145" s="36">
        <f>SUMIFS(СВЦЭМ!$C$33:$C$776,СВЦЭМ!$A$33:$A$776,$A145,СВЦЭМ!$B$33:$B$776,O$119)+'СЕТ СН'!$I$9+СВЦЭМ!$D$10+'СЕТ СН'!$I$6-'СЕТ СН'!$I$19</f>
        <v>1183.4960063399999</v>
      </c>
      <c r="P145" s="36">
        <f>SUMIFS(СВЦЭМ!$C$33:$C$776,СВЦЭМ!$A$33:$A$776,$A145,СВЦЭМ!$B$33:$B$776,P$119)+'СЕТ СН'!$I$9+СВЦЭМ!$D$10+'СЕТ СН'!$I$6-'СЕТ СН'!$I$19</f>
        <v>1210.9737593899999</v>
      </c>
      <c r="Q145" s="36">
        <f>SUMIFS(СВЦЭМ!$C$33:$C$776,СВЦЭМ!$A$33:$A$776,$A145,СВЦЭМ!$B$33:$B$776,Q$119)+'СЕТ СН'!$I$9+СВЦЭМ!$D$10+'СЕТ СН'!$I$6-'СЕТ СН'!$I$19</f>
        <v>1216.15292243</v>
      </c>
      <c r="R145" s="36">
        <f>SUMIFS(СВЦЭМ!$C$33:$C$776,СВЦЭМ!$A$33:$A$776,$A145,СВЦЭМ!$B$33:$B$776,R$119)+'СЕТ СН'!$I$9+СВЦЭМ!$D$10+'СЕТ СН'!$I$6-'СЕТ СН'!$I$19</f>
        <v>1196.07222634</v>
      </c>
      <c r="S145" s="36">
        <f>SUMIFS(СВЦЭМ!$C$33:$C$776,СВЦЭМ!$A$33:$A$776,$A145,СВЦЭМ!$B$33:$B$776,S$119)+'СЕТ СН'!$I$9+СВЦЭМ!$D$10+'СЕТ СН'!$I$6-'СЕТ СН'!$I$19</f>
        <v>1197.7212303900001</v>
      </c>
      <c r="T145" s="36">
        <f>SUMIFS(СВЦЭМ!$C$33:$C$776,СВЦЭМ!$A$33:$A$776,$A145,СВЦЭМ!$B$33:$B$776,T$119)+'СЕТ СН'!$I$9+СВЦЭМ!$D$10+'СЕТ СН'!$I$6-'СЕТ СН'!$I$19</f>
        <v>1221.3858592199999</v>
      </c>
      <c r="U145" s="36">
        <f>SUMIFS(СВЦЭМ!$C$33:$C$776,СВЦЭМ!$A$33:$A$776,$A145,СВЦЭМ!$B$33:$B$776,U$119)+'СЕТ СН'!$I$9+СВЦЭМ!$D$10+'СЕТ СН'!$I$6-'СЕТ СН'!$I$19</f>
        <v>1222.4609966799999</v>
      </c>
      <c r="V145" s="36">
        <f>SUMIFS(СВЦЭМ!$C$33:$C$776,СВЦЭМ!$A$33:$A$776,$A145,СВЦЭМ!$B$33:$B$776,V$119)+'СЕТ СН'!$I$9+СВЦЭМ!$D$10+'СЕТ СН'!$I$6-'СЕТ СН'!$I$19</f>
        <v>1189.98022907</v>
      </c>
      <c r="W145" s="36">
        <f>SUMIFS(СВЦЭМ!$C$33:$C$776,СВЦЭМ!$A$33:$A$776,$A145,СВЦЭМ!$B$33:$B$776,W$119)+'СЕТ СН'!$I$9+СВЦЭМ!$D$10+'СЕТ СН'!$I$6-'СЕТ СН'!$I$19</f>
        <v>1163.9045923799999</v>
      </c>
      <c r="X145" s="36">
        <f>SUMIFS(СВЦЭМ!$C$33:$C$776,СВЦЭМ!$A$33:$A$776,$A145,СВЦЭМ!$B$33:$B$776,X$119)+'СЕТ СН'!$I$9+СВЦЭМ!$D$10+'СЕТ СН'!$I$6-'СЕТ СН'!$I$19</f>
        <v>1203.8810064100001</v>
      </c>
      <c r="Y145" s="36">
        <f>SUMIFS(СВЦЭМ!$C$33:$C$776,СВЦЭМ!$A$33:$A$776,$A145,СВЦЭМ!$B$33:$B$776,Y$119)+'СЕТ СН'!$I$9+СВЦЭМ!$D$10+'СЕТ СН'!$I$6-'СЕТ СН'!$I$19</f>
        <v>1284.0334659300001</v>
      </c>
    </row>
    <row r="146" spans="1:26" ht="15.75" x14ac:dyDescent="0.2">
      <c r="A146" s="35">
        <f t="shared" si="3"/>
        <v>44009</v>
      </c>
      <c r="B146" s="36">
        <f>SUMIFS(СВЦЭМ!$C$33:$C$776,СВЦЭМ!$A$33:$A$776,$A146,СВЦЭМ!$B$33:$B$776,B$119)+'СЕТ СН'!$I$9+СВЦЭМ!$D$10+'СЕТ СН'!$I$6-'СЕТ СН'!$I$19</f>
        <v>1359.5043239900001</v>
      </c>
      <c r="C146" s="36">
        <f>SUMIFS(СВЦЭМ!$C$33:$C$776,СВЦЭМ!$A$33:$A$776,$A146,СВЦЭМ!$B$33:$B$776,C$119)+'СЕТ СН'!$I$9+СВЦЭМ!$D$10+'СЕТ СН'!$I$6-'СЕТ СН'!$I$19</f>
        <v>1348.4117551700001</v>
      </c>
      <c r="D146" s="36">
        <f>SUMIFS(СВЦЭМ!$C$33:$C$776,СВЦЭМ!$A$33:$A$776,$A146,СВЦЭМ!$B$33:$B$776,D$119)+'СЕТ СН'!$I$9+СВЦЭМ!$D$10+'СЕТ СН'!$I$6-'СЕТ СН'!$I$19</f>
        <v>1345.44227058</v>
      </c>
      <c r="E146" s="36">
        <f>SUMIFS(СВЦЭМ!$C$33:$C$776,СВЦЭМ!$A$33:$A$776,$A146,СВЦЭМ!$B$33:$B$776,E$119)+'СЕТ СН'!$I$9+СВЦЭМ!$D$10+'СЕТ СН'!$I$6-'СЕТ СН'!$I$19</f>
        <v>1346.3387118999999</v>
      </c>
      <c r="F146" s="36">
        <f>SUMIFS(СВЦЭМ!$C$33:$C$776,СВЦЭМ!$A$33:$A$776,$A146,СВЦЭМ!$B$33:$B$776,F$119)+'СЕТ СН'!$I$9+СВЦЭМ!$D$10+'СЕТ СН'!$I$6-'СЕТ СН'!$I$19</f>
        <v>1343.76010408</v>
      </c>
      <c r="G146" s="36">
        <f>SUMIFS(СВЦЭМ!$C$33:$C$776,СВЦЭМ!$A$33:$A$776,$A146,СВЦЭМ!$B$33:$B$776,G$119)+'СЕТ СН'!$I$9+СВЦЭМ!$D$10+'СЕТ СН'!$I$6-'СЕТ СН'!$I$19</f>
        <v>1340.3820205900001</v>
      </c>
      <c r="H146" s="36">
        <f>SUMIFS(СВЦЭМ!$C$33:$C$776,СВЦЭМ!$A$33:$A$776,$A146,СВЦЭМ!$B$33:$B$776,H$119)+'СЕТ СН'!$I$9+СВЦЭМ!$D$10+'СЕТ СН'!$I$6-'СЕТ СН'!$I$19</f>
        <v>1341.0645814499999</v>
      </c>
      <c r="I146" s="36">
        <f>SUMIFS(СВЦЭМ!$C$33:$C$776,СВЦЭМ!$A$33:$A$776,$A146,СВЦЭМ!$B$33:$B$776,I$119)+'СЕТ СН'!$I$9+СВЦЭМ!$D$10+'СЕТ СН'!$I$6-'СЕТ СН'!$I$19</f>
        <v>1338.9414691400002</v>
      </c>
      <c r="J146" s="36">
        <f>SUMIFS(СВЦЭМ!$C$33:$C$776,СВЦЭМ!$A$33:$A$776,$A146,СВЦЭМ!$B$33:$B$776,J$119)+'СЕТ СН'!$I$9+СВЦЭМ!$D$10+'СЕТ СН'!$I$6-'СЕТ СН'!$I$19</f>
        <v>1336.39962229</v>
      </c>
      <c r="K146" s="36">
        <f>SUMIFS(СВЦЭМ!$C$33:$C$776,СВЦЭМ!$A$33:$A$776,$A146,СВЦЭМ!$B$33:$B$776,K$119)+'СЕТ СН'!$I$9+СВЦЭМ!$D$10+'СЕТ СН'!$I$6-'СЕТ СН'!$I$19</f>
        <v>1237.8157607600001</v>
      </c>
      <c r="L146" s="36">
        <f>SUMIFS(СВЦЭМ!$C$33:$C$776,СВЦЭМ!$A$33:$A$776,$A146,СВЦЭМ!$B$33:$B$776,L$119)+'СЕТ СН'!$I$9+СВЦЭМ!$D$10+'СЕТ СН'!$I$6-'СЕТ СН'!$I$19</f>
        <v>1162.91452813</v>
      </c>
      <c r="M146" s="36">
        <f>SUMIFS(СВЦЭМ!$C$33:$C$776,СВЦЭМ!$A$33:$A$776,$A146,СВЦЭМ!$B$33:$B$776,M$119)+'СЕТ СН'!$I$9+СВЦЭМ!$D$10+'СЕТ СН'!$I$6-'СЕТ СН'!$I$19</f>
        <v>1151.9068606999999</v>
      </c>
      <c r="N146" s="36">
        <f>SUMIFS(СВЦЭМ!$C$33:$C$776,СВЦЭМ!$A$33:$A$776,$A146,СВЦЭМ!$B$33:$B$776,N$119)+'СЕТ СН'!$I$9+СВЦЭМ!$D$10+'СЕТ СН'!$I$6-'СЕТ СН'!$I$19</f>
        <v>1161.61831469</v>
      </c>
      <c r="O146" s="36">
        <f>SUMIFS(СВЦЭМ!$C$33:$C$776,СВЦЭМ!$A$33:$A$776,$A146,СВЦЭМ!$B$33:$B$776,O$119)+'СЕТ СН'!$I$9+СВЦЭМ!$D$10+'СЕТ СН'!$I$6-'СЕТ СН'!$I$19</f>
        <v>1167.3374908000001</v>
      </c>
      <c r="P146" s="36">
        <f>SUMIFS(СВЦЭМ!$C$33:$C$776,СВЦЭМ!$A$33:$A$776,$A146,СВЦЭМ!$B$33:$B$776,P$119)+'СЕТ СН'!$I$9+СВЦЭМ!$D$10+'СЕТ СН'!$I$6-'СЕТ СН'!$I$19</f>
        <v>1176.0137559499999</v>
      </c>
      <c r="Q146" s="36">
        <f>SUMIFS(СВЦЭМ!$C$33:$C$776,СВЦЭМ!$A$33:$A$776,$A146,СВЦЭМ!$B$33:$B$776,Q$119)+'СЕТ СН'!$I$9+СВЦЭМ!$D$10+'СЕТ СН'!$I$6-'СЕТ СН'!$I$19</f>
        <v>1184.1995881500002</v>
      </c>
      <c r="R146" s="36">
        <f>SUMIFS(СВЦЭМ!$C$33:$C$776,СВЦЭМ!$A$33:$A$776,$A146,СВЦЭМ!$B$33:$B$776,R$119)+'СЕТ СН'!$I$9+СВЦЭМ!$D$10+'СЕТ СН'!$I$6-'СЕТ СН'!$I$19</f>
        <v>1164.0849459599999</v>
      </c>
      <c r="S146" s="36">
        <f>SUMIFS(СВЦЭМ!$C$33:$C$776,СВЦЭМ!$A$33:$A$776,$A146,СВЦЭМ!$B$33:$B$776,S$119)+'СЕТ СН'!$I$9+СВЦЭМ!$D$10+'СЕТ СН'!$I$6-'СЕТ СН'!$I$19</f>
        <v>1170.7433832000002</v>
      </c>
      <c r="T146" s="36">
        <f>SUMIFS(СВЦЭМ!$C$33:$C$776,СВЦЭМ!$A$33:$A$776,$A146,СВЦЭМ!$B$33:$B$776,T$119)+'СЕТ СН'!$I$9+СВЦЭМ!$D$10+'СЕТ СН'!$I$6-'СЕТ СН'!$I$19</f>
        <v>1190.4115598000001</v>
      </c>
      <c r="U146" s="36">
        <f>SUMIFS(СВЦЭМ!$C$33:$C$776,СВЦЭМ!$A$33:$A$776,$A146,СВЦЭМ!$B$33:$B$776,U$119)+'СЕТ СН'!$I$9+СВЦЭМ!$D$10+'СЕТ СН'!$I$6-'СЕТ СН'!$I$19</f>
        <v>1177.84452846</v>
      </c>
      <c r="V146" s="36">
        <f>SUMIFS(СВЦЭМ!$C$33:$C$776,СВЦЭМ!$A$33:$A$776,$A146,СВЦЭМ!$B$33:$B$776,V$119)+'СЕТ СН'!$I$9+СВЦЭМ!$D$10+'СЕТ СН'!$I$6-'СЕТ СН'!$I$19</f>
        <v>1164.09982184</v>
      </c>
      <c r="W146" s="36">
        <f>SUMIFS(СВЦЭМ!$C$33:$C$776,СВЦЭМ!$A$33:$A$776,$A146,СВЦЭМ!$B$33:$B$776,W$119)+'СЕТ СН'!$I$9+СВЦЭМ!$D$10+'СЕТ СН'!$I$6-'СЕТ СН'!$I$19</f>
        <v>1134.8112499399999</v>
      </c>
      <c r="X146" s="36">
        <f>SUMIFS(СВЦЭМ!$C$33:$C$776,СВЦЭМ!$A$33:$A$776,$A146,СВЦЭМ!$B$33:$B$776,X$119)+'СЕТ СН'!$I$9+СВЦЭМ!$D$10+'СЕТ СН'!$I$6-'СЕТ СН'!$I$19</f>
        <v>1160.6550888900001</v>
      </c>
      <c r="Y146" s="36">
        <f>SUMIFS(СВЦЭМ!$C$33:$C$776,СВЦЭМ!$A$33:$A$776,$A146,СВЦЭМ!$B$33:$B$776,Y$119)+'СЕТ СН'!$I$9+СВЦЭМ!$D$10+'СЕТ СН'!$I$6-'СЕТ СН'!$I$19</f>
        <v>1254.60446073</v>
      </c>
    </row>
    <row r="147" spans="1:26" ht="15.75" x14ac:dyDescent="0.2">
      <c r="A147" s="35">
        <f t="shared" si="3"/>
        <v>44010</v>
      </c>
      <c r="B147" s="36">
        <f>SUMIFS(СВЦЭМ!$C$33:$C$776,СВЦЭМ!$A$33:$A$776,$A147,СВЦЭМ!$B$33:$B$776,B$119)+'СЕТ СН'!$I$9+СВЦЭМ!$D$10+'СЕТ СН'!$I$6-'СЕТ СН'!$I$19</f>
        <v>1332.08990599</v>
      </c>
      <c r="C147" s="36">
        <f>SUMIFS(СВЦЭМ!$C$33:$C$776,СВЦЭМ!$A$33:$A$776,$A147,СВЦЭМ!$B$33:$B$776,C$119)+'СЕТ СН'!$I$9+СВЦЭМ!$D$10+'СЕТ СН'!$I$6-'СЕТ СН'!$I$19</f>
        <v>1315.6134550900001</v>
      </c>
      <c r="D147" s="36">
        <f>SUMIFS(СВЦЭМ!$C$33:$C$776,СВЦЭМ!$A$33:$A$776,$A147,СВЦЭМ!$B$33:$B$776,D$119)+'СЕТ СН'!$I$9+СВЦЭМ!$D$10+'СЕТ СН'!$I$6-'СЕТ СН'!$I$19</f>
        <v>1296.7473078</v>
      </c>
      <c r="E147" s="36">
        <f>SUMIFS(СВЦЭМ!$C$33:$C$776,СВЦЭМ!$A$33:$A$776,$A147,СВЦЭМ!$B$33:$B$776,E$119)+'СЕТ СН'!$I$9+СВЦЭМ!$D$10+'СЕТ СН'!$I$6-'СЕТ СН'!$I$19</f>
        <v>1297.15340386</v>
      </c>
      <c r="F147" s="36">
        <f>SUMIFS(СВЦЭМ!$C$33:$C$776,СВЦЭМ!$A$33:$A$776,$A147,СВЦЭМ!$B$33:$B$776,F$119)+'СЕТ СН'!$I$9+СВЦЭМ!$D$10+'СЕТ СН'!$I$6-'СЕТ СН'!$I$19</f>
        <v>1296.2492407300001</v>
      </c>
      <c r="G147" s="36">
        <f>SUMIFS(СВЦЭМ!$C$33:$C$776,СВЦЭМ!$A$33:$A$776,$A147,СВЦЭМ!$B$33:$B$776,G$119)+'СЕТ СН'!$I$9+СВЦЭМ!$D$10+'СЕТ СН'!$I$6-'СЕТ СН'!$I$19</f>
        <v>1305.8901789400002</v>
      </c>
      <c r="H147" s="36">
        <f>SUMIFS(СВЦЭМ!$C$33:$C$776,СВЦЭМ!$A$33:$A$776,$A147,СВЦЭМ!$B$33:$B$776,H$119)+'СЕТ СН'!$I$9+СВЦЭМ!$D$10+'СЕТ СН'!$I$6-'СЕТ СН'!$I$19</f>
        <v>1305.98667591</v>
      </c>
      <c r="I147" s="36">
        <f>SUMIFS(СВЦЭМ!$C$33:$C$776,СВЦЭМ!$A$33:$A$776,$A147,СВЦЭМ!$B$33:$B$776,I$119)+'СЕТ СН'!$I$9+СВЦЭМ!$D$10+'СЕТ СН'!$I$6-'СЕТ СН'!$I$19</f>
        <v>1319.8220754700001</v>
      </c>
      <c r="J147" s="36">
        <f>SUMIFS(СВЦЭМ!$C$33:$C$776,СВЦЭМ!$A$33:$A$776,$A147,СВЦЭМ!$B$33:$B$776,J$119)+'СЕТ СН'!$I$9+СВЦЭМ!$D$10+'СЕТ СН'!$I$6-'СЕТ СН'!$I$19</f>
        <v>1315.3654196299999</v>
      </c>
      <c r="K147" s="36">
        <f>SUMIFS(СВЦЭМ!$C$33:$C$776,СВЦЭМ!$A$33:$A$776,$A147,СВЦЭМ!$B$33:$B$776,K$119)+'СЕТ СН'!$I$9+СВЦЭМ!$D$10+'СЕТ СН'!$I$6-'СЕТ СН'!$I$19</f>
        <v>1245.0768416800001</v>
      </c>
      <c r="L147" s="36">
        <f>SUMIFS(СВЦЭМ!$C$33:$C$776,СВЦЭМ!$A$33:$A$776,$A147,СВЦЭМ!$B$33:$B$776,L$119)+'СЕТ СН'!$I$9+СВЦЭМ!$D$10+'СЕТ СН'!$I$6-'СЕТ СН'!$I$19</f>
        <v>1170.34141542</v>
      </c>
      <c r="M147" s="36">
        <f>SUMIFS(СВЦЭМ!$C$33:$C$776,СВЦЭМ!$A$33:$A$776,$A147,СВЦЭМ!$B$33:$B$776,M$119)+'СЕТ СН'!$I$9+СВЦЭМ!$D$10+'СЕТ СН'!$I$6-'СЕТ СН'!$I$19</f>
        <v>1141.0473697299999</v>
      </c>
      <c r="N147" s="36">
        <f>SUMIFS(СВЦЭМ!$C$33:$C$776,СВЦЭМ!$A$33:$A$776,$A147,СВЦЭМ!$B$33:$B$776,N$119)+'СЕТ СН'!$I$9+СВЦЭМ!$D$10+'СЕТ СН'!$I$6-'СЕТ СН'!$I$19</f>
        <v>1157.6226897800002</v>
      </c>
      <c r="O147" s="36">
        <f>SUMIFS(СВЦЭМ!$C$33:$C$776,СВЦЭМ!$A$33:$A$776,$A147,СВЦЭМ!$B$33:$B$776,O$119)+'СЕТ СН'!$I$9+СВЦЭМ!$D$10+'СЕТ СН'!$I$6-'СЕТ СН'!$I$19</f>
        <v>1172.50231321</v>
      </c>
      <c r="P147" s="36">
        <f>SUMIFS(СВЦЭМ!$C$33:$C$776,СВЦЭМ!$A$33:$A$776,$A147,СВЦЭМ!$B$33:$B$776,P$119)+'СЕТ СН'!$I$9+СВЦЭМ!$D$10+'СЕТ СН'!$I$6-'СЕТ СН'!$I$19</f>
        <v>1158.4746507700002</v>
      </c>
      <c r="Q147" s="36">
        <f>SUMIFS(СВЦЭМ!$C$33:$C$776,СВЦЭМ!$A$33:$A$776,$A147,СВЦЭМ!$B$33:$B$776,Q$119)+'СЕТ СН'!$I$9+СВЦЭМ!$D$10+'СЕТ СН'!$I$6-'СЕТ СН'!$I$19</f>
        <v>1161.3555921699999</v>
      </c>
      <c r="R147" s="36">
        <f>SUMIFS(СВЦЭМ!$C$33:$C$776,СВЦЭМ!$A$33:$A$776,$A147,СВЦЭМ!$B$33:$B$776,R$119)+'СЕТ СН'!$I$9+СВЦЭМ!$D$10+'СЕТ СН'!$I$6-'СЕТ СН'!$I$19</f>
        <v>1178.0095063700001</v>
      </c>
      <c r="S147" s="36">
        <f>SUMIFS(СВЦЭМ!$C$33:$C$776,СВЦЭМ!$A$33:$A$776,$A147,СВЦЭМ!$B$33:$B$776,S$119)+'СЕТ СН'!$I$9+СВЦЭМ!$D$10+'СЕТ СН'!$I$6-'СЕТ СН'!$I$19</f>
        <v>1181.4696996800001</v>
      </c>
      <c r="T147" s="36">
        <f>SUMIFS(СВЦЭМ!$C$33:$C$776,СВЦЭМ!$A$33:$A$776,$A147,СВЦЭМ!$B$33:$B$776,T$119)+'СЕТ СН'!$I$9+СВЦЭМ!$D$10+'СЕТ СН'!$I$6-'СЕТ СН'!$I$19</f>
        <v>1175.1305476500002</v>
      </c>
      <c r="U147" s="36">
        <f>SUMIFS(СВЦЭМ!$C$33:$C$776,СВЦЭМ!$A$33:$A$776,$A147,СВЦЭМ!$B$33:$B$776,U$119)+'СЕТ СН'!$I$9+СВЦЭМ!$D$10+'СЕТ СН'!$I$6-'СЕТ СН'!$I$19</f>
        <v>1162.40720083</v>
      </c>
      <c r="V147" s="36">
        <f>SUMIFS(СВЦЭМ!$C$33:$C$776,СВЦЭМ!$A$33:$A$776,$A147,СВЦЭМ!$B$33:$B$776,V$119)+'СЕТ СН'!$I$9+СВЦЭМ!$D$10+'СЕТ СН'!$I$6-'СЕТ СН'!$I$19</f>
        <v>1160.7922764099999</v>
      </c>
      <c r="W147" s="36">
        <f>SUMIFS(СВЦЭМ!$C$33:$C$776,СВЦЭМ!$A$33:$A$776,$A147,СВЦЭМ!$B$33:$B$776,W$119)+'СЕТ СН'!$I$9+СВЦЭМ!$D$10+'СЕТ СН'!$I$6-'СЕТ СН'!$I$19</f>
        <v>1142.17864222</v>
      </c>
      <c r="X147" s="36">
        <f>SUMIFS(СВЦЭМ!$C$33:$C$776,СВЦЭМ!$A$33:$A$776,$A147,СВЦЭМ!$B$33:$B$776,X$119)+'СЕТ СН'!$I$9+СВЦЭМ!$D$10+'СЕТ СН'!$I$6-'СЕТ СН'!$I$19</f>
        <v>1177.6631961600001</v>
      </c>
      <c r="Y147" s="36">
        <f>SUMIFS(СВЦЭМ!$C$33:$C$776,СВЦЭМ!$A$33:$A$776,$A147,СВЦЭМ!$B$33:$B$776,Y$119)+'СЕТ СН'!$I$9+СВЦЭМ!$D$10+'СЕТ СН'!$I$6-'СЕТ СН'!$I$19</f>
        <v>1247.1923885800002</v>
      </c>
    </row>
    <row r="148" spans="1:26" ht="15.75" x14ac:dyDescent="0.2">
      <c r="A148" s="35">
        <f t="shared" si="3"/>
        <v>44011</v>
      </c>
      <c r="B148" s="36">
        <f>SUMIFS(СВЦЭМ!$C$33:$C$776,СВЦЭМ!$A$33:$A$776,$A148,СВЦЭМ!$B$33:$B$776,B$119)+'СЕТ СН'!$I$9+СВЦЭМ!$D$10+'СЕТ СН'!$I$6-'СЕТ СН'!$I$19</f>
        <v>1408.56927537</v>
      </c>
      <c r="C148" s="36">
        <f>SUMIFS(СВЦЭМ!$C$33:$C$776,СВЦЭМ!$A$33:$A$776,$A148,СВЦЭМ!$B$33:$B$776,C$119)+'СЕТ СН'!$I$9+СВЦЭМ!$D$10+'СЕТ СН'!$I$6-'СЕТ СН'!$I$19</f>
        <v>1401.97624834</v>
      </c>
      <c r="D148" s="36">
        <f>SUMIFS(СВЦЭМ!$C$33:$C$776,СВЦЭМ!$A$33:$A$776,$A148,СВЦЭМ!$B$33:$B$776,D$119)+'СЕТ СН'!$I$9+СВЦЭМ!$D$10+'СЕТ СН'!$I$6-'СЕТ СН'!$I$19</f>
        <v>1386.2844381</v>
      </c>
      <c r="E148" s="36">
        <f>SUMIFS(СВЦЭМ!$C$33:$C$776,СВЦЭМ!$A$33:$A$776,$A148,СВЦЭМ!$B$33:$B$776,E$119)+'СЕТ СН'!$I$9+СВЦЭМ!$D$10+'СЕТ СН'!$I$6-'СЕТ СН'!$I$19</f>
        <v>1380.83178451</v>
      </c>
      <c r="F148" s="36">
        <f>SUMIFS(СВЦЭМ!$C$33:$C$776,СВЦЭМ!$A$33:$A$776,$A148,СВЦЭМ!$B$33:$B$776,F$119)+'СЕТ СН'!$I$9+СВЦЭМ!$D$10+'СЕТ СН'!$I$6-'СЕТ СН'!$I$19</f>
        <v>1370.87110383</v>
      </c>
      <c r="G148" s="36">
        <f>SUMIFS(СВЦЭМ!$C$33:$C$776,СВЦЭМ!$A$33:$A$776,$A148,СВЦЭМ!$B$33:$B$776,G$119)+'СЕТ СН'!$I$9+СВЦЭМ!$D$10+'СЕТ СН'!$I$6-'СЕТ СН'!$I$19</f>
        <v>1379.4454900800001</v>
      </c>
      <c r="H148" s="36">
        <f>SUMIFS(СВЦЭМ!$C$33:$C$776,СВЦЭМ!$A$33:$A$776,$A148,СВЦЭМ!$B$33:$B$776,H$119)+'СЕТ СН'!$I$9+СВЦЭМ!$D$10+'СЕТ СН'!$I$6-'СЕТ СН'!$I$19</f>
        <v>1402.16152076</v>
      </c>
      <c r="I148" s="36">
        <f>SUMIFS(СВЦЭМ!$C$33:$C$776,СВЦЭМ!$A$33:$A$776,$A148,СВЦЭМ!$B$33:$B$776,I$119)+'СЕТ СН'!$I$9+СВЦЭМ!$D$10+'СЕТ СН'!$I$6-'СЕТ СН'!$I$19</f>
        <v>1420.4540557700002</v>
      </c>
      <c r="J148" s="36">
        <f>SUMIFS(СВЦЭМ!$C$33:$C$776,СВЦЭМ!$A$33:$A$776,$A148,СВЦЭМ!$B$33:$B$776,J$119)+'СЕТ СН'!$I$9+СВЦЭМ!$D$10+'СЕТ СН'!$I$6-'СЕТ СН'!$I$19</f>
        <v>1375.6999889600002</v>
      </c>
      <c r="K148" s="36">
        <f>SUMIFS(СВЦЭМ!$C$33:$C$776,СВЦЭМ!$A$33:$A$776,$A148,СВЦЭМ!$B$33:$B$776,K$119)+'СЕТ СН'!$I$9+СВЦЭМ!$D$10+'СЕТ СН'!$I$6-'СЕТ СН'!$I$19</f>
        <v>1241.83611238</v>
      </c>
      <c r="L148" s="36">
        <f>SUMIFS(СВЦЭМ!$C$33:$C$776,СВЦЭМ!$A$33:$A$776,$A148,СВЦЭМ!$B$33:$B$776,L$119)+'СЕТ СН'!$I$9+СВЦЭМ!$D$10+'СЕТ СН'!$I$6-'СЕТ СН'!$I$19</f>
        <v>1131.96889207</v>
      </c>
      <c r="M148" s="36">
        <f>SUMIFS(СВЦЭМ!$C$33:$C$776,СВЦЭМ!$A$33:$A$776,$A148,СВЦЭМ!$B$33:$B$776,M$119)+'СЕТ СН'!$I$9+СВЦЭМ!$D$10+'СЕТ СН'!$I$6-'СЕТ СН'!$I$19</f>
        <v>1118.67822699</v>
      </c>
      <c r="N148" s="36">
        <f>SUMIFS(СВЦЭМ!$C$33:$C$776,СВЦЭМ!$A$33:$A$776,$A148,СВЦЭМ!$B$33:$B$776,N$119)+'СЕТ СН'!$I$9+СВЦЭМ!$D$10+'СЕТ СН'!$I$6-'СЕТ СН'!$I$19</f>
        <v>1138.7272286800001</v>
      </c>
      <c r="O148" s="36">
        <f>SUMIFS(СВЦЭМ!$C$33:$C$776,СВЦЭМ!$A$33:$A$776,$A148,СВЦЭМ!$B$33:$B$776,O$119)+'СЕТ СН'!$I$9+СВЦЭМ!$D$10+'СЕТ СН'!$I$6-'СЕТ СН'!$I$19</f>
        <v>1153.54731988</v>
      </c>
      <c r="P148" s="36">
        <f>SUMIFS(СВЦЭМ!$C$33:$C$776,СВЦЭМ!$A$33:$A$776,$A148,СВЦЭМ!$B$33:$B$776,P$119)+'СЕТ СН'!$I$9+СВЦЭМ!$D$10+'СЕТ СН'!$I$6-'СЕТ СН'!$I$19</f>
        <v>1143.55371169</v>
      </c>
      <c r="Q148" s="36">
        <f>SUMIFS(СВЦЭМ!$C$33:$C$776,СВЦЭМ!$A$33:$A$776,$A148,СВЦЭМ!$B$33:$B$776,Q$119)+'СЕТ СН'!$I$9+СВЦЭМ!$D$10+'СЕТ СН'!$I$6-'СЕТ СН'!$I$19</f>
        <v>1144.5823389100001</v>
      </c>
      <c r="R148" s="36">
        <f>SUMIFS(СВЦЭМ!$C$33:$C$776,СВЦЭМ!$A$33:$A$776,$A148,СВЦЭМ!$B$33:$B$776,R$119)+'СЕТ СН'!$I$9+СВЦЭМ!$D$10+'СЕТ СН'!$I$6-'СЕТ СН'!$I$19</f>
        <v>1166.27833321</v>
      </c>
      <c r="S148" s="36">
        <f>SUMIFS(СВЦЭМ!$C$33:$C$776,СВЦЭМ!$A$33:$A$776,$A148,СВЦЭМ!$B$33:$B$776,S$119)+'СЕТ СН'!$I$9+СВЦЭМ!$D$10+'СЕТ СН'!$I$6-'СЕТ СН'!$I$19</f>
        <v>1164.8312953300001</v>
      </c>
      <c r="T148" s="36">
        <f>SUMIFS(СВЦЭМ!$C$33:$C$776,СВЦЭМ!$A$33:$A$776,$A148,СВЦЭМ!$B$33:$B$776,T$119)+'СЕТ СН'!$I$9+СВЦЭМ!$D$10+'СЕТ СН'!$I$6-'СЕТ СН'!$I$19</f>
        <v>1175.6081548299999</v>
      </c>
      <c r="U148" s="36">
        <f>SUMIFS(СВЦЭМ!$C$33:$C$776,СВЦЭМ!$A$33:$A$776,$A148,СВЦЭМ!$B$33:$B$776,U$119)+'СЕТ СН'!$I$9+СВЦЭМ!$D$10+'СЕТ СН'!$I$6-'СЕТ СН'!$I$19</f>
        <v>1201.3701942900002</v>
      </c>
      <c r="V148" s="36">
        <f>SUMIFS(СВЦЭМ!$C$33:$C$776,СВЦЭМ!$A$33:$A$776,$A148,СВЦЭМ!$B$33:$B$776,V$119)+'СЕТ СН'!$I$9+СВЦЭМ!$D$10+'СЕТ СН'!$I$6-'СЕТ СН'!$I$19</f>
        <v>1204.16706451</v>
      </c>
      <c r="W148" s="36">
        <f>SUMIFS(СВЦЭМ!$C$33:$C$776,СВЦЭМ!$A$33:$A$776,$A148,СВЦЭМ!$B$33:$B$776,W$119)+'СЕТ СН'!$I$9+СВЦЭМ!$D$10+'СЕТ СН'!$I$6-'СЕТ СН'!$I$19</f>
        <v>1177.2989080699999</v>
      </c>
      <c r="X148" s="36">
        <f>SUMIFS(СВЦЭМ!$C$33:$C$776,СВЦЭМ!$A$33:$A$776,$A148,СВЦЭМ!$B$33:$B$776,X$119)+'СЕТ СН'!$I$9+СВЦЭМ!$D$10+'СЕТ СН'!$I$6-'СЕТ СН'!$I$19</f>
        <v>1167.7195098699999</v>
      </c>
      <c r="Y148" s="36">
        <f>SUMIFS(СВЦЭМ!$C$33:$C$776,СВЦЭМ!$A$33:$A$776,$A148,СВЦЭМ!$B$33:$B$776,Y$119)+'СЕТ СН'!$I$9+СВЦЭМ!$D$10+'СЕТ СН'!$I$6-'СЕТ СН'!$I$19</f>
        <v>1291.59245291</v>
      </c>
    </row>
    <row r="149" spans="1:26" ht="15.75" x14ac:dyDescent="0.2">
      <c r="A149" s="35">
        <f t="shared" si="3"/>
        <v>44012</v>
      </c>
      <c r="B149" s="36">
        <f>SUMIFS(СВЦЭМ!$C$33:$C$776,СВЦЭМ!$A$33:$A$776,$A149,СВЦЭМ!$B$33:$B$776,B$119)+'СЕТ СН'!$I$9+СВЦЭМ!$D$10+'СЕТ СН'!$I$6-'СЕТ СН'!$I$19</f>
        <v>1408.1364341799999</v>
      </c>
      <c r="C149" s="36">
        <f>SUMIFS(СВЦЭМ!$C$33:$C$776,СВЦЭМ!$A$33:$A$776,$A149,СВЦЭМ!$B$33:$B$776,C$119)+'СЕТ СН'!$I$9+СВЦЭМ!$D$10+'СЕТ СН'!$I$6-'СЕТ СН'!$I$19</f>
        <v>1378.17148619</v>
      </c>
      <c r="D149" s="36">
        <f>SUMIFS(СВЦЭМ!$C$33:$C$776,СВЦЭМ!$A$33:$A$776,$A149,СВЦЭМ!$B$33:$B$776,D$119)+'СЕТ СН'!$I$9+СВЦЭМ!$D$10+'СЕТ СН'!$I$6-'СЕТ СН'!$I$19</f>
        <v>1362.1974045000002</v>
      </c>
      <c r="E149" s="36">
        <f>SUMIFS(СВЦЭМ!$C$33:$C$776,СВЦЭМ!$A$33:$A$776,$A149,СВЦЭМ!$B$33:$B$776,E$119)+'СЕТ СН'!$I$9+СВЦЭМ!$D$10+'СЕТ СН'!$I$6-'СЕТ СН'!$I$19</f>
        <v>1354.97059412</v>
      </c>
      <c r="F149" s="36">
        <f>SUMIFS(СВЦЭМ!$C$33:$C$776,СВЦЭМ!$A$33:$A$776,$A149,СВЦЭМ!$B$33:$B$776,F$119)+'СЕТ СН'!$I$9+СВЦЭМ!$D$10+'СЕТ СН'!$I$6-'СЕТ СН'!$I$19</f>
        <v>1346.5975792600002</v>
      </c>
      <c r="G149" s="36">
        <f>SUMIFS(СВЦЭМ!$C$33:$C$776,СВЦЭМ!$A$33:$A$776,$A149,СВЦЭМ!$B$33:$B$776,G$119)+'СЕТ СН'!$I$9+СВЦЭМ!$D$10+'СЕТ СН'!$I$6-'СЕТ СН'!$I$19</f>
        <v>1360.0165799400002</v>
      </c>
      <c r="H149" s="36">
        <f>SUMIFS(СВЦЭМ!$C$33:$C$776,СВЦЭМ!$A$33:$A$776,$A149,СВЦЭМ!$B$33:$B$776,H$119)+'СЕТ СН'!$I$9+СВЦЭМ!$D$10+'СЕТ СН'!$I$6-'СЕТ СН'!$I$19</f>
        <v>1385.4580307199999</v>
      </c>
      <c r="I149" s="36">
        <f>SUMIFS(СВЦЭМ!$C$33:$C$776,СВЦЭМ!$A$33:$A$776,$A149,СВЦЭМ!$B$33:$B$776,I$119)+'СЕТ СН'!$I$9+СВЦЭМ!$D$10+'СЕТ СН'!$I$6-'СЕТ СН'!$I$19</f>
        <v>1393.8186454900001</v>
      </c>
      <c r="J149" s="36">
        <f>SUMIFS(СВЦЭМ!$C$33:$C$776,СВЦЭМ!$A$33:$A$776,$A149,СВЦЭМ!$B$33:$B$776,J$119)+'СЕТ СН'!$I$9+СВЦЭМ!$D$10+'СЕТ СН'!$I$6-'СЕТ СН'!$I$19</f>
        <v>1348.02480081</v>
      </c>
      <c r="K149" s="36">
        <f>SUMIFS(СВЦЭМ!$C$33:$C$776,СВЦЭМ!$A$33:$A$776,$A149,СВЦЭМ!$B$33:$B$776,K$119)+'СЕТ СН'!$I$9+СВЦЭМ!$D$10+'СЕТ СН'!$I$6-'СЕТ СН'!$I$19</f>
        <v>1252.01230386</v>
      </c>
      <c r="L149" s="36">
        <f>SUMIFS(СВЦЭМ!$C$33:$C$776,СВЦЭМ!$A$33:$A$776,$A149,СВЦЭМ!$B$33:$B$776,L$119)+'СЕТ СН'!$I$9+СВЦЭМ!$D$10+'СЕТ СН'!$I$6-'СЕТ СН'!$I$19</f>
        <v>1163.62124146</v>
      </c>
      <c r="M149" s="36">
        <f>SUMIFS(СВЦЭМ!$C$33:$C$776,СВЦЭМ!$A$33:$A$776,$A149,СВЦЭМ!$B$33:$B$776,M$119)+'СЕТ СН'!$I$9+СВЦЭМ!$D$10+'СЕТ СН'!$I$6-'СЕТ СН'!$I$19</f>
        <v>1157.0223415099999</v>
      </c>
      <c r="N149" s="36">
        <f>SUMIFS(СВЦЭМ!$C$33:$C$776,СВЦЭМ!$A$33:$A$776,$A149,СВЦЭМ!$B$33:$B$776,N$119)+'СЕТ СН'!$I$9+СВЦЭМ!$D$10+'СЕТ СН'!$I$6-'СЕТ СН'!$I$19</f>
        <v>1180.74443907</v>
      </c>
      <c r="O149" s="36">
        <f>SUMIFS(СВЦЭМ!$C$33:$C$776,СВЦЭМ!$A$33:$A$776,$A149,СВЦЭМ!$B$33:$B$776,O$119)+'СЕТ СН'!$I$9+СВЦЭМ!$D$10+'СЕТ СН'!$I$6-'СЕТ СН'!$I$19</f>
        <v>1184.5937845000001</v>
      </c>
      <c r="P149" s="36">
        <f>SUMIFS(СВЦЭМ!$C$33:$C$776,СВЦЭМ!$A$33:$A$776,$A149,СВЦЭМ!$B$33:$B$776,P$119)+'СЕТ СН'!$I$9+СВЦЭМ!$D$10+'СЕТ СН'!$I$6-'СЕТ СН'!$I$19</f>
        <v>1180.3135406199999</v>
      </c>
      <c r="Q149" s="36">
        <f>SUMIFS(СВЦЭМ!$C$33:$C$776,СВЦЭМ!$A$33:$A$776,$A149,СВЦЭМ!$B$33:$B$776,Q$119)+'СЕТ СН'!$I$9+СВЦЭМ!$D$10+'СЕТ СН'!$I$6-'СЕТ СН'!$I$19</f>
        <v>1185.5027144000001</v>
      </c>
      <c r="R149" s="36">
        <f>SUMIFS(СВЦЭМ!$C$33:$C$776,СВЦЭМ!$A$33:$A$776,$A149,СВЦЭМ!$B$33:$B$776,R$119)+'СЕТ СН'!$I$9+СВЦЭМ!$D$10+'СЕТ СН'!$I$6-'СЕТ СН'!$I$19</f>
        <v>1193.1707585200002</v>
      </c>
      <c r="S149" s="36">
        <f>SUMIFS(СВЦЭМ!$C$33:$C$776,СВЦЭМ!$A$33:$A$776,$A149,СВЦЭМ!$B$33:$B$776,S$119)+'СЕТ СН'!$I$9+СВЦЭМ!$D$10+'СЕТ СН'!$I$6-'СЕТ СН'!$I$19</f>
        <v>1190.3949625300002</v>
      </c>
      <c r="T149" s="36">
        <f>SUMIFS(СВЦЭМ!$C$33:$C$776,СВЦЭМ!$A$33:$A$776,$A149,СВЦЭМ!$B$33:$B$776,T$119)+'СЕТ СН'!$I$9+СВЦЭМ!$D$10+'СЕТ СН'!$I$6-'СЕТ СН'!$I$19</f>
        <v>1190.30623584</v>
      </c>
      <c r="U149" s="36">
        <f>SUMIFS(СВЦЭМ!$C$33:$C$776,СВЦЭМ!$A$33:$A$776,$A149,СВЦЭМ!$B$33:$B$776,U$119)+'СЕТ СН'!$I$9+СВЦЭМ!$D$10+'СЕТ СН'!$I$6-'СЕТ СН'!$I$19</f>
        <v>1184.44426135</v>
      </c>
      <c r="V149" s="36">
        <f>SUMIFS(СВЦЭМ!$C$33:$C$776,СВЦЭМ!$A$33:$A$776,$A149,СВЦЭМ!$B$33:$B$776,V$119)+'СЕТ СН'!$I$9+СВЦЭМ!$D$10+'СЕТ СН'!$I$6-'СЕТ СН'!$I$19</f>
        <v>1178.14117721</v>
      </c>
      <c r="W149" s="36">
        <f>SUMIFS(СВЦЭМ!$C$33:$C$776,СВЦЭМ!$A$33:$A$776,$A149,СВЦЭМ!$B$33:$B$776,W$119)+'СЕТ СН'!$I$9+СВЦЭМ!$D$10+'СЕТ СН'!$I$6-'СЕТ СН'!$I$19</f>
        <v>1150.85379362</v>
      </c>
      <c r="X149" s="36">
        <f>SUMIFS(СВЦЭМ!$C$33:$C$776,СВЦЭМ!$A$33:$A$776,$A149,СВЦЭМ!$B$33:$B$776,X$119)+'СЕТ СН'!$I$9+СВЦЭМ!$D$10+'СЕТ СН'!$I$6-'СЕТ СН'!$I$19</f>
        <v>1194.3382110800001</v>
      </c>
      <c r="Y149" s="36">
        <f>SUMIFS(СВЦЭМ!$C$33:$C$776,СВЦЭМ!$A$33:$A$776,$A149,СВЦЭМ!$B$33:$B$776,Y$119)+'СЕТ СН'!$I$9+СВЦЭМ!$D$10+'СЕТ СН'!$I$6-'СЕТ СН'!$I$19</f>
        <v>1289.00861951</v>
      </c>
    </row>
    <row r="150" spans="1:26" ht="15.75" hidden="1" x14ac:dyDescent="0.2">
      <c r="A150" s="35">
        <f t="shared" si="3"/>
        <v>44013</v>
      </c>
      <c r="B150" s="36">
        <f>SUMIFS(СВЦЭМ!$C$33:$C$776,СВЦЭМ!$A$33:$A$776,$A150,СВЦЭМ!$B$33:$B$776,B$119)+'СЕТ СН'!$I$9+СВЦЭМ!$D$10+'СЕТ СН'!$I$6-'СЕТ СН'!$I$19</f>
        <v>535.10000805000004</v>
      </c>
      <c r="C150" s="36">
        <f>SUMIFS(СВЦЭМ!$C$33:$C$776,СВЦЭМ!$A$33:$A$776,$A150,СВЦЭМ!$B$33:$B$776,C$119)+'СЕТ СН'!$I$9+СВЦЭМ!$D$10+'СЕТ СН'!$I$6-'СЕТ СН'!$I$19</f>
        <v>535.10000805000004</v>
      </c>
      <c r="D150" s="36">
        <f>SUMIFS(СВЦЭМ!$C$33:$C$776,СВЦЭМ!$A$33:$A$776,$A150,СВЦЭМ!$B$33:$B$776,D$119)+'СЕТ СН'!$I$9+СВЦЭМ!$D$10+'СЕТ СН'!$I$6-'СЕТ СН'!$I$19</f>
        <v>535.10000805000004</v>
      </c>
      <c r="E150" s="36">
        <f>SUMIFS(СВЦЭМ!$C$33:$C$776,СВЦЭМ!$A$33:$A$776,$A150,СВЦЭМ!$B$33:$B$776,E$119)+'СЕТ СН'!$I$9+СВЦЭМ!$D$10+'СЕТ СН'!$I$6-'СЕТ СН'!$I$19</f>
        <v>535.10000805000004</v>
      </c>
      <c r="F150" s="36">
        <f>SUMIFS(СВЦЭМ!$C$33:$C$776,СВЦЭМ!$A$33:$A$776,$A150,СВЦЭМ!$B$33:$B$776,F$119)+'СЕТ СН'!$I$9+СВЦЭМ!$D$10+'СЕТ СН'!$I$6-'СЕТ СН'!$I$19</f>
        <v>535.10000805000004</v>
      </c>
      <c r="G150" s="36">
        <f>SUMIFS(СВЦЭМ!$C$33:$C$776,СВЦЭМ!$A$33:$A$776,$A150,СВЦЭМ!$B$33:$B$776,G$119)+'СЕТ СН'!$I$9+СВЦЭМ!$D$10+'СЕТ СН'!$I$6-'СЕТ СН'!$I$19</f>
        <v>535.10000805000004</v>
      </c>
      <c r="H150" s="36">
        <f>SUMIFS(СВЦЭМ!$C$33:$C$776,СВЦЭМ!$A$33:$A$776,$A150,СВЦЭМ!$B$33:$B$776,H$119)+'СЕТ СН'!$I$9+СВЦЭМ!$D$10+'СЕТ СН'!$I$6-'СЕТ СН'!$I$19</f>
        <v>535.10000805000004</v>
      </c>
      <c r="I150" s="36">
        <f>SUMIFS(СВЦЭМ!$C$33:$C$776,СВЦЭМ!$A$33:$A$776,$A150,СВЦЭМ!$B$33:$B$776,I$119)+'СЕТ СН'!$I$9+СВЦЭМ!$D$10+'СЕТ СН'!$I$6-'СЕТ СН'!$I$19</f>
        <v>535.10000805000004</v>
      </c>
      <c r="J150" s="36">
        <f>SUMIFS(СВЦЭМ!$C$33:$C$776,СВЦЭМ!$A$33:$A$776,$A150,СВЦЭМ!$B$33:$B$776,J$119)+'СЕТ СН'!$I$9+СВЦЭМ!$D$10+'СЕТ СН'!$I$6-'СЕТ СН'!$I$19</f>
        <v>535.10000805000004</v>
      </c>
      <c r="K150" s="36">
        <f>SUMIFS(СВЦЭМ!$C$33:$C$776,СВЦЭМ!$A$33:$A$776,$A150,СВЦЭМ!$B$33:$B$776,K$119)+'СЕТ СН'!$I$9+СВЦЭМ!$D$10+'СЕТ СН'!$I$6-'СЕТ СН'!$I$19</f>
        <v>535.10000805000004</v>
      </c>
      <c r="L150" s="36">
        <f>SUMIFS(СВЦЭМ!$C$33:$C$776,СВЦЭМ!$A$33:$A$776,$A150,СВЦЭМ!$B$33:$B$776,L$119)+'СЕТ СН'!$I$9+СВЦЭМ!$D$10+'СЕТ СН'!$I$6-'СЕТ СН'!$I$19</f>
        <v>535.10000805000004</v>
      </c>
      <c r="M150" s="36">
        <f>SUMIFS(СВЦЭМ!$C$33:$C$776,СВЦЭМ!$A$33:$A$776,$A150,СВЦЭМ!$B$33:$B$776,M$119)+'СЕТ СН'!$I$9+СВЦЭМ!$D$10+'СЕТ СН'!$I$6-'СЕТ СН'!$I$19</f>
        <v>535.10000805000004</v>
      </c>
      <c r="N150" s="36">
        <f>SUMIFS(СВЦЭМ!$C$33:$C$776,СВЦЭМ!$A$33:$A$776,$A150,СВЦЭМ!$B$33:$B$776,N$119)+'СЕТ СН'!$I$9+СВЦЭМ!$D$10+'СЕТ СН'!$I$6-'СЕТ СН'!$I$19</f>
        <v>535.10000805000004</v>
      </c>
      <c r="O150" s="36">
        <f>SUMIFS(СВЦЭМ!$C$33:$C$776,СВЦЭМ!$A$33:$A$776,$A150,СВЦЭМ!$B$33:$B$776,O$119)+'СЕТ СН'!$I$9+СВЦЭМ!$D$10+'СЕТ СН'!$I$6-'СЕТ СН'!$I$19</f>
        <v>535.10000805000004</v>
      </c>
      <c r="P150" s="36">
        <f>SUMIFS(СВЦЭМ!$C$33:$C$776,СВЦЭМ!$A$33:$A$776,$A150,СВЦЭМ!$B$33:$B$776,P$119)+'СЕТ СН'!$I$9+СВЦЭМ!$D$10+'СЕТ СН'!$I$6-'СЕТ СН'!$I$19</f>
        <v>535.10000805000004</v>
      </c>
      <c r="Q150" s="36">
        <f>SUMIFS(СВЦЭМ!$C$33:$C$776,СВЦЭМ!$A$33:$A$776,$A150,СВЦЭМ!$B$33:$B$776,Q$119)+'СЕТ СН'!$I$9+СВЦЭМ!$D$10+'СЕТ СН'!$I$6-'СЕТ СН'!$I$19</f>
        <v>535.10000805000004</v>
      </c>
      <c r="R150" s="36">
        <f>SUMIFS(СВЦЭМ!$C$33:$C$776,СВЦЭМ!$A$33:$A$776,$A150,СВЦЭМ!$B$33:$B$776,R$119)+'СЕТ СН'!$I$9+СВЦЭМ!$D$10+'СЕТ СН'!$I$6-'СЕТ СН'!$I$19</f>
        <v>535.10000805000004</v>
      </c>
      <c r="S150" s="36">
        <f>SUMIFS(СВЦЭМ!$C$33:$C$776,СВЦЭМ!$A$33:$A$776,$A150,СВЦЭМ!$B$33:$B$776,S$119)+'СЕТ СН'!$I$9+СВЦЭМ!$D$10+'СЕТ СН'!$I$6-'СЕТ СН'!$I$19</f>
        <v>535.10000805000004</v>
      </c>
      <c r="T150" s="36">
        <f>SUMIFS(СВЦЭМ!$C$33:$C$776,СВЦЭМ!$A$33:$A$776,$A150,СВЦЭМ!$B$33:$B$776,T$119)+'СЕТ СН'!$I$9+СВЦЭМ!$D$10+'СЕТ СН'!$I$6-'СЕТ СН'!$I$19</f>
        <v>535.10000805000004</v>
      </c>
      <c r="U150" s="36">
        <f>SUMIFS(СВЦЭМ!$C$33:$C$776,СВЦЭМ!$A$33:$A$776,$A150,СВЦЭМ!$B$33:$B$776,U$119)+'СЕТ СН'!$I$9+СВЦЭМ!$D$10+'СЕТ СН'!$I$6-'СЕТ СН'!$I$19</f>
        <v>535.10000805000004</v>
      </c>
      <c r="V150" s="36">
        <f>SUMIFS(СВЦЭМ!$C$33:$C$776,СВЦЭМ!$A$33:$A$776,$A150,СВЦЭМ!$B$33:$B$776,V$119)+'СЕТ СН'!$I$9+СВЦЭМ!$D$10+'СЕТ СН'!$I$6-'СЕТ СН'!$I$19</f>
        <v>535.10000805000004</v>
      </c>
      <c r="W150" s="36">
        <f>SUMIFS(СВЦЭМ!$C$33:$C$776,СВЦЭМ!$A$33:$A$776,$A150,СВЦЭМ!$B$33:$B$776,W$119)+'СЕТ СН'!$I$9+СВЦЭМ!$D$10+'СЕТ СН'!$I$6-'СЕТ СН'!$I$19</f>
        <v>535.10000805000004</v>
      </c>
      <c r="X150" s="36">
        <f>SUMIFS(СВЦЭМ!$C$33:$C$776,СВЦЭМ!$A$33:$A$776,$A150,СВЦЭМ!$B$33:$B$776,X$119)+'СЕТ СН'!$I$9+СВЦЭМ!$D$10+'СЕТ СН'!$I$6-'СЕТ СН'!$I$19</f>
        <v>535.10000805000004</v>
      </c>
      <c r="Y150" s="36">
        <f>SUMIFS(СВЦЭМ!$C$33:$C$776,СВЦЭМ!$A$33:$A$776,$A150,СВЦЭМ!$B$33:$B$776,Y$119)+'СЕТ СН'!$I$9+СВЦЭМ!$D$10+'СЕТ СН'!$I$6-'СЕТ СН'!$I$19</f>
        <v>535.10000805000004</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32" t="s">
        <v>74</v>
      </c>
      <c r="B153" s="132"/>
      <c r="C153" s="132"/>
      <c r="D153" s="132"/>
      <c r="E153" s="132"/>
      <c r="F153" s="132"/>
      <c r="G153" s="132"/>
      <c r="H153" s="132"/>
      <c r="I153" s="132"/>
      <c r="J153" s="132"/>
      <c r="K153" s="132"/>
      <c r="L153" s="132"/>
      <c r="M153" s="132"/>
      <c r="N153" s="133" t="s">
        <v>29</v>
      </c>
      <c r="O153" s="133"/>
      <c r="P153" s="133"/>
      <c r="Q153" s="133"/>
      <c r="R153" s="133"/>
      <c r="S153" s="133"/>
      <c r="T153" s="133"/>
      <c r="U153" s="133"/>
      <c r="V153" s="39"/>
      <c r="W153" s="39"/>
      <c r="X153" s="39"/>
      <c r="Y153" s="39"/>
      <c r="Z153" s="39"/>
    </row>
    <row r="154" spans="1:26" ht="15.75" x14ac:dyDescent="0.25">
      <c r="A154" s="132"/>
      <c r="B154" s="132"/>
      <c r="C154" s="132"/>
      <c r="D154" s="132"/>
      <c r="E154" s="132"/>
      <c r="F154" s="132"/>
      <c r="G154" s="132"/>
      <c r="H154" s="132"/>
      <c r="I154" s="132"/>
      <c r="J154" s="132"/>
      <c r="K154" s="132"/>
      <c r="L154" s="132"/>
      <c r="M154" s="132"/>
      <c r="N154" s="134" t="s">
        <v>0</v>
      </c>
      <c r="O154" s="134"/>
      <c r="P154" s="134" t="s">
        <v>1</v>
      </c>
      <c r="Q154" s="134"/>
      <c r="R154" s="134" t="s">
        <v>2</v>
      </c>
      <c r="S154" s="134"/>
      <c r="T154" s="134" t="s">
        <v>3</v>
      </c>
      <c r="U154" s="134"/>
      <c r="V154" s="32"/>
      <c r="W154" s="32"/>
      <c r="X154" s="32"/>
      <c r="Y154" s="32"/>
    </row>
    <row r="155" spans="1:26" ht="15.75" x14ac:dyDescent="0.2">
      <c r="A155" s="132"/>
      <c r="B155" s="132"/>
      <c r="C155" s="132"/>
      <c r="D155" s="132"/>
      <c r="E155" s="132"/>
      <c r="F155" s="132"/>
      <c r="G155" s="132"/>
      <c r="H155" s="132"/>
      <c r="I155" s="132"/>
      <c r="J155" s="132"/>
      <c r="K155" s="132"/>
      <c r="L155" s="132"/>
      <c r="M155" s="132"/>
      <c r="N155" s="135">
        <f>СВЦЭМ!$D$12+'СЕТ СН'!$F$10-'СЕТ СН'!$F$20</f>
        <v>476691.85699039488</v>
      </c>
      <c r="O155" s="136"/>
      <c r="P155" s="135">
        <f>СВЦЭМ!$D$12+'СЕТ СН'!$F$10-'СЕТ СН'!$G$20</f>
        <v>476691.85699039488</v>
      </c>
      <c r="Q155" s="136"/>
      <c r="R155" s="135">
        <f>СВЦЭМ!$D$12+'СЕТ СН'!$F$10-'СЕТ СН'!$H$20</f>
        <v>476691.85699039488</v>
      </c>
      <c r="S155" s="136"/>
      <c r="T155" s="135">
        <f>СВЦЭМ!$D$12+'СЕТ СН'!$F$10-'СЕТ СН'!$I$20</f>
        <v>476691.85699039488</v>
      </c>
      <c r="U155" s="136"/>
      <c r="V155" s="40"/>
      <c r="W155" s="40"/>
      <c r="X155" s="40"/>
      <c r="Y155" s="40"/>
    </row>
    <row r="156" spans="1:26" x14ac:dyDescent="0.25">
      <c r="A156" s="138"/>
      <c r="B156" s="138"/>
      <c r="C156" s="138"/>
      <c r="D156" s="138"/>
      <c r="E156" s="138"/>
      <c r="F156" s="139"/>
      <c r="G156" s="139"/>
      <c r="H156" s="139"/>
      <c r="I156" s="139"/>
      <c r="J156" s="139"/>
      <c r="K156" s="139"/>
      <c r="L156" s="139"/>
      <c r="M156" s="139"/>
    </row>
    <row r="157" spans="1:26" ht="15.75" x14ac:dyDescent="0.25">
      <c r="A157" s="141" t="s">
        <v>75</v>
      </c>
      <c r="B157" s="142"/>
      <c r="C157" s="142"/>
      <c r="D157" s="142"/>
      <c r="E157" s="142"/>
      <c r="F157" s="142"/>
      <c r="G157" s="142"/>
      <c r="H157" s="142"/>
      <c r="I157" s="142"/>
      <c r="J157" s="142"/>
      <c r="K157" s="142"/>
      <c r="L157" s="142"/>
      <c r="M157" s="143"/>
      <c r="N157" s="133" t="s">
        <v>29</v>
      </c>
      <c r="O157" s="133"/>
      <c r="P157" s="133"/>
      <c r="Q157" s="133"/>
      <c r="R157" s="133"/>
      <c r="S157" s="133"/>
      <c r="T157" s="133"/>
      <c r="U157" s="133"/>
    </row>
    <row r="158" spans="1:26" ht="15.75" x14ac:dyDescent="0.25">
      <c r="A158" s="144"/>
      <c r="B158" s="145"/>
      <c r="C158" s="145"/>
      <c r="D158" s="145"/>
      <c r="E158" s="145"/>
      <c r="F158" s="145"/>
      <c r="G158" s="145"/>
      <c r="H158" s="145"/>
      <c r="I158" s="145"/>
      <c r="J158" s="145"/>
      <c r="K158" s="145"/>
      <c r="L158" s="145"/>
      <c r="M158" s="146"/>
      <c r="N158" s="134" t="s">
        <v>0</v>
      </c>
      <c r="O158" s="134"/>
      <c r="P158" s="134" t="s">
        <v>1</v>
      </c>
      <c r="Q158" s="134"/>
      <c r="R158" s="134" t="s">
        <v>2</v>
      </c>
      <c r="S158" s="134"/>
      <c r="T158" s="134" t="s">
        <v>3</v>
      </c>
      <c r="U158" s="134"/>
    </row>
    <row r="159" spans="1:26" ht="15.75" x14ac:dyDescent="0.25">
      <c r="A159" s="147"/>
      <c r="B159" s="148"/>
      <c r="C159" s="148"/>
      <c r="D159" s="148"/>
      <c r="E159" s="148"/>
      <c r="F159" s="148"/>
      <c r="G159" s="148"/>
      <c r="H159" s="148"/>
      <c r="I159" s="148"/>
      <c r="J159" s="148"/>
      <c r="K159" s="148"/>
      <c r="L159" s="148"/>
      <c r="M159" s="149"/>
      <c r="N159" s="140">
        <f>'СЕТ СН'!$F$7</f>
        <v>925020.73</v>
      </c>
      <c r="O159" s="140"/>
      <c r="P159" s="140">
        <f>'СЕТ СН'!$G$7</f>
        <v>1394717.48</v>
      </c>
      <c r="Q159" s="140"/>
      <c r="R159" s="140">
        <f>'СЕТ СН'!$H$7</f>
        <v>1143747.22</v>
      </c>
      <c r="S159" s="140"/>
      <c r="T159" s="140">
        <f>'СЕТ СН'!$I$7</f>
        <v>862512.83</v>
      </c>
      <c r="U159" s="140"/>
    </row>
  </sheetData>
  <sheetProtection password="CF36" sheet="1" objects="1" scenarios="1" formatCells="0" formatColumns="0" formatRows="0" insertColumns="0" insertRows="0" insertHyperlinks="0" deleteColumns="0" deleteRows="0" sort="0" autoFilter="0" pivotTables="0"/>
  <mergeCells count="36">
    <mergeCell ref="N159:O159"/>
    <mergeCell ref="P159:Q159"/>
    <mergeCell ref="R159:S159"/>
    <mergeCell ref="T159:U159"/>
    <mergeCell ref="A157:M159"/>
    <mergeCell ref="N157:U157"/>
    <mergeCell ref="N158:O158"/>
    <mergeCell ref="P158:Q158"/>
    <mergeCell ref="R158:S158"/>
    <mergeCell ref="T158:U158"/>
    <mergeCell ref="A156:E156"/>
    <mergeCell ref="F156:G156"/>
    <mergeCell ref="H156:I156"/>
    <mergeCell ref="J156:K156"/>
    <mergeCell ref="L156:M156"/>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45:A47"/>
    <mergeCell ref="B45:Y4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0.5" defaultRowHeight="15" x14ac:dyDescent="0.25"/>
  <cols>
    <col min="1" max="25" width="10.5" style="49"/>
    <col min="26" max="16384" width="10.5" style="42"/>
  </cols>
  <sheetData>
    <row r="1" spans="1:27" ht="33.75" customHeight="1" x14ac:dyDescent="0.2">
      <c r="A1" s="119"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июне 2020 г.</v>
      </c>
      <c r="B1" s="119"/>
      <c r="C1" s="119"/>
      <c r="D1" s="119"/>
      <c r="E1" s="119"/>
      <c r="F1" s="119"/>
      <c r="G1" s="119"/>
      <c r="H1" s="119"/>
      <c r="I1" s="119"/>
      <c r="J1" s="119"/>
      <c r="K1" s="119"/>
      <c r="L1" s="119"/>
      <c r="M1" s="119"/>
      <c r="N1" s="119"/>
      <c r="O1" s="119"/>
      <c r="P1" s="119"/>
      <c r="Q1" s="119"/>
      <c r="R1" s="119"/>
      <c r="S1" s="119"/>
      <c r="T1" s="119"/>
      <c r="U1" s="119"/>
      <c r="V1" s="119"/>
      <c r="W1" s="119"/>
      <c r="X1" s="119"/>
      <c r="Y1" s="119"/>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20" t="s">
        <v>40</v>
      </c>
      <c r="B3" s="120"/>
      <c r="C3" s="120"/>
      <c r="D3" s="120"/>
      <c r="E3" s="120"/>
      <c r="F3" s="120"/>
      <c r="G3" s="120"/>
      <c r="H3" s="120"/>
      <c r="I3" s="120"/>
      <c r="J3" s="120"/>
      <c r="K3" s="120"/>
      <c r="L3" s="120"/>
      <c r="M3" s="120"/>
      <c r="N3" s="120"/>
      <c r="O3" s="120"/>
      <c r="P3" s="120"/>
      <c r="Q3" s="120"/>
      <c r="R3" s="120"/>
      <c r="S3" s="120"/>
      <c r="T3" s="120"/>
      <c r="U3" s="120"/>
      <c r="V3" s="120"/>
      <c r="W3" s="120"/>
      <c r="X3" s="120"/>
      <c r="Y3" s="120"/>
    </row>
    <row r="4" spans="1:27" ht="32.25" customHeight="1" x14ac:dyDescent="0.2">
      <c r="A4" s="120" t="s">
        <v>10</v>
      </c>
      <c r="B4" s="120"/>
      <c r="C4" s="120"/>
      <c r="D4" s="120"/>
      <c r="E4" s="120"/>
      <c r="F4" s="120"/>
      <c r="G4" s="120"/>
      <c r="H4" s="120"/>
      <c r="I4" s="120"/>
      <c r="J4" s="120"/>
      <c r="K4" s="120"/>
      <c r="L4" s="120"/>
      <c r="M4" s="120"/>
      <c r="N4" s="120"/>
      <c r="O4" s="120"/>
      <c r="P4" s="120"/>
      <c r="Q4" s="120"/>
      <c r="R4" s="120"/>
      <c r="S4" s="120"/>
      <c r="T4" s="120"/>
      <c r="U4" s="120"/>
      <c r="V4" s="120"/>
      <c r="W4" s="120"/>
      <c r="X4" s="120"/>
      <c r="Y4" s="120"/>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1" t="s">
        <v>7</v>
      </c>
      <c r="B9" s="124" t="s">
        <v>69</v>
      </c>
      <c r="C9" s="125"/>
      <c r="D9" s="125"/>
      <c r="E9" s="125"/>
      <c r="F9" s="125"/>
      <c r="G9" s="125"/>
      <c r="H9" s="125"/>
      <c r="I9" s="125"/>
      <c r="J9" s="125"/>
      <c r="K9" s="125"/>
      <c r="L9" s="125"/>
      <c r="M9" s="125"/>
      <c r="N9" s="125"/>
      <c r="O9" s="125"/>
      <c r="P9" s="125"/>
      <c r="Q9" s="125"/>
      <c r="R9" s="125"/>
      <c r="S9" s="125"/>
      <c r="T9" s="125"/>
      <c r="U9" s="125"/>
      <c r="V9" s="125"/>
      <c r="W9" s="125"/>
      <c r="X9" s="125"/>
      <c r="Y9" s="126"/>
    </row>
    <row r="10" spans="1:27" ht="12.75" customHeight="1" x14ac:dyDescent="0.2">
      <c r="A10" s="122"/>
      <c r="B10" s="127"/>
      <c r="C10" s="128"/>
      <c r="D10" s="128"/>
      <c r="E10" s="128"/>
      <c r="F10" s="128"/>
      <c r="G10" s="128"/>
      <c r="H10" s="128"/>
      <c r="I10" s="128"/>
      <c r="J10" s="128"/>
      <c r="K10" s="128"/>
      <c r="L10" s="128"/>
      <c r="M10" s="128"/>
      <c r="N10" s="128"/>
      <c r="O10" s="128"/>
      <c r="P10" s="128"/>
      <c r="Q10" s="128"/>
      <c r="R10" s="128"/>
      <c r="S10" s="128"/>
      <c r="T10" s="128"/>
      <c r="U10" s="128"/>
      <c r="V10" s="128"/>
      <c r="W10" s="128"/>
      <c r="X10" s="128"/>
      <c r="Y10" s="129"/>
    </row>
    <row r="11" spans="1:27" ht="12.75" customHeight="1" x14ac:dyDescent="0.2">
      <c r="A11" s="123"/>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01.06.2020</v>
      </c>
      <c r="B12" s="36">
        <f>SUMIFS(СВЦЭМ!$D$33:$D$776,СВЦЭМ!$A$33:$A$776,$A12,СВЦЭМ!$B$33:$B$776,B$11)+'СЕТ СН'!$F$11+СВЦЭМ!$D$10+'СЕТ СН'!$F$5-'СЕТ СН'!$F$21</f>
        <v>2237.3499831999998</v>
      </c>
      <c r="C12" s="36">
        <f>SUMIFS(СВЦЭМ!$D$33:$D$776,СВЦЭМ!$A$33:$A$776,$A12,СВЦЭМ!$B$33:$B$776,C$11)+'СЕТ СН'!$F$11+СВЦЭМ!$D$10+'СЕТ СН'!$F$5-'СЕТ СН'!$F$21</f>
        <v>2248.3720854399999</v>
      </c>
      <c r="D12" s="36">
        <f>SUMIFS(СВЦЭМ!$D$33:$D$776,СВЦЭМ!$A$33:$A$776,$A12,СВЦЭМ!$B$33:$B$776,D$11)+'СЕТ СН'!$F$11+СВЦЭМ!$D$10+'СЕТ СН'!$F$5-'СЕТ СН'!$F$21</f>
        <v>2264.5211995300001</v>
      </c>
      <c r="E12" s="36">
        <f>SUMIFS(СВЦЭМ!$D$33:$D$776,СВЦЭМ!$A$33:$A$776,$A12,СВЦЭМ!$B$33:$B$776,E$11)+'СЕТ СН'!$F$11+СВЦЭМ!$D$10+'СЕТ СН'!$F$5-'СЕТ СН'!$F$21</f>
        <v>2272.1855709000001</v>
      </c>
      <c r="F12" s="36">
        <f>SUMIFS(СВЦЭМ!$D$33:$D$776,СВЦЭМ!$A$33:$A$776,$A12,СВЦЭМ!$B$33:$B$776,F$11)+'СЕТ СН'!$F$11+СВЦЭМ!$D$10+'СЕТ СН'!$F$5-'СЕТ СН'!$F$21</f>
        <v>2272.2517799100001</v>
      </c>
      <c r="G12" s="36">
        <f>SUMIFS(СВЦЭМ!$D$33:$D$776,СВЦЭМ!$A$33:$A$776,$A12,СВЦЭМ!$B$33:$B$776,G$11)+'СЕТ СН'!$F$11+СВЦЭМ!$D$10+'СЕТ СН'!$F$5-'СЕТ СН'!$F$21</f>
        <v>2268.8032409500001</v>
      </c>
      <c r="H12" s="36">
        <f>SUMIFS(СВЦЭМ!$D$33:$D$776,СВЦЭМ!$A$33:$A$776,$A12,СВЦЭМ!$B$33:$B$776,H$11)+'СЕТ СН'!$F$11+СВЦЭМ!$D$10+'СЕТ СН'!$F$5-'СЕТ СН'!$F$21</f>
        <v>2253.8640966100002</v>
      </c>
      <c r="I12" s="36">
        <f>SUMIFS(СВЦЭМ!$D$33:$D$776,СВЦЭМ!$A$33:$A$776,$A12,СВЦЭМ!$B$33:$B$776,I$11)+'СЕТ СН'!$F$11+СВЦЭМ!$D$10+'СЕТ СН'!$F$5-'СЕТ СН'!$F$21</f>
        <v>2244.09340995</v>
      </c>
      <c r="J12" s="36">
        <f>SUMIFS(СВЦЭМ!$D$33:$D$776,СВЦЭМ!$A$33:$A$776,$A12,СВЦЭМ!$B$33:$B$776,J$11)+'СЕТ СН'!$F$11+СВЦЭМ!$D$10+'СЕТ СН'!$F$5-'СЕТ СН'!$F$21</f>
        <v>2211.0836899300002</v>
      </c>
      <c r="K12" s="36">
        <f>SUMIFS(СВЦЭМ!$D$33:$D$776,СВЦЭМ!$A$33:$A$776,$A12,СВЦЭМ!$B$33:$B$776,K$11)+'СЕТ СН'!$F$11+СВЦЭМ!$D$10+'СЕТ СН'!$F$5-'СЕТ СН'!$F$21</f>
        <v>2154.70083841</v>
      </c>
      <c r="L12" s="36">
        <f>SUMIFS(СВЦЭМ!$D$33:$D$776,СВЦЭМ!$A$33:$A$776,$A12,СВЦЭМ!$B$33:$B$776,L$11)+'СЕТ СН'!$F$11+СВЦЭМ!$D$10+'СЕТ СН'!$F$5-'СЕТ СН'!$F$21</f>
        <v>2177.8118829200002</v>
      </c>
      <c r="M12" s="36">
        <f>SUMIFS(СВЦЭМ!$D$33:$D$776,СВЦЭМ!$A$33:$A$776,$A12,СВЦЭМ!$B$33:$B$776,M$11)+'СЕТ СН'!$F$11+СВЦЭМ!$D$10+'СЕТ СН'!$F$5-'СЕТ СН'!$F$21</f>
        <v>2194.03041691</v>
      </c>
      <c r="N12" s="36">
        <f>SUMIFS(СВЦЭМ!$D$33:$D$776,СВЦЭМ!$A$33:$A$776,$A12,СВЦЭМ!$B$33:$B$776,N$11)+'СЕТ СН'!$F$11+СВЦЭМ!$D$10+'СЕТ СН'!$F$5-'СЕТ СН'!$F$21</f>
        <v>2189.4155068499999</v>
      </c>
      <c r="O12" s="36">
        <f>SUMIFS(СВЦЭМ!$D$33:$D$776,СВЦЭМ!$A$33:$A$776,$A12,СВЦЭМ!$B$33:$B$776,O$11)+'СЕТ СН'!$F$11+СВЦЭМ!$D$10+'СЕТ СН'!$F$5-'СЕТ СН'!$F$21</f>
        <v>2177.7238764100002</v>
      </c>
      <c r="P12" s="36">
        <f>SUMIFS(СВЦЭМ!$D$33:$D$776,СВЦЭМ!$A$33:$A$776,$A12,СВЦЭМ!$B$33:$B$776,P$11)+'СЕТ СН'!$F$11+СВЦЭМ!$D$10+'СЕТ СН'!$F$5-'СЕТ СН'!$F$21</f>
        <v>2171.2854639699999</v>
      </c>
      <c r="Q12" s="36">
        <f>SUMIFS(СВЦЭМ!$D$33:$D$776,СВЦЭМ!$A$33:$A$776,$A12,СВЦЭМ!$B$33:$B$776,Q$11)+'СЕТ СН'!$F$11+СВЦЭМ!$D$10+'СЕТ СН'!$F$5-'СЕТ СН'!$F$21</f>
        <v>2174.7464898500002</v>
      </c>
      <c r="R12" s="36">
        <f>SUMIFS(СВЦЭМ!$D$33:$D$776,СВЦЭМ!$A$33:$A$776,$A12,СВЦЭМ!$B$33:$B$776,R$11)+'СЕТ СН'!$F$11+СВЦЭМ!$D$10+'СЕТ СН'!$F$5-'СЕТ СН'!$F$21</f>
        <v>2169.2346132500002</v>
      </c>
      <c r="S12" s="36">
        <f>SUMIFS(СВЦЭМ!$D$33:$D$776,СВЦЭМ!$A$33:$A$776,$A12,СВЦЭМ!$B$33:$B$776,S$11)+'СЕТ СН'!$F$11+СВЦЭМ!$D$10+'СЕТ СН'!$F$5-'СЕТ СН'!$F$21</f>
        <v>2172.2226206099999</v>
      </c>
      <c r="T12" s="36">
        <f>SUMIFS(СВЦЭМ!$D$33:$D$776,СВЦЭМ!$A$33:$A$776,$A12,СВЦЭМ!$B$33:$B$776,T$11)+'СЕТ СН'!$F$11+СВЦЭМ!$D$10+'СЕТ СН'!$F$5-'СЕТ СН'!$F$21</f>
        <v>2180.5605705200001</v>
      </c>
      <c r="U12" s="36">
        <f>SUMIFS(СВЦЭМ!$D$33:$D$776,СВЦЭМ!$A$33:$A$776,$A12,СВЦЭМ!$B$33:$B$776,U$11)+'СЕТ СН'!$F$11+СВЦЭМ!$D$10+'СЕТ СН'!$F$5-'СЕТ СН'!$F$21</f>
        <v>2158.7589749399999</v>
      </c>
      <c r="V12" s="36">
        <f>SUMIFS(СВЦЭМ!$D$33:$D$776,СВЦЭМ!$A$33:$A$776,$A12,СВЦЭМ!$B$33:$B$776,V$11)+'СЕТ СН'!$F$11+СВЦЭМ!$D$10+'СЕТ СН'!$F$5-'СЕТ СН'!$F$21</f>
        <v>2171.8274045799999</v>
      </c>
      <c r="W12" s="36">
        <f>SUMIFS(СВЦЭМ!$D$33:$D$776,СВЦЭМ!$A$33:$A$776,$A12,СВЦЭМ!$B$33:$B$776,W$11)+'СЕТ СН'!$F$11+СВЦЭМ!$D$10+'СЕТ СН'!$F$5-'СЕТ СН'!$F$21</f>
        <v>2192.89369713</v>
      </c>
      <c r="X12" s="36">
        <f>SUMIFS(СВЦЭМ!$D$33:$D$776,СВЦЭМ!$A$33:$A$776,$A12,СВЦЭМ!$B$33:$B$776,X$11)+'СЕТ СН'!$F$11+СВЦЭМ!$D$10+'СЕТ СН'!$F$5-'СЕТ СН'!$F$21</f>
        <v>2167.9497111400001</v>
      </c>
      <c r="Y12" s="36">
        <f>SUMIFS(СВЦЭМ!$D$33:$D$776,СВЦЭМ!$A$33:$A$776,$A12,СВЦЭМ!$B$33:$B$776,Y$11)+'СЕТ СН'!$F$11+СВЦЭМ!$D$10+'СЕТ СН'!$F$5-'СЕТ СН'!$F$21</f>
        <v>2195.7535279200001</v>
      </c>
      <c r="AA12" s="45"/>
    </row>
    <row r="13" spans="1:27" ht="15.75" x14ac:dyDescent="0.2">
      <c r="A13" s="35">
        <f>A12+1</f>
        <v>43984</v>
      </c>
      <c r="B13" s="36">
        <f>SUMIFS(СВЦЭМ!$D$33:$D$776,СВЦЭМ!$A$33:$A$776,$A13,СВЦЭМ!$B$33:$B$776,B$11)+'СЕТ СН'!$F$11+СВЦЭМ!$D$10+'СЕТ СН'!$F$5-'СЕТ СН'!$F$21</f>
        <v>2215.5944381199997</v>
      </c>
      <c r="C13" s="36">
        <f>SUMIFS(СВЦЭМ!$D$33:$D$776,СВЦЭМ!$A$33:$A$776,$A13,СВЦЭМ!$B$33:$B$776,C$11)+'СЕТ СН'!$F$11+СВЦЭМ!$D$10+'СЕТ СН'!$F$5-'СЕТ СН'!$F$21</f>
        <v>2257.92661365</v>
      </c>
      <c r="D13" s="36">
        <f>SUMIFS(СВЦЭМ!$D$33:$D$776,СВЦЭМ!$A$33:$A$776,$A13,СВЦЭМ!$B$33:$B$776,D$11)+'СЕТ СН'!$F$11+СВЦЭМ!$D$10+'СЕТ СН'!$F$5-'СЕТ СН'!$F$21</f>
        <v>2284.3805702199998</v>
      </c>
      <c r="E13" s="36">
        <f>SUMIFS(СВЦЭМ!$D$33:$D$776,СВЦЭМ!$A$33:$A$776,$A13,СВЦЭМ!$B$33:$B$776,E$11)+'СЕТ СН'!$F$11+СВЦЭМ!$D$10+'СЕТ СН'!$F$5-'СЕТ СН'!$F$21</f>
        <v>2292.2911804800001</v>
      </c>
      <c r="F13" s="36">
        <f>SUMIFS(СВЦЭМ!$D$33:$D$776,СВЦЭМ!$A$33:$A$776,$A13,СВЦЭМ!$B$33:$B$776,F$11)+'СЕТ СН'!$F$11+СВЦЭМ!$D$10+'СЕТ СН'!$F$5-'СЕТ СН'!$F$21</f>
        <v>2295.6030168500001</v>
      </c>
      <c r="G13" s="36">
        <f>SUMIFS(СВЦЭМ!$D$33:$D$776,СВЦЭМ!$A$33:$A$776,$A13,СВЦЭМ!$B$33:$B$776,G$11)+'СЕТ СН'!$F$11+СВЦЭМ!$D$10+'СЕТ СН'!$F$5-'СЕТ СН'!$F$21</f>
        <v>2291.1602967099998</v>
      </c>
      <c r="H13" s="36">
        <f>SUMIFS(СВЦЭМ!$D$33:$D$776,СВЦЭМ!$A$33:$A$776,$A13,СВЦЭМ!$B$33:$B$776,H$11)+'СЕТ СН'!$F$11+СВЦЭМ!$D$10+'СЕТ СН'!$F$5-'СЕТ СН'!$F$21</f>
        <v>2251.3088571500002</v>
      </c>
      <c r="I13" s="36">
        <f>SUMIFS(СВЦЭМ!$D$33:$D$776,СВЦЭМ!$A$33:$A$776,$A13,СВЦЭМ!$B$33:$B$776,I$11)+'СЕТ СН'!$F$11+СВЦЭМ!$D$10+'СЕТ СН'!$F$5-'СЕТ СН'!$F$21</f>
        <v>2206.2183101800001</v>
      </c>
      <c r="J13" s="36">
        <f>SUMIFS(СВЦЭМ!$D$33:$D$776,СВЦЭМ!$A$33:$A$776,$A13,СВЦЭМ!$B$33:$B$776,J$11)+'СЕТ СН'!$F$11+СВЦЭМ!$D$10+'СЕТ СН'!$F$5-'СЕТ СН'!$F$21</f>
        <v>2225.39744905</v>
      </c>
      <c r="K13" s="36">
        <f>SUMIFS(СВЦЭМ!$D$33:$D$776,СВЦЭМ!$A$33:$A$776,$A13,СВЦЭМ!$B$33:$B$776,K$11)+'СЕТ СН'!$F$11+СВЦЭМ!$D$10+'СЕТ СН'!$F$5-'СЕТ СН'!$F$21</f>
        <v>2221.7280555900002</v>
      </c>
      <c r="L13" s="36">
        <f>SUMIFS(СВЦЭМ!$D$33:$D$776,СВЦЭМ!$A$33:$A$776,$A13,СВЦЭМ!$B$33:$B$776,L$11)+'СЕТ СН'!$F$11+СВЦЭМ!$D$10+'СЕТ СН'!$F$5-'СЕТ СН'!$F$21</f>
        <v>2211.4995802799999</v>
      </c>
      <c r="M13" s="36">
        <f>SUMIFS(СВЦЭМ!$D$33:$D$776,СВЦЭМ!$A$33:$A$776,$A13,СВЦЭМ!$B$33:$B$776,M$11)+'СЕТ СН'!$F$11+СВЦЭМ!$D$10+'СЕТ СН'!$F$5-'СЕТ СН'!$F$21</f>
        <v>2190.2818718500002</v>
      </c>
      <c r="N13" s="36">
        <f>SUMIFS(СВЦЭМ!$D$33:$D$776,СВЦЭМ!$A$33:$A$776,$A13,СВЦЭМ!$B$33:$B$776,N$11)+'СЕТ СН'!$F$11+СВЦЭМ!$D$10+'СЕТ СН'!$F$5-'СЕТ СН'!$F$21</f>
        <v>2184.89311137</v>
      </c>
      <c r="O13" s="36">
        <f>SUMIFS(СВЦЭМ!$D$33:$D$776,СВЦЭМ!$A$33:$A$776,$A13,СВЦЭМ!$B$33:$B$776,O$11)+'СЕТ СН'!$F$11+СВЦЭМ!$D$10+'СЕТ СН'!$F$5-'СЕТ СН'!$F$21</f>
        <v>2185.9219144500003</v>
      </c>
      <c r="P13" s="36">
        <f>SUMIFS(СВЦЭМ!$D$33:$D$776,СВЦЭМ!$A$33:$A$776,$A13,СВЦЭМ!$B$33:$B$776,P$11)+'СЕТ СН'!$F$11+СВЦЭМ!$D$10+'СЕТ СН'!$F$5-'СЕТ СН'!$F$21</f>
        <v>2198.5611322</v>
      </c>
      <c r="Q13" s="36">
        <f>SUMIFS(СВЦЭМ!$D$33:$D$776,СВЦЭМ!$A$33:$A$776,$A13,СВЦЭМ!$B$33:$B$776,Q$11)+'СЕТ СН'!$F$11+СВЦЭМ!$D$10+'СЕТ СН'!$F$5-'СЕТ СН'!$F$21</f>
        <v>2195.2244990099998</v>
      </c>
      <c r="R13" s="36">
        <f>SUMIFS(СВЦЭМ!$D$33:$D$776,СВЦЭМ!$A$33:$A$776,$A13,СВЦЭМ!$B$33:$B$776,R$11)+'СЕТ СН'!$F$11+СВЦЭМ!$D$10+'СЕТ СН'!$F$5-'СЕТ СН'!$F$21</f>
        <v>2186.3769158200002</v>
      </c>
      <c r="S13" s="36">
        <f>SUMIFS(СВЦЭМ!$D$33:$D$776,СВЦЭМ!$A$33:$A$776,$A13,СВЦЭМ!$B$33:$B$776,S$11)+'СЕТ СН'!$F$11+СВЦЭМ!$D$10+'СЕТ СН'!$F$5-'СЕТ СН'!$F$21</f>
        <v>2196.5933516200002</v>
      </c>
      <c r="T13" s="36">
        <f>SUMIFS(СВЦЭМ!$D$33:$D$776,СВЦЭМ!$A$33:$A$776,$A13,СВЦЭМ!$B$33:$B$776,T$11)+'СЕТ СН'!$F$11+СВЦЭМ!$D$10+'СЕТ СН'!$F$5-'СЕТ СН'!$F$21</f>
        <v>2207.3683752100001</v>
      </c>
      <c r="U13" s="36">
        <f>SUMIFS(СВЦЭМ!$D$33:$D$776,СВЦЭМ!$A$33:$A$776,$A13,СВЦЭМ!$B$33:$B$776,U$11)+'СЕТ СН'!$F$11+СВЦЭМ!$D$10+'СЕТ СН'!$F$5-'СЕТ СН'!$F$21</f>
        <v>2193.3788463599999</v>
      </c>
      <c r="V13" s="36">
        <f>SUMIFS(СВЦЭМ!$D$33:$D$776,СВЦЭМ!$A$33:$A$776,$A13,СВЦЭМ!$B$33:$B$776,V$11)+'СЕТ СН'!$F$11+СВЦЭМ!$D$10+'СЕТ СН'!$F$5-'СЕТ СН'!$F$21</f>
        <v>2197.8298177000001</v>
      </c>
      <c r="W13" s="36">
        <f>SUMIFS(СВЦЭМ!$D$33:$D$776,СВЦЭМ!$A$33:$A$776,$A13,СВЦЭМ!$B$33:$B$776,W$11)+'СЕТ СН'!$F$11+СВЦЭМ!$D$10+'СЕТ СН'!$F$5-'СЕТ СН'!$F$21</f>
        <v>2193.04959844</v>
      </c>
      <c r="X13" s="36">
        <f>SUMIFS(СВЦЭМ!$D$33:$D$776,СВЦЭМ!$A$33:$A$776,$A13,СВЦЭМ!$B$33:$B$776,X$11)+'СЕТ СН'!$F$11+СВЦЭМ!$D$10+'СЕТ СН'!$F$5-'СЕТ СН'!$F$21</f>
        <v>2168.7504380300002</v>
      </c>
      <c r="Y13" s="36">
        <f>SUMIFS(СВЦЭМ!$D$33:$D$776,СВЦЭМ!$A$33:$A$776,$A13,СВЦЭМ!$B$33:$B$776,Y$11)+'СЕТ СН'!$F$11+СВЦЭМ!$D$10+'СЕТ СН'!$F$5-'СЕТ СН'!$F$21</f>
        <v>2167.3585757299998</v>
      </c>
    </row>
    <row r="14" spans="1:27" ht="15.75" x14ac:dyDescent="0.2">
      <c r="A14" s="35">
        <f t="shared" ref="A14:A42" si="0">A13+1</f>
        <v>43985</v>
      </c>
      <c r="B14" s="36">
        <f>SUMIFS(СВЦЭМ!$D$33:$D$776,СВЦЭМ!$A$33:$A$776,$A14,СВЦЭМ!$B$33:$B$776,B$11)+'СЕТ СН'!$F$11+СВЦЭМ!$D$10+'СЕТ СН'!$F$5-'СЕТ СН'!$F$21</f>
        <v>2273.6333990600001</v>
      </c>
      <c r="C14" s="36">
        <f>SUMIFS(СВЦЭМ!$D$33:$D$776,СВЦЭМ!$A$33:$A$776,$A14,СВЦЭМ!$B$33:$B$776,C$11)+'СЕТ СН'!$F$11+СВЦЭМ!$D$10+'СЕТ СН'!$F$5-'СЕТ СН'!$F$21</f>
        <v>2296.7746224399998</v>
      </c>
      <c r="D14" s="36">
        <f>SUMIFS(СВЦЭМ!$D$33:$D$776,СВЦЭМ!$A$33:$A$776,$A14,СВЦЭМ!$B$33:$B$776,D$11)+'СЕТ СН'!$F$11+СВЦЭМ!$D$10+'СЕТ СН'!$F$5-'СЕТ СН'!$F$21</f>
        <v>2300.0381076200001</v>
      </c>
      <c r="E14" s="36">
        <f>SUMIFS(СВЦЭМ!$D$33:$D$776,СВЦЭМ!$A$33:$A$776,$A14,СВЦЭМ!$B$33:$B$776,E$11)+'СЕТ СН'!$F$11+СВЦЭМ!$D$10+'СЕТ СН'!$F$5-'СЕТ СН'!$F$21</f>
        <v>2300.8972021899999</v>
      </c>
      <c r="F14" s="36">
        <f>SUMIFS(СВЦЭМ!$D$33:$D$776,СВЦЭМ!$A$33:$A$776,$A14,СВЦЭМ!$B$33:$B$776,F$11)+'СЕТ СН'!$F$11+СВЦЭМ!$D$10+'СЕТ СН'!$F$5-'СЕТ СН'!$F$21</f>
        <v>2297.4091972800002</v>
      </c>
      <c r="G14" s="36">
        <f>SUMIFS(СВЦЭМ!$D$33:$D$776,СВЦЭМ!$A$33:$A$776,$A14,СВЦЭМ!$B$33:$B$776,G$11)+'СЕТ СН'!$F$11+СВЦЭМ!$D$10+'СЕТ СН'!$F$5-'СЕТ СН'!$F$21</f>
        <v>2297.8807731000002</v>
      </c>
      <c r="H14" s="36">
        <f>SUMIFS(СВЦЭМ!$D$33:$D$776,СВЦЭМ!$A$33:$A$776,$A14,СВЦЭМ!$B$33:$B$776,H$11)+'СЕТ СН'!$F$11+СВЦЭМ!$D$10+'СЕТ СН'!$F$5-'СЕТ СН'!$F$21</f>
        <v>2297.8654589500002</v>
      </c>
      <c r="I14" s="36">
        <f>SUMIFS(СВЦЭМ!$D$33:$D$776,СВЦЭМ!$A$33:$A$776,$A14,СВЦЭМ!$B$33:$B$776,I$11)+'СЕТ СН'!$F$11+СВЦЭМ!$D$10+'СЕТ СН'!$F$5-'СЕТ СН'!$F$21</f>
        <v>2265.2253560700001</v>
      </c>
      <c r="J14" s="36">
        <f>SUMIFS(СВЦЭМ!$D$33:$D$776,СВЦЭМ!$A$33:$A$776,$A14,СВЦЭМ!$B$33:$B$776,J$11)+'СЕТ СН'!$F$11+СВЦЭМ!$D$10+'СЕТ СН'!$F$5-'СЕТ СН'!$F$21</f>
        <v>2276.3453649399999</v>
      </c>
      <c r="K14" s="36">
        <f>SUMIFS(СВЦЭМ!$D$33:$D$776,СВЦЭМ!$A$33:$A$776,$A14,СВЦЭМ!$B$33:$B$776,K$11)+'СЕТ СН'!$F$11+СВЦЭМ!$D$10+'СЕТ СН'!$F$5-'СЕТ СН'!$F$21</f>
        <v>2270.0858733699997</v>
      </c>
      <c r="L14" s="36">
        <f>SUMIFS(СВЦЭМ!$D$33:$D$776,СВЦЭМ!$A$33:$A$776,$A14,СВЦЭМ!$B$33:$B$776,L$11)+'СЕТ СН'!$F$11+СВЦЭМ!$D$10+'СЕТ СН'!$F$5-'СЕТ СН'!$F$21</f>
        <v>2226.8750085399997</v>
      </c>
      <c r="M14" s="36">
        <f>SUMIFS(СВЦЭМ!$D$33:$D$776,СВЦЭМ!$A$33:$A$776,$A14,СВЦЭМ!$B$33:$B$776,M$11)+'СЕТ СН'!$F$11+СВЦЭМ!$D$10+'СЕТ СН'!$F$5-'СЕТ СН'!$F$21</f>
        <v>2180.1528057599999</v>
      </c>
      <c r="N14" s="36">
        <f>SUMIFS(СВЦЭМ!$D$33:$D$776,СВЦЭМ!$A$33:$A$776,$A14,СВЦЭМ!$B$33:$B$776,N$11)+'СЕТ СН'!$F$11+СВЦЭМ!$D$10+'СЕТ СН'!$F$5-'СЕТ СН'!$F$21</f>
        <v>2165.73326421</v>
      </c>
      <c r="O14" s="36">
        <f>SUMIFS(СВЦЭМ!$D$33:$D$776,СВЦЭМ!$A$33:$A$776,$A14,СВЦЭМ!$B$33:$B$776,O$11)+'СЕТ СН'!$F$11+СВЦЭМ!$D$10+'СЕТ СН'!$F$5-'СЕТ СН'!$F$21</f>
        <v>2166.2595536899998</v>
      </c>
      <c r="P14" s="36">
        <f>SUMIFS(СВЦЭМ!$D$33:$D$776,СВЦЭМ!$A$33:$A$776,$A14,СВЦЭМ!$B$33:$B$776,P$11)+'СЕТ СН'!$F$11+СВЦЭМ!$D$10+'СЕТ СН'!$F$5-'СЕТ СН'!$F$21</f>
        <v>2171.8557287100002</v>
      </c>
      <c r="Q14" s="36">
        <f>SUMIFS(СВЦЭМ!$D$33:$D$776,СВЦЭМ!$A$33:$A$776,$A14,СВЦЭМ!$B$33:$B$776,Q$11)+'СЕТ СН'!$F$11+СВЦЭМ!$D$10+'СЕТ СН'!$F$5-'СЕТ СН'!$F$21</f>
        <v>2172.1233938</v>
      </c>
      <c r="R14" s="36">
        <f>SUMIFS(СВЦЭМ!$D$33:$D$776,СВЦЭМ!$A$33:$A$776,$A14,СВЦЭМ!$B$33:$B$776,R$11)+'СЕТ СН'!$F$11+СВЦЭМ!$D$10+'СЕТ СН'!$F$5-'СЕТ СН'!$F$21</f>
        <v>2167.5753963100001</v>
      </c>
      <c r="S14" s="36">
        <f>SUMIFS(СВЦЭМ!$D$33:$D$776,СВЦЭМ!$A$33:$A$776,$A14,СВЦЭМ!$B$33:$B$776,S$11)+'СЕТ СН'!$F$11+СВЦЭМ!$D$10+'СЕТ СН'!$F$5-'СЕТ СН'!$F$21</f>
        <v>2165.7032280499998</v>
      </c>
      <c r="T14" s="36">
        <f>SUMIFS(СВЦЭМ!$D$33:$D$776,СВЦЭМ!$A$33:$A$776,$A14,СВЦЭМ!$B$33:$B$776,T$11)+'СЕТ СН'!$F$11+СВЦЭМ!$D$10+'СЕТ СН'!$F$5-'СЕТ СН'!$F$21</f>
        <v>2191.1503494600001</v>
      </c>
      <c r="U14" s="36">
        <f>SUMIFS(СВЦЭМ!$D$33:$D$776,СВЦЭМ!$A$33:$A$776,$A14,СВЦЭМ!$B$33:$B$776,U$11)+'СЕТ СН'!$F$11+СВЦЭМ!$D$10+'СЕТ СН'!$F$5-'СЕТ СН'!$F$21</f>
        <v>2162.4773237300001</v>
      </c>
      <c r="V14" s="36">
        <f>SUMIFS(СВЦЭМ!$D$33:$D$776,СВЦЭМ!$A$33:$A$776,$A14,СВЦЭМ!$B$33:$B$776,V$11)+'СЕТ СН'!$F$11+СВЦЭМ!$D$10+'СЕТ СН'!$F$5-'СЕТ СН'!$F$21</f>
        <v>2115.1488020900001</v>
      </c>
      <c r="W14" s="36">
        <f>SUMIFS(СВЦЭМ!$D$33:$D$776,СВЦЭМ!$A$33:$A$776,$A14,СВЦЭМ!$B$33:$B$776,W$11)+'СЕТ СН'!$F$11+СВЦЭМ!$D$10+'СЕТ СН'!$F$5-'СЕТ СН'!$F$21</f>
        <v>2110.8366162000002</v>
      </c>
      <c r="X14" s="36">
        <f>SUMIFS(СВЦЭМ!$D$33:$D$776,СВЦЭМ!$A$33:$A$776,$A14,СВЦЭМ!$B$33:$B$776,X$11)+'СЕТ СН'!$F$11+СВЦЭМ!$D$10+'СЕТ СН'!$F$5-'СЕТ СН'!$F$21</f>
        <v>2158.05530275</v>
      </c>
      <c r="Y14" s="36">
        <f>SUMIFS(СВЦЭМ!$D$33:$D$776,СВЦЭМ!$A$33:$A$776,$A14,СВЦЭМ!$B$33:$B$776,Y$11)+'СЕТ СН'!$F$11+СВЦЭМ!$D$10+'СЕТ СН'!$F$5-'СЕТ СН'!$F$21</f>
        <v>2221.5522032700001</v>
      </c>
    </row>
    <row r="15" spans="1:27" ht="15.75" x14ac:dyDescent="0.2">
      <c r="A15" s="35">
        <f t="shared" si="0"/>
        <v>43986</v>
      </c>
      <c r="B15" s="36">
        <f>SUMIFS(СВЦЭМ!$D$33:$D$776,СВЦЭМ!$A$33:$A$776,$A15,СВЦЭМ!$B$33:$B$776,B$11)+'СЕТ СН'!$F$11+СВЦЭМ!$D$10+'СЕТ СН'!$F$5-'СЕТ СН'!$F$21</f>
        <v>2300.7013930900002</v>
      </c>
      <c r="C15" s="36">
        <f>SUMIFS(СВЦЭМ!$D$33:$D$776,СВЦЭМ!$A$33:$A$776,$A15,СВЦЭМ!$B$33:$B$776,C$11)+'СЕТ СН'!$F$11+СВЦЭМ!$D$10+'СЕТ СН'!$F$5-'СЕТ СН'!$F$21</f>
        <v>2317.6974953399999</v>
      </c>
      <c r="D15" s="36">
        <f>SUMIFS(СВЦЭМ!$D$33:$D$776,СВЦЭМ!$A$33:$A$776,$A15,СВЦЭМ!$B$33:$B$776,D$11)+'СЕТ СН'!$F$11+СВЦЭМ!$D$10+'СЕТ СН'!$F$5-'СЕТ СН'!$F$21</f>
        <v>2326.7401333500002</v>
      </c>
      <c r="E15" s="36">
        <f>SUMIFS(СВЦЭМ!$D$33:$D$776,СВЦЭМ!$A$33:$A$776,$A15,СВЦЭМ!$B$33:$B$776,E$11)+'СЕТ СН'!$F$11+СВЦЭМ!$D$10+'СЕТ СН'!$F$5-'СЕТ СН'!$F$21</f>
        <v>2334.6705587000001</v>
      </c>
      <c r="F15" s="36">
        <f>SUMIFS(СВЦЭМ!$D$33:$D$776,СВЦЭМ!$A$33:$A$776,$A15,СВЦЭМ!$B$33:$B$776,F$11)+'СЕТ СН'!$F$11+СВЦЭМ!$D$10+'СЕТ СН'!$F$5-'СЕТ СН'!$F$21</f>
        <v>2342.4527929800001</v>
      </c>
      <c r="G15" s="36">
        <f>SUMIFS(СВЦЭМ!$D$33:$D$776,СВЦЭМ!$A$33:$A$776,$A15,СВЦЭМ!$B$33:$B$776,G$11)+'СЕТ СН'!$F$11+СВЦЭМ!$D$10+'СЕТ СН'!$F$5-'СЕТ СН'!$F$21</f>
        <v>2343.5744193099999</v>
      </c>
      <c r="H15" s="36">
        <f>SUMIFS(СВЦЭМ!$D$33:$D$776,СВЦЭМ!$A$33:$A$776,$A15,СВЦЭМ!$B$33:$B$776,H$11)+'СЕТ СН'!$F$11+СВЦЭМ!$D$10+'СЕТ СН'!$F$5-'СЕТ СН'!$F$21</f>
        <v>2340.2021640900002</v>
      </c>
      <c r="I15" s="36">
        <f>SUMIFS(СВЦЭМ!$D$33:$D$776,СВЦЭМ!$A$33:$A$776,$A15,СВЦЭМ!$B$33:$B$776,I$11)+'СЕТ СН'!$F$11+СВЦЭМ!$D$10+'СЕТ СН'!$F$5-'СЕТ СН'!$F$21</f>
        <v>2299.6501692900001</v>
      </c>
      <c r="J15" s="36">
        <f>SUMIFS(СВЦЭМ!$D$33:$D$776,СВЦЭМ!$A$33:$A$776,$A15,СВЦЭМ!$B$33:$B$776,J$11)+'СЕТ СН'!$F$11+СВЦЭМ!$D$10+'СЕТ СН'!$F$5-'СЕТ СН'!$F$21</f>
        <v>2294.7500692200001</v>
      </c>
      <c r="K15" s="36">
        <f>SUMIFS(СВЦЭМ!$D$33:$D$776,СВЦЭМ!$A$33:$A$776,$A15,СВЦЭМ!$B$33:$B$776,K$11)+'СЕТ СН'!$F$11+СВЦЭМ!$D$10+'СЕТ СН'!$F$5-'СЕТ СН'!$F$21</f>
        <v>2267.90171964</v>
      </c>
      <c r="L15" s="36">
        <f>SUMIFS(СВЦЭМ!$D$33:$D$776,СВЦЭМ!$A$33:$A$776,$A15,СВЦЭМ!$B$33:$B$776,L$11)+'СЕТ СН'!$F$11+СВЦЭМ!$D$10+'СЕТ СН'!$F$5-'СЕТ СН'!$F$21</f>
        <v>2234.9720992900002</v>
      </c>
      <c r="M15" s="36">
        <f>SUMIFS(СВЦЭМ!$D$33:$D$776,СВЦЭМ!$A$33:$A$776,$A15,СВЦЭМ!$B$33:$B$776,M$11)+'СЕТ СН'!$F$11+СВЦЭМ!$D$10+'СЕТ СН'!$F$5-'СЕТ СН'!$F$21</f>
        <v>2205.0227903</v>
      </c>
      <c r="N15" s="36">
        <f>SUMIFS(СВЦЭМ!$D$33:$D$776,СВЦЭМ!$A$33:$A$776,$A15,СВЦЭМ!$B$33:$B$776,N$11)+'СЕТ СН'!$F$11+СВЦЭМ!$D$10+'СЕТ СН'!$F$5-'СЕТ СН'!$F$21</f>
        <v>2205.2126133800002</v>
      </c>
      <c r="O15" s="36">
        <f>SUMIFS(СВЦЭМ!$D$33:$D$776,СВЦЭМ!$A$33:$A$776,$A15,СВЦЭМ!$B$33:$B$776,O$11)+'СЕТ СН'!$F$11+СВЦЭМ!$D$10+'СЕТ СН'!$F$5-'СЕТ СН'!$F$21</f>
        <v>2209.8335581699998</v>
      </c>
      <c r="P15" s="36">
        <f>SUMIFS(СВЦЭМ!$D$33:$D$776,СВЦЭМ!$A$33:$A$776,$A15,СВЦЭМ!$B$33:$B$776,P$11)+'СЕТ СН'!$F$11+СВЦЭМ!$D$10+'СЕТ СН'!$F$5-'СЕТ СН'!$F$21</f>
        <v>2214.1500936100001</v>
      </c>
      <c r="Q15" s="36">
        <f>SUMIFS(СВЦЭМ!$D$33:$D$776,СВЦЭМ!$A$33:$A$776,$A15,СВЦЭМ!$B$33:$B$776,Q$11)+'СЕТ СН'!$F$11+СВЦЭМ!$D$10+'СЕТ СН'!$F$5-'СЕТ СН'!$F$21</f>
        <v>2206.8905682099999</v>
      </c>
      <c r="R15" s="36">
        <f>SUMIFS(СВЦЭМ!$D$33:$D$776,СВЦЭМ!$A$33:$A$776,$A15,СВЦЭМ!$B$33:$B$776,R$11)+'СЕТ СН'!$F$11+СВЦЭМ!$D$10+'СЕТ СН'!$F$5-'СЕТ СН'!$F$21</f>
        <v>2204.7032174800001</v>
      </c>
      <c r="S15" s="36">
        <f>SUMIFS(СВЦЭМ!$D$33:$D$776,СВЦЭМ!$A$33:$A$776,$A15,СВЦЭМ!$B$33:$B$776,S$11)+'СЕТ СН'!$F$11+СВЦЭМ!$D$10+'СЕТ СН'!$F$5-'СЕТ СН'!$F$21</f>
        <v>2207.4657221299999</v>
      </c>
      <c r="T15" s="36">
        <f>SUMIFS(СВЦЭМ!$D$33:$D$776,СВЦЭМ!$A$33:$A$776,$A15,СВЦЭМ!$B$33:$B$776,T$11)+'СЕТ СН'!$F$11+СВЦЭМ!$D$10+'СЕТ СН'!$F$5-'СЕТ СН'!$F$21</f>
        <v>2192.0251955899998</v>
      </c>
      <c r="U15" s="36">
        <f>SUMIFS(СВЦЭМ!$D$33:$D$776,СВЦЭМ!$A$33:$A$776,$A15,СВЦЭМ!$B$33:$B$776,U$11)+'СЕТ СН'!$F$11+СВЦЭМ!$D$10+'СЕТ СН'!$F$5-'СЕТ СН'!$F$21</f>
        <v>2150.74827508</v>
      </c>
      <c r="V15" s="36">
        <f>SUMIFS(СВЦЭМ!$D$33:$D$776,СВЦЭМ!$A$33:$A$776,$A15,СВЦЭМ!$B$33:$B$776,V$11)+'СЕТ СН'!$F$11+СВЦЭМ!$D$10+'СЕТ СН'!$F$5-'СЕТ СН'!$F$21</f>
        <v>2143.3685553599998</v>
      </c>
      <c r="W15" s="36">
        <f>SUMIFS(СВЦЭМ!$D$33:$D$776,СВЦЭМ!$A$33:$A$776,$A15,СВЦЭМ!$B$33:$B$776,W$11)+'СЕТ СН'!$F$11+СВЦЭМ!$D$10+'СЕТ СН'!$F$5-'СЕТ СН'!$F$21</f>
        <v>2136.7596582599999</v>
      </c>
      <c r="X15" s="36">
        <f>SUMIFS(СВЦЭМ!$D$33:$D$776,СВЦЭМ!$A$33:$A$776,$A15,СВЦЭМ!$B$33:$B$776,X$11)+'СЕТ СН'!$F$11+СВЦЭМ!$D$10+'СЕТ СН'!$F$5-'СЕТ СН'!$F$21</f>
        <v>2170.6186731600001</v>
      </c>
      <c r="Y15" s="36">
        <f>SUMIFS(СВЦЭМ!$D$33:$D$776,СВЦЭМ!$A$33:$A$776,$A15,СВЦЭМ!$B$33:$B$776,Y$11)+'СЕТ СН'!$F$11+СВЦЭМ!$D$10+'СЕТ СН'!$F$5-'СЕТ СН'!$F$21</f>
        <v>2231.3285568199999</v>
      </c>
    </row>
    <row r="16" spans="1:27" ht="15.75" x14ac:dyDescent="0.2">
      <c r="A16" s="35">
        <f t="shared" si="0"/>
        <v>43987</v>
      </c>
      <c r="B16" s="36">
        <f>SUMIFS(СВЦЭМ!$D$33:$D$776,СВЦЭМ!$A$33:$A$776,$A16,СВЦЭМ!$B$33:$B$776,B$11)+'СЕТ СН'!$F$11+СВЦЭМ!$D$10+'СЕТ СН'!$F$5-'СЕТ СН'!$F$21</f>
        <v>2338.1373855800002</v>
      </c>
      <c r="C16" s="36">
        <f>SUMIFS(СВЦЭМ!$D$33:$D$776,СВЦЭМ!$A$33:$A$776,$A16,СВЦЭМ!$B$33:$B$776,C$11)+'СЕТ СН'!$F$11+СВЦЭМ!$D$10+'СЕТ СН'!$F$5-'СЕТ СН'!$F$21</f>
        <v>2360.0013697200002</v>
      </c>
      <c r="D16" s="36">
        <f>SUMIFS(СВЦЭМ!$D$33:$D$776,СВЦЭМ!$A$33:$A$776,$A16,СВЦЭМ!$B$33:$B$776,D$11)+'СЕТ СН'!$F$11+СВЦЭМ!$D$10+'СЕТ СН'!$F$5-'СЕТ СН'!$F$21</f>
        <v>2381.8621063199998</v>
      </c>
      <c r="E16" s="36">
        <f>SUMIFS(СВЦЭМ!$D$33:$D$776,СВЦЭМ!$A$33:$A$776,$A16,СВЦЭМ!$B$33:$B$776,E$11)+'СЕТ СН'!$F$11+СВЦЭМ!$D$10+'СЕТ СН'!$F$5-'СЕТ СН'!$F$21</f>
        <v>2400.1002755499999</v>
      </c>
      <c r="F16" s="36">
        <f>SUMIFS(СВЦЭМ!$D$33:$D$776,СВЦЭМ!$A$33:$A$776,$A16,СВЦЭМ!$B$33:$B$776,F$11)+'СЕТ СН'!$F$11+СВЦЭМ!$D$10+'СЕТ СН'!$F$5-'СЕТ СН'!$F$21</f>
        <v>2394.9047991500001</v>
      </c>
      <c r="G16" s="36">
        <f>SUMIFS(СВЦЭМ!$D$33:$D$776,СВЦЭМ!$A$33:$A$776,$A16,СВЦЭМ!$B$33:$B$776,G$11)+'СЕТ СН'!$F$11+СВЦЭМ!$D$10+'СЕТ СН'!$F$5-'СЕТ СН'!$F$21</f>
        <v>2391.16159672</v>
      </c>
      <c r="H16" s="36">
        <f>SUMIFS(СВЦЭМ!$D$33:$D$776,СВЦЭМ!$A$33:$A$776,$A16,СВЦЭМ!$B$33:$B$776,H$11)+'СЕТ СН'!$F$11+СВЦЭМ!$D$10+'СЕТ СН'!$F$5-'СЕТ СН'!$F$21</f>
        <v>2355.5819168100002</v>
      </c>
      <c r="I16" s="36">
        <f>SUMIFS(СВЦЭМ!$D$33:$D$776,СВЦЭМ!$A$33:$A$776,$A16,СВЦЭМ!$B$33:$B$776,I$11)+'СЕТ СН'!$F$11+СВЦЭМ!$D$10+'СЕТ СН'!$F$5-'СЕТ СН'!$F$21</f>
        <v>2312.4193750099998</v>
      </c>
      <c r="J16" s="36">
        <f>SUMIFS(СВЦЭМ!$D$33:$D$776,СВЦЭМ!$A$33:$A$776,$A16,СВЦЭМ!$B$33:$B$776,J$11)+'СЕТ СН'!$F$11+СВЦЭМ!$D$10+'СЕТ СН'!$F$5-'СЕТ СН'!$F$21</f>
        <v>2254.0233965100001</v>
      </c>
      <c r="K16" s="36">
        <f>SUMIFS(СВЦЭМ!$D$33:$D$776,СВЦЭМ!$A$33:$A$776,$A16,СВЦЭМ!$B$33:$B$776,K$11)+'СЕТ СН'!$F$11+СВЦЭМ!$D$10+'СЕТ СН'!$F$5-'СЕТ СН'!$F$21</f>
        <v>2171.3341063899998</v>
      </c>
      <c r="L16" s="36">
        <f>SUMIFS(СВЦЭМ!$D$33:$D$776,СВЦЭМ!$A$33:$A$776,$A16,СВЦЭМ!$B$33:$B$776,L$11)+'СЕТ СН'!$F$11+СВЦЭМ!$D$10+'СЕТ СН'!$F$5-'СЕТ СН'!$F$21</f>
        <v>2138.0681205800001</v>
      </c>
      <c r="M16" s="36">
        <f>SUMIFS(СВЦЭМ!$D$33:$D$776,СВЦЭМ!$A$33:$A$776,$A16,СВЦЭМ!$B$33:$B$776,M$11)+'СЕТ СН'!$F$11+СВЦЭМ!$D$10+'СЕТ СН'!$F$5-'СЕТ СН'!$F$21</f>
        <v>2139.77079585</v>
      </c>
      <c r="N16" s="36">
        <f>SUMIFS(СВЦЭМ!$D$33:$D$776,СВЦЭМ!$A$33:$A$776,$A16,СВЦЭМ!$B$33:$B$776,N$11)+'СЕТ СН'!$F$11+СВЦЭМ!$D$10+'СЕТ СН'!$F$5-'СЕТ СН'!$F$21</f>
        <v>2139.1651561399999</v>
      </c>
      <c r="O16" s="36">
        <f>SUMIFS(СВЦЭМ!$D$33:$D$776,СВЦЭМ!$A$33:$A$776,$A16,СВЦЭМ!$B$33:$B$776,O$11)+'СЕТ СН'!$F$11+СВЦЭМ!$D$10+'СЕТ СН'!$F$5-'СЕТ СН'!$F$21</f>
        <v>2151.1342415499998</v>
      </c>
      <c r="P16" s="36">
        <f>SUMIFS(СВЦЭМ!$D$33:$D$776,СВЦЭМ!$A$33:$A$776,$A16,СВЦЭМ!$B$33:$B$776,P$11)+'СЕТ СН'!$F$11+СВЦЭМ!$D$10+'СЕТ СН'!$F$5-'СЕТ СН'!$F$21</f>
        <v>2163.7633786199999</v>
      </c>
      <c r="Q16" s="36">
        <f>SUMIFS(СВЦЭМ!$D$33:$D$776,СВЦЭМ!$A$33:$A$776,$A16,СВЦЭМ!$B$33:$B$776,Q$11)+'СЕТ СН'!$F$11+СВЦЭМ!$D$10+'СЕТ СН'!$F$5-'СЕТ СН'!$F$21</f>
        <v>2169.3255592400001</v>
      </c>
      <c r="R16" s="36">
        <f>SUMIFS(СВЦЭМ!$D$33:$D$776,СВЦЭМ!$A$33:$A$776,$A16,СВЦЭМ!$B$33:$B$776,R$11)+'СЕТ СН'!$F$11+СВЦЭМ!$D$10+'СЕТ СН'!$F$5-'СЕТ СН'!$F$21</f>
        <v>2166.81992287</v>
      </c>
      <c r="S16" s="36">
        <f>SUMIFS(СВЦЭМ!$D$33:$D$776,СВЦЭМ!$A$33:$A$776,$A16,СВЦЭМ!$B$33:$B$776,S$11)+'СЕТ СН'!$F$11+СВЦЭМ!$D$10+'СЕТ СН'!$F$5-'СЕТ СН'!$F$21</f>
        <v>2168.5401937400002</v>
      </c>
      <c r="T16" s="36">
        <f>SUMIFS(СВЦЭМ!$D$33:$D$776,СВЦЭМ!$A$33:$A$776,$A16,СВЦЭМ!$B$33:$B$776,T$11)+'СЕТ СН'!$F$11+СВЦЭМ!$D$10+'СЕТ СН'!$F$5-'СЕТ СН'!$F$21</f>
        <v>2161.0370852900001</v>
      </c>
      <c r="U16" s="36">
        <f>SUMIFS(СВЦЭМ!$D$33:$D$776,СВЦЭМ!$A$33:$A$776,$A16,СВЦЭМ!$B$33:$B$776,U$11)+'СЕТ СН'!$F$11+СВЦЭМ!$D$10+'СЕТ СН'!$F$5-'СЕТ СН'!$F$21</f>
        <v>2153.8811288699999</v>
      </c>
      <c r="V16" s="36">
        <f>SUMIFS(СВЦЭМ!$D$33:$D$776,СВЦЭМ!$A$33:$A$776,$A16,СВЦЭМ!$B$33:$B$776,V$11)+'СЕТ СН'!$F$11+СВЦЭМ!$D$10+'СЕТ СН'!$F$5-'СЕТ СН'!$F$21</f>
        <v>2138.15843172</v>
      </c>
      <c r="W16" s="36">
        <f>SUMIFS(СВЦЭМ!$D$33:$D$776,СВЦЭМ!$A$33:$A$776,$A16,СВЦЭМ!$B$33:$B$776,W$11)+'СЕТ СН'!$F$11+СВЦЭМ!$D$10+'СЕТ СН'!$F$5-'СЕТ СН'!$F$21</f>
        <v>2128.36385092</v>
      </c>
      <c r="X16" s="36">
        <f>SUMIFS(СВЦЭМ!$D$33:$D$776,СВЦЭМ!$A$33:$A$776,$A16,СВЦЭМ!$B$33:$B$776,X$11)+'СЕТ СН'!$F$11+СВЦЭМ!$D$10+'СЕТ СН'!$F$5-'СЕТ СН'!$F$21</f>
        <v>2154.1090373500001</v>
      </c>
      <c r="Y16" s="36">
        <f>SUMIFS(СВЦЭМ!$D$33:$D$776,СВЦЭМ!$A$33:$A$776,$A16,СВЦЭМ!$B$33:$B$776,Y$11)+'СЕТ СН'!$F$11+СВЦЭМ!$D$10+'СЕТ СН'!$F$5-'СЕТ СН'!$F$21</f>
        <v>2222.1475013099998</v>
      </c>
    </row>
    <row r="17" spans="1:25" ht="15.75" x14ac:dyDescent="0.2">
      <c r="A17" s="35">
        <f t="shared" si="0"/>
        <v>43988</v>
      </c>
      <c r="B17" s="36">
        <f>SUMIFS(СВЦЭМ!$D$33:$D$776,СВЦЭМ!$A$33:$A$776,$A17,СВЦЭМ!$B$33:$B$776,B$11)+'СЕТ СН'!$F$11+СВЦЭМ!$D$10+'СЕТ СН'!$F$5-'СЕТ СН'!$F$21</f>
        <v>2284.63409022</v>
      </c>
      <c r="C17" s="36">
        <f>SUMIFS(СВЦЭМ!$D$33:$D$776,СВЦЭМ!$A$33:$A$776,$A17,СВЦЭМ!$B$33:$B$776,C$11)+'СЕТ СН'!$F$11+СВЦЭМ!$D$10+'СЕТ СН'!$F$5-'СЕТ СН'!$F$21</f>
        <v>2307.6765285900001</v>
      </c>
      <c r="D17" s="36">
        <f>SUMIFS(СВЦЭМ!$D$33:$D$776,СВЦЭМ!$A$33:$A$776,$A17,СВЦЭМ!$B$33:$B$776,D$11)+'СЕТ СН'!$F$11+СВЦЭМ!$D$10+'СЕТ СН'!$F$5-'СЕТ СН'!$F$21</f>
        <v>2327.3107935200001</v>
      </c>
      <c r="E17" s="36">
        <f>SUMIFS(СВЦЭМ!$D$33:$D$776,СВЦЭМ!$A$33:$A$776,$A17,СВЦЭМ!$B$33:$B$776,E$11)+'СЕТ СН'!$F$11+СВЦЭМ!$D$10+'СЕТ СН'!$F$5-'СЕТ СН'!$F$21</f>
        <v>2339.6956565599999</v>
      </c>
      <c r="F17" s="36">
        <f>SUMIFS(СВЦЭМ!$D$33:$D$776,СВЦЭМ!$A$33:$A$776,$A17,СВЦЭМ!$B$33:$B$776,F$11)+'СЕТ СН'!$F$11+СВЦЭМ!$D$10+'СЕТ СН'!$F$5-'СЕТ СН'!$F$21</f>
        <v>2339.4762002799998</v>
      </c>
      <c r="G17" s="36">
        <f>SUMIFS(СВЦЭМ!$D$33:$D$776,СВЦЭМ!$A$33:$A$776,$A17,СВЦЭМ!$B$33:$B$776,G$11)+'СЕТ СН'!$F$11+СВЦЭМ!$D$10+'СЕТ СН'!$F$5-'СЕТ СН'!$F$21</f>
        <v>2334.1545766999998</v>
      </c>
      <c r="H17" s="36">
        <f>SUMIFS(СВЦЭМ!$D$33:$D$776,СВЦЭМ!$A$33:$A$776,$A17,СВЦЭМ!$B$33:$B$776,H$11)+'СЕТ СН'!$F$11+СВЦЭМ!$D$10+'СЕТ СН'!$F$5-'СЕТ СН'!$F$21</f>
        <v>2368.6030323499999</v>
      </c>
      <c r="I17" s="36">
        <f>SUMIFS(СВЦЭМ!$D$33:$D$776,СВЦЭМ!$A$33:$A$776,$A17,СВЦЭМ!$B$33:$B$776,I$11)+'СЕТ СН'!$F$11+СВЦЭМ!$D$10+'СЕТ СН'!$F$5-'СЕТ СН'!$F$21</f>
        <v>2339.0207724900001</v>
      </c>
      <c r="J17" s="36">
        <f>SUMIFS(СВЦЭМ!$D$33:$D$776,СВЦЭМ!$A$33:$A$776,$A17,СВЦЭМ!$B$33:$B$776,J$11)+'СЕТ СН'!$F$11+СВЦЭМ!$D$10+'СЕТ СН'!$F$5-'СЕТ СН'!$F$21</f>
        <v>2281.3975215299997</v>
      </c>
      <c r="K17" s="36">
        <f>SUMIFS(СВЦЭМ!$D$33:$D$776,СВЦЭМ!$A$33:$A$776,$A17,СВЦЭМ!$B$33:$B$776,K$11)+'СЕТ СН'!$F$11+СВЦЭМ!$D$10+'СЕТ СН'!$F$5-'СЕТ СН'!$F$21</f>
        <v>2175.3409723899999</v>
      </c>
      <c r="L17" s="36">
        <f>SUMIFS(СВЦЭМ!$D$33:$D$776,СВЦЭМ!$A$33:$A$776,$A17,СВЦЭМ!$B$33:$B$776,L$11)+'СЕТ СН'!$F$11+СВЦЭМ!$D$10+'СЕТ СН'!$F$5-'СЕТ СН'!$F$21</f>
        <v>2110.8099458400002</v>
      </c>
      <c r="M17" s="36">
        <f>SUMIFS(СВЦЭМ!$D$33:$D$776,СВЦЭМ!$A$33:$A$776,$A17,СВЦЭМ!$B$33:$B$776,M$11)+'СЕТ СН'!$F$11+СВЦЭМ!$D$10+'СЕТ СН'!$F$5-'СЕТ СН'!$F$21</f>
        <v>2106.4547358899999</v>
      </c>
      <c r="N17" s="36">
        <f>SUMIFS(СВЦЭМ!$D$33:$D$776,СВЦЭМ!$A$33:$A$776,$A17,СВЦЭМ!$B$33:$B$776,N$11)+'СЕТ СН'!$F$11+СВЦЭМ!$D$10+'СЕТ СН'!$F$5-'СЕТ СН'!$F$21</f>
        <v>2124.6963844299999</v>
      </c>
      <c r="O17" s="36">
        <f>SUMIFS(СВЦЭМ!$D$33:$D$776,СВЦЭМ!$A$33:$A$776,$A17,СВЦЭМ!$B$33:$B$776,O$11)+'СЕТ СН'!$F$11+СВЦЭМ!$D$10+'СЕТ СН'!$F$5-'СЕТ СН'!$F$21</f>
        <v>2155.3063456499999</v>
      </c>
      <c r="P17" s="36">
        <f>SUMIFS(СВЦЭМ!$D$33:$D$776,СВЦЭМ!$A$33:$A$776,$A17,СВЦЭМ!$B$33:$B$776,P$11)+'СЕТ СН'!$F$11+СВЦЭМ!$D$10+'СЕТ СН'!$F$5-'СЕТ СН'!$F$21</f>
        <v>2159.51822984</v>
      </c>
      <c r="Q17" s="36">
        <f>SUMIFS(СВЦЭМ!$D$33:$D$776,СВЦЭМ!$A$33:$A$776,$A17,СВЦЭМ!$B$33:$B$776,Q$11)+'СЕТ СН'!$F$11+СВЦЭМ!$D$10+'СЕТ СН'!$F$5-'СЕТ СН'!$F$21</f>
        <v>2161.9991186699999</v>
      </c>
      <c r="R17" s="36">
        <f>SUMIFS(СВЦЭМ!$D$33:$D$776,СВЦЭМ!$A$33:$A$776,$A17,СВЦЭМ!$B$33:$B$776,R$11)+'СЕТ СН'!$F$11+СВЦЭМ!$D$10+'СЕТ СН'!$F$5-'СЕТ СН'!$F$21</f>
        <v>2156.3914066299999</v>
      </c>
      <c r="S17" s="36">
        <f>SUMIFS(СВЦЭМ!$D$33:$D$776,СВЦЭМ!$A$33:$A$776,$A17,СВЦЭМ!$B$33:$B$776,S$11)+'СЕТ СН'!$F$11+СВЦЭМ!$D$10+'СЕТ СН'!$F$5-'СЕТ СН'!$F$21</f>
        <v>2160.6203105</v>
      </c>
      <c r="T17" s="36">
        <f>SUMIFS(СВЦЭМ!$D$33:$D$776,СВЦЭМ!$A$33:$A$776,$A17,СВЦЭМ!$B$33:$B$776,T$11)+'СЕТ СН'!$F$11+СВЦЭМ!$D$10+'СЕТ СН'!$F$5-'СЕТ СН'!$F$21</f>
        <v>2155.44682186</v>
      </c>
      <c r="U17" s="36">
        <f>SUMIFS(СВЦЭМ!$D$33:$D$776,СВЦЭМ!$A$33:$A$776,$A17,СВЦЭМ!$B$33:$B$776,U$11)+'СЕТ СН'!$F$11+СВЦЭМ!$D$10+'СЕТ СН'!$F$5-'СЕТ СН'!$F$21</f>
        <v>2139.28398294</v>
      </c>
      <c r="V17" s="36">
        <f>SUMIFS(СВЦЭМ!$D$33:$D$776,СВЦЭМ!$A$33:$A$776,$A17,СВЦЭМ!$B$33:$B$776,V$11)+'СЕТ СН'!$F$11+СВЦЭМ!$D$10+'СЕТ СН'!$F$5-'СЕТ СН'!$F$21</f>
        <v>2104.2000735800002</v>
      </c>
      <c r="W17" s="36">
        <f>SUMIFS(СВЦЭМ!$D$33:$D$776,СВЦЭМ!$A$33:$A$776,$A17,СВЦЭМ!$B$33:$B$776,W$11)+'СЕТ СН'!$F$11+СВЦЭМ!$D$10+'СЕТ СН'!$F$5-'СЕТ СН'!$F$21</f>
        <v>2089.3130088200001</v>
      </c>
      <c r="X17" s="36">
        <f>SUMIFS(СВЦЭМ!$D$33:$D$776,СВЦЭМ!$A$33:$A$776,$A17,СВЦЭМ!$B$33:$B$776,X$11)+'СЕТ СН'!$F$11+СВЦЭМ!$D$10+'СЕТ СН'!$F$5-'СЕТ СН'!$F$21</f>
        <v>2121.09934621</v>
      </c>
      <c r="Y17" s="36">
        <f>SUMIFS(СВЦЭМ!$D$33:$D$776,СВЦЭМ!$A$33:$A$776,$A17,СВЦЭМ!$B$33:$B$776,Y$11)+'СЕТ СН'!$F$11+СВЦЭМ!$D$10+'СЕТ СН'!$F$5-'СЕТ СН'!$F$21</f>
        <v>2217.3248319100003</v>
      </c>
    </row>
    <row r="18" spans="1:25" ht="15.75" x14ac:dyDescent="0.2">
      <c r="A18" s="35">
        <f t="shared" si="0"/>
        <v>43989</v>
      </c>
      <c r="B18" s="36">
        <f>SUMIFS(СВЦЭМ!$D$33:$D$776,СВЦЭМ!$A$33:$A$776,$A18,СВЦЭМ!$B$33:$B$776,B$11)+'СЕТ СН'!$F$11+СВЦЭМ!$D$10+'СЕТ СН'!$F$5-'СЕТ СН'!$F$21</f>
        <v>2314.1021346799998</v>
      </c>
      <c r="C18" s="36">
        <f>SUMIFS(СВЦЭМ!$D$33:$D$776,СВЦЭМ!$A$33:$A$776,$A18,СВЦЭМ!$B$33:$B$776,C$11)+'СЕТ СН'!$F$11+СВЦЭМ!$D$10+'СЕТ СН'!$F$5-'СЕТ СН'!$F$21</f>
        <v>2331.1293426299999</v>
      </c>
      <c r="D18" s="36">
        <f>SUMIFS(СВЦЭМ!$D$33:$D$776,СВЦЭМ!$A$33:$A$776,$A18,СВЦЭМ!$B$33:$B$776,D$11)+'СЕТ СН'!$F$11+СВЦЭМ!$D$10+'СЕТ СН'!$F$5-'СЕТ СН'!$F$21</f>
        <v>2340.5567274599998</v>
      </c>
      <c r="E18" s="36">
        <f>SUMIFS(СВЦЭМ!$D$33:$D$776,СВЦЭМ!$A$33:$A$776,$A18,СВЦЭМ!$B$33:$B$776,E$11)+'СЕТ СН'!$F$11+СВЦЭМ!$D$10+'СЕТ СН'!$F$5-'СЕТ СН'!$F$21</f>
        <v>2340.4478993100001</v>
      </c>
      <c r="F18" s="36">
        <f>SUMIFS(СВЦЭМ!$D$33:$D$776,СВЦЭМ!$A$33:$A$776,$A18,СВЦЭМ!$B$33:$B$776,F$11)+'СЕТ СН'!$F$11+СВЦЭМ!$D$10+'СЕТ СН'!$F$5-'СЕТ СН'!$F$21</f>
        <v>2329.73476274</v>
      </c>
      <c r="G18" s="36">
        <f>SUMIFS(СВЦЭМ!$D$33:$D$776,СВЦЭМ!$A$33:$A$776,$A18,СВЦЭМ!$B$33:$B$776,G$11)+'СЕТ СН'!$F$11+СВЦЭМ!$D$10+'СЕТ СН'!$F$5-'СЕТ СН'!$F$21</f>
        <v>2334.9878211699997</v>
      </c>
      <c r="H18" s="36">
        <f>SUMIFS(СВЦЭМ!$D$33:$D$776,СВЦЭМ!$A$33:$A$776,$A18,СВЦЭМ!$B$33:$B$776,H$11)+'СЕТ СН'!$F$11+СВЦЭМ!$D$10+'СЕТ СН'!$F$5-'СЕТ СН'!$F$21</f>
        <v>2340.4332092200002</v>
      </c>
      <c r="I18" s="36">
        <f>SUMIFS(СВЦЭМ!$D$33:$D$776,СВЦЭМ!$A$33:$A$776,$A18,СВЦЭМ!$B$33:$B$776,I$11)+'СЕТ СН'!$F$11+СВЦЭМ!$D$10+'СЕТ СН'!$F$5-'СЕТ СН'!$F$21</f>
        <v>2354.87317592</v>
      </c>
      <c r="J18" s="36">
        <f>SUMIFS(СВЦЭМ!$D$33:$D$776,СВЦЭМ!$A$33:$A$776,$A18,СВЦЭМ!$B$33:$B$776,J$11)+'СЕТ СН'!$F$11+СВЦЭМ!$D$10+'СЕТ СН'!$F$5-'СЕТ СН'!$F$21</f>
        <v>2319.5662206500001</v>
      </c>
      <c r="K18" s="36">
        <f>SUMIFS(СВЦЭМ!$D$33:$D$776,СВЦЭМ!$A$33:$A$776,$A18,СВЦЭМ!$B$33:$B$776,K$11)+'СЕТ СН'!$F$11+СВЦЭМ!$D$10+'СЕТ СН'!$F$5-'СЕТ СН'!$F$21</f>
        <v>2234.1336633800001</v>
      </c>
      <c r="L18" s="36">
        <f>SUMIFS(СВЦЭМ!$D$33:$D$776,СВЦЭМ!$A$33:$A$776,$A18,СВЦЭМ!$B$33:$B$776,L$11)+'СЕТ СН'!$F$11+СВЦЭМ!$D$10+'СЕТ СН'!$F$5-'СЕТ СН'!$F$21</f>
        <v>2155.9271853999999</v>
      </c>
      <c r="M18" s="36">
        <f>SUMIFS(СВЦЭМ!$D$33:$D$776,СВЦЭМ!$A$33:$A$776,$A18,СВЦЭМ!$B$33:$B$776,M$11)+'СЕТ СН'!$F$11+СВЦЭМ!$D$10+'СЕТ СН'!$F$5-'СЕТ СН'!$F$21</f>
        <v>2126.0433867699999</v>
      </c>
      <c r="N18" s="36">
        <f>SUMIFS(СВЦЭМ!$D$33:$D$776,СВЦЭМ!$A$33:$A$776,$A18,СВЦЭМ!$B$33:$B$776,N$11)+'СЕТ СН'!$F$11+СВЦЭМ!$D$10+'СЕТ СН'!$F$5-'СЕТ СН'!$F$21</f>
        <v>2122.66104004</v>
      </c>
      <c r="O18" s="36">
        <f>SUMIFS(СВЦЭМ!$D$33:$D$776,СВЦЭМ!$A$33:$A$776,$A18,СВЦЭМ!$B$33:$B$776,O$11)+'СЕТ СН'!$F$11+СВЦЭМ!$D$10+'СЕТ СН'!$F$5-'СЕТ СН'!$F$21</f>
        <v>2117.5975114499997</v>
      </c>
      <c r="P18" s="36">
        <f>SUMIFS(СВЦЭМ!$D$33:$D$776,СВЦЭМ!$A$33:$A$776,$A18,СВЦЭМ!$B$33:$B$776,P$11)+'СЕТ СН'!$F$11+СВЦЭМ!$D$10+'СЕТ СН'!$F$5-'СЕТ СН'!$F$21</f>
        <v>2129.4410596799999</v>
      </c>
      <c r="Q18" s="36">
        <f>SUMIFS(СВЦЭМ!$D$33:$D$776,СВЦЭМ!$A$33:$A$776,$A18,СВЦЭМ!$B$33:$B$776,Q$11)+'СЕТ СН'!$F$11+СВЦЭМ!$D$10+'СЕТ СН'!$F$5-'СЕТ СН'!$F$21</f>
        <v>2137.59246334</v>
      </c>
      <c r="R18" s="36">
        <f>SUMIFS(СВЦЭМ!$D$33:$D$776,СВЦЭМ!$A$33:$A$776,$A18,СВЦЭМ!$B$33:$B$776,R$11)+'СЕТ СН'!$F$11+СВЦЭМ!$D$10+'СЕТ СН'!$F$5-'СЕТ СН'!$F$21</f>
        <v>2133.7910942799999</v>
      </c>
      <c r="S18" s="36">
        <f>SUMIFS(СВЦЭМ!$D$33:$D$776,СВЦЭМ!$A$33:$A$776,$A18,СВЦЭМ!$B$33:$B$776,S$11)+'СЕТ СН'!$F$11+СВЦЭМ!$D$10+'СЕТ СН'!$F$5-'СЕТ СН'!$F$21</f>
        <v>2139.1239288299998</v>
      </c>
      <c r="T18" s="36">
        <f>SUMIFS(СВЦЭМ!$D$33:$D$776,СВЦЭМ!$A$33:$A$776,$A18,СВЦЭМ!$B$33:$B$776,T$11)+'СЕТ СН'!$F$11+СВЦЭМ!$D$10+'СЕТ СН'!$F$5-'СЕТ СН'!$F$21</f>
        <v>2127.2403241299999</v>
      </c>
      <c r="U18" s="36">
        <f>SUMIFS(СВЦЭМ!$D$33:$D$776,СВЦЭМ!$A$33:$A$776,$A18,СВЦЭМ!$B$33:$B$776,U$11)+'СЕТ СН'!$F$11+СВЦЭМ!$D$10+'СЕТ СН'!$F$5-'СЕТ СН'!$F$21</f>
        <v>2101.4021064899998</v>
      </c>
      <c r="V18" s="36">
        <f>SUMIFS(СВЦЭМ!$D$33:$D$776,СВЦЭМ!$A$33:$A$776,$A18,СВЦЭМ!$B$33:$B$776,V$11)+'СЕТ СН'!$F$11+СВЦЭМ!$D$10+'СЕТ СН'!$F$5-'СЕТ СН'!$F$21</f>
        <v>2068.6982448200001</v>
      </c>
      <c r="W18" s="36">
        <f>SUMIFS(СВЦЭМ!$D$33:$D$776,СВЦЭМ!$A$33:$A$776,$A18,СВЦЭМ!$B$33:$B$776,W$11)+'СЕТ СН'!$F$11+СВЦЭМ!$D$10+'СЕТ СН'!$F$5-'СЕТ СН'!$F$21</f>
        <v>2062.5126945299999</v>
      </c>
      <c r="X18" s="36">
        <f>SUMIFS(СВЦЭМ!$D$33:$D$776,СВЦЭМ!$A$33:$A$776,$A18,СВЦЭМ!$B$33:$B$776,X$11)+'СЕТ СН'!$F$11+СВЦЭМ!$D$10+'СЕТ СН'!$F$5-'СЕТ СН'!$F$21</f>
        <v>2086.8060093399999</v>
      </c>
      <c r="Y18" s="36">
        <f>SUMIFS(СВЦЭМ!$D$33:$D$776,СВЦЭМ!$A$33:$A$776,$A18,СВЦЭМ!$B$33:$B$776,Y$11)+'СЕТ СН'!$F$11+СВЦЭМ!$D$10+'СЕТ СН'!$F$5-'СЕТ СН'!$F$21</f>
        <v>2178.8988785800002</v>
      </c>
    </row>
    <row r="19" spans="1:25" ht="15.75" x14ac:dyDescent="0.2">
      <c r="A19" s="35">
        <f t="shared" si="0"/>
        <v>43990</v>
      </c>
      <c r="B19" s="36">
        <f>SUMIFS(СВЦЭМ!$D$33:$D$776,СВЦЭМ!$A$33:$A$776,$A19,СВЦЭМ!$B$33:$B$776,B$11)+'СЕТ СН'!$F$11+СВЦЭМ!$D$10+'СЕТ СН'!$F$5-'СЕТ СН'!$F$21</f>
        <v>2298.8024141699998</v>
      </c>
      <c r="C19" s="36">
        <f>SUMIFS(СВЦЭМ!$D$33:$D$776,СВЦЭМ!$A$33:$A$776,$A19,СВЦЭМ!$B$33:$B$776,C$11)+'СЕТ СН'!$F$11+СВЦЭМ!$D$10+'СЕТ СН'!$F$5-'СЕТ СН'!$F$21</f>
        <v>2329.1423697800001</v>
      </c>
      <c r="D19" s="36">
        <f>SUMIFS(СВЦЭМ!$D$33:$D$776,СВЦЭМ!$A$33:$A$776,$A19,СВЦЭМ!$B$33:$B$776,D$11)+'СЕТ СН'!$F$11+СВЦЭМ!$D$10+'СЕТ СН'!$F$5-'СЕТ СН'!$F$21</f>
        <v>2356.5518392200001</v>
      </c>
      <c r="E19" s="36">
        <f>SUMIFS(СВЦЭМ!$D$33:$D$776,СВЦЭМ!$A$33:$A$776,$A19,СВЦЭМ!$B$33:$B$776,E$11)+'СЕТ СН'!$F$11+СВЦЭМ!$D$10+'СЕТ СН'!$F$5-'СЕТ СН'!$F$21</f>
        <v>2363.80586765</v>
      </c>
      <c r="F19" s="36">
        <f>SUMIFS(СВЦЭМ!$D$33:$D$776,СВЦЭМ!$A$33:$A$776,$A19,СВЦЭМ!$B$33:$B$776,F$11)+'СЕТ СН'!$F$11+СВЦЭМ!$D$10+'СЕТ СН'!$F$5-'СЕТ СН'!$F$21</f>
        <v>2357.4599152999999</v>
      </c>
      <c r="G19" s="36">
        <f>SUMIFS(СВЦЭМ!$D$33:$D$776,СВЦЭМ!$A$33:$A$776,$A19,СВЦЭМ!$B$33:$B$776,G$11)+'СЕТ СН'!$F$11+СВЦЭМ!$D$10+'СЕТ СН'!$F$5-'СЕТ СН'!$F$21</f>
        <v>2355.8753166400002</v>
      </c>
      <c r="H19" s="36">
        <f>SUMIFS(СВЦЭМ!$D$33:$D$776,СВЦЭМ!$A$33:$A$776,$A19,СВЦЭМ!$B$33:$B$776,H$11)+'СЕТ СН'!$F$11+СВЦЭМ!$D$10+'СЕТ СН'!$F$5-'СЕТ СН'!$F$21</f>
        <v>2351.3253731700001</v>
      </c>
      <c r="I19" s="36">
        <f>SUMIFS(СВЦЭМ!$D$33:$D$776,СВЦЭМ!$A$33:$A$776,$A19,СВЦЭМ!$B$33:$B$776,I$11)+'СЕТ СН'!$F$11+СВЦЭМ!$D$10+'СЕТ СН'!$F$5-'СЕТ СН'!$F$21</f>
        <v>2348.42216904</v>
      </c>
      <c r="J19" s="36">
        <f>SUMIFS(СВЦЭМ!$D$33:$D$776,СВЦЭМ!$A$33:$A$776,$A19,СВЦЭМ!$B$33:$B$776,J$11)+'СЕТ СН'!$F$11+СВЦЭМ!$D$10+'СЕТ СН'!$F$5-'СЕТ СН'!$F$21</f>
        <v>2279.5097674099998</v>
      </c>
      <c r="K19" s="36">
        <f>SUMIFS(СВЦЭМ!$D$33:$D$776,СВЦЭМ!$A$33:$A$776,$A19,СВЦЭМ!$B$33:$B$776,K$11)+'СЕТ СН'!$F$11+СВЦЭМ!$D$10+'СЕТ СН'!$F$5-'СЕТ СН'!$F$21</f>
        <v>2172.8733979999997</v>
      </c>
      <c r="L19" s="36">
        <f>SUMIFS(СВЦЭМ!$D$33:$D$776,СВЦЭМ!$A$33:$A$776,$A19,СВЦЭМ!$B$33:$B$776,L$11)+'СЕТ СН'!$F$11+СВЦЭМ!$D$10+'СЕТ СН'!$F$5-'СЕТ СН'!$F$21</f>
        <v>2116.7823166899998</v>
      </c>
      <c r="M19" s="36">
        <f>SUMIFS(СВЦЭМ!$D$33:$D$776,СВЦЭМ!$A$33:$A$776,$A19,СВЦЭМ!$B$33:$B$776,M$11)+'СЕТ СН'!$F$11+СВЦЭМ!$D$10+'СЕТ СН'!$F$5-'СЕТ СН'!$F$21</f>
        <v>2102.7637650799998</v>
      </c>
      <c r="N19" s="36">
        <f>SUMIFS(СВЦЭМ!$D$33:$D$776,СВЦЭМ!$A$33:$A$776,$A19,СВЦЭМ!$B$33:$B$776,N$11)+'СЕТ СН'!$F$11+СВЦЭМ!$D$10+'СЕТ СН'!$F$5-'СЕТ СН'!$F$21</f>
        <v>2111.33355682</v>
      </c>
      <c r="O19" s="36">
        <f>SUMIFS(СВЦЭМ!$D$33:$D$776,СВЦЭМ!$A$33:$A$776,$A19,СВЦЭМ!$B$33:$B$776,O$11)+'СЕТ СН'!$F$11+СВЦЭМ!$D$10+'СЕТ СН'!$F$5-'СЕТ СН'!$F$21</f>
        <v>2125.1493149100002</v>
      </c>
      <c r="P19" s="36">
        <f>SUMIFS(СВЦЭМ!$D$33:$D$776,СВЦЭМ!$A$33:$A$776,$A19,СВЦЭМ!$B$33:$B$776,P$11)+'СЕТ СН'!$F$11+СВЦЭМ!$D$10+'СЕТ СН'!$F$5-'СЕТ СН'!$F$21</f>
        <v>2123.54490979</v>
      </c>
      <c r="Q19" s="36">
        <f>SUMIFS(СВЦЭМ!$D$33:$D$776,СВЦЭМ!$A$33:$A$776,$A19,СВЦЭМ!$B$33:$B$776,Q$11)+'СЕТ СН'!$F$11+СВЦЭМ!$D$10+'СЕТ СН'!$F$5-'СЕТ СН'!$F$21</f>
        <v>2127.12204802</v>
      </c>
      <c r="R19" s="36">
        <f>SUMIFS(СВЦЭМ!$D$33:$D$776,СВЦЭМ!$A$33:$A$776,$A19,СВЦЭМ!$B$33:$B$776,R$11)+'СЕТ СН'!$F$11+СВЦЭМ!$D$10+'СЕТ СН'!$F$5-'СЕТ СН'!$F$21</f>
        <v>2125.45554924</v>
      </c>
      <c r="S19" s="36">
        <f>SUMIFS(СВЦЭМ!$D$33:$D$776,СВЦЭМ!$A$33:$A$776,$A19,СВЦЭМ!$B$33:$B$776,S$11)+'СЕТ СН'!$F$11+СВЦЭМ!$D$10+'СЕТ СН'!$F$5-'СЕТ СН'!$F$21</f>
        <v>2140.7443276200001</v>
      </c>
      <c r="T19" s="36">
        <f>SUMIFS(СВЦЭМ!$D$33:$D$776,СВЦЭМ!$A$33:$A$776,$A19,СВЦЭМ!$B$33:$B$776,T$11)+'СЕТ СН'!$F$11+СВЦЭМ!$D$10+'СЕТ СН'!$F$5-'СЕТ СН'!$F$21</f>
        <v>2128.6246457900002</v>
      </c>
      <c r="U19" s="36">
        <f>SUMIFS(СВЦЭМ!$D$33:$D$776,СВЦЭМ!$A$33:$A$776,$A19,СВЦЭМ!$B$33:$B$776,U$11)+'СЕТ СН'!$F$11+СВЦЭМ!$D$10+'СЕТ СН'!$F$5-'СЕТ СН'!$F$21</f>
        <v>2125.67941518</v>
      </c>
      <c r="V19" s="36">
        <f>SUMIFS(СВЦЭМ!$D$33:$D$776,СВЦЭМ!$A$33:$A$776,$A19,СВЦЭМ!$B$33:$B$776,V$11)+'СЕТ СН'!$F$11+СВЦЭМ!$D$10+'СЕТ СН'!$F$5-'СЕТ СН'!$F$21</f>
        <v>2095.9043597</v>
      </c>
      <c r="W19" s="36">
        <f>SUMIFS(СВЦЭМ!$D$33:$D$776,СВЦЭМ!$A$33:$A$776,$A19,СВЦЭМ!$B$33:$B$776,W$11)+'СЕТ СН'!$F$11+СВЦЭМ!$D$10+'СЕТ СН'!$F$5-'СЕТ СН'!$F$21</f>
        <v>2085.4306995400002</v>
      </c>
      <c r="X19" s="36">
        <f>SUMIFS(СВЦЭМ!$D$33:$D$776,СВЦЭМ!$A$33:$A$776,$A19,СВЦЭМ!$B$33:$B$776,X$11)+'СЕТ СН'!$F$11+СВЦЭМ!$D$10+'СЕТ СН'!$F$5-'СЕТ СН'!$F$21</f>
        <v>2125.6308090799998</v>
      </c>
      <c r="Y19" s="36">
        <f>SUMIFS(СВЦЭМ!$D$33:$D$776,СВЦЭМ!$A$33:$A$776,$A19,СВЦЭМ!$B$33:$B$776,Y$11)+'СЕТ СН'!$F$11+СВЦЭМ!$D$10+'СЕТ СН'!$F$5-'СЕТ СН'!$F$21</f>
        <v>2186.1468208599999</v>
      </c>
    </row>
    <row r="20" spans="1:25" ht="15.75" x14ac:dyDescent="0.2">
      <c r="A20" s="35">
        <f t="shared" si="0"/>
        <v>43991</v>
      </c>
      <c r="B20" s="36">
        <f>SUMIFS(СВЦЭМ!$D$33:$D$776,СВЦЭМ!$A$33:$A$776,$A20,СВЦЭМ!$B$33:$B$776,B$11)+'СЕТ СН'!$F$11+СВЦЭМ!$D$10+'СЕТ СН'!$F$5-'СЕТ СН'!$F$21</f>
        <v>2283.3748315600001</v>
      </c>
      <c r="C20" s="36">
        <f>SUMIFS(СВЦЭМ!$D$33:$D$776,СВЦЭМ!$A$33:$A$776,$A20,СВЦЭМ!$B$33:$B$776,C$11)+'СЕТ СН'!$F$11+СВЦЭМ!$D$10+'СЕТ СН'!$F$5-'СЕТ СН'!$F$21</f>
        <v>2321.37024823</v>
      </c>
      <c r="D20" s="36">
        <f>SUMIFS(СВЦЭМ!$D$33:$D$776,СВЦЭМ!$A$33:$A$776,$A20,СВЦЭМ!$B$33:$B$776,D$11)+'СЕТ СН'!$F$11+СВЦЭМ!$D$10+'СЕТ СН'!$F$5-'СЕТ СН'!$F$21</f>
        <v>2336.9338661000002</v>
      </c>
      <c r="E20" s="36">
        <f>SUMIFS(СВЦЭМ!$D$33:$D$776,СВЦЭМ!$A$33:$A$776,$A20,СВЦЭМ!$B$33:$B$776,E$11)+'СЕТ СН'!$F$11+СВЦЭМ!$D$10+'СЕТ СН'!$F$5-'СЕТ СН'!$F$21</f>
        <v>2343.9352693800001</v>
      </c>
      <c r="F20" s="36">
        <f>SUMIFS(СВЦЭМ!$D$33:$D$776,СВЦЭМ!$A$33:$A$776,$A20,СВЦЭМ!$B$33:$B$776,F$11)+'СЕТ СН'!$F$11+СВЦЭМ!$D$10+'СЕТ СН'!$F$5-'СЕТ СН'!$F$21</f>
        <v>2337.8280368300002</v>
      </c>
      <c r="G20" s="36">
        <f>SUMIFS(СВЦЭМ!$D$33:$D$776,СВЦЭМ!$A$33:$A$776,$A20,СВЦЭМ!$B$33:$B$776,G$11)+'СЕТ СН'!$F$11+СВЦЭМ!$D$10+'СЕТ СН'!$F$5-'СЕТ СН'!$F$21</f>
        <v>2337.6151207399998</v>
      </c>
      <c r="H20" s="36">
        <f>SUMIFS(СВЦЭМ!$D$33:$D$776,СВЦЭМ!$A$33:$A$776,$A20,СВЦЭМ!$B$33:$B$776,H$11)+'СЕТ СН'!$F$11+СВЦЭМ!$D$10+'СЕТ СН'!$F$5-'СЕТ СН'!$F$21</f>
        <v>2323.9941414499999</v>
      </c>
      <c r="I20" s="36">
        <f>SUMIFS(СВЦЭМ!$D$33:$D$776,СВЦЭМ!$A$33:$A$776,$A20,СВЦЭМ!$B$33:$B$776,I$11)+'СЕТ СН'!$F$11+СВЦЭМ!$D$10+'СЕТ СН'!$F$5-'СЕТ СН'!$F$21</f>
        <v>2273.7155709099998</v>
      </c>
      <c r="J20" s="36">
        <f>SUMIFS(СВЦЭМ!$D$33:$D$776,СВЦЭМ!$A$33:$A$776,$A20,СВЦЭМ!$B$33:$B$776,J$11)+'СЕТ СН'!$F$11+СВЦЭМ!$D$10+'СЕТ СН'!$F$5-'СЕТ СН'!$F$21</f>
        <v>2214.9222861899998</v>
      </c>
      <c r="K20" s="36">
        <f>SUMIFS(СВЦЭМ!$D$33:$D$776,СВЦЭМ!$A$33:$A$776,$A20,СВЦЭМ!$B$33:$B$776,K$11)+'СЕТ СН'!$F$11+СВЦЭМ!$D$10+'СЕТ СН'!$F$5-'СЕТ СН'!$F$21</f>
        <v>2144.9254182</v>
      </c>
      <c r="L20" s="36">
        <f>SUMIFS(СВЦЭМ!$D$33:$D$776,СВЦЭМ!$A$33:$A$776,$A20,СВЦЭМ!$B$33:$B$776,L$11)+'СЕТ СН'!$F$11+СВЦЭМ!$D$10+'СЕТ СН'!$F$5-'СЕТ СН'!$F$21</f>
        <v>2115.8767285399999</v>
      </c>
      <c r="M20" s="36">
        <f>SUMIFS(СВЦЭМ!$D$33:$D$776,СВЦЭМ!$A$33:$A$776,$A20,СВЦЭМ!$B$33:$B$776,M$11)+'СЕТ СН'!$F$11+СВЦЭМ!$D$10+'СЕТ СН'!$F$5-'СЕТ СН'!$F$21</f>
        <v>2119.7075510200002</v>
      </c>
      <c r="N20" s="36">
        <f>SUMIFS(СВЦЭМ!$D$33:$D$776,СВЦЭМ!$A$33:$A$776,$A20,СВЦЭМ!$B$33:$B$776,N$11)+'СЕТ СН'!$F$11+СВЦЭМ!$D$10+'СЕТ СН'!$F$5-'СЕТ СН'!$F$21</f>
        <v>2141.39539448</v>
      </c>
      <c r="O20" s="36">
        <f>SUMIFS(СВЦЭМ!$D$33:$D$776,СВЦЭМ!$A$33:$A$776,$A20,СВЦЭМ!$B$33:$B$776,O$11)+'СЕТ СН'!$F$11+СВЦЭМ!$D$10+'СЕТ СН'!$F$5-'СЕТ СН'!$F$21</f>
        <v>2136.91449384</v>
      </c>
      <c r="P20" s="36">
        <f>SUMIFS(СВЦЭМ!$D$33:$D$776,СВЦЭМ!$A$33:$A$776,$A20,СВЦЭМ!$B$33:$B$776,P$11)+'СЕТ СН'!$F$11+СВЦЭМ!$D$10+'СЕТ СН'!$F$5-'СЕТ СН'!$F$21</f>
        <v>2148.83048719</v>
      </c>
      <c r="Q20" s="36">
        <f>SUMIFS(СВЦЭМ!$D$33:$D$776,СВЦЭМ!$A$33:$A$776,$A20,СВЦЭМ!$B$33:$B$776,Q$11)+'СЕТ СН'!$F$11+СВЦЭМ!$D$10+'СЕТ СН'!$F$5-'СЕТ СН'!$F$21</f>
        <v>2149.6197504800002</v>
      </c>
      <c r="R20" s="36">
        <f>SUMIFS(СВЦЭМ!$D$33:$D$776,СВЦЭМ!$A$33:$A$776,$A20,СВЦЭМ!$B$33:$B$776,R$11)+'СЕТ СН'!$F$11+СВЦЭМ!$D$10+'СЕТ СН'!$F$5-'СЕТ СН'!$F$21</f>
        <v>2149.4612818099999</v>
      </c>
      <c r="S20" s="36">
        <f>SUMIFS(СВЦЭМ!$D$33:$D$776,СВЦЭМ!$A$33:$A$776,$A20,СВЦЭМ!$B$33:$B$776,S$11)+'СЕТ СН'!$F$11+СВЦЭМ!$D$10+'СЕТ СН'!$F$5-'СЕТ СН'!$F$21</f>
        <v>2158.4940641900002</v>
      </c>
      <c r="T20" s="36">
        <f>SUMIFS(СВЦЭМ!$D$33:$D$776,СВЦЭМ!$A$33:$A$776,$A20,СВЦЭМ!$B$33:$B$776,T$11)+'СЕТ СН'!$F$11+СВЦЭМ!$D$10+'СЕТ СН'!$F$5-'СЕТ СН'!$F$21</f>
        <v>2150.7360622300002</v>
      </c>
      <c r="U20" s="36">
        <f>SUMIFS(СВЦЭМ!$D$33:$D$776,СВЦЭМ!$A$33:$A$776,$A20,СВЦЭМ!$B$33:$B$776,U$11)+'СЕТ СН'!$F$11+СВЦЭМ!$D$10+'СЕТ СН'!$F$5-'СЕТ СН'!$F$21</f>
        <v>2154.0779927200001</v>
      </c>
      <c r="V20" s="36">
        <f>SUMIFS(СВЦЭМ!$D$33:$D$776,СВЦЭМ!$A$33:$A$776,$A20,СВЦЭМ!$B$33:$B$776,V$11)+'СЕТ СН'!$F$11+СВЦЭМ!$D$10+'СЕТ СН'!$F$5-'СЕТ СН'!$F$21</f>
        <v>2158.6355703200002</v>
      </c>
      <c r="W20" s="36">
        <f>SUMIFS(СВЦЭМ!$D$33:$D$776,СВЦЭМ!$A$33:$A$776,$A20,СВЦЭМ!$B$33:$B$776,W$11)+'СЕТ СН'!$F$11+СВЦЭМ!$D$10+'СЕТ СН'!$F$5-'СЕТ СН'!$F$21</f>
        <v>2167.1642987300002</v>
      </c>
      <c r="X20" s="36">
        <f>SUMIFS(СВЦЭМ!$D$33:$D$776,СВЦЭМ!$A$33:$A$776,$A20,СВЦЭМ!$B$33:$B$776,X$11)+'СЕТ СН'!$F$11+СВЦЭМ!$D$10+'СЕТ СН'!$F$5-'СЕТ СН'!$F$21</f>
        <v>2157.5261384599999</v>
      </c>
      <c r="Y20" s="36">
        <f>SUMIFS(СВЦЭМ!$D$33:$D$776,СВЦЭМ!$A$33:$A$776,$A20,СВЦЭМ!$B$33:$B$776,Y$11)+'СЕТ СН'!$F$11+СВЦЭМ!$D$10+'СЕТ СН'!$F$5-'СЕТ СН'!$F$21</f>
        <v>2237.7081318999999</v>
      </c>
    </row>
    <row r="21" spans="1:25" ht="15.75" x14ac:dyDescent="0.2">
      <c r="A21" s="35">
        <f t="shared" si="0"/>
        <v>43992</v>
      </c>
      <c r="B21" s="36">
        <f>SUMIFS(СВЦЭМ!$D$33:$D$776,СВЦЭМ!$A$33:$A$776,$A21,СВЦЭМ!$B$33:$B$776,B$11)+'СЕТ СН'!$F$11+СВЦЭМ!$D$10+'СЕТ СН'!$F$5-'СЕТ СН'!$F$21</f>
        <v>2352.82866423</v>
      </c>
      <c r="C21" s="36">
        <f>SUMIFS(СВЦЭМ!$D$33:$D$776,СВЦЭМ!$A$33:$A$776,$A21,СВЦЭМ!$B$33:$B$776,C$11)+'СЕТ СН'!$F$11+СВЦЭМ!$D$10+'СЕТ СН'!$F$5-'СЕТ СН'!$F$21</f>
        <v>2364.4476051900001</v>
      </c>
      <c r="D21" s="36">
        <f>SUMIFS(СВЦЭМ!$D$33:$D$776,СВЦЭМ!$A$33:$A$776,$A21,СВЦЭМ!$B$33:$B$776,D$11)+'СЕТ СН'!$F$11+СВЦЭМ!$D$10+'СЕТ СН'!$F$5-'СЕТ СН'!$F$21</f>
        <v>2343.8619322</v>
      </c>
      <c r="E21" s="36">
        <f>SUMIFS(СВЦЭМ!$D$33:$D$776,СВЦЭМ!$A$33:$A$776,$A21,СВЦЭМ!$B$33:$B$776,E$11)+'СЕТ СН'!$F$11+СВЦЭМ!$D$10+'СЕТ СН'!$F$5-'СЕТ СН'!$F$21</f>
        <v>2347.5772887200001</v>
      </c>
      <c r="F21" s="36">
        <f>SUMIFS(СВЦЭМ!$D$33:$D$776,СВЦЭМ!$A$33:$A$776,$A21,СВЦЭМ!$B$33:$B$776,F$11)+'СЕТ СН'!$F$11+СВЦЭМ!$D$10+'СЕТ СН'!$F$5-'СЕТ СН'!$F$21</f>
        <v>2342.0323002300001</v>
      </c>
      <c r="G21" s="36">
        <f>SUMIFS(СВЦЭМ!$D$33:$D$776,СВЦЭМ!$A$33:$A$776,$A21,СВЦЭМ!$B$33:$B$776,G$11)+'СЕТ СН'!$F$11+СВЦЭМ!$D$10+'СЕТ СН'!$F$5-'СЕТ СН'!$F$21</f>
        <v>2340.2666169200002</v>
      </c>
      <c r="H21" s="36">
        <f>SUMIFS(СВЦЭМ!$D$33:$D$776,СВЦЭМ!$A$33:$A$776,$A21,СВЦЭМ!$B$33:$B$776,H$11)+'СЕТ СН'!$F$11+СВЦЭМ!$D$10+'СЕТ СН'!$F$5-'СЕТ СН'!$F$21</f>
        <v>2358.0334795600002</v>
      </c>
      <c r="I21" s="36">
        <f>SUMIFS(СВЦЭМ!$D$33:$D$776,СВЦЭМ!$A$33:$A$776,$A21,СВЦЭМ!$B$33:$B$776,I$11)+'СЕТ СН'!$F$11+СВЦЭМ!$D$10+'СЕТ СН'!$F$5-'СЕТ СН'!$F$21</f>
        <v>2329.9518883599999</v>
      </c>
      <c r="J21" s="36">
        <f>SUMIFS(СВЦЭМ!$D$33:$D$776,СВЦЭМ!$A$33:$A$776,$A21,СВЦЭМ!$B$33:$B$776,J$11)+'СЕТ СН'!$F$11+СВЦЭМ!$D$10+'СЕТ СН'!$F$5-'СЕТ СН'!$F$21</f>
        <v>2279.9351116899998</v>
      </c>
      <c r="K21" s="36">
        <f>SUMIFS(СВЦЭМ!$D$33:$D$776,СВЦЭМ!$A$33:$A$776,$A21,СВЦЭМ!$B$33:$B$776,K$11)+'СЕТ СН'!$F$11+СВЦЭМ!$D$10+'СЕТ СН'!$F$5-'СЕТ СН'!$F$21</f>
        <v>2198.32407044</v>
      </c>
      <c r="L21" s="36">
        <f>SUMIFS(СВЦЭМ!$D$33:$D$776,СВЦЭМ!$A$33:$A$776,$A21,СВЦЭМ!$B$33:$B$776,L$11)+'СЕТ СН'!$F$11+СВЦЭМ!$D$10+'СЕТ СН'!$F$5-'СЕТ СН'!$F$21</f>
        <v>2129.8889143900001</v>
      </c>
      <c r="M21" s="36">
        <f>SUMIFS(СВЦЭМ!$D$33:$D$776,СВЦЭМ!$A$33:$A$776,$A21,СВЦЭМ!$B$33:$B$776,M$11)+'СЕТ СН'!$F$11+СВЦЭМ!$D$10+'СЕТ СН'!$F$5-'СЕТ СН'!$F$21</f>
        <v>2139.5472791399998</v>
      </c>
      <c r="N21" s="36">
        <f>SUMIFS(СВЦЭМ!$D$33:$D$776,СВЦЭМ!$A$33:$A$776,$A21,СВЦЭМ!$B$33:$B$776,N$11)+'СЕТ СН'!$F$11+СВЦЭМ!$D$10+'СЕТ СН'!$F$5-'СЕТ СН'!$F$21</f>
        <v>2150.1880637599997</v>
      </c>
      <c r="O21" s="36">
        <f>SUMIFS(СВЦЭМ!$D$33:$D$776,СВЦЭМ!$A$33:$A$776,$A21,СВЦЭМ!$B$33:$B$776,O$11)+'СЕТ СН'!$F$11+СВЦЭМ!$D$10+'СЕТ СН'!$F$5-'СЕТ СН'!$F$21</f>
        <v>2147.87984168</v>
      </c>
      <c r="P21" s="36">
        <f>SUMIFS(СВЦЭМ!$D$33:$D$776,СВЦЭМ!$A$33:$A$776,$A21,СВЦЭМ!$B$33:$B$776,P$11)+'СЕТ СН'!$F$11+СВЦЭМ!$D$10+'СЕТ СН'!$F$5-'СЕТ СН'!$F$21</f>
        <v>2156.8389111699998</v>
      </c>
      <c r="Q21" s="36">
        <f>SUMIFS(СВЦЭМ!$D$33:$D$776,СВЦЭМ!$A$33:$A$776,$A21,СВЦЭМ!$B$33:$B$776,Q$11)+'СЕТ СН'!$F$11+СВЦЭМ!$D$10+'СЕТ СН'!$F$5-'СЕТ СН'!$F$21</f>
        <v>2164.1396364800003</v>
      </c>
      <c r="R21" s="36">
        <f>SUMIFS(СВЦЭМ!$D$33:$D$776,СВЦЭМ!$A$33:$A$776,$A21,СВЦЭМ!$B$33:$B$776,R$11)+'СЕТ СН'!$F$11+СВЦЭМ!$D$10+'СЕТ СН'!$F$5-'СЕТ СН'!$F$21</f>
        <v>2164.5166448700002</v>
      </c>
      <c r="S21" s="36">
        <f>SUMIFS(СВЦЭМ!$D$33:$D$776,СВЦЭМ!$A$33:$A$776,$A21,СВЦЭМ!$B$33:$B$776,S$11)+'СЕТ СН'!$F$11+СВЦЭМ!$D$10+'СЕТ СН'!$F$5-'СЕТ СН'!$F$21</f>
        <v>2168.8492588200002</v>
      </c>
      <c r="T21" s="36">
        <f>SUMIFS(СВЦЭМ!$D$33:$D$776,СВЦЭМ!$A$33:$A$776,$A21,СВЦЭМ!$B$33:$B$776,T$11)+'СЕТ СН'!$F$11+СВЦЭМ!$D$10+'СЕТ СН'!$F$5-'СЕТ СН'!$F$21</f>
        <v>2163.9722412700003</v>
      </c>
      <c r="U21" s="36">
        <f>SUMIFS(СВЦЭМ!$D$33:$D$776,СВЦЭМ!$A$33:$A$776,$A21,СВЦЭМ!$B$33:$B$776,U$11)+'СЕТ СН'!$F$11+СВЦЭМ!$D$10+'СЕТ СН'!$F$5-'СЕТ СН'!$F$21</f>
        <v>2153.2101902599998</v>
      </c>
      <c r="V21" s="36">
        <f>SUMIFS(СВЦЭМ!$D$33:$D$776,СВЦЭМ!$A$33:$A$776,$A21,СВЦЭМ!$B$33:$B$776,V$11)+'СЕТ СН'!$F$11+СВЦЭМ!$D$10+'СЕТ СН'!$F$5-'СЕТ СН'!$F$21</f>
        <v>2148.67394909</v>
      </c>
      <c r="W21" s="36">
        <f>SUMIFS(СВЦЭМ!$D$33:$D$776,СВЦЭМ!$A$33:$A$776,$A21,СВЦЭМ!$B$33:$B$776,W$11)+'СЕТ СН'!$F$11+СВЦЭМ!$D$10+'СЕТ СН'!$F$5-'СЕТ СН'!$F$21</f>
        <v>2150.6721209699999</v>
      </c>
      <c r="X21" s="36">
        <f>SUMIFS(СВЦЭМ!$D$33:$D$776,СВЦЭМ!$A$33:$A$776,$A21,СВЦЭМ!$B$33:$B$776,X$11)+'СЕТ СН'!$F$11+СВЦЭМ!$D$10+'СЕТ СН'!$F$5-'СЕТ СН'!$F$21</f>
        <v>2188.4452029700001</v>
      </c>
      <c r="Y21" s="36">
        <f>SUMIFS(СВЦЭМ!$D$33:$D$776,СВЦЭМ!$A$33:$A$776,$A21,СВЦЭМ!$B$33:$B$776,Y$11)+'СЕТ СН'!$F$11+СВЦЭМ!$D$10+'СЕТ СН'!$F$5-'СЕТ СН'!$F$21</f>
        <v>2278.44298286</v>
      </c>
    </row>
    <row r="22" spans="1:25" ht="15.75" x14ac:dyDescent="0.2">
      <c r="A22" s="35">
        <f t="shared" si="0"/>
        <v>43993</v>
      </c>
      <c r="B22" s="36">
        <f>SUMIFS(СВЦЭМ!$D$33:$D$776,СВЦЭМ!$A$33:$A$776,$A22,СВЦЭМ!$B$33:$B$776,B$11)+'СЕТ СН'!$F$11+СВЦЭМ!$D$10+'СЕТ СН'!$F$5-'СЕТ СН'!$F$21</f>
        <v>2383.0421863199999</v>
      </c>
      <c r="C22" s="36">
        <f>SUMIFS(СВЦЭМ!$D$33:$D$776,СВЦЭМ!$A$33:$A$776,$A22,СВЦЭМ!$B$33:$B$776,C$11)+'СЕТ СН'!$F$11+СВЦЭМ!$D$10+'СЕТ СН'!$F$5-'СЕТ СН'!$F$21</f>
        <v>2354.9636016899999</v>
      </c>
      <c r="D22" s="36">
        <f>SUMIFS(СВЦЭМ!$D$33:$D$776,СВЦЭМ!$A$33:$A$776,$A22,СВЦЭМ!$B$33:$B$776,D$11)+'СЕТ СН'!$F$11+СВЦЭМ!$D$10+'СЕТ СН'!$F$5-'СЕТ СН'!$F$21</f>
        <v>2334.60364914</v>
      </c>
      <c r="E22" s="36">
        <f>SUMIFS(СВЦЭМ!$D$33:$D$776,СВЦЭМ!$A$33:$A$776,$A22,СВЦЭМ!$B$33:$B$776,E$11)+'СЕТ СН'!$F$11+СВЦЭМ!$D$10+'СЕТ СН'!$F$5-'СЕТ СН'!$F$21</f>
        <v>2339.69681515</v>
      </c>
      <c r="F22" s="36">
        <f>SUMIFS(СВЦЭМ!$D$33:$D$776,СВЦЭМ!$A$33:$A$776,$A22,СВЦЭМ!$B$33:$B$776,F$11)+'СЕТ СН'!$F$11+СВЦЭМ!$D$10+'СЕТ СН'!$F$5-'СЕТ СН'!$F$21</f>
        <v>2332.2991714999998</v>
      </c>
      <c r="G22" s="36">
        <f>SUMIFS(СВЦЭМ!$D$33:$D$776,СВЦЭМ!$A$33:$A$776,$A22,СВЦЭМ!$B$33:$B$776,G$11)+'СЕТ СН'!$F$11+СВЦЭМ!$D$10+'СЕТ СН'!$F$5-'СЕТ СН'!$F$21</f>
        <v>2337.8283079000003</v>
      </c>
      <c r="H22" s="36">
        <f>SUMIFS(СВЦЭМ!$D$33:$D$776,СВЦЭМ!$A$33:$A$776,$A22,СВЦЭМ!$B$33:$B$776,H$11)+'СЕТ СН'!$F$11+СВЦЭМ!$D$10+'СЕТ СН'!$F$5-'СЕТ СН'!$F$21</f>
        <v>2354.3098957900002</v>
      </c>
      <c r="I22" s="36">
        <f>SUMIFS(СВЦЭМ!$D$33:$D$776,СВЦЭМ!$A$33:$A$776,$A22,СВЦЭМ!$B$33:$B$776,I$11)+'СЕТ СН'!$F$11+СВЦЭМ!$D$10+'СЕТ СН'!$F$5-'СЕТ СН'!$F$21</f>
        <v>2371.3622202500001</v>
      </c>
      <c r="J22" s="36">
        <f>SUMIFS(СВЦЭМ!$D$33:$D$776,СВЦЭМ!$A$33:$A$776,$A22,СВЦЭМ!$B$33:$B$776,J$11)+'СЕТ СН'!$F$11+СВЦЭМ!$D$10+'СЕТ СН'!$F$5-'СЕТ СН'!$F$21</f>
        <v>2309.8120313700001</v>
      </c>
      <c r="K22" s="36">
        <f>SUMIFS(СВЦЭМ!$D$33:$D$776,СВЦЭМ!$A$33:$A$776,$A22,СВЦЭМ!$B$33:$B$776,K$11)+'СЕТ СН'!$F$11+СВЦЭМ!$D$10+'СЕТ СН'!$F$5-'СЕТ СН'!$F$21</f>
        <v>2227.6786567499998</v>
      </c>
      <c r="L22" s="36">
        <f>SUMIFS(СВЦЭМ!$D$33:$D$776,СВЦЭМ!$A$33:$A$776,$A22,СВЦЭМ!$B$33:$B$776,L$11)+'СЕТ СН'!$F$11+СВЦЭМ!$D$10+'СЕТ СН'!$F$5-'СЕТ СН'!$F$21</f>
        <v>2168.4453147200002</v>
      </c>
      <c r="M22" s="36">
        <f>SUMIFS(СВЦЭМ!$D$33:$D$776,СВЦЭМ!$A$33:$A$776,$A22,СВЦЭМ!$B$33:$B$776,M$11)+'СЕТ СН'!$F$11+СВЦЭМ!$D$10+'СЕТ СН'!$F$5-'СЕТ СН'!$F$21</f>
        <v>2164.2527977700001</v>
      </c>
      <c r="N22" s="36">
        <f>SUMIFS(СВЦЭМ!$D$33:$D$776,СВЦЭМ!$A$33:$A$776,$A22,СВЦЭМ!$B$33:$B$776,N$11)+'СЕТ СН'!$F$11+СВЦЭМ!$D$10+'СЕТ СН'!$F$5-'СЕТ СН'!$F$21</f>
        <v>2162.4475448600001</v>
      </c>
      <c r="O22" s="36">
        <f>SUMIFS(СВЦЭМ!$D$33:$D$776,СВЦЭМ!$A$33:$A$776,$A22,СВЦЭМ!$B$33:$B$776,O$11)+'СЕТ СН'!$F$11+СВЦЭМ!$D$10+'СЕТ СН'!$F$5-'СЕТ СН'!$F$21</f>
        <v>2168.6108713100002</v>
      </c>
      <c r="P22" s="36">
        <f>SUMIFS(СВЦЭМ!$D$33:$D$776,СВЦЭМ!$A$33:$A$776,$A22,СВЦЭМ!$B$33:$B$776,P$11)+'СЕТ СН'!$F$11+СВЦЭМ!$D$10+'СЕТ СН'!$F$5-'СЕТ СН'!$F$21</f>
        <v>2176.3166559700003</v>
      </c>
      <c r="Q22" s="36">
        <f>SUMIFS(СВЦЭМ!$D$33:$D$776,СВЦЭМ!$A$33:$A$776,$A22,СВЦЭМ!$B$33:$B$776,Q$11)+'СЕТ СН'!$F$11+СВЦЭМ!$D$10+'СЕТ СН'!$F$5-'СЕТ СН'!$F$21</f>
        <v>2168.39765283</v>
      </c>
      <c r="R22" s="36">
        <f>SUMIFS(СВЦЭМ!$D$33:$D$776,СВЦЭМ!$A$33:$A$776,$A22,СВЦЭМ!$B$33:$B$776,R$11)+'СЕТ СН'!$F$11+СВЦЭМ!$D$10+'СЕТ СН'!$F$5-'СЕТ СН'!$F$21</f>
        <v>2168.6355926199999</v>
      </c>
      <c r="S22" s="36">
        <f>SUMIFS(СВЦЭМ!$D$33:$D$776,СВЦЭМ!$A$33:$A$776,$A22,СВЦЭМ!$B$33:$B$776,S$11)+'СЕТ СН'!$F$11+СВЦЭМ!$D$10+'СЕТ СН'!$F$5-'СЕТ СН'!$F$21</f>
        <v>2166.5036382600001</v>
      </c>
      <c r="T22" s="36">
        <f>SUMIFS(СВЦЭМ!$D$33:$D$776,СВЦЭМ!$A$33:$A$776,$A22,СВЦЭМ!$B$33:$B$776,T$11)+'СЕТ СН'!$F$11+СВЦЭМ!$D$10+'СЕТ СН'!$F$5-'СЕТ СН'!$F$21</f>
        <v>2170.0249742999999</v>
      </c>
      <c r="U22" s="36">
        <f>SUMIFS(СВЦЭМ!$D$33:$D$776,СВЦЭМ!$A$33:$A$776,$A22,СВЦЭМ!$B$33:$B$776,U$11)+'СЕТ СН'!$F$11+СВЦЭМ!$D$10+'СЕТ СН'!$F$5-'СЕТ СН'!$F$21</f>
        <v>2160.0832962700001</v>
      </c>
      <c r="V22" s="36">
        <f>SUMIFS(СВЦЭМ!$D$33:$D$776,СВЦЭМ!$A$33:$A$776,$A22,СВЦЭМ!$B$33:$B$776,V$11)+'СЕТ СН'!$F$11+СВЦЭМ!$D$10+'СЕТ СН'!$F$5-'СЕТ СН'!$F$21</f>
        <v>2149.0411878800001</v>
      </c>
      <c r="W22" s="36">
        <f>SUMIFS(СВЦЭМ!$D$33:$D$776,СВЦЭМ!$A$33:$A$776,$A22,СВЦЭМ!$B$33:$B$776,W$11)+'СЕТ СН'!$F$11+СВЦЭМ!$D$10+'СЕТ СН'!$F$5-'СЕТ СН'!$F$21</f>
        <v>2136.7448402700002</v>
      </c>
      <c r="X22" s="36">
        <f>SUMIFS(СВЦЭМ!$D$33:$D$776,СВЦЭМ!$A$33:$A$776,$A22,СВЦЭМ!$B$33:$B$776,X$11)+'СЕТ СН'!$F$11+СВЦЭМ!$D$10+'СЕТ СН'!$F$5-'СЕТ СН'!$F$21</f>
        <v>2172.72848101</v>
      </c>
      <c r="Y22" s="36">
        <f>SUMIFS(СВЦЭМ!$D$33:$D$776,СВЦЭМ!$A$33:$A$776,$A22,СВЦЭМ!$B$33:$B$776,Y$11)+'СЕТ СН'!$F$11+СВЦЭМ!$D$10+'СЕТ СН'!$F$5-'СЕТ СН'!$F$21</f>
        <v>2262.5820064199997</v>
      </c>
    </row>
    <row r="23" spans="1:25" ht="15.75" x14ac:dyDescent="0.2">
      <c r="A23" s="35">
        <f t="shared" si="0"/>
        <v>43994</v>
      </c>
      <c r="B23" s="36">
        <f>SUMIFS(СВЦЭМ!$D$33:$D$776,СВЦЭМ!$A$33:$A$776,$A23,СВЦЭМ!$B$33:$B$776,B$11)+'СЕТ СН'!$F$11+СВЦЭМ!$D$10+'СЕТ СН'!$F$5-'СЕТ СН'!$F$21</f>
        <v>2320.1588033399998</v>
      </c>
      <c r="C23" s="36">
        <f>SUMIFS(СВЦЭМ!$D$33:$D$776,СВЦЭМ!$A$33:$A$776,$A23,СВЦЭМ!$B$33:$B$776,C$11)+'СЕТ СН'!$F$11+СВЦЭМ!$D$10+'СЕТ СН'!$F$5-'СЕТ СН'!$F$21</f>
        <v>2367.8264029399998</v>
      </c>
      <c r="D23" s="36">
        <f>SUMIFS(СВЦЭМ!$D$33:$D$776,СВЦЭМ!$A$33:$A$776,$A23,СВЦЭМ!$B$33:$B$776,D$11)+'СЕТ СН'!$F$11+СВЦЭМ!$D$10+'СЕТ СН'!$F$5-'СЕТ СН'!$F$21</f>
        <v>2365.1527861200002</v>
      </c>
      <c r="E23" s="36">
        <f>SUMIFS(СВЦЭМ!$D$33:$D$776,СВЦЭМ!$A$33:$A$776,$A23,СВЦЭМ!$B$33:$B$776,E$11)+'СЕТ СН'!$F$11+СВЦЭМ!$D$10+'СЕТ СН'!$F$5-'СЕТ СН'!$F$21</f>
        <v>2349.8109019100002</v>
      </c>
      <c r="F23" s="36">
        <f>SUMIFS(СВЦЭМ!$D$33:$D$776,СВЦЭМ!$A$33:$A$776,$A23,СВЦЭМ!$B$33:$B$776,F$11)+'СЕТ СН'!$F$11+СВЦЭМ!$D$10+'СЕТ СН'!$F$5-'СЕТ СН'!$F$21</f>
        <v>2343.0223472899997</v>
      </c>
      <c r="G23" s="36">
        <f>SUMIFS(СВЦЭМ!$D$33:$D$776,СВЦЭМ!$A$33:$A$776,$A23,СВЦЭМ!$B$33:$B$776,G$11)+'СЕТ СН'!$F$11+СВЦЭМ!$D$10+'СЕТ СН'!$F$5-'СЕТ СН'!$F$21</f>
        <v>2352.3635397399999</v>
      </c>
      <c r="H23" s="36">
        <f>SUMIFS(СВЦЭМ!$D$33:$D$776,СВЦЭМ!$A$33:$A$776,$A23,СВЦЭМ!$B$33:$B$776,H$11)+'СЕТ СН'!$F$11+СВЦЭМ!$D$10+'СЕТ СН'!$F$5-'СЕТ СН'!$F$21</f>
        <v>2365.6539488500002</v>
      </c>
      <c r="I23" s="36">
        <f>SUMIFS(СВЦЭМ!$D$33:$D$776,СВЦЭМ!$A$33:$A$776,$A23,СВЦЭМ!$B$33:$B$776,I$11)+'СЕТ СН'!$F$11+СВЦЭМ!$D$10+'СЕТ СН'!$F$5-'СЕТ СН'!$F$21</f>
        <v>2343.8912902299999</v>
      </c>
      <c r="J23" s="36">
        <f>SUMIFS(СВЦЭМ!$D$33:$D$776,СВЦЭМ!$A$33:$A$776,$A23,СВЦЭМ!$B$33:$B$776,J$11)+'СЕТ СН'!$F$11+СВЦЭМ!$D$10+'СЕТ СН'!$F$5-'СЕТ СН'!$F$21</f>
        <v>2288.0789813900001</v>
      </c>
      <c r="K23" s="36">
        <f>SUMIFS(СВЦЭМ!$D$33:$D$776,СВЦЭМ!$A$33:$A$776,$A23,СВЦЭМ!$B$33:$B$776,K$11)+'СЕТ СН'!$F$11+СВЦЭМ!$D$10+'СЕТ СН'!$F$5-'СЕТ СН'!$F$21</f>
        <v>2187.3720680199999</v>
      </c>
      <c r="L23" s="36">
        <f>SUMIFS(СВЦЭМ!$D$33:$D$776,СВЦЭМ!$A$33:$A$776,$A23,СВЦЭМ!$B$33:$B$776,L$11)+'СЕТ СН'!$F$11+СВЦЭМ!$D$10+'СЕТ СН'!$F$5-'СЕТ СН'!$F$21</f>
        <v>2127.19534402</v>
      </c>
      <c r="M23" s="36">
        <f>SUMIFS(СВЦЭМ!$D$33:$D$776,СВЦЭМ!$A$33:$A$776,$A23,СВЦЭМ!$B$33:$B$776,M$11)+'СЕТ СН'!$F$11+СВЦЭМ!$D$10+'СЕТ СН'!$F$5-'СЕТ СН'!$F$21</f>
        <v>2122.9707938900001</v>
      </c>
      <c r="N23" s="36">
        <f>SUMIFS(СВЦЭМ!$D$33:$D$776,СВЦЭМ!$A$33:$A$776,$A23,СВЦЭМ!$B$33:$B$776,N$11)+'СЕТ СН'!$F$11+СВЦЭМ!$D$10+'СЕТ СН'!$F$5-'СЕТ СН'!$F$21</f>
        <v>2144.2730853200001</v>
      </c>
      <c r="O23" s="36">
        <f>SUMIFS(СВЦЭМ!$D$33:$D$776,СВЦЭМ!$A$33:$A$776,$A23,СВЦЭМ!$B$33:$B$776,O$11)+'СЕТ СН'!$F$11+СВЦЭМ!$D$10+'СЕТ СН'!$F$5-'СЕТ СН'!$F$21</f>
        <v>2154.45645337</v>
      </c>
      <c r="P23" s="36">
        <f>SUMIFS(СВЦЭМ!$D$33:$D$776,СВЦЭМ!$A$33:$A$776,$A23,СВЦЭМ!$B$33:$B$776,P$11)+'СЕТ СН'!$F$11+СВЦЭМ!$D$10+'СЕТ СН'!$F$5-'СЕТ СН'!$F$21</f>
        <v>2158.1479857200002</v>
      </c>
      <c r="Q23" s="36">
        <f>SUMIFS(СВЦЭМ!$D$33:$D$776,СВЦЭМ!$A$33:$A$776,$A23,СВЦЭМ!$B$33:$B$776,Q$11)+'СЕТ СН'!$F$11+СВЦЭМ!$D$10+'СЕТ СН'!$F$5-'СЕТ СН'!$F$21</f>
        <v>2145.92398774</v>
      </c>
      <c r="R23" s="36">
        <f>SUMIFS(СВЦЭМ!$D$33:$D$776,СВЦЭМ!$A$33:$A$776,$A23,СВЦЭМ!$B$33:$B$776,R$11)+'СЕТ СН'!$F$11+СВЦЭМ!$D$10+'СЕТ СН'!$F$5-'СЕТ СН'!$F$21</f>
        <v>2142.04650292</v>
      </c>
      <c r="S23" s="36">
        <f>SUMIFS(СВЦЭМ!$D$33:$D$776,СВЦЭМ!$A$33:$A$776,$A23,СВЦЭМ!$B$33:$B$776,S$11)+'СЕТ СН'!$F$11+СВЦЭМ!$D$10+'СЕТ СН'!$F$5-'СЕТ СН'!$F$21</f>
        <v>2146.0634039000001</v>
      </c>
      <c r="T23" s="36">
        <f>SUMIFS(СВЦЭМ!$D$33:$D$776,СВЦЭМ!$A$33:$A$776,$A23,СВЦЭМ!$B$33:$B$776,T$11)+'СЕТ СН'!$F$11+СВЦЭМ!$D$10+'СЕТ СН'!$F$5-'СЕТ СН'!$F$21</f>
        <v>2156.06177179</v>
      </c>
      <c r="U23" s="36">
        <f>SUMIFS(СВЦЭМ!$D$33:$D$776,СВЦЭМ!$A$33:$A$776,$A23,СВЦЭМ!$B$33:$B$776,U$11)+'СЕТ СН'!$F$11+СВЦЭМ!$D$10+'СЕТ СН'!$F$5-'СЕТ СН'!$F$21</f>
        <v>2148.26280662</v>
      </c>
      <c r="V23" s="36">
        <f>SUMIFS(СВЦЭМ!$D$33:$D$776,СВЦЭМ!$A$33:$A$776,$A23,СВЦЭМ!$B$33:$B$776,V$11)+'СЕТ СН'!$F$11+СВЦЭМ!$D$10+'СЕТ СН'!$F$5-'СЕТ СН'!$F$21</f>
        <v>2132.5051936899999</v>
      </c>
      <c r="W23" s="36">
        <f>SUMIFS(СВЦЭМ!$D$33:$D$776,СВЦЭМ!$A$33:$A$776,$A23,СВЦЭМ!$B$33:$B$776,W$11)+'СЕТ СН'!$F$11+СВЦЭМ!$D$10+'СЕТ СН'!$F$5-'СЕТ СН'!$F$21</f>
        <v>2120.6228824300001</v>
      </c>
      <c r="X23" s="36">
        <f>SUMIFS(СВЦЭМ!$D$33:$D$776,СВЦЭМ!$A$33:$A$776,$A23,СВЦЭМ!$B$33:$B$776,X$11)+'СЕТ СН'!$F$11+СВЦЭМ!$D$10+'СЕТ СН'!$F$5-'СЕТ СН'!$F$21</f>
        <v>2154.35923925</v>
      </c>
      <c r="Y23" s="36">
        <f>SUMIFS(СВЦЭМ!$D$33:$D$776,СВЦЭМ!$A$33:$A$776,$A23,СВЦЭМ!$B$33:$B$776,Y$11)+'СЕТ СН'!$F$11+СВЦЭМ!$D$10+'СЕТ СН'!$F$5-'СЕТ СН'!$F$21</f>
        <v>2250.0295349200001</v>
      </c>
    </row>
    <row r="24" spans="1:25" ht="15.75" x14ac:dyDescent="0.2">
      <c r="A24" s="35">
        <f t="shared" si="0"/>
        <v>43995</v>
      </c>
      <c r="B24" s="36">
        <f>SUMIFS(СВЦЭМ!$D$33:$D$776,СВЦЭМ!$A$33:$A$776,$A24,СВЦЭМ!$B$33:$B$776,B$11)+'СЕТ СН'!$F$11+СВЦЭМ!$D$10+'СЕТ СН'!$F$5-'СЕТ СН'!$F$21</f>
        <v>2280.4360552399999</v>
      </c>
      <c r="C24" s="36">
        <f>SUMIFS(СВЦЭМ!$D$33:$D$776,СВЦЭМ!$A$33:$A$776,$A24,СВЦЭМ!$B$33:$B$776,C$11)+'СЕТ СН'!$F$11+СВЦЭМ!$D$10+'СЕТ СН'!$F$5-'СЕТ СН'!$F$21</f>
        <v>2302.1561287700001</v>
      </c>
      <c r="D24" s="36">
        <f>SUMIFS(СВЦЭМ!$D$33:$D$776,СВЦЭМ!$A$33:$A$776,$A24,СВЦЭМ!$B$33:$B$776,D$11)+'СЕТ СН'!$F$11+СВЦЭМ!$D$10+'СЕТ СН'!$F$5-'СЕТ СН'!$F$21</f>
        <v>2324.80424971</v>
      </c>
      <c r="E24" s="36">
        <f>SUMIFS(СВЦЭМ!$D$33:$D$776,СВЦЭМ!$A$33:$A$776,$A24,СВЦЭМ!$B$33:$B$776,E$11)+'СЕТ СН'!$F$11+СВЦЭМ!$D$10+'СЕТ СН'!$F$5-'СЕТ СН'!$F$21</f>
        <v>2340.2954801000001</v>
      </c>
      <c r="F24" s="36">
        <f>SUMIFS(СВЦЭМ!$D$33:$D$776,СВЦЭМ!$A$33:$A$776,$A24,СВЦЭМ!$B$33:$B$776,F$11)+'СЕТ СН'!$F$11+СВЦЭМ!$D$10+'СЕТ СН'!$F$5-'СЕТ СН'!$F$21</f>
        <v>2340.4457005700001</v>
      </c>
      <c r="G24" s="36">
        <f>SUMIFS(СВЦЭМ!$D$33:$D$776,СВЦЭМ!$A$33:$A$776,$A24,СВЦЭМ!$B$33:$B$776,G$11)+'СЕТ СН'!$F$11+СВЦЭМ!$D$10+'СЕТ СН'!$F$5-'СЕТ СН'!$F$21</f>
        <v>2332.70671984</v>
      </c>
      <c r="H24" s="36">
        <f>SUMIFS(СВЦЭМ!$D$33:$D$776,СВЦЭМ!$A$33:$A$776,$A24,СВЦЭМ!$B$33:$B$776,H$11)+'СЕТ СН'!$F$11+СВЦЭМ!$D$10+'СЕТ СН'!$F$5-'СЕТ СН'!$F$21</f>
        <v>2322.3151779999998</v>
      </c>
      <c r="I24" s="36">
        <f>SUMIFS(СВЦЭМ!$D$33:$D$776,СВЦЭМ!$A$33:$A$776,$A24,СВЦЭМ!$B$33:$B$776,I$11)+'СЕТ СН'!$F$11+СВЦЭМ!$D$10+'СЕТ СН'!$F$5-'СЕТ СН'!$F$21</f>
        <v>2292.9447064599999</v>
      </c>
      <c r="J24" s="36">
        <f>SUMIFS(СВЦЭМ!$D$33:$D$776,СВЦЭМ!$A$33:$A$776,$A24,СВЦЭМ!$B$33:$B$776,J$11)+'СЕТ СН'!$F$11+СВЦЭМ!$D$10+'СЕТ СН'!$F$5-'СЕТ СН'!$F$21</f>
        <v>2244.8902937799999</v>
      </c>
      <c r="K24" s="36">
        <f>SUMIFS(СВЦЭМ!$D$33:$D$776,СВЦЭМ!$A$33:$A$776,$A24,СВЦЭМ!$B$33:$B$776,K$11)+'СЕТ СН'!$F$11+СВЦЭМ!$D$10+'СЕТ СН'!$F$5-'СЕТ СН'!$F$21</f>
        <v>2178.1900440499999</v>
      </c>
      <c r="L24" s="36">
        <f>SUMIFS(СВЦЭМ!$D$33:$D$776,СВЦЭМ!$A$33:$A$776,$A24,СВЦЭМ!$B$33:$B$776,L$11)+'СЕТ СН'!$F$11+СВЦЭМ!$D$10+'СЕТ СН'!$F$5-'СЕТ СН'!$F$21</f>
        <v>2123.8687149900002</v>
      </c>
      <c r="M24" s="36">
        <f>SUMIFS(СВЦЭМ!$D$33:$D$776,СВЦЭМ!$A$33:$A$776,$A24,СВЦЭМ!$B$33:$B$776,M$11)+'СЕТ СН'!$F$11+СВЦЭМ!$D$10+'СЕТ СН'!$F$5-'СЕТ СН'!$F$21</f>
        <v>2126.8903888700002</v>
      </c>
      <c r="N24" s="36">
        <f>SUMIFS(СВЦЭМ!$D$33:$D$776,СВЦЭМ!$A$33:$A$776,$A24,СВЦЭМ!$B$33:$B$776,N$11)+'СЕТ СН'!$F$11+СВЦЭМ!$D$10+'СЕТ СН'!$F$5-'СЕТ СН'!$F$21</f>
        <v>2131.50474571</v>
      </c>
      <c r="O24" s="36">
        <f>SUMIFS(СВЦЭМ!$D$33:$D$776,СВЦЭМ!$A$33:$A$776,$A24,СВЦЭМ!$B$33:$B$776,O$11)+'СЕТ СН'!$F$11+СВЦЭМ!$D$10+'СЕТ СН'!$F$5-'СЕТ СН'!$F$21</f>
        <v>2138.4537169</v>
      </c>
      <c r="P24" s="36">
        <f>SUMIFS(СВЦЭМ!$D$33:$D$776,СВЦЭМ!$A$33:$A$776,$A24,СВЦЭМ!$B$33:$B$776,P$11)+'СЕТ СН'!$F$11+СВЦЭМ!$D$10+'СЕТ СН'!$F$5-'СЕТ СН'!$F$21</f>
        <v>2143.7039071700001</v>
      </c>
      <c r="Q24" s="36">
        <f>SUMIFS(СВЦЭМ!$D$33:$D$776,СВЦЭМ!$A$33:$A$776,$A24,СВЦЭМ!$B$33:$B$776,Q$11)+'СЕТ СН'!$F$11+СВЦЭМ!$D$10+'СЕТ СН'!$F$5-'СЕТ СН'!$F$21</f>
        <v>2130.4623257100002</v>
      </c>
      <c r="R24" s="36">
        <f>SUMIFS(СВЦЭМ!$D$33:$D$776,СВЦЭМ!$A$33:$A$776,$A24,СВЦЭМ!$B$33:$B$776,R$11)+'СЕТ СН'!$F$11+СВЦЭМ!$D$10+'СЕТ СН'!$F$5-'СЕТ СН'!$F$21</f>
        <v>2127.8606869200003</v>
      </c>
      <c r="S24" s="36">
        <f>SUMIFS(СВЦЭМ!$D$33:$D$776,СВЦЭМ!$A$33:$A$776,$A24,СВЦЭМ!$B$33:$B$776,S$11)+'СЕТ СН'!$F$11+СВЦЭМ!$D$10+'СЕТ СН'!$F$5-'СЕТ СН'!$F$21</f>
        <v>2134.90153594</v>
      </c>
      <c r="T24" s="36">
        <f>SUMIFS(СВЦЭМ!$D$33:$D$776,СВЦЭМ!$A$33:$A$776,$A24,СВЦЭМ!$B$33:$B$776,T$11)+'СЕТ СН'!$F$11+СВЦЭМ!$D$10+'СЕТ СН'!$F$5-'СЕТ СН'!$F$21</f>
        <v>2141.5806764999998</v>
      </c>
      <c r="U24" s="36">
        <f>SUMIFS(СВЦЭМ!$D$33:$D$776,СВЦЭМ!$A$33:$A$776,$A24,СВЦЭМ!$B$33:$B$776,U$11)+'СЕТ СН'!$F$11+СВЦЭМ!$D$10+'СЕТ СН'!$F$5-'СЕТ СН'!$F$21</f>
        <v>2136.8127587500003</v>
      </c>
      <c r="V24" s="36">
        <f>SUMIFS(СВЦЭМ!$D$33:$D$776,СВЦЭМ!$A$33:$A$776,$A24,СВЦЭМ!$B$33:$B$776,V$11)+'СЕТ СН'!$F$11+СВЦЭМ!$D$10+'СЕТ СН'!$F$5-'СЕТ СН'!$F$21</f>
        <v>2134.15366761</v>
      </c>
      <c r="W24" s="36">
        <f>SUMIFS(СВЦЭМ!$D$33:$D$776,СВЦЭМ!$A$33:$A$776,$A24,СВЦЭМ!$B$33:$B$776,W$11)+'СЕТ СН'!$F$11+СВЦЭМ!$D$10+'СЕТ СН'!$F$5-'СЕТ СН'!$F$21</f>
        <v>2121.4060002800002</v>
      </c>
      <c r="X24" s="36">
        <f>SUMIFS(СВЦЭМ!$D$33:$D$776,СВЦЭМ!$A$33:$A$776,$A24,СВЦЭМ!$B$33:$B$776,X$11)+'СЕТ СН'!$F$11+СВЦЭМ!$D$10+'СЕТ СН'!$F$5-'СЕТ СН'!$F$21</f>
        <v>2140.7640212799997</v>
      </c>
      <c r="Y24" s="36">
        <f>SUMIFS(СВЦЭМ!$D$33:$D$776,СВЦЭМ!$A$33:$A$776,$A24,СВЦЭМ!$B$33:$B$776,Y$11)+'СЕТ СН'!$F$11+СВЦЭМ!$D$10+'СЕТ СН'!$F$5-'СЕТ СН'!$F$21</f>
        <v>2223.58414868</v>
      </c>
    </row>
    <row r="25" spans="1:25" ht="15.75" x14ac:dyDescent="0.2">
      <c r="A25" s="35">
        <f t="shared" si="0"/>
        <v>43996</v>
      </c>
      <c r="B25" s="36">
        <f>SUMIFS(СВЦЭМ!$D$33:$D$776,СВЦЭМ!$A$33:$A$776,$A25,СВЦЭМ!$B$33:$B$776,B$11)+'СЕТ СН'!$F$11+СВЦЭМ!$D$10+'СЕТ СН'!$F$5-'СЕТ СН'!$F$21</f>
        <v>2322.7015485800002</v>
      </c>
      <c r="C25" s="36">
        <f>SUMIFS(СВЦЭМ!$D$33:$D$776,СВЦЭМ!$A$33:$A$776,$A25,СВЦЭМ!$B$33:$B$776,C$11)+'СЕТ СН'!$F$11+СВЦЭМ!$D$10+'СЕТ СН'!$F$5-'СЕТ СН'!$F$21</f>
        <v>2347.8160015100002</v>
      </c>
      <c r="D25" s="36">
        <f>SUMIFS(СВЦЭМ!$D$33:$D$776,СВЦЭМ!$A$33:$A$776,$A25,СВЦЭМ!$B$33:$B$776,D$11)+'СЕТ СН'!$F$11+СВЦЭМ!$D$10+'СЕТ СН'!$F$5-'СЕТ СН'!$F$21</f>
        <v>2333.73347302</v>
      </c>
      <c r="E25" s="36">
        <f>SUMIFS(СВЦЭМ!$D$33:$D$776,СВЦЭМ!$A$33:$A$776,$A25,СВЦЭМ!$B$33:$B$776,E$11)+'СЕТ СН'!$F$11+СВЦЭМ!$D$10+'СЕТ СН'!$F$5-'СЕТ СН'!$F$21</f>
        <v>2325.9218544300002</v>
      </c>
      <c r="F25" s="36">
        <f>SUMIFS(СВЦЭМ!$D$33:$D$776,СВЦЭМ!$A$33:$A$776,$A25,СВЦЭМ!$B$33:$B$776,F$11)+'СЕТ СН'!$F$11+СВЦЭМ!$D$10+'СЕТ СН'!$F$5-'СЕТ СН'!$F$21</f>
        <v>2319.4311444599998</v>
      </c>
      <c r="G25" s="36">
        <f>SUMIFS(СВЦЭМ!$D$33:$D$776,СВЦЭМ!$A$33:$A$776,$A25,СВЦЭМ!$B$33:$B$776,G$11)+'СЕТ СН'!$F$11+СВЦЭМ!$D$10+'СЕТ СН'!$F$5-'СЕТ СН'!$F$21</f>
        <v>2328.78731397</v>
      </c>
      <c r="H25" s="36">
        <f>SUMIFS(СВЦЭМ!$D$33:$D$776,СВЦЭМ!$A$33:$A$776,$A25,СВЦЭМ!$B$33:$B$776,H$11)+'СЕТ СН'!$F$11+СВЦЭМ!$D$10+'СЕТ СН'!$F$5-'СЕТ СН'!$F$21</f>
        <v>2322.86882053</v>
      </c>
      <c r="I25" s="36">
        <f>SUMIFS(СВЦЭМ!$D$33:$D$776,СВЦЭМ!$A$33:$A$776,$A25,СВЦЭМ!$B$33:$B$776,I$11)+'СЕТ СН'!$F$11+СВЦЭМ!$D$10+'СЕТ СН'!$F$5-'СЕТ СН'!$F$21</f>
        <v>2339.41253929</v>
      </c>
      <c r="J25" s="36">
        <f>SUMIFS(СВЦЭМ!$D$33:$D$776,СВЦЭМ!$A$33:$A$776,$A25,СВЦЭМ!$B$33:$B$776,J$11)+'СЕТ СН'!$F$11+СВЦЭМ!$D$10+'СЕТ СН'!$F$5-'СЕТ СН'!$F$21</f>
        <v>2285.0544183500001</v>
      </c>
      <c r="K25" s="36">
        <f>SUMIFS(СВЦЭМ!$D$33:$D$776,СВЦЭМ!$A$33:$A$776,$A25,СВЦЭМ!$B$33:$B$776,K$11)+'СЕТ СН'!$F$11+СВЦЭМ!$D$10+'СЕТ СН'!$F$5-'СЕТ СН'!$F$21</f>
        <v>2174.1453991099997</v>
      </c>
      <c r="L25" s="36">
        <f>SUMIFS(СВЦЭМ!$D$33:$D$776,СВЦЭМ!$A$33:$A$776,$A25,СВЦЭМ!$B$33:$B$776,L$11)+'СЕТ СН'!$F$11+СВЦЭМ!$D$10+'СЕТ СН'!$F$5-'СЕТ СН'!$F$21</f>
        <v>2104.6284221999999</v>
      </c>
      <c r="M25" s="36">
        <f>SUMIFS(СВЦЭМ!$D$33:$D$776,СВЦЭМ!$A$33:$A$776,$A25,СВЦЭМ!$B$33:$B$776,M$11)+'СЕТ СН'!$F$11+СВЦЭМ!$D$10+'СЕТ СН'!$F$5-'СЕТ СН'!$F$21</f>
        <v>2103.0599092399998</v>
      </c>
      <c r="N25" s="36">
        <f>SUMIFS(СВЦЭМ!$D$33:$D$776,СВЦЭМ!$A$33:$A$776,$A25,СВЦЭМ!$B$33:$B$776,N$11)+'СЕТ СН'!$F$11+СВЦЭМ!$D$10+'СЕТ СН'!$F$5-'СЕТ СН'!$F$21</f>
        <v>2110.3723197300001</v>
      </c>
      <c r="O25" s="36">
        <f>SUMIFS(СВЦЭМ!$D$33:$D$776,СВЦЭМ!$A$33:$A$776,$A25,СВЦЭМ!$B$33:$B$776,O$11)+'СЕТ СН'!$F$11+СВЦЭМ!$D$10+'СЕТ СН'!$F$5-'СЕТ СН'!$F$21</f>
        <v>2108.27966818</v>
      </c>
      <c r="P25" s="36">
        <f>SUMIFS(СВЦЭМ!$D$33:$D$776,СВЦЭМ!$A$33:$A$776,$A25,СВЦЭМ!$B$33:$B$776,P$11)+'СЕТ СН'!$F$11+СВЦЭМ!$D$10+'СЕТ СН'!$F$5-'СЕТ СН'!$F$21</f>
        <v>2106.2824461800001</v>
      </c>
      <c r="Q25" s="36">
        <f>SUMIFS(СВЦЭМ!$D$33:$D$776,СВЦЭМ!$A$33:$A$776,$A25,СВЦЭМ!$B$33:$B$776,Q$11)+'СЕТ СН'!$F$11+СВЦЭМ!$D$10+'СЕТ СН'!$F$5-'СЕТ СН'!$F$21</f>
        <v>2093.5672972299999</v>
      </c>
      <c r="R25" s="36">
        <f>SUMIFS(СВЦЭМ!$D$33:$D$776,СВЦЭМ!$A$33:$A$776,$A25,СВЦЭМ!$B$33:$B$776,R$11)+'СЕТ СН'!$F$11+СВЦЭМ!$D$10+'СЕТ СН'!$F$5-'СЕТ СН'!$F$21</f>
        <v>2087.26206129</v>
      </c>
      <c r="S25" s="36">
        <f>SUMIFS(СВЦЭМ!$D$33:$D$776,СВЦЭМ!$A$33:$A$776,$A25,СВЦЭМ!$B$33:$B$776,S$11)+'СЕТ СН'!$F$11+СВЦЭМ!$D$10+'СЕТ СН'!$F$5-'СЕТ СН'!$F$21</f>
        <v>2097.5342500500001</v>
      </c>
      <c r="T25" s="36">
        <f>SUMIFS(СВЦЭМ!$D$33:$D$776,СВЦЭМ!$A$33:$A$776,$A25,СВЦЭМ!$B$33:$B$776,T$11)+'СЕТ СН'!$F$11+СВЦЭМ!$D$10+'СЕТ СН'!$F$5-'СЕТ СН'!$F$21</f>
        <v>2089.7347500699998</v>
      </c>
      <c r="U25" s="36">
        <f>SUMIFS(СВЦЭМ!$D$33:$D$776,СВЦЭМ!$A$33:$A$776,$A25,СВЦЭМ!$B$33:$B$776,U$11)+'СЕТ СН'!$F$11+СВЦЭМ!$D$10+'СЕТ СН'!$F$5-'СЕТ СН'!$F$21</f>
        <v>2078.4809074599998</v>
      </c>
      <c r="V25" s="36">
        <f>SUMIFS(СВЦЭМ!$D$33:$D$776,СВЦЭМ!$A$33:$A$776,$A25,СВЦЭМ!$B$33:$B$776,V$11)+'СЕТ СН'!$F$11+СВЦЭМ!$D$10+'СЕТ СН'!$F$5-'СЕТ СН'!$F$21</f>
        <v>2064.2291489300001</v>
      </c>
      <c r="W25" s="36">
        <f>SUMIFS(СВЦЭМ!$D$33:$D$776,СВЦЭМ!$A$33:$A$776,$A25,СВЦЭМ!$B$33:$B$776,W$11)+'СЕТ СН'!$F$11+СВЦЭМ!$D$10+'СЕТ СН'!$F$5-'СЕТ СН'!$F$21</f>
        <v>2061.1119442300001</v>
      </c>
      <c r="X25" s="36">
        <f>SUMIFS(СВЦЭМ!$D$33:$D$776,СВЦЭМ!$A$33:$A$776,$A25,СВЦЭМ!$B$33:$B$776,X$11)+'СЕТ СН'!$F$11+СВЦЭМ!$D$10+'СЕТ СН'!$F$5-'СЕТ СН'!$F$21</f>
        <v>2105.3417928200001</v>
      </c>
      <c r="Y25" s="36">
        <f>SUMIFS(СВЦЭМ!$D$33:$D$776,СВЦЭМ!$A$33:$A$776,$A25,СВЦЭМ!$B$33:$B$776,Y$11)+'СЕТ СН'!$F$11+СВЦЭМ!$D$10+'СЕТ СН'!$F$5-'СЕТ СН'!$F$21</f>
        <v>2215.1441719300001</v>
      </c>
    </row>
    <row r="26" spans="1:25" ht="15.75" x14ac:dyDescent="0.2">
      <c r="A26" s="35">
        <f t="shared" si="0"/>
        <v>43997</v>
      </c>
      <c r="B26" s="36">
        <f>SUMIFS(СВЦЭМ!$D$33:$D$776,СВЦЭМ!$A$33:$A$776,$A26,СВЦЭМ!$B$33:$B$776,B$11)+'СЕТ СН'!$F$11+СВЦЭМ!$D$10+'СЕТ СН'!$F$5-'СЕТ СН'!$F$21</f>
        <v>2283.6812536699999</v>
      </c>
      <c r="C26" s="36">
        <f>SUMIFS(СВЦЭМ!$D$33:$D$776,СВЦЭМ!$A$33:$A$776,$A26,СВЦЭМ!$B$33:$B$776,C$11)+'СЕТ СН'!$F$11+СВЦЭМ!$D$10+'СЕТ СН'!$F$5-'СЕТ СН'!$F$21</f>
        <v>2316.3223517300003</v>
      </c>
      <c r="D26" s="36">
        <f>SUMIFS(СВЦЭМ!$D$33:$D$776,СВЦЭМ!$A$33:$A$776,$A26,СВЦЭМ!$B$33:$B$776,D$11)+'СЕТ СН'!$F$11+СВЦЭМ!$D$10+'СЕТ СН'!$F$5-'СЕТ СН'!$F$21</f>
        <v>2339.3705195900002</v>
      </c>
      <c r="E26" s="36">
        <f>SUMIFS(СВЦЭМ!$D$33:$D$776,СВЦЭМ!$A$33:$A$776,$A26,СВЦЭМ!$B$33:$B$776,E$11)+'СЕТ СН'!$F$11+СВЦЭМ!$D$10+'СЕТ СН'!$F$5-'СЕТ СН'!$F$21</f>
        <v>2342.8579564299998</v>
      </c>
      <c r="F26" s="36">
        <f>SUMIFS(СВЦЭМ!$D$33:$D$776,СВЦЭМ!$A$33:$A$776,$A26,СВЦЭМ!$B$33:$B$776,F$11)+'СЕТ СН'!$F$11+СВЦЭМ!$D$10+'СЕТ СН'!$F$5-'СЕТ СН'!$F$21</f>
        <v>2335.1252304899999</v>
      </c>
      <c r="G26" s="36">
        <f>SUMIFS(СВЦЭМ!$D$33:$D$776,СВЦЭМ!$A$33:$A$776,$A26,СВЦЭМ!$B$33:$B$776,G$11)+'СЕТ СН'!$F$11+СВЦЭМ!$D$10+'СЕТ СН'!$F$5-'СЕТ СН'!$F$21</f>
        <v>2345.0304698499999</v>
      </c>
      <c r="H26" s="36">
        <f>SUMIFS(СВЦЭМ!$D$33:$D$776,СВЦЭМ!$A$33:$A$776,$A26,СВЦЭМ!$B$33:$B$776,H$11)+'СЕТ СН'!$F$11+СВЦЭМ!$D$10+'СЕТ СН'!$F$5-'СЕТ СН'!$F$21</f>
        <v>2324.0184857499999</v>
      </c>
      <c r="I26" s="36">
        <f>SUMIFS(СВЦЭМ!$D$33:$D$776,СВЦЭМ!$A$33:$A$776,$A26,СВЦЭМ!$B$33:$B$776,I$11)+'СЕТ СН'!$F$11+СВЦЭМ!$D$10+'СЕТ СН'!$F$5-'СЕТ СН'!$F$21</f>
        <v>2291.6048931800001</v>
      </c>
      <c r="J26" s="36">
        <f>SUMIFS(СВЦЭМ!$D$33:$D$776,СВЦЭМ!$A$33:$A$776,$A26,СВЦЭМ!$B$33:$B$776,J$11)+'СЕТ СН'!$F$11+СВЦЭМ!$D$10+'СЕТ СН'!$F$5-'СЕТ СН'!$F$21</f>
        <v>2226.2005126499998</v>
      </c>
      <c r="K26" s="36">
        <f>SUMIFS(СВЦЭМ!$D$33:$D$776,СВЦЭМ!$A$33:$A$776,$A26,СВЦЭМ!$B$33:$B$776,K$11)+'СЕТ СН'!$F$11+СВЦЭМ!$D$10+'СЕТ СН'!$F$5-'СЕТ СН'!$F$21</f>
        <v>2159.5875408500001</v>
      </c>
      <c r="L26" s="36">
        <f>SUMIFS(СВЦЭМ!$D$33:$D$776,СВЦЭМ!$A$33:$A$776,$A26,СВЦЭМ!$B$33:$B$776,L$11)+'СЕТ СН'!$F$11+СВЦЭМ!$D$10+'СЕТ СН'!$F$5-'СЕТ СН'!$F$21</f>
        <v>2120.0721704899997</v>
      </c>
      <c r="M26" s="36">
        <f>SUMIFS(СВЦЭМ!$D$33:$D$776,СВЦЭМ!$A$33:$A$776,$A26,СВЦЭМ!$B$33:$B$776,M$11)+'СЕТ СН'!$F$11+СВЦЭМ!$D$10+'СЕТ СН'!$F$5-'СЕТ СН'!$F$21</f>
        <v>2134.46630985</v>
      </c>
      <c r="N26" s="36">
        <f>SUMIFS(СВЦЭМ!$D$33:$D$776,СВЦЭМ!$A$33:$A$776,$A26,СВЦЭМ!$B$33:$B$776,N$11)+'СЕТ СН'!$F$11+СВЦЭМ!$D$10+'СЕТ СН'!$F$5-'СЕТ СН'!$F$21</f>
        <v>2136.8921006800001</v>
      </c>
      <c r="O26" s="36">
        <f>SUMIFS(СВЦЭМ!$D$33:$D$776,СВЦЭМ!$A$33:$A$776,$A26,СВЦЭМ!$B$33:$B$776,O$11)+'СЕТ СН'!$F$11+СВЦЭМ!$D$10+'СЕТ СН'!$F$5-'СЕТ СН'!$F$21</f>
        <v>2151.0285723799998</v>
      </c>
      <c r="P26" s="36">
        <f>SUMIFS(СВЦЭМ!$D$33:$D$776,СВЦЭМ!$A$33:$A$776,$A26,СВЦЭМ!$B$33:$B$776,P$11)+'СЕТ СН'!$F$11+СВЦЭМ!$D$10+'СЕТ СН'!$F$5-'СЕТ СН'!$F$21</f>
        <v>2159.9356163800003</v>
      </c>
      <c r="Q26" s="36">
        <f>SUMIFS(СВЦЭМ!$D$33:$D$776,СВЦЭМ!$A$33:$A$776,$A26,СВЦЭМ!$B$33:$B$776,Q$11)+'СЕТ СН'!$F$11+СВЦЭМ!$D$10+'СЕТ СН'!$F$5-'СЕТ СН'!$F$21</f>
        <v>2153.4661105999999</v>
      </c>
      <c r="R26" s="36">
        <f>SUMIFS(СВЦЭМ!$D$33:$D$776,СВЦЭМ!$A$33:$A$776,$A26,СВЦЭМ!$B$33:$B$776,R$11)+'СЕТ СН'!$F$11+СВЦЭМ!$D$10+'СЕТ СН'!$F$5-'СЕТ СН'!$F$21</f>
        <v>2152.6394846799999</v>
      </c>
      <c r="S26" s="36">
        <f>SUMIFS(СВЦЭМ!$D$33:$D$776,СВЦЭМ!$A$33:$A$776,$A26,СВЦЭМ!$B$33:$B$776,S$11)+'СЕТ СН'!$F$11+СВЦЭМ!$D$10+'СЕТ СН'!$F$5-'СЕТ СН'!$F$21</f>
        <v>2150.3107253799999</v>
      </c>
      <c r="T26" s="36">
        <f>SUMIFS(СВЦЭМ!$D$33:$D$776,СВЦЭМ!$A$33:$A$776,$A26,СВЦЭМ!$B$33:$B$776,T$11)+'СЕТ СН'!$F$11+СВЦЭМ!$D$10+'СЕТ СН'!$F$5-'СЕТ СН'!$F$21</f>
        <v>2149.0551621</v>
      </c>
      <c r="U26" s="36">
        <f>SUMIFS(СВЦЭМ!$D$33:$D$776,СВЦЭМ!$A$33:$A$776,$A26,СВЦЭМ!$B$33:$B$776,U$11)+'СЕТ СН'!$F$11+СВЦЭМ!$D$10+'СЕТ СН'!$F$5-'СЕТ СН'!$F$21</f>
        <v>2142.49035306</v>
      </c>
      <c r="V26" s="36">
        <f>SUMIFS(СВЦЭМ!$D$33:$D$776,СВЦЭМ!$A$33:$A$776,$A26,СВЦЭМ!$B$33:$B$776,V$11)+'СЕТ СН'!$F$11+СВЦЭМ!$D$10+'СЕТ СН'!$F$5-'СЕТ СН'!$F$21</f>
        <v>2125.7393545800001</v>
      </c>
      <c r="W26" s="36">
        <f>SUMIFS(СВЦЭМ!$D$33:$D$776,СВЦЭМ!$A$33:$A$776,$A26,СВЦЭМ!$B$33:$B$776,W$11)+'СЕТ СН'!$F$11+СВЦЭМ!$D$10+'СЕТ СН'!$F$5-'СЕТ СН'!$F$21</f>
        <v>2104.4453665199999</v>
      </c>
      <c r="X26" s="36">
        <f>SUMIFS(СВЦЭМ!$D$33:$D$776,СВЦЭМ!$A$33:$A$776,$A26,СВЦЭМ!$B$33:$B$776,X$11)+'СЕТ СН'!$F$11+СВЦЭМ!$D$10+'СЕТ СН'!$F$5-'СЕТ СН'!$F$21</f>
        <v>2127.4003390399998</v>
      </c>
      <c r="Y26" s="36">
        <f>SUMIFS(СВЦЭМ!$D$33:$D$776,СВЦЭМ!$A$33:$A$776,$A26,СВЦЭМ!$B$33:$B$776,Y$11)+'СЕТ СН'!$F$11+СВЦЭМ!$D$10+'СЕТ СН'!$F$5-'СЕТ СН'!$F$21</f>
        <v>2220.0932249299999</v>
      </c>
    </row>
    <row r="27" spans="1:25" ht="15.75" x14ac:dyDescent="0.2">
      <c r="A27" s="35">
        <f t="shared" si="0"/>
        <v>43998</v>
      </c>
      <c r="B27" s="36">
        <f>SUMIFS(СВЦЭМ!$D$33:$D$776,СВЦЭМ!$A$33:$A$776,$A27,СВЦЭМ!$B$33:$B$776,B$11)+'СЕТ СН'!$F$11+СВЦЭМ!$D$10+'СЕТ СН'!$F$5-'СЕТ СН'!$F$21</f>
        <v>2321.0012363000001</v>
      </c>
      <c r="C27" s="36">
        <f>SUMIFS(СВЦЭМ!$D$33:$D$776,СВЦЭМ!$A$33:$A$776,$A27,СВЦЭМ!$B$33:$B$776,C$11)+'СЕТ СН'!$F$11+СВЦЭМ!$D$10+'СЕТ СН'!$F$5-'СЕТ СН'!$F$21</f>
        <v>2352.3888420200001</v>
      </c>
      <c r="D27" s="36">
        <f>SUMIFS(СВЦЭМ!$D$33:$D$776,СВЦЭМ!$A$33:$A$776,$A27,СВЦЭМ!$B$33:$B$776,D$11)+'СЕТ СН'!$F$11+СВЦЭМ!$D$10+'СЕТ СН'!$F$5-'СЕТ СН'!$F$21</f>
        <v>2369.9009272100002</v>
      </c>
      <c r="E27" s="36">
        <f>SUMIFS(СВЦЭМ!$D$33:$D$776,СВЦЭМ!$A$33:$A$776,$A27,СВЦЭМ!$B$33:$B$776,E$11)+'СЕТ СН'!$F$11+СВЦЭМ!$D$10+'СЕТ СН'!$F$5-'СЕТ СН'!$F$21</f>
        <v>2362.9066475</v>
      </c>
      <c r="F27" s="36">
        <f>SUMIFS(СВЦЭМ!$D$33:$D$776,СВЦЭМ!$A$33:$A$776,$A27,СВЦЭМ!$B$33:$B$776,F$11)+'СЕТ СН'!$F$11+СВЦЭМ!$D$10+'СЕТ СН'!$F$5-'СЕТ СН'!$F$21</f>
        <v>2360.7833493899998</v>
      </c>
      <c r="G27" s="36">
        <f>SUMIFS(СВЦЭМ!$D$33:$D$776,СВЦЭМ!$A$33:$A$776,$A27,СВЦЭМ!$B$33:$B$776,G$11)+'СЕТ СН'!$F$11+СВЦЭМ!$D$10+'СЕТ СН'!$F$5-'СЕТ СН'!$F$21</f>
        <v>2368.0302720199998</v>
      </c>
      <c r="H27" s="36">
        <f>SUMIFS(СВЦЭМ!$D$33:$D$776,СВЦЭМ!$A$33:$A$776,$A27,СВЦЭМ!$B$33:$B$776,H$11)+'СЕТ СН'!$F$11+СВЦЭМ!$D$10+'СЕТ СН'!$F$5-'СЕТ СН'!$F$21</f>
        <v>2373.9095039700001</v>
      </c>
      <c r="I27" s="36">
        <f>SUMIFS(СВЦЭМ!$D$33:$D$776,СВЦЭМ!$A$33:$A$776,$A27,СВЦЭМ!$B$33:$B$776,I$11)+'СЕТ СН'!$F$11+СВЦЭМ!$D$10+'СЕТ СН'!$F$5-'СЕТ СН'!$F$21</f>
        <v>2329.9376724899998</v>
      </c>
      <c r="J27" s="36">
        <f>SUMIFS(СВЦЭМ!$D$33:$D$776,СВЦЭМ!$A$33:$A$776,$A27,СВЦЭМ!$B$33:$B$776,J$11)+'СЕТ СН'!$F$11+СВЦЭМ!$D$10+'СЕТ СН'!$F$5-'СЕТ СН'!$F$21</f>
        <v>2274.27525917</v>
      </c>
      <c r="K27" s="36">
        <f>SUMIFS(СВЦЭМ!$D$33:$D$776,СВЦЭМ!$A$33:$A$776,$A27,СВЦЭМ!$B$33:$B$776,K$11)+'СЕТ СН'!$F$11+СВЦЭМ!$D$10+'СЕТ СН'!$F$5-'СЕТ СН'!$F$21</f>
        <v>2195.1310598</v>
      </c>
      <c r="L27" s="36">
        <f>SUMIFS(СВЦЭМ!$D$33:$D$776,СВЦЭМ!$A$33:$A$776,$A27,СВЦЭМ!$B$33:$B$776,L$11)+'СЕТ СН'!$F$11+СВЦЭМ!$D$10+'СЕТ СН'!$F$5-'СЕТ СН'!$F$21</f>
        <v>2147.80422709</v>
      </c>
      <c r="M27" s="36">
        <f>SUMIFS(СВЦЭМ!$D$33:$D$776,СВЦЭМ!$A$33:$A$776,$A27,СВЦЭМ!$B$33:$B$776,M$11)+'СЕТ СН'!$F$11+СВЦЭМ!$D$10+'СЕТ СН'!$F$5-'СЕТ СН'!$F$21</f>
        <v>2146.2374646200001</v>
      </c>
      <c r="N27" s="36">
        <f>SUMIFS(СВЦЭМ!$D$33:$D$776,СВЦЭМ!$A$33:$A$776,$A27,СВЦЭМ!$B$33:$B$776,N$11)+'СЕТ СН'!$F$11+СВЦЭМ!$D$10+'СЕТ СН'!$F$5-'СЕТ СН'!$F$21</f>
        <v>2149.90736767</v>
      </c>
      <c r="O27" s="36">
        <f>SUMIFS(СВЦЭМ!$D$33:$D$776,СВЦЭМ!$A$33:$A$776,$A27,СВЦЭМ!$B$33:$B$776,O$11)+'СЕТ СН'!$F$11+СВЦЭМ!$D$10+'СЕТ СН'!$F$5-'СЕТ СН'!$F$21</f>
        <v>2159.03984158</v>
      </c>
      <c r="P27" s="36">
        <f>SUMIFS(СВЦЭМ!$D$33:$D$776,СВЦЭМ!$A$33:$A$776,$A27,СВЦЭМ!$B$33:$B$776,P$11)+'СЕТ СН'!$F$11+СВЦЭМ!$D$10+'СЕТ СН'!$F$5-'СЕТ СН'!$F$21</f>
        <v>2156.9070121700001</v>
      </c>
      <c r="Q27" s="36">
        <f>SUMIFS(СВЦЭМ!$D$33:$D$776,СВЦЭМ!$A$33:$A$776,$A27,СВЦЭМ!$B$33:$B$776,Q$11)+'СЕТ СН'!$F$11+СВЦЭМ!$D$10+'СЕТ СН'!$F$5-'СЕТ СН'!$F$21</f>
        <v>2161.67070878</v>
      </c>
      <c r="R27" s="36">
        <f>SUMIFS(СВЦЭМ!$D$33:$D$776,СВЦЭМ!$A$33:$A$776,$A27,СВЦЭМ!$B$33:$B$776,R$11)+'СЕТ СН'!$F$11+СВЦЭМ!$D$10+'СЕТ СН'!$F$5-'СЕТ СН'!$F$21</f>
        <v>2159.9108695099999</v>
      </c>
      <c r="S27" s="36">
        <f>SUMIFS(СВЦЭМ!$D$33:$D$776,СВЦЭМ!$A$33:$A$776,$A27,СВЦЭМ!$B$33:$B$776,S$11)+'СЕТ СН'!$F$11+СВЦЭМ!$D$10+'СЕТ СН'!$F$5-'СЕТ СН'!$F$21</f>
        <v>2160.8735685399997</v>
      </c>
      <c r="T27" s="36">
        <f>SUMIFS(СВЦЭМ!$D$33:$D$776,СВЦЭМ!$A$33:$A$776,$A27,СВЦЭМ!$B$33:$B$776,T$11)+'СЕТ СН'!$F$11+СВЦЭМ!$D$10+'СЕТ СН'!$F$5-'СЕТ СН'!$F$21</f>
        <v>2155.4933128399998</v>
      </c>
      <c r="U27" s="36">
        <f>SUMIFS(СВЦЭМ!$D$33:$D$776,СВЦЭМ!$A$33:$A$776,$A27,СВЦЭМ!$B$33:$B$776,U$11)+'СЕТ СН'!$F$11+СВЦЭМ!$D$10+'СЕТ СН'!$F$5-'СЕТ СН'!$F$21</f>
        <v>2147.2293489899998</v>
      </c>
      <c r="V27" s="36">
        <f>SUMIFS(СВЦЭМ!$D$33:$D$776,СВЦЭМ!$A$33:$A$776,$A27,СВЦЭМ!$B$33:$B$776,V$11)+'СЕТ СН'!$F$11+СВЦЭМ!$D$10+'СЕТ СН'!$F$5-'СЕТ СН'!$F$21</f>
        <v>2110.1561841600001</v>
      </c>
      <c r="W27" s="36">
        <f>SUMIFS(СВЦЭМ!$D$33:$D$776,СВЦЭМ!$A$33:$A$776,$A27,СВЦЭМ!$B$33:$B$776,W$11)+'СЕТ СН'!$F$11+СВЦЭМ!$D$10+'СЕТ СН'!$F$5-'СЕТ СН'!$F$21</f>
        <v>2111.07147893</v>
      </c>
      <c r="X27" s="36">
        <f>SUMIFS(СВЦЭМ!$D$33:$D$776,СВЦЭМ!$A$33:$A$776,$A27,СВЦЭМ!$B$33:$B$776,X$11)+'СЕТ СН'!$F$11+СВЦЭМ!$D$10+'СЕТ СН'!$F$5-'СЕТ СН'!$F$21</f>
        <v>2163.9395205700002</v>
      </c>
      <c r="Y27" s="36">
        <f>SUMIFS(СВЦЭМ!$D$33:$D$776,СВЦЭМ!$A$33:$A$776,$A27,СВЦЭМ!$B$33:$B$776,Y$11)+'СЕТ СН'!$F$11+СВЦЭМ!$D$10+'СЕТ СН'!$F$5-'СЕТ СН'!$F$21</f>
        <v>2235.91918171</v>
      </c>
    </row>
    <row r="28" spans="1:25" ht="15.75" x14ac:dyDescent="0.2">
      <c r="A28" s="35">
        <f t="shared" si="0"/>
        <v>43999</v>
      </c>
      <c r="B28" s="36">
        <f>SUMIFS(СВЦЭМ!$D$33:$D$776,СВЦЭМ!$A$33:$A$776,$A28,СВЦЭМ!$B$33:$B$776,B$11)+'СЕТ СН'!$F$11+СВЦЭМ!$D$10+'СЕТ СН'!$F$5-'СЕТ СН'!$F$21</f>
        <v>2352.5749338400001</v>
      </c>
      <c r="C28" s="36">
        <f>SUMIFS(СВЦЭМ!$D$33:$D$776,СВЦЭМ!$A$33:$A$776,$A28,СВЦЭМ!$B$33:$B$776,C$11)+'СЕТ СН'!$F$11+СВЦЭМ!$D$10+'СЕТ СН'!$F$5-'СЕТ СН'!$F$21</f>
        <v>2390.7357037100001</v>
      </c>
      <c r="D28" s="36">
        <f>SUMIFS(СВЦЭМ!$D$33:$D$776,СВЦЭМ!$A$33:$A$776,$A28,СВЦЭМ!$B$33:$B$776,D$11)+'СЕТ СН'!$F$11+СВЦЭМ!$D$10+'СЕТ СН'!$F$5-'СЕТ СН'!$F$21</f>
        <v>2370.6211240900002</v>
      </c>
      <c r="E28" s="36">
        <f>SUMIFS(СВЦЭМ!$D$33:$D$776,СВЦЭМ!$A$33:$A$776,$A28,СВЦЭМ!$B$33:$B$776,E$11)+'СЕТ СН'!$F$11+СВЦЭМ!$D$10+'СЕТ СН'!$F$5-'СЕТ СН'!$F$21</f>
        <v>2358.62166118</v>
      </c>
      <c r="F28" s="36">
        <f>SUMIFS(СВЦЭМ!$D$33:$D$776,СВЦЭМ!$A$33:$A$776,$A28,СВЦЭМ!$B$33:$B$776,F$11)+'СЕТ СН'!$F$11+СВЦЭМ!$D$10+'СЕТ СН'!$F$5-'СЕТ СН'!$F$21</f>
        <v>2352.3664832499999</v>
      </c>
      <c r="G28" s="36">
        <f>SUMIFS(СВЦЭМ!$D$33:$D$776,СВЦЭМ!$A$33:$A$776,$A28,СВЦЭМ!$B$33:$B$776,G$11)+'СЕТ СН'!$F$11+СВЦЭМ!$D$10+'СЕТ СН'!$F$5-'СЕТ СН'!$F$21</f>
        <v>2362.0600176100002</v>
      </c>
      <c r="H28" s="36">
        <f>SUMIFS(СВЦЭМ!$D$33:$D$776,СВЦЭМ!$A$33:$A$776,$A28,СВЦЭМ!$B$33:$B$776,H$11)+'СЕТ СН'!$F$11+СВЦЭМ!$D$10+'СЕТ СН'!$F$5-'СЕТ СН'!$F$21</f>
        <v>2391.8944322799998</v>
      </c>
      <c r="I28" s="36">
        <f>SUMIFS(СВЦЭМ!$D$33:$D$776,СВЦЭМ!$A$33:$A$776,$A28,СВЦЭМ!$B$33:$B$776,I$11)+'СЕТ СН'!$F$11+СВЦЭМ!$D$10+'СЕТ СН'!$F$5-'СЕТ СН'!$F$21</f>
        <v>2368.3762499700001</v>
      </c>
      <c r="J28" s="36">
        <f>SUMIFS(СВЦЭМ!$D$33:$D$776,СВЦЭМ!$A$33:$A$776,$A28,СВЦЭМ!$B$33:$B$776,J$11)+'СЕТ СН'!$F$11+СВЦЭМ!$D$10+'СЕТ СН'!$F$5-'СЕТ СН'!$F$21</f>
        <v>2312.99358097</v>
      </c>
      <c r="K28" s="36">
        <f>SUMIFS(СВЦЭМ!$D$33:$D$776,СВЦЭМ!$A$33:$A$776,$A28,СВЦЭМ!$B$33:$B$776,K$11)+'СЕТ СН'!$F$11+СВЦЭМ!$D$10+'СЕТ СН'!$F$5-'СЕТ СН'!$F$21</f>
        <v>2215.53687627</v>
      </c>
      <c r="L28" s="36">
        <f>SUMIFS(СВЦЭМ!$D$33:$D$776,СВЦЭМ!$A$33:$A$776,$A28,СВЦЭМ!$B$33:$B$776,L$11)+'СЕТ СН'!$F$11+СВЦЭМ!$D$10+'СЕТ СН'!$F$5-'СЕТ СН'!$F$21</f>
        <v>2143.6381842800001</v>
      </c>
      <c r="M28" s="36">
        <f>SUMIFS(СВЦЭМ!$D$33:$D$776,СВЦЭМ!$A$33:$A$776,$A28,СВЦЭМ!$B$33:$B$776,M$11)+'СЕТ СН'!$F$11+СВЦЭМ!$D$10+'СЕТ СН'!$F$5-'СЕТ СН'!$F$21</f>
        <v>2132.4275082700001</v>
      </c>
      <c r="N28" s="36">
        <f>SUMIFS(СВЦЭМ!$D$33:$D$776,СВЦЭМ!$A$33:$A$776,$A28,СВЦЭМ!$B$33:$B$776,N$11)+'СЕТ СН'!$F$11+СВЦЭМ!$D$10+'СЕТ СН'!$F$5-'СЕТ СН'!$F$21</f>
        <v>2136.3598804799999</v>
      </c>
      <c r="O28" s="36">
        <f>SUMIFS(СВЦЭМ!$D$33:$D$776,СВЦЭМ!$A$33:$A$776,$A28,СВЦЭМ!$B$33:$B$776,O$11)+'СЕТ СН'!$F$11+СВЦЭМ!$D$10+'СЕТ СН'!$F$5-'СЕТ СН'!$F$21</f>
        <v>2148.73666374</v>
      </c>
      <c r="P28" s="36">
        <f>SUMIFS(СВЦЭМ!$D$33:$D$776,СВЦЭМ!$A$33:$A$776,$A28,СВЦЭМ!$B$33:$B$776,P$11)+'СЕТ СН'!$F$11+СВЦЭМ!$D$10+'СЕТ СН'!$F$5-'СЕТ СН'!$F$21</f>
        <v>2162.6209840199999</v>
      </c>
      <c r="Q28" s="36">
        <f>SUMIFS(СВЦЭМ!$D$33:$D$776,СВЦЭМ!$A$33:$A$776,$A28,СВЦЭМ!$B$33:$B$776,Q$11)+'СЕТ СН'!$F$11+СВЦЭМ!$D$10+'СЕТ СН'!$F$5-'СЕТ СН'!$F$21</f>
        <v>2153.2576254199998</v>
      </c>
      <c r="R28" s="36">
        <f>SUMIFS(СВЦЭМ!$D$33:$D$776,СВЦЭМ!$A$33:$A$776,$A28,СВЦЭМ!$B$33:$B$776,R$11)+'СЕТ СН'!$F$11+СВЦЭМ!$D$10+'СЕТ СН'!$F$5-'СЕТ СН'!$F$21</f>
        <v>2149.2905170700001</v>
      </c>
      <c r="S28" s="36">
        <f>SUMIFS(СВЦЭМ!$D$33:$D$776,СВЦЭМ!$A$33:$A$776,$A28,СВЦЭМ!$B$33:$B$776,S$11)+'СЕТ СН'!$F$11+СВЦЭМ!$D$10+'СЕТ СН'!$F$5-'СЕТ СН'!$F$21</f>
        <v>2151.0111780900002</v>
      </c>
      <c r="T28" s="36">
        <f>SUMIFS(СВЦЭМ!$D$33:$D$776,СВЦЭМ!$A$33:$A$776,$A28,СВЦЭМ!$B$33:$B$776,T$11)+'СЕТ СН'!$F$11+СВЦЭМ!$D$10+'СЕТ СН'!$F$5-'СЕТ СН'!$F$21</f>
        <v>2161.2600079600002</v>
      </c>
      <c r="U28" s="36">
        <f>SUMIFS(СВЦЭМ!$D$33:$D$776,СВЦЭМ!$A$33:$A$776,$A28,СВЦЭМ!$B$33:$B$776,U$11)+'СЕТ СН'!$F$11+СВЦЭМ!$D$10+'СЕТ СН'!$F$5-'СЕТ СН'!$F$21</f>
        <v>2146.0615367199998</v>
      </c>
      <c r="V28" s="36">
        <f>SUMIFS(СВЦЭМ!$D$33:$D$776,СВЦЭМ!$A$33:$A$776,$A28,СВЦЭМ!$B$33:$B$776,V$11)+'СЕТ СН'!$F$11+СВЦЭМ!$D$10+'СЕТ СН'!$F$5-'СЕТ СН'!$F$21</f>
        <v>2139.4408672499999</v>
      </c>
      <c r="W28" s="36">
        <f>SUMIFS(СВЦЭМ!$D$33:$D$776,СВЦЭМ!$A$33:$A$776,$A28,СВЦЭМ!$B$33:$B$776,W$11)+'СЕТ СН'!$F$11+СВЦЭМ!$D$10+'СЕТ СН'!$F$5-'СЕТ СН'!$F$21</f>
        <v>2144.8318156400001</v>
      </c>
      <c r="X28" s="36">
        <f>SUMIFS(СВЦЭМ!$D$33:$D$776,СВЦЭМ!$A$33:$A$776,$A28,СВЦЭМ!$B$33:$B$776,X$11)+'СЕТ СН'!$F$11+СВЦЭМ!$D$10+'СЕТ СН'!$F$5-'СЕТ СН'!$F$21</f>
        <v>2189.9399944100001</v>
      </c>
      <c r="Y28" s="36">
        <f>SUMIFS(СВЦЭМ!$D$33:$D$776,СВЦЭМ!$A$33:$A$776,$A28,СВЦЭМ!$B$33:$B$776,Y$11)+'СЕТ СН'!$F$11+СВЦЭМ!$D$10+'СЕТ СН'!$F$5-'СЕТ СН'!$F$21</f>
        <v>2270.9579669700001</v>
      </c>
    </row>
    <row r="29" spans="1:25" ht="15.75" x14ac:dyDescent="0.2">
      <c r="A29" s="35">
        <f t="shared" si="0"/>
        <v>44000</v>
      </c>
      <c r="B29" s="36">
        <f>SUMIFS(СВЦЭМ!$D$33:$D$776,СВЦЭМ!$A$33:$A$776,$A29,СВЦЭМ!$B$33:$B$776,B$11)+'СЕТ СН'!$F$11+СВЦЭМ!$D$10+'СЕТ СН'!$F$5-'СЕТ СН'!$F$21</f>
        <v>2239.2386666000002</v>
      </c>
      <c r="C29" s="36">
        <f>SUMIFS(СВЦЭМ!$D$33:$D$776,СВЦЭМ!$A$33:$A$776,$A29,СВЦЭМ!$B$33:$B$776,C$11)+'СЕТ СН'!$F$11+СВЦЭМ!$D$10+'СЕТ СН'!$F$5-'СЕТ СН'!$F$21</f>
        <v>2217.0950159899999</v>
      </c>
      <c r="D29" s="36">
        <f>SUMIFS(СВЦЭМ!$D$33:$D$776,СВЦЭМ!$A$33:$A$776,$A29,СВЦЭМ!$B$33:$B$776,D$11)+'СЕТ СН'!$F$11+СВЦЭМ!$D$10+'СЕТ СН'!$F$5-'СЕТ СН'!$F$21</f>
        <v>2244.6752077900001</v>
      </c>
      <c r="E29" s="36">
        <f>SUMIFS(СВЦЭМ!$D$33:$D$776,СВЦЭМ!$A$33:$A$776,$A29,СВЦЭМ!$B$33:$B$776,E$11)+'СЕТ СН'!$F$11+СВЦЭМ!$D$10+'СЕТ СН'!$F$5-'СЕТ СН'!$F$21</f>
        <v>2256.8794456699998</v>
      </c>
      <c r="F29" s="36">
        <f>SUMIFS(СВЦЭМ!$D$33:$D$776,СВЦЭМ!$A$33:$A$776,$A29,СВЦЭМ!$B$33:$B$776,F$11)+'СЕТ СН'!$F$11+СВЦЭМ!$D$10+'СЕТ СН'!$F$5-'СЕТ СН'!$F$21</f>
        <v>2255.8248905199998</v>
      </c>
      <c r="G29" s="36">
        <f>SUMIFS(СВЦЭМ!$D$33:$D$776,СВЦЭМ!$A$33:$A$776,$A29,СВЦЭМ!$B$33:$B$776,G$11)+'СЕТ СН'!$F$11+СВЦЭМ!$D$10+'СЕТ СН'!$F$5-'СЕТ СН'!$F$21</f>
        <v>2368.32407913</v>
      </c>
      <c r="H29" s="36">
        <f>SUMIFS(СВЦЭМ!$D$33:$D$776,СВЦЭМ!$A$33:$A$776,$A29,СВЦЭМ!$B$33:$B$776,H$11)+'СЕТ СН'!$F$11+СВЦЭМ!$D$10+'СЕТ СН'!$F$5-'СЕТ СН'!$F$21</f>
        <v>2329.6096480400001</v>
      </c>
      <c r="I29" s="36">
        <f>SUMIFS(СВЦЭМ!$D$33:$D$776,СВЦЭМ!$A$33:$A$776,$A29,СВЦЭМ!$B$33:$B$776,I$11)+'СЕТ СН'!$F$11+СВЦЭМ!$D$10+'СЕТ СН'!$F$5-'СЕТ СН'!$F$21</f>
        <v>2323.5172351299998</v>
      </c>
      <c r="J29" s="36">
        <f>SUMIFS(СВЦЭМ!$D$33:$D$776,СВЦЭМ!$A$33:$A$776,$A29,СВЦЭМ!$B$33:$B$776,J$11)+'СЕТ СН'!$F$11+СВЦЭМ!$D$10+'СЕТ СН'!$F$5-'СЕТ СН'!$F$21</f>
        <v>2327.3740063400001</v>
      </c>
      <c r="K29" s="36">
        <f>SUMIFS(СВЦЭМ!$D$33:$D$776,СВЦЭМ!$A$33:$A$776,$A29,СВЦЭМ!$B$33:$B$776,K$11)+'СЕТ СН'!$F$11+СВЦЭМ!$D$10+'СЕТ СН'!$F$5-'СЕТ СН'!$F$21</f>
        <v>2244.44734552</v>
      </c>
      <c r="L29" s="36">
        <f>SUMIFS(СВЦЭМ!$D$33:$D$776,СВЦЭМ!$A$33:$A$776,$A29,СВЦЭМ!$B$33:$B$776,L$11)+'СЕТ СН'!$F$11+СВЦЭМ!$D$10+'СЕТ СН'!$F$5-'СЕТ СН'!$F$21</f>
        <v>2187.10687912</v>
      </c>
      <c r="M29" s="36">
        <f>SUMIFS(СВЦЭМ!$D$33:$D$776,СВЦЭМ!$A$33:$A$776,$A29,СВЦЭМ!$B$33:$B$776,M$11)+'СЕТ СН'!$F$11+СВЦЭМ!$D$10+'СЕТ СН'!$F$5-'СЕТ СН'!$F$21</f>
        <v>2173.45443131</v>
      </c>
      <c r="N29" s="36">
        <f>SUMIFS(СВЦЭМ!$D$33:$D$776,СВЦЭМ!$A$33:$A$776,$A29,СВЦЭМ!$B$33:$B$776,N$11)+'СЕТ СН'!$F$11+СВЦЭМ!$D$10+'СЕТ СН'!$F$5-'СЕТ СН'!$F$21</f>
        <v>2187.1862312200001</v>
      </c>
      <c r="O29" s="36">
        <f>SUMIFS(СВЦЭМ!$D$33:$D$776,СВЦЭМ!$A$33:$A$776,$A29,СВЦЭМ!$B$33:$B$776,O$11)+'СЕТ СН'!$F$11+СВЦЭМ!$D$10+'СЕТ СН'!$F$5-'СЕТ СН'!$F$21</f>
        <v>2201.75293345</v>
      </c>
      <c r="P29" s="36">
        <f>SUMIFS(СВЦЭМ!$D$33:$D$776,СВЦЭМ!$A$33:$A$776,$A29,СВЦЭМ!$B$33:$B$776,P$11)+'СЕТ СН'!$F$11+СВЦЭМ!$D$10+'СЕТ СН'!$F$5-'СЕТ СН'!$F$21</f>
        <v>2195.1355397299999</v>
      </c>
      <c r="Q29" s="36">
        <f>SUMIFS(СВЦЭМ!$D$33:$D$776,СВЦЭМ!$A$33:$A$776,$A29,СВЦЭМ!$B$33:$B$776,Q$11)+'СЕТ СН'!$F$11+СВЦЭМ!$D$10+'СЕТ СН'!$F$5-'СЕТ СН'!$F$21</f>
        <v>2199.52657206</v>
      </c>
      <c r="R29" s="36">
        <f>SUMIFS(СВЦЭМ!$D$33:$D$776,СВЦЭМ!$A$33:$A$776,$A29,СВЦЭМ!$B$33:$B$776,R$11)+'СЕТ СН'!$F$11+СВЦЭМ!$D$10+'СЕТ СН'!$F$5-'СЕТ СН'!$F$21</f>
        <v>2194.7619738600001</v>
      </c>
      <c r="S29" s="36">
        <f>SUMIFS(СВЦЭМ!$D$33:$D$776,СВЦЭМ!$A$33:$A$776,$A29,СВЦЭМ!$B$33:$B$776,S$11)+'СЕТ СН'!$F$11+СВЦЭМ!$D$10+'СЕТ СН'!$F$5-'СЕТ СН'!$F$21</f>
        <v>2206.32309231</v>
      </c>
      <c r="T29" s="36">
        <f>SUMIFS(СВЦЭМ!$D$33:$D$776,СВЦЭМ!$A$33:$A$776,$A29,СВЦЭМ!$B$33:$B$776,T$11)+'СЕТ СН'!$F$11+СВЦЭМ!$D$10+'СЕТ СН'!$F$5-'СЕТ СН'!$F$21</f>
        <v>2201.3642734200002</v>
      </c>
      <c r="U29" s="36">
        <f>SUMIFS(СВЦЭМ!$D$33:$D$776,СВЦЭМ!$A$33:$A$776,$A29,СВЦЭМ!$B$33:$B$776,U$11)+'СЕТ СН'!$F$11+СВЦЭМ!$D$10+'СЕТ СН'!$F$5-'СЕТ СН'!$F$21</f>
        <v>2199.87165435</v>
      </c>
      <c r="V29" s="36">
        <f>SUMIFS(СВЦЭМ!$D$33:$D$776,СВЦЭМ!$A$33:$A$776,$A29,СВЦЭМ!$B$33:$B$776,V$11)+'СЕТ СН'!$F$11+СВЦЭМ!$D$10+'СЕТ СН'!$F$5-'СЕТ СН'!$F$21</f>
        <v>2185.4267191700001</v>
      </c>
      <c r="W29" s="36">
        <f>SUMIFS(СВЦЭМ!$D$33:$D$776,СВЦЭМ!$A$33:$A$776,$A29,СВЦЭМ!$B$33:$B$776,W$11)+'СЕТ СН'!$F$11+СВЦЭМ!$D$10+'СЕТ СН'!$F$5-'СЕТ СН'!$F$21</f>
        <v>2179.1038312599999</v>
      </c>
      <c r="X29" s="36">
        <f>SUMIFS(СВЦЭМ!$D$33:$D$776,СВЦЭМ!$A$33:$A$776,$A29,СВЦЭМ!$B$33:$B$776,X$11)+'СЕТ СН'!$F$11+СВЦЭМ!$D$10+'СЕТ СН'!$F$5-'СЕТ СН'!$F$21</f>
        <v>2222.77745336</v>
      </c>
      <c r="Y29" s="36">
        <f>SUMIFS(СВЦЭМ!$D$33:$D$776,СВЦЭМ!$A$33:$A$776,$A29,СВЦЭМ!$B$33:$B$776,Y$11)+'СЕТ СН'!$F$11+СВЦЭМ!$D$10+'СЕТ СН'!$F$5-'СЕТ СН'!$F$21</f>
        <v>2234.32618426</v>
      </c>
    </row>
    <row r="30" spans="1:25" ht="15.75" x14ac:dyDescent="0.2">
      <c r="A30" s="35">
        <f t="shared" si="0"/>
        <v>44001</v>
      </c>
      <c r="B30" s="36">
        <f>SUMIFS(СВЦЭМ!$D$33:$D$776,СВЦЭМ!$A$33:$A$776,$A30,СВЦЭМ!$B$33:$B$776,B$11)+'СЕТ СН'!$F$11+СВЦЭМ!$D$10+'СЕТ СН'!$F$5-'СЕТ СН'!$F$21</f>
        <v>2340.5513524200001</v>
      </c>
      <c r="C30" s="36">
        <f>SUMIFS(СВЦЭМ!$D$33:$D$776,СВЦЭМ!$A$33:$A$776,$A30,СВЦЭМ!$B$33:$B$776,C$11)+'СЕТ СН'!$F$11+СВЦЭМ!$D$10+'СЕТ СН'!$F$5-'СЕТ СН'!$F$21</f>
        <v>2375.1797143600002</v>
      </c>
      <c r="D30" s="36">
        <f>SUMIFS(СВЦЭМ!$D$33:$D$776,СВЦЭМ!$A$33:$A$776,$A30,СВЦЭМ!$B$33:$B$776,D$11)+'СЕТ СН'!$F$11+СВЦЭМ!$D$10+'СЕТ СН'!$F$5-'СЕТ СН'!$F$21</f>
        <v>2381.4743104499998</v>
      </c>
      <c r="E30" s="36">
        <f>SUMIFS(СВЦЭМ!$D$33:$D$776,СВЦЭМ!$A$33:$A$776,$A30,СВЦЭМ!$B$33:$B$776,E$11)+'СЕТ СН'!$F$11+СВЦЭМ!$D$10+'СЕТ СН'!$F$5-'СЕТ СН'!$F$21</f>
        <v>2371.7730362699999</v>
      </c>
      <c r="F30" s="36">
        <f>SUMIFS(СВЦЭМ!$D$33:$D$776,СВЦЭМ!$A$33:$A$776,$A30,СВЦЭМ!$B$33:$B$776,F$11)+'СЕТ СН'!$F$11+СВЦЭМ!$D$10+'СЕТ СН'!$F$5-'СЕТ СН'!$F$21</f>
        <v>2366.0267588900001</v>
      </c>
      <c r="G30" s="36">
        <f>SUMIFS(СВЦЭМ!$D$33:$D$776,СВЦЭМ!$A$33:$A$776,$A30,СВЦЭМ!$B$33:$B$776,G$11)+'СЕТ СН'!$F$11+СВЦЭМ!$D$10+'СЕТ СН'!$F$5-'СЕТ СН'!$F$21</f>
        <v>2374.1171146299998</v>
      </c>
      <c r="H30" s="36">
        <f>SUMIFS(СВЦЭМ!$D$33:$D$776,СВЦЭМ!$A$33:$A$776,$A30,СВЦЭМ!$B$33:$B$776,H$11)+'СЕТ СН'!$F$11+СВЦЭМ!$D$10+'СЕТ СН'!$F$5-'СЕТ СН'!$F$21</f>
        <v>2391.2995993</v>
      </c>
      <c r="I30" s="36">
        <f>SUMIFS(СВЦЭМ!$D$33:$D$776,СВЦЭМ!$A$33:$A$776,$A30,СВЦЭМ!$B$33:$B$776,I$11)+'СЕТ СН'!$F$11+СВЦЭМ!$D$10+'СЕТ СН'!$F$5-'СЕТ СН'!$F$21</f>
        <v>2379.1426921900002</v>
      </c>
      <c r="J30" s="36">
        <f>SUMIFS(СВЦЭМ!$D$33:$D$776,СВЦЭМ!$A$33:$A$776,$A30,СВЦЭМ!$B$33:$B$776,J$11)+'СЕТ СН'!$F$11+СВЦЭМ!$D$10+'СЕТ СН'!$F$5-'СЕТ СН'!$F$21</f>
        <v>2281.8142810600002</v>
      </c>
      <c r="K30" s="36">
        <f>SUMIFS(СВЦЭМ!$D$33:$D$776,СВЦЭМ!$A$33:$A$776,$A30,СВЦЭМ!$B$33:$B$776,K$11)+'СЕТ СН'!$F$11+СВЦЭМ!$D$10+'СЕТ СН'!$F$5-'СЕТ СН'!$F$21</f>
        <v>2189.1830634100002</v>
      </c>
      <c r="L30" s="36">
        <f>SUMIFS(СВЦЭМ!$D$33:$D$776,СВЦЭМ!$A$33:$A$776,$A30,СВЦЭМ!$B$33:$B$776,L$11)+'СЕТ СН'!$F$11+СВЦЭМ!$D$10+'СЕТ СН'!$F$5-'СЕТ СН'!$F$21</f>
        <v>2140.7275340400001</v>
      </c>
      <c r="M30" s="36">
        <f>SUMIFS(СВЦЭМ!$D$33:$D$776,СВЦЭМ!$A$33:$A$776,$A30,СВЦЭМ!$B$33:$B$776,M$11)+'СЕТ СН'!$F$11+СВЦЭМ!$D$10+'СЕТ СН'!$F$5-'СЕТ СН'!$F$21</f>
        <v>2139.9878301899998</v>
      </c>
      <c r="N30" s="36">
        <f>SUMIFS(СВЦЭМ!$D$33:$D$776,СВЦЭМ!$A$33:$A$776,$A30,СВЦЭМ!$B$33:$B$776,N$11)+'СЕТ СН'!$F$11+СВЦЭМ!$D$10+'СЕТ СН'!$F$5-'СЕТ СН'!$F$21</f>
        <v>2142.8409130300001</v>
      </c>
      <c r="O30" s="36">
        <f>SUMIFS(СВЦЭМ!$D$33:$D$776,СВЦЭМ!$A$33:$A$776,$A30,СВЦЭМ!$B$33:$B$776,O$11)+'СЕТ СН'!$F$11+СВЦЭМ!$D$10+'СЕТ СН'!$F$5-'СЕТ СН'!$F$21</f>
        <v>2159.7230981000002</v>
      </c>
      <c r="P30" s="36">
        <f>SUMIFS(СВЦЭМ!$D$33:$D$776,СВЦЭМ!$A$33:$A$776,$A30,СВЦЭМ!$B$33:$B$776,P$11)+'СЕТ СН'!$F$11+СВЦЭМ!$D$10+'СЕТ СН'!$F$5-'СЕТ СН'!$F$21</f>
        <v>2148.9164999599998</v>
      </c>
      <c r="Q30" s="36">
        <f>SUMIFS(СВЦЭМ!$D$33:$D$776,СВЦЭМ!$A$33:$A$776,$A30,СВЦЭМ!$B$33:$B$776,Q$11)+'СЕТ СН'!$F$11+СВЦЭМ!$D$10+'СЕТ СН'!$F$5-'СЕТ СН'!$F$21</f>
        <v>2154.70220384</v>
      </c>
      <c r="R30" s="36">
        <f>SUMIFS(СВЦЭМ!$D$33:$D$776,СВЦЭМ!$A$33:$A$776,$A30,СВЦЭМ!$B$33:$B$776,R$11)+'СЕТ СН'!$F$11+СВЦЭМ!$D$10+'СЕТ СН'!$F$5-'СЕТ СН'!$F$21</f>
        <v>2150.35302809</v>
      </c>
      <c r="S30" s="36">
        <f>SUMIFS(СВЦЭМ!$D$33:$D$776,СВЦЭМ!$A$33:$A$776,$A30,СВЦЭМ!$B$33:$B$776,S$11)+'СЕТ СН'!$F$11+СВЦЭМ!$D$10+'СЕТ СН'!$F$5-'СЕТ СН'!$F$21</f>
        <v>2173.0529992800002</v>
      </c>
      <c r="T30" s="36">
        <f>SUMIFS(СВЦЭМ!$D$33:$D$776,СВЦЭМ!$A$33:$A$776,$A30,СВЦЭМ!$B$33:$B$776,T$11)+'СЕТ СН'!$F$11+СВЦЭМ!$D$10+'СЕТ СН'!$F$5-'СЕТ СН'!$F$21</f>
        <v>2168.2882453500001</v>
      </c>
      <c r="U30" s="36">
        <f>SUMIFS(СВЦЭМ!$D$33:$D$776,СВЦЭМ!$A$33:$A$776,$A30,СВЦЭМ!$B$33:$B$776,U$11)+'СЕТ СН'!$F$11+СВЦЭМ!$D$10+'СЕТ СН'!$F$5-'СЕТ СН'!$F$21</f>
        <v>2159.3202939900002</v>
      </c>
      <c r="V30" s="36">
        <f>SUMIFS(СВЦЭМ!$D$33:$D$776,СВЦЭМ!$A$33:$A$776,$A30,СВЦЭМ!$B$33:$B$776,V$11)+'СЕТ СН'!$F$11+СВЦЭМ!$D$10+'СЕТ СН'!$F$5-'СЕТ СН'!$F$21</f>
        <v>2142.7182733600002</v>
      </c>
      <c r="W30" s="36">
        <f>SUMIFS(СВЦЭМ!$D$33:$D$776,СВЦЭМ!$A$33:$A$776,$A30,СВЦЭМ!$B$33:$B$776,W$11)+'СЕТ СН'!$F$11+СВЦЭМ!$D$10+'СЕТ СН'!$F$5-'СЕТ СН'!$F$21</f>
        <v>2143.7242693200001</v>
      </c>
      <c r="X30" s="36">
        <f>SUMIFS(СВЦЭМ!$D$33:$D$776,СВЦЭМ!$A$33:$A$776,$A30,СВЦЭМ!$B$33:$B$776,X$11)+'СЕТ СН'!$F$11+СВЦЭМ!$D$10+'СЕТ СН'!$F$5-'СЕТ СН'!$F$21</f>
        <v>2191.2659021300001</v>
      </c>
      <c r="Y30" s="36">
        <f>SUMIFS(СВЦЭМ!$D$33:$D$776,СВЦЭМ!$A$33:$A$776,$A30,СВЦЭМ!$B$33:$B$776,Y$11)+'СЕТ СН'!$F$11+СВЦЭМ!$D$10+'СЕТ СН'!$F$5-'СЕТ СН'!$F$21</f>
        <v>2272.6670803299999</v>
      </c>
    </row>
    <row r="31" spans="1:25" ht="15.75" x14ac:dyDescent="0.2">
      <c r="A31" s="35">
        <f t="shared" si="0"/>
        <v>44002</v>
      </c>
      <c r="B31" s="36">
        <f>SUMIFS(СВЦЭМ!$D$33:$D$776,СВЦЭМ!$A$33:$A$776,$A31,СВЦЭМ!$B$33:$B$776,B$11)+'СЕТ СН'!$F$11+СВЦЭМ!$D$10+'СЕТ СН'!$F$5-'СЕТ СН'!$F$21</f>
        <v>2331.39898391</v>
      </c>
      <c r="C31" s="36">
        <f>SUMIFS(СВЦЭМ!$D$33:$D$776,СВЦЭМ!$A$33:$A$776,$A31,СВЦЭМ!$B$33:$B$776,C$11)+'СЕТ СН'!$F$11+СВЦЭМ!$D$10+'СЕТ СН'!$F$5-'СЕТ СН'!$F$21</f>
        <v>2358.8547015100003</v>
      </c>
      <c r="D31" s="36">
        <f>SUMIFS(СВЦЭМ!$D$33:$D$776,СВЦЭМ!$A$33:$A$776,$A31,СВЦЭМ!$B$33:$B$776,D$11)+'СЕТ СН'!$F$11+СВЦЭМ!$D$10+'СЕТ СН'!$F$5-'СЕТ СН'!$F$21</f>
        <v>2364.49178841</v>
      </c>
      <c r="E31" s="36">
        <f>SUMIFS(СВЦЭМ!$D$33:$D$776,СВЦЭМ!$A$33:$A$776,$A31,СВЦЭМ!$B$33:$B$776,E$11)+'СЕТ СН'!$F$11+СВЦЭМ!$D$10+'СЕТ СН'!$F$5-'СЕТ СН'!$F$21</f>
        <v>2358.15574216</v>
      </c>
      <c r="F31" s="36">
        <f>SUMIFS(СВЦЭМ!$D$33:$D$776,СВЦЭМ!$A$33:$A$776,$A31,СВЦЭМ!$B$33:$B$776,F$11)+'СЕТ СН'!$F$11+СВЦЭМ!$D$10+'СЕТ СН'!$F$5-'СЕТ СН'!$F$21</f>
        <v>2348.1530032800001</v>
      </c>
      <c r="G31" s="36">
        <f>SUMIFS(СВЦЭМ!$D$33:$D$776,СВЦЭМ!$A$33:$A$776,$A31,СВЦЭМ!$B$33:$B$776,G$11)+'СЕТ СН'!$F$11+СВЦЭМ!$D$10+'СЕТ СН'!$F$5-'СЕТ СН'!$F$21</f>
        <v>2352.6167697999999</v>
      </c>
      <c r="H31" s="36">
        <f>SUMIFS(СВЦЭМ!$D$33:$D$776,СВЦЭМ!$A$33:$A$776,$A31,СВЦЭМ!$B$33:$B$776,H$11)+'СЕТ СН'!$F$11+СВЦЭМ!$D$10+'СЕТ СН'!$F$5-'СЕТ СН'!$F$21</f>
        <v>2359.2179341400001</v>
      </c>
      <c r="I31" s="36">
        <f>SUMIFS(СВЦЭМ!$D$33:$D$776,СВЦЭМ!$A$33:$A$776,$A31,СВЦЭМ!$B$33:$B$776,I$11)+'СЕТ СН'!$F$11+СВЦЭМ!$D$10+'СЕТ СН'!$F$5-'СЕТ СН'!$F$21</f>
        <v>2339.73094816</v>
      </c>
      <c r="J31" s="36">
        <f>SUMIFS(СВЦЭМ!$D$33:$D$776,СВЦЭМ!$A$33:$A$776,$A31,СВЦЭМ!$B$33:$B$776,J$11)+'СЕТ СН'!$F$11+СВЦЭМ!$D$10+'СЕТ СН'!$F$5-'СЕТ СН'!$F$21</f>
        <v>2237.22619351</v>
      </c>
      <c r="K31" s="36">
        <f>SUMIFS(СВЦЭМ!$D$33:$D$776,СВЦЭМ!$A$33:$A$776,$A31,СВЦЭМ!$B$33:$B$776,K$11)+'СЕТ СН'!$F$11+СВЦЭМ!$D$10+'СЕТ СН'!$F$5-'СЕТ СН'!$F$21</f>
        <v>2167.9555294399997</v>
      </c>
      <c r="L31" s="36">
        <f>SUMIFS(СВЦЭМ!$D$33:$D$776,СВЦЭМ!$A$33:$A$776,$A31,СВЦЭМ!$B$33:$B$776,L$11)+'СЕТ СН'!$F$11+СВЦЭМ!$D$10+'СЕТ СН'!$F$5-'СЕТ СН'!$F$21</f>
        <v>2134.6272798099999</v>
      </c>
      <c r="M31" s="36">
        <f>SUMIFS(СВЦЭМ!$D$33:$D$776,СВЦЭМ!$A$33:$A$776,$A31,СВЦЭМ!$B$33:$B$776,M$11)+'СЕТ СН'!$F$11+СВЦЭМ!$D$10+'СЕТ СН'!$F$5-'СЕТ СН'!$F$21</f>
        <v>2134.35014189</v>
      </c>
      <c r="N31" s="36">
        <f>SUMIFS(СВЦЭМ!$D$33:$D$776,СВЦЭМ!$A$33:$A$776,$A31,СВЦЭМ!$B$33:$B$776,N$11)+'СЕТ СН'!$F$11+СВЦЭМ!$D$10+'СЕТ СН'!$F$5-'СЕТ СН'!$F$21</f>
        <v>2138.3064648300001</v>
      </c>
      <c r="O31" s="36">
        <f>SUMIFS(СВЦЭМ!$D$33:$D$776,СВЦЭМ!$A$33:$A$776,$A31,СВЦЭМ!$B$33:$B$776,O$11)+'СЕТ СН'!$F$11+СВЦЭМ!$D$10+'СЕТ СН'!$F$5-'СЕТ СН'!$F$21</f>
        <v>2151.2308818400002</v>
      </c>
      <c r="P31" s="36">
        <f>SUMIFS(СВЦЭМ!$D$33:$D$776,СВЦЭМ!$A$33:$A$776,$A31,СВЦЭМ!$B$33:$B$776,P$11)+'СЕТ СН'!$F$11+СВЦЭМ!$D$10+'СЕТ СН'!$F$5-'СЕТ СН'!$F$21</f>
        <v>2127.1632387099999</v>
      </c>
      <c r="Q31" s="36">
        <f>SUMIFS(СВЦЭМ!$D$33:$D$776,СВЦЭМ!$A$33:$A$776,$A31,СВЦЭМ!$B$33:$B$776,Q$11)+'СЕТ СН'!$F$11+СВЦЭМ!$D$10+'СЕТ СН'!$F$5-'СЕТ СН'!$F$21</f>
        <v>2137.0837698300002</v>
      </c>
      <c r="R31" s="36">
        <f>SUMIFS(СВЦЭМ!$D$33:$D$776,СВЦЭМ!$A$33:$A$776,$A31,СВЦЭМ!$B$33:$B$776,R$11)+'СЕТ СН'!$F$11+СВЦЭМ!$D$10+'СЕТ СН'!$F$5-'СЕТ СН'!$F$21</f>
        <v>2135.4958471600003</v>
      </c>
      <c r="S31" s="36">
        <f>SUMIFS(СВЦЭМ!$D$33:$D$776,СВЦЭМ!$A$33:$A$776,$A31,СВЦЭМ!$B$33:$B$776,S$11)+'СЕТ СН'!$F$11+СВЦЭМ!$D$10+'СЕТ СН'!$F$5-'СЕТ СН'!$F$21</f>
        <v>2157.8690790000001</v>
      </c>
      <c r="T31" s="36">
        <f>SUMIFS(СВЦЭМ!$D$33:$D$776,СВЦЭМ!$A$33:$A$776,$A31,СВЦЭМ!$B$33:$B$776,T$11)+'СЕТ СН'!$F$11+СВЦЭМ!$D$10+'СЕТ СН'!$F$5-'СЕТ СН'!$F$21</f>
        <v>2153.1476741699998</v>
      </c>
      <c r="U31" s="36">
        <f>SUMIFS(СВЦЭМ!$D$33:$D$776,СВЦЭМ!$A$33:$A$776,$A31,СВЦЭМ!$B$33:$B$776,U$11)+'СЕТ СН'!$F$11+СВЦЭМ!$D$10+'СЕТ СН'!$F$5-'СЕТ СН'!$F$21</f>
        <v>2137.3442998999999</v>
      </c>
      <c r="V31" s="36">
        <f>SUMIFS(СВЦЭМ!$D$33:$D$776,СВЦЭМ!$A$33:$A$776,$A31,СВЦЭМ!$B$33:$B$776,V$11)+'СЕТ СН'!$F$11+СВЦЭМ!$D$10+'СЕТ СН'!$F$5-'СЕТ СН'!$F$21</f>
        <v>2118.7129768700001</v>
      </c>
      <c r="W31" s="36">
        <f>SUMIFS(СВЦЭМ!$D$33:$D$776,СВЦЭМ!$A$33:$A$776,$A31,СВЦЭМ!$B$33:$B$776,W$11)+'СЕТ СН'!$F$11+СВЦЭМ!$D$10+'СЕТ СН'!$F$5-'СЕТ СН'!$F$21</f>
        <v>2138.8295445399999</v>
      </c>
      <c r="X31" s="36">
        <f>SUMIFS(СВЦЭМ!$D$33:$D$776,СВЦЭМ!$A$33:$A$776,$A31,СВЦЭМ!$B$33:$B$776,X$11)+'СЕТ СН'!$F$11+СВЦЭМ!$D$10+'СЕТ СН'!$F$5-'СЕТ СН'!$F$21</f>
        <v>2188.4813782000001</v>
      </c>
      <c r="Y31" s="36">
        <f>SUMIFS(СВЦЭМ!$D$33:$D$776,СВЦЭМ!$A$33:$A$776,$A31,СВЦЭМ!$B$33:$B$776,Y$11)+'СЕТ СН'!$F$11+СВЦЭМ!$D$10+'СЕТ СН'!$F$5-'СЕТ СН'!$F$21</f>
        <v>2246.8461661900001</v>
      </c>
    </row>
    <row r="32" spans="1:25" ht="15.75" x14ac:dyDescent="0.2">
      <c r="A32" s="35">
        <f t="shared" si="0"/>
        <v>44003</v>
      </c>
      <c r="B32" s="36">
        <f>SUMIFS(СВЦЭМ!$D$33:$D$776,СВЦЭМ!$A$33:$A$776,$A32,СВЦЭМ!$B$33:$B$776,B$11)+'СЕТ СН'!$F$11+СВЦЭМ!$D$10+'СЕТ СН'!$F$5-'СЕТ СН'!$F$21</f>
        <v>2311.39395934</v>
      </c>
      <c r="C32" s="36">
        <f>SUMIFS(СВЦЭМ!$D$33:$D$776,СВЦЭМ!$A$33:$A$776,$A32,СВЦЭМ!$B$33:$B$776,C$11)+'СЕТ СН'!$F$11+СВЦЭМ!$D$10+'СЕТ СН'!$F$5-'СЕТ СН'!$F$21</f>
        <v>2346.2419792000001</v>
      </c>
      <c r="D32" s="36">
        <f>SUMIFS(СВЦЭМ!$D$33:$D$776,СВЦЭМ!$A$33:$A$776,$A32,СВЦЭМ!$B$33:$B$776,D$11)+'СЕТ СН'!$F$11+СВЦЭМ!$D$10+'СЕТ СН'!$F$5-'СЕТ СН'!$F$21</f>
        <v>2379.8829731800001</v>
      </c>
      <c r="E32" s="36">
        <f>SUMIFS(СВЦЭМ!$D$33:$D$776,СВЦЭМ!$A$33:$A$776,$A32,СВЦЭМ!$B$33:$B$776,E$11)+'СЕТ СН'!$F$11+СВЦЭМ!$D$10+'СЕТ СН'!$F$5-'СЕТ СН'!$F$21</f>
        <v>2402.62799898</v>
      </c>
      <c r="F32" s="36">
        <f>SUMIFS(СВЦЭМ!$D$33:$D$776,СВЦЭМ!$A$33:$A$776,$A32,СВЦЭМ!$B$33:$B$776,F$11)+'СЕТ СН'!$F$11+СВЦЭМ!$D$10+'СЕТ СН'!$F$5-'СЕТ СН'!$F$21</f>
        <v>2396.05936006</v>
      </c>
      <c r="G32" s="36">
        <f>SUMIFS(СВЦЭМ!$D$33:$D$776,СВЦЭМ!$A$33:$A$776,$A32,СВЦЭМ!$B$33:$B$776,G$11)+'СЕТ СН'!$F$11+СВЦЭМ!$D$10+'СЕТ СН'!$F$5-'СЕТ СН'!$F$21</f>
        <v>2392.1884975900002</v>
      </c>
      <c r="H32" s="36">
        <f>SUMIFS(СВЦЭМ!$D$33:$D$776,СВЦЭМ!$A$33:$A$776,$A32,СВЦЭМ!$B$33:$B$776,H$11)+'СЕТ СН'!$F$11+СВЦЭМ!$D$10+'СЕТ СН'!$F$5-'СЕТ СН'!$F$21</f>
        <v>2367.6873757200001</v>
      </c>
      <c r="I32" s="36">
        <f>SUMIFS(СВЦЭМ!$D$33:$D$776,СВЦЭМ!$A$33:$A$776,$A32,СВЦЭМ!$B$33:$B$776,I$11)+'СЕТ СН'!$F$11+СВЦЭМ!$D$10+'СЕТ СН'!$F$5-'СЕТ СН'!$F$21</f>
        <v>2348.9012863799999</v>
      </c>
      <c r="J32" s="36">
        <f>SUMIFS(СВЦЭМ!$D$33:$D$776,СВЦЭМ!$A$33:$A$776,$A32,СВЦЭМ!$B$33:$B$776,J$11)+'СЕТ СН'!$F$11+СВЦЭМ!$D$10+'СЕТ СН'!$F$5-'СЕТ СН'!$F$21</f>
        <v>2300.4000998800002</v>
      </c>
      <c r="K32" s="36">
        <f>SUMIFS(СВЦЭМ!$D$33:$D$776,СВЦЭМ!$A$33:$A$776,$A32,СВЦЭМ!$B$33:$B$776,K$11)+'СЕТ СН'!$F$11+СВЦЭМ!$D$10+'СЕТ СН'!$F$5-'СЕТ СН'!$F$21</f>
        <v>2231.0832957900002</v>
      </c>
      <c r="L32" s="36">
        <f>SUMIFS(СВЦЭМ!$D$33:$D$776,СВЦЭМ!$A$33:$A$776,$A32,СВЦЭМ!$B$33:$B$776,L$11)+'СЕТ СН'!$F$11+СВЦЭМ!$D$10+'СЕТ СН'!$F$5-'СЕТ СН'!$F$21</f>
        <v>2167.71174655</v>
      </c>
      <c r="M32" s="36">
        <f>SUMIFS(СВЦЭМ!$D$33:$D$776,СВЦЭМ!$A$33:$A$776,$A32,СВЦЭМ!$B$33:$B$776,M$11)+'СЕТ СН'!$F$11+СВЦЭМ!$D$10+'СЕТ СН'!$F$5-'СЕТ СН'!$F$21</f>
        <v>2103.9975047899998</v>
      </c>
      <c r="N32" s="36">
        <f>SUMIFS(СВЦЭМ!$D$33:$D$776,СВЦЭМ!$A$33:$A$776,$A32,СВЦЭМ!$B$33:$B$776,N$11)+'СЕТ СН'!$F$11+СВЦЭМ!$D$10+'СЕТ СН'!$F$5-'СЕТ СН'!$F$21</f>
        <v>2096.91958866</v>
      </c>
      <c r="O32" s="36">
        <f>SUMIFS(СВЦЭМ!$D$33:$D$776,СВЦЭМ!$A$33:$A$776,$A32,СВЦЭМ!$B$33:$B$776,O$11)+'СЕТ СН'!$F$11+СВЦЭМ!$D$10+'СЕТ СН'!$F$5-'СЕТ СН'!$F$21</f>
        <v>2092.7624148200002</v>
      </c>
      <c r="P32" s="36">
        <f>SUMIFS(СВЦЭМ!$D$33:$D$776,СВЦЭМ!$A$33:$A$776,$A32,СВЦЭМ!$B$33:$B$776,P$11)+'СЕТ СН'!$F$11+СВЦЭМ!$D$10+'СЕТ СН'!$F$5-'СЕТ СН'!$F$21</f>
        <v>2091.7103631499999</v>
      </c>
      <c r="Q32" s="36">
        <f>SUMIFS(СВЦЭМ!$D$33:$D$776,СВЦЭМ!$A$33:$A$776,$A32,СВЦЭМ!$B$33:$B$776,Q$11)+'СЕТ СН'!$F$11+СВЦЭМ!$D$10+'СЕТ СН'!$F$5-'СЕТ СН'!$F$21</f>
        <v>2094.6930958600001</v>
      </c>
      <c r="R32" s="36">
        <f>SUMIFS(СВЦЭМ!$D$33:$D$776,СВЦЭМ!$A$33:$A$776,$A32,СВЦЭМ!$B$33:$B$776,R$11)+'СЕТ СН'!$F$11+СВЦЭМ!$D$10+'СЕТ СН'!$F$5-'СЕТ СН'!$F$21</f>
        <v>2093.9343304899999</v>
      </c>
      <c r="S32" s="36">
        <f>SUMIFS(СВЦЭМ!$D$33:$D$776,СВЦЭМ!$A$33:$A$776,$A32,СВЦЭМ!$B$33:$B$776,S$11)+'СЕТ СН'!$F$11+СВЦЭМ!$D$10+'СЕТ СН'!$F$5-'СЕТ СН'!$F$21</f>
        <v>2100.2075817599998</v>
      </c>
      <c r="T32" s="36">
        <f>SUMIFS(СВЦЭМ!$D$33:$D$776,СВЦЭМ!$A$33:$A$776,$A32,СВЦЭМ!$B$33:$B$776,T$11)+'СЕТ СН'!$F$11+СВЦЭМ!$D$10+'СЕТ СН'!$F$5-'СЕТ СН'!$F$21</f>
        <v>2108.5628920600002</v>
      </c>
      <c r="U32" s="36">
        <f>SUMIFS(СВЦЭМ!$D$33:$D$776,СВЦЭМ!$A$33:$A$776,$A32,СВЦЭМ!$B$33:$B$776,U$11)+'СЕТ СН'!$F$11+СВЦЭМ!$D$10+'СЕТ СН'!$F$5-'СЕТ СН'!$F$21</f>
        <v>2105.1621647900001</v>
      </c>
      <c r="V32" s="36">
        <f>SUMIFS(СВЦЭМ!$D$33:$D$776,СВЦЭМ!$A$33:$A$776,$A32,СВЦЭМ!$B$33:$B$776,V$11)+'СЕТ СН'!$F$11+СВЦЭМ!$D$10+'СЕТ СН'!$F$5-'СЕТ СН'!$F$21</f>
        <v>2088.4007499899999</v>
      </c>
      <c r="W32" s="36">
        <f>SUMIFS(СВЦЭМ!$D$33:$D$776,СВЦЭМ!$A$33:$A$776,$A32,СВЦЭМ!$B$33:$B$776,W$11)+'СЕТ СН'!$F$11+СВЦЭМ!$D$10+'СЕТ СН'!$F$5-'СЕТ СН'!$F$21</f>
        <v>2092.6637964299998</v>
      </c>
      <c r="X32" s="36">
        <f>SUMIFS(СВЦЭМ!$D$33:$D$776,СВЦЭМ!$A$33:$A$776,$A32,СВЦЭМ!$B$33:$B$776,X$11)+'СЕТ СН'!$F$11+СВЦЭМ!$D$10+'СЕТ СН'!$F$5-'СЕТ СН'!$F$21</f>
        <v>2141.9397426599999</v>
      </c>
      <c r="Y32" s="36">
        <f>SUMIFS(СВЦЭМ!$D$33:$D$776,СВЦЭМ!$A$33:$A$776,$A32,СВЦЭМ!$B$33:$B$776,Y$11)+'СЕТ СН'!$F$11+СВЦЭМ!$D$10+'СЕТ СН'!$F$5-'СЕТ СН'!$F$21</f>
        <v>2269.0822211599998</v>
      </c>
    </row>
    <row r="33" spans="1:27" ht="15.75" x14ac:dyDescent="0.2">
      <c r="A33" s="35">
        <f t="shared" si="0"/>
        <v>44004</v>
      </c>
      <c r="B33" s="36">
        <f>SUMIFS(СВЦЭМ!$D$33:$D$776,СВЦЭМ!$A$33:$A$776,$A33,СВЦЭМ!$B$33:$B$776,B$11)+'СЕТ СН'!$F$11+СВЦЭМ!$D$10+'СЕТ СН'!$F$5-'СЕТ СН'!$F$21</f>
        <v>2332.5814193199999</v>
      </c>
      <c r="C33" s="36">
        <f>SUMIFS(СВЦЭМ!$D$33:$D$776,СВЦЭМ!$A$33:$A$776,$A33,СВЦЭМ!$B$33:$B$776,C$11)+'СЕТ СН'!$F$11+СВЦЭМ!$D$10+'СЕТ СН'!$F$5-'СЕТ СН'!$F$21</f>
        <v>2341.49957279</v>
      </c>
      <c r="D33" s="36">
        <f>SUMIFS(СВЦЭМ!$D$33:$D$776,СВЦЭМ!$A$33:$A$776,$A33,СВЦЭМ!$B$33:$B$776,D$11)+'СЕТ СН'!$F$11+СВЦЭМ!$D$10+'СЕТ СН'!$F$5-'СЕТ СН'!$F$21</f>
        <v>2337.5002113400001</v>
      </c>
      <c r="E33" s="36">
        <f>SUMIFS(СВЦЭМ!$D$33:$D$776,СВЦЭМ!$A$33:$A$776,$A33,СВЦЭМ!$B$33:$B$776,E$11)+'СЕТ СН'!$F$11+СВЦЭМ!$D$10+'СЕТ СН'!$F$5-'СЕТ СН'!$F$21</f>
        <v>2338.5154999699998</v>
      </c>
      <c r="F33" s="36">
        <f>SUMIFS(СВЦЭМ!$D$33:$D$776,СВЦЭМ!$A$33:$A$776,$A33,СВЦЭМ!$B$33:$B$776,F$11)+'СЕТ СН'!$F$11+СВЦЭМ!$D$10+'СЕТ СН'!$F$5-'СЕТ СН'!$F$21</f>
        <v>2332.17467442</v>
      </c>
      <c r="G33" s="36">
        <f>SUMIFS(СВЦЭМ!$D$33:$D$776,СВЦЭМ!$A$33:$A$776,$A33,СВЦЭМ!$B$33:$B$776,G$11)+'СЕТ СН'!$F$11+СВЦЭМ!$D$10+'СЕТ СН'!$F$5-'СЕТ СН'!$F$21</f>
        <v>2333.7716204099997</v>
      </c>
      <c r="H33" s="36">
        <f>SUMIFS(СВЦЭМ!$D$33:$D$776,СВЦЭМ!$A$33:$A$776,$A33,СВЦЭМ!$B$33:$B$776,H$11)+'СЕТ СН'!$F$11+СВЦЭМ!$D$10+'СЕТ СН'!$F$5-'СЕТ СН'!$F$21</f>
        <v>2337.6281189699998</v>
      </c>
      <c r="I33" s="36">
        <f>SUMIFS(СВЦЭМ!$D$33:$D$776,СВЦЭМ!$A$33:$A$776,$A33,СВЦЭМ!$B$33:$B$776,I$11)+'СЕТ СН'!$F$11+СВЦЭМ!$D$10+'СЕТ СН'!$F$5-'СЕТ СН'!$F$21</f>
        <v>2342.63369371</v>
      </c>
      <c r="J33" s="36">
        <f>SUMIFS(СВЦЭМ!$D$33:$D$776,СВЦЭМ!$A$33:$A$776,$A33,СВЦЭМ!$B$33:$B$776,J$11)+'СЕТ СН'!$F$11+СВЦЭМ!$D$10+'СЕТ СН'!$F$5-'СЕТ СН'!$F$21</f>
        <v>2272.9809119000001</v>
      </c>
      <c r="K33" s="36">
        <f>SUMIFS(СВЦЭМ!$D$33:$D$776,СВЦЭМ!$A$33:$A$776,$A33,СВЦЭМ!$B$33:$B$776,K$11)+'СЕТ СН'!$F$11+СВЦЭМ!$D$10+'СЕТ СН'!$F$5-'СЕТ СН'!$F$21</f>
        <v>2198.5493378700003</v>
      </c>
      <c r="L33" s="36">
        <f>SUMIFS(СВЦЭМ!$D$33:$D$776,СВЦЭМ!$A$33:$A$776,$A33,СВЦЭМ!$B$33:$B$776,L$11)+'СЕТ СН'!$F$11+СВЦЭМ!$D$10+'СЕТ СН'!$F$5-'СЕТ СН'!$F$21</f>
        <v>2146.6292010500001</v>
      </c>
      <c r="M33" s="36">
        <f>SUMIFS(СВЦЭМ!$D$33:$D$776,СВЦЭМ!$A$33:$A$776,$A33,СВЦЭМ!$B$33:$B$776,M$11)+'СЕТ СН'!$F$11+СВЦЭМ!$D$10+'СЕТ СН'!$F$5-'СЕТ СН'!$F$21</f>
        <v>2141.1269777500002</v>
      </c>
      <c r="N33" s="36">
        <f>SUMIFS(СВЦЭМ!$D$33:$D$776,СВЦЭМ!$A$33:$A$776,$A33,СВЦЭМ!$B$33:$B$776,N$11)+'СЕТ СН'!$F$11+СВЦЭМ!$D$10+'СЕТ СН'!$F$5-'СЕТ СН'!$F$21</f>
        <v>2142.24305426</v>
      </c>
      <c r="O33" s="36">
        <f>SUMIFS(СВЦЭМ!$D$33:$D$776,СВЦЭМ!$A$33:$A$776,$A33,СВЦЭМ!$B$33:$B$776,O$11)+'СЕТ СН'!$F$11+СВЦЭМ!$D$10+'СЕТ СН'!$F$5-'СЕТ СН'!$F$21</f>
        <v>2151.4211165400002</v>
      </c>
      <c r="P33" s="36">
        <f>SUMIFS(СВЦЭМ!$D$33:$D$776,СВЦЭМ!$A$33:$A$776,$A33,СВЦЭМ!$B$33:$B$776,P$11)+'СЕТ СН'!$F$11+СВЦЭМ!$D$10+'СЕТ СН'!$F$5-'СЕТ СН'!$F$21</f>
        <v>2153.3124095600001</v>
      </c>
      <c r="Q33" s="36">
        <f>SUMIFS(СВЦЭМ!$D$33:$D$776,СВЦЭМ!$A$33:$A$776,$A33,СВЦЭМ!$B$33:$B$776,Q$11)+'СЕТ СН'!$F$11+СВЦЭМ!$D$10+'СЕТ СН'!$F$5-'СЕТ СН'!$F$21</f>
        <v>2155.4942245699999</v>
      </c>
      <c r="R33" s="36">
        <f>SUMIFS(СВЦЭМ!$D$33:$D$776,СВЦЭМ!$A$33:$A$776,$A33,СВЦЭМ!$B$33:$B$776,R$11)+'СЕТ СН'!$F$11+СВЦЭМ!$D$10+'СЕТ СН'!$F$5-'СЕТ СН'!$F$21</f>
        <v>2150.9749087999999</v>
      </c>
      <c r="S33" s="36">
        <f>SUMIFS(СВЦЭМ!$D$33:$D$776,СВЦЭМ!$A$33:$A$776,$A33,СВЦЭМ!$B$33:$B$776,S$11)+'СЕТ СН'!$F$11+СВЦЭМ!$D$10+'СЕТ СН'!$F$5-'СЕТ СН'!$F$21</f>
        <v>2155.74384482</v>
      </c>
      <c r="T33" s="36">
        <f>SUMIFS(СВЦЭМ!$D$33:$D$776,СВЦЭМ!$A$33:$A$776,$A33,СВЦЭМ!$B$33:$B$776,T$11)+'СЕТ СН'!$F$11+СВЦЭМ!$D$10+'СЕТ СН'!$F$5-'СЕТ СН'!$F$21</f>
        <v>2156.7911325200002</v>
      </c>
      <c r="U33" s="36">
        <f>SUMIFS(СВЦЭМ!$D$33:$D$776,СВЦЭМ!$A$33:$A$776,$A33,СВЦЭМ!$B$33:$B$776,U$11)+'СЕТ СН'!$F$11+СВЦЭМ!$D$10+'СЕТ СН'!$F$5-'СЕТ СН'!$F$21</f>
        <v>2154.5055120500001</v>
      </c>
      <c r="V33" s="36">
        <f>SUMIFS(СВЦЭМ!$D$33:$D$776,СВЦЭМ!$A$33:$A$776,$A33,СВЦЭМ!$B$33:$B$776,V$11)+'СЕТ СН'!$F$11+СВЦЭМ!$D$10+'СЕТ СН'!$F$5-'СЕТ СН'!$F$21</f>
        <v>2146.3362447600002</v>
      </c>
      <c r="W33" s="36">
        <f>SUMIFS(СВЦЭМ!$D$33:$D$776,СВЦЭМ!$A$33:$A$776,$A33,СВЦЭМ!$B$33:$B$776,W$11)+'СЕТ СН'!$F$11+СВЦЭМ!$D$10+'СЕТ СН'!$F$5-'СЕТ СН'!$F$21</f>
        <v>2131.9723323200001</v>
      </c>
      <c r="X33" s="36">
        <f>SUMIFS(СВЦЭМ!$D$33:$D$776,СВЦЭМ!$A$33:$A$776,$A33,СВЦЭМ!$B$33:$B$776,X$11)+'СЕТ СН'!$F$11+СВЦЭМ!$D$10+'СЕТ СН'!$F$5-'СЕТ СН'!$F$21</f>
        <v>2175.0411925899998</v>
      </c>
      <c r="Y33" s="36">
        <f>SUMIFS(СВЦЭМ!$D$33:$D$776,СВЦЭМ!$A$33:$A$776,$A33,СВЦЭМ!$B$33:$B$776,Y$11)+'СЕТ СН'!$F$11+СВЦЭМ!$D$10+'СЕТ СН'!$F$5-'СЕТ СН'!$F$21</f>
        <v>2279.5642409500001</v>
      </c>
    </row>
    <row r="34" spans="1:27" ht="15.75" x14ac:dyDescent="0.2">
      <c r="A34" s="35">
        <f t="shared" si="0"/>
        <v>44005</v>
      </c>
      <c r="B34" s="36">
        <f>SUMIFS(СВЦЭМ!$D$33:$D$776,СВЦЭМ!$A$33:$A$776,$A34,СВЦЭМ!$B$33:$B$776,B$11)+'СЕТ СН'!$F$11+СВЦЭМ!$D$10+'СЕТ СН'!$F$5-'СЕТ СН'!$F$21</f>
        <v>2387.5283073700002</v>
      </c>
      <c r="C34" s="36">
        <f>SUMIFS(СВЦЭМ!$D$33:$D$776,СВЦЭМ!$A$33:$A$776,$A34,СВЦЭМ!$B$33:$B$776,C$11)+'СЕТ СН'!$F$11+СВЦЭМ!$D$10+'СЕТ СН'!$F$5-'СЕТ СН'!$F$21</f>
        <v>2386.2129132199998</v>
      </c>
      <c r="D34" s="36">
        <f>SUMIFS(СВЦЭМ!$D$33:$D$776,СВЦЭМ!$A$33:$A$776,$A34,СВЦЭМ!$B$33:$B$776,D$11)+'СЕТ СН'!$F$11+СВЦЭМ!$D$10+'СЕТ СН'!$F$5-'СЕТ СН'!$F$21</f>
        <v>2378.0056836499998</v>
      </c>
      <c r="E34" s="36">
        <f>SUMIFS(СВЦЭМ!$D$33:$D$776,СВЦЭМ!$A$33:$A$776,$A34,СВЦЭМ!$B$33:$B$776,E$11)+'СЕТ СН'!$F$11+СВЦЭМ!$D$10+'СЕТ СН'!$F$5-'СЕТ СН'!$F$21</f>
        <v>2382.0332885600001</v>
      </c>
      <c r="F34" s="36">
        <f>SUMIFS(СВЦЭМ!$D$33:$D$776,СВЦЭМ!$A$33:$A$776,$A34,СВЦЭМ!$B$33:$B$776,F$11)+'СЕТ СН'!$F$11+СВЦЭМ!$D$10+'СЕТ СН'!$F$5-'СЕТ СН'!$F$21</f>
        <v>2381.6928097199998</v>
      </c>
      <c r="G34" s="36">
        <f>SUMIFS(СВЦЭМ!$D$33:$D$776,СВЦЭМ!$A$33:$A$776,$A34,СВЦЭМ!$B$33:$B$776,G$11)+'СЕТ СН'!$F$11+СВЦЭМ!$D$10+'СЕТ СН'!$F$5-'СЕТ СН'!$F$21</f>
        <v>2385.9680263</v>
      </c>
      <c r="H34" s="36">
        <f>SUMIFS(СВЦЭМ!$D$33:$D$776,СВЦЭМ!$A$33:$A$776,$A34,СВЦЭМ!$B$33:$B$776,H$11)+'СЕТ СН'!$F$11+СВЦЭМ!$D$10+'СЕТ СН'!$F$5-'СЕТ СН'!$F$21</f>
        <v>2383.5250715900002</v>
      </c>
      <c r="I34" s="36">
        <f>SUMIFS(СВЦЭМ!$D$33:$D$776,СВЦЭМ!$A$33:$A$776,$A34,СВЦЭМ!$B$33:$B$776,I$11)+'СЕТ СН'!$F$11+СВЦЭМ!$D$10+'СЕТ СН'!$F$5-'СЕТ СН'!$F$21</f>
        <v>2325.6285822</v>
      </c>
      <c r="J34" s="36">
        <f>SUMIFS(СВЦЭМ!$D$33:$D$776,СВЦЭМ!$A$33:$A$776,$A34,СВЦЭМ!$B$33:$B$776,J$11)+'СЕТ СН'!$F$11+СВЦЭМ!$D$10+'СЕТ СН'!$F$5-'СЕТ СН'!$F$21</f>
        <v>2318.6631557400001</v>
      </c>
      <c r="K34" s="36">
        <f>SUMIFS(СВЦЭМ!$D$33:$D$776,СВЦЭМ!$A$33:$A$776,$A34,СВЦЭМ!$B$33:$B$776,K$11)+'СЕТ СН'!$F$11+СВЦЭМ!$D$10+'СЕТ СН'!$F$5-'СЕТ СН'!$F$21</f>
        <v>2230.3769595100002</v>
      </c>
      <c r="L34" s="36">
        <f>SUMIFS(СВЦЭМ!$D$33:$D$776,СВЦЭМ!$A$33:$A$776,$A34,СВЦЭМ!$B$33:$B$776,L$11)+'СЕТ СН'!$F$11+СВЦЭМ!$D$10+'СЕТ СН'!$F$5-'СЕТ СН'!$F$21</f>
        <v>2164.84578831</v>
      </c>
      <c r="M34" s="36">
        <f>SUMIFS(СВЦЭМ!$D$33:$D$776,СВЦЭМ!$A$33:$A$776,$A34,СВЦЭМ!$B$33:$B$776,M$11)+'СЕТ СН'!$F$11+СВЦЭМ!$D$10+'СЕТ СН'!$F$5-'СЕТ СН'!$F$21</f>
        <v>2168.79461997</v>
      </c>
      <c r="N34" s="36">
        <f>SUMIFS(СВЦЭМ!$D$33:$D$776,СВЦЭМ!$A$33:$A$776,$A34,СВЦЭМ!$B$33:$B$776,N$11)+'СЕТ СН'!$F$11+СВЦЭМ!$D$10+'СЕТ СН'!$F$5-'СЕТ СН'!$F$21</f>
        <v>2161.4652104500001</v>
      </c>
      <c r="O34" s="36">
        <f>SUMIFS(СВЦЭМ!$D$33:$D$776,СВЦЭМ!$A$33:$A$776,$A34,СВЦЭМ!$B$33:$B$776,O$11)+'СЕТ СН'!$F$11+СВЦЭМ!$D$10+'СЕТ СН'!$F$5-'СЕТ СН'!$F$21</f>
        <v>2167.2747010000003</v>
      </c>
      <c r="P34" s="36">
        <f>SUMIFS(СВЦЭМ!$D$33:$D$776,СВЦЭМ!$A$33:$A$776,$A34,СВЦЭМ!$B$33:$B$776,P$11)+'СЕТ СН'!$F$11+СВЦЭМ!$D$10+'СЕТ СН'!$F$5-'СЕТ СН'!$F$21</f>
        <v>2169.2628528499999</v>
      </c>
      <c r="Q34" s="36">
        <f>SUMIFS(СВЦЭМ!$D$33:$D$776,СВЦЭМ!$A$33:$A$776,$A34,СВЦЭМ!$B$33:$B$776,Q$11)+'СЕТ СН'!$F$11+СВЦЭМ!$D$10+'СЕТ СН'!$F$5-'СЕТ СН'!$F$21</f>
        <v>2172.4109692900001</v>
      </c>
      <c r="R34" s="36">
        <f>SUMIFS(СВЦЭМ!$D$33:$D$776,СВЦЭМ!$A$33:$A$776,$A34,СВЦЭМ!$B$33:$B$776,R$11)+'СЕТ СН'!$F$11+СВЦЭМ!$D$10+'СЕТ СН'!$F$5-'СЕТ СН'!$F$21</f>
        <v>2169.6552595200001</v>
      </c>
      <c r="S34" s="36">
        <f>SUMIFS(СВЦЭМ!$D$33:$D$776,СВЦЭМ!$A$33:$A$776,$A34,СВЦЭМ!$B$33:$B$776,S$11)+'СЕТ СН'!$F$11+СВЦЭМ!$D$10+'СЕТ СН'!$F$5-'СЕТ СН'!$F$21</f>
        <v>2169.14967196</v>
      </c>
      <c r="T34" s="36">
        <f>SUMIFS(СВЦЭМ!$D$33:$D$776,СВЦЭМ!$A$33:$A$776,$A34,СВЦЭМ!$B$33:$B$776,T$11)+'СЕТ СН'!$F$11+СВЦЭМ!$D$10+'СЕТ СН'!$F$5-'СЕТ СН'!$F$21</f>
        <v>2170.1208342099999</v>
      </c>
      <c r="U34" s="36">
        <f>SUMIFS(СВЦЭМ!$D$33:$D$776,СВЦЭМ!$A$33:$A$776,$A34,СВЦЭМ!$B$33:$B$776,U$11)+'СЕТ СН'!$F$11+СВЦЭМ!$D$10+'СЕТ СН'!$F$5-'СЕТ СН'!$F$21</f>
        <v>2172.9327509300001</v>
      </c>
      <c r="V34" s="36">
        <f>SUMIFS(СВЦЭМ!$D$33:$D$776,СВЦЭМ!$A$33:$A$776,$A34,СВЦЭМ!$B$33:$B$776,V$11)+'СЕТ СН'!$F$11+СВЦЭМ!$D$10+'СЕТ СН'!$F$5-'СЕТ СН'!$F$21</f>
        <v>2169.4801599500001</v>
      </c>
      <c r="W34" s="36">
        <f>SUMIFS(СВЦЭМ!$D$33:$D$776,СВЦЭМ!$A$33:$A$776,$A34,СВЦЭМ!$B$33:$B$776,W$11)+'СЕТ СН'!$F$11+СВЦЭМ!$D$10+'СЕТ СН'!$F$5-'СЕТ СН'!$F$21</f>
        <v>2140.95325142</v>
      </c>
      <c r="X34" s="36">
        <f>SUMIFS(СВЦЭМ!$D$33:$D$776,СВЦЭМ!$A$33:$A$776,$A34,СВЦЭМ!$B$33:$B$776,X$11)+'СЕТ СН'!$F$11+СВЦЭМ!$D$10+'СЕТ СН'!$F$5-'СЕТ СН'!$F$21</f>
        <v>2149.1080396299999</v>
      </c>
      <c r="Y34" s="36">
        <f>SUMIFS(СВЦЭМ!$D$33:$D$776,СВЦЭМ!$A$33:$A$776,$A34,СВЦЭМ!$B$33:$B$776,Y$11)+'СЕТ СН'!$F$11+СВЦЭМ!$D$10+'СЕТ СН'!$F$5-'СЕТ СН'!$F$21</f>
        <v>2230.44991347</v>
      </c>
    </row>
    <row r="35" spans="1:27" ht="15.75" x14ac:dyDescent="0.2">
      <c r="A35" s="35">
        <f t="shared" si="0"/>
        <v>44006</v>
      </c>
      <c r="B35" s="36">
        <f>SUMIFS(СВЦЭМ!$D$33:$D$776,СВЦЭМ!$A$33:$A$776,$A35,СВЦЭМ!$B$33:$B$776,B$11)+'СЕТ СН'!$F$11+СВЦЭМ!$D$10+'СЕТ СН'!$F$5-'СЕТ СН'!$F$21</f>
        <v>2334.2953305999999</v>
      </c>
      <c r="C35" s="36">
        <f>SUMIFS(СВЦЭМ!$D$33:$D$776,СВЦЭМ!$A$33:$A$776,$A35,СВЦЭМ!$B$33:$B$776,C$11)+'СЕТ СН'!$F$11+СВЦЭМ!$D$10+'СЕТ СН'!$F$5-'СЕТ СН'!$F$21</f>
        <v>2375.63798843</v>
      </c>
      <c r="D35" s="36">
        <f>SUMIFS(СВЦЭМ!$D$33:$D$776,СВЦЭМ!$A$33:$A$776,$A35,СВЦЭМ!$B$33:$B$776,D$11)+'СЕТ СН'!$F$11+СВЦЭМ!$D$10+'СЕТ СН'!$F$5-'СЕТ СН'!$F$21</f>
        <v>2393.9522703100001</v>
      </c>
      <c r="E35" s="36">
        <f>SUMIFS(СВЦЭМ!$D$33:$D$776,СВЦЭМ!$A$33:$A$776,$A35,СВЦЭМ!$B$33:$B$776,E$11)+'СЕТ СН'!$F$11+СВЦЭМ!$D$10+'СЕТ СН'!$F$5-'СЕТ СН'!$F$21</f>
        <v>2410.83720872</v>
      </c>
      <c r="F35" s="36">
        <f>SUMIFS(СВЦЭМ!$D$33:$D$776,СВЦЭМ!$A$33:$A$776,$A35,СВЦЭМ!$B$33:$B$776,F$11)+'СЕТ СН'!$F$11+СВЦЭМ!$D$10+'СЕТ СН'!$F$5-'СЕТ СН'!$F$21</f>
        <v>2412.8766777400001</v>
      </c>
      <c r="G35" s="36">
        <f>SUMIFS(СВЦЭМ!$D$33:$D$776,СВЦЭМ!$A$33:$A$776,$A35,СВЦЭМ!$B$33:$B$776,G$11)+'СЕТ СН'!$F$11+СВЦЭМ!$D$10+'СЕТ СН'!$F$5-'СЕТ СН'!$F$21</f>
        <v>2415.88412827</v>
      </c>
      <c r="H35" s="36">
        <f>SUMIFS(СВЦЭМ!$D$33:$D$776,СВЦЭМ!$A$33:$A$776,$A35,СВЦЭМ!$B$33:$B$776,H$11)+'СЕТ СН'!$F$11+СВЦЭМ!$D$10+'СЕТ СН'!$F$5-'СЕТ СН'!$F$21</f>
        <v>2416.73107265</v>
      </c>
      <c r="I35" s="36">
        <f>SUMIFS(СВЦЭМ!$D$33:$D$776,СВЦЭМ!$A$33:$A$776,$A35,СВЦЭМ!$B$33:$B$776,I$11)+'СЕТ СН'!$F$11+СВЦЭМ!$D$10+'СЕТ СН'!$F$5-'СЕТ СН'!$F$21</f>
        <v>2387.5895811599999</v>
      </c>
      <c r="J35" s="36">
        <f>SUMIFS(СВЦЭМ!$D$33:$D$776,СВЦЭМ!$A$33:$A$776,$A35,СВЦЭМ!$B$33:$B$776,J$11)+'СЕТ СН'!$F$11+СВЦЭМ!$D$10+'СЕТ СН'!$F$5-'СЕТ СН'!$F$21</f>
        <v>2333.84032957</v>
      </c>
      <c r="K35" s="36">
        <f>SUMIFS(СВЦЭМ!$D$33:$D$776,СВЦЭМ!$A$33:$A$776,$A35,СВЦЭМ!$B$33:$B$776,K$11)+'СЕТ СН'!$F$11+СВЦЭМ!$D$10+'СЕТ СН'!$F$5-'СЕТ СН'!$F$21</f>
        <v>2217.9851052100003</v>
      </c>
      <c r="L35" s="36">
        <f>SUMIFS(СВЦЭМ!$D$33:$D$776,СВЦЭМ!$A$33:$A$776,$A35,СВЦЭМ!$B$33:$B$776,L$11)+'СЕТ СН'!$F$11+СВЦЭМ!$D$10+'СЕТ СН'!$F$5-'СЕТ СН'!$F$21</f>
        <v>2162.5564408199998</v>
      </c>
      <c r="M35" s="36">
        <f>SUMIFS(СВЦЭМ!$D$33:$D$776,СВЦЭМ!$A$33:$A$776,$A35,СВЦЭМ!$B$33:$B$776,M$11)+'СЕТ СН'!$F$11+СВЦЭМ!$D$10+'СЕТ СН'!$F$5-'СЕТ СН'!$F$21</f>
        <v>2153.8245411100002</v>
      </c>
      <c r="N35" s="36">
        <f>SUMIFS(СВЦЭМ!$D$33:$D$776,СВЦЭМ!$A$33:$A$776,$A35,СВЦЭМ!$B$33:$B$776,N$11)+'СЕТ СН'!$F$11+СВЦЭМ!$D$10+'СЕТ СН'!$F$5-'СЕТ СН'!$F$21</f>
        <v>2140.1953764499999</v>
      </c>
      <c r="O35" s="36">
        <f>SUMIFS(СВЦЭМ!$D$33:$D$776,СВЦЭМ!$A$33:$A$776,$A35,СВЦЭМ!$B$33:$B$776,O$11)+'СЕТ СН'!$F$11+СВЦЭМ!$D$10+'СЕТ СН'!$F$5-'СЕТ СН'!$F$21</f>
        <v>2124.7709090899998</v>
      </c>
      <c r="P35" s="36">
        <f>SUMIFS(СВЦЭМ!$D$33:$D$776,СВЦЭМ!$A$33:$A$776,$A35,СВЦЭМ!$B$33:$B$776,P$11)+'СЕТ СН'!$F$11+СВЦЭМ!$D$10+'СЕТ СН'!$F$5-'СЕТ СН'!$F$21</f>
        <v>2129.84091657</v>
      </c>
      <c r="Q35" s="36">
        <f>SUMIFS(СВЦЭМ!$D$33:$D$776,СВЦЭМ!$A$33:$A$776,$A35,СВЦЭМ!$B$33:$B$776,Q$11)+'СЕТ СН'!$F$11+СВЦЭМ!$D$10+'СЕТ СН'!$F$5-'СЕТ СН'!$F$21</f>
        <v>2132.39852965</v>
      </c>
      <c r="R35" s="36">
        <f>SUMIFS(СВЦЭМ!$D$33:$D$776,СВЦЭМ!$A$33:$A$776,$A35,СВЦЭМ!$B$33:$B$776,R$11)+'СЕТ СН'!$F$11+СВЦЭМ!$D$10+'СЕТ СН'!$F$5-'СЕТ СН'!$F$21</f>
        <v>2146.1629201199999</v>
      </c>
      <c r="S35" s="36">
        <f>SUMIFS(СВЦЭМ!$D$33:$D$776,СВЦЭМ!$A$33:$A$776,$A35,СВЦЭМ!$B$33:$B$776,S$11)+'СЕТ СН'!$F$11+СВЦЭМ!$D$10+'СЕТ СН'!$F$5-'СЕТ СН'!$F$21</f>
        <v>2148.9342727399999</v>
      </c>
      <c r="T35" s="36">
        <f>SUMIFS(СВЦЭМ!$D$33:$D$776,СВЦЭМ!$A$33:$A$776,$A35,СВЦЭМ!$B$33:$B$776,T$11)+'СЕТ СН'!$F$11+СВЦЭМ!$D$10+'СЕТ СН'!$F$5-'СЕТ СН'!$F$21</f>
        <v>2144.1015961499998</v>
      </c>
      <c r="U35" s="36">
        <f>SUMIFS(СВЦЭМ!$D$33:$D$776,СВЦЭМ!$A$33:$A$776,$A35,СВЦЭМ!$B$33:$B$776,U$11)+'СЕТ СН'!$F$11+СВЦЭМ!$D$10+'СЕТ СН'!$F$5-'СЕТ СН'!$F$21</f>
        <v>2143.1892466700001</v>
      </c>
      <c r="V35" s="36">
        <f>SUMIFS(СВЦЭМ!$D$33:$D$776,СВЦЭМ!$A$33:$A$776,$A35,СВЦЭМ!$B$33:$B$776,V$11)+'СЕТ СН'!$F$11+СВЦЭМ!$D$10+'СЕТ СН'!$F$5-'СЕТ СН'!$F$21</f>
        <v>2115.0673864400001</v>
      </c>
      <c r="W35" s="36">
        <f>SUMIFS(СВЦЭМ!$D$33:$D$776,СВЦЭМ!$A$33:$A$776,$A35,СВЦЭМ!$B$33:$B$776,W$11)+'СЕТ СН'!$F$11+СВЦЭМ!$D$10+'СЕТ СН'!$F$5-'СЕТ СН'!$F$21</f>
        <v>2116.7687059499999</v>
      </c>
      <c r="X35" s="36">
        <f>SUMIFS(СВЦЭМ!$D$33:$D$776,СВЦЭМ!$A$33:$A$776,$A35,СВЦЭМ!$B$33:$B$776,X$11)+'СЕТ СН'!$F$11+СВЦЭМ!$D$10+'СЕТ СН'!$F$5-'СЕТ СН'!$F$21</f>
        <v>2172.63992044</v>
      </c>
      <c r="Y35" s="36">
        <f>SUMIFS(СВЦЭМ!$D$33:$D$776,СВЦЭМ!$A$33:$A$776,$A35,СВЦЭМ!$B$33:$B$776,Y$11)+'СЕТ СН'!$F$11+СВЦЭМ!$D$10+'СЕТ СН'!$F$5-'СЕТ СН'!$F$21</f>
        <v>2279.4156043000003</v>
      </c>
    </row>
    <row r="36" spans="1:27" ht="15.75" x14ac:dyDescent="0.2">
      <c r="A36" s="35">
        <f t="shared" si="0"/>
        <v>44007</v>
      </c>
      <c r="B36" s="36">
        <f>SUMIFS(СВЦЭМ!$D$33:$D$776,СВЦЭМ!$A$33:$A$776,$A36,СВЦЭМ!$B$33:$B$776,B$11)+'СЕТ СН'!$F$11+СВЦЭМ!$D$10+'СЕТ СН'!$F$5-'СЕТ СН'!$F$21</f>
        <v>2369.5536488799999</v>
      </c>
      <c r="C36" s="36">
        <f>SUMIFS(СВЦЭМ!$D$33:$D$776,СВЦЭМ!$A$33:$A$776,$A36,СВЦЭМ!$B$33:$B$776,C$11)+'СЕТ СН'!$F$11+СВЦЭМ!$D$10+'СЕТ СН'!$F$5-'СЕТ СН'!$F$21</f>
        <v>2402.0083042900001</v>
      </c>
      <c r="D36" s="36">
        <f>SUMIFS(СВЦЭМ!$D$33:$D$776,СВЦЭМ!$A$33:$A$776,$A36,СВЦЭМ!$B$33:$B$776,D$11)+'СЕТ СН'!$F$11+СВЦЭМ!$D$10+'СЕТ СН'!$F$5-'СЕТ СН'!$F$21</f>
        <v>2419.5579734000003</v>
      </c>
      <c r="E36" s="36">
        <f>SUMIFS(СВЦЭМ!$D$33:$D$776,СВЦЭМ!$A$33:$A$776,$A36,СВЦЭМ!$B$33:$B$776,E$11)+'СЕТ СН'!$F$11+СВЦЭМ!$D$10+'СЕТ СН'!$F$5-'СЕТ СН'!$F$21</f>
        <v>2423.2806924400002</v>
      </c>
      <c r="F36" s="36">
        <f>SUMIFS(СВЦЭМ!$D$33:$D$776,СВЦЭМ!$A$33:$A$776,$A36,СВЦЭМ!$B$33:$B$776,F$11)+'СЕТ СН'!$F$11+СВЦЭМ!$D$10+'СЕТ СН'!$F$5-'СЕТ СН'!$F$21</f>
        <v>2422.86778202</v>
      </c>
      <c r="G36" s="36">
        <f>SUMIFS(СВЦЭМ!$D$33:$D$776,СВЦЭМ!$A$33:$A$776,$A36,СВЦЭМ!$B$33:$B$776,G$11)+'СЕТ СН'!$F$11+СВЦЭМ!$D$10+'СЕТ СН'!$F$5-'СЕТ СН'!$F$21</f>
        <v>2426.6509395100002</v>
      </c>
      <c r="H36" s="36">
        <f>SUMIFS(СВЦЭМ!$D$33:$D$776,СВЦЭМ!$A$33:$A$776,$A36,СВЦЭМ!$B$33:$B$776,H$11)+'СЕТ СН'!$F$11+СВЦЭМ!$D$10+'СЕТ СН'!$F$5-'СЕТ СН'!$F$21</f>
        <v>2409.7411238599998</v>
      </c>
      <c r="I36" s="36">
        <f>SUMIFS(СВЦЭМ!$D$33:$D$776,СВЦЭМ!$A$33:$A$776,$A36,СВЦЭМ!$B$33:$B$776,I$11)+'СЕТ СН'!$F$11+СВЦЭМ!$D$10+'СЕТ СН'!$F$5-'СЕТ СН'!$F$21</f>
        <v>2379.9777970599998</v>
      </c>
      <c r="J36" s="36">
        <f>SUMIFS(СВЦЭМ!$D$33:$D$776,СВЦЭМ!$A$33:$A$776,$A36,СВЦЭМ!$B$33:$B$776,J$11)+'СЕТ СН'!$F$11+СВЦЭМ!$D$10+'СЕТ СН'!$F$5-'СЕТ СН'!$F$21</f>
        <v>2335.5158097100002</v>
      </c>
      <c r="K36" s="36">
        <f>SUMIFS(СВЦЭМ!$D$33:$D$776,СВЦЭМ!$A$33:$A$776,$A36,СВЦЭМ!$B$33:$B$776,K$11)+'СЕТ СН'!$F$11+СВЦЭМ!$D$10+'СЕТ СН'!$F$5-'СЕТ СН'!$F$21</f>
        <v>2237.0523170000001</v>
      </c>
      <c r="L36" s="36">
        <f>SUMIFS(СВЦЭМ!$D$33:$D$776,СВЦЭМ!$A$33:$A$776,$A36,СВЦЭМ!$B$33:$B$776,L$11)+'СЕТ СН'!$F$11+СВЦЭМ!$D$10+'СЕТ СН'!$F$5-'СЕТ СН'!$F$21</f>
        <v>2165.7390371199999</v>
      </c>
      <c r="M36" s="36">
        <f>SUMIFS(СВЦЭМ!$D$33:$D$776,СВЦЭМ!$A$33:$A$776,$A36,СВЦЭМ!$B$33:$B$776,M$11)+'СЕТ СН'!$F$11+СВЦЭМ!$D$10+'СЕТ СН'!$F$5-'СЕТ СН'!$F$21</f>
        <v>2130.0719513100003</v>
      </c>
      <c r="N36" s="36">
        <f>SUMIFS(СВЦЭМ!$D$33:$D$776,СВЦЭМ!$A$33:$A$776,$A36,СВЦЭМ!$B$33:$B$776,N$11)+'СЕТ СН'!$F$11+СВЦЭМ!$D$10+'СЕТ СН'!$F$5-'СЕТ СН'!$F$21</f>
        <v>2136.7499043799999</v>
      </c>
      <c r="O36" s="36">
        <f>SUMIFS(СВЦЭМ!$D$33:$D$776,СВЦЭМ!$A$33:$A$776,$A36,СВЦЭМ!$B$33:$B$776,O$11)+'СЕТ СН'!$F$11+СВЦЭМ!$D$10+'СЕТ СН'!$F$5-'СЕТ СН'!$F$21</f>
        <v>2135.2716468200001</v>
      </c>
      <c r="P36" s="36">
        <f>SUMIFS(СВЦЭМ!$D$33:$D$776,СВЦЭМ!$A$33:$A$776,$A36,СВЦЭМ!$B$33:$B$776,P$11)+'СЕТ СН'!$F$11+СВЦЭМ!$D$10+'СЕТ СН'!$F$5-'СЕТ СН'!$F$21</f>
        <v>2140.1974837600001</v>
      </c>
      <c r="Q36" s="36">
        <f>SUMIFS(СВЦЭМ!$D$33:$D$776,СВЦЭМ!$A$33:$A$776,$A36,СВЦЭМ!$B$33:$B$776,Q$11)+'СЕТ СН'!$F$11+СВЦЭМ!$D$10+'СЕТ СН'!$F$5-'СЕТ СН'!$F$21</f>
        <v>2142.6852695699999</v>
      </c>
      <c r="R36" s="36">
        <f>SUMIFS(СВЦЭМ!$D$33:$D$776,СВЦЭМ!$A$33:$A$776,$A36,СВЦЭМ!$B$33:$B$776,R$11)+'СЕТ СН'!$F$11+СВЦЭМ!$D$10+'СЕТ СН'!$F$5-'СЕТ СН'!$F$21</f>
        <v>2143.3352647800002</v>
      </c>
      <c r="S36" s="36">
        <f>SUMIFS(СВЦЭМ!$D$33:$D$776,СВЦЭМ!$A$33:$A$776,$A36,СВЦЭМ!$B$33:$B$776,S$11)+'СЕТ СН'!$F$11+СВЦЭМ!$D$10+'СЕТ СН'!$F$5-'СЕТ СН'!$F$21</f>
        <v>2163.9172286200001</v>
      </c>
      <c r="T36" s="36">
        <f>SUMIFS(СВЦЭМ!$D$33:$D$776,СВЦЭМ!$A$33:$A$776,$A36,СВЦЭМ!$B$33:$B$776,T$11)+'СЕТ СН'!$F$11+СВЦЭМ!$D$10+'СЕТ СН'!$F$5-'СЕТ СН'!$F$21</f>
        <v>2161.78259398</v>
      </c>
      <c r="U36" s="36">
        <f>SUMIFS(СВЦЭМ!$D$33:$D$776,СВЦЭМ!$A$33:$A$776,$A36,СВЦЭМ!$B$33:$B$776,U$11)+'СЕТ СН'!$F$11+СВЦЭМ!$D$10+'СЕТ СН'!$F$5-'СЕТ СН'!$F$21</f>
        <v>2159.3887982400001</v>
      </c>
      <c r="V36" s="36">
        <f>SUMIFS(СВЦЭМ!$D$33:$D$776,СВЦЭМ!$A$33:$A$776,$A36,СВЦЭМ!$B$33:$B$776,V$11)+'СЕТ СН'!$F$11+СВЦЭМ!$D$10+'СЕТ СН'!$F$5-'СЕТ СН'!$F$21</f>
        <v>2132.8198749600001</v>
      </c>
      <c r="W36" s="36">
        <f>SUMIFS(СВЦЭМ!$D$33:$D$776,СВЦЭМ!$A$33:$A$776,$A36,СВЦЭМ!$B$33:$B$776,W$11)+'СЕТ СН'!$F$11+СВЦЭМ!$D$10+'СЕТ СН'!$F$5-'СЕТ СН'!$F$21</f>
        <v>2133.2714811199999</v>
      </c>
      <c r="X36" s="36">
        <f>SUMIFS(СВЦЭМ!$D$33:$D$776,СВЦЭМ!$A$33:$A$776,$A36,СВЦЭМ!$B$33:$B$776,X$11)+'СЕТ СН'!$F$11+СВЦЭМ!$D$10+'СЕТ СН'!$F$5-'СЕТ СН'!$F$21</f>
        <v>2200.6587226000001</v>
      </c>
      <c r="Y36" s="36">
        <f>SUMIFS(СВЦЭМ!$D$33:$D$776,СВЦЭМ!$A$33:$A$776,$A36,СВЦЭМ!$B$33:$B$776,Y$11)+'СЕТ СН'!$F$11+СВЦЭМ!$D$10+'СЕТ СН'!$F$5-'СЕТ СН'!$F$21</f>
        <v>2291.83737372</v>
      </c>
    </row>
    <row r="37" spans="1:27" ht="15.75" x14ac:dyDescent="0.2">
      <c r="A37" s="35">
        <f t="shared" si="0"/>
        <v>44008</v>
      </c>
      <c r="B37" s="36">
        <f>SUMIFS(СВЦЭМ!$D$33:$D$776,СВЦЭМ!$A$33:$A$776,$A37,СВЦЭМ!$B$33:$B$776,B$11)+'СЕТ СН'!$F$11+СВЦЭМ!$D$10+'СЕТ СН'!$F$5-'СЕТ СН'!$F$21</f>
        <v>2350.6121499700002</v>
      </c>
      <c r="C37" s="36">
        <f>SUMIFS(СВЦЭМ!$D$33:$D$776,СВЦЭМ!$A$33:$A$776,$A37,СВЦЭМ!$B$33:$B$776,C$11)+'СЕТ СН'!$F$11+СВЦЭМ!$D$10+'СЕТ СН'!$F$5-'СЕТ СН'!$F$21</f>
        <v>2380.3042108199998</v>
      </c>
      <c r="D37" s="36">
        <f>SUMIFS(СВЦЭМ!$D$33:$D$776,СВЦЭМ!$A$33:$A$776,$A37,СВЦЭМ!$B$33:$B$776,D$11)+'СЕТ СН'!$F$11+СВЦЭМ!$D$10+'СЕТ СН'!$F$5-'СЕТ СН'!$F$21</f>
        <v>2387.3423655400002</v>
      </c>
      <c r="E37" s="36">
        <f>SUMIFS(СВЦЭМ!$D$33:$D$776,СВЦЭМ!$A$33:$A$776,$A37,СВЦЭМ!$B$33:$B$776,E$11)+'СЕТ СН'!$F$11+СВЦЭМ!$D$10+'СЕТ СН'!$F$5-'СЕТ СН'!$F$21</f>
        <v>2392.9774030999997</v>
      </c>
      <c r="F37" s="36">
        <f>SUMIFS(СВЦЭМ!$D$33:$D$776,СВЦЭМ!$A$33:$A$776,$A37,СВЦЭМ!$B$33:$B$776,F$11)+'СЕТ СН'!$F$11+СВЦЭМ!$D$10+'СЕТ СН'!$F$5-'СЕТ СН'!$F$21</f>
        <v>2397.9040443100002</v>
      </c>
      <c r="G37" s="36">
        <f>SUMIFS(СВЦЭМ!$D$33:$D$776,СВЦЭМ!$A$33:$A$776,$A37,СВЦЭМ!$B$33:$B$776,G$11)+'СЕТ СН'!$F$11+СВЦЭМ!$D$10+'СЕТ СН'!$F$5-'СЕТ СН'!$F$21</f>
        <v>2394.85677743</v>
      </c>
      <c r="H37" s="36">
        <f>SUMIFS(СВЦЭМ!$D$33:$D$776,СВЦЭМ!$A$33:$A$776,$A37,СВЦЭМ!$B$33:$B$776,H$11)+'СЕТ СН'!$F$11+СВЦЭМ!$D$10+'СЕТ СН'!$F$5-'СЕТ СН'!$F$21</f>
        <v>2399.2523624</v>
      </c>
      <c r="I37" s="36">
        <f>SUMIFS(СВЦЭМ!$D$33:$D$776,СВЦЭМ!$A$33:$A$776,$A37,СВЦЭМ!$B$33:$B$776,I$11)+'СЕТ СН'!$F$11+СВЦЭМ!$D$10+'СЕТ СН'!$F$5-'СЕТ СН'!$F$21</f>
        <v>2341.69519038</v>
      </c>
      <c r="J37" s="36">
        <f>SUMIFS(СВЦЭМ!$D$33:$D$776,СВЦЭМ!$A$33:$A$776,$A37,СВЦЭМ!$B$33:$B$776,J$11)+'СЕТ СН'!$F$11+СВЦЭМ!$D$10+'СЕТ СН'!$F$5-'СЕТ СН'!$F$21</f>
        <v>2324.4871619400001</v>
      </c>
      <c r="K37" s="36">
        <f>SUMIFS(СВЦЭМ!$D$33:$D$776,СВЦЭМ!$A$33:$A$776,$A37,СВЦЭМ!$B$33:$B$776,K$11)+'СЕТ СН'!$F$11+СВЦЭМ!$D$10+'СЕТ СН'!$F$5-'СЕТ СН'!$F$21</f>
        <v>2232.2858302</v>
      </c>
      <c r="L37" s="36">
        <f>SUMIFS(СВЦЭМ!$D$33:$D$776,СВЦЭМ!$A$33:$A$776,$A37,СВЦЭМ!$B$33:$B$776,L$11)+'СЕТ СН'!$F$11+СВЦЭМ!$D$10+'СЕТ СН'!$F$5-'СЕТ СН'!$F$21</f>
        <v>2162.8173645000002</v>
      </c>
      <c r="M37" s="36">
        <f>SUMIFS(СВЦЭМ!$D$33:$D$776,СВЦЭМ!$A$33:$A$776,$A37,СВЦЭМ!$B$33:$B$776,M$11)+'СЕТ СН'!$F$11+СВЦЭМ!$D$10+'СЕТ СН'!$F$5-'СЕТ СН'!$F$21</f>
        <v>2159.54398317</v>
      </c>
      <c r="N37" s="36">
        <f>SUMIFS(СВЦЭМ!$D$33:$D$776,СВЦЭМ!$A$33:$A$776,$A37,СВЦЭМ!$B$33:$B$776,N$11)+'СЕТ СН'!$F$11+СВЦЭМ!$D$10+'СЕТ СН'!$F$5-'СЕТ СН'!$F$21</f>
        <v>2152.8252793299998</v>
      </c>
      <c r="O37" s="36">
        <f>SUMIFS(СВЦЭМ!$D$33:$D$776,СВЦЭМ!$A$33:$A$776,$A37,СВЦЭМ!$B$33:$B$776,O$11)+'СЕТ СН'!$F$11+СВЦЭМ!$D$10+'СЕТ СН'!$F$5-'СЕТ СН'!$F$21</f>
        <v>2155.0160463100001</v>
      </c>
      <c r="P37" s="36">
        <f>SUMIFS(СВЦЭМ!$D$33:$D$776,СВЦЭМ!$A$33:$A$776,$A37,СВЦЭМ!$B$33:$B$776,P$11)+'СЕТ СН'!$F$11+СВЦЭМ!$D$10+'СЕТ СН'!$F$5-'СЕТ СН'!$F$21</f>
        <v>2181.3270934800003</v>
      </c>
      <c r="Q37" s="36">
        <f>SUMIFS(СВЦЭМ!$D$33:$D$776,СВЦЭМ!$A$33:$A$776,$A37,СВЦЭМ!$B$33:$B$776,Q$11)+'СЕТ СН'!$F$11+СВЦЭМ!$D$10+'СЕТ СН'!$F$5-'СЕТ СН'!$F$21</f>
        <v>2187.6346595200002</v>
      </c>
      <c r="R37" s="36">
        <f>SUMIFS(СВЦЭМ!$D$33:$D$776,СВЦЭМ!$A$33:$A$776,$A37,СВЦЭМ!$B$33:$B$776,R$11)+'СЕТ СН'!$F$11+СВЦЭМ!$D$10+'СЕТ СН'!$F$5-'СЕТ СН'!$F$21</f>
        <v>2166.2010900599998</v>
      </c>
      <c r="S37" s="36">
        <f>SUMIFS(СВЦЭМ!$D$33:$D$776,СВЦЭМ!$A$33:$A$776,$A37,СВЦЭМ!$B$33:$B$776,S$11)+'СЕТ СН'!$F$11+СВЦЭМ!$D$10+'СЕТ СН'!$F$5-'СЕТ СН'!$F$21</f>
        <v>2169.0742017100001</v>
      </c>
      <c r="T37" s="36">
        <f>SUMIFS(СВЦЭМ!$D$33:$D$776,СВЦЭМ!$A$33:$A$776,$A37,СВЦЭМ!$B$33:$B$776,T$11)+'СЕТ СН'!$F$11+СВЦЭМ!$D$10+'СЕТ СН'!$F$5-'СЕТ СН'!$F$21</f>
        <v>2192.3162619499999</v>
      </c>
      <c r="U37" s="36">
        <f>SUMIFS(СВЦЭМ!$D$33:$D$776,СВЦЭМ!$A$33:$A$776,$A37,СВЦЭМ!$B$33:$B$776,U$11)+'СЕТ СН'!$F$11+СВЦЭМ!$D$10+'СЕТ СН'!$F$5-'СЕТ СН'!$F$21</f>
        <v>2192.6270306000001</v>
      </c>
      <c r="V37" s="36">
        <f>SUMIFS(СВЦЭМ!$D$33:$D$776,СВЦЭМ!$A$33:$A$776,$A37,СВЦЭМ!$B$33:$B$776,V$11)+'СЕТ СН'!$F$11+СВЦЭМ!$D$10+'СЕТ СН'!$F$5-'СЕТ СН'!$F$21</f>
        <v>2162.0167302700002</v>
      </c>
      <c r="W37" s="36">
        <f>SUMIFS(СВЦЭМ!$D$33:$D$776,СВЦЭМ!$A$33:$A$776,$A37,СВЦЭМ!$B$33:$B$776,W$11)+'СЕТ СН'!$F$11+СВЦЭМ!$D$10+'СЕТ СН'!$F$5-'СЕТ СН'!$F$21</f>
        <v>2136.25425137</v>
      </c>
      <c r="X37" s="36">
        <f>SUMIFS(СВЦЭМ!$D$33:$D$776,СВЦЭМ!$A$33:$A$776,$A37,СВЦЭМ!$B$33:$B$776,X$11)+'СЕТ СН'!$F$11+СВЦЭМ!$D$10+'СЕТ СН'!$F$5-'СЕТ СН'!$F$21</f>
        <v>2176.1075306100001</v>
      </c>
      <c r="Y37" s="36">
        <f>SUMIFS(СВЦЭМ!$D$33:$D$776,СВЦЭМ!$A$33:$A$776,$A37,СВЦЭМ!$B$33:$B$776,Y$11)+'СЕТ СН'!$F$11+СВЦЭМ!$D$10+'СЕТ СН'!$F$5-'СЕТ СН'!$F$21</f>
        <v>2256.58875033</v>
      </c>
    </row>
    <row r="38" spans="1:27" ht="15.75" x14ac:dyDescent="0.2">
      <c r="A38" s="35">
        <f t="shared" si="0"/>
        <v>44009</v>
      </c>
      <c r="B38" s="36">
        <f>SUMIFS(СВЦЭМ!$D$33:$D$776,СВЦЭМ!$A$33:$A$776,$A38,СВЦЭМ!$B$33:$B$776,B$11)+'СЕТ СН'!$F$11+СВЦЭМ!$D$10+'СЕТ СН'!$F$5-'СЕТ СН'!$F$21</f>
        <v>2329.9902362900002</v>
      </c>
      <c r="C38" s="36">
        <f>SUMIFS(СВЦЭМ!$D$33:$D$776,СВЦЭМ!$A$33:$A$776,$A38,СВЦЭМ!$B$33:$B$776,C$11)+'СЕТ СН'!$F$11+СВЦЭМ!$D$10+'СЕТ СН'!$F$5-'СЕТ СН'!$F$21</f>
        <v>2320.3663095699999</v>
      </c>
      <c r="D38" s="36">
        <f>SUMIFS(СВЦЭМ!$D$33:$D$776,СВЦЭМ!$A$33:$A$776,$A38,СВЦЭМ!$B$33:$B$776,D$11)+'СЕТ СН'!$F$11+СВЦЭМ!$D$10+'СЕТ СН'!$F$5-'СЕТ СН'!$F$21</f>
        <v>2317.38898853</v>
      </c>
      <c r="E38" s="36">
        <f>SUMIFS(СВЦЭМ!$D$33:$D$776,СВЦЭМ!$A$33:$A$776,$A38,СВЦЭМ!$B$33:$B$776,E$11)+'СЕТ СН'!$F$11+СВЦЭМ!$D$10+'СЕТ СН'!$F$5-'СЕТ СН'!$F$21</f>
        <v>2318.1236614999998</v>
      </c>
      <c r="F38" s="36">
        <f>SUMIFS(СВЦЭМ!$D$33:$D$776,СВЦЭМ!$A$33:$A$776,$A38,СВЦЭМ!$B$33:$B$776,F$11)+'СЕТ СН'!$F$11+СВЦЭМ!$D$10+'СЕТ СН'!$F$5-'СЕТ СН'!$F$21</f>
        <v>2313.5374510199999</v>
      </c>
      <c r="G38" s="36">
        <f>SUMIFS(СВЦЭМ!$D$33:$D$776,СВЦЭМ!$A$33:$A$776,$A38,СВЦЭМ!$B$33:$B$776,G$11)+'СЕТ СН'!$F$11+СВЦЭМ!$D$10+'СЕТ СН'!$F$5-'СЕТ СН'!$F$21</f>
        <v>2311.6437123300002</v>
      </c>
      <c r="H38" s="36">
        <f>SUMIFS(СВЦЭМ!$D$33:$D$776,СВЦЭМ!$A$33:$A$776,$A38,СВЦЭМ!$B$33:$B$776,H$11)+'СЕТ СН'!$F$11+СВЦЭМ!$D$10+'СЕТ СН'!$F$5-'СЕТ СН'!$F$21</f>
        <v>2311.8792761</v>
      </c>
      <c r="I38" s="36">
        <f>SUMIFS(СВЦЭМ!$D$33:$D$776,СВЦЭМ!$A$33:$A$776,$A38,СВЦЭМ!$B$33:$B$776,I$11)+'СЕТ СН'!$F$11+СВЦЭМ!$D$10+'СЕТ СН'!$F$5-'СЕТ СН'!$F$21</f>
        <v>2308.7360162</v>
      </c>
      <c r="J38" s="36">
        <f>SUMIFS(СВЦЭМ!$D$33:$D$776,СВЦЭМ!$A$33:$A$776,$A38,СВЦЭМ!$B$33:$B$776,J$11)+'СЕТ СН'!$F$11+СВЦЭМ!$D$10+'СЕТ СН'!$F$5-'СЕТ СН'!$F$21</f>
        <v>2305.0681231899998</v>
      </c>
      <c r="K38" s="36">
        <f>SUMIFS(СВЦЭМ!$D$33:$D$776,СВЦЭМ!$A$33:$A$776,$A38,СВЦЭМ!$B$33:$B$776,K$11)+'СЕТ СН'!$F$11+СВЦЭМ!$D$10+'СЕТ СН'!$F$5-'СЕТ СН'!$F$21</f>
        <v>2208.2720101999998</v>
      </c>
      <c r="L38" s="36">
        <f>SUMIFS(СВЦЭМ!$D$33:$D$776,СВЦЭМ!$A$33:$A$776,$A38,СВЦЭМ!$B$33:$B$776,L$11)+'СЕТ СН'!$F$11+СВЦЭМ!$D$10+'СЕТ СН'!$F$5-'СЕТ СН'!$F$21</f>
        <v>2133.9614935099999</v>
      </c>
      <c r="M38" s="36">
        <f>SUMIFS(СВЦЭМ!$D$33:$D$776,СВЦЭМ!$A$33:$A$776,$A38,СВЦЭМ!$B$33:$B$776,M$11)+'СЕТ СН'!$F$11+СВЦЭМ!$D$10+'СЕТ СН'!$F$5-'СЕТ СН'!$F$21</f>
        <v>2123.8005967200002</v>
      </c>
      <c r="N38" s="36">
        <f>SUMIFS(СВЦЭМ!$D$33:$D$776,СВЦЭМ!$A$33:$A$776,$A38,СВЦЭМ!$B$33:$B$776,N$11)+'СЕТ СН'!$F$11+СВЦЭМ!$D$10+'СЕТ СН'!$F$5-'СЕТ СН'!$F$21</f>
        <v>2132.4137842600003</v>
      </c>
      <c r="O38" s="36">
        <f>SUMIFS(СВЦЭМ!$D$33:$D$776,СВЦЭМ!$A$33:$A$776,$A38,СВЦЭМ!$B$33:$B$776,O$11)+'СЕТ СН'!$F$11+СВЦЭМ!$D$10+'СЕТ СН'!$F$5-'СЕТ СН'!$F$21</f>
        <v>2139.9603113600001</v>
      </c>
      <c r="P38" s="36">
        <f>SUMIFS(СВЦЭМ!$D$33:$D$776,СВЦЭМ!$A$33:$A$776,$A38,СВЦЭМ!$B$33:$B$776,P$11)+'СЕТ СН'!$F$11+СВЦЭМ!$D$10+'СЕТ СН'!$F$5-'СЕТ СН'!$F$21</f>
        <v>2148.2878842300001</v>
      </c>
      <c r="Q38" s="36">
        <f>SUMIFS(СВЦЭМ!$D$33:$D$776,СВЦЭМ!$A$33:$A$776,$A38,СВЦЭМ!$B$33:$B$776,Q$11)+'СЕТ СН'!$F$11+СВЦЭМ!$D$10+'СЕТ СН'!$F$5-'СЕТ СН'!$F$21</f>
        <v>2156.5874040600002</v>
      </c>
      <c r="R38" s="36">
        <f>SUMIFS(СВЦЭМ!$D$33:$D$776,СВЦЭМ!$A$33:$A$776,$A38,СВЦЭМ!$B$33:$B$776,R$11)+'СЕТ СН'!$F$11+СВЦЭМ!$D$10+'СЕТ СН'!$F$5-'СЕТ СН'!$F$21</f>
        <v>2134.2804256999998</v>
      </c>
      <c r="S38" s="36">
        <f>SUMIFS(СВЦЭМ!$D$33:$D$776,СВЦЭМ!$A$33:$A$776,$A38,СВЦЭМ!$B$33:$B$776,S$11)+'СЕТ СН'!$F$11+СВЦЭМ!$D$10+'СЕТ СН'!$F$5-'СЕТ СН'!$F$21</f>
        <v>2142.1735380700002</v>
      </c>
      <c r="T38" s="36">
        <f>SUMIFS(СВЦЭМ!$D$33:$D$776,СВЦЭМ!$A$33:$A$776,$A38,СВЦЭМ!$B$33:$B$776,T$11)+'СЕТ СН'!$F$11+СВЦЭМ!$D$10+'СЕТ СН'!$F$5-'СЕТ СН'!$F$21</f>
        <v>2161.2069281700001</v>
      </c>
      <c r="U38" s="36">
        <f>SUMIFS(СВЦЭМ!$D$33:$D$776,СВЦЭМ!$A$33:$A$776,$A38,СВЦЭМ!$B$33:$B$776,U$11)+'СЕТ СН'!$F$11+СВЦЭМ!$D$10+'СЕТ СН'!$F$5-'СЕТ СН'!$F$21</f>
        <v>2149.1099964300001</v>
      </c>
      <c r="V38" s="36">
        <f>SUMIFS(СВЦЭМ!$D$33:$D$776,СВЦЭМ!$A$33:$A$776,$A38,СВЦЭМ!$B$33:$B$776,V$11)+'СЕТ СН'!$F$11+СВЦЭМ!$D$10+'СЕТ СН'!$F$5-'СЕТ СН'!$F$21</f>
        <v>2136.3695226199998</v>
      </c>
      <c r="W38" s="36">
        <f>SUMIFS(СВЦЭМ!$D$33:$D$776,СВЦЭМ!$A$33:$A$776,$A38,СВЦЭМ!$B$33:$B$776,W$11)+'СЕТ СН'!$F$11+СВЦЭМ!$D$10+'СЕТ СН'!$F$5-'СЕТ СН'!$F$21</f>
        <v>2106.34836017</v>
      </c>
      <c r="X38" s="36">
        <f>SUMIFS(СВЦЭМ!$D$33:$D$776,СВЦЭМ!$A$33:$A$776,$A38,СВЦЭМ!$B$33:$B$776,X$11)+'СЕТ СН'!$F$11+СВЦЭМ!$D$10+'СЕТ СН'!$F$5-'СЕТ СН'!$F$21</f>
        <v>2132.8501207499999</v>
      </c>
      <c r="Y38" s="36">
        <f>SUMIFS(СВЦЭМ!$D$33:$D$776,СВЦЭМ!$A$33:$A$776,$A38,СВЦЭМ!$B$33:$B$776,Y$11)+'СЕТ СН'!$F$11+СВЦЭМ!$D$10+'СЕТ СН'!$F$5-'СЕТ СН'!$F$21</f>
        <v>2226.9093528799999</v>
      </c>
    </row>
    <row r="39" spans="1:27" ht="15.75" x14ac:dyDescent="0.2">
      <c r="A39" s="35">
        <f t="shared" si="0"/>
        <v>44010</v>
      </c>
      <c r="B39" s="36">
        <f>SUMIFS(СВЦЭМ!$D$33:$D$776,СВЦЭМ!$A$33:$A$776,$A39,СВЦЭМ!$B$33:$B$776,B$11)+'СЕТ СН'!$F$11+СВЦЭМ!$D$10+'СЕТ СН'!$F$5-'СЕТ СН'!$F$21</f>
        <v>2301.7599673099999</v>
      </c>
      <c r="C39" s="36">
        <f>SUMIFS(СВЦЭМ!$D$33:$D$776,СВЦЭМ!$A$33:$A$776,$A39,СВЦЭМ!$B$33:$B$776,C$11)+'СЕТ СН'!$F$11+СВЦЭМ!$D$10+'СЕТ СН'!$F$5-'СЕТ СН'!$F$21</f>
        <v>2286.73418008</v>
      </c>
      <c r="D39" s="36">
        <f>SUMIFS(СВЦЭМ!$D$33:$D$776,СВЦЭМ!$A$33:$A$776,$A39,СВЦЭМ!$B$33:$B$776,D$11)+'СЕТ СН'!$F$11+СВЦЭМ!$D$10+'СЕТ СН'!$F$5-'СЕТ СН'!$F$21</f>
        <v>2268.52285175</v>
      </c>
      <c r="E39" s="36">
        <f>SUMIFS(СВЦЭМ!$D$33:$D$776,СВЦЭМ!$A$33:$A$776,$A39,СВЦЭМ!$B$33:$B$776,E$11)+'СЕТ СН'!$F$11+СВЦЭМ!$D$10+'СЕТ СН'!$F$5-'СЕТ СН'!$F$21</f>
        <v>2269.24573366</v>
      </c>
      <c r="F39" s="36">
        <f>SUMIFS(СВЦЭМ!$D$33:$D$776,СВЦЭМ!$A$33:$A$776,$A39,СВЦЭМ!$B$33:$B$776,F$11)+'СЕТ СН'!$F$11+СВЦЭМ!$D$10+'СЕТ СН'!$F$5-'СЕТ СН'!$F$21</f>
        <v>2267.6243861900002</v>
      </c>
      <c r="G39" s="36">
        <f>SUMIFS(СВЦЭМ!$D$33:$D$776,СВЦЭМ!$A$33:$A$776,$A39,СВЦЭМ!$B$33:$B$776,G$11)+'СЕТ СН'!$F$11+СВЦЭМ!$D$10+'СЕТ СН'!$F$5-'СЕТ СН'!$F$21</f>
        <v>2275.5245840100001</v>
      </c>
      <c r="H39" s="36">
        <f>SUMIFS(СВЦЭМ!$D$33:$D$776,СВЦЭМ!$A$33:$A$776,$A39,СВЦЭМ!$B$33:$B$776,H$11)+'СЕТ СН'!$F$11+СВЦЭМ!$D$10+'СЕТ СН'!$F$5-'СЕТ СН'!$F$21</f>
        <v>2276.29600334</v>
      </c>
      <c r="I39" s="36">
        <f>SUMIFS(СВЦЭМ!$D$33:$D$776,СВЦЭМ!$A$33:$A$776,$A39,СВЦЭМ!$B$33:$B$776,I$11)+'СЕТ СН'!$F$11+СВЦЭМ!$D$10+'СЕТ СН'!$F$5-'СЕТ СН'!$F$21</f>
        <v>2288.1772770299999</v>
      </c>
      <c r="J39" s="36">
        <f>SUMIFS(СВЦЭМ!$D$33:$D$776,СВЦЭМ!$A$33:$A$776,$A39,СВЦЭМ!$B$33:$B$776,J$11)+'СЕТ СН'!$F$11+СВЦЭМ!$D$10+'СЕТ СН'!$F$5-'СЕТ СН'!$F$21</f>
        <v>2284.6128319199997</v>
      </c>
      <c r="K39" s="36">
        <f>SUMIFS(СВЦЭМ!$D$33:$D$776,СВЦЭМ!$A$33:$A$776,$A39,СВЦЭМ!$B$33:$B$776,K$11)+'СЕТ СН'!$F$11+СВЦЭМ!$D$10+'СЕТ СН'!$F$5-'СЕТ СН'!$F$21</f>
        <v>2215.5612749900001</v>
      </c>
      <c r="L39" s="36">
        <f>SUMIFS(СВЦЭМ!$D$33:$D$776,СВЦЭМ!$A$33:$A$776,$A39,СВЦЭМ!$B$33:$B$776,L$11)+'СЕТ СН'!$F$11+СВЦЭМ!$D$10+'СЕТ СН'!$F$5-'СЕТ СН'!$F$21</f>
        <v>2139.4505493500001</v>
      </c>
      <c r="M39" s="36">
        <f>SUMIFS(СВЦЭМ!$D$33:$D$776,СВЦЭМ!$A$33:$A$776,$A39,СВЦЭМ!$B$33:$B$776,M$11)+'СЕТ СН'!$F$11+СВЦЭМ!$D$10+'СЕТ СН'!$F$5-'СЕТ СН'!$F$21</f>
        <v>2111.4054115999998</v>
      </c>
      <c r="N39" s="36">
        <f>SUMIFS(СВЦЭМ!$D$33:$D$776,СВЦЭМ!$A$33:$A$776,$A39,СВЦЭМ!$B$33:$B$776,N$11)+'СЕТ СН'!$F$11+СВЦЭМ!$D$10+'СЕТ СН'!$F$5-'СЕТ СН'!$F$21</f>
        <v>2124.97981308</v>
      </c>
      <c r="O39" s="36">
        <f>SUMIFS(СВЦЭМ!$D$33:$D$776,СВЦЭМ!$A$33:$A$776,$A39,СВЦЭМ!$B$33:$B$776,O$11)+'СЕТ СН'!$F$11+СВЦЭМ!$D$10+'СЕТ СН'!$F$5-'СЕТ СН'!$F$21</f>
        <v>2143.5378679699998</v>
      </c>
      <c r="P39" s="36">
        <f>SUMIFS(СВЦЭМ!$D$33:$D$776,СВЦЭМ!$A$33:$A$776,$A39,СВЦЭМ!$B$33:$B$776,P$11)+'СЕТ СН'!$F$11+СВЦЭМ!$D$10+'СЕТ СН'!$F$5-'СЕТ СН'!$F$21</f>
        <v>2129.3279283900001</v>
      </c>
      <c r="Q39" s="36">
        <f>SUMIFS(СВЦЭМ!$D$33:$D$776,СВЦЭМ!$A$33:$A$776,$A39,СВЦЭМ!$B$33:$B$776,Q$11)+'СЕТ СН'!$F$11+СВЦЭМ!$D$10+'СЕТ СН'!$F$5-'СЕТ СН'!$F$21</f>
        <v>2133.6153512800001</v>
      </c>
      <c r="R39" s="36">
        <f>SUMIFS(СВЦЭМ!$D$33:$D$776,СВЦЭМ!$A$33:$A$776,$A39,СВЦЭМ!$B$33:$B$776,R$11)+'СЕТ СН'!$F$11+СВЦЭМ!$D$10+'СЕТ СН'!$F$5-'СЕТ СН'!$F$21</f>
        <v>2148.9149183499999</v>
      </c>
      <c r="S39" s="36">
        <f>SUMIFS(СВЦЭМ!$D$33:$D$776,СВЦЭМ!$A$33:$A$776,$A39,СВЦЭМ!$B$33:$B$776,S$11)+'СЕТ СН'!$F$11+СВЦЭМ!$D$10+'СЕТ СН'!$F$5-'СЕТ СН'!$F$21</f>
        <v>2151.9687844600003</v>
      </c>
      <c r="T39" s="36">
        <f>SUMIFS(СВЦЭМ!$D$33:$D$776,СВЦЭМ!$A$33:$A$776,$A39,СВЦЭМ!$B$33:$B$776,T$11)+'СЕТ СН'!$F$11+СВЦЭМ!$D$10+'СЕТ СН'!$F$5-'СЕТ СН'!$F$21</f>
        <v>2145.6631824199999</v>
      </c>
      <c r="U39" s="36">
        <f>SUMIFS(СВЦЭМ!$D$33:$D$776,СВЦЭМ!$A$33:$A$776,$A39,СВЦЭМ!$B$33:$B$776,U$11)+'СЕТ СН'!$F$11+СВЦЭМ!$D$10+'СЕТ СН'!$F$5-'СЕТ СН'!$F$21</f>
        <v>2133.34365617</v>
      </c>
      <c r="V39" s="36">
        <f>SUMIFS(СВЦЭМ!$D$33:$D$776,СВЦЭМ!$A$33:$A$776,$A39,СВЦЭМ!$B$33:$B$776,V$11)+'СЕТ СН'!$F$11+СВЦЭМ!$D$10+'СЕТ СН'!$F$5-'СЕТ СН'!$F$21</f>
        <v>2132.6380528099999</v>
      </c>
      <c r="W39" s="36">
        <f>SUMIFS(СВЦЭМ!$D$33:$D$776,СВЦЭМ!$A$33:$A$776,$A39,СВЦЭМ!$B$33:$B$776,W$11)+'СЕТ СН'!$F$11+СВЦЭМ!$D$10+'СЕТ СН'!$F$5-'СЕТ СН'!$F$21</f>
        <v>2114.0939700700001</v>
      </c>
      <c r="X39" s="36">
        <f>SUMIFS(СВЦЭМ!$D$33:$D$776,СВЦЭМ!$A$33:$A$776,$A39,СВЦЭМ!$B$33:$B$776,X$11)+'СЕТ СН'!$F$11+СВЦЭМ!$D$10+'СЕТ СН'!$F$5-'СЕТ СН'!$F$21</f>
        <v>2147.78181584</v>
      </c>
      <c r="Y39" s="36">
        <f>SUMIFS(СВЦЭМ!$D$33:$D$776,СВЦЭМ!$A$33:$A$776,$A39,СВЦЭМ!$B$33:$B$776,Y$11)+'СЕТ СН'!$F$11+СВЦЭМ!$D$10+'СЕТ СН'!$F$5-'СЕТ СН'!$F$21</f>
        <v>2218.3625098500002</v>
      </c>
    </row>
    <row r="40" spans="1:27" ht="15.75" x14ac:dyDescent="0.2">
      <c r="A40" s="35">
        <f t="shared" si="0"/>
        <v>44011</v>
      </c>
      <c r="B40" s="36">
        <f>SUMIFS(СВЦЭМ!$D$33:$D$776,СВЦЭМ!$A$33:$A$776,$A40,СВЦЭМ!$B$33:$B$776,B$11)+'СЕТ СН'!$F$11+СВЦЭМ!$D$10+'СЕТ СН'!$F$5-'СЕТ СН'!$F$21</f>
        <v>2378.3291160399999</v>
      </c>
      <c r="C40" s="36">
        <f>SUMIFS(СВЦЭМ!$D$33:$D$776,СВЦЭМ!$A$33:$A$776,$A40,СВЦЭМ!$B$33:$B$776,C$11)+'СЕТ СН'!$F$11+СВЦЭМ!$D$10+'СЕТ СН'!$F$5-'СЕТ СН'!$F$21</f>
        <v>2373.6450784999997</v>
      </c>
      <c r="D40" s="36">
        <f>SUMIFS(СВЦЭМ!$D$33:$D$776,СВЦЭМ!$A$33:$A$776,$A40,СВЦЭМ!$B$33:$B$776,D$11)+'СЕТ СН'!$F$11+СВЦЭМ!$D$10+'СЕТ СН'!$F$5-'СЕТ СН'!$F$21</f>
        <v>2358.2192105700001</v>
      </c>
      <c r="E40" s="36">
        <f>SUMIFS(СВЦЭМ!$D$33:$D$776,СВЦЭМ!$A$33:$A$776,$A40,СВЦЭМ!$B$33:$B$776,E$11)+'СЕТ СН'!$F$11+СВЦЭМ!$D$10+'СЕТ СН'!$F$5-'СЕТ СН'!$F$21</f>
        <v>2352.3810911599999</v>
      </c>
      <c r="F40" s="36">
        <f>SUMIFS(СВЦЭМ!$D$33:$D$776,СВЦЭМ!$A$33:$A$776,$A40,СВЦЭМ!$B$33:$B$776,F$11)+'СЕТ СН'!$F$11+СВЦЭМ!$D$10+'СЕТ СН'!$F$5-'СЕТ СН'!$F$21</f>
        <v>2339.8438332000001</v>
      </c>
      <c r="G40" s="36">
        <f>SUMIFS(СВЦЭМ!$D$33:$D$776,СВЦЭМ!$A$33:$A$776,$A40,СВЦЭМ!$B$33:$B$776,G$11)+'СЕТ СН'!$F$11+СВЦЭМ!$D$10+'СЕТ СН'!$F$5-'СЕТ СН'!$F$21</f>
        <v>2350.1596979599999</v>
      </c>
      <c r="H40" s="36">
        <f>SUMIFS(СВЦЭМ!$D$33:$D$776,СВЦЭМ!$A$33:$A$776,$A40,СВЦЭМ!$B$33:$B$776,H$11)+'СЕТ СН'!$F$11+СВЦЭМ!$D$10+'СЕТ СН'!$F$5-'СЕТ СН'!$F$21</f>
        <v>2370.9686808000001</v>
      </c>
      <c r="I40" s="36">
        <f>SUMIFS(СВЦЭМ!$D$33:$D$776,СВЦЭМ!$A$33:$A$776,$A40,СВЦЭМ!$B$33:$B$776,I$11)+'СЕТ СН'!$F$11+СВЦЭМ!$D$10+'СЕТ СН'!$F$5-'СЕТ СН'!$F$21</f>
        <v>2389.2321000900001</v>
      </c>
      <c r="J40" s="36">
        <f>SUMIFS(СВЦЭМ!$D$33:$D$776,СВЦЭМ!$A$33:$A$776,$A40,СВЦЭМ!$B$33:$B$776,J$11)+'СЕТ СН'!$F$11+СВЦЭМ!$D$10+'СЕТ СН'!$F$5-'СЕТ СН'!$F$21</f>
        <v>2336.7783654700002</v>
      </c>
      <c r="K40" s="36">
        <f>SUMIFS(СВЦЭМ!$D$33:$D$776,СВЦЭМ!$A$33:$A$776,$A40,СВЦЭМ!$B$33:$B$776,K$11)+'СЕТ СН'!$F$11+СВЦЭМ!$D$10+'СЕТ СН'!$F$5-'СЕТ СН'!$F$21</f>
        <v>2206.5951670099998</v>
      </c>
      <c r="L40" s="36">
        <f>SUMIFS(СВЦЭМ!$D$33:$D$776,СВЦЭМ!$A$33:$A$776,$A40,СВЦЭМ!$B$33:$B$776,L$11)+'СЕТ СН'!$F$11+СВЦЭМ!$D$10+'СЕТ СН'!$F$5-'СЕТ СН'!$F$21</f>
        <v>2098.9006633099998</v>
      </c>
      <c r="M40" s="36">
        <f>SUMIFS(СВЦЭМ!$D$33:$D$776,СВЦЭМ!$A$33:$A$776,$A40,СВЦЭМ!$B$33:$B$776,M$11)+'СЕТ СН'!$F$11+СВЦЭМ!$D$10+'СЕТ СН'!$F$5-'СЕТ СН'!$F$21</f>
        <v>2084.1623095</v>
      </c>
      <c r="N40" s="36">
        <f>SUMIFS(СВЦЭМ!$D$33:$D$776,СВЦЭМ!$A$33:$A$776,$A40,СВЦЭМ!$B$33:$B$776,N$11)+'СЕТ СН'!$F$11+СВЦЭМ!$D$10+'СЕТ СН'!$F$5-'СЕТ СН'!$F$21</f>
        <v>2107.8841505700002</v>
      </c>
      <c r="O40" s="36">
        <f>SUMIFS(СВЦЭМ!$D$33:$D$776,СВЦЭМ!$A$33:$A$776,$A40,СВЦЭМ!$B$33:$B$776,O$11)+'СЕТ СН'!$F$11+СВЦЭМ!$D$10+'СЕТ СН'!$F$5-'СЕТ СН'!$F$21</f>
        <v>2125.9742027500001</v>
      </c>
      <c r="P40" s="36">
        <f>SUMIFS(СВЦЭМ!$D$33:$D$776,СВЦЭМ!$A$33:$A$776,$A40,СВЦЭМ!$B$33:$B$776,P$11)+'СЕТ СН'!$F$11+СВЦЭМ!$D$10+'СЕТ СН'!$F$5-'СЕТ СН'!$F$21</f>
        <v>2115.38016285</v>
      </c>
      <c r="Q40" s="36">
        <f>SUMIFS(СВЦЭМ!$D$33:$D$776,СВЦЭМ!$A$33:$A$776,$A40,СВЦЭМ!$B$33:$B$776,Q$11)+'СЕТ СН'!$F$11+СВЦЭМ!$D$10+'СЕТ СН'!$F$5-'СЕТ СН'!$F$21</f>
        <v>2116.9802522</v>
      </c>
      <c r="R40" s="36">
        <f>SUMIFS(СВЦЭМ!$D$33:$D$776,СВЦЭМ!$A$33:$A$776,$A40,СВЦЭМ!$B$33:$B$776,R$11)+'СЕТ СН'!$F$11+СВЦЭМ!$D$10+'СЕТ СН'!$F$5-'СЕТ СН'!$F$21</f>
        <v>2137.2870991700001</v>
      </c>
      <c r="S40" s="36">
        <f>SUMIFS(СВЦЭМ!$D$33:$D$776,СВЦЭМ!$A$33:$A$776,$A40,СВЦЭМ!$B$33:$B$776,S$11)+'СЕТ СН'!$F$11+СВЦЭМ!$D$10+'СЕТ СН'!$F$5-'СЕТ СН'!$F$21</f>
        <v>2135.9621603800001</v>
      </c>
      <c r="T40" s="36">
        <f>SUMIFS(СВЦЭМ!$D$33:$D$776,СВЦЭМ!$A$33:$A$776,$A40,СВЦЭМ!$B$33:$B$776,T$11)+'СЕТ СН'!$F$11+СВЦЭМ!$D$10+'СЕТ СН'!$F$5-'СЕТ СН'!$F$21</f>
        <v>2146.22091847</v>
      </c>
      <c r="U40" s="36">
        <f>SUMIFS(СВЦЭМ!$D$33:$D$776,СВЦЭМ!$A$33:$A$776,$A40,СВЦЭМ!$B$33:$B$776,U$11)+'СЕТ СН'!$F$11+СВЦЭМ!$D$10+'СЕТ СН'!$F$5-'СЕТ СН'!$F$21</f>
        <v>2170.2779483899999</v>
      </c>
      <c r="V40" s="36">
        <f>SUMIFS(СВЦЭМ!$D$33:$D$776,СВЦЭМ!$A$33:$A$776,$A40,СВЦЭМ!$B$33:$B$776,V$11)+'СЕТ СН'!$F$11+СВЦЭМ!$D$10+'СЕТ СН'!$F$5-'СЕТ СН'!$F$21</f>
        <v>2175.6908686400002</v>
      </c>
      <c r="W40" s="36">
        <f>SUMIFS(СВЦЭМ!$D$33:$D$776,СВЦЭМ!$A$33:$A$776,$A40,СВЦЭМ!$B$33:$B$776,W$11)+'СЕТ СН'!$F$11+СВЦЭМ!$D$10+'СЕТ СН'!$F$5-'СЕТ СН'!$F$21</f>
        <v>2149.1879933300002</v>
      </c>
      <c r="X40" s="36">
        <f>SUMIFS(СВЦЭМ!$D$33:$D$776,СВЦЭМ!$A$33:$A$776,$A40,СВЦЭМ!$B$33:$B$776,X$11)+'СЕТ СН'!$F$11+СВЦЭМ!$D$10+'СЕТ СН'!$F$5-'СЕТ СН'!$F$21</f>
        <v>2139.2703375999999</v>
      </c>
      <c r="Y40" s="36">
        <f>SUMIFS(СВЦЭМ!$D$33:$D$776,СВЦЭМ!$A$33:$A$776,$A40,СВЦЭМ!$B$33:$B$776,Y$11)+'СЕТ СН'!$F$11+СВЦЭМ!$D$10+'СЕТ СН'!$F$5-'СЕТ СН'!$F$21</f>
        <v>2260.2750004499999</v>
      </c>
    </row>
    <row r="41" spans="1:27" ht="15.75" x14ac:dyDescent="0.2">
      <c r="A41" s="35">
        <f t="shared" si="0"/>
        <v>44012</v>
      </c>
      <c r="B41" s="36">
        <f>SUMIFS(СВЦЭМ!$D$33:$D$776,СВЦЭМ!$A$33:$A$776,$A41,СВЦЭМ!$B$33:$B$776,B$11)+'СЕТ СН'!$F$11+СВЦЭМ!$D$10+'СЕТ СН'!$F$5-'СЕТ СН'!$F$21</f>
        <v>2376.55199305</v>
      </c>
      <c r="C41" s="36">
        <f>SUMIFS(СВЦЭМ!$D$33:$D$776,СВЦЭМ!$A$33:$A$776,$A41,СВЦЭМ!$B$33:$B$776,C$11)+'СЕТ СН'!$F$11+СВЦЭМ!$D$10+'СЕТ СН'!$F$5-'СЕТ СН'!$F$21</f>
        <v>2349.3780483099999</v>
      </c>
      <c r="D41" s="36">
        <f>SUMIFS(СВЦЭМ!$D$33:$D$776,СВЦЭМ!$A$33:$A$776,$A41,СВЦЭМ!$B$33:$B$776,D$11)+'СЕТ СН'!$F$11+СВЦЭМ!$D$10+'СЕТ СН'!$F$5-'СЕТ СН'!$F$21</f>
        <v>2333.9562842999999</v>
      </c>
      <c r="E41" s="36">
        <f>SUMIFS(СВЦЭМ!$D$33:$D$776,СВЦЭМ!$A$33:$A$776,$A41,СВЦЭМ!$B$33:$B$776,E$11)+'СЕТ СН'!$F$11+СВЦЭМ!$D$10+'СЕТ СН'!$F$5-'СЕТ СН'!$F$21</f>
        <v>2326.5745089500001</v>
      </c>
      <c r="F41" s="36">
        <f>SUMIFS(СВЦЭМ!$D$33:$D$776,СВЦЭМ!$A$33:$A$776,$A41,СВЦЭМ!$B$33:$B$776,F$11)+'СЕТ СН'!$F$11+СВЦЭМ!$D$10+'СЕТ СН'!$F$5-'СЕТ СН'!$F$21</f>
        <v>2317.5655171899998</v>
      </c>
      <c r="G41" s="36">
        <f>SUMIFS(СВЦЭМ!$D$33:$D$776,СВЦЭМ!$A$33:$A$776,$A41,СВЦЭМ!$B$33:$B$776,G$11)+'СЕТ СН'!$F$11+СВЦЭМ!$D$10+'СЕТ СН'!$F$5-'СЕТ СН'!$F$21</f>
        <v>2330.1203223399998</v>
      </c>
      <c r="H41" s="36">
        <f>SUMIFS(СВЦЭМ!$D$33:$D$776,СВЦЭМ!$A$33:$A$776,$A41,СВЦЭМ!$B$33:$B$776,H$11)+'СЕТ СН'!$F$11+СВЦЭМ!$D$10+'СЕТ СН'!$F$5-'СЕТ СН'!$F$21</f>
        <v>2355.17675874</v>
      </c>
      <c r="I41" s="36">
        <f>SUMIFS(СВЦЭМ!$D$33:$D$776,СВЦЭМ!$A$33:$A$776,$A41,СВЦЭМ!$B$33:$B$776,I$11)+'СЕТ СН'!$F$11+СВЦЭМ!$D$10+'СЕТ СН'!$F$5-'СЕТ СН'!$F$21</f>
        <v>2363.0045647100001</v>
      </c>
      <c r="J41" s="36">
        <f>SUMIFS(СВЦЭМ!$D$33:$D$776,СВЦЭМ!$A$33:$A$776,$A41,СВЦЭМ!$B$33:$B$776,J$11)+'СЕТ СН'!$F$11+СВЦЭМ!$D$10+'СЕТ СН'!$F$5-'СЕТ СН'!$F$21</f>
        <v>2312.1144385899997</v>
      </c>
      <c r="K41" s="36">
        <f>SUMIFS(СВЦЭМ!$D$33:$D$776,СВЦЭМ!$A$33:$A$776,$A41,СВЦЭМ!$B$33:$B$776,K$11)+'СЕТ СН'!$F$11+СВЦЭМ!$D$10+'СЕТ СН'!$F$5-'СЕТ СН'!$F$21</f>
        <v>2218.4946744899999</v>
      </c>
      <c r="L41" s="36">
        <f>SUMIFS(СВЦЭМ!$D$33:$D$776,СВЦЭМ!$A$33:$A$776,$A41,СВЦЭМ!$B$33:$B$776,L$11)+'СЕТ СН'!$F$11+СВЦЭМ!$D$10+'СЕТ СН'!$F$5-'СЕТ СН'!$F$21</f>
        <v>2133.5033137599999</v>
      </c>
      <c r="M41" s="36">
        <f>SUMIFS(СВЦЭМ!$D$33:$D$776,СВЦЭМ!$A$33:$A$776,$A41,СВЦЭМ!$B$33:$B$776,M$11)+'СЕТ СН'!$F$11+СВЦЭМ!$D$10+'СЕТ СН'!$F$5-'СЕТ СН'!$F$21</f>
        <v>2128.4408855000001</v>
      </c>
      <c r="N41" s="36">
        <f>SUMIFS(СВЦЭМ!$D$33:$D$776,СВЦЭМ!$A$33:$A$776,$A41,СВЦЭМ!$B$33:$B$776,N$11)+'СЕТ СН'!$F$11+СВЦЭМ!$D$10+'СЕТ СН'!$F$5-'СЕТ СН'!$F$21</f>
        <v>2151.61508276</v>
      </c>
      <c r="O41" s="36">
        <f>SUMIFS(СВЦЭМ!$D$33:$D$776,СВЦЭМ!$A$33:$A$776,$A41,СВЦЭМ!$B$33:$B$776,O$11)+'СЕТ СН'!$F$11+СВЦЭМ!$D$10+'СЕТ СН'!$F$5-'СЕТ СН'!$F$21</f>
        <v>2155.79716039</v>
      </c>
      <c r="P41" s="36">
        <f>SUMIFS(СВЦЭМ!$D$33:$D$776,СВЦЭМ!$A$33:$A$776,$A41,СВЦЭМ!$B$33:$B$776,P$11)+'СЕТ СН'!$F$11+СВЦЭМ!$D$10+'СЕТ СН'!$F$5-'СЕТ СН'!$F$21</f>
        <v>2152.59156102</v>
      </c>
      <c r="Q41" s="36">
        <f>SUMIFS(СВЦЭМ!$D$33:$D$776,СВЦЭМ!$A$33:$A$776,$A41,СВЦЭМ!$B$33:$B$776,Q$11)+'СЕТ СН'!$F$11+СВЦЭМ!$D$10+'СЕТ СН'!$F$5-'СЕТ СН'!$F$21</f>
        <v>2157.2524171499999</v>
      </c>
      <c r="R41" s="36">
        <f>SUMIFS(СВЦЭМ!$D$33:$D$776,СВЦЭМ!$A$33:$A$776,$A41,СВЦЭМ!$B$33:$B$776,R$11)+'СЕТ СН'!$F$11+СВЦЭМ!$D$10+'СЕТ СН'!$F$5-'СЕТ СН'!$F$21</f>
        <v>2159.3106926099999</v>
      </c>
      <c r="S41" s="36">
        <f>SUMIFS(СВЦЭМ!$D$33:$D$776,СВЦЭМ!$A$33:$A$776,$A41,СВЦЭМ!$B$33:$B$776,S$11)+'СЕТ СН'!$F$11+СВЦЭМ!$D$10+'СЕТ СН'!$F$5-'СЕТ СН'!$F$21</f>
        <v>2161.2422993800001</v>
      </c>
      <c r="T41" s="36">
        <f>SUMIFS(СВЦЭМ!$D$33:$D$776,СВЦЭМ!$A$33:$A$776,$A41,СВЦЭМ!$B$33:$B$776,T$11)+'СЕТ СН'!$F$11+СВЦЭМ!$D$10+'СЕТ СН'!$F$5-'СЕТ СН'!$F$21</f>
        <v>2160.6188063999998</v>
      </c>
      <c r="U41" s="36">
        <f>SUMIFS(СВЦЭМ!$D$33:$D$776,СВЦЭМ!$A$33:$A$776,$A41,СВЦЭМ!$B$33:$B$776,U$11)+'СЕТ СН'!$F$11+СВЦЭМ!$D$10+'СЕТ СН'!$F$5-'СЕТ СН'!$F$21</f>
        <v>2155.3437456900001</v>
      </c>
      <c r="V41" s="36">
        <f>SUMIFS(СВЦЭМ!$D$33:$D$776,СВЦЭМ!$A$33:$A$776,$A41,СВЦЭМ!$B$33:$B$776,V$11)+'СЕТ СН'!$F$11+СВЦЭМ!$D$10+'СЕТ СН'!$F$5-'СЕТ СН'!$F$21</f>
        <v>2148.7900475000001</v>
      </c>
      <c r="W41" s="36">
        <f>SUMIFS(СВЦЭМ!$D$33:$D$776,СВЦЭМ!$A$33:$A$776,$A41,СВЦЭМ!$B$33:$B$776,W$11)+'СЕТ СН'!$F$11+СВЦЭМ!$D$10+'СЕТ СН'!$F$5-'СЕТ СН'!$F$21</f>
        <v>2122.6435895200002</v>
      </c>
      <c r="X41" s="36">
        <f>SUMIFS(СВЦЭМ!$D$33:$D$776,СВЦЭМ!$A$33:$A$776,$A41,СВЦЭМ!$B$33:$B$776,X$11)+'СЕТ СН'!$F$11+СВЦЭМ!$D$10+'СЕТ СН'!$F$5-'СЕТ СН'!$F$21</f>
        <v>2166.5068771400001</v>
      </c>
      <c r="Y41" s="36">
        <f>SUMIFS(СВЦЭМ!$D$33:$D$776,СВЦЭМ!$A$33:$A$776,$A41,СВЦЭМ!$B$33:$B$776,Y$11)+'СЕТ СН'!$F$11+СВЦЭМ!$D$10+'СЕТ СН'!$F$5-'СЕТ СН'!$F$21</f>
        <v>2261.5199895800001</v>
      </c>
    </row>
    <row r="42" spans="1:27" ht="15.75" hidden="1" x14ac:dyDescent="0.2">
      <c r="A42" s="35">
        <f t="shared" si="0"/>
        <v>44013</v>
      </c>
      <c r="B42" s="36">
        <f>SUMIFS(СВЦЭМ!$D$33:$D$776,СВЦЭМ!$A$33:$A$776,$A42,СВЦЭМ!$B$33:$B$776,B$11)+'СЕТ СН'!$F$11+СВЦЭМ!$D$10+'СЕТ СН'!$F$5-'СЕТ СН'!$F$21</f>
        <v>1509.0200080499999</v>
      </c>
      <c r="C42" s="36">
        <f>SUMIFS(СВЦЭМ!$D$33:$D$776,СВЦЭМ!$A$33:$A$776,$A42,СВЦЭМ!$B$33:$B$776,C$11)+'СЕТ СН'!$F$11+СВЦЭМ!$D$10+'СЕТ СН'!$F$5-'СЕТ СН'!$F$21</f>
        <v>1509.0200080499999</v>
      </c>
      <c r="D42" s="36">
        <f>SUMIFS(СВЦЭМ!$D$33:$D$776,СВЦЭМ!$A$33:$A$776,$A42,СВЦЭМ!$B$33:$B$776,D$11)+'СЕТ СН'!$F$11+СВЦЭМ!$D$10+'СЕТ СН'!$F$5-'СЕТ СН'!$F$21</f>
        <v>1509.0200080499999</v>
      </c>
      <c r="E42" s="36">
        <f>SUMIFS(СВЦЭМ!$D$33:$D$776,СВЦЭМ!$A$33:$A$776,$A42,СВЦЭМ!$B$33:$B$776,E$11)+'СЕТ СН'!$F$11+СВЦЭМ!$D$10+'СЕТ СН'!$F$5-'СЕТ СН'!$F$21</f>
        <v>1509.0200080499999</v>
      </c>
      <c r="F42" s="36">
        <f>SUMIFS(СВЦЭМ!$D$33:$D$776,СВЦЭМ!$A$33:$A$776,$A42,СВЦЭМ!$B$33:$B$776,F$11)+'СЕТ СН'!$F$11+СВЦЭМ!$D$10+'СЕТ СН'!$F$5-'СЕТ СН'!$F$21</f>
        <v>1509.0200080499999</v>
      </c>
      <c r="G42" s="36">
        <f>SUMIFS(СВЦЭМ!$D$33:$D$776,СВЦЭМ!$A$33:$A$776,$A42,СВЦЭМ!$B$33:$B$776,G$11)+'СЕТ СН'!$F$11+СВЦЭМ!$D$10+'СЕТ СН'!$F$5-'СЕТ СН'!$F$21</f>
        <v>1509.0200080499999</v>
      </c>
      <c r="H42" s="36">
        <f>SUMIFS(СВЦЭМ!$D$33:$D$776,СВЦЭМ!$A$33:$A$776,$A42,СВЦЭМ!$B$33:$B$776,H$11)+'СЕТ СН'!$F$11+СВЦЭМ!$D$10+'СЕТ СН'!$F$5-'СЕТ СН'!$F$21</f>
        <v>1509.0200080499999</v>
      </c>
      <c r="I42" s="36">
        <f>SUMIFS(СВЦЭМ!$D$33:$D$776,СВЦЭМ!$A$33:$A$776,$A42,СВЦЭМ!$B$33:$B$776,I$11)+'СЕТ СН'!$F$11+СВЦЭМ!$D$10+'СЕТ СН'!$F$5-'СЕТ СН'!$F$21</f>
        <v>1509.0200080499999</v>
      </c>
      <c r="J42" s="36">
        <f>SUMIFS(СВЦЭМ!$D$33:$D$776,СВЦЭМ!$A$33:$A$776,$A42,СВЦЭМ!$B$33:$B$776,J$11)+'СЕТ СН'!$F$11+СВЦЭМ!$D$10+'СЕТ СН'!$F$5-'СЕТ СН'!$F$21</f>
        <v>1509.0200080499999</v>
      </c>
      <c r="K42" s="36">
        <f>SUMIFS(СВЦЭМ!$D$33:$D$776,СВЦЭМ!$A$33:$A$776,$A42,СВЦЭМ!$B$33:$B$776,K$11)+'СЕТ СН'!$F$11+СВЦЭМ!$D$10+'СЕТ СН'!$F$5-'СЕТ СН'!$F$21</f>
        <v>1509.0200080499999</v>
      </c>
      <c r="L42" s="36">
        <f>SUMIFS(СВЦЭМ!$D$33:$D$776,СВЦЭМ!$A$33:$A$776,$A42,СВЦЭМ!$B$33:$B$776,L$11)+'СЕТ СН'!$F$11+СВЦЭМ!$D$10+'СЕТ СН'!$F$5-'СЕТ СН'!$F$21</f>
        <v>1509.0200080499999</v>
      </c>
      <c r="M42" s="36">
        <f>SUMIFS(СВЦЭМ!$D$33:$D$776,СВЦЭМ!$A$33:$A$776,$A42,СВЦЭМ!$B$33:$B$776,M$11)+'СЕТ СН'!$F$11+СВЦЭМ!$D$10+'СЕТ СН'!$F$5-'СЕТ СН'!$F$21</f>
        <v>1509.0200080499999</v>
      </c>
      <c r="N42" s="36">
        <f>SUMIFS(СВЦЭМ!$D$33:$D$776,СВЦЭМ!$A$33:$A$776,$A42,СВЦЭМ!$B$33:$B$776,N$11)+'СЕТ СН'!$F$11+СВЦЭМ!$D$10+'СЕТ СН'!$F$5-'СЕТ СН'!$F$21</f>
        <v>1509.0200080499999</v>
      </c>
      <c r="O42" s="36">
        <f>SUMIFS(СВЦЭМ!$D$33:$D$776,СВЦЭМ!$A$33:$A$776,$A42,СВЦЭМ!$B$33:$B$776,O$11)+'СЕТ СН'!$F$11+СВЦЭМ!$D$10+'СЕТ СН'!$F$5-'СЕТ СН'!$F$21</f>
        <v>1509.0200080499999</v>
      </c>
      <c r="P42" s="36">
        <f>SUMIFS(СВЦЭМ!$D$33:$D$776,СВЦЭМ!$A$33:$A$776,$A42,СВЦЭМ!$B$33:$B$776,P$11)+'СЕТ СН'!$F$11+СВЦЭМ!$D$10+'СЕТ СН'!$F$5-'СЕТ СН'!$F$21</f>
        <v>1509.0200080499999</v>
      </c>
      <c r="Q42" s="36">
        <f>SUMIFS(СВЦЭМ!$D$33:$D$776,СВЦЭМ!$A$33:$A$776,$A42,СВЦЭМ!$B$33:$B$776,Q$11)+'СЕТ СН'!$F$11+СВЦЭМ!$D$10+'СЕТ СН'!$F$5-'СЕТ СН'!$F$21</f>
        <v>1509.0200080499999</v>
      </c>
      <c r="R42" s="36">
        <f>SUMIFS(СВЦЭМ!$D$33:$D$776,СВЦЭМ!$A$33:$A$776,$A42,СВЦЭМ!$B$33:$B$776,R$11)+'СЕТ СН'!$F$11+СВЦЭМ!$D$10+'СЕТ СН'!$F$5-'СЕТ СН'!$F$21</f>
        <v>1509.0200080499999</v>
      </c>
      <c r="S42" s="36">
        <f>SUMIFS(СВЦЭМ!$D$33:$D$776,СВЦЭМ!$A$33:$A$776,$A42,СВЦЭМ!$B$33:$B$776,S$11)+'СЕТ СН'!$F$11+СВЦЭМ!$D$10+'СЕТ СН'!$F$5-'СЕТ СН'!$F$21</f>
        <v>1509.0200080499999</v>
      </c>
      <c r="T42" s="36">
        <f>SUMIFS(СВЦЭМ!$D$33:$D$776,СВЦЭМ!$A$33:$A$776,$A42,СВЦЭМ!$B$33:$B$776,T$11)+'СЕТ СН'!$F$11+СВЦЭМ!$D$10+'СЕТ СН'!$F$5-'СЕТ СН'!$F$21</f>
        <v>1509.0200080499999</v>
      </c>
      <c r="U42" s="36">
        <f>SUMIFS(СВЦЭМ!$D$33:$D$776,СВЦЭМ!$A$33:$A$776,$A42,СВЦЭМ!$B$33:$B$776,U$11)+'СЕТ СН'!$F$11+СВЦЭМ!$D$10+'СЕТ СН'!$F$5-'СЕТ СН'!$F$21</f>
        <v>1509.0200080499999</v>
      </c>
      <c r="V42" s="36">
        <f>SUMIFS(СВЦЭМ!$D$33:$D$776,СВЦЭМ!$A$33:$A$776,$A42,СВЦЭМ!$B$33:$B$776,V$11)+'СЕТ СН'!$F$11+СВЦЭМ!$D$10+'СЕТ СН'!$F$5-'СЕТ СН'!$F$21</f>
        <v>1509.0200080499999</v>
      </c>
      <c r="W42" s="36">
        <f>SUMIFS(СВЦЭМ!$D$33:$D$776,СВЦЭМ!$A$33:$A$776,$A42,СВЦЭМ!$B$33:$B$776,W$11)+'СЕТ СН'!$F$11+СВЦЭМ!$D$10+'СЕТ СН'!$F$5-'СЕТ СН'!$F$21</f>
        <v>1509.0200080499999</v>
      </c>
      <c r="X42" s="36">
        <f>SUMIFS(СВЦЭМ!$D$33:$D$776,СВЦЭМ!$A$33:$A$776,$A42,СВЦЭМ!$B$33:$B$776,X$11)+'СЕТ СН'!$F$11+СВЦЭМ!$D$10+'СЕТ СН'!$F$5-'СЕТ СН'!$F$21</f>
        <v>1509.0200080499999</v>
      </c>
      <c r="Y42" s="36">
        <f>SUMIFS(СВЦЭМ!$D$33:$D$776,СВЦЭМ!$A$33:$A$776,$A42,СВЦЭМ!$B$33:$B$776,Y$11)+'СЕТ СН'!$F$11+СВЦЭМ!$D$10+'СЕТ СН'!$F$5-'СЕТ СН'!$F$21</f>
        <v>1509.0200080499999</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1" t="s">
        <v>7</v>
      </c>
      <c r="B45" s="124" t="s">
        <v>71</v>
      </c>
      <c r="C45" s="125"/>
      <c r="D45" s="125"/>
      <c r="E45" s="125"/>
      <c r="F45" s="125"/>
      <c r="G45" s="125"/>
      <c r="H45" s="125"/>
      <c r="I45" s="125"/>
      <c r="J45" s="125"/>
      <c r="K45" s="125"/>
      <c r="L45" s="125"/>
      <c r="M45" s="125"/>
      <c r="N45" s="125"/>
      <c r="O45" s="125"/>
      <c r="P45" s="125"/>
      <c r="Q45" s="125"/>
      <c r="R45" s="125"/>
      <c r="S45" s="125"/>
      <c r="T45" s="125"/>
      <c r="U45" s="125"/>
      <c r="V45" s="125"/>
      <c r="W45" s="125"/>
      <c r="X45" s="125"/>
      <c r="Y45" s="126"/>
    </row>
    <row r="46" spans="1:27" ht="12.75" customHeight="1" x14ac:dyDescent="0.2">
      <c r="A46" s="122"/>
      <c r="B46" s="127"/>
      <c r="C46" s="128"/>
      <c r="D46" s="128"/>
      <c r="E46" s="128"/>
      <c r="F46" s="128"/>
      <c r="G46" s="128"/>
      <c r="H46" s="128"/>
      <c r="I46" s="128"/>
      <c r="J46" s="128"/>
      <c r="K46" s="128"/>
      <c r="L46" s="128"/>
      <c r="M46" s="128"/>
      <c r="N46" s="128"/>
      <c r="O46" s="128"/>
      <c r="P46" s="128"/>
      <c r="Q46" s="128"/>
      <c r="R46" s="128"/>
      <c r="S46" s="128"/>
      <c r="T46" s="128"/>
      <c r="U46" s="128"/>
      <c r="V46" s="128"/>
      <c r="W46" s="128"/>
      <c r="X46" s="128"/>
      <c r="Y46" s="129"/>
    </row>
    <row r="47" spans="1:27" ht="12.75" customHeight="1" x14ac:dyDescent="0.2">
      <c r="A47" s="123"/>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01.06.2020</v>
      </c>
      <c r="B48" s="36">
        <f>SUMIFS(СВЦЭМ!$D$33:$D$776,СВЦЭМ!$A$33:$A$776,$A48,СВЦЭМ!$B$33:$B$776,B$47)+'СЕТ СН'!$G$11+СВЦЭМ!$D$10+'СЕТ СН'!$G$5-'СЕТ СН'!$G$21</f>
        <v>2927.7199832000001</v>
      </c>
      <c r="C48" s="36">
        <f>SUMIFS(СВЦЭМ!$D$33:$D$776,СВЦЭМ!$A$33:$A$776,$A48,СВЦЭМ!$B$33:$B$776,C$47)+'СЕТ СН'!$G$11+СВЦЭМ!$D$10+'СЕТ СН'!$G$5-'СЕТ СН'!$G$21</f>
        <v>2938.7420854400002</v>
      </c>
      <c r="D48" s="36">
        <f>SUMIFS(СВЦЭМ!$D$33:$D$776,СВЦЭМ!$A$33:$A$776,$A48,СВЦЭМ!$B$33:$B$776,D$47)+'СЕТ СН'!$G$11+СВЦЭМ!$D$10+'СЕТ СН'!$G$5-'СЕТ СН'!$G$21</f>
        <v>2954.89119953</v>
      </c>
      <c r="E48" s="36">
        <f>SUMIFS(СВЦЭМ!$D$33:$D$776,СВЦЭМ!$A$33:$A$776,$A48,СВЦЭМ!$B$33:$B$776,E$47)+'СЕТ СН'!$G$11+СВЦЭМ!$D$10+'СЕТ СН'!$G$5-'СЕТ СН'!$G$21</f>
        <v>2962.5555709</v>
      </c>
      <c r="F48" s="36">
        <f>SUMIFS(СВЦЭМ!$D$33:$D$776,СВЦЭМ!$A$33:$A$776,$A48,СВЦЭМ!$B$33:$B$776,F$47)+'СЕТ СН'!$G$11+СВЦЭМ!$D$10+'СЕТ СН'!$G$5-'СЕТ СН'!$G$21</f>
        <v>2962.62177991</v>
      </c>
      <c r="G48" s="36">
        <f>SUMIFS(СВЦЭМ!$D$33:$D$776,СВЦЭМ!$A$33:$A$776,$A48,СВЦЭМ!$B$33:$B$776,G$47)+'СЕТ СН'!$G$11+СВЦЭМ!$D$10+'СЕТ СН'!$G$5-'СЕТ СН'!$G$21</f>
        <v>2959.17324095</v>
      </c>
      <c r="H48" s="36">
        <f>SUMIFS(СВЦЭМ!$D$33:$D$776,СВЦЭМ!$A$33:$A$776,$A48,СВЦЭМ!$B$33:$B$776,H$47)+'СЕТ СН'!$G$11+СВЦЭМ!$D$10+'СЕТ СН'!$G$5-'СЕТ СН'!$G$21</f>
        <v>2944.2340966100001</v>
      </c>
      <c r="I48" s="36">
        <f>SUMIFS(СВЦЭМ!$D$33:$D$776,СВЦЭМ!$A$33:$A$776,$A48,СВЦЭМ!$B$33:$B$776,I$47)+'СЕТ СН'!$G$11+СВЦЭМ!$D$10+'СЕТ СН'!$G$5-'СЕТ СН'!$G$21</f>
        <v>2934.4634099499999</v>
      </c>
      <c r="J48" s="36">
        <f>SUMIFS(СВЦЭМ!$D$33:$D$776,СВЦЭМ!$A$33:$A$776,$A48,СВЦЭМ!$B$33:$B$776,J$47)+'СЕТ СН'!$G$11+СВЦЭМ!$D$10+'СЕТ СН'!$G$5-'СЕТ СН'!$G$21</f>
        <v>2901.4536899300001</v>
      </c>
      <c r="K48" s="36">
        <f>SUMIFS(СВЦЭМ!$D$33:$D$776,СВЦЭМ!$A$33:$A$776,$A48,СВЦЭМ!$B$33:$B$776,K$47)+'СЕТ СН'!$G$11+СВЦЭМ!$D$10+'СЕТ СН'!$G$5-'СЕТ СН'!$G$21</f>
        <v>2845.0708384099999</v>
      </c>
      <c r="L48" s="36">
        <f>SUMIFS(СВЦЭМ!$D$33:$D$776,СВЦЭМ!$A$33:$A$776,$A48,СВЦЭМ!$B$33:$B$776,L$47)+'СЕТ СН'!$G$11+СВЦЭМ!$D$10+'СЕТ СН'!$G$5-'СЕТ СН'!$G$21</f>
        <v>2868.1818829200001</v>
      </c>
      <c r="M48" s="36">
        <f>SUMIFS(СВЦЭМ!$D$33:$D$776,СВЦЭМ!$A$33:$A$776,$A48,СВЦЭМ!$B$33:$B$776,M$47)+'СЕТ СН'!$G$11+СВЦЭМ!$D$10+'СЕТ СН'!$G$5-'СЕТ СН'!$G$21</f>
        <v>2884.4004169099999</v>
      </c>
      <c r="N48" s="36">
        <f>SUMIFS(СВЦЭМ!$D$33:$D$776,СВЦЭМ!$A$33:$A$776,$A48,СВЦЭМ!$B$33:$B$776,N$47)+'СЕТ СН'!$G$11+СВЦЭМ!$D$10+'СЕТ СН'!$G$5-'СЕТ СН'!$G$21</f>
        <v>2879.7855068500003</v>
      </c>
      <c r="O48" s="36">
        <f>SUMIFS(СВЦЭМ!$D$33:$D$776,СВЦЭМ!$A$33:$A$776,$A48,СВЦЭМ!$B$33:$B$776,O$47)+'СЕТ СН'!$G$11+СВЦЭМ!$D$10+'СЕТ СН'!$G$5-'СЕТ СН'!$G$21</f>
        <v>2868.0938764100001</v>
      </c>
      <c r="P48" s="36">
        <f>SUMIFS(СВЦЭМ!$D$33:$D$776,СВЦЭМ!$A$33:$A$776,$A48,СВЦЭМ!$B$33:$B$776,P$47)+'СЕТ СН'!$G$11+СВЦЭМ!$D$10+'СЕТ СН'!$G$5-'СЕТ СН'!$G$21</f>
        <v>2861.6554639700003</v>
      </c>
      <c r="Q48" s="36">
        <f>SUMIFS(СВЦЭМ!$D$33:$D$776,СВЦЭМ!$A$33:$A$776,$A48,СВЦЭМ!$B$33:$B$776,Q$47)+'СЕТ СН'!$G$11+СВЦЭМ!$D$10+'СЕТ СН'!$G$5-'СЕТ СН'!$G$21</f>
        <v>2865.1164898500001</v>
      </c>
      <c r="R48" s="36">
        <f>SUMIFS(СВЦЭМ!$D$33:$D$776,СВЦЭМ!$A$33:$A$776,$A48,СВЦЭМ!$B$33:$B$776,R$47)+'СЕТ СН'!$G$11+СВЦЭМ!$D$10+'СЕТ СН'!$G$5-'СЕТ СН'!$G$21</f>
        <v>2859.6046132500001</v>
      </c>
      <c r="S48" s="36">
        <f>SUMIFS(СВЦЭМ!$D$33:$D$776,СВЦЭМ!$A$33:$A$776,$A48,СВЦЭМ!$B$33:$B$776,S$47)+'СЕТ СН'!$G$11+СВЦЭМ!$D$10+'СЕТ СН'!$G$5-'СЕТ СН'!$G$21</f>
        <v>2862.5926206100003</v>
      </c>
      <c r="T48" s="36">
        <f>SUMIFS(СВЦЭМ!$D$33:$D$776,СВЦЭМ!$A$33:$A$776,$A48,СВЦЭМ!$B$33:$B$776,T$47)+'СЕТ СН'!$G$11+СВЦЭМ!$D$10+'СЕТ СН'!$G$5-'СЕТ СН'!$G$21</f>
        <v>2870.9305705200004</v>
      </c>
      <c r="U48" s="36">
        <f>SUMIFS(СВЦЭМ!$D$33:$D$776,СВЦЭМ!$A$33:$A$776,$A48,СВЦЭМ!$B$33:$B$776,U$47)+'СЕТ СН'!$G$11+СВЦЭМ!$D$10+'СЕТ СН'!$G$5-'СЕТ СН'!$G$21</f>
        <v>2849.1289749400003</v>
      </c>
      <c r="V48" s="36">
        <f>SUMIFS(СВЦЭМ!$D$33:$D$776,СВЦЭМ!$A$33:$A$776,$A48,СВЦЭМ!$B$33:$B$776,V$47)+'СЕТ СН'!$G$11+СВЦЭМ!$D$10+'СЕТ СН'!$G$5-'СЕТ СН'!$G$21</f>
        <v>2862.1974045800002</v>
      </c>
      <c r="W48" s="36">
        <f>SUMIFS(СВЦЭМ!$D$33:$D$776,СВЦЭМ!$A$33:$A$776,$A48,СВЦЭМ!$B$33:$B$776,W$47)+'СЕТ СН'!$G$11+СВЦЭМ!$D$10+'СЕТ СН'!$G$5-'СЕТ СН'!$G$21</f>
        <v>2883.2636971299999</v>
      </c>
      <c r="X48" s="36">
        <f>SUMIFS(СВЦЭМ!$D$33:$D$776,СВЦЭМ!$A$33:$A$776,$A48,СВЦЭМ!$B$33:$B$776,X$47)+'СЕТ СН'!$G$11+СВЦЭМ!$D$10+'СЕТ СН'!$G$5-'СЕТ СН'!$G$21</f>
        <v>2858.31971114</v>
      </c>
      <c r="Y48" s="36">
        <f>SUMIFS(СВЦЭМ!$D$33:$D$776,СВЦЭМ!$A$33:$A$776,$A48,СВЦЭМ!$B$33:$B$776,Y$47)+'СЕТ СН'!$G$11+СВЦЭМ!$D$10+'СЕТ СН'!$G$5-'СЕТ СН'!$G$21</f>
        <v>2886.12352792</v>
      </c>
      <c r="AA48" s="45"/>
    </row>
    <row r="49" spans="1:25" ht="15.75" x14ac:dyDescent="0.2">
      <c r="A49" s="35">
        <f>A48+1</f>
        <v>43984</v>
      </c>
      <c r="B49" s="36">
        <f>SUMIFS(СВЦЭМ!$D$33:$D$776,СВЦЭМ!$A$33:$A$776,$A49,СВЦЭМ!$B$33:$B$776,B$47)+'СЕТ СН'!$G$11+СВЦЭМ!$D$10+'СЕТ СН'!$G$5-'СЕТ СН'!$G$21</f>
        <v>2905.9644381200001</v>
      </c>
      <c r="C49" s="36">
        <f>SUMIFS(СВЦЭМ!$D$33:$D$776,СВЦЭМ!$A$33:$A$776,$A49,СВЦЭМ!$B$33:$B$776,C$47)+'СЕТ СН'!$G$11+СВЦЭМ!$D$10+'СЕТ СН'!$G$5-'СЕТ СН'!$G$21</f>
        <v>2948.2966136499999</v>
      </c>
      <c r="D49" s="36">
        <f>SUMIFS(СВЦЭМ!$D$33:$D$776,СВЦЭМ!$A$33:$A$776,$A49,СВЦЭМ!$B$33:$B$776,D$47)+'СЕТ СН'!$G$11+СВЦЭМ!$D$10+'СЕТ СН'!$G$5-'СЕТ СН'!$G$21</f>
        <v>2974.7505702200001</v>
      </c>
      <c r="E49" s="36">
        <f>SUMIFS(СВЦЭМ!$D$33:$D$776,СВЦЭМ!$A$33:$A$776,$A49,СВЦЭМ!$B$33:$B$776,E$47)+'СЕТ СН'!$G$11+СВЦЭМ!$D$10+'СЕТ СН'!$G$5-'СЕТ СН'!$G$21</f>
        <v>2982.66118048</v>
      </c>
      <c r="F49" s="36">
        <f>SUMIFS(СВЦЭМ!$D$33:$D$776,СВЦЭМ!$A$33:$A$776,$A49,СВЦЭМ!$B$33:$B$776,F$47)+'СЕТ СН'!$G$11+СВЦЭМ!$D$10+'СЕТ СН'!$G$5-'СЕТ СН'!$G$21</f>
        <v>2985.97301685</v>
      </c>
      <c r="G49" s="36">
        <f>SUMIFS(СВЦЭМ!$D$33:$D$776,СВЦЭМ!$A$33:$A$776,$A49,СВЦЭМ!$B$33:$B$776,G$47)+'СЕТ СН'!$G$11+СВЦЭМ!$D$10+'СЕТ СН'!$G$5-'СЕТ СН'!$G$21</f>
        <v>2981.5302967100001</v>
      </c>
      <c r="H49" s="36">
        <f>SUMIFS(СВЦЭМ!$D$33:$D$776,СВЦЭМ!$A$33:$A$776,$A49,СВЦЭМ!$B$33:$B$776,H$47)+'СЕТ СН'!$G$11+СВЦЭМ!$D$10+'СЕТ СН'!$G$5-'СЕТ СН'!$G$21</f>
        <v>2941.6788571500001</v>
      </c>
      <c r="I49" s="36">
        <f>SUMIFS(СВЦЭМ!$D$33:$D$776,СВЦЭМ!$A$33:$A$776,$A49,СВЦЭМ!$B$33:$B$776,I$47)+'СЕТ СН'!$G$11+СВЦЭМ!$D$10+'СЕТ СН'!$G$5-'СЕТ СН'!$G$21</f>
        <v>2896.58831018</v>
      </c>
      <c r="J49" s="36">
        <f>SUMIFS(СВЦЭМ!$D$33:$D$776,СВЦЭМ!$A$33:$A$776,$A49,СВЦЭМ!$B$33:$B$776,J$47)+'СЕТ СН'!$G$11+СВЦЭМ!$D$10+'СЕТ СН'!$G$5-'СЕТ СН'!$G$21</f>
        <v>2915.7674490500003</v>
      </c>
      <c r="K49" s="36">
        <f>SUMIFS(СВЦЭМ!$D$33:$D$776,СВЦЭМ!$A$33:$A$776,$A49,СВЦЭМ!$B$33:$B$776,K$47)+'СЕТ СН'!$G$11+СВЦЭМ!$D$10+'СЕТ СН'!$G$5-'СЕТ СН'!$G$21</f>
        <v>2912.0980555900001</v>
      </c>
      <c r="L49" s="36">
        <f>SUMIFS(СВЦЭМ!$D$33:$D$776,СВЦЭМ!$A$33:$A$776,$A49,СВЦЭМ!$B$33:$B$776,L$47)+'СЕТ СН'!$G$11+СВЦЭМ!$D$10+'СЕТ СН'!$G$5-'СЕТ СН'!$G$21</f>
        <v>2901.8695802800003</v>
      </c>
      <c r="M49" s="36">
        <f>SUMIFS(СВЦЭМ!$D$33:$D$776,СВЦЭМ!$A$33:$A$776,$A49,СВЦЭМ!$B$33:$B$776,M$47)+'СЕТ СН'!$G$11+СВЦЭМ!$D$10+'СЕТ СН'!$G$5-'СЕТ СН'!$G$21</f>
        <v>2880.6518718500001</v>
      </c>
      <c r="N49" s="36">
        <f>SUMIFS(СВЦЭМ!$D$33:$D$776,СВЦЭМ!$A$33:$A$776,$A49,СВЦЭМ!$B$33:$B$776,N$47)+'СЕТ СН'!$G$11+СВЦЭМ!$D$10+'СЕТ СН'!$G$5-'СЕТ СН'!$G$21</f>
        <v>2875.2631113699999</v>
      </c>
      <c r="O49" s="36">
        <f>SUMIFS(СВЦЭМ!$D$33:$D$776,СВЦЭМ!$A$33:$A$776,$A49,СВЦЭМ!$B$33:$B$776,O$47)+'СЕТ СН'!$G$11+СВЦЭМ!$D$10+'СЕТ СН'!$G$5-'СЕТ СН'!$G$21</f>
        <v>2876.2919144500001</v>
      </c>
      <c r="P49" s="36">
        <f>SUMIFS(СВЦЭМ!$D$33:$D$776,СВЦЭМ!$A$33:$A$776,$A49,СВЦЭМ!$B$33:$B$776,P$47)+'СЕТ СН'!$G$11+СВЦЭМ!$D$10+'СЕТ СН'!$G$5-'СЕТ СН'!$G$21</f>
        <v>2888.9311322000003</v>
      </c>
      <c r="Q49" s="36">
        <f>SUMIFS(СВЦЭМ!$D$33:$D$776,СВЦЭМ!$A$33:$A$776,$A49,СВЦЭМ!$B$33:$B$776,Q$47)+'СЕТ СН'!$G$11+СВЦЭМ!$D$10+'СЕТ СН'!$G$5-'СЕТ СН'!$G$21</f>
        <v>2885.5944990100002</v>
      </c>
      <c r="R49" s="36">
        <f>SUMIFS(СВЦЭМ!$D$33:$D$776,СВЦЭМ!$A$33:$A$776,$A49,СВЦЭМ!$B$33:$B$776,R$47)+'СЕТ СН'!$G$11+СВЦЭМ!$D$10+'СЕТ СН'!$G$5-'СЕТ СН'!$G$21</f>
        <v>2876.7469158200001</v>
      </c>
      <c r="S49" s="36">
        <f>SUMIFS(СВЦЭМ!$D$33:$D$776,СВЦЭМ!$A$33:$A$776,$A49,СВЦЭМ!$B$33:$B$776,S$47)+'СЕТ СН'!$G$11+СВЦЭМ!$D$10+'СЕТ СН'!$G$5-'СЕТ СН'!$G$21</f>
        <v>2886.9633516200001</v>
      </c>
      <c r="T49" s="36">
        <f>SUMIFS(СВЦЭМ!$D$33:$D$776,СВЦЭМ!$A$33:$A$776,$A49,СВЦЭМ!$B$33:$B$776,T$47)+'СЕТ СН'!$G$11+СВЦЭМ!$D$10+'СЕТ СН'!$G$5-'СЕТ СН'!$G$21</f>
        <v>2897.73837521</v>
      </c>
      <c r="U49" s="36">
        <f>SUMIFS(СВЦЭМ!$D$33:$D$776,СВЦЭМ!$A$33:$A$776,$A49,СВЦЭМ!$B$33:$B$776,U$47)+'СЕТ СН'!$G$11+СВЦЭМ!$D$10+'СЕТ СН'!$G$5-'СЕТ СН'!$G$21</f>
        <v>2883.7488463600002</v>
      </c>
      <c r="V49" s="36">
        <f>SUMIFS(СВЦЭМ!$D$33:$D$776,СВЦЭМ!$A$33:$A$776,$A49,СВЦЭМ!$B$33:$B$776,V$47)+'СЕТ СН'!$G$11+СВЦЭМ!$D$10+'СЕТ СН'!$G$5-'СЕТ СН'!$G$21</f>
        <v>2888.1998177</v>
      </c>
      <c r="W49" s="36">
        <f>SUMIFS(СВЦЭМ!$D$33:$D$776,СВЦЭМ!$A$33:$A$776,$A49,СВЦЭМ!$B$33:$B$776,W$47)+'СЕТ СН'!$G$11+СВЦЭМ!$D$10+'СЕТ СН'!$G$5-'СЕТ СН'!$G$21</f>
        <v>2883.4195984400003</v>
      </c>
      <c r="X49" s="36">
        <f>SUMIFS(СВЦЭМ!$D$33:$D$776,СВЦЭМ!$A$33:$A$776,$A49,СВЦЭМ!$B$33:$B$776,X$47)+'СЕТ СН'!$G$11+СВЦЭМ!$D$10+'СЕТ СН'!$G$5-'СЕТ СН'!$G$21</f>
        <v>2859.1204380300001</v>
      </c>
      <c r="Y49" s="36">
        <f>SUMIFS(СВЦЭМ!$D$33:$D$776,СВЦЭМ!$A$33:$A$776,$A49,СВЦЭМ!$B$33:$B$776,Y$47)+'СЕТ СН'!$G$11+СВЦЭМ!$D$10+'СЕТ СН'!$G$5-'СЕТ СН'!$G$21</f>
        <v>2857.7285757300001</v>
      </c>
    </row>
    <row r="50" spans="1:25" ht="15.75" x14ac:dyDescent="0.2">
      <c r="A50" s="35">
        <f t="shared" ref="A50:A78" si="1">A49+1</f>
        <v>43985</v>
      </c>
      <c r="B50" s="36">
        <f>SUMIFS(СВЦЭМ!$D$33:$D$776,СВЦЭМ!$A$33:$A$776,$A50,СВЦЭМ!$B$33:$B$776,B$47)+'СЕТ СН'!$G$11+СВЦЭМ!$D$10+'СЕТ СН'!$G$5-'СЕТ СН'!$G$21</f>
        <v>2964.00339906</v>
      </c>
      <c r="C50" s="36">
        <f>SUMIFS(СВЦЭМ!$D$33:$D$776,СВЦЭМ!$A$33:$A$776,$A50,СВЦЭМ!$B$33:$B$776,C$47)+'СЕТ СН'!$G$11+СВЦЭМ!$D$10+'СЕТ СН'!$G$5-'СЕТ СН'!$G$21</f>
        <v>2987.1446224400001</v>
      </c>
      <c r="D50" s="36">
        <f>SUMIFS(СВЦЭМ!$D$33:$D$776,СВЦЭМ!$A$33:$A$776,$A50,СВЦЭМ!$B$33:$B$776,D$47)+'СЕТ СН'!$G$11+СВЦЭМ!$D$10+'СЕТ СН'!$G$5-'СЕТ СН'!$G$21</f>
        <v>2990.40810762</v>
      </c>
      <c r="E50" s="36">
        <f>SUMIFS(СВЦЭМ!$D$33:$D$776,СВЦЭМ!$A$33:$A$776,$A50,СВЦЭМ!$B$33:$B$776,E$47)+'СЕТ СН'!$G$11+СВЦЭМ!$D$10+'СЕТ СН'!$G$5-'СЕТ СН'!$G$21</f>
        <v>2991.2672021900003</v>
      </c>
      <c r="F50" s="36">
        <f>SUMIFS(СВЦЭМ!$D$33:$D$776,СВЦЭМ!$A$33:$A$776,$A50,СВЦЭМ!$B$33:$B$776,F$47)+'СЕТ СН'!$G$11+СВЦЭМ!$D$10+'СЕТ СН'!$G$5-'СЕТ СН'!$G$21</f>
        <v>2987.7791972800001</v>
      </c>
      <c r="G50" s="36">
        <f>SUMIFS(СВЦЭМ!$D$33:$D$776,СВЦЭМ!$A$33:$A$776,$A50,СВЦЭМ!$B$33:$B$776,G$47)+'СЕТ СН'!$G$11+СВЦЭМ!$D$10+'СЕТ СН'!$G$5-'СЕТ СН'!$G$21</f>
        <v>2988.2507731000001</v>
      </c>
      <c r="H50" s="36">
        <f>SUMIFS(СВЦЭМ!$D$33:$D$776,СВЦЭМ!$A$33:$A$776,$A50,СВЦЭМ!$B$33:$B$776,H$47)+'СЕТ СН'!$G$11+СВЦЭМ!$D$10+'СЕТ СН'!$G$5-'СЕТ СН'!$G$21</f>
        <v>2988.2354589500001</v>
      </c>
      <c r="I50" s="36">
        <f>SUMIFS(СВЦЭМ!$D$33:$D$776,СВЦЭМ!$A$33:$A$776,$A50,СВЦЭМ!$B$33:$B$776,I$47)+'СЕТ СН'!$G$11+СВЦЭМ!$D$10+'СЕТ СН'!$G$5-'СЕТ СН'!$G$21</f>
        <v>2955.59535607</v>
      </c>
      <c r="J50" s="36">
        <f>SUMIFS(СВЦЭМ!$D$33:$D$776,СВЦЭМ!$A$33:$A$776,$A50,СВЦЭМ!$B$33:$B$776,J$47)+'СЕТ СН'!$G$11+СВЦЭМ!$D$10+'СЕТ СН'!$G$5-'СЕТ СН'!$G$21</f>
        <v>2966.7153649400002</v>
      </c>
      <c r="K50" s="36">
        <f>SUMIFS(СВЦЭМ!$D$33:$D$776,СВЦЭМ!$A$33:$A$776,$A50,СВЦЭМ!$B$33:$B$776,K$47)+'СЕТ СН'!$G$11+СВЦЭМ!$D$10+'СЕТ СН'!$G$5-'СЕТ СН'!$G$21</f>
        <v>2960.4558733700001</v>
      </c>
      <c r="L50" s="36">
        <f>SUMIFS(СВЦЭМ!$D$33:$D$776,СВЦЭМ!$A$33:$A$776,$A50,СВЦЭМ!$B$33:$B$776,L$47)+'СЕТ СН'!$G$11+СВЦЭМ!$D$10+'СЕТ СН'!$G$5-'СЕТ СН'!$G$21</f>
        <v>2917.2450085400001</v>
      </c>
      <c r="M50" s="36">
        <f>SUMIFS(СВЦЭМ!$D$33:$D$776,СВЦЭМ!$A$33:$A$776,$A50,СВЦЭМ!$B$33:$B$776,M$47)+'СЕТ СН'!$G$11+СВЦЭМ!$D$10+'СЕТ СН'!$G$5-'СЕТ СН'!$G$21</f>
        <v>2870.5228057600002</v>
      </c>
      <c r="N50" s="36">
        <f>SUMIFS(СВЦЭМ!$D$33:$D$776,СВЦЭМ!$A$33:$A$776,$A50,СВЦЭМ!$B$33:$B$776,N$47)+'СЕТ СН'!$G$11+СВЦЭМ!$D$10+'СЕТ СН'!$G$5-'СЕТ СН'!$G$21</f>
        <v>2856.1032642099999</v>
      </c>
      <c r="O50" s="36">
        <f>SUMIFS(СВЦЭМ!$D$33:$D$776,СВЦЭМ!$A$33:$A$776,$A50,СВЦЭМ!$B$33:$B$776,O$47)+'СЕТ СН'!$G$11+СВЦЭМ!$D$10+'СЕТ СН'!$G$5-'СЕТ СН'!$G$21</f>
        <v>2856.6295536900002</v>
      </c>
      <c r="P50" s="36">
        <f>SUMIFS(СВЦЭМ!$D$33:$D$776,СВЦЭМ!$A$33:$A$776,$A50,СВЦЭМ!$B$33:$B$776,P$47)+'СЕТ СН'!$G$11+СВЦЭМ!$D$10+'СЕТ СН'!$G$5-'СЕТ СН'!$G$21</f>
        <v>2862.2257287100001</v>
      </c>
      <c r="Q50" s="36">
        <f>SUMIFS(СВЦЭМ!$D$33:$D$776,СВЦЭМ!$A$33:$A$776,$A50,СВЦЭМ!$B$33:$B$776,Q$47)+'СЕТ СН'!$G$11+СВЦЭМ!$D$10+'СЕТ СН'!$G$5-'СЕТ СН'!$G$21</f>
        <v>2862.4933938000004</v>
      </c>
      <c r="R50" s="36">
        <f>SUMIFS(СВЦЭМ!$D$33:$D$776,СВЦЭМ!$A$33:$A$776,$A50,СВЦЭМ!$B$33:$B$776,R$47)+'СЕТ СН'!$G$11+СВЦЭМ!$D$10+'СЕТ СН'!$G$5-'СЕТ СН'!$G$21</f>
        <v>2857.94539631</v>
      </c>
      <c r="S50" s="36">
        <f>SUMIFS(СВЦЭМ!$D$33:$D$776,СВЦЭМ!$A$33:$A$776,$A50,СВЦЭМ!$B$33:$B$776,S$47)+'СЕТ СН'!$G$11+СВЦЭМ!$D$10+'СЕТ СН'!$G$5-'СЕТ СН'!$G$21</f>
        <v>2856.0732280500001</v>
      </c>
      <c r="T50" s="36">
        <f>SUMIFS(СВЦЭМ!$D$33:$D$776,СВЦЭМ!$A$33:$A$776,$A50,СВЦЭМ!$B$33:$B$776,T$47)+'СЕТ СН'!$G$11+СВЦЭМ!$D$10+'СЕТ СН'!$G$5-'СЕТ СН'!$G$21</f>
        <v>2881.52034946</v>
      </c>
      <c r="U50" s="36">
        <f>SUMIFS(СВЦЭМ!$D$33:$D$776,СВЦЭМ!$A$33:$A$776,$A50,СВЦЭМ!$B$33:$B$776,U$47)+'СЕТ СН'!$G$11+СВЦЭМ!$D$10+'СЕТ СН'!$G$5-'СЕТ СН'!$G$21</f>
        <v>2852.84732373</v>
      </c>
      <c r="V50" s="36">
        <f>SUMIFS(СВЦЭМ!$D$33:$D$776,СВЦЭМ!$A$33:$A$776,$A50,СВЦЭМ!$B$33:$B$776,V$47)+'СЕТ СН'!$G$11+СВЦЭМ!$D$10+'СЕТ СН'!$G$5-'СЕТ СН'!$G$21</f>
        <v>2805.51880209</v>
      </c>
      <c r="W50" s="36">
        <f>SUMIFS(СВЦЭМ!$D$33:$D$776,СВЦЭМ!$A$33:$A$776,$A50,СВЦЭМ!$B$33:$B$776,W$47)+'СЕТ СН'!$G$11+СВЦЭМ!$D$10+'СЕТ СН'!$G$5-'СЕТ СН'!$G$21</f>
        <v>2801.2066162000001</v>
      </c>
      <c r="X50" s="36">
        <f>SUMIFS(СВЦЭМ!$D$33:$D$776,СВЦЭМ!$A$33:$A$776,$A50,СВЦЭМ!$B$33:$B$776,X$47)+'СЕТ СН'!$G$11+СВЦЭМ!$D$10+'СЕТ СН'!$G$5-'СЕТ СН'!$G$21</f>
        <v>2848.4253027499999</v>
      </c>
      <c r="Y50" s="36">
        <f>SUMIFS(СВЦЭМ!$D$33:$D$776,СВЦЭМ!$A$33:$A$776,$A50,СВЦЭМ!$B$33:$B$776,Y$47)+'СЕТ СН'!$G$11+СВЦЭМ!$D$10+'СЕТ СН'!$G$5-'СЕТ СН'!$G$21</f>
        <v>2911.92220327</v>
      </c>
    </row>
    <row r="51" spans="1:25" ht="15.75" x14ac:dyDescent="0.2">
      <c r="A51" s="35">
        <f t="shared" si="1"/>
        <v>43986</v>
      </c>
      <c r="B51" s="36">
        <f>SUMIFS(СВЦЭМ!$D$33:$D$776,СВЦЭМ!$A$33:$A$776,$A51,СВЦЭМ!$B$33:$B$776,B$47)+'СЕТ СН'!$G$11+СВЦЭМ!$D$10+'СЕТ СН'!$G$5-'СЕТ СН'!$G$21</f>
        <v>2991.0713930900001</v>
      </c>
      <c r="C51" s="36">
        <f>SUMIFS(СВЦЭМ!$D$33:$D$776,СВЦЭМ!$A$33:$A$776,$A51,СВЦЭМ!$B$33:$B$776,C$47)+'СЕТ СН'!$G$11+СВЦЭМ!$D$10+'СЕТ СН'!$G$5-'СЕТ СН'!$G$21</f>
        <v>3008.0674953400003</v>
      </c>
      <c r="D51" s="36">
        <f>SUMIFS(СВЦЭМ!$D$33:$D$776,СВЦЭМ!$A$33:$A$776,$A51,СВЦЭМ!$B$33:$B$776,D$47)+'СЕТ СН'!$G$11+СВЦЭМ!$D$10+'СЕТ СН'!$G$5-'СЕТ СН'!$G$21</f>
        <v>3017.1101333500001</v>
      </c>
      <c r="E51" s="36">
        <f>SUMIFS(СВЦЭМ!$D$33:$D$776,СВЦЭМ!$A$33:$A$776,$A51,СВЦЭМ!$B$33:$B$776,E$47)+'СЕТ СН'!$G$11+СВЦЭМ!$D$10+'СЕТ СН'!$G$5-'СЕТ СН'!$G$21</f>
        <v>3025.0405587</v>
      </c>
      <c r="F51" s="36">
        <f>SUMIFS(СВЦЭМ!$D$33:$D$776,СВЦЭМ!$A$33:$A$776,$A51,СВЦЭМ!$B$33:$B$776,F$47)+'СЕТ СН'!$G$11+СВЦЭМ!$D$10+'СЕТ СН'!$G$5-'СЕТ СН'!$G$21</f>
        <v>3032.82279298</v>
      </c>
      <c r="G51" s="36">
        <f>SUMIFS(СВЦЭМ!$D$33:$D$776,СВЦЭМ!$A$33:$A$776,$A51,СВЦЭМ!$B$33:$B$776,G$47)+'СЕТ СН'!$G$11+СВЦЭМ!$D$10+'СЕТ СН'!$G$5-'СЕТ СН'!$G$21</f>
        <v>3033.9444193100003</v>
      </c>
      <c r="H51" s="36">
        <f>SUMIFS(СВЦЭМ!$D$33:$D$776,СВЦЭМ!$A$33:$A$776,$A51,СВЦЭМ!$B$33:$B$776,H$47)+'СЕТ СН'!$G$11+СВЦЭМ!$D$10+'СЕТ СН'!$G$5-'СЕТ СН'!$G$21</f>
        <v>3030.5721640900001</v>
      </c>
      <c r="I51" s="36">
        <f>SUMIFS(СВЦЭМ!$D$33:$D$776,СВЦЭМ!$A$33:$A$776,$A51,СВЦЭМ!$B$33:$B$776,I$47)+'СЕТ СН'!$G$11+СВЦЭМ!$D$10+'СЕТ СН'!$G$5-'СЕТ СН'!$G$21</f>
        <v>2990.02016929</v>
      </c>
      <c r="J51" s="36">
        <f>SUMIFS(СВЦЭМ!$D$33:$D$776,СВЦЭМ!$A$33:$A$776,$A51,СВЦЭМ!$B$33:$B$776,J$47)+'СЕТ СН'!$G$11+СВЦЭМ!$D$10+'СЕТ СН'!$G$5-'СЕТ СН'!$G$21</f>
        <v>2985.12006922</v>
      </c>
      <c r="K51" s="36">
        <f>SUMIFS(СВЦЭМ!$D$33:$D$776,СВЦЭМ!$A$33:$A$776,$A51,СВЦЭМ!$B$33:$B$776,K$47)+'СЕТ СН'!$G$11+СВЦЭМ!$D$10+'СЕТ СН'!$G$5-'СЕТ СН'!$G$21</f>
        <v>2958.2717196399999</v>
      </c>
      <c r="L51" s="36">
        <f>SUMIFS(СВЦЭМ!$D$33:$D$776,СВЦЭМ!$A$33:$A$776,$A51,СВЦЭМ!$B$33:$B$776,L$47)+'СЕТ СН'!$G$11+СВЦЭМ!$D$10+'СЕТ СН'!$G$5-'СЕТ СН'!$G$21</f>
        <v>2925.3420992900001</v>
      </c>
      <c r="M51" s="36">
        <f>SUMIFS(СВЦЭМ!$D$33:$D$776,СВЦЭМ!$A$33:$A$776,$A51,СВЦЭМ!$B$33:$B$776,M$47)+'СЕТ СН'!$G$11+СВЦЭМ!$D$10+'СЕТ СН'!$G$5-'СЕТ СН'!$G$21</f>
        <v>2895.3927903000003</v>
      </c>
      <c r="N51" s="36">
        <f>SUMIFS(СВЦЭМ!$D$33:$D$776,СВЦЭМ!$A$33:$A$776,$A51,СВЦЭМ!$B$33:$B$776,N$47)+'СЕТ СН'!$G$11+СВЦЭМ!$D$10+'СЕТ СН'!$G$5-'СЕТ СН'!$G$21</f>
        <v>2895.5826133800001</v>
      </c>
      <c r="O51" s="36">
        <f>SUMIFS(СВЦЭМ!$D$33:$D$776,СВЦЭМ!$A$33:$A$776,$A51,СВЦЭМ!$B$33:$B$776,O$47)+'СЕТ СН'!$G$11+СВЦЭМ!$D$10+'СЕТ СН'!$G$5-'СЕТ СН'!$G$21</f>
        <v>2900.2035581700002</v>
      </c>
      <c r="P51" s="36">
        <f>SUMIFS(СВЦЭМ!$D$33:$D$776,СВЦЭМ!$A$33:$A$776,$A51,СВЦЭМ!$B$33:$B$776,P$47)+'СЕТ СН'!$G$11+СВЦЭМ!$D$10+'СЕТ СН'!$G$5-'СЕТ СН'!$G$21</f>
        <v>2904.52009361</v>
      </c>
      <c r="Q51" s="36">
        <f>SUMIFS(СВЦЭМ!$D$33:$D$776,СВЦЭМ!$A$33:$A$776,$A51,СВЦЭМ!$B$33:$B$776,Q$47)+'СЕТ СН'!$G$11+СВЦЭМ!$D$10+'СЕТ СН'!$G$5-'СЕТ СН'!$G$21</f>
        <v>2897.2605682100002</v>
      </c>
      <c r="R51" s="36">
        <f>SUMIFS(СВЦЭМ!$D$33:$D$776,СВЦЭМ!$A$33:$A$776,$A51,СВЦЭМ!$B$33:$B$776,R$47)+'СЕТ СН'!$G$11+СВЦЭМ!$D$10+'СЕТ СН'!$G$5-'СЕТ СН'!$G$21</f>
        <v>2895.07321748</v>
      </c>
      <c r="S51" s="36">
        <f>SUMIFS(СВЦЭМ!$D$33:$D$776,СВЦЭМ!$A$33:$A$776,$A51,СВЦЭМ!$B$33:$B$776,S$47)+'СЕТ СН'!$G$11+СВЦЭМ!$D$10+'СЕТ СН'!$G$5-'СЕТ СН'!$G$21</f>
        <v>2897.8357221300002</v>
      </c>
      <c r="T51" s="36">
        <f>SUMIFS(СВЦЭМ!$D$33:$D$776,СВЦЭМ!$A$33:$A$776,$A51,СВЦЭМ!$B$33:$B$776,T$47)+'СЕТ СН'!$G$11+СВЦЭМ!$D$10+'СЕТ СН'!$G$5-'СЕТ СН'!$G$21</f>
        <v>2882.3951955900002</v>
      </c>
      <c r="U51" s="36">
        <f>SUMIFS(СВЦЭМ!$D$33:$D$776,СВЦЭМ!$A$33:$A$776,$A51,СВЦЭМ!$B$33:$B$776,U$47)+'СЕТ СН'!$G$11+СВЦЭМ!$D$10+'СЕТ СН'!$G$5-'СЕТ СН'!$G$21</f>
        <v>2841.1182750799999</v>
      </c>
      <c r="V51" s="36">
        <f>SUMIFS(СВЦЭМ!$D$33:$D$776,СВЦЭМ!$A$33:$A$776,$A51,СВЦЭМ!$B$33:$B$776,V$47)+'СЕТ СН'!$G$11+СВЦЭМ!$D$10+'СЕТ СН'!$G$5-'СЕТ СН'!$G$21</f>
        <v>2833.7385553600002</v>
      </c>
      <c r="W51" s="36">
        <f>SUMIFS(СВЦЭМ!$D$33:$D$776,СВЦЭМ!$A$33:$A$776,$A51,СВЦЭМ!$B$33:$B$776,W$47)+'СЕТ СН'!$G$11+СВЦЭМ!$D$10+'СЕТ СН'!$G$5-'СЕТ СН'!$G$21</f>
        <v>2827.1296582600003</v>
      </c>
      <c r="X51" s="36">
        <f>SUMIFS(СВЦЭМ!$D$33:$D$776,СВЦЭМ!$A$33:$A$776,$A51,СВЦЭМ!$B$33:$B$776,X$47)+'СЕТ СН'!$G$11+СВЦЭМ!$D$10+'СЕТ СН'!$G$5-'СЕТ СН'!$G$21</f>
        <v>2860.98867316</v>
      </c>
      <c r="Y51" s="36">
        <f>SUMIFS(СВЦЭМ!$D$33:$D$776,СВЦЭМ!$A$33:$A$776,$A51,СВЦЭМ!$B$33:$B$776,Y$47)+'СЕТ СН'!$G$11+СВЦЭМ!$D$10+'СЕТ СН'!$G$5-'СЕТ СН'!$G$21</f>
        <v>2921.6985568200002</v>
      </c>
    </row>
    <row r="52" spans="1:25" ht="15.75" x14ac:dyDescent="0.2">
      <c r="A52" s="35">
        <f t="shared" si="1"/>
        <v>43987</v>
      </c>
      <c r="B52" s="36">
        <f>SUMIFS(СВЦЭМ!$D$33:$D$776,СВЦЭМ!$A$33:$A$776,$A52,СВЦЭМ!$B$33:$B$776,B$47)+'СЕТ СН'!$G$11+СВЦЭМ!$D$10+'СЕТ СН'!$G$5-'СЕТ СН'!$G$21</f>
        <v>3028.5073855800001</v>
      </c>
      <c r="C52" s="36">
        <f>SUMIFS(СВЦЭМ!$D$33:$D$776,СВЦЭМ!$A$33:$A$776,$A52,СВЦЭМ!$B$33:$B$776,C$47)+'СЕТ СН'!$G$11+СВЦЭМ!$D$10+'СЕТ СН'!$G$5-'СЕТ СН'!$G$21</f>
        <v>3050.3713697200001</v>
      </c>
      <c r="D52" s="36">
        <f>SUMIFS(СВЦЭМ!$D$33:$D$776,СВЦЭМ!$A$33:$A$776,$A52,СВЦЭМ!$B$33:$B$776,D$47)+'СЕТ СН'!$G$11+СВЦЭМ!$D$10+'СЕТ СН'!$G$5-'СЕТ СН'!$G$21</f>
        <v>3072.2321063200002</v>
      </c>
      <c r="E52" s="36">
        <f>SUMIFS(СВЦЭМ!$D$33:$D$776,СВЦЭМ!$A$33:$A$776,$A52,СВЦЭМ!$B$33:$B$776,E$47)+'СЕТ СН'!$G$11+СВЦЭМ!$D$10+'СЕТ СН'!$G$5-'СЕТ СН'!$G$21</f>
        <v>3090.4702755500002</v>
      </c>
      <c r="F52" s="36">
        <f>SUMIFS(СВЦЭМ!$D$33:$D$776,СВЦЭМ!$A$33:$A$776,$A52,СВЦЭМ!$B$33:$B$776,F$47)+'СЕТ СН'!$G$11+СВЦЭМ!$D$10+'СЕТ СН'!$G$5-'СЕТ СН'!$G$21</f>
        <v>3085.27479915</v>
      </c>
      <c r="G52" s="36">
        <f>SUMIFS(СВЦЭМ!$D$33:$D$776,СВЦЭМ!$A$33:$A$776,$A52,СВЦЭМ!$B$33:$B$776,G$47)+'СЕТ СН'!$G$11+СВЦЭМ!$D$10+'СЕТ СН'!$G$5-'СЕТ СН'!$G$21</f>
        <v>3081.5315967200004</v>
      </c>
      <c r="H52" s="36">
        <f>SUMIFS(СВЦЭМ!$D$33:$D$776,СВЦЭМ!$A$33:$A$776,$A52,СВЦЭМ!$B$33:$B$776,H$47)+'СЕТ СН'!$G$11+СВЦЭМ!$D$10+'СЕТ СН'!$G$5-'СЕТ СН'!$G$21</f>
        <v>3045.9519168100001</v>
      </c>
      <c r="I52" s="36">
        <f>SUMIFS(СВЦЭМ!$D$33:$D$776,СВЦЭМ!$A$33:$A$776,$A52,СВЦЭМ!$B$33:$B$776,I$47)+'СЕТ СН'!$G$11+СВЦЭМ!$D$10+'СЕТ СН'!$G$5-'СЕТ СН'!$G$21</f>
        <v>3002.7893750100002</v>
      </c>
      <c r="J52" s="36">
        <f>SUMIFS(СВЦЭМ!$D$33:$D$776,СВЦЭМ!$A$33:$A$776,$A52,СВЦЭМ!$B$33:$B$776,J$47)+'СЕТ СН'!$G$11+СВЦЭМ!$D$10+'СЕТ СН'!$G$5-'СЕТ СН'!$G$21</f>
        <v>2944.39339651</v>
      </c>
      <c r="K52" s="36">
        <f>SUMIFS(СВЦЭМ!$D$33:$D$776,СВЦЭМ!$A$33:$A$776,$A52,СВЦЭМ!$B$33:$B$776,K$47)+'СЕТ СН'!$G$11+СВЦЭМ!$D$10+'СЕТ СН'!$G$5-'СЕТ СН'!$G$21</f>
        <v>2861.7041063900001</v>
      </c>
      <c r="L52" s="36">
        <f>SUMIFS(СВЦЭМ!$D$33:$D$776,СВЦЭМ!$A$33:$A$776,$A52,СВЦЭМ!$B$33:$B$776,L$47)+'СЕТ СН'!$G$11+СВЦЭМ!$D$10+'СЕТ СН'!$G$5-'СЕТ СН'!$G$21</f>
        <v>2828.43812058</v>
      </c>
      <c r="M52" s="36">
        <f>SUMIFS(СВЦЭМ!$D$33:$D$776,СВЦЭМ!$A$33:$A$776,$A52,СВЦЭМ!$B$33:$B$776,M$47)+'СЕТ СН'!$G$11+СВЦЭМ!$D$10+'СЕТ СН'!$G$5-'СЕТ СН'!$G$21</f>
        <v>2830.1407958500004</v>
      </c>
      <c r="N52" s="36">
        <f>SUMIFS(СВЦЭМ!$D$33:$D$776,СВЦЭМ!$A$33:$A$776,$A52,СВЦЭМ!$B$33:$B$776,N$47)+'СЕТ СН'!$G$11+СВЦЭМ!$D$10+'СЕТ СН'!$G$5-'СЕТ СН'!$G$21</f>
        <v>2829.5351561400003</v>
      </c>
      <c r="O52" s="36">
        <f>SUMIFS(СВЦЭМ!$D$33:$D$776,СВЦЭМ!$A$33:$A$776,$A52,СВЦЭМ!$B$33:$B$776,O$47)+'СЕТ СН'!$G$11+СВЦЭМ!$D$10+'СЕТ СН'!$G$5-'СЕТ СН'!$G$21</f>
        <v>2841.5042415500002</v>
      </c>
      <c r="P52" s="36">
        <f>SUMIFS(СВЦЭМ!$D$33:$D$776,СВЦЭМ!$A$33:$A$776,$A52,СВЦЭМ!$B$33:$B$776,P$47)+'СЕТ СН'!$G$11+СВЦЭМ!$D$10+'СЕТ СН'!$G$5-'СЕТ СН'!$G$21</f>
        <v>2854.1333786200003</v>
      </c>
      <c r="Q52" s="36">
        <f>SUMIFS(СВЦЭМ!$D$33:$D$776,СВЦЭМ!$A$33:$A$776,$A52,СВЦЭМ!$B$33:$B$776,Q$47)+'СЕТ СН'!$G$11+СВЦЭМ!$D$10+'СЕТ СН'!$G$5-'СЕТ СН'!$G$21</f>
        <v>2859.69555924</v>
      </c>
      <c r="R52" s="36">
        <f>SUMIFS(СВЦЭМ!$D$33:$D$776,СВЦЭМ!$A$33:$A$776,$A52,СВЦЭМ!$B$33:$B$776,R$47)+'СЕТ СН'!$G$11+СВЦЭМ!$D$10+'СЕТ СН'!$G$5-'СЕТ СН'!$G$21</f>
        <v>2857.1899228700004</v>
      </c>
      <c r="S52" s="36">
        <f>SUMIFS(СВЦЭМ!$D$33:$D$776,СВЦЭМ!$A$33:$A$776,$A52,СВЦЭМ!$B$33:$B$776,S$47)+'СЕТ СН'!$G$11+СВЦЭМ!$D$10+'СЕТ СН'!$G$5-'СЕТ СН'!$G$21</f>
        <v>2858.9101937400001</v>
      </c>
      <c r="T52" s="36">
        <f>SUMIFS(СВЦЭМ!$D$33:$D$776,СВЦЭМ!$A$33:$A$776,$A52,СВЦЭМ!$B$33:$B$776,T$47)+'СЕТ СН'!$G$11+СВЦЭМ!$D$10+'СЕТ СН'!$G$5-'СЕТ СН'!$G$21</f>
        <v>2851.4070852900004</v>
      </c>
      <c r="U52" s="36">
        <f>SUMIFS(СВЦЭМ!$D$33:$D$776,СВЦЭМ!$A$33:$A$776,$A52,СВЦЭМ!$B$33:$B$776,U$47)+'СЕТ СН'!$G$11+СВЦЭМ!$D$10+'СЕТ СН'!$G$5-'СЕТ СН'!$G$21</f>
        <v>2844.2511288700002</v>
      </c>
      <c r="V52" s="36">
        <f>SUMIFS(СВЦЭМ!$D$33:$D$776,СВЦЭМ!$A$33:$A$776,$A52,СВЦЭМ!$B$33:$B$776,V$47)+'СЕТ СН'!$G$11+СВЦЭМ!$D$10+'СЕТ СН'!$G$5-'СЕТ СН'!$G$21</f>
        <v>2828.5284317200003</v>
      </c>
      <c r="W52" s="36">
        <f>SUMIFS(СВЦЭМ!$D$33:$D$776,СВЦЭМ!$A$33:$A$776,$A52,СВЦЭМ!$B$33:$B$776,W$47)+'СЕТ СН'!$G$11+СВЦЭМ!$D$10+'СЕТ СН'!$G$5-'СЕТ СН'!$G$21</f>
        <v>2818.7338509199999</v>
      </c>
      <c r="X52" s="36">
        <f>SUMIFS(СВЦЭМ!$D$33:$D$776,СВЦЭМ!$A$33:$A$776,$A52,СВЦЭМ!$B$33:$B$776,X$47)+'СЕТ СН'!$G$11+СВЦЭМ!$D$10+'СЕТ СН'!$G$5-'СЕТ СН'!$G$21</f>
        <v>2844.47903735</v>
      </c>
      <c r="Y52" s="36">
        <f>SUMIFS(СВЦЭМ!$D$33:$D$776,СВЦЭМ!$A$33:$A$776,$A52,СВЦЭМ!$B$33:$B$776,Y$47)+'СЕТ СН'!$G$11+СВЦЭМ!$D$10+'СЕТ СН'!$G$5-'СЕТ СН'!$G$21</f>
        <v>2912.5175013100002</v>
      </c>
    </row>
    <row r="53" spans="1:25" ht="15.75" x14ac:dyDescent="0.2">
      <c r="A53" s="35">
        <f t="shared" si="1"/>
        <v>43988</v>
      </c>
      <c r="B53" s="36">
        <f>SUMIFS(СВЦЭМ!$D$33:$D$776,СВЦЭМ!$A$33:$A$776,$A53,СВЦЭМ!$B$33:$B$776,B$47)+'СЕТ СН'!$G$11+СВЦЭМ!$D$10+'СЕТ СН'!$G$5-'СЕТ СН'!$G$21</f>
        <v>2975.0040902199999</v>
      </c>
      <c r="C53" s="36">
        <f>SUMIFS(СВЦЭМ!$D$33:$D$776,СВЦЭМ!$A$33:$A$776,$A53,СВЦЭМ!$B$33:$B$776,C$47)+'СЕТ СН'!$G$11+СВЦЭМ!$D$10+'СЕТ СН'!$G$5-'СЕТ СН'!$G$21</f>
        <v>2998.04652859</v>
      </c>
      <c r="D53" s="36">
        <f>SUMIFS(СВЦЭМ!$D$33:$D$776,СВЦЭМ!$A$33:$A$776,$A53,СВЦЭМ!$B$33:$B$776,D$47)+'СЕТ СН'!$G$11+СВЦЭМ!$D$10+'СЕТ СН'!$G$5-'СЕТ СН'!$G$21</f>
        <v>3017.68079352</v>
      </c>
      <c r="E53" s="36">
        <f>SUMIFS(СВЦЭМ!$D$33:$D$776,СВЦЭМ!$A$33:$A$776,$A53,СВЦЭМ!$B$33:$B$776,E$47)+'СЕТ СН'!$G$11+СВЦЭМ!$D$10+'СЕТ СН'!$G$5-'СЕТ СН'!$G$21</f>
        <v>3030.0656565600002</v>
      </c>
      <c r="F53" s="36">
        <f>SUMIFS(СВЦЭМ!$D$33:$D$776,СВЦЭМ!$A$33:$A$776,$A53,СВЦЭМ!$B$33:$B$776,F$47)+'СЕТ СН'!$G$11+СВЦЭМ!$D$10+'СЕТ СН'!$G$5-'СЕТ СН'!$G$21</f>
        <v>3029.8462002800002</v>
      </c>
      <c r="G53" s="36">
        <f>SUMIFS(СВЦЭМ!$D$33:$D$776,СВЦЭМ!$A$33:$A$776,$A53,СВЦЭМ!$B$33:$B$776,G$47)+'СЕТ СН'!$G$11+СВЦЭМ!$D$10+'СЕТ СН'!$G$5-'СЕТ СН'!$G$21</f>
        <v>3024.5245767000001</v>
      </c>
      <c r="H53" s="36">
        <f>SUMIFS(СВЦЭМ!$D$33:$D$776,СВЦЭМ!$A$33:$A$776,$A53,СВЦЭМ!$B$33:$B$776,H$47)+'СЕТ СН'!$G$11+СВЦЭМ!$D$10+'СЕТ СН'!$G$5-'СЕТ СН'!$G$21</f>
        <v>3058.9730323500003</v>
      </c>
      <c r="I53" s="36">
        <f>SUMIFS(СВЦЭМ!$D$33:$D$776,СВЦЭМ!$A$33:$A$776,$A53,СВЦЭМ!$B$33:$B$776,I$47)+'СЕТ СН'!$G$11+СВЦЭМ!$D$10+'СЕТ СН'!$G$5-'СЕТ СН'!$G$21</f>
        <v>3029.39077249</v>
      </c>
      <c r="J53" s="36">
        <f>SUMIFS(СВЦЭМ!$D$33:$D$776,СВЦЭМ!$A$33:$A$776,$A53,СВЦЭМ!$B$33:$B$776,J$47)+'СЕТ СН'!$G$11+СВЦЭМ!$D$10+'СЕТ СН'!$G$5-'СЕТ СН'!$G$21</f>
        <v>2971.7675215300001</v>
      </c>
      <c r="K53" s="36">
        <f>SUMIFS(СВЦЭМ!$D$33:$D$776,СВЦЭМ!$A$33:$A$776,$A53,СВЦЭМ!$B$33:$B$776,K$47)+'СЕТ СН'!$G$11+СВЦЭМ!$D$10+'СЕТ СН'!$G$5-'СЕТ СН'!$G$21</f>
        <v>2865.7109723900003</v>
      </c>
      <c r="L53" s="36">
        <f>SUMIFS(СВЦЭМ!$D$33:$D$776,СВЦЭМ!$A$33:$A$776,$A53,СВЦЭМ!$B$33:$B$776,L$47)+'СЕТ СН'!$G$11+СВЦЭМ!$D$10+'СЕТ СН'!$G$5-'СЕТ СН'!$G$21</f>
        <v>2801.1799458400001</v>
      </c>
      <c r="M53" s="36">
        <f>SUMIFS(СВЦЭМ!$D$33:$D$776,СВЦЭМ!$A$33:$A$776,$A53,СВЦЭМ!$B$33:$B$776,M$47)+'СЕТ СН'!$G$11+СВЦЭМ!$D$10+'СЕТ СН'!$G$5-'СЕТ СН'!$G$21</f>
        <v>2796.8247358900003</v>
      </c>
      <c r="N53" s="36">
        <f>SUMIFS(СВЦЭМ!$D$33:$D$776,СВЦЭМ!$A$33:$A$776,$A53,СВЦЭМ!$B$33:$B$776,N$47)+'СЕТ СН'!$G$11+СВЦЭМ!$D$10+'СЕТ СН'!$G$5-'СЕТ СН'!$G$21</f>
        <v>2815.0663844300002</v>
      </c>
      <c r="O53" s="36">
        <f>SUMIFS(СВЦЭМ!$D$33:$D$776,СВЦЭМ!$A$33:$A$776,$A53,СВЦЭМ!$B$33:$B$776,O$47)+'СЕТ СН'!$G$11+СВЦЭМ!$D$10+'СЕТ СН'!$G$5-'СЕТ СН'!$G$21</f>
        <v>2845.6763456500003</v>
      </c>
      <c r="P53" s="36">
        <f>SUMIFS(СВЦЭМ!$D$33:$D$776,СВЦЭМ!$A$33:$A$776,$A53,СВЦЭМ!$B$33:$B$776,P$47)+'СЕТ СН'!$G$11+СВЦЭМ!$D$10+'СЕТ СН'!$G$5-'СЕТ СН'!$G$21</f>
        <v>2849.8882298400003</v>
      </c>
      <c r="Q53" s="36">
        <f>SUMIFS(СВЦЭМ!$D$33:$D$776,СВЦЭМ!$A$33:$A$776,$A53,СВЦЭМ!$B$33:$B$776,Q$47)+'СЕТ СН'!$G$11+СВЦЭМ!$D$10+'СЕТ СН'!$G$5-'СЕТ СН'!$G$21</f>
        <v>2852.3691186700003</v>
      </c>
      <c r="R53" s="36">
        <f>SUMIFS(СВЦЭМ!$D$33:$D$776,СВЦЭМ!$A$33:$A$776,$A53,СВЦЭМ!$B$33:$B$776,R$47)+'СЕТ СН'!$G$11+СВЦЭМ!$D$10+'СЕТ СН'!$G$5-'СЕТ СН'!$G$21</f>
        <v>2846.7614066300002</v>
      </c>
      <c r="S53" s="36">
        <f>SUMIFS(СВЦЭМ!$D$33:$D$776,СВЦЭМ!$A$33:$A$776,$A53,СВЦЭМ!$B$33:$B$776,S$47)+'СЕТ СН'!$G$11+СВЦЭМ!$D$10+'СЕТ СН'!$G$5-'СЕТ СН'!$G$21</f>
        <v>2850.9903105000003</v>
      </c>
      <c r="T53" s="36">
        <f>SUMIFS(СВЦЭМ!$D$33:$D$776,СВЦЭМ!$A$33:$A$776,$A53,СВЦЭМ!$B$33:$B$776,T$47)+'СЕТ СН'!$G$11+СВЦЭМ!$D$10+'СЕТ СН'!$G$5-'СЕТ СН'!$G$21</f>
        <v>2845.8168218600003</v>
      </c>
      <c r="U53" s="36">
        <f>SUMIFS(СВЦЭМ!$D$33:$D$776,СВЦЭМ!$A$33:$A$776,$A53,СВЦЭМ!$B$33:$B$776,U$47)+'СЕТ СН'!$G$11+СВЦЭМ!$D$10+'СЕТ СН'!$G$5-'СЕТ СН'!$G$21</f>
        <v>2829.6539829399999</v>
      </c>
      <c r="V53" s="36">
        <f>SUMIFS(СВЦЭМ!$D$33:$D$776,СВЦЭМ!$A$33:$A$776,$A53,СВЦЭМ!$B$33:$B$776,V$47)+'СЕТ СН'!$G$11+СВЦЭМ!$D$10+'СЕТ СН'!$G$5-'СЕТ СН'!$G$21</f>
        <v>2794.5700735800001</v>
      </c>
      <c r="W53" s="36">
        <f>SUMIFS(СВЦЭМ!$D$33:$D$776,СВЦЭМ!$A$33:$A$776,$A53,СВЦЭМ!$B$33:$B$776,W$47)+'СЕТ СН'!$G$11+СВЦЭМ!$D$10+'СЕТ СН'!$G$5-'СЕТ СН'!$G$21</f>
        <v>2779.6830088200004</v>
      </c>
      <c r="X53" s="36">
        <f>SUMIFS(СВЦЭМ!$D$33:$D$776,СВЦЭМ!$A$33:$A$776,$A53,СВЦЭМ!$B$33:$B$776,X$47)+'СЕТ СН'!$G$11+СВЦЭМ!$D$10+'СЕТ СН'!$G$5-'СЕТ СН'!$G$21</f>
        <v>2811.4693462100004</v>
      </c>
      <c r="Y53" s="36">
        <f>SUMIFS(СВЦЭМ!$D$33:$D$776,СВЦЭМ!$A$33:$A$776,$A53,СВЦЭМ!$B$33:$B$776,Y$47)+'СЕТ СН'!$G$11+СВЦЭМ!$D$10+'СЕТ СН'!$G$5-'СЕТ СН'!$G$21</f>
        <v>2907.6948319100002</v>
      </c>
    </row>
    <row r="54" spans="1:25" ht="15.75" x14ac:dyDescent="0.2">
      <c r="A54" s="35">
        <f t="shared" si="1"/>
        <v>43989</v>
      </c>
      <c r="B54" s="36">
        <f>SUMIFS(СВЦЭМ!$D$33:$D$776,СВЦЭМ!$A$33:$A$776,$A54,СВЦЭМ!$B$33:$B$776,B$47)+'СЕТ СН'!$G$11+СВЦЭМ!$D$10+'СЕТ СН'!$G$5-'СЕТ СН'!$G$21</f>
        <v>3004.4721346800002</v>
      </c>
      <c r="C54" s="36">
        <f>SUMIFS(СВЦЭМ!$D$33:$D$776,СВЦЭМ!$A$33:$A$776,$A54,СВЦЭМ!$B$33:$B$776,C$47)+'СЕТ СН'!$G$11+СВЦЭМ!$D$10+'СЕТ СН'!$G$5-'СЕТ СН'!$G$21</f>
        <v>3021.4993426300002</v>
      </c>
      <c r="D54" s="36">
        <f>SUMIFS(СВЦЭМ!$D$33:$D$776,СВЦЭМ!$A$33:$A$776,$A54,СВЦЭМ!$B$33:$B$776,D$47)+'СЕТ СН'!$G$11+СВЦЭМ!$D$10+'СЕТ СН'!$G$5-'СЕТ СН'!$G$21</f>
        <v>3030.9267274600002</v>
      </c>
      <c r="E54" s="36">
        <f>SUMIFS(СВЦЭМ!$D$33:$D$776,СВЦЭМ!$A$33:$A$776,$A54,СВЦЭМ!$B$33:$B$776,E$47)+'СЕТ СН'!$G$11+СВЦЭМ!$D$10+'СЕТ СН'!$G$5-'СЕТ СН'!$G$21</f>
        <v>3030.81789931</v>
      </c>
      <c r="F54" s="36">
        <f>SUMIFS(СВЦЭМ!$D$33:$D$776,СВЦЭМ!$A$33:$A$776,$A54,СВЦЭМ!$B$33:$B$776,F$47)+'СЕТ СН'!$G$11+СВЦЭМ!$D$10+'СЕТ СН'!$G$5-'СЕТ СН'!$G$21</f>
        <v>3020.1047627400003</v>
      </c>
      <c r="G54" s="36">
        <f>SUMIFS(СВЦЭМ!$D$33:$D$776,СВЦЭМ!$A$33:$A$776,$A54,СВЦЭМ!$B$33:$B$776,G$47)+'СЕТ СН'!$G$11+СВЦЭМ!$D$10+'СЕТ СН'!$G$5-'СЕТ СН'!$G$21</f>
        <v>3025.3578211700001</v>
      </c>
      <c r="H54" s="36">
        <f>SUMIFS(СВЦЭМ!$D$33:$D$776,СВЦЭМ!$A$33:$A$776,$A54,СВЦЭМ!$B$33:$B$776,H$47)+'СЕТ СН'!$G$11+СВЦЭМ!$D$10+'СЕТ СН'!$G$5-'СЕТ СН'!$G$21</f>
        <v>3030.8032092200001</v>
      </c>
      <c r="I54" s="36">
        <f>SUMIFS(СВЦЭМ!$D$33:$D$776,СВЦЭМ!$A$33:$A$776,$A54,СВЦЭМ!$B$33:$B$776,I$47)+'СЕТ СН'!$G$11+СВЦЭМ!$D$10+'СЕТ СН'!$G$5-'СЕТ СН'!$G$21</f>
        <v>3045.2431759199999</v>
      </c>
      <c r="J54" s="36">
        <f>SUMIFS(СВЦЭМ!$D$33:$D$776,СВЦЭМ!$A$33:$A$776,$A54,СВЦЭМ!$B$33:$B$776,J$47)+'СЕТ СН'!$G$11+СВЦЭМ!$D$10+'СЕТ СН'!$G$5-'СЕТ СН'!$G$21</f>
        <v>3009.93622065</v>
      </c>
      <c r="K54" s="36">
        <f>SUMIFS(СВЦЭМ!$D$33:$D$776,СВЦЭМ!$A$33:$A$776,$A54,СВЦЭМ!$B$33:$B$776,K$47)+'СЕТ СН'!$G$11+СВЦЭМ!$D$10+'СЕТ СН'!$G$5-'СЕТ СН'!$G$21</f>
        <v>2924.50366338</v>
      </c>
      <c r="L54" s="36">
        <f>SUMIFS(СВЦЭМ!$D$33:$D$776,СВЦЭМ!$A$33:$A$776,$A54,СВЦЭМ!$B$33:$B$776,L$47)+'СЕТ СН'!$G$11+СВЦЭМ!$D$10+'СЕТ СН'!$G$5-'СЕТ СН'!$G$21</f>
        <v>2846.2971854000002</v>
      </c>
      <c r="M54" s="36">
        <f>SUMIFS(СВЦЭМ!$D$33:$D$776,СВЦЭМ!$A$33:$A$776,$A54,СВЦЭМ!$B$33:$B$776,M$47)+'СЕТ СН'!$G$11+СВЦЭМ!$D$10+'СЕТ СН'!$G$5-'СЕТ СН'!$G$21</f>
        <v>2816.4133867700002</v>
      </c>
      <c r="N54" s="36">
        <f>SUMIFS(СВЦЭМ!$D$33:$D$776,СВЦЭМ!$A$33:$A$776,$A54,СВЦЭМ!$B$33:$B$776,N$47)+'СЕТ СН'!$G$11+СВЦЭМ!$D$10+'СЕТ СН'!$G$5-'СЕТ СН'!$G$21</f>
        <v>2813.0310400400003</v>
      </c>
      <c r="O54" s="36">
        <f>SUMIFS(СВЦЭМ!$D$33:$D$776,СВЦЭМ!$A$33:$A$776,$A54,СВЦЭМ!$B$33:$B$776,O$47)+'СЕТ СН'!$G$11+СВЦЭМ!$D$10+'СЕТ СН'!$G$5-'СЕТ СН'!$G$21</f>
        <v>2807.9675114500001</v>
      </c>
      <c r="P54" s="36">
        <f>SUMIFS(СВЦЭМ!$D$33:$D$776,СВЦЭМ!$A$33:$A$776,$A54,СВЦЭМ!$B$33:$B$776,P$47)+'СЕТ СН'!$G$11+СВЦЭМ!$D$10+'СЕТ СН'!$G$5-'СЕТ СН'!$G$21</f>
        <v>2819.8110596800002</v>
      </c>
      <c r="Q54" s="36">
        <f>SUMIFS(СВЦЭМ!$D$33:$D$776,СВЦЭМ!$A$33:$A$776,$A54,СВЦЭМ!$B$33:$B$776,Q$47)+'СЕТ СН'!$G$11+СВЦЭМ!$D$10+'СЕТ СН'!$G$5-'СЕТ СН'!$G$21</f>
        <v>2827.9624633399999</v>
      </c>
      <c r="R54" s="36">
        <f>SUMIFS(СВЦЭМ!$D$33:$D$776,СВЦЭМ!$A$33:$A$776,$A54,СВЦЭМ!$B$33:$B$776,R$47)+'СЕТ СН'!$G$11+СВЦЭМ!$D$10+'СЕТ СН'!$G$5-'СЕТ СН'!$G$21</f>
        <v>2824.1610942800003</v>
      </c>
      <c r="S54" s="36">
        <f>SUMIFS(СВЦЭМ!$D$33:$D$776,СВЦЭМ!$A$33:$A$776,$A54,СВЦЭМ!$B$33:$B$776,S$47)+'СЕТ СН'!$G$11+СВЦЭМ!$D$10+'СЕТ СН'!$G$5-'СЕТ СН'!$G$21</f>
        <v>2829.4939288300002</v>
      </c>
      <c r="T54" s="36">
        <f>SUMIFS(СВЦЭМ!$D$33:$D$776,СВЦЭМ!$A$33:$A$776,$A54,СВЦЭМ!$B$33:$B$776,T$47)+'СЕТ СН'!$G$11+СВЦЭМ!$D$10+'СЕТ СН'!$G$5-'СЕТ СН'!$G$21</f>
        <v>2817.6103241300002</v>
      </c>
      <c r="U54" s="36">
        <f>SUMIFS(СВЦЭМ!$D$33:$D$776,СВЦЭМ!$A$33:$A$776,$A54,СВЦЭМ!$B$33:$B$776,U$47)+'СЕТ СН'!$G$11+СВЦЭМ!$D$10+'СЕТ СН'!$G$5-'СЕТ СН'!$G$21</f>
        <v>2791.7721064900002</v>
      </c>
      <c r="V54" s="36">
        <f>SUMIFS(СВЦЭМ!$D$33:$D$776,СВЦЭМ!$A$33:$A$776,$A54,СВЦЭМ!$B$33:$B$776,V$47)+'СЕТ СН'!$G$11+СВЦЭМ!$D$10+'СЕТ СН'!$G$5-'СЕТ СН'!$G$21</f>
        <v>2759.06824482</v>
      </c>
      <c r="W54" s="36">
        <f>SUMIFS(СВЦЭМ!$D$33:$D$776,СВЦЭМ!$A$33:$A$776,$A54,СВЦЭМ!$B$33:$B$776,W$47)+'СЕТ СН'!$G$11+СВЦЭМ!$D$10+'СЕТ СН'!$G$5-'СЕТ СН'!$G$21</f>
        <v>2752.8826945300002</v>
      </c>
      <c r="X54" s="36">
        <f>SUMIFS(СВЦЭМ!$D$33:$D$776,СВЦЭМ!$A$33:$A$776,$A54,СВЦЭМ!$B$33:$B$776,X$47)+'СЕТ СН'!$G$11+СВЦЭМ!$D$10+'СЕТ СН'!$G$5-'СЕТ СН'!$G$21</f>
        <v>2777.1760093399998</v>
      </c>
      <c r="Y54" s="36">
        <f>SUMIFS(СВЦЭМ!$D$33:$D$776,СВЦЭМ!$A$33:$A$776,$A54,СВЦЭМ!$B$33:$B$776,Y$47)+'СЕТ СН'!$G$11+СВЦЭМ!$D$10+'СЕТ СН'!$G$5-'СЕТ СН'!$G$21</f>
        <v>2869.2688785800001</v>
      </c>
    </row>
    <row r="55" spans="1:25" ht="15.75" x14ac:dyDescent="0.2">
      <c r="A55" s="35">
        <f t="shared" si="1"/>
        <v>43990</v>
      </c>
      <c r="B55" s="36">
        <f>SUMIFS(СВЦЭМ!$D$33:$D$776,СВЦЭМ!$A$33:$A$776,$A55,СВЦЭМ!$B$33:$B$776,B$47)+'СЕТ СН'!$G$11+СВЦЭМ!$D$10+'СЕТ СН'!$G$5-'СЕТ СН'!$G$21</f>
        <v>2989.1724141700001</v>
      </c>
      <c r="C55" s="36">
        <f>SUMIFS(СВЦЭМ!$D$33:$D$776,СВЦЭМ!$A$33:$A$776,$A55,СВЦЭМ!$B$33:$B$776,C$47)+'СЕТ СН'!$G$11+СВЦЭМ!$D$10+'СЕТ СН'!$G$5-'СЕТ СН'!$G$21</f>
        <v>3019.51236978</v>
      </c>
      <c r="D55" s="36">
        <f>SUMIFS(СВЦЭМ!$D$33:$D$776,СВЦЭМ!$A$33:$A$776,$A55,СВЦЭМ!$B$33:$B$776,D$47)+'СЕТ СН'!$G$11+СВЦЭМ!$D$10+'СЕТ СН'!$G$5-'СЕТ СН'!$G$21</f>
        <v>3046.92183922</v>
      </c>
      <c r="E55" s="36">
        <f>SUMIFS(СВЦЭМ!$D$33:$D$776,СВЦЭМ!$A$33:$A$776,$A55,СВЦЭМ!$B$33:$B$776,E$47)+'СЕТ СН'!$G$11+СВЦЭМ!$D$10+'СЕТ СН'!$G$5-'СЕТ СН'!$G$21</f>
        <v>3054.1758676500003</v>
      </c>
      <c r="F55" s="36">
        <f>SUMIFS(СВЦЭМ!$D$33:$D$776,СВЦЭМ!$A$33:$A$776,$A55,СВЦЭМ!$B$33:$B$776,F$47)+'СЕТ СН'!$G$11+СВЦЭМ!$D$10+'СЕТ СН'!$G$5-'СЕТ СН'!$G$21</f>
        <v>3047.8299153000003</v>
      </c>
      <c r="G55" s="36">
        <f>SUMIFS(СВЦЭМ!$D$33:$D$776,СВЦЭМ!$A$33:$A$776,$A55,СВЦЭМ!$B$33:$B$776,G$47)+'СЕТ СН'!$G$11+СВЦЭМ!$D$10+'СЕТ СН'!$G$5-'СЕТ СН'!$G$21</f>
        <v>3046.2453166400001</v>
      </c>
      <c r="H55" s="36">
        <f>SUMIFS(СВЦЭМ!$D$33:$D$776,СВЦЭМ!$A$33:$A$776,$A55,СВЦЭМ!$B$33:$B$776,H$47)+'СЕТ СН'!$G$11+СВЦЭМ!$D$10+'СЕТ СН'!$G$5-'СЕТ СН'!$G$21</f>
        <v>3041.69537317</v>
      </c>
      <c r="I55" s="36">
        <f>SUMIFS(СВЦЭМ!$D$33:$D$776,СВЦЭМ!$A$33:$A$776,$A55,СВЦЭМ!$B$33:$B$776,I$47)+'СЕТ СН'!$G$11+СВЦЭМ!$D$10+'СЕТ СН'!$G$5-'СЕТ СН'!$G$21</f>
        <v>3038.7921690399999</v>
      </c>
      <c r="J55" s="36">
        <f>SUMIFS(СВЦЭМ!$D$33:$D$776,СВЦЭМ!$A$33:$A$776,$A55,СВЦЭМ!$B$33:$B$776,J$47)+'СЕТ СН'!$G$11+СВЦЭМ!$D$10+'СЕТ СН'!$G$5-'СЕТ СН'!$G$21</f>
        <v>2969.8797674100001</v>
      </c>
      <c r="K55" s="36">
        <f>SUMIFS(СВЦЭМ!$D$33:$D$776,СВЦЭМ!$A$33:$A$776,$A55,СВЦЭМ!$B$33:$B$776,K$47)+'СЕТ СН'!$G$11+СВЦЭМ!$D$10+'СЕТ СН'!$G$5-'СЕТ СН'!$G$21</f>
        <v>2863.2433980000001</v>
      </c>
      <c r="L55" s="36">
        <f>SUMIFS(СВЦЭМ!$D$33:$D$776,СВЦЭМ!$A$33:$A$776,$A55,СВЦЭМ!$B$33:$B$776,L$47)+'СЕТ СН'!$G$11+СВЦЭМ!$D$10+'СЕТ СН'!$G$5-'СЕТ СН'!$G$21</f>
        <v>2807.1523166900001</v>
      </c>
      <c r="M55" s="36">
        <f>SUMIFS(СВЦЭМ!$D$33:$D$776,СВЦЭМ!$A$33:$A$776,$A55,СВЦЭМ!$B$33:$B$776,M$47)+'СЕТ СН'!$G$11+СВЦЭМ!$D$10+'СЕТ СН'!$G$5-'СЕТ СН'!$G$21</f>
        <v>2793.1337650800001</v>
      </c>
      <c r="N55" s="36">
        <f>SUMIFS(СВЦЭМ!$D$33:$D$776,СВЦЭМ!$A$33:$A$776,$A55,СВЦЭМ!$B$33:$B$776,N$47)+'СЕТ СН'!$G$11+СВЦЭМ!$D$10+'СЕТ СН'!$G$5-'СЕТ СН'!$G$21</f>
        <v>2801.7035568199999</v>
      </c>
      <c r="O55" s="36">
        <f>SUMIFS(СВЦЭМ!$D$33:$D$776,СВЦЭМ!$A$33:$A$776,$A55,СВЦЭМ!$B$33:$B$776,O$47)+'СЕТ СН'!$G$11+СВЦЭМ!$D$10+'СЕТ СН'!$G$5-'СЕТ СН'!$G$21</f>
        <v>2815.51931491</v>
      </c>
      <c r="P55" s="36">
        <f>SUMIFS(СВЦЭМ!$D$33:$D$776,СВЦЭМ!$A$33:$A$776,$A55,СВЦЭМ!$B$33:$B$776,P$47)+'СЕТ СН'!$G$11+СВЦЭМ!$D$10+'СЕТ СН'!$G$5-'СЕТ СН'!$G$21</f>
        <v>2813.9149097899999</v>
      </c>
      <c r="Q55" s="36">
        <f>SUMIFS(СВЦЭМ!$D$33:$D$776,СВЦЭМ!$A$33:$A$776,$A55,СВЦЭМ!$B$33:$B$776,Q$47)+'СЕТ СН'!$G$11+СВЦЭМ!$D$10+'СЕТ СН'!$G$5-'СЕТ СН'!$G$21</f>
        <v>2817.4920480199999</v>
      </c>
      <c r="R55" s="36">
        <f>SUMIFS(СВЦЭМ!$D$33:$D$776,СВЦЭМ!$A$33:$A$776,$A55,СВЦЭМ!$B$33:$B$776,R$47)+'СЕТ СН'!$G$11+СВЦЭМ!$D$10+'СЕТ СН'!$G$5-'СЕТ СН'!$G$21</f>
        <v>2815.8255492400003</v>
      </c>
      <c r="S55" s="36">
        <f>SUMIFS(СВЦЭМ!$D$33:$D$776,СВЦЭМ!$A$33:$A$776,$A55,СВЦЭМ!$B$33:$B$776,S$47)+'СЕТ СН'!$G$11+СВЦЭМ!$D$10+'СЕТ СН'!$G$5-'СЕТ СН'!$G$21</f>
        <v>2831.11432762</v>
      </c>
      <c r="T55" s="36">
        <f>SUMIFS(СВЦЭМ!$D$33:$D$776,СВЦЭМ!$A$33:$A$776,$A55,СВЦЭМ!$B$33:$B$776,T$47)+'СЕТ СН'!$G$11+СВЦЭМ!$D$10+'СЕТ СН'!$G$5-'СЕТ СН'!$G$21</f>
        <v>2818.99464579</v>
      </c>
      <c r="U55" s="36">
        <f>SUMIFS(СВЦЭМ!$D$33:$D$776,СВЦЭМ!$A$33:$A$776,$A55,СВЦЭМ!$B$33:$B$776,U$47)+'СЕТ СН'!$G$11+СВЦЭМ!$D$10+'СЕТ СН'!$G$5-'СЕТ СН'!$G$21</f>
        <v>2816.0494151800003</v>
      </c>
      <c r="V55" s="36">
        <f>SUMIFS(СВЦЭМ!$D$33:$D$776,СВЦЭМ!$A$33:$A$776,$A55,СВЦЭМ!$B$33:$B$776,V$47)+'СЕТ СН'!$G$11+СВЦЭМ!$D$10+'СЕТ СН'!$G$5-'СЕТ СН'!$G$21</f>
        <v>2786.2743596999999</v>
      </c>
      <c r="W55" s="36">
        <f>SUMIFS(СВЦЭМ!$D$33:$D$776,СВЦЭМ!$A$33:$A$776,$A55,СВЦЭМ!$B$33:$B$776,W$47)+'СЕТ СН'!$G$11+СВЦЭМ!$D$10+'СЕТ СН'!$G$5-'СЕТ СН'!$G$21</f>
        <v>2775.8006995400001</v>
      </c>
      <c r="X55" s="36">
        <f>SUMIFS(СВЦЭМ!$D$33:$D$776,СВЦЭМ!$A$33:$A$776,$A55,СВЦЭМ!$B$33:$B$776,X$47)+'СЕТ СН'!$G$11+СВЦЭМ!$D$10+'СЕТ СН'!$G$5-'СЕТ СН'!$G$21</f>
        <v>2816.0008090800002</v>
      </c>
      <c r="Y55" s="36">
        <f>SUMIFS(СВЦЭМ!$D$33:$D$776,СВЦЭМ!$A$33:$A$776,$A55,СВЦЭМ!$B$33:$B$776,Y$47)+'СЕТ СН'!$G$11+СВЦЭМ!$D$10+'СЕТ СН'!$G$5-'СЕТ СН'!$G$21</f>
        <v>2876.5168208600003</v>
      </c>
    </row>
    <row r="56" spans="1:25" ht="15.75" x14ac:dyDescent="0.2">
      <c r="A56" s="35">
        <f t="shared" si="1"/>
        <v>43991</v>
      </c>
      <c r="B56" s="36">
        <f>SUMIFS(СВЦЭМ!$D$33:$D$776,СВЦЭМ!$A$33:$A$776,$A56,СВЦЭМ!$B$33:$B$776,B$47)+'СЕТ СН'!$G$11+СВЦЭМ!$D$10+'СЕТ СН'!$G$5-'СЕТ СН'!$G$21</f>
        <v>2973.74483156</v>
      </c>
      <c r="C56" s="36">
        <f>SUMIFS(СВЦЭМ!$D$33:$D$776,СВЦЭМ!$A$33:$A$776,$A56,СВЦЭМ!$B$33:$B$776,C$47)+'СЕТ СН'!$G$11+СВЦЭМ!$D$10+'СЕТ СН'!$G$5-'СЕТ СН'!$G$21</f>
        <v>3011.7402482300004</v>
      </c>
      <c r="D56" s="36">
        <f>SUMIFS(СВЦЭМ!$D$33:$D$776,СВЦЭМ!$A$33:$A$776,$A56,СВЦЭМ!$B$33:$B$776,D$47)+'СЕТ СН'!$G$11+СВЦЭМ!$D$10+'СЕТ СН'!$G$5-'СЕТ СН'!$G$21</f>
        <v>3027.3038661000001</v>
      </c>
      <c r="E56" s="36">
        <f>SUMIFS(СВЦЭМ!$D$33:$D$776,СВЦЭМ!$A$33:$A$776,$A56,СВЦЭМ!$B$33:$B$776,E$47)+'СЕТ СН'!$G$11+СВЦЭМ!$D$10+'СЕТ СН'!$G$5-'СЕТ СН'!$G$21</f>
        <v>3034.30526938</v>
      </c>
      <c r="F56" s="36">
        <f>SUMIFS(СВЦЭМ!$D$33:$D$776,СВЦЭМ!$A$33:$A$776,$A56,СВЦЭМ!$B$33:$B$776,F$47)+'СЕТ СН'!$G$11+СВЦЭМ!$D$10+'СЕТ СН'!$G$5-'СЕТ СН'!$G$21</f>
        <v>3028.1980368300001</v>
      </c>
      <c r="G56" s="36">
        <f>SUMIFS(СВЦЭМ!$D$33:$D$776,СВЦЭМ!$A$33:$A$776,$A56,СВЦЭМ!$B$33:$B$776,G$47)+'СЕТ СН'!$G$11+СВЦЭМ!$D$10+'СЕТ СН'!$G$5-'СЕТ СН'!$G$21</f>
        <v>3027.9851207400002</v>
      </c>
      <c r="H56" s="36">
        <f>SUMIFS(СВЦЭМ!$D$33:$D$776,СВЦЭМ!$A$33:$A$776,$A56,СВЦЭМ!$B$33:$B$776,H$47)+'СЕТ СН'!$G$11+СВЦЭМ!$D$10+'СЕТ СН'!$G$5-'СЕТ СН'!$G$21</f>
        <v>3014.3641414500003</v>
      </c>
      <c r="I56" s="36">
        <f>SUMIFS(СВЦЭМ!$D$33:$D$776,СВЦЭМ!$A$33:$A$776,$A56,СВЦЭМ!$B$33:$B$776,I$47)+'СЕТ СН'!$G$11+СВЦЭМ!$D$10+'СЕТ СН'!$G$5-'СЕТ СН'!$G$21</f>
        <v>2964.0855709100001</v>
      </c>
      <c r="J56" s="36">
        <f>SUMIFS(СВЦЭМ!$D$33:$D$776,СВЦЭМ!$A$33:$A$776,$A56,СВЦЭМ!$B$33:$B$776,J$47)+'СЕТ СН'!$G$11+СВЦЭМ!$D$10+'СЕТ СН'!$G$5-'СЕТ СН'!$G$21</f>
        <v>2905.2922861900001</v>
      </c>
      <c r="K56" s="36">
        <f>SUMIFS(СВЦЭМ!$D$33:$D$776,СВЦЭМ!$A$33:$A$776,$A56,СВЦЭМ!$B$33:$B$776,K$47)+'СЕТ СН'!$G$11+СВЦЭМ!$D$10+'СЕТ СН'!$G$5-'СЕТ СН'!$G$21</f>
        <v>2835.2954182000003</v>
      </c>
      <c r="L56" s="36">
        <f>SUMIFS(СВЦЭМ!$D$33:$D$776,СВЦЭМ!$A$33:$A$776,$A56,СВЦЭМ!$B$33:$B$776,L$47)+'СЕТ СН'!$G$11+СВЦЭМ!$D$10+'СЕТ СН'!$G$5-'СЕТ СН'!$G$21</f>
        <v>2806.2467285400003</v>
      </c>
      <c r="M56" s="36">
        <f>SUMIFS(СВЦЭМ!$D$33:$D$776,СВЦЭМ!$A$33:$A$776,$A56,СВЦЭМ!$B$33:$B$776,M$47)+'СЕТ СН'!$G$11+СВЦЭМ!$D$10+'СЕТ СН'!$G$5-'СЕТ СН'!$G$21</f>
        <v>2810.0775510200001</v>
      </c>
      <c r="N56" s="36">
        <f>SUMIFS(СВЦЭМ!$D$33:$D$776,СВЦЭМ!$A$33:$A$776,$A56,СВЦЭМ!$B$33:$B$776,N$47)+'СЕТ СН'!$G$11+СВЦЭМ!$D$10+'СЕТ СН'!$G$5-'СЕТ СН'!$G$21</f>
        <v>2831.7653944800004</v>
      </c>
      <c r="O56" s="36">
        <f>SUMIFS(СВЦЭМ!$D$33:$D$776,СВЦЭМ!$A$33:$A$776,$A56,СВЦЭМ!$B$33:$B$776,O$47)+'СЕТ СН'!$G$11+СВЦЭМ!$D$10+'СЕТ СН'!$G$5-'СЕТ СН'!$G$21</f>
        <v>2827.2844938400003</v>
      </c>
      <c r="P56" s="36">
        <f>SUMIFS(СВЦЭМ!$D$33:$D$776,СВЦЭМ!$A$33:$A$776,$A56,СВЦЭМ!$B$33:$B$776,P$47)+'СЕТ СН'!$G$11+СВЦЭМ!$D$10+'СЕТ СН'!$G$5-'СЕТ СН'!$G$21</f>
        <v>2839.2004871899999</v>
      </c>
      <c r="Q56" s="36">
        <f>SUMIFS(СВЦЭМ!$D$33:$D$776,СВЦЭМ!$A$33:$A$776,$A56,СВЦЭМ!$B$33:$B$776,Q$47)+'СЕТ СН'!$G$11+СВЦЭМ!$D$10+'СЕТ СН'!$G$5-'СЕТ СН'!$G$21</f>
        <v>2839.9897504800001</v>
      </c>
      <c r="R56" s="36">
        <f>SUMIFS(СВЦЭМ!$D$33:$D$776,СВЦЭМ!$A$33:$A$776,$A56,СВЦЭМ!$B$33:$B$776,R$47)+'СЕТ СН'!$G$11+СВЦЭМ!$D$10+'СЕТ СН'!$G$5-'СЕТ СН'!$G$21</f>
        <v>2839.8312818100003</v>
      </c>
      <c r="S56" s="36">
        <f>SUMIFS(СВЦЭМ!$D$33:$D$776,СВЦЭМ!$A$33:$A$776,$A56,СВЦЭМ!$B$33:$B$776,S$47)+'СЕТ СН'!$G$11+СВЦЭМ!$D$10+'СЕТ СН'!$G$5-'СЕТ СН'!$G$21</f>
        <v>2848.8640641900001</v>
      </c>
      <c r="T56" s="36">
        <f>SUMIFS(СВЦЭМ!$D$33:$D$776,СВЦЭМ!$A$33:$A$776,$A56,СВЦЭМ!$B$33:$B$776,T$47)+'СЕТ СН'!$G$11+СВЦЭМ!$D$10+'СЕТ СН'!$G$5-'СЕТ СН'!$G$21</f>
        <v>2841.1060622300001</v>
      </c>
      <c r="U56" s="36">
        <f>SUMIFS(СВЦЭМ!$D$33:$D$776,СВЦЭМ!$A$33:$A$776,$A56,СВЦЭМ!$B$33:$B$776,U$47)+'СЕТ СН'!$G$11+СВЦЭМ!$D$10+'СЕТ СН'!$G$5-'СЕТ СН'!$G$21</f>
        <v>2844.44799272</v>
      </c>
      <c r="V56" s="36">
        <f>SUMIFS(СВЦЭМ!$D$33:$D$776,СВЦЭМ!$A$33:$A$776,$A56,СВЦЭМ!$B$33:$B$776,V$47)+'СЕТ СН'!$G$11+СВЦЭМ!$D$10+'СЕТ СН'!$G$5-'СЕТ СН'!$G$21</f>
        <v>2849.0055703200001</v>
      </c>
      <c r="W56" s="36">
        <f>SUMIFS(СВЦЭМ!$D$33:$D$776,СВЦЭМ!$A$33:$A$776,$A56,СВЦЭМ!$B$33:$B$776,W$47)+'СЕТ СН'!$G$11+СВЦЭМ!$D$10+'СЕТ СН'!$G$5-'СЕТ СН'!$G$21</f>
        <v>2857.53429873</v>
      </c>
      <c r="X56" s="36">
        <f>SUMIFS(СВЦЭМ!$D$33:$D$776,СВЦЭМ!$A$33:$A$776,$A56,СВЦЭМ!$B$33:$B$776,X$47)+'СЕТ СН'!$G$11+СВЦЭМ!$D$10+'СЕТ СН'!$G$5-'СЕТ СН'!$G$21</f>
        <v>2847.8961384600002</v>
      </c>
      <c r="Y56" s="36">
        <f>SUMIFS(СВЦЭМ!$D$33:$D$776,СВЦЭМ!$A$33:$A$776,$A56,СВЦЭМ!$B$33:$B$776,Y$47)+'СЕТ СН'!$G$11+СВЦЭМ!$D$10+'СЕТ СН'!$G$5-'СЕТ СН'!$G$21</f>
        <v>2928.0781319000002</v>
      </c>
    </row>
    <row r="57" spans="1:25" ht="15.75" x14ac:dyDescent="0.2">
      <c r="A57" s="35">
        <f t="shared" si="1"/>
        <v>43992</v>
      </c>
      <c r="B57" s="36">
        <f>SUMIFS(СВЦЭМ!$D$33:$D$776,СВЦЭМ!$A$33:$A$776,$A57,СВЦЭМ!$B$33:$B$776,B$47)+'СЕТ СН'!$G$11+СВЦЭМ!$D$10+'СЕТ СН'!$G$5-'СЕТ СН'!$G$21</f>
        <v>3043.1986642299998</v>
      </c>
      <c r="C57" s="36">
        <f>SUMIFS(СВЦЭМ!$D$33:$D$776,СВЦЭМ!$A$33:$A$776,$A57,СВЦЭМ!$B$33:$B$776,C$47)+'СЕТ СН'!$G$11+СВЦЭМ!$D$10+'СЕТ СН'!$G$5-'СЕТ СН'!$G$21</f>
        <v>3054.81760519</v>
      </c>
      <c r="D57" s="36">
        <f>SUMIFS(СВЦЭМ!$D$33:$D$776,СВЦЭМ!$A$33:$A$776,$A57,СВЦЭМ!$B$33:$B$776,D$47)+'СЕТ СН'!$G$11+СВЦЭМ!$D$10+'СЕТ СН'!$G$5-'СЕТ СН'!$G$21</f>
        <v>3034.2319322000003</v>
      </c>
      <c r="E57" s="36">
        <f>SUMIFS(СВЦЭМ!$D$33:$D$776,СВЦЭМ!$A$33:$A$776,$A57,СВЦЭМ!$B$33:$B$776,E$47)+'СЕТ СН'!$G$11+СВЦЭМ!$D$10+'СЕТ СН'!$G$5-'СЕТ СН'!$G$21</f>
        <v>3037.94728872</v>
      </c>
      <c r="F57" s="36">
        <f>SUMIFS(СВЦЭМ!$D$33:$D$776,СВЦЭМ!$A$33:$A$776,$A57,СВЦЭМ!$B$33:$B$776,F$47)+'СЕТ СН'!$G$11+СВЦЭМ!$D$10+'СЕТ СН'!$G$5-'СЕТ СН'!$G$21</f>
        <v>3032.40230023</v>
      </c>
      <c r="G57" s="36">
        <f>SUMIFS(СВЦЭМ!$D$33:$D$776,СВЦЭМ!$A$33:$A$776,$A57,СВЦЭМ!$B$33:$B$776,G$47)+'СЕТ СН'!$G$11+СВЦЭМ!$D$10+'СЕТ СН'!$G$5-'СЕТ СН'!$G$21</f>
        <v>3030.6366169200001</v>
      </c>
      <c r="H57" s="36">
        <f>SUMIFS(СВЦЭМ!$D$33:$D$776,СВЦЭМ!$A$33:$A$776,$A57,СВЦЭМ!$B$33:$B$776,H$47)+'СЕТ СН'!$G$11+СВЦЭМ!$D$10+'СЕТ СН'!$G$5-'СЕТ СН'!$G$21</f>
        <v>3048.4034795600001</v>
      </c>
      <c r="I57" s="36">
        <f>SUMIFS(СВЦЭМ!$D$33:$D$776,СВЦЭМ!$A$33:$A$776,$A57,СВЦЭМ!$B$33:$B$776,I$47)+'СЕТ СН'!$G$11+СВЦЭМ!$D$10+'СЕТ СН'!$G$5-'СЕТ СН'!$G$21</f>
        <v>3020.3218883600002</v>
      </c>
      <c r="J57" s="36">
        <f>SUMIFS(СВЦЭМ!$D$33:$D$776,СВЦЭМ!$A$33:$A$776,$A57,СВЦЭМ!$B$33:$B$776,J$47)+'СЕТ СН'!$G$11+СВЦЭМ!$D$10+'СЕТ СН'!$G$5-'СЕТ СН'!$G$21</f>
        <v>2970.3051116900001</v>
      </c>
      <c r="K57" s="36">
        <f>SUMIFS(СВЦЭМ!$D$33:$D$776,СВЦЭМ!$A$33:$A$776,$A57,СВЦЭМ!$B$33:$B$776,K$47)+'СЕТ СН'!$G$11+СВЦЭМ!$D$10+'СЕТ СН'!$G$5-'СЕТ СН'!$G$21</f>
        <v>2888.6940704400004</v>
      </c>
      <c r="L57" s="36">
        <f>SUMIFS(СВЦЭМ!$D$33:$D$776,СВЦЭМ!$A$33:$A$776,$A57,СВЦЭМ!$B$33:$B$776,L$47)+'СЕТ СН'!$G$11+СВЦЭМ!$D$10+'СЕТ СН'!$G$5-'СЕТ СН'!$G$21</f>
        <v>2820.25891439</v>
      </c>
      <c r="M57" s="36">
        <f>SUMIFS(СВЦЭМ!$D$33:$D$776,СВЦЭМ!$A$33:$A$776,$A57,СВЦЭМ!$B$33:$B$776,M$47)+'СЕТ СН'!$G$11+СВЦЭМ!$D$10+'СЕТ СН'!$G$5-'СЕТ СН'!$G$21</f>
        <v>2829.9172791400001</v>
      </c>
      <c r="N57" s="36">
        <f>SUMIFS(СВЦЭМ!$D$33:$D$776,СВЦЭМ!$A$33:$A$776,$A57,СВЦЭМ!$B$33:$B$776,N$47)+'СЕТ СН'!$G$11+СВЦЭМ!$D$10+'СЕТ СН'!$G$5-'СЕТ СН'!$G$21</f>
        <v>2840.5580637600001</v>
      </c>
      <c r="O57" s="36">
        <f>SUMIFS(СВЦЭМ!$D$33:$D$776,СВЦЭМ!$A$33:$A$776,$A57,СВЦЭМ!$B$33:$B$776,O$47)+'СЕТ СН'!$G$11+СВЦЭМ!$D$10+'СЕТ СН'!$G$5-'СЕТ СН'!$G$21</f>
        <v>2838.2498416799999</v>
      </c>
      <c r="P57" s="36">
        <f>SUMIFS(СВЦЭМ!$D$33:$D$776,СВЦЭМ!$A$33:$A$776,$A57,СВЦЭМ!$B$33:$B$776,P$47)+'СЕТ СН'!$G$11+СВЦЭМ!$D$10+'СЕТ СН'!$G$5-'СЕТ СН'!$G$21</f>
        <v>2847.2089111700002</v>
      </c>
      <c r="Q57" s="36">
        <f>SUMIFS(СВЦЭМ!$D$33:$D$776,СВЦЭМ!$A$33:$A$776,$A57,СВЦЭМ!$B$33:$B$776,Q$47)+'СЕТ СН'!$G$11+СВЦЭМ!$D$10+'СЕТ СН'!$G$5-'СЕТ СН'!$G$21</f>
        <v>2854.5096364800002</v>
      </c>
      <c r="R57" s="36">
        <f>SUMIFS(СВЦЭМ!$D$33:$D$776,СВЦЭМ!$A$33:$A$776,$A57,СВЦЭМ!$B$33:$B$776,R$47)+'СЕТ СН'!$G$11+СВЦЭМ!$D$10+'СЕТ СН'!$G$5-'СЕТ СН'!$G$21</f>
        <v>2854.8866448700001</v>
      </c>
      <c r="S57" s="36">
        <f>SUMIFS(СВЦЭМ!$D$33:$D$776,СВЦЭМ!$A$33:$A$776,$A57,СВЦЭМ!$B$33:$B$776,S$47)+'СЕТ СН'!$G$11+СВЦЭМ!$D$10+'СЕТ СН'!$G$5-'СЕТ СН'!$G$21</f>
        <v>2859.2192588200001</v>
      </c>
      <c r="T57" s="36">
        <f>SUMIFS(СВЦЭМ!$D$33:$D$776,СВЦЭМ!$A$33:$A$776,$A57,СВЦЭМ!$B$33:$B$776,T$47)+'СЕТ СН'!$G$11+СВЦЭМ!$D$10+'СЕТ СН'!$G$5-'СЕТ СН'!$G$21</f>
        <v>2854.3422412700002</v>
      </c>
      <c r="U57" s="36">
        <f>SUMIFS(СВЦЭМ!$D$33:$D$776,СВЦЭМ!$A$33:$A$776,$A57,СВЦЭМ!$B$33:$B$776,U$47)+'СЕТ СН'!$G$11+СВЦЭМ!$D$10+'СЕТ СН'!$G$5-'СЕТ СН'!$G$21</f>
        <v>2843.5801902600001</v>
      </c>
      <c r="V57" s="36">
        <f>SUMIFS(СВЦЭМ!$D$33:$D$776,СВЦЭМ!$A$33:$A$776,$A57,СВЦЭМ!$B$33:$B$776,V$47)+'СЕТ СН'!$G$11+СВЦЭМ!$D$10+'СЕТ СН'!$G$5-'СЕТ СН'!$G$21</f>
        <v>2839.0439490899998</v>
      </c>
      <c r="W57" s="36">
        <f>SUMIFS(СВЦЭМ!$D$33:$D$776,СВЦЭМ!$A$33:$A$776,$A57,СВЦЭМ!$B$33:$B$776,W$47)+'СЕТ СН'!$G$11+СВЦЭМ!$D$10+'СЕТ СН'!$G$5-'СЕТ СН'!$G$21</f>
        <v>2841.0421209700003</v>
      </c>
      <c r="X57" s="36">
        <f>SUMIFS(СВЦЭМ!$D$33:$D$776,СВЦЭМ!$A$33:$A$776,$A57,СВЦЭМ!$B$33:$B$776,X$47)+'СЕТ СН'!$G$11+СВЦЭМ!$D$10+'СЕТ СН'!$G$5-'СЕТ СН'!$G$21</f>
        <v>2878.81520297</v>
      </c>
      <c r="Y57" s="36">
        <f>SUMIFS(СВЦЭМ!$D$33:$D$776,СВЦЭМ!$A$33:$A$776,$A57,СВЦЭМ!$B$33:$B$776,Y$47)+'СЕТ СН'!$G$11+СВЦЭМ!$D$10+'СЕТ СН'!$G$5-'СЕТ СН'!$G$21</f>
        <v>2968.8129828600004</v>
      </c>
    </row>
    <row r="58" spans="1:25" ht="15.75" x14ac:dyDescent="0.2">
      <c r="A58" s="35">
        <f t="shared" si="1"/>
        <v>43993</v>
      </c>
      <c r="B58" s="36">
        <f>SUMIFS(СВЦЭМ!$D$33:$D$776,СВЦЭМ!$A$33:$A$776,$A58,СВЦЭМ!$B$33:$B$776,B$47)+'СЕТ СН'!$G$11+СВЦЭМ!$D$10+'СЕТ СН'!$G$5-'СЕТ СН'!$G$21</f>
        <v>3073.4121863200003</v>
      </c>
      <c r="C58" s="36">
        <f>SUMIFS(СВЦЭМ!$D$33:$D$776,СВЦЭМ!$A$33:$A$776,$A58,СВЦЭМ!$B$33:$B$776,C$47)+'СЕТ СН'!$G$11+СВЦЭМ!$D$10+'СЕТ СН'!$G$5-'СЕТ СН'!$G$21</f>
        <v>3045.3336016900003</v>
      </c>
      <c r="D58" s="36">
        <f>SUMIFS(СВЦЭМ!$D$33:$D$776,СВЦЭМ!$A$33:$A$776,$A58,СВЦЭМ!$B$33:$B$776,D$47)+'СЕТ СН'!$G$11+СВЦЭМ!$D$10+'СЕТ СН'!$G$5-'СЕТ СН'!$G$21</f>
        <v>3024.9736491399999</v>
      </c>
      <c r="E58" s="36">
        <f>SUMIFS(СВЦЭМ!$D$33:$D$776,СВЦЭМ!$A$33:$A$776,$A58,СВЦЭМ!$B$33:$B$776,E$47)+'СЕТ СН'!$G$11+СВЦЭМ!$D$10+'СЕТ СН'!$G$5-'СЕТ СН'!$G$21</f>
        <v>3030.0668151500004</v>
      </c>
      <c r="F58" s="36">
        <f>SUMIFS(СВЦЭМ!$D$33:$D$776,СВЦЭМ!$A$33:$A$776,$A58,СВЦЭМ!$B$33:$B$776,F$47)+'СЕТ СН'!$G$11+СВЦЭМ!$D$10+'СЕТ СН'!$G$5-'СЕТ СН'!$G$21</f>
        <v>3022.6691715000002</v>
      </c>
      <c r="G58" s="36">
        <f>SUMIFS(СВЦЭМ!$D$33:$D$776,СВЦЭМ!$A$33:$A$776,$A58,СВЦЭМ!$B$33:$B$776,G$47)+'СЕТ СН'!$G$11+СВЦЭМ!$D$10+'СЕТ СН'!$G$5-'СЕТ СН'!$G$21</f>
        <v>3028.1983079000001</v>
      </c>
      <c r="H58" s="36">
        <f>SUMIFS(СВЦЭМ!$D$33:$D$776,СВЦЭМ!$A$33:$A$776,$A58,СВЦЭМ!$B$33:$B$776,H$47)+'СЕТ СН'!$G$11+СВЦЭМ!$D$10+'СЕТ СН'!$G$5-'СЕТ СН'!$G$21</f>
        <v>3044.67989579</v>
      </c>
      <c r="I58" s="36">
        <f>SUMIFS(СВЦЭМ!$D$33:$D$776,СВЦЭМ!$A$33:$A$776,$A58,СВЦЭМ!$B$33:$B$776,I$47)+'СЕТ СН'!$G$11+СВЦЭМ!$D$10+'СЕТ СН'!$G$5-'СЕТ СН'!$G$21</f>
        <v>3061.73222025</v>
      </c>
      <c r="J58" s="36">
        <f>SUMIFS(СВЦЭМ!$D$33:$D$776,СВЦЭМ!$A$33:$A$776,$A58,СВЦЭМ!$B$33:$B$776,J$47)+'СЕТ СН'!$G$11+СВЦЭМ!$D$10+'СЕТ СН'!$G$5-'СЕТ СН'!$G$21</f>
        <v>3000.18203137</v>
      </c>
      <c r="K58" s="36">
        <f>SUMIFS(СВЦЭМ!$D$33:$D$776,СВЦЭМ!$A$33:$A$776,$A58,СВЦЭМ!$B$33:$B$776,K$47)+'СЕТ СН'!$G$11+СВЦЭМ!$D$10+'СЕТ СН'!$G$5-'СЕТ СН'!$G$21</f>
        <v>2918.0486567500002</v>
      </c>
      <c r="L58" s="36">
        <f>SUMIFS(СВЦЭМ!$D$33:$D$776,СВЦЭМ!$A$33:$A$776,$A58,СВЦЭМ!$B$33:$B$776,L$47)+'СЕТ СН'!$G$11+СВЦЭМ!$D$10+'СЕТ СН'!$G$5-'СЕТ СН'!$G$21</f>
        <v>2858.8153147200001</v>
      </c>
      <c r="M58" s="36">
        <f>SUMIFS(СВЦЭМ!$D$33:$D$776,СВЦЭМ!$A$33:$A$776,$A58,СВЦЭМ!$B$33:$B$776,M$47)+'СЕТ СН'!$G$11+СВЦЭМ!$D$10+'СЕТ СН'!$G$5-'СЕТ СН'!$G$21</f>
        <v>2854.62279777</v>
      </c>
      <c r="N58" s="36">
        <f>SUMIFS(СВЦЭМ!$D$33:$D$776,СВЦЭМ!$A$33:$A$776,$A58,СВЦЭМ!$B$33:$B$776,N$47)+'СЕТ СН'!$G$11+СВЦЭМ!$D$10+'СЕТ СН'!$G$5-'СЕТ СН'!$G$21</f>
        <v>2852.81754486</v>
      </c>
      <c r="O58" s="36">
        <f>SUMIFS(СВЦЭМ!$D$33:$D$776,СВЦЭМ!$A$33:$A$776,$A58,СВЦЭМ!$B$33:$B$776,O$47)+'СЕТ СН'!$G$11+СВЦЭМ!$D$10+'СЕТ СН'!$G$5-'СЕТ СН'!$G$21</f>
        <v>2858.9808713100001</v>
      </c>
      <c r="P58" s="36">
        <f>SUMIFS(СВЦЭМ!$D$33:$D$776,СВЦЭМ!$A$33:$A$776,$A58,СВЦЭМ!$B$33:$B$776,P$47)+'СЕТ СН'!$G$11+СВЦЭМ!$D$10+'СЕТ СН'!$G$5-'СЕТ СН'!$G$21</f>
        <v>2866.6866559700002</v>
      </c>
      <c r="Q58" s="36">
        <f>SUMIFS(СВЦЭМ!$D$33:$D$776,СВЦЭМ!$A$33:$A$776,$A58,СВЦЭМ!$B$33:$B$776,Q$47)+'СЕТ СН'!$G$11+СВЦЭМ!$D$10+'СЕТ СН'!$G$5-'СЕТ СН'!$G$21</f>
        <v>2858.7676528299999</v>
      </c>
      <c r="R58" s="36">
        <f>SUMIFS(СВЦЭМ!$D$33:$D$776,СВЦЭМ!$A$33:$A$776,$A58,СВЦЭМ!$B$33:$B$776,R$47)+'СЕТ СН'!$G$11+СВЦЭМ!$D$10+'СЕТ СН'!$G$5-'СЕТ СН'!$G$21</f>
        <v>2859.0055926200002</v>
      </c>
      <c r="S58" s="36">
        <f>SUMIFS(СВЦЭМ!$D$33:$D$776,СВЦЭМ!$A$33:$A$776,$A58,СВЦЭМ!$B$33:$B$776,S$47)+'СЕТ СН'!$G$11+СВЦЭМ!$D$10+'СЕТ СН'!$G$5-'СЕТ СН'!$G$21</f>
        <v>2856.87363826</v>
      </c>
      <c r="T58" s="36">
        <f>SUMIFS(СВЦЭМ!$D$33:$D$776,СВЦЭМ!$A$33:$A$776,$A58,СВЦЭМ!$B$33:$B$776,T$47)+'СЕТ СН'!$G$11+СВЦЭМ!$D$10+'СЕТ СН'!$G$5-'СЕТ СН'!$G$21</f>
        <v>2860.3949743000003</v>
      </c>
      <c r="U58" s="36">
        <f>SUMIFS(СВЦЭМ!$D$33:$D$776,СВЦЭМ!$A$33:$A$776,$A58,СВЦЭМ!$B$33:$B$776,U$47)+'СЕТ СН'!$G$11+СВЦЭМ!$D$10+'СЕТ СН'!$G$5-'СЕТ СН'!$G$21</f>
        <v>2850.45329627</v>
      </c>
      <c r="V58" s="36">
        <f>SUMIFS(СВЦЭМ!$D$33:$D$776,СВЦЭМ!$A$33:$A$776,$A58,СВЦЭМ!$B$33:$B$776,V$47)+'СЕТ СН'!$G$11+СВЦЭМ!$D$10+'СЕТ СН'!$G$5-'СЕТ СН'!$G$21</f>
        <v>2839.4111878800004</v>
      </c>
      <c r="W58" s="36">
        <f>SUMIFS(СВЦЭМ!$D$33:$D$776,СВЦЭМ!$A$33:$A$776,$A58,СВЦЭМ!$B$33:$B$776,W$47)+'СЕТ СН'!$G$11+СВЦЭМ!$D$10+'СЕТ СН'!$G$5-'СЕТ СН'!$G$21</f>
        <v>2827.1148402700001</v>
      </c>
      <c r="X58" s="36">
        <f>SUMIFS(СВЦЭМ!$D$33:$D$776,СВЦЭМ!$A$33:$A$776,$A58,СВЦЭМ!$B$33:$B$776,X$47)+'СЕТ СН'!$G$11+СВЦЭМ!$D$10+'СЕТ СН'!$G$5-'СЕТ СН'!$G$21</f>
        <v>2863.0984810099999</v>
      </c>
      <c r="Y58" s="36">
        <f>SUMIFS(СВЦЭМ!$D$33:$D$776,СВЦЭМ!$A$33:$A$776,$A58,СВЦЭМ!$B$33:$B$776,Y$47)+'СЕТ СН'!$G$11+СВЦЭМ!$D$10+'СЕТ СН'!$G$5-'СЕТ СН'!$G$21</f>
        <v>2952.9520064200001</v>
      </c>
    </row>
    <row r="59" spans="1:25" ht="15.75" x14ac:dyDescent="0.2">
      <c r="A59" s="35">
        <f t="shared" si="1"/>
        <v>43994</v>
      </c>
      <c r="B59" s="36">
        <f>SUMIFS(СВЦЭМ!$D$33:$D$776,СВЦЭМ!$A$33:$A$776,$A59,СВЦЭМ!$B$33:$B$776,B$47)+'СЕТ СН'!$G$11+СВЦЭМ!$D$10+'СЕТ СН'!$G$5-'СЕТ СН'!$G$21</f>
        <v>3010.5288033400002</v>
      </c>
      <c r="C59" s="36">
        <f>SUMIFS(СВЦЭМ!$D$33:$D$776,СВЦЭМ!$A$33:$A$776,$A59,СВЦЭМ!$B$33:$B$776,C$47)+'СЕТ СН'!$G$11+СВЦЭМ!$D$10+'СЕТ СН'!$G$5-'СЕТ СН'!$G$21</f>
        <v>3058.1964029400001</v>
      </c>
      <c r="D59" s="36">
        <f>SUMIFS(СВЦЭМ!$D$33:$D$776,СВЦЭМ!$A$33:$A$776,$A59,СВЦЭМ!$B$33:$B$776,D$47)+'СЕТ СН'!$G$11+СВЦЭМ!$D$10+'СЕТ СН'!$G$5-'СЕТ СН'!$G$21</f>
        <v>3055.5227861200001</v>
      </c>
      <c r="E59" s="36">
        <f>SUMIFS(СВЦЭМ!$D$33:$D$776,СВЦЭМ!$A$33:$A$776,$A59,СВЦЭМ!$B$33:$B$776,E$47)+'СЕТ СН'!$G$11+СВЦЭМ!$D$10+'СЕТ СН'!$G$5-'СЕТ СН'!$G$21</f>
        <v>3040.1809019100001</v>
      </c>
      <c r="F59" s="36">
        <f>SUMIFS(СВЦЭМ!$D$33:$D$776,СВЦЭМ!$A$33:$A$776,$A59,СВЦЭМ!$B$33:$B$776,F$47)+'СЕТ СН'!$G$11+СВЦЭМ!$D$10+'СЕТ СН'!$G$5-'СЕТ СН'!$G$21</f>
        <v>3033.3923472900001</v>
      </c>
      <c r="G59" s="36">
        <f>SUMIFS(СВЦЭМ!$D$33:$D$776,СВЦЭМ!$A$33:$A$776,$A59,СВЦЭМ!$B$33:$B$776,G$47)+'СЕТ СН'!$G$11+СВЦЭМ!$D$10+'СЕТ СН'!$G$5-'СЕТ СН'!$G$21</f>
        <v>3042.7335397400002</v>
      </c>
      <c r="H59" s="36">
        <f>SUMIFS(СВЦЭМ!$D$33:$D$776,СВЦЭМ!$A$33:$A$776,$A59,СВЦЭМ!$B$33:$B$776,H$47)+'СЕТ СН'!$G$11+СВЦЭМ!$D$10+'СЕТ СН'!$G$5-'СЕТ СН'!$G$21</f>
        <v>3056.0239488500001</v>
      </c>
      <c r="I59" s="36">
        <f>SUMIFS(СВЦЭМ!$D$33:$D$776,СВЦЭМ!$A$33:$A$776,$A59,СВЦЭМ!$B$33:$B$776,I$47)+'СЕТ СН'!$G$11+СВЦЭМ!$D$10+'СЕТ СН'!$G$5-'СЕТ СН'!$G$21</f>
        <v>3034.2612902300002</v>
      </c>
      <c r="J59" s="36">
        <f>SUMIFS(СВЦЭМ!$D$33:$D$776,СВЦЭМ!$A$33:$A$776,$A59,СВЦЭМ!$B$33:$B$776,J$47)+'СЕТ СН'!$G$11+СВЦЭМ!$D$10+'СЕТ СН'!$G$5-'СЕТ СН'!$G$21</f>
        <v>2978.44898139</v>
      </c>
      <c r="K59" s="36">
        <f>SUMIFS(СВЦЭМ!$D$33:$D$776,СВЦЭМ!$A$33:$A$776,$A59,СВЦЭМ!$B$33:$B$776,K$47)+'СЕТ СН'!$G$11+СВЦЭМ!$D$10+'СЕТ СН'!$G$5-'СЕТ СН'!$G$21</f>
        <v>2877.7420680200003</v>
      </c>
      <c r="L59" s="36">
        <f>SUMIFS(СВЦЭМ!$D$33:$D$776,СВЦЭМ!$A$33:$A$776,$A59,СВЦЭМ!$B$33:$B$776,L$47)+'СЕТ СН'!$G$11+СВЦЭМ!$D$10+'СЕТ СН'!$G$5-'СЕТ СН'!$G$21</f>
        <v>2817.5653440200003</v>
      </c>
      <c r="M59" s="36">
        <f>SUMIFS(СВЦЭМ!$D$33:$D$776,СВЦЭМ!$A$33:$A$776,$A59,СВЦЭМ!$B$33:$B$776,M$47)+'СЕТ СН'!$G$11+СВЦЭМ!$D$10+'СЕТ СН'!$G$5-'СЕТ СН'!$G$21</f>
        <v>2813.34079389</v>
      </c>
      <c r="N59" s="36">
        <f>SUMIFS(СВЦЭМ!$D$33:$D$776,СВЦЭМ!$A$33:$A$776,$A59,СВЦЭМ!$B$33:$B$776,N$47)+'СЕТ СН'!$G$11+СВЦЭМ!$D$10+'СЕТ СН'!$G$5-'СЕТ СН'!$G$21</f>
        <v>2834.64308532</v>
      </c>
      <c r="O59" s="36">
        <f>SUMIFS(СВЦЭМ!$D$33:$D$776,СВЦЭМ!$A$33:$A$776,$A59,СВЦЭМ!$B$33:$B$776,O$47)+'СЕТ СН'!$G$11+СВЦЭМ!$D$10+'СЕТ СН'!$G$5-'СЕТ СН'!$G$21</f>
        <v>2844.8264533700003</v>
      </c>
      <c r="P59" s="36">
        <f>SUMIFS(СВЦЭМ!$D$33:$D$776,СВЦЭМ!$A$33:$A$776,$A59,СВЦЭМ!$B$33:$B$776,P$47)+'СЕТ СН'!$G$11+СВЦЭМ!$D$10+'СЕТ СН'!$G$5-'СЕТ СН'!$G$21</f>
        <v>2848.5179857200001</v>
      </c>
      <c r="Q59" s="36">
        <f>SUMIFS(СВЦЭМ!$D$33:$D$776,СВЦЭМ!$A$33:$A$776,$A59,СВЦЭМ!$B$33:$B$776,Q$47)+'СЕТ СН'!$G$11+СВЦЭМ!$D$10+'СЕТ СН'!$G$5-'СЕТ СН'!$G$21</f>
        <v>2836.2939877400004</v>
      </c>
      <c r="R59" s="36">
        <f>SUMIFS(СВЦЭМ!$D$33:$D$776,СВЦЭМ!$A$33:$A$776,$A59,СВЦЭМ!$B$33:$B$776,R$47)+'СЕТ СН'!$G$11+СВЦЭМ!$D$10+'СЕТ СН'!$G$5-'СЕТ СН'!$G$21</f>
        <v>2832.4165029200003</v>
      </c>
      <c r="S59" s="36">
        <f>SUMIFS(СВЦЭМ!$D$33:$D$776,СВЦЭМ!$A$33:$A$776,$A59,СВЦЭМ!$B$33:$B$776,S$47)+'СЕТ СН'!$G$11+СВЦЭМ!$D$10+'СЕТ СН'!$G$5-'СЕТ СН'!$G$21</f>
        <v>2836.4334039</v>
      </c>
      <c r="T59" s="36">
        <f>SUMIFS(СВЦЭМ!$D$33:$D$776,СВЦЭМ!$A$33:$A$776,$A59,СВЦЭМ!$B$33:$B$776,T$47)+'СЕТ СН'!$G$11+СВЦЭМ!$D$10+'СЕТ СН'!$G$5-'СЕТ СН'!$G$21</f>
        <v>2846.4317717900003</v>
      </c>
      <c r="U59" s="36">
        <f>SUMIFS(СВЦЭМ!$D$33:$D$776,СВЦЭМ!$A$33:$A$776,$A59,СВЦЭМ!$B$33:$B$776,U$47)+'СЕТ СН'!$G$11+СВЦЭМ!$D$10+'СЕТ СН'!$G$5-'СЕТ СН'!$G$21</f>
        <v>2838.6328066200003</v>
      </c>
      <c r="V59" s="36">
        <f>SUMIFS(СВЦЭМ!$D$33:$D$776,СВЦЭМ!$A$33:$A$776,$A59,СВЦЭМ!$B$33:$B$776,V$47)+'СЕТ СН'!$G$11+СВЦЭМ!$D$10+'СЕТ СН'!$G$5-'СЕТ СН'!$G$21</f>
        <v>2822.8751936900003</v>
      </c>
      <c r="W59" s="36">
        <f>SUMIFS(СВЦЭМ!$D$33:$D$776,СВЦЭМ!$A$33:$A$776,$A59,СВЦЭМ!$B$33:$B$776,W$47)+'СЕТ СН'!$G$11+СВЦЭМ!$D$10+'СЕТ СН'!$G$5-'СЕТ СН'!$G$21</f>
        <v>2810.99288243</v>
      </c>
      <c r="X59" s="36">
        <f>SUMIFS(СВЦЭМ!$D$33:$D$776,СВЦЭМ!$A$33:$A$776,$A59,СВЦЭМ!$B$33:$B$776,X$47)+'СЕТ СН'!$G$11+СВЦЭМ!$D$10+'СЕТ СН'!$G$5-'СЕТ СН'!$G$21</f>
        <v>2844.7292392500003</v>
      </c>
      <c r="Y59" s="36">
        <f>SUMIFS(СВЦЭМ!$D$33:$D$776,СВЦЭМ!$A$33:$A$776,$A59,СВЦЭМ!$B$33:$B$776,Y$47)+'СЕТ СН'!$G$11+СВЦЭМ!$D$10+'СЕТ СН'!$G$5-'СЕТ СН'!$G$21</f>
        <v>2940.39953492</v>
      </c>
    </row>
    <row r="60" spans="1:25" ht="15.75" x14ac:dyDescent="0.2">
      <c r="A60" s="35">
        <f t="shared" si="1"/>
        <v>43995</v>
      </c>
      <c r="B60" s="36">
        <f>SUMIFS(СВЦЭМ!$D$33:$D$776,СВЦЭМ!$A$33:$A$776,$A60,СВЦЭМ!$B$33:$B$776,B$47)+'СЕТ СН'!$G$11+СВЦЭМ!$D$10+'СЕТ СН'!$G$5-'СЕТ СН'!$G$21</f>
        <v>2970.8060552400002</v>
      </c>
      <c r="C60" s="36">
        <f>SUMIFS(СВЦЭМ!$D$33:$D$776,СВЦЭМ!$A$33:$A$776,$A60,СВЦЭМ!$B$33:$B$776,C$47)+'СЕТ СН'!$G$11+СВЦЭМ!$D$10+'СЕТ СН'!$G$5-'СЕТ СН'!$G$21</f>
        <v>2992.52612877</v>
      </c>
      <c r="D60" s="36">
        <f>SUMIFS(СВЦЭМ!$D$33:$D$776,СВЦЭМ!$A$33:$A$776,$A60,СВЦЭМ!$B$33:$B$776,D$47)+'СЕТ СН'!$G$11+СВЦЭМ!$D$10+'СЕТ СН'!$G$5-'СЕТ СН'!$G$21</f>
        <v>3015.1742497100004</v>
      </c>
      <c r="E60" s="36">
        <f>SUMIFS(СВЦЭМ!$D$33:$D$776,СВЦЭМ!$A$33:$A$776,$A60,СВЦЭМ!$B$33:$B$776,E$47)+'СЕТ СН'!$G$11+СВЦЭМ!$D$10+'СЕТ СН'!$G$5-'СЕТ СН'!$G$21</f>
        <v>3030.6654801</v>
      </c>
      <c r="F60" s="36">
        <f>SUMIFS(СВЦЭМ!$D$33:$D$776,СВЦЭМ!$A$33:$A$776,$A60,СВЦЭМ!$B$33:$B$776,F$47)+'СЕТ СН'!$G$11+СВЦЭМ!$D$10+'СЕТ СН'!$G$5-'СЕТ СН'!$G$21</f>
        <v>3030.81570057</v>
      </c>
      <c r="G60" s="36">
        <f>SUMIFS(СВЦЭМ!$D$33:$D$776,СВЦЭМ!$A$33:$A$776,$A60,СВЦЭМ!$B$33:$B$776,G$47)+'СЕТ СН'!$G$11+СВЦЭМ!$D$10+'СЕТ СН'!$G$5-'СЕТ СН'!$G$21</f>
        <v>3023.0767198399999</v>
      </c>
      <c r="H60" s="36">
        <f>SUMIFS(СВЦЭМ!$D$33:$D$776,СВЦЭМ!$A$33:$A$776,$A60,СВЦЭМ!$B$33:$B$776,H$47)+'СЕТ СН'!$G$11+СВЦЭМ!$D$10+'СЕТ СН'!$G$5-'СЕТ СН'!$G$21</f>
        <v>3012.6851780000002</v>
      </c>
      <c r="I60" s="36">
        <f>SUMIFS(СВЦЭМ!$D$33:$D$776,СВЦЭМ!$A$33:$A$776,$A60,СВЦЭМ!$B$33:$B$776,I$47)+'СЕТ СН'!$G$11+СВЦЭМ!$D$10+'СЕТ СН'!$G$5-'СЕТ СН'!$G$21</f>
        <v>2983.3147064600003</v>
      </c>
      <c r="J60" s="36">
        <f>SUMIFS(СВЦЭМ!$D$33:$D$776,СВЦЭМ!$A$33:$A$776,$A60,СВЦЭМ!$B$33:$B$776,J$47)+'СЕТ СН'!$G$11+СВЦЭМ!$D$10+'СЕТ СН'!$G$5-'СЕТ СН'!$G$21</f>
        <v>2935.2602937800002</v>
      </c>
      <c r="K60" s="36">
        <f>SUMIFS(СВЦЭМ!$D$33:$D$776,СВЦЭМ!$A$33:$A$776,$A60,СВЦЭМ!$B$33:$B$776,K$47)+'СЕТ СН'!$G$11+СВЦЭМ!$D$10+'СЕТ СН'!$G$5-'СЕТ СН'!$G$21</f>
        <v>2868.5600440500002</v>
      </c>
      <c r="L60" s="36">
        <f>SUMIFS(СВЦЭМ!$D$33:$D$776,СВЦЭМ!$A$33:$A$776,$A60,СВЦЭМ!$B$33:$B$776,L$47)+'СЕТ СН'!$G$11+СВЦЭМ!$D$10+'СЕТ СН'!$G$5-'СЕТ СН'!$G$21</f>
        <v>2814.2387149900001</v>
      </c>
      <c r="M60" s="36">
        <f>SUMIFS(СВЦЭМ!$D$33:$D$776,СВЦЭМ!$A$33:$A$776,$A60,СВЦЭМ!$B$33:$B$776,M$47)+'СЕТ СН'!$G$11+СВЦЭМ!$D$10+'СЕТ СН'!$G$5-'СЕТ СН'!$G$21</f>
        <v>2817.26038887</v>
      </c>
      <c r="N60" s="36">
        <f>SUMIFS(СВЦЭМ!$D$33:$D$776,СВЦЭМ!$A$33:$A$776,$A60,СВЦЭМ!$B$33:$B$776,N$47)+'СЕТ СН'!$G$11+СВЦЭМ!$D$10+'СЕТ СН'!$G$5-'СЕТ СН'!$G$21</f>
        <v>2821.8747457099998</v>
      </c>
      <c r="O60" s="36">
        <f>SUMIFS(СВЦЭМ!$D$33:$D$776,СВЦЭМ!$A$33:$A$776,$A60,СВЦЭМ!$B$33:$B$776,O$47)+'СЕТ СН'!$G$11+СВЦЭМ!$D$10+'СЕТ СН'!$G$5-'СЕТ СН'!$G$21</f>
        <v>2828.8237169000004</v>
      </c>
      <c r="P60" s="36">
        <f>SUMIFS(СВЦЭМ!$D$33:$D$776,СВЦЭМ!$A$33:$A$776,$A60,СВЦЭМ!$B$33:$B$776,P$47)+'СЕТ СН'!$G$11+СВЦЭМ!$D$10+'СЕТ СН'!$G$5-'СЕТ СН'!$G$21</f>
        <v>2834.07390717</v>
      </c>
      <c r="Q60" s="36">
        <f>SUMIFS(СВЦЭМ!$D$33:$D$776,СВЦЭМ!$A$33:$A$776,$A60,СВЦЭМ!$B$33:$B$776,Q$47)+'СЕТ СН'!$G$11+СВЦЭМ!$D$10+'СЕТ СН'!$G$5-'СЕТ СН'!$G$21</f>
        <v>2820.8323257100001</v>
      </c>
      <c r="R60" s="36">
        <f>SUMIFS(СВЦЭМ!$D$33:$D$776,СВЦЭМ!$A$33:$A$776,$A60,СВЦЭМ!$B$33:$B$776,R$47)+'СЕТ СН'!$G$11+СВЦЭМ!$D$10+'СЕТ СН'!$G$5-'СЕТ СН'!$G$21</f>
        <v>2818.2306869200002</v>
      </c>
      <c r="S60" s="36">
        <f>SUMIFS(СВЦЭМ!$D$33:$D$776,СВЦЭМ!$A$33:$A$776,$A60,СВЦЭМ!$B$33:$B$776,S$47)+'СЕТ СН'!$G$11+СВЦЭМ!$D$10+'СЕТ СН'!$G$5-'СЕТ СН'!$G$21</f>
        <v>2825.2715359399999</v>
      </c>
      <c r="T60" s="36">
        <f>SUMIFS(СВЦЭМ!$D$33:$D$776,СВЦЭМ!$A$33:$A$776,$A60,СВЦЭМ!$B$33:$B$776,T$47)+'СЕТ СН'!$G$11+СВЦЭМ!$D$10+'СЕТ СН'!$G$5-'СЕТ СН'!$G$21</f>
        <v>2831.9506765000001</v>
      </c>
      <c r="U60" s="36">
        <f>SUMIFS(СВЦЭМ!$D$33:$D$776,СВЦЭМ!$A$33:$A$776,$A60,СВЦЭМ!$B$33:$B$776,U$47)+'СЕТ СН'!$G$11+СВЦЭМ!$D$10+'СЕТ СН'!$G$5-'СЕТ СН'!$G$21</f>
        <v>2827.1827587500002</v>
      </c>
      <c r="V60" s="36">
        <f>SUMIFS(СВЦЭМ!$D$33:$D$776,СВЦЭМ!$A$33:$A$776,$A60,СВЦЭМ!$B$33:$B$776,V$47)+'СЕТ СН'!$G$11+СВЦЭМ!$D$10+'СЕТ СН'!$G$5-'СЕТ СН'!$G$21</f>
        <v>2824.5236676100003</v>
      </c>
      <c r="W60" s="36">
        <f>SUMIFS(СВЦЭМ!$D$33:$D$776,СВЦЭМ!$A$33:$A$776,$A60,СВЦЭМ!$B$33:$B$776,W$47)+'СЕТ СН'!$G$11+СВЦЭМ!$D$10+'СЕТ СН'!$G$5-'СЕТ СН'!$G$21</f>
        <v>2811.7760002800001</v>
      </c>
      <c r="X60" s="36">
        <f>SUMIFS(СВЦЭМ!$D$33:$D$776,СВЦЭМ!$A$33:$A$776,$A60,СВЦЭМ!$B$33:$B$776,X$47)+'СЕТ СН'!$G$11+СВЦЭМ!$D$10+'СЕТ СН'!$G$5-'СЕТ СН'!$G$21</f>
        <v>2831.1340212800001</v>
      </c>
      <c r="Y60" s="36">
        <f>SUMIFS(СВЦЭМ!$D$33:$D$776,СВЦЭМ!$A$33:$A$776,$A60,СВЦЭМ!$B$33:$B$776,Y$47)+'СЕТ СН'!$G$11+СВЦЭМ!$D$10+'СЕТ СН'!$G$5-'СЕТ СН'!$G$21</f>
        <v>2913.9541486799999</v>
      </c>
    </row>
    <row r="61" spans="1:25" ht="15.75" x14ac:dyDescent="0.2">
      <c r="A61" s="35">
        <f t="shared" si="1"/>
        <v>43996</v>
      </c>
      <c r="B61" s="36">
        <f>SUMIFS(СВЦЭМ!$D$33:$D$776,СВЦЭМ!$A$33:$A$776,$A61,СВЦЭМ!$B$33:$B$776,B$47)+'СЕТ СН'!$G$11+СВЦЭМ!$D$10+'СЕТ СН'!$G$5-'СЕТ СН'!$G$21</f>
        <v>3013.0715485800001</v>
      </c>
      <c r="C61" s="36">
        <f>SUMIFS(СВЦЭМ!$D$33:$D$776,СВЦЭМ!$A$33:$A$776,$A61,СВЦЭМ!$B$33:$B$776,C$47)+'СЕТ СН'!$G$11+СВЦЭМ!$D$10+'СЕТ СН'!$G$5-'СЕТ СН'!$G$21</f>
        <v>3038.1860015100001</v>
      </c>
      <c r="D61" s="36">
        <f>SUMIFS(СВЦЭМ!$D$33:$D$776,СВЦЭМ!$A$33:$A$776,$A61,СВЦЭМ!$B$33:$B$776,D$47)+'СЕТ СН'!$G$11+СВЦЭМ!$D$10+'СЕТ СН'!$G$5-'СЕТ СН'!$G$21</f>
        <v>3024.1034730199999</v>
      </c>
      <c r="E61" s="36">
        <f>SUMIFS(СВЦЭМ!$D$33:$D$776,СВЦЭМ!$A$33:$A$776,$A61,СВЦЭМ!$B$33:$B$776,E$47)+'СЕТ СН'!$G$11+СВЦЭМ!$D$10+'СЕТ СН'!$G$5-'СЕТ СН'!$G$21</f>
        <v>3016.2918544300001</v>
      </c>
      <c r="F61" s="36">
        <f>SUMIFS(СВЦЭМ!$D$33:$D$776,СВЦЭМ!$A$33:$A$776,$A61,СВЦЭМ!$B$33:$B$776,F$47)+'СЕТ СН'!$G$11+СВЦЭМ!$D$10+'СЕТ СН'!$G$5-'СЕТ СН'!$G$21</f>
        <v>3009.8011444600002</v>
      </c>
      <c r="G61" s="36">
        <f>SUMIFS(СВЦЭМ!$D$33:$D$776,СВЦЭМ!$A$33:$A$776,$A61,СВЦЭМ!$B$33:$B$776,G$47)+'СЕТ СН'!$G$11+СВЦЭМ!$D$10+'СЕТ СН'!$G$5-'СЕТ СН'!$G$21</f>
        <v>3019.1573139700004</v>
      </c>
      <c r="H61" s="36">
        <f>SUMIFS(СВЦЭМ!$D$33:$D$776,СВЦЭМ!$A$33:$A$776,$A61,СВЦЭМ!$B$33:$B$776,H$47)+'СЕТ СН'!$G$11+СВЦЭМ!$D$10+'СЕТ СН'!$G$5-'СЕТ СН'!$G$21</f>
        <v>3013.2388205300003</v>
      </c>
      <c r="I61" s="36">
        <f>SUMIFS(СВЦЭМ!$D$33:$D$776,СВЦЭМ!$A$33:$A$776,$A61,СВЦЭМ!$B$33:$B$776,I$47)+'СЕТ СН'!$G$11+СВЦЭМ!$D$10+'СЕТ СН'!$G$5-'СЕТ СН'!$G$21</f>
        <v>3029.7825392900004</v>
      </c>
      <c r="J61" s="36">
        <f>SUMIFS(СВЦЭМ!$D$33:$D$776,СВЦЭМ!$A$33:$A$776,$A61,СВЦЭМ!$B$33:$B$776,J$47)+'СЕТ СН'!$G$11+СВЦЭМ!$D$10+'СЕТ СН'!$G$5-'СЕТ СН'!$G$21</f>
        <v>2975.42441835</v>
      </c>
      <c r="K61" s="36">
        <f>SUMIFS(СВЦЭМ!$D$33:$D$776,СВЦЭМ!$A$33:$A$776,$A61,СВЦЭМ!$B$33:$B$776,K$47)+'СЕТ СН'!$G$11+СВЦЭМ!$D$10+'СЕТ СН'!$G$5-'СЕТ СН'!$G$21</f>
        <v>2864.5153991100001</v>
      </c>
      <c r="L61" s="36">
        <f>SUMIFS(СВЦЭМ!$D$33:$D$776,СВЦЭМ!$A$33:$A$776,$A61,СВЦЭМ!$B$33:$B$776,L$47)+'СЕТ СН'!$G$11+СВЦЭМ!$D$10+'СЕТ СН'!$G$5-'СЕТ СН'!$G$21</f>
        <v>2794.9984222000003</v>
      </c>
      <c r="M61" s="36">
        <f>SUMIFS(СВЦЭМ!$D$33:$D$776,СВЦЭМ!$A$33:$A$776,$A61,СВЦЭМ!$B$33:$B$776,M$47)+'СЕТ СН'!$G$11+СВЦЭМ!$D$10+'СЕТ СН'!$G$5-'СЕТ СН'!$G$21</f>
        <v>2793.4299092400001</v>
      </c>
      <c r="N61" s="36">
        <f>SUMIFS(СВЦЭМ!$D$33:$D$776,СВЦЭМ!$A$33:$A$776,$A61,СВЦЭМ!$B$33:$B$776,N$47)+'СЕТ СН'!$G$11+СВЦЭМ!$D$10+'СЕТ СН'!$G$5-'СЕТ СН'!$G$21</f>
        <v>2800.74231973</v>
      </c>
      <c r="O61" s="36">
        <f>SUMIFS(СВЦЭМ!$D$33:$D$776,СВЦЭМ!$A$33:$A$776,$A61,СВЦЭМ!$B$33:$B$776,O$47)+'СЕТ СН'!$G$11+СВЦЭМ!$D$10+'СЕТ СН'!$G$5-'СЕТ СН'!$G$21</f>
        <v>2798.6496681799999</v>
      </c>
      <c r="P61" s="36">
        <f>SUMIFS(СВЦЭМ!$D$33:$D$776,СВЦЭМ!$A$33:$A$776,$A61,СВЦЭМ!$B$33:$B$776,P$47)+'СЕТ СН'!$G$11+СВЦЭМ!$D$10+'СЕТ СН'!$G$5-'СЕТ СН'!$G$21</f>
        <v>2796.65244618</v>
      </c>
      <c r="Q61" s="36">
        <f>SUMIFS(СВЦЭМ!$D$33:$D$776,СВЦЭМ!$A$33:$A$776,$A61,СВЦЭМ!$B$33:$B$776,Q$47)+'СЕТ СН'!$G$11+СВЦЭМ!$D$10+'СЕТ СН'!$G$5-'СЕТ СН'!$G$21</f>
        <v>2783.9372972300002</v>
      </c>
      <c r="R61" s="36">
        <f>SUMIFS(СВЦЭМ!$D$33:$D$776,СВЦЭМ!$A$33:$A$776,$A61,СВЦЭМ!$B$33:$B$776,R$47)+'СЕТ СН'!$G$11+СВЦЭМ!$D$10+'СЕТ СН'!$G$5-'СЕТ СН'!$G$21</f>
        <v>2777.6320612899999</v>
      </c>
      <c r="S61" s="36">
        <f>SUMIFS(СВЦЭМ!$D$33:$D$776,СВЦЭМ!$A$33:$A$776,$A61,СВЦЭМ!$B$33:$B$776,S$47)+'СЕТ СН'!$G$11+СВЦЭМ!$D$10+'СЕТ СН'!$G$5-'СЕТ СН'!$G$21</f>
        <v>2787.90425005</v>
      </c>
      <c r="T61" s="36">
        <f>SUMIFS(СВЦЭМ!$D$33:$D$776,СВЦЭМ!$A$33:$A$776,$A61,СВЦЭМ!$B$33:$B$776,T$47)+'СЕТ СН'!$G$11+СВЦЭМ!$D$10+'СЕТ СН'!$G$5-'СЕТ СН'!$G$21</f>
        <v>2780.1047500700001</v>
      </c>
      <c r="U61" s="36">
        <f>SUMIFS(СВЦЭМ!$D$33:$D$776,СВЦЭМ!$A$33:$A$776,$A61,СВЦЭМ!$B$33:$B$776,U$47)+'СЕТ СН'!$G$11+СВЦЭМ!$D$10+'СЕТ СН'!$G$5-'СЕТ СН'!$G$21</f>
        <v>2768.8509074600001</v>
      </c>
      <c r="V61" s="36">
        <f>SUMIFS(СВЦЭМ!$D$33:$D$776,СВЦЭМ!$A$33:$A$776,$A61,СВЦЭМ!$B$33:$B$776,V$47)+'СЕТ СН'!$G$11+СВЦЭМ!$D$10+'СЕТ СН'!$G$5-'СЕТ СН'!$G$21</f>
        <v>2754.59914893</v>
      </c>
      <c r="W61" s="36">
        <f>SUMIFS(СВЦЭМ!$D$33:$D$776,СВЦЭМ!$A$33:$A$776,$A61,СВЦЭМ!$B$33:$B$776,W$47)+'СЕТ СН'!$G$11+СВЦЭМ!$D$10+'СЕТ СН'!$G$5-'СЕТ СН'!$G$21</f>
        <v>2751.48194423</v>
      </c>
      <c r="X61" s="36">
        <f>SUMIFS(СВЦЭМ!$D$33:$D$776,СВЦЭМ!$A$33:$A$776,$A61,СВЦЭМ!$B$33:$B$776,X$47)+'СЕТ СН'!$G$11+СВЦЭМ!$D$10+'СЕТ СН'!$G$5-'СЕТ СН'!$G$21</f>
        <v>2795.71179282</v>
      </c>
      <c r="Y61" s="36">
        <f>SUMIFS(СВЦЭМ!$D$33:$D$776,СВЦЭМ!$A$33:$A$776,$A61,СВЦЭМ!$B$33:$B$776,Y$47)+'СЕТ СН'!$G$11+СВЦЭМ!$D$10+'СЕТ СН'!$G$5-'СЕТ СН'!$G$21</f>
        <v>2905.51417193</v>
      </c>
    </row>
    <row r="62" spans="1:25" ht="15.75" x14ac:dyDescent="0.2">
      <c r="A62" s="35">
        <f t="shared" si="1"/>
        <v>43997</v>
      </c>
      <c r="B62" s="36">
        <f>SUMIFS(СВЦЭМ!$D$33:$D$776,СВЦЭМ!$A$33:$A$776,$A62,СВЦЭМ!$B$33:$B$776,B$47)+'СЕТ СН'!$G$11+СВЦЭМ!$D$10+'СЕТ СН'!$G$5-'СЕТ СН'!$G$21</f>
        <v>2974.0512536700003</v>
      </c>
      <c r="C62" s="36">
        <f>SUMIFS(СВЦЭМ!$D$33:$D$776,СВЦЭМ!$A$33:$A$776,$A62,СВЦЭМ!$B$33:$B$776,C$47)+'СЕТ СН'!$G$11+СВЦЭМ!$D$10+'СЕТ СН'!$G$5-'СЕТ СН'!$G$21</f>
        <v>3006.6923517300002</v>
      </c>
      <c r="D62" s="36">
        <f>SUMIFS(СВЦЭМ!$D$33:$D$776,СВЦЭМ!$A$33:$A$776,$A62,СВЦЭМ!$B$33:$B$776,D$47)+'СЕТ СН'!$G$11+СВЦЭМ!$D$10+'СЕТ СН'!$G$5-'СЕТ СН'!$G$21</f>
        <v>3029.7405195900001</v>
      </c>
      <c r="E62" s="36">
        <f>SUMIFS(СВЦЭМ!$D$33:$D$776,СВЦЭМ!$A$33:$A$776,$A62,СВЦЭМ!$B$33:$B$776,E$47)+'СЕТ СН'!$G$11+СВЦЭМ!$D$10+'СЕТ СН'!$G$5-'СЕТ СН'!$G$21</f>
        <v>3033.2279564300002</v>
      </c>
      <c r="F62" s="36">
        <f>SUMIFS(СВЦЭМ!$D$33:$D$776,СВЦЭМ!$A$33:$A$776,$A62,СВЦЭМ!$B$33:$B$776,F$47)+'СЕТ СН'!$G$11+СВЦЭМ!$D$10+'СЕТ СН'!$G$5-'СЕТ СН'!$G$21</f>
        <v>3025.4952304900003</v>
      </c>
      <c r="G62" s="36">
        <f>SUMIFS(СВЦЭМ!$D$33:$D$776,СВЦЭМ!$A$33:$A$776,$A62,СВЦЭМ!$B$33:$B$776,G$47)+'СЕТ СН'!$G$11+СВЦЭМ!$D$10+'СЕТ СН'!$G$5-'СЕТ СН'!$G$21</f>
        <v>3035.4004698500003</v>
      </c>
      <c r="H62" s="36">
        <f>SUMIFS(СВЦЭМ!$D$33:$D$776,СВЦЭМ!$A$33:$A$776,$A62,СВЦЭМ!$B$33:$B$776,H$47)+'СЕТ СН'!$G$11+СВЦЭМ!$D$10+'СЕТ СН'!$G$5-'СЕТ СН'!$G$21</f>
        <v>3014.3884857500002</v>
      </c>
      <c r="I62" s="36">
        <f>SUMIFS(СВЦЭМ!$D$33:$D$776,СВЦЭМ!$A$33:$A$776,$A62,СВЦЭМ!$B$33:$B$776,I$47)+'СЕТ СН'!$G$11+СВЦЭМ!$D$10+'СЕТ СН'!$G$5-'СЕТ СН'!$G$21</f>
        <v>2981.97489318</v>
      </c>
      <c r="J62" s="36">
        <f>SUMIFS(СВЦЭМ!$D$33:$D$776,СВЦЭМ!$A$33:$A$776,$A62,СВЦЭМ!$B$33:$B$776,J$47)+'СЕТ СН'!$G$11+СВЦЭМ!$D$10+'СЕТ СН'!$G$5-'СЕТ СН'!$G$21</f>
        <v>2916.5705126500002</v>
      </c>
      <c r="K62" s="36">
        <f>SUMIFS(СВЦЭМ!$D$33:$D$776,СВЦЭМ!$A$33:$A$776,$A62,СВЦЭМ!$B$33:$B$776,K$47)+'СЕТ СН'!$G$11+СВЦЭМ!$D$10+'СЕТ СН'!$G$5-'СЕТ СН'!$G$21</f>
        <v>2849.95754085</v>
      </c>
      <c r="L62" s="36">
        <f>SUMIFS(СВЦЭМ!$D$33:$D$776,СВЦЭМ!$A$33:$A$776,$A62,СВЦЭМ!$B$33:$B$776,L$47)+'СЕТ СН'!$G$11+СВЦЭМ!$D$10+'СЕТ СН'!$G$5-'СЕТ СН'!$G$21</f>
        <v>2810.4421704900001</v>
      </c>
      <c r="M62" s="36">
        <f>SUMIFS(СВЦЭМ!$D$33:$D$776,СВЦЭМ!$A$33:$A$776,$A62,СВЦЭМ!$B$33:$B$776,M$47)+'СЕТ СН'!$G$11+СВЦЭМ!$D$10+'СЕТ СН'!$G$5-'СЕТ СН'!$G$21</f>
        <v>2824.8363098500004</v>
      </c>
      <c r="N62" s="36">
        <f>SUMIFS(СВЦЭМ!$D$33:$D$776,СВЦЭМ!$A$33:$A$776,$A62,СВЦЭМ!$B$33:$B$776,N$47)+'СЕТ СН'!$G$11+СВЦЭМ!$D$10+'СЕТ СН'!$G$5-'СЕТ СН'!$G$21</f>
        <v>2827.26210068</v>
      </c>
      <c r="O62" s="36">
        <f>SUMIFS(СВЦЭМ!$D$33:$D$776,СВЦЭМ!$A$33:$A$776,$A62,СВЦЭМ!$B$33:$B$776,O$47)+'СЕТ СН'!$G$11+СВЦЭМ!$D$10+'СЕТ СН'!$G$5-'СЕТ СН'!$G$21</f>
        <v>2841.3985723800001</v>
      </c>
      <c r="P62" s="36">
        <f>SUMIFS(СВЦЭМ!$D$33:$D$776,СВЦЭМ!$A$33:$A$776,$A62,СВЦЭМ!$B$33:$B$776,P$47)+'СЕТ СН'!$G$11+СВЦЭМ!$D$10+'СЕТ СН'!$G$5-'СЕТ СН'!$G$21</f>
        <v>2850.3056163800002</v>
      </c>
      <c r="Q62" s="36">
        <f>SUMIFS(СВЦЭМ!$D$33:$D$776,СВЦЭМ!$A$33:$A$776,$A62,СВЦЭМ!$B$33:$B$776,Q$47)+'СЕТ СН'!$G$11+СВЦЭМ!$D$10+'СЕТ СН'!$G$5-'СЕТ СН'!$G$21</f>
        <v>2843.8361106000002</v>
      </c>
      <c r="R62" s="36">
        <f>SUMIFS(СВЦЭМ!$D$33:$D$776,СВЦЭМ!$A$33:$A$776,$A62,СВЦЭМ!$B$33:$B$776,R$47)+'СЕТ СН'!$G$11+СВЦЭМ!$D$10+'СЕТ СН'!$G$5-'СЕТ СН'!$G$21</f>
        <v>2843.0094846800002</v>
      </c>
      <c r="S62" s="36">
        <f>SUMIFS(СВЦЭМ!$D$33:$D$776,СВЦЭМ!$A$33:$A$776,$A62,СВЦЭМ!$B$33:$B$776,S$47)+'СЕТ СН'!$G$11+СВЦЭМ!$D$10+'СЕТ СН'!$G$5-'СЕТ СН'!$G$21</f>
        <v>2840.6807253800002</v>
      </c>
      <c r="T62" s="36">
        <f>SUMIFS(СВЦЭМ!$D$33:$D$776,СВЦЭМ!$A$33:$A$776,$A62,СВЦЭМ!$B$33:$B$776,T$47)+'СЕТ СН'!$G$11+СВЦЭМ!$D$10+'СЕТ СН'!$G$5-'СЕТ СН'!$G$21</f>
        <v>2839.4251621000003</v>
      </c>
      <c r="U62" s="36">
        <f>SUMIFS(СВЦЭМ!$D$33:$D$776,СВЦЭМ!$A$33:$A$776,$A62,СВЦЭМ!$B$33:$B$776,U$47)+'СЕТ СН'!$G$11+СВЦЭМ!$D$10+'СЕТ СН'!$G$5-'СЕТ СН'!$G$21</f>
        <v>2832.8603530600003</v>
      </c>
      <c r="V62" s="36">
        <f>SUMIFS(СВЦЭМ!$D$33:$D$776,СВЦЭМ!$A$33:$A$776,$A62,СВЦЭМ!$B$33:$B$776,V$47)+'СЕТ СН'!$G$11+СВЦЭМ!$D$10+'СЕТ СН'!$G$5-'СЕТ СН'!$G$21</f>
        <v>2816.1093545800004</v>
      </c>
      <c r="W62" s="36">
        <f>SUMIFS(СВЦЭМ!$D$33:$D$776,СВЦЭМ!$A$33:$A$776,$A62,СВЦЭМ!$B$33:$B$776,W$47)+'СЕТ СН'!$G$11+СВЦЭМ!$D$10+'СЕТ СН'!$G$5-'СЕТ СН'!$G$21</f>
        <v>2794.8153665200002</v>
      </c>
      <c r="X62" s="36">
        <f>SUMIFS(СВЦЭМ!$D$33:$D$776,СВЦЭМ!$A$33:$A$776,$A62,СВЦЭМ!$B$33:$B$776,X$47)+'СЕТ СН'!$G$11+СВЦЭМ!$D$10+'СЕТ СН'!$G$5-'СЕТ СН'!$G$21</f>
        <v>2817.7703390400002</v>
      </c>
      <c r="Y62" s="36">
        <f>SUMIFS(СВЦЭМ!$D$33:$D$776,СВЦЭМ!$A$33:$A$776,$A62,СВЦЭМ!$B$33:$B$776,Y$47)+'СЕТ СН'!$G$11+СВЦЭМ!$D$10+'СЕТ СН'!$G$5-'СЕТ СН'!$G$21</f>
        <v>2910.4632249300003</v>
      </c>
    </row>
    <row r="63" spans="1:25" ht="15.75" x14ac:dyDescent="0.2">
      <c r="A63" s="35">
        <f t="shared" si="1"/>
        <v>43998</v>
      </c>
      <c r="B63" s="36">
        <f>SUMIFS(СВЦЭМ!$D$33:$D$776,СВЦЭМ!$A$33:$A$776,$A63,СВЦЭМ!$B$33:$B$776,B$47)+'СЕТ СН'!$G$11+СВЦЭМ!$D$10+'СЕТ СН'!$G$5-'СЕТ СН'!$G$21</f>
        <v>3011.3712363</v>
      </c>
      <c r="C63" s="36">
        <f>SUMIFS(СВЦЭМ!$D$33:$D$776,СВЦЭМ!$A$33:$A$776,$A63,СВЦЭМ!$B$33:$B$776,C$47)+'СЕТ СН'!$G$11+СВЦЭМ!$D$10+'СЕТ СН'!$G$5-'СЕТ СН'!$G$21</f>
        <v>3042.75884202</v>
      </c>
      <c r="D63" s="36">
        <f>SUMIFS(СВЦЭМ!$D$33:$D$776,СВЦЭМ!$A$33:$A$776,$A63,СВЦЭМ!$B$33:$B$776,D$47)+'СЕТ СН'!$G$11+СВЦЭМ!$D$10+'СЕТ СН'!$G$5-'СЕТ СН'!$G$21</f>
        <v>3060.2709272100001</v>
      </c>
      <c r="E63" s="36">
        <f>SUMIFS(СВЦЭМ!$D$33:$D$776,СВЦЭМ!$A$33:$A$776,$A63,СВЦЭМ!$B$33:$B$776,E$47)+'СЕТ СН'!$G$11+СВЦЭМ!$D$10+'СЕТ СН'!$G$5-'СЕТ СН'!$G$21</f>
        <v>3053.2766474999999</v>
      </c>
      <c r="F63" s="36">
        <f>SUMIFS(СВЦЭМ!$D$33:$D$776,СВЦЭМ!$A$33:$A$776,$A63,СВЦЭМ!$B$33:$B$776,F$47)+'СЕТ СН'!$G$11+СВЦЭМ!$D$10+'СЕТ СН'!$G$5-'СЕТ СН'!$G$21</f>
        <v>3051.1533493900001</v>
      </c>
      <c r="G63" s="36">
        <f>SUMIFS(СВЦЭМ!$D$33:$D$776,СВЦЭМ!$A$33:$A$776,$A63,СВЦЭМ!$B$33:$B$776,G$47)+'СЕТ СН'!$G$11+СВЦЭМ!$D$10+'СЕТ СН'!$G$5-'СЕТ СН'!$G$21</f>
        <v>3058.4002720200001</v>
      </c>
      <c r="H63" s="36">
        <f>SUMIFS(СВЦЭМ!$D$33:$D$776,СВЦЭМ!$A$33:$A$776,$A63,СВЦЭМ!$B$33:$B$776,H$47)+'СЕТ СН'!$G$11+СВЦЭМ!$D$10+'СЕТ СН'!$G$5-'СЕТ СН'!$G$21</f>
        <v>3064.27950397</v>
      </c>
      <c r="I63" s="36">
        <f>SUMIFS(СВЦЭМ!$D$33:$D$776,СВЦЭМ!$A$33:$A$776,$A63,СВЦЭМ!$B$33:$B$776,I$47)+'СЕТ СН'!$G$11+СВЦЭМ!$D$10+'СЕТ СН'!$G$5-'СЕТ СН'!$G$21</f>
        <v>3020.3076724900002</v>
      </c>
      <c r="J63" s="36">
        <f>SUMIFS(СВЦЭМ!$D$33:$D$776,СВЦЭМ!$A$33:$A$776,$A63,СВЦЭМ!$B$33:$B$776,J$47)+'СЕТ СН'!$G$11+СВЦЭМ!$D$10+'СЕТ СН'!$G$5-'СЕТ СН'!$G$21</f>
        <v>2964.6452591699999</v>
      </c>
      <c r="K63" s="36">
        <f>SUMIFS(СВЦЭМ!$D$33:$D$776,СВЦЭМ!$A$33:$A$776,$A63,СВЦЭМ!$B$33:$B$776,K$47)+'СЕТ СН'!$G$11+СВЦЭМ!$D$10+'СЕТ СН'!$G$5-'СЕТ СН'!$G$21</f>
        <v>2885.5010597999999</v>
      </c>
      <c r="L63" s="36">
        <f>SUMIFS(СВЦЭМ!$D$33:$D$776,СВЦЭМ!$A$33:$A$776,$A63,СВЦЭМ!$B$33:$B$776,L$47)+'СЕТ СН'!$G$11+СВЦЭМ!$D$10+'СЕТ СН'!$G$5-'СЕТ СН'!$G$21</f>
        <v>2838.1742270900004</v>
      </c>
      <c r="M63" s="36">
        <f>SUMIFS(СВЦЭМ!$D$33:$D$776,СВЦЭМ!$A$33:$A$776,$A63,СВЦЭМ!$B$33:$B$776,M$47)+'СЕТ СН'!$G$11+СВЦЭМ!$D$10+'СЕТ СН'!$G$5-'СЕТ СН'!$G$21</f>
        <v>2836.60746462</v>
      </c>
      <c r="N63" s="36">
        <f>SUMIFS(СВЦЭМ!$D$33:$D$776,СВЦЭМ!$A$33:$A$776,$A63,СВЦЭМ!$B$33:$B$776,N$47)+'СЕТ СН'!$G$11+СВЦЭМ!$D$10+'СЕТ СН'!$G$5-'СЕТ СН'!$G$21</f>
        <v>2840.2773676699999</v>
      </c>
      <c r="O63" s="36">
        <f>SUMIFS(СВЦЭМ!$D$33:$D$776,СВЦЭМ!$A$33:$A$776,$A63,СВЦЭМ!$B$33:$B$776,O$47)+'СЕТ СН'!$G$11+СВЦЭМ!$D$10+'СЕТ СН'!$G$5-'СЕТ СН'!$G$21</f>
        <v>2849.4098415799999</v>
      </c>
      <c r="P63" s="36">
        <f>SUMIFS(СВЦЭМ!$D$33:$D$776,СВЦЭМ!$A$33:$A$776,$A63,СВЦЭМ!$B$33:$B$776,P$47)+'СЕТ СН'!$G$11+СВЦЭМ!$D$10+'СЕТ СН'!$G$5-'СЕТ СН'!$G$21</f>
        <v>2847.27701217</v>
      </c>
      <c r="Q63" s="36">
        <f>SUMIFS(СВЦЭМ!$D$33:$D$776,СВЦЭМ!$A$33:$A$776,$A63,СВЦЭМ!$B$33:$B$776,Q$47)+'СЕТ СН'!$G$11+СВЦЭМ!$D$10+'СЕТ СН'!$G$5-'СЕТ СН'!$G$21</f>
        <v>2852.0407087800004</v>
      </c>
      <c r="R63" s="36">
        <f>SUMIFS(СВЦЭМ!$D$33:$D$776,СВЦЭМ!$A$33:$A$776,$A63,СВЦЭМ!$B$33:$B$776,R$47)+'СЕТ СН'!$G$11+СВЦЭМ!$D$10+'СЕТ СН'!$G$5-'СЕТ СН'!$G$21</f>
        <v>2850.2808695100002</v>
      </c>
      <c r="S63" s="36">
        <f>SUMIFS(СВЦЭМ!$D$33:$D$776,СВЦЭМ!$A$33:$A$776,$A63,СВЦЭМ!$B$33:$B$776,S$47)+'СЕТ СН'!$G$11+СВЦЭМ!$D$10+'СЕТ СН'!$G$5-'СЕТ СН'!$G$21</f>
        <v>2851.2435685400001</v>
      </c>
      <c r="T63" s="36">
        <f>SUMIFS(СВЦЭМ!$D$33:$D$776,СВЦЭМ!$A$33:$A$776,$A63,СВЦЭМ!$B$33:$B$776,T$47)+'СЕТ СН'!$G$11+СВЦЭМ!$D$10+'СЕТ СН'!$G$5-'СЕТ СН'!$G$21</f>
        <v>2845.8633128400002</v>
      </c>
      <c r="U63" s="36">
        <f>SUMIFS(СВЦЭМ!$D$33:$D$776,СВЦЭМ!$A$33:$A$776,$A63,СВЦЭМ!$B$33:$B$776,U$47)+'СЕТ СН'!$G$11+СВЦЭМ!$D$10+'СЕТ СН'!$G$5-'СЕТ СН'!$G$21</f>
        <v>2837.5993489900002</v>
      </c>
      <c r="V63" s="36">
        <f>SUMIFS(СВЦЭМ!$D$33:$D$776,СВЦЭМ!$A$33:$A$776,$A63,СВЦЭМ!$B$33:$B$776,V$47)+'СЕТ СН'!$G$11+СВЦЭМ!$D$10+'СЕТ СН'!$G$5-'СЕТ СН'!$G$21</f>
        <v>2800.52618416</v>
      </c>
      <c r="W63" s="36">
        <f>SUMIFS(СВЦЭМ!$D$33:$D$776,СВЦЭМ!$A$33:$A$776,$A63,СВЦЭМ!$B$33:$B$776,W$47)+'СЕТ СН'!$G$11+СВЦЭМ!$D$10+'СЕТ СН'!$G$5-'СЕТ СН'!$G$21</f>
        <v>2801.4414789299999</v>
      </c>
      <c r="X63" s="36">
        <f>SUMIFS(СВЦЭМ!$D$33:$D$776,СВЦЭМ!$A$33:$A$776,$A63,СВЦЭМ!$B$33:$B$776,X$47)+'СЕТ СН'!$G$11+СВЦЭМ!$D$10+'СЕТ СН'!$G$5-'СЕТ СН'!$G$21</f>
        <v>2854.3095205700001</v>
      </c>
      <c r="Y63" s="36">
        <f>SUMIFS(СВЦЭМ!$D$33:$D$776,СВЦЭМ!$A$33:$A$776,$A63,СВЦЭМ!$B$33:$B$776,Y$47)+'СЕТ СН'!$G$11+СВЦЭМ!$D$10+'СЕТ СН'!$G$5-'СЕТ СН'!$G$21</f>
        <v>2926.2891817099999</v>
      </c>
    </row>
    <row r="64" spans="1:25" ht="15.75" x14ac:dyDescent="0.2">
      <c r="A64" s="35">
        <f t="shared" si="1"/>
        <v>43999</v>
      </c>
      <c r="B64" s="36">
        <f>SUMIFS(СВЦЭМ!$D$33:$D$776,СВЦЭМ!$A$33:$A$776,$A64,СВЦЭМ!$B$33:$B$776,B$47)+'СЕТ СН'!$G$11+СВЦЭМ!$D$10+'СЕТ СН'!$G$5-'СЕТ СН'!$G$21</f>
        <v>3042.94493384</v>
      </c>
      <c r="C64" s="36">
        <f>SUMIFS(СВЦЭМ!$D$33:$D$776,СВЦЭМ!$A$33:$A$776,$A64,СВЦЭМ!$B$33:$B$776,C$47)+'СЕТ СН'!$G$11+СВЦЭМ!$D$10+'СЕТ СН'!$G$5-'СЕТ СН'!$G$21</f>
        <v>3081.1057037099999</v>
      </c>
      <c r="D64" s="36">
        <f>SUMIFS(СВЦЭМ!$D$33:$D$776,СВЦЭМ!$A$33:$A$776,$A64,СВЦЭМ!$B$33:$B$776,D$47)+'СЕТ СН'!$G$11+СВЦЭМ!$D$10+'СЕТ СН'!$G$5-'СЕТ СН'!$G$21</f>
        <v>3060.9911240900001</v>
      </c>
      <c r="E64" s="36">
        <f>SUMIFS(СВЦЭМ!$D$33:$D$776,СВЦЭМ!$A$33:$A$776,$A64,СВЦЭМ!$B$33:$B$776,E$47)+'СЕТ СН'!$G$11+СВЦЭМ!$D$10+'СЕТ СН'!$G$5-'СЕТ СН'!$G$21</f>
        <v>3048.9916611799999</v>
      </c>
      <c r="F64" s="36">
        <f>SUMIFS(СВЦЭМ!$D$33:$D$776,СВЦЭМ!$A$33:$A$776,$A64,СВЦЭМ!$B$33:$B$776,F$47)+'СЕТ СН'!$G$11+СВЦЭМ!$D$10+'СЕТ СН'!$G$5-'СЕТ СН'!$G$21</f>
        <v>3042.7364832500002</v>
      </c>
      <c r="G64" s="36">
        <f>SUMIFS(СВЦЭМ!$D$33:$D$776,СВЦЭМ!$A$33:$A$776,$A64,СВЦЭМ!$B$33:$B$776,G$47)+'СЕТ СН'!$G$11+СВЦЭМ!$D$10+'СЕТ СН'!$G$5-'СЕТ СН'!$G$21</f>
        <v>3052.43001761</v>
      </c>
      <c r="H64" s="36">
        <f>SUMIFS(СВЦЭМ!$D$33:$D$776,СВЦЭМ!$A$33:$A$776,$A64,СВЦЭМ!$B$33:$B$776,H$47)+'СЕТ СН'!$G$11+СВЦЭМ!$D$10+'СЕТ СН'!$G$5-'СЕТ СН'!$G$21</f>
        <v>3082.2644322800002</v>
      </c>
      <c r="I64" s="36">
        <f>SUMIFS(СВЦЭМ!$D$33:$D$776,СВЦЭМ!$A$33:$A$776,$A64,СВЦЭМ!$B$33:$B$776,I$47)+'СЕТ СН'!$G$11+СВЦЭМ!$D$10+'СЕТ СН'!$G$5-'СЕТ СН'!$G$21</f>
        <v>3058.74624997</v>
      </c>
      <c r="J64" s="36">
        <f>SUMIFS(СВЦЭМ!$D$33:$D$776,СВЦЭМ!$A$33:$A$776,$A64,СВЦЭМ!$B$33:$B$776,J$47)+'СЕТ СН'!$G$11+СВЦЭМ!$D$10+'СЕТ СН'!$G$5-'СЕТ СН'!$G$21</f>
        <v>3003.3635809699999</v>
      </c>
      <c r="K64" s="36">
        <f>SUMIFS(СВЦЭМ!$D$33:$D$776,СВЦЭМ!$A$33:$A$776,$A64,СВЦЭМ!$B$33:$B$776,K$47)+'СЕТ СН'!$G$11+СВЦЭМ!$D$10+'СЕТ СН'!$G$5-'СЕТ СН'!$G$21</f>
        <v>2905.9068762699999</v>
      </c>
      <c r="L64" s="36">
        <f>SUMIFS(СВЦЭМ!$D$33:$D$776,СВЦЭМ!$A$33:$A$776,$A64,СВЦЭМ!$B$33:$B$776,L$47)+'СЕТ СН'!$G$11+СВЦЭМ!$D$10+'СЕТ СН'!$G$5-'СЕТ СН'!$G$21</f>
        <v>2834.00818428</v>
      </c>
      <c r="M64" s="36">
        <f>SUMIFS(СВЦЭМ!$D$33:$D$776,СВЦЭМ!$A$33:$A$776,$A64,СВЦЭМ!$B$33:$B$776,M$47)+'СЕТ СН'!$G$11+СВЦЭМ!$D$10+'СЕТ СН'!$G$5-'СЕТ СН'!$G$21</f>
        <v>2822.79750827</v>
      </c>
      <c r="N64" s="36">
        <f>SUMIFS(СВЦЭМ!$D$33:$D$776,СВЦЭМ!$A$33:$A$776,$A64,СВЦЭМ!$B$33:$B$776,N$47)+'СЕТ СН'!$G$11+СВЦЭМ!$D$10+'СЕТ СН'!$G$5-'СЕТ СН'!$G$21</f>
        <v>2826.7298804800002</v>
      </c>
      <c r="O64" s="36">
        <f>SUMIFS(СВЦЭМ!$D$33:$D$776,СВЦЭМ!$A$33:$A$776,$A64,СВЦЭМ!$B$33:$B$776,O$47)+'СЕТ СН'!$G$11+СВЦЭМ!$D$10+'СЕТ СН'!$G$5-'СЕТ СН'!$G$21</f>
        <v>2839.1066637399999</v>
      </c>
      <c r="P64" s="36">
        <f>SUMIFS(СВЦЭМ!$D$33:$D$776,СВЦЭМ!$A$33:$A$776,$A64,СВЦЭМ!$B$33:$B$776,P$47)+'СЕТ СН'!$G$11+СВЦЭМ!$D$10+'СЕТ СН'!$G$5-'СЕТ СН'!$G$21</f>
        <v>2852.9909840200003</v>
      </c>
      <c r="Q64" s="36">
        <f>SUMIFS(СВЦЭМ!$D$33:$D$776,СВЦЭМ!$A$33:$A$776,$A64,СВЦЭМ!$B$33:$B$776,Q$47)+'СЕТ СН'!$G$11+СВЦЭМ!$D$10+'СЕТ СН'!$G$5-'СЕТ СН'!$G$21</f>
        <v>2843.6276254200002</v>
      </c>
      <c r="R64" s="36">
        <f>SUMIFS(СВЦЭМ!$D$33:$D$776,СВЦЭМ!$A$33:$A$776,$A64,СВЦЭМ!$B$33:$B$776,R$47)+'СЕТ СН'!$G$11+СВЦЭМ!$D$10+'СЕТ СН'!$G$5-'СЕТ СН'!$G$21</f>
        <v>2839.66051707</v>
      </c>
      <c r="S64" s="36">
        <f>SUMIFS(СВЦЭМ!$D$33:$D$776,СВЦЭМ!$A$33:$A$776,$A64,СВЦЭМ!$B$33:$B$776,S$47)+'СЕТ СН'!$G$11+СВЦЭМ!$D$10+'СЕТ СН'!$G$5-'СЕТ СН'!$G$21</f>
        <v>2841.38117809</v>
      </c>
      <c r="T64" s="36">
        <f>SUMIFS(СВЦЭМ!$D$33:$D$776,СВЦЭМ!$A$33:$A$776,$A64,СВЦЭМ!$B$33:$B$776,T$47)+'СЕТ СН'!$G$11+СВЦЭМ!$D$10+'СЕТ СН'!$G$5-'СЕТ СН'!$G$21</f>
        <v>2851.6300079600001</v>
      </c>
      <c r="U64" s="36">
        <f>SUMIFS(СВЦЭМ!$D$33:$D$776,СВЦЭМ!$A$33:$A$776,$A64,СВЦЭМ!$B$33:$B$776,U$47)+'СЕТ СН'!$G$11+СВЦЭМ!$D$10+'СЕТ СН'!$G$5-'СЕТ СН'!$G$21</f>
        <v>2836.4315367200002</v>
      </c>
      <c r="V64" s="36">
        <f>SUMIFS(СВЦЭМ!$D$33:$D$776,СВЦЭМ!$A$33:$A$776,$A64,СВЦЭМ!$B$33:$B$776,V$47)+'СЕТ СН'!$G$11+СВЦЭМ!$D$10+'СЕТ СН'!$G$5-'СЕТ СН'!$G$21</f>
        <v>2829.8108672500002</v>
      </c>
      <c r="W64" s="36">
        <f>SUMIFS(СВЦЭМ!$D$33:$D$776,СВЦЭМ!$A$33:$A$776,$A64,СВЦЭМ!$B$33:$B$776,W$47)+'СЕТ СН'!$G$11+СВЦЭМ!$D$10+'СЕТ СН'!$G$5-'СЕТ СН'!$G$21</f>
        <v>2835.2018156399999</v>
      </c>
      <c r="X64" s="36">
        <f>SUMIFS(СВЦЭМ!$D$33:$D$776,СВЦЭМ!$A$33:$A$776,$A64,СВЦЭМ!$B$33:$B$776,X$47)+'СЕТ СН'!$G$11+СВЦЭМ!$D$10+'СЕТ СН'!$G$5-'СЕТ СН'!$G$21</f>
        <v>2880.3099944100004</v>
      </c>
      <c r="Y64" s="36">
        <f>SUMIFS(СВЦЭМ!$D$33:$D$776,СВЦЭМ!$A$33:$A$776,$A64,СВЦЭМ!$B$33:$B$776,Y$47)+'СЕТ СН'!$G$11+СВЦЭМ!$D$10+'СЕТ СН'!$G$5-'СЕТ СН'!$G$21</f>
        <v>2961.32796697</v>
      </c>
    </row>
    <row r="65" spans="1:26" ht="15.75" x14ac:dyDescent="0.2">
      <c r="A65" s="35">
        <f t="shared" si="1"/>
        <v>44000</v>
      </c>
      <c r="B65" s="36">
        <f>SUMIFS(СВЦЭМ!$D$33:$D$776,СВЦЭМ!$A$33:$A$776,$A65,СВЦЭМ!$B$33:$B$776,B$47)+'СЕТ СН'!$G$11+СВЦЭМ!$D$10+'СЕТ СН'!$G$5-'СЕТ СН'!$G$21</f>
        <v>2929.6086666000001</v>
      </c>
      <c r="C65" s="36">
        <f>SUMIFS(СВЦЭМ!$D$33:$D$776,СВЦЭМ!$A$33:$A$776,$A65,СВЦЭМ!$B$33:$B$776,C$47)+'СЕТ СН'!$G$11+СВЦЭМ!$D$10+'СЕТ СН'!$G$5-'СЕТ СН'!$G$21</f>
        <v>2907.4650159900002</v>
      </c>
      <c r="D65" s="36">
        <f>SUMIFS(СВЦЭМ!$D$33:$D$776,СВЦЭМ!$A$33:$A$776,$A65,СВЦЭМ!$B$33:$B$776,D$47)+'СЕТ СН'!$G$11+СВЦЭМ!$D$10+'СЕТ СН'!$G$5-'СЕТ СН'!$G$21</f>
        <v>2935.0452077899999</v>
      </c>
      <c r="E65" s="36">
        <f>SUMIFS(СВЦЭМ!$D$33:$D$776,СВЦЭМ!$A$33:$A$776,$A65,СВЦЭМ!$B$33:$B$776,E$47)+'СЕТ СН'!$G$11+СВЦЭМ!$D$10+'СЕТ СН'!$G$5-'СЕТ СН'!$G$21</f>
        <v>2947.2494456700001</v>
      </c>
      <c r="F65" s="36">
        <f>SUMIFS(СВЦЭМ!$D$33:$D$776,СВЦЭМ!$A$33:$A$776,$A65,СВЦЭМ!$B$33:$B$776,F$47)+'СЕТ СН'!$G$11+СВЦЭМ!$D$10+'СЕТ СН'!$G$5-'СЕТ СН'!$G$21</f>
        <v>2946.1948905200002</v>
      </c>
      <c r="G65" s="36">
        <f>SUMIFS(СВЦЭМ!$D$33:$D$776,СВЦЭМ!$A$33:$A$776,$A65,СВЦЭМ!$B$33:$B$776,G$47)+'СЕТ СН'!$G$11+СВЦЭМ!$D$10+'СЕТ СН'!$G$5-'СЕТ СН'!$G$21</f>
        <v>3058.6940791300003</v>
      </c>
      <c r="H65" s="36">
        <f>SUMIFS(СВЦЭМ!$D$33:$D$776,СВЦЭМ!$A$33:$A$776,$A65,СВЦЭМ!$B$33:$B$776,H$47)+'СЕТ СН'!$G$11+СВЦЭМ!$D$10+'СЕТ СН'!$G$5-'СЕТ СН'!$G$21</f>
        <v>3019.97964804</v>
      </c>
      <c r="I65" s="36">
        <f>SUMIFS(СВЦЭМ!$D$33:$D$776,СВЦЭМ!$A$33:$A$776,$A65,СВЦЭМ!$B$33:$B$776,I$47)+'СЕТ СН'!$G$11+СВЦЭМ!$D$10+'СЕТ СН'!$G$5-'СЕТ СН'!$G$21</f>
        <v>3013.8872351300001</v>
      </c>
      <c r="J65" s="36">
        <f>SUMIFS(СВЦЭМ!$D$33:$D$776,СВЦЭМ!$A$33:$A$776,$A65,СВЦЭМ!$B$33:$B$776,J$47)+'СЕТ СН'!$G$11+СВЦЭМ!$D$10+'СЕТ СН'!$G$5-'СЕТ СН'!$G$21</f>
        <v>3017.7440063399999</v>
      </c>
      <c r="K65" s="36">
        <f>SUMIFS(СВЦЭМ!$D$33:$D$776,СВЦЭМ!$A$33:$A$776,$A65,СВЦЭМ!$B$33:$B$776,K$47)+'СЕТ СН'!$G$11+СВЦЭМ!$D$10+'СЕТ СН'!$G$5-'СЕТ СН'!$G$21</f>
        <v>2934.8173455200003</v>
      </c>
      <c r="L65" s="36">
        <f>SUMIFS(СВЦЭМ!$D$33:$D$776,СВЦЭМ!$A$33:$A$776,$A65,СВЦЭМ!$B$33:$B$776,L$47)+'СЕТ СН'!$G$11+СВЦЭМ!$D$10+'СЕТ СН'!$G$5-'СЕТ СН'!$G$21</f>
        <v>2877.4768791200004</v>
      </c>
      <c r="M65" s="36">
        <f>SUMIFS(СВЦЭМ!$D$33:$D$776,СВЦЭМ!$A$33:$A$776,$A65,СВЦЭМ!$B$33:$B$776,M$47)+'СЕТ СН'!$G$11+СВЦЭМ!$D$10+'СЕТ СН'!$G$5-'СЕТ СН'!$G$21</f>
        <v>2863.8244313100004</v>
      </c>
      <c r="N65" s="36">
        <f>SUMIFS(СВЦЭМ!$D$33:$D$776,СВЦЭМ!$A$33:$A$776,$A65,СВЦЭМ!$B$33:$B$776,N$47)+'СЕТ СН'!$G$11+СВЦЭМ!$D$10+'СЕТ СН'!$G$5-'СЕТ СН'!$G$21</f>
        <v>2877.55623122</v>
      </c>
      <c r="O65" s="36">
        <f>SUMIFS(СВЦЭМ!$D$33:$D$776,СВЦЭМ!$A$33:$A$776,$A65,СВЦЭМ!$B$33:$B$776,O$47)+'СЕТ СН'!$G$11+СВЦЭМ!$D$10+'СЕТ СН'!$G$5-'СЕТ СН'!$G$21</f>
        <v>2892.1229334500003</v>
      </c>
      <c r="P65" s="36">
        <f>SUMIFS(СВЦЭМ!$D$33:$D$776,СВЦЭМ!$A$33:$A$776,$A65,СВЦЭМ!$B$33:$B$776,P$47)+'СЕТ СН'!$G$11+СВЦЭМ!$D$10+'СЕТ СН'!$G$5-'СЕТ СН'!$G$21</f>
        <v>2885.5055397300002</v>
      </c>
      <c r="Q65" s="36">
        <f>SUMIFS(СВЦЭМ!$D$33:$D$776,СВЦЭМ!$A$33:$A$776,$A65,СВЦЭМ!$B$33:$B$776,Q$47)+'СЕТ СН'!$G$11+СВЦЭМ!$D$10+'СЕТ СН'!$G$5-'СЕТ СН'!$G$21</f>
        <v>2889.8965720599999</v>
      </c>
      <c r="R65" s="36">
        <f>SUMIFS(СВЦЭМ!$D$33:$D$776,СВЦЭМ!$A$33:$A$776,$A65,СВЦЭМ!$B$33:$B$776,R$47)+'СЕТ СН'!$G$11+СВЦЭМ!$D$10+'СЕТ СН'!$G$5-'СЕТ СН'!$G$21</f>
        <v>2885.13197386</v>
      </c>
      <c r="S65" s="36">
        <f>SUMIFS(СВЦЭМ!$D$33:$D$776,СВЦЭМ!$A$33:$A$776,$A65,СВЦЭМ!$B$33:$B$776,S$47)+'СЕТ СН'!$G$11+СВЦЭМ!$D$10+'СЕТ СН'!$G$5-'СЕТ СН'!$G$21</f>
        <v>2896.6930923099999</v>
      </c>
      <c r="T65" s="36">
        <f>SUMIFS(СВЦЭМ!$D$33:$D$776,СВЦЭМ!$A$33:$A$776,$A65,СВЦЭМ!$B$33:$B$776,T$47)+'СЕТ СН'!$G$11+СВЦЭМ!$D$10+'СЕТ СН'!$G$5-'СЕТ СН'!$G$21</f>
        <v>2891.7342734200001</v>
      </c>
      <c r="U65" s="36">
        <f>SUMIFS(СВЦЭМ!$D$33:$D$776,СВЦЭМ!$A$33:$A$776,$A65,СВЦЭМ!$B$33:$B$776,U$47)+'СЕТ СН'!$G$11+СВЦЭМ!$D$10+'СЕТ СН'!$G$5-'СЕТ СН'!$G$21</f>
        <v>2890.2416543500003</v>
      </c>
      <c r="V65" s="36">
        <f>SUMIFS(СВЦЭМ!$D$33:$D$776,СВЦЭМ!$A$33:$A$776,$A65,СВЦЭМ!$B$33:$B$776,V$47)+'СЕТ СН'!$G$11+СВЦЭМ!$D$10+'СЕТ СН'!$G$5-'СЕТ СН'!$G$21</f>
        <v>2875.79671917</v>
      </c>
      <c r="W65" s="36">
        <f>SUMIFS(СВЦЭМ!$D$33:$D$776,СВЦЭМ!$A$33:$A$776,$A65,СВЦЭМ!$B$33:$B$776,W$47)+'СЕТ СН'!$G$11+СВЦЭМ!$D$10+'СЕТ СН'!$G$5-'СЕТ СН'!$G$21</f>
        <v>2869.4738312600002</v>
      </c>
      <c r="X65" s="36">
        <f>SUMIFS(СВЦЭМ!$D$33:$D$776,СВЦЭМ!$A$33:$A$776,$A65,СВЦЭМ!$B$33:$B$776,X$47)+'СЕТ СН'!$G$11+СВЦЭМ!$D$10+'СЕТ СН'!$G$5-'СЕТ СН'!$G$21</f>
        <v>2913.1474533600003</v>
      </c>
      <c r="Y65" s="36">
        <f>SUMIFS(СВЦЭМ!$D$33:$D$776,СВЦЭМ!$A$33:$A$776,$A65,СВЦЭМ!$B$33:$B$776,Y$47)+'СЕТ СН'!$G$11+СВЦЭМ!$D$10+'СЕТ СН'!$G$5-'СЕТ СН'!$G$21</f>
        <v>2924.6961842600003</v>
      </c>
    </row>
    <row r="66" spans="1:26" ht="15.75" x14ac:dyDescent="0.2">
      <c r="A66" s="35">
        <f t="shared" si="1"/>
        <v>44001</v>
      </c>
      <c r="B66" s="36">
        <f>SUMIFS(СВЦЭМ!$D$33:$D$776,СВЦЭМ!$A$33:$A$776,$A66,СВЦЭМ!$B$33:$B$776,B$47)+'СЕТ СН'!$G$11+СВЦЭМ!$D$10+'СЕТ СН'!$G$5-'СЕТ СН'!$G$21</f>
        <v>3030.9213524200004</v>
      </c>
      <c r="C66" s="36">
        <f>SUMIFS(СВЦЭМ!$D$33:$D$776,СВЦЭМ!$A$33:$A$776,$A66,СВЦЭМ!$B$33:$B$776,C$47)+'СЕТ СН'!$G$11+СВЦЭМ!$D$10+'СЕТ СН'!$G$5-'СЕТ СН'!$G$21</f>
        <v>3065.5497143600001</v>
      </c>
      <c r="D66" s="36">
        <f>SUMIFS(СВЦЭМ!$D$33:$D$776,СВЦЭМ!$A$33:$A$776,$A66,СВЦЭМ!$B$33:$B$776,D$47)+'СЕТ СН'!$G$11+СВЦЭМ!$D$10+'СЕТ СН'!$G$5-'СЕТ СН'!$G$21</f>
        <v>3071.8443104500002</v>
      </c>
      <c r="E66" s="36">
        <f>SUMIFS(СВЦЭМ!$D$33:$D$776,СВЦЭМ!$A$33:$A$776,$A66,СВЦЭМ!$B$33:$B$776,E$47)+'СЕТ СН'!$G$11+СВЦЭМ!$D$10+'СЕТ СН'!$G$5-'СЕТ СН'!$G$21</f>
        <v>3062.1430362700003</v>
      </c>
      <c r="F66" s="36">
        <f>SUMIFS(СВЦЭМ!$D$33:$D$776,СВЦЭМ!$A$33:$A$776,$A66,СВЦЭМ!$B$33:$B$776,F$47)+'СЕТ СН'!$G$11+СВЦЭМ!$D$10+'СЕТ СН'!$G$5-'СЕТ СН'!$G$21</f>
        <v>3056.39675889</v>
      </c>
      <c r="G66" s="36">
        <f>SUMIFS(СВЦЭМ!$D$33:$D$776,СВЦЭМ!$A$33:$A$776,$A66,СВЦЭМ!$B$33:$B$776,G$47)+'СЕТ СН'!$G$11+СВЦЭМ!$D$10+'СЕТ СН'!$G$5-'СЕТ СН'!$G$21</f>
        <v>3064.4871146300002</v>
      </c>
      <c r="H66" s="36">
        <f>SUMIFS(СВЦЭМ!$D$33:$D$776,СВЦЭМ!$A$33:$A$776,$A66,СВЦЭМ!$B$33:$B$776,H$47)+'СЕТ СН'!$G$11+СВЦЭМ!$D$10+'СЕТ СН'!$G$5-'СЕТ СН'!$G$21</f>
        <v>3081.6695993000003</v>
      </c>
      <c r="I66" s="36">
        <f>SUMIFS(СВЦЭМ!$D$33:$D$776,СВЦЭМ!$A$33:$A$776,$A66,СВЦЭМ!$B$33:$B$776,I$47)+'СЕТ СН'!$G$11+СВЦЭМ!$D$10+'СЕТ СН'!$G$5-'СЕТ СН'!$G$21</f>
        <v>3069.5126921900001</v>
      </c>
      <c r="J66" s="36">
        <f>SUMIFS(СВЦЭМ!$D$33:$D$776,СВЦЭМ!$A$33:$A$776,$A66,СВЦЭМ!$B$33:$B$776,J$47)+'СЕТ СН'!$G$11+СВЦЭМ!$D$10+'СЕТ СН'!$G$5-'СЕТ СН'!$G$21</f>
        <v>2972.1842810600001</v>
      </c>
      <c r="K66" s="36">
        <f>SUMIFS(СВЦЭМ!$D$33:$D$776,СВЦЭМ!$A$33:$A$776,$A66,СВЦЭМ!$B$33:$B$776,K$47)+'СЕТ СН'!$G$11+СВЦЭМ!$D$10+'СЕТ СН'!$G$5-'СЕТ СН'!$G$21</f>
        <v>2879.55306341</v>
      </c>
      <c r="L66" s="36">
        <f>SUMIFS(СВЦЭМ!$D$33:$D$776,СВЦЭМ!$A$33:$A$776,$A66,СВЦЭМ!$B$33:$B$776,L$47)+'СЕТ СН'!$G$11+СВЦЭМ!$D$10+'СЕТ СН'!$G$5-'СЕТ СН'!$G$21</f>
        <v>2831.09753404</v>
      </c>
      <c r="M66" s="36">
        <f>SUMIFS(СВЦЭМ!$D$33:$D$776,СВЦЭМ!$A$33:$A$776,$A66,СВЦЭМ!$B$33:$B$776,M$47)+'СЕТ СН'!$G$11+СВЦЭМ!$D$10+'СЕТ СН'!$G$5-'СЕТ СН'!$G$21</f>
        <v>2830.3578301900002</v>
      </c>
      <c r="N66" s="36">
        <f>SUMIFS(СВЦЭМ!$D$33:$D$776,СВЦЭМ!$A$33:$A$776,$A66,СВЦЭМ!$B$33:$B$776,N$47)+'СЕТ СН'!$G$11+СВЦЭМ!$D$10+'СЕТ СН'!$G$5-'СЕТ СН'!$G$21</f>
        <v>2833.21091303</v>
      </c>
      <c r="O66" s="36">
        <f>SUMIFS(СВЦЭМ!$D$33:$D$776,СВЦЭМ!$A$33:$A$776,$A66,СВЦЭМ!$B$33:$B$776,O$47)+'СЕТ СН'!$G$11+СВЦЭМ!$D$10+'СЕТ СН'!$G$5-'СЕТ СН'!$G$21</f>
        <v>2850.0930981000001</v>
      </c>
      <c r="P66" s="36">
        <f>SUMIFS(СВЦЭМ!$D$33:$D$776,СВЦЭМ!$A$33:$A$776,$A66,СВЦЭМ!$B$33:$B$776,P$47)+'СЕТ СН'!$G$11+СВЦЭМ!$D$10+'СЕТ СН'!$G$5-'СЕТ СН'!$G$21</f>
        <v>2839.2864999600001</v>
      </c>
      <c r="Q66" s="36">
        <f>SUMIFS(СВЦЭМ!$D$33:$D$776,СВЦЭМ!$A$33:$A$776,$A66,СВЦЭМ!$B$33:$B$776,Q$47)+'СЕТ СН'!$G$11+СВЦЭМ!$D$10+'СЕТ СН'!$G$5-'СЕТ СН'!$G$21</f>
        <v>2845.0722038399999</v>
      </c>
      <c r="R66" s="36">
        <f>SUMIFS(СВЦЭМ!$D$33:$D$776,СВЦЭМ!$A$33:$A$776,$A66,СВЦЭМ!$B$33:$B$776,R$47)+'СЕТ СН'!$G$11+СВЦЭМ!$D$10+'СЕТ СН'!$G$5-'СЕТ СН'!$G$21</f>
        <v>2840.7230280900003</v>
      </c>
      <c r="S66" s="36">
        <f>SUMIFS(СВЦЭМ!$D$33:$D$776,СВЦЭМ!$A$33:$A$776,$A66,СВЦЭМ!$B$33:$B$776,S$47)+'СЕТ СН'!$G$11+СВЦЭМ!$D$10+'СЕТ СН'!$G$5-'СЕТ СН'!$G$21</f>
        <v>2863.4229992800001</v>
      </c>
      <c r="T66" s="36">
        <f>SUMIFS(СВЦЭМ!$D$33:$D$776,СВЦЭМ!$A$33:$A$776,$A66,СВЦЭМ!$B$33:$B$776,T$47)+'СЕТ СН'!$G$11+СВЦЭМ!$D$10+'СЕТ СН'!$G$5-'СЕТ СН'!$G$21</f>
        <v>2858.65824535</v>
      </c>
      <c r="U66" s="36">
        <f>SUMIFS(СВЦЭМ!$D$33:$D$776,СВЦЭМ!$A$33:$A$776,$A66,СВЦЭМ!$B$33:$B$776,U$47)+'СЕТ СН'!$G$11+СВЦЭМ!$D$10+'СЕТ СН'!$G$5-'СЕТ СН'!$G$21</f>
        <v>2849.6902939900001</v>
      </c>
      <c r="V66" s="36">
        <f>SUMIFS(СВЦЭМ!$D$33:$D$776,СВЦЭМ!$A$33:$A$776,$A66,СВЦЭМ!$B$33:$B$776,V$47)+'СЕТ СН'!$G$11+СВЦЭМ!$D$10+'СЕТ СН'!$G$5-'СЕТ СН'!$G$21</f>
        <v>2833.0882733600001</v>
      </c>
      <c r="W66" s="36">
        <f>SUMIFS(СВЦЭМ!$D$33:$D$776,СВЦЭМ!$A$33:$A$776,$A66,СВЦЭМ!$B$33:$B$776,W$47)+'СЕТ СН'!$G$11+СВЦЭМ!$D$10+'СЕТ СН'!$G$5-'СЕТ СН'!$G$21</f>
        <v>2834.09426932</v>
      </c>
      <c r="X66" s="36">
        <f>SUMIFS(СВЦЭМ!$D$33:$D$776,СВЦЭМ!$A$33:$A$776,$A66,СВЦЭМ!$B$33:$B$776,X$47)+'СЕТ СН'!$G$11+СВЦЭМ!$D$10+'СЕТ СН'!$G$5-'СЕТ СН'!$G$21</f>
        <v>2881.63590213</v>
      </c>
      <c r="Y66" s="36">
        <f>SUMIFS(СВЦЭМ!$D$33:$D$776,СВЦЭМ!$A$33:$A$776,$A66,СВЦЭМ!$B$33:$B$776,Y$47)+'СЕТ СН'!$G$11+СВЦЭМ!$D$10+'СЕТ СН'!$G$5-'СЕТ СН'!$G$21</f>
        <v>2963.0370803300002</v>
      </c>
    </row>
    <row r="67" spans="1:26" ht="15.75" x14ac:dyDescent="0.2">
      <c r="A67" s="35">
        <f t="shared" si="1"/>
        <v>44002</v>
      </c>
      <c r="B67" s="36">
        <f>SUMIFS(СВЦЭМ!$D$33:$D$776,СВЦЭМ!$A$33:$A$776,$A67,СВЦЭМ!$B$33:$B$776,B$47)+'СЕТ СН'!$G$11+СВЦЭМ!$D$10+'СЕТ СН'!$G$5-'СЕТ СН'!$G$21</f>
        <v>3021.7689839100003</v>
      </c>
      <c r="C67" s="36">
        <f>SUMIFS(СВЦЭМ!$D$33:$D$776,СВЦЭМ!$A$33:$A$776,$A67,СВЦЭМ!$B$33:$B$776,C$47)+'СЕТ СН'!$G$11+СВЦЭМ!$D$10+'СЕТ СН'!$G$5-'СЕТ СН'!$G$21</f>
        <v>3049.2247015100002</v>
      </c>
      <c r="D67" s="36">
        <f>SUMIFS(СВЦЭМ!$D$33:$D$776,СВЦЭМ!$A$33:$A$776,$A67,СВЦЭМ!$B$33:$B$776,D$47)+'СЕТ СН'!$G$11+СВЦЭМ!$D$10+'СЕТ СН'!$G$5-'СЕТ СН'!$G$21</f>
        <v>3054.8617884100004</v>
      </c>
      <c r="E67" s="36">
        <f>SUMIFS(СВЦЭМ!$D$33:$D$776,СВЦЭМ!$A$33:$A$776,$A67,СВЦЭМ!$B$33:$B$776,E$47)+'СЕТ СН'!$G$11+СВЦЭМ!$D$10+'СЕТ СН'!$G$5-'СЕТ СН'!$G$21</f>
        <v>3048.5257421599999</v>
      </c>
      <c r="F67" s="36">
        <f>SUMIFS(СВЦЭМ!$D$33:$D$776,СВЦЭМ!$A$33:$A$776,$A67,СВЦЭМ!$B$33:$B$776,F$47)+'СЕТ СН'!$G$11+СВЦЭМ!$D$10+'СЕТ СН'!$G$5-'СЕТ СН'!$G$21</f>
        <v>3038.52300328</v>
      </c>
      <c r="G67" s="36">
        <f>SUMIFS(СВЦЭМ!$D$33:$D$776,СВЦЭМ!$A$33:$A$776,$A67,СВЦЭМ!$B$33:$B$776,G$47)+'СЕТ СН'!$G$11+СВЦЭМ!$D$10+'СЕТ СН'!$G$5-'СЕТ СН'!$G$21</f>
        <v>3042.9867698000003</v>
      </c>
      <c r="H67" s="36">
        <f>SUMIFS(СВЦЭМ!$D$33:$D$776,СВЦЭМ!$A$33:$A$776,$A67,СВЦЭМ!$B$33:$B$776,H$47)+'СЕТ СН'!$G$11+СВЦЭМ!$D$10+'СЕТ СН'!$G$5-'СЕТ СН'!$G$21</f>
        <v>3049.58793414</v>
      </c>
      <c r="I67" s="36">
        <f>SUMIFS(СВЦЭМ!$D$33:$D$776,СВЦЭМ!$A$33:$A$776,$A67,СВЦЭМ!$B$33:$B$776,I$47)+'СЕТ СН'!$G$11+СВЦЭМ!$D$10+'СЕТ СН'!$G$5-'СЕТ СН'!$G$21</f>
        <v>3030.1009481600004</v>
      </c>
      <c r="J67" s="36">
        <f>SUMIFS(СВЦЭМ!$D$33:$D$776,СВЦЭМ!$A$33:$A$776,$A67,СВЦЭМ!$B$33:$B$776,J$47)+'СЕТ СН'!$G$11+СВЦЭМ!$D$10+'СЕТ СН'!$G$5-'СЕТ СН'!$G$21</f>
        <v>2927.5961935100004</v>
      </c>
      <c r="K67" s="36">
        <f>SUMIFS(СВЦЭМ!$D$33:$D$776,СВЦЭМ!$A$33:$A$776,$A67,СВЦЭМ!$B$33:$B$776,K$47)+'СЕТ СН'!$G$11+СВЦЭМ!$D$10+'СЕТ СН'!$G$5-'СЕТ СН'!$G$21</f>
        <v>2858.3255294400001</v>
      </c>
      <c r="L67" s="36">
        <f>SUMIFS(СВЦЭМ!$D$33:$D$776,СВЦЭМ!$A$33:$A$776,$A67,СВЦЭМ!$B$33:$B$776,L$47)+'СЕТ СН'!$G$11+СВЦЭМ!$D$10+'СЕТ СН'!$G$5-'СЕТ СН'!$G$21</f>
        <v>2824.9972798100002</v>
      </c>
      <c r="M67" s="36">
        <f>SUMIFS(СВЦЭМ!$D$33:$D$776,СВЦЭМ!$A$33:$A$776,$A67,СВЦЭМ!$B$33:$B$776,M$47)+'СЕТ СН'!$G$11+СВЦЭМ!$D$10+'СЕТ СН'!$G$5-'СЕТ СН'!$G$21</f>
        <v>2824.7201418900004</v>
      </c>
      <c r="N67" s="36">
        <f>SUMIFS(СВЦЭМ!$D$33:$D$776,СВЦЭМ!$A$33:$A$776,$A67,СВЦЭМ!$B$33:$B$776,N$47)+'СЕТ СН'!$G$11+СВЦЭМ!$D$10+'СЕТ СН'!$G$5-'СЕТ СН'!$G$21</f>
        <v>2828.67646483</v>
      </c>
      <c r="O67" s="36">
        <f>SUMIFS(СВЦЭМ!$D$33:$D$776,СВЦЭМ!$A$33:$A$776,$A67,СВЦЭМ!$B$33:$B$776,O$47)+'СЕТ СН'!$G$11+СВЦЭМ!$D$10+'СЕТ СН'!$G$5-'СЕТ СН'!$G$21</f>
        <v>2841.6008818400001</v>
      </c>
      <c r="P67" s="36">
        <f>SUMIFS(СВЦЭМ!$D$33:$D$776,СВЦЭМ!$A$33:$A$776,$A67,СВЦЭМ!$B$33:$B$776,P$47)+'СЕТ СН'!$G$11+СВЦЭМ!$D$10+'СЕТ СН'!$G$5-'СЕТ СН'!$G$21</f>
        <v>2817.5332387100002</v>
      </c>
      <c r="Q67" s="36">
        <f>SUMIFS(СВЦЭМ!$D$33:$D$776,СВЦЭМ!$A$33:$A$776,$A67,СВЦЭМ!$B$33:$B$776,Q$47)+'СЕТ СН'!$G$11+СВЦЭМ!$D$10+'СЕТ СН'!$G$5-'СЕТ СН'!$G$21</f>
        <v>2827.4537698300001</v>
      </c>
      <c r="R67" s="36">
        <f>SUMIFS(СВЦЭМ!$D$33:$D$776,СВЦЭМ!$A$33:$A$776,$A67,СВЦЭМ!$B$33:$B$776,R$47)+'СЕТ СН'!$G$11+СВЦЭМ!$D$10+'СЕТ СН'!$G$5-'СЕТ СН'!$G$21</f>
        <v>2825.8658471600002</v>
      </c>
      <c r="S67" s="36">
        <f>SUMIFS(СВЦЭМ!$D$33:$D$776,СВЦЭМ!$A$33:$A$776,$A67,СВЦЭМ!$B$33:$B$776,S$47)+'СЕТ СН'!$G$11+СВЦЭМ!$D$10+'СЕТ СН'!$G$5-'СЕТ СН'!$G$21</f>
        <v>2848.2390789999999</v>
      </c>
      <c r="T67" s="36">
        <f>SUMIFS(СВЦЭМ!$D$33:$D$776,СВЦЭМ!$A$33:$A$776,$A67,СВЦЭМ!$B$33:$B$776,T$47)+'СЕТ СН'!$G$11+СВЦЭМ!$D$10+'СЕТ СН'!$G$5-'СЕТ СН'!$G$21</f>
        <v>2843.5176741700002</v>
      </c>
      <c r="U67" s="36">
        <f>SUMIFS(СВЦЭМ!$D$33:$D$776,СВЦЭМ!$A$33:$A$776,$A67,СВЦЭМ!$B$33:$B$776,U$47)+'СЕТ СН'!$G$11+СВЦЭМ!$D$10+'СЕТ СН'!$G$5-'СЕТ СН'!$G$21</f>
        <v>2827.7142999000002</v>
      </c>
      <c r="V67" s="36">
        <f>SUMIFS(СВЦЭМ!$D$33:$D$776,СВЦЭМ!$A$33:$A$776,$A67,СВЦЭМ!$B$33:$B$776,V$47)+'СЕТ СН'!$G$11+СВЦЭМ!$D$10+'СЕТ СН'!$G$5-'СЕТ СН'!$G$21</f>
        <v>2809.08297687</v>
      </c>
      <c r="W67" s="36">
        <f>SUMIFS(СВЦЭМ!$D$33:$D$776,СВЦЭМ!$A$33:$A$776,$A67,СВЦЭМ!$B$33:$B$776,W$47)+'СЕТ СН'!$G$11+СВЦЭМ!$D$10+'СЕТ СН'!$G$5-'СЕТ СН'!$G$21</f>
        <v>2829.1995445400003</v>
      </c>
      <c r="X67" s="36">
        <f>SUMIFS(СВЦЭМ!$D$33:$D$776,СВЦЭМ!$A$33:$A$776,$A67,СВЦЭМ!$B$33:$B$776,X$47)+'СЕТ СН'!$G$11+СВЦЭМ!$D$10+'СЕТ СН'!$G$5-'СЕТ СН'!$G$21</f>
        <v>2878.8513782</v>
      </c>
      <c r="Y67" s="36">
        <f>SUMIFS(СВЦЭМ!$D$33:$D$776,СВЦЭМ!$A$33:$A$776,$A67,СВЦЭМ!$B$33:$B$776,Y$47)+'СЕТ СН'!$G$11+СВЦЭМ!$D$10+'СЕТ СН'!$G$5-'СЕТ СН'!$G$21</f>
        <v>2937.21616619</v>
      </c>
    </row>
    <row r="68" spans="1:26" ht="15.75" x14ac:dyDescent="0.2">
      <c r="A68" s="35">
        <f t="shared" si="1"/>
        <v>44003</v>
      </c>
      <c r="B68" s="36">
        <f>SUMIFS(СВЦЭМ!$D$33:$D$776,СВЦЭМ!$A$33:$A$776,$A68,СВЦЭМ!$B$33:$B$776,B$47)+'СЕТ СН'!$G$11+СВЦЭМ!$D$10+'СЕТ СН'!$G$5-'СЕТ СН'!$G$21</f>
        <v>3001.7639593399999</v>
      </c>
      <c r="C68" s="36">
        <f>SUMIFS(СВЦЭМ!$D$33:$D$776,СВЦЭМ!$A$33:$A$776,$A68,СВЦЭМ!$B$33:$B$776,C$47)+'СЕТ СН'!$G$11+СВЦЭМ!$D$10+'СЕТ СН'!$G$5-'СЕТ СН'!$G$21</f>
        <v>3036.6119792</v>
      </c>
      <c r="D68" s="36">
        <f>SUMIFS(СВЦЭМ!$D$33:$D$776,СВЦЭМ!$A$33:$A$776,$A68,СВЦЭМ!$B$33:$B$776,D$47)+'СЕТ СН'!$G$11+СВЦЭМ!$D$10+'СЕТ СН'!$G$5-'СЕТ СН'!$G$21</f>
        <v>3070.25297318</v>
      </c>
      <c r="E68" s="36">
        <f>SUMIFS(СВЦЭМ!$D$33:$D$776,СВЦЭМ!$A$33:$A$776,$A68,СВЦЭМ!$B$33:$B$776,E$47)+'СЕТ СН'!$G$11+СВЦЭМ!$D$10+'СЕТ СН'!$G$5-'СЕТ СН'!$G$21</f>
        <v>3092.9979989800004</v>
      </c>
      <c r="F68" s="36">
        <f>SUMIFS(СВЦЭМ!$D$33:$D$776,СВЦЭМ!$A$33:$A$776,$A68,СВЦЭМ!$B$33:$B$776,F$47)+'СЕТ СН'!$G$11+СВЦЭМ!$D$10+'СЕТ СН'!$G$5-'СЕТ СН'!$G$21</f>
        <v>3086.4293600600004</v>
      </c>
      <c r="G68" s="36">
        <f>SUMIFS(СВЦЭМ!$D$33:$D$776,СВЦЭМ!$A$33:$A$776,$A68,СВЦЭМ!$B$33:$B$776,G$47)+'СЕТ СН'!$G$11+СВЦЭМ!$D$10+'СЕТ СН'!$G$5-'СЕТ СН'!$G$21</f>
        <v>3082.5584975900001</v>
      </c>
      <c r="H68" s="36">
        <f>SUMIFS(СВЦЭМ!$D$33:$D$776,СВЦЭМ!$A$33:$A$776,$A68,СВЦЭМ!$B$33:$B$776,H$47)+'СЕТ СН'!$G$11+СВЦЭМ!$D$10+'СЕТ СН'!$G$5-'СЕТ СН'!$G$21</f>
        <v>3058.05737572</v>
      </c>
      <c r="I68" s="36">
        <f>SUMIFS(СВЦЭМ!$D$33:$D$776,СВЦЭМ!$A$33:$A$776,$A68,СВЦЭМ!$B$33:$B$776,I$47)+'СЕТ СН'!$G$11+СВЦЭМ!$D$10+'СЕТ СН'!$G$5-'СЕТ СН'!$G$21</f>
        <v>3039.2712863800002</v>
      </c>
      <c r="J68" s="36">
        <f>SUMIFS(СВЦЭМ!$D$33:$D$776,СВЦЭМ!$A$33:$A$776,$A68,СВЦЭМ!$B$33:$B$776,J$47)+'СЕТ СН'!$G$11+СВЦЭМ!$D$10+'СЕТ СН'!$G$5-'СЕТ СН'!$G$21</f>
        <v>2990.7700998800001</v>
      </c>
      <c r="K68" s="36">
        <f>SUMIFS(СВЦЭМ!$D$33:$D$776,СВЦЭМ!$A$33:$A$776,$A68,СВЦЭМ!$B$33:$B$776,K$47)+'СЕТ СН'!$G$11+СВЦЭМ!$D$10+'СЕТ СН'!$G$5-'СЕТ СН'!$G$21</f>
        <v>2921.4532957900001</v>
      </c>
      <c r="L68" s="36">
        <f>SUMIFS(СВЦЭМ!$D$33:$D$776,СВЦЭМ!$A$33:$A$776,$A68,СВЦЭМ!$B$33:$B$776,L$47)+'СЕТ СН'!$G$11+СВЦЭМ!$D$10+'СЕТ СН'!$G$5-'СЕТ СН'!$G$21</f>
        <v>2858.0817465500004</v>
      </c>
      <c r="M68" s="36">
        <f>SUMIFS(СВЦЭМ!$D$33:$D$776,СВЦЭМ!$A$33:$A$776,$A68,СВЦЭМ!$B$33:$B$776,M$47)+'СЕТ СН'!$G$11+СВЦЭМ!$D$10+'СЕТ СН'!$G$5-'СЕТ СН'!$G$21</f>
        <v>2794.3675047900001</v>
      </c>
      <c r="N68" s="36">
        <f>SUMIFS(СВЦЭМ!$D$33:$D$776,СВЦЭМ!$A$33:$A$776,$A68,СВЦЭМ!$B$33:$B$776,N$47)+'СЕТ СН'!$G$11+СВЦЭМ!$D$10+'СЕТ СН'!$G$5-'СЕТ СН'!$G$21</f>
        <v>2787.2895886599999</v>
      </c>
      <c r="O68" s="36">
        <f>SUMIFS(СВЦЭМ!$D$33:$D$776,СВЦЭМ!$A$33:$A$776,$A68,СВЦЭМ!$B$33:$B$776,O$47)+'СЕТ СН'!$G$11+СВЦЭМ!$D$10+'СЕТ СН'!$G$5-'СЕТ СН'!$G$21</f>
        <v>2783.1324148200001</v>
      </c>
      <c r="P68" s="36">
        <f>SUMIFS(СВЦЭМ!$D$33:$D$776,СВЦЭМ!$A$33:$A$776,$A68,СВЦЭМ!$B$33:$B$776,P$47)+'СЕТ СН'!$G$11+СВЦЭМ!$D$10+'СЕТ СН'!$G$5-'СЕТ СН'!$G$21</f>
        <v>2782.0803631500003</v>
      </c>
      <c r="Q68" s="36">
        <f>SUMIFS(СВЦЭМ!$D$33:$D$776,СВЦЭМ!$A$33:$A$776,$A68,СВЦЭМ!$B$33:$B$776,Q$47)+'СЕТ СН'!$G$11+СВЦЭМ!$D$10+'СЕТ СН'!$G$5-'СЕТ СН'!$G$21</f>
        <v>2785.06309586</v>
      </c>
      <c r="R68" s="36">
        <f>SUMIFS(СВЦЭМ!$D$33:$D$776,СВЦЭМ!$A$33:$A$776,$A68,СВЦЭМ!$B$33:$B$776,R$47)+'СЕТ СН'!$G$11+СВЦЭМ!$D$10+'СЕТ СН'!$G$5-'СЕТ СН'!$G$21</f>
        <v>2784.3043304900002</v>
      </c>
      <c r="S68" s="36">
        <f>SUMIFS(СВЦЭМ!$D$33:$D$776,СВЦЭМ!$A$33:$A$776,$A68,СВЦЭМ!$B$33:$B$776,S$47)+'СЕТ СН'!$G$11+СВЦЭМ!$D$10+'СЕТ СН'!$G$5-'СЕТ СН'!$G$21</f>
        <v>2790.5775817600002</v>
      </c>
      <c r="T68" s="36">
        <f>SUMIFS(СВЦЭМ!$D$33:$D$776,СВЦЭМ!$A$33:$A$776,$A68,СВЦЭМ!$B$33:$B$776,T$47)+'СЕТ СН'!$G$11+СВЦЭМ!$D$10+'СЕТ СН'!$G$5-'СЕТ СН'!$G$21</f>
        <v>2798.9328920600001</v>
      </c>
      <c r="U68" s="36">
        <f>SUMIFS(СВЦЭМ!$D$33:$D$776,СВЦЭМ!$A$33:$A$776,$A68,СВЦЭМ!$B$33:$B$776,U$47)+'СЕТ СН'!$G$11+СВЦЭМ!$D$10+'СЕТ СН'!$G$5-'СЕТ СН'!$G$21</f>
        <v>2795.53216479</v>
      </c>
      <c r="V68" s="36">
        <f>SUMIFS(СВЦЭМ!$D$33:$D$776,СВЦЭМ!$A$33:$A$776,$A68,СВЦЭМ!$B$33:$B$776,V$47)+'СЕТ СН'!$G$11+СВЦЭМ!$D$10+'СЕТ СН'!$G$5-'СЕТ СН'!$G$21</f>
        <v>2778.7707499900002</v>
      </c>
      <c r="W68" s="36">
        <f>SUMIFS(СВЦЭМ!$D$33:$D$776,СВЦЭМ!$A$33:$A$776,$A68,СВЦЭМ!$B$33:$B$776,W$47)+'СЕТ СН'!$G$11+СВЦЭМ!$D$10+'СЕТ СН'!$G$5-'СЕТ СН'!$G$21</f>
        <v>2783.0337964300002</v>
      </c>
      <c r="X68" s="36">
        <f>SUMIFS(СВЦЭМ!$D$33:$D$776,СВЦЭМ!$A$33:$A$776,$A68,СВЦЭМ!$B$33:$B$776,X$47)+'СЕТ СН'!$G$11+СВЦЭМ!$D$10+'СЕТ СН'!$G$5-'СЕТ СН'!$G$21</f>
        <v>2832.3097426600002</v>
      </c>
      <c r="Y68" s="36">
        <f>SUMIFS(СВЦЭМ!$D$33:$D$776,СВЦЭМ!$A$33:$A$776,$A68,СВЦЭМ!$B$33:$B$776,Y$47)+'СЕТ СН'!$G$11+СВЦЭМ!$D$10+'СЕТ СН'!$G$5-'СЕТ СН'!$G$21</f>
        <v>2959.4522211600001</v>
      </c>
    </row>
    <row r="69" spans="1:26" ht="15.75" x14ac:dyDescent="0.2">
      <c r="A69" s="35">
        <f t="shared" si="1"/>
        <v>44004</v>
      </c>
      <c r="B69" s="36">
        <f>SUMIFS(СВЦЭМ!$D$33:$D$776,СВЦЭМ!$A$33:$A$776,$A69,СВЦЭМ!$B$33:$B$776,B$47)+'СЕТ СН'!$G$11+СВЦЭМ!$D$10+'СЕТ СН'!$G$5-'СЕТ СН'!$G$21</f>
        <v>3022.9514193200002</v>
      </c>
      <c r="C69" s="36">
        <f>SUMIFS(СВЦЭМ!$D$33:$D$776,СВЦЭМ!$A$33:$A$776,$A69,СВЦЭМ!$B$33:$B$776,C$47)+'СЕТ СН'!$G$11+СВЦЭМ!$D$10+'СЕТ СН'!$G$5-'СЕТ СН'!$G$21</f>
        <v>3031.8695727900003</v>
      </c>
      <c r="D69" s="36">
        <f>SUMIFS(СВЦЭМ!$D$33:$D$776,СВЦЭМ!$A$33:$A$776,$A69,СВЦЭМ!$B$33:$B$776,D$47)+'СЕТ СН'!$G$11+СВЦЭМ!$D$10+'СЕТ СН'!$G$5-'СЕТ СН'!$G$21</f>
        <v>3027.87021134</v>
      </c>
      <c r="E69" s="36">
        <f>SUMIFS(СВЦЭМ!$D$33:$D$776,СВЦЭМ!$A$33:$A$776,$A69,СВЦЭМ!$B$33:$B$776,E$47)+'СЕТ СН'!$G$11+СВЦЭМ!$D$10+'СЕТ СН'!$G$5-'СЕТ СН'!$G$21</f>
        <v>3028.8854999700002</v>
      </c>
      <c r="F69" s="36">
        <f>SUMIFS(СВЦЭМ!$D$33:$D$776,СВЦЭМ!$A$33:$A$776,$A69,СВЦЭМ!$B$33:$B$776,F$47)+'СЕТ СН'!$G$11+СВЦЭМ!$D$10+'СЕТ СН'!$G$5-'СЕТ СН'!$G$21</f>
        <v>3022.5446744199999</v>
      </c>
      <c r="G69" s="36">
        <f>SUMIFS(СВЦЭМ!$D$33:$D$776,СВЦЭМ!$A$33:$A$776,$A69,СВЦЭМ!$B$33:$B$776,G$47)+'СЕТ СН'!$G$11+СВЦЭМ!$D$10+'СЕТ СН'!$G$5-'СЕТ СН'!$G$21</f>
        <v>3024.1416204100001</v>
      </c>
      <c r="H69" s="36">
        <f>SUMIFS(СВЦЭМ!$D$33:$D$776,СВЦЭМ!$A$33:$A$776,$A69,СВЦЭМ!$B$33:$B$776,H$47)+'СЕТ СН'!$G$11+СВЦЭМ!$D$10+'СЕТ СН'!$G$5-'СЕТ СН'!$G$21</f>
        <v>3027.9981189700002</v>
      </c>
      <c r="I69" s="36">
        <f>SUMIFS(СВЦЭМ!$D$33:$D$776,СВЦЭМ!$A$33:$A$776,$A69,СВЦЭМ!$B$33:$B$776,I$47)+'СЕТ СН'!$G$11+СВЦЭМ!$D$10+'СЕТ СН'!$G$5-'СЕТ СН'!$G$21</f>
        <v>3033.0036937100003</v>
      </c>
      <c r="J69" s="36">
        <f>SUMIFS(СВЦЭМ!$D$33:$D$776,СВЦЭМ!$A$33:$A$776,$A69,СВЦЭМ!$B$33:$B$776,J$47)+'СЕТ СН'!$G$11+СВЦЭМ!$D$10+'СЕТ СН'!$G$5-'СЕТ СН'!$G$21</f>
        <v>2963.3509119</v>
      </c>
      <c r="K69" s="36">
        <f>SUMIFS(СВЦЭМ!$D$33:$D$776,СВЦЭМ!$A$33:$A$776,$A69,СВЦЭМ!$B$33:$B$776,K$47)+'СЕТ СН'!$G$11+СВЦЭМ!$D$10+'СЕТ СН'!$G$5-'СЕТ СН'!$G$21</f>
        <v>2888.9193378700002</v>
      </c>
      <c r="L69" s="36">
        <f>SUMIFS(СВЦЭМ!$D$33:$D$776,СВЦЭМ!$A$33:$A$776,$A69,СВЦЭМ!$B$33:$B$776,L$47)+'СЕТ СН'!$G$11+СВЦЭМ!$D$10+'СЕТ СН'!$G$5-'СЕТ СН'!$G$21</f>
        <v>2836.99920105</v>
      </c>
      <c r="M69" s="36">
        <f>SUMIFS(СВЦЭМ!$D$33:$D$776,СВЦЭМ!$A$33:$A$776,$A69,СВЦЭМ!$B$33:$B$776,M$47)+'СЕТ СН'!$G$11+СВЦЭМ!$D$10+'СЕТ СН'!$G$5-'СЕТ СН'!$G$21</f>
        <v>2831.49697775</v>
      </c>
      <c r="N69" s="36">
        <f>SUMIFS(СВЦЭМ!$D$33:$D$776,СВЦЭМ!$A$33:$A$776,$A69,СВЦЭМ!$B$33:$B$776,N$47)+'СЕТ СН'!$G$11+СВЦЭМ!$D$10+'СЕТ СН'!$G$5-'СЕТ СН'!$G$21</f>
        <v>2832.6130542600004</v>
      </c>
      <c r="O69" s="36">
        <f>SUMIFS(СВЦЭМ!$D$33:$D$776,СВЦЭМ!$A$33:$A$776,$A69,СВЦЭМ!$B$33:$B$776,O$47)+'СЕТ СН'!$G$11+СВЦЭМ!$D$10+'СЕТ СН'!$G$5-'СЕТ СН'!$G$21</f>
        <v>2841.7911165400001</v>
      </c>
      <c r="P69" s="36">
        <f>SUMIFS(СВЦЭМ!$D$33:$D$776,СВЦЭМ!$A$33:$A$776,$A69,СВЦЭМ!$B$33:$B$776,P$47)+'СЕТ СН'!$G$11+СВЦЭМ!$D$10+'СЕТ СН'!$G$5-'СЕТ СН'!$G$21</f>
        <v>2843.68240956</v>
      </c>
      <c r="Q69" s="36">
        <f>SUMIFS(СВЦЭМ!$D$33:$D$776,СВЦЭМ!$A$33:$A$776,$A69,СВЦЭМ!$B$33:$B$776,Q$47)+'СЕТ СН'!$G$11+СВЦЭМ!$D$10+'СЕТ СН'!$G$5-'СЕТ СН'!$G$21</f>
        <v>2845.8642245700003</v>
      </c>
      <c r="R69" s="36">
        <f>SUMIFS(СВЦЭМ!$D$33:$D$776,СВЦЭМ!$A$33:$A$776,$A69,СВЦЭМ!$B$33:$B$776,R$47)+'СЕТ СН'!$G$11+СВЦЭМ!$D$10+'СЕТ СН'!$G$5-'СЕТ СН'!$G$21</f>
        <v>2841.3449088000002</v>
      </c>
      <c r="S69" s="36">
        <f>SUMIFS(СВЦЭМ!$D$33:$D$776,СВЦЭМ!$A$33:$A$776,$A69,СВЦЭМ!$B$33:$B$776,S$47)+'СЕТ СН'!$G$11+СВЦЭМ!$D$10+'СЕТ СН'!$G$5-'СЕТ СН'!$G$21</f>
        <v>2846.1138448199999</v>
      </c>
      <c r="T69" s="36">
        <f>SUMIFS(СВЦЭМ!$D$33:$D$776,СВЦЭМ!$A$33:$A$776,$A69,СВЦЭМ!$B$33:$B$776,T$47)+'СЕТ СН'!$G$11+СВЦЭМ!$D$10+'СЕТ СН'!$G$5-'СЕТ СН'!$G$21</f>
        <v>2847.1611325200001</v>
      </c>
      <c r="U69" s="36">
        <f>SUMIFS(СВЦЭМ!$D$33:$D$776,СВЦЭМ!$A$33:$A$776,$A69,СВЦЭМ!$B$33:$B$776,U$47)+'СЕТ СН'!$G$11+СВЦЭМ!$D$10+'СЕТ СН'!$G$5-'СЕТ СН'!$G$21</f>
        <v>2844.87551205</v>
      </c>
      <c r="V69" s="36">
        <f>SUMIFS(СВЦЭМ!$D$33:$D$776,СВЦЭМ!$A$33:$A$776,$A69,СВЦЭМ!$B$33:$B$776,V$47)+'СЕТ СН'!$G$11+СВЦЭМ!$D$10+'СЕТ СН'!$G$5-'СЕТ СН'!$G$21</f>
        <v>2836.7062447600001</v>
      </c>
      <c r="W69" s="36">
        <f>SUMIFS(СВЦЭМ!$D$33:$D$776,СВЦЭМ!$A$33:$A$776,$A69,СВЦЭМ!$B$33:$B$776,W$47)+'СЕТ СН'!$G$11+СВЦЭМ!$D$10+'СЕТ СН'!$G$5-'СЕТ СН'!$G$21</f>
        <v>2822.34233232</v>
      </c>
      <c r="X69" s="36">
        <f>SUMIFS(СВЦЭМ!$D$33:$D$776,СВЦЭМ!$A$33:$A$776,$A69,СВЦЭМ!$B$33:$B$776,X$47)+'СЕТ СН'!$G$11+СВЦЭМ!$D$10+'СЕТ СН'!$G$5-'СЕТ СН'!$G$21</f>
        <v>2865.4111925900002</v>
      </c>
      <c r="Y69" s="36">
        <f>SUMIFS(СВЦЭМ!$D$33:$D$776,СВЦЭМ!$A$33:$A$776,$A69,СВЦЭМ!$B$33:$B$776,Y$47)+'СЕТ СН'!$G$11+СВЦЭМ!$D$10+'СЕТ СН'!$G$5-'СЕТ СН'!$G$21</f>
        <v>2969.93424095</v>
      </c>
    </row>
    <row r="70" spans="1:26" ht="15.75" x14ac:dyDescent="0.2">
      <c r="A70" s="35">
        <f t="shared" si="1"/>
        <v>44005</v>
      </c>
      <c r="B70" s="36">
        <f>SUMIFS(СВЦЭМ!$D$33:$D$776,СВЦЭМ!$A$33:$A$776,$A70,СВЦЭМ!$B$33:$B$776,B$47)+'СЕТ СН'!$G$11+СВЦЭМ!$D$10+'СЕТ СН'!$G$5-'СЕТ СН'!$G$21</f>
        <v>3077.8983073700001</v>
      </c>
      <c r="C70" s="36">
        <f>SUMIFS(СВЦЭМ!$D$33:$D$776,СВЦЭМ!$A$33:$A$776,$A70,СВЦЭМ!$B$33:$B$776,C$47)+'СЕТ СН'!$G$11+СВЦЭМ!$D$10+'СЕТ СН'!$G$5-'СЕТ СН'!$G$21</f>
        <v>3076.5829132200001</v>
      </c>
      <c r="D70" s="36">
        <f>SUMIFS(СВЦЭМ!$D$33:$D$776,СВЦЭМ!$A$33:$A$776,$A70,СВЦЭМ!$B$33:$B$776,D$47)+'СЕТ СН'!$G$11+СВЦЭМ!$D$10+'СЕТ СН'!$G$5-'СЕТ СН'!$G$21</f>
        <v>3068.3756836500002</v>
      </c>
      <c r="E70" s="36">
        <f>SUMIFS(СВЦЭМ!$D$33:$D$776,СВЦЭМ!$A$33:$A$776,$A70,СВЦЭМ!$B$33:$B$776,E$47)+'СЕТ СН'!$G$11+СВЦЭМ!$D$10+'СЕТ СН'!$G$5-'СЕТ СН'!$G$21</f>
        <v>3072.40328856</v>
      </c>
      <c r="F70" s="36">
        <f>SUMIFS(СВЦЭМ!$D$33:$D$776,СВЦЭМ!$A$33:$A$776,$A70,СВЦЭМ!$B$33:$B$776,F$47)+'СЕТ СН'!$G$11+СВЦЭМ!$D$10+'СЕТ СН'!$G$5-'СЕТ СН'!$G$21</f>
        <v>3072.0628097200001</v>
      </c>
      <c r="G70" s="36">
        <f>SUMIFS(СВЦЭМ!$D$33:$D$776,СВЦЭМ!$A$33:$A$776,$A70,СВЦЭМ!$B$33:$B$776,G$47)+'СЕТ СН'!$G$11+СВЦЭМ!$D$10+'СЕТ СН'!$G$5-'СЕТ СН'!$G$21</f>
        <v>3076.3380262999999</v>
      </c>
      <c r="H70" s="36">
        <f>SUMIFS(СВЦЭМ!$D$33:$D$776,СВЦЭМ!$A$33:$A$776,$A70,СВЦЭМ!$B$33:$B$776,H$47)+'СЕТ СН'!$G$11+СВЦЭМ!$D$10+'СЕТ СН'!$G$5-'СЕТ СН'!$G$21</f>
        <v>3073.89507159</v>
      </c>
      <c r="I70" s="36">
        <f>SUMIFS(СВЦЭМ!$D$33:$D$776,СВЦЭМ!$A$33:$A$776,$A70,СВЦЭМ!$B$33:$B$776,I$47)+'СЕТ СН'!$G$11+СВЦЭМ!$D$10+'СЕТ СН'!$G$5-'СЕТ СН'!$G$21</f>
        <v>3015.9985821999999</v>
      </c>
      <c r="J70" s="36">
        <f>SUMIFS(СВЦЭМ!$D$33:$D$776,СВЦЭМ!$A$33:$A$776,$A70,СВЦЭМ!$B$33:$B$776,J$47)+'СЕТ СН'!$G$11+СВЦЭМ!$D$10+'СЕТ СН'!$G$5-'СЕТ СН'!$G$21</f>
        <v>3009.03315574</v>
      </c>
      <c r="K70" s="36">
        <f>SUMIFS(СВЦЭМ!$D$33:$D$776,СВЦЭМ!$A$33:$A$776,$A70,СВЦЭМ!$B$33:$B$776,K$47)+'СЕТ СН'!$G$11+СВЦЭМ!$D$10+'СЕТ СН'!$G$5-'СЕТ СН'!$G$21</f>
        <v>2920.7469595100001</v>
      </c>
      <c r="L70" s="36">
        <f>SUMIFS(СВЦЭМ!$D$33:$D$776,СВЦЭМ!$A$33:$A$776,$A70,СВЦЭМ!$B$33:$B$776,L$47)+'СЕТ СН'!$G$11+СВЦЭМ!$D$10+'СЕТ СН'!$G$5-'СЕТ СН'!$G$21</f>
        <v>2855.2157883099999</v>
      </c>
      <c r="M70" s="36">
        <f>SUMIFS(СВЦЭМ!$D$33:$D$776,СВЦЭМ!$A$33:$A$776,$A70,СВЦЭМ!$B$33:$B$776,M$47)+'СЕТ СН'!$G$11+СВЦЭМ!$D$10+'СЕТ СН'!$G$5-'СЕТ СН'!$G$21</f>
        <v>2859.1646199699999</v>
      </c>
      <c r="N70" s="36">
        <f>SUMIFS(СВЦЭМ!$D$33:$D$776,СВЦЭМ!$A$33:$A$776,$A70,СВЦЭМ!$B$33:$B$776,N$47)+'СЕТ СН'!$G$11+СВЦЭМ!$D$10+'СЕТ СН'!$G$5-'СЕТ СН'!$G$21</f>
        <v>2851.83521045</v>
      </c>
      <c r="O70" s="36">
        <f>SUMIFS(СВЦЭМ!$D$33:$D$776,СВЦЭМ!$A$33:$A$776,$A70,СВЦЭМ!$B$33:$B$776,O$47)+'СЕТ СН'!$G$11+СВЦЭМ!$D$10+'СЕТ СН'!$G$5-'СЕТ СН'!$G$21</f>
        <v>2857.6447010000002</v>
      </c>
      <c r="P70" s="36">
        <f>SUMIFS(СВЦЭМ!$D$33:$D$776,СВЦЭМ!$A$33:$A$776,$A70,СВЦЭМ!$B$33:$B$776,P$47)+'СЕТ СН'!$G$11+СВЦЭМ!$D$10+'СЕТ СН'!$G$5-'СЕТ СН'!$G$21</f>
        <v>2859.6328528499998</v>
      </c>
      <c r="Q70" s="36">
        <f>SUMIFS(СВЦЭМ!$D$33:$D$776,СВЦЭМ!$A$33:$A$776,$A70,СВЦЭМ!$B$33:$B$776,Q$47)+'СЕТ СН'!$G$11+СВЦЭМ!$D$10+'СЕТ СН'!$G$5-'СЕТ СН'!$G$21</f>
        <v>2862.78096929</v>
      </c>
      <c r="R70" s="36">
        <f>SUMIFS(СВЦЭМ!$D$33:$D$776,СВЦЭМ!$A$33:$A$776,$A70,СВЦЭМ!$B$33:$B$776,R$47)+'СЕТ СН'!$G$11+СВЦЭМ!$D$10+'СЕТ СН'!$G$5-'СЕТ СН'!$G$21</f>
        <v>2860.02525952</v>
      </c>
      <c r="S70" s="36">
        <f>SUMIFS(СВЦЭМ!$D$33:$D$776,СВЦЭМ!$A$33:$A$776,$A70,СВЦЭМ!$B$33:$B$776,S$47)+'СЕТ СН'!$G$11+СВЦЭМ!$D$10+'СЕТ СН'!$G$5-'СЕТ СН'!$G$21</f>
        <v>2859.5196719599999</v>
      </c>
      <c r="T70" s="36">
        <f>SUMIFS(СВЦЭМ!$D$33:$D$776,СВЦЭМ!$A$33:$A$776,$A70,СВЦЭМ!$B$33:$B$776,T$47)+'СЕТ СН'!$G$11+СВЦЭМ!$D$10+'СЕТ СН'!$G$5-'СЕТ СН'!$G$21</f>
        <v>2860.4908342100002</v>
      </c>
      <c r="U70" s="36">
        <f>SUMIFS(СВЦЭМ!$D$33:$D$776,СВЦЭМ!$A$33:$A$776,$A70,СВЦЭМ!$B$33:$B$776,U$47)+'СЕТ СН'!$G$11+СВЦЭМ!$D$10+'СЕТ СН'!$G$5-'СЕТ СН'!$G$21</f>
        <v>2863.30275093</v>
      </c>
      <c r="V70" s="36">
        <f>SUMIFS(СВЦЭМ!$D$33:$D$776,СВЦЭМ!$A$33:$A$776,$A70,СВЦЭМ!$B$33:$B$776,V$47)+'СЕТ СН'!$G$11+СВЦЭМ!$D$10+'СЕТ СН'!$G$5-'СЕТ СН'!$G$21</f>
        <v>2859.85015995</v>
      </c>
      <c r="W70" s="36">
        <f>SUMIFS(СВЦЭМ!$D$33:$D$776,СВЦЭМ!$A$33:$A$776,$A70,СВЦЭМ!$B$33:$B$776,W$47)+'СЕТ СН'!$G$11+СВЦЭМ!$D$10+'СЕТ СН'!$G$5-'СЕТ СН'!$G$21</f>
        <v>2831.3232514199999</v>
      </c>
      <c r="X70" s="36">
        <f>SUMIFS(СВЦЭМ!$D$33:$D$776,СВЦЭМ!$A$33:$A$776,$A70,СВЦЭМ!$B$33:$B$776,X$47)+'СЕТ СН'!$G$11+СВЦЭМ!$D$10+'СЕТ СН'!$G$5-'СЕТ СН'!$G$21</f>
        <v>2839.4780396300002</v>
      </c>
      <c r="Y70" s="36">
        <f>SUMIFS(СВЦЭМ!$D$33:$D$776,СВЦЭМ!$A$33:$A$776,$A70,СВЦЭМ!$B$33:$B$776,Y$47)+'СЕТ СН'!$G$11+СВЦЭМ!$D$10+'СЕТ СН'!$G$5-'СЕТ СН'!$G$21</f>
        <v>2920.8199134699998</v>
      </c>
    </row>
    <row r="71" spans="1:26" ht="15.75" x14ac:dyDescent="0.2">
      <c r="A71" s="35">
        <f t="shared" si="1"/>
        <v>44006</v>
      </c>
      <c r="B71" s="36">
        <f>SUMIFS(СВЦЭМ!$D$33:$D$776,СВЦЭМ!$A$33:$A$776,$A71,СВЦЭМ!$B$33:$B$776,B$47)+'СЕТ СН'!$G$11+СВЦЭМ!$D$10+'СЕТ СН'!$G$5-'СЕТ СН'!$G$21</f>
        <v>3024.6653306000003</v>
      </c>
      <c r="C71" s="36">
        <f>SUMIFS(СВЦЭМ!$D$33:$D$776,СВЦЭМ!$A$33:$A$776,$A71,СВЦЭМ!$B$33:$B$776,C$47)+'СЕТ СН'!$G$11+СВЦЭМ!$D$10+'СЕТ СН'!$G$5-'СЕТ СН'!$G$21</f>
        <v>3066.0079884300003</v>
      </c>
      <c r="D71" s="36">
        <f>SUMIFS(СВЦЭМ!$D$33:$D$776,СВЦЭМ!$A$33:$A$776,$A71,СВЦЭМ!$B$33:$B$776,D$47)+'СЕТ СН'!$G$11+СВЦЭМ!$D$10+'СЕТ СН'!$G$5-'СЕТ СН'!$G$21</f>
        <v>3084.32227031</v>
      </c>
      <c r="E71" s="36">
        <f>SUMIFS(СВЦЭМ!$D$33:$D$776,СВЦЭМ!$A$33:$A$776,$A71,СВЦЭМ!$B$33:$B$776,E$47)+'СЕТ СН'!$G$11+СВЦЭМ!$D$10+'СЕТ СН'!$G$5-'СЕТ СН'!$G$21</f>
        <v>3101.2072087200004</v>
      </c>
      <c r="F71" s="36">
        <f>SUMIFS(СВЦЭМ!$D$33:$D$776,СВЦЭМ!$A$33:$A$776,$A71,СВЦЭМ!$B$33:$B$776,F$47)+'СЕТ СН'!$G$11+СВЦЭМ!$D$10+'СЕТ СН'!$G$5-'СЕТ СН'!$G$21</f>
        <v>3103.24667774</v>
      </c>
      <c r="G71" s="36">
        <f>SUMIFS(СВЦЭМ!$D$33:$D$776,СВЦЭМ!$A$33:$A$776,$A71,СВЦЭМ!$B$33:$B$776,G$47)+'СЕТ СН'!$G$11+СВЦЭМ!$D$10+'СЕТ СН'!$G$5-'СЕТ СН'!$G$21</f>
        <v>3106.2541282700004</v>
      </c>
      <c r="H71" s="36">
        <f>SUMIFS(СВЦЭМ!$D$33:$D$776,СВЦЭМ!$A$33:$A$776,$A71,СВЦЭМ!$B$33:$B$776,H$47)+'СЕТ СН'!$G$11+СВЦЭМ!$D$10+'СЕТ СН'!$G$5-'СЕТ СН'!$G$21</f>
        <v>3107.1010726499999</v>
      </c>
      <c r="I71" s="36">
        <f>SUMIFS(СВЦЭМ!$D$33:$D$776,СВЦЭМ!$A$33:$A$776,$A71,СВЦЭМ!$B$33:$B$776,I$47)+'СЕТ СН'!$G$11+СВЦЭМ!$D$10+'СЕТ СН'!$G$5-'СЕТ СН'!$G$21</f>
        <v>3077.9595811600002</v>
      </c>
      <c r="J71" s="36">
        <f>SUMIFS(СВЦЭМ!$D$33:$D$776,СВЦЭМ!$A$33:$A$776,$A71,СВЦЭМ!$B$33:$B$776,J$47)+'СЕТ СН'!$G$11+СВЦЭМ!$D$10+'СЕТ СН'!$G$5-'СЕТ СН'!$G$21</f>
        <v>3024.2103295699999</v>
      </c>
      <c r="K71" s="36">
        <f>SUMIFS(СВЦЭМ!$D$33:$D$776,СВЦЭМ!$A$33:$A$776,$A71,СВЦЭМ!$B$33:$B$776,K$47)+'СЕТ СН'!$G$11+СВЦЭМ!$D$10+'СЕТ СН'!$G$5-'СЕТ СН'!$G$21</f>
        <v>2908.3551052100001</v>
      </c>
      <c r="L71" s="36">
        <f>SUMIFS(СВЦЭМ!$D$33:$D$776,СВЦЭМ!$A$33:$A$776,$A71,СВЦЭМ!$B$33:$B$776,L$47)+'СЕТ СН'!$G$11+СВЦЭМ!$D$10+'СЕТ СН'!$G$5-'СЕТ СН'!$G$21</f>
        <v>2852.9264408200002</v>
      </c>
      <c r="M71" s="36">
        <f>SUMIFS(СВЦЭМ!$D$33:$D$776,СВЦЭМ!$A$33:$A$776,$A71,СВЦЭМ!$B$33:$B$776,M$47)+'СЕТ СН'!$G$11+СВЦЭМ!$D$10+'СЕТ СН'!$G$5-'СЕТ СН'!$G$21</f>
        <v>2844.19454111</v>
      </c>
      <c r="N71" s="36">
        <f>SUMIFS(СВЦЭМ!$D$33:$D$776,СВЦЭМ!$A$33:$A$776,$A71,СВЦЭМ!$B$33:$B$776,N$47)+'СЕТ СН'!$G$11+СВЦЭМ!$D$10+'СЕТ СН'!$G$5-'СЕТ СН'!$G$21</f>
        <v>2830.5653764500003</v>
      </c>
      <c r="O71" s="36">
        <f>SUMIFS(СВЦЭМ!$D$33:$D$776,СВЦЭМ!$A$33:$A$776,$A71,СВЦЭМ!$B$33:$B$776,O$47)+'СЕТ СН'!$G$11+СВЦЭМ!$D$10+'СЕТ СН'!$G$5-'СЕТ СН'!$G$21</f>
        <v>2815.1409090900002</v>
      </c>
      <c r="P71" s="36">
        <f>SUMIFS(СВЦЭМ!$D$33:$D$776,СВЦЭМ!$A$33:$A$776,$A71,СВЦЭМ!$B$33:$B$776,P$47)+'СЕТ СН'!$G$11+СВЦЭМ!$D$10+'СЕТ СН'!$G$5-'СЕТ СН'!$G$21</f>
        <v>2820.2109165700003</v>
      </c>
      <c r="Q71" s="36">
        <f>SUMIFS(СВЦЭМ!$D$33:$D$776,СВЦЭМ!$A$33:$A$776,$A71,СВЦЭМ!$B$33:$B$776,Q$47)+'СЕТ СН'!$G$11+СВЦЭМ!$D$10+'СЕТ СН'!$G$5-'СЕТ СН'!$G$21</f>
        <v>2822.7685296500003</v>
      </c>
      <c r="R71" s="36">
        <f>SUMIFS(СВЦЭМ!$D$33:$D$776,СВЦЭМ!$A$33:$A$776,$A71,СВЦЭМ!$B$33:$B$776,R$47)+'СЕТ СН'!$G$11+СВЦЭМ!$D$10+'СЕТ СН'!$G$5-'СЕТ СН'!$G$21</f>
        <v>2836.5329201200002</v>
      </c>
      <c r="S71" s="36">
        <f>SUMIFS(СВЦЭМ!$D$33:$D$776,СВЦЭМ!$A$33:$A$776,$A71,СВЦЭМ!$B$33:$B$776,S$47)+'СЕТ СН'!$G$11+СВЦЭМ!$D$10+'СЕТ СН'!$G$5-'СЕТ СН'!$G$21</f>
        <v>2839.3042727400002</v>
      </c>
      <c r="T71" s="36">
        <f>SUMIFS(СВЦЭМ!$D$33:$D$776,СВЦЭМ!$A$33:$A$776,$A71,СВЦЭМ!$B$33:$B$776,T$47)+'СЕТ СН'!$G$11+СВЦЭМ!$D$10+'СЕТ СН'!$G$5-'СЕТ СН'!$G$21</f>
        <v>2834.4715961500001</v>
      </c>
      <c r="U71" s="36">
        <f>SUMIFS(СВЦЭМ!$D$33:$D$776,СВЦЭМ!$A$33:$A$776,$A71,СВЦЭМ!$B$33:$B$776,U$47)+'СЕТ СН'!$G$11+СВЦЭМ!$D$10+'СЕТ СН'!$G$5-'СЕТ СН'!$G$21</f>
        <v>2833.55924667</v>
      </c>
      <c r="V71" s="36">
        <f>SUMIFS(СВЦЭМ!$D$33:$D$776,СВЦЭМ!$A$33:$A$776,$A71,СВЦЭМ!$B$33:$B$776,V$47)+'СЕТ СН'!$G$11+СВЦЭМ!$D$10+'СЕТ СН'!$G$5-'СЕТ СН'!$G$21</f>
        <v>2805.43738644</v>
      </c>
      <c r="W71" s="36">
        <f>SUMIFS(СВЦЭМ!$D$33:$D$776,СВЦЭМ!$A$33:$A$776,$A71,СВЦЭМ!$B$33:$B$776,W$47)+'СЕТ СН'!$G$11+СВЦЭМ!$D$10+'СЕТ СН'!$G$5-'СЕТ СН'!$G$21</f>
        <v>2807.1387059500003</v>
      </c>
      <c r="X71" s="36">
        <f>SUMIFS(СВЦЭМ!$D$33:$D$776,СВЦЭМ!$A$33:$A$776,$A71,СВЦЭМ!$B$33:$B$776,X$47)+'СЕТ СН'!$G$11+СВЦЭМ!$D$10+'СЕТ СН'!$G$5-'СЕТ СН'!$G$21</f>
        <v>2863.0099204400003</v>
      </c>
      <c r="Y71" s="36">
        <f>SUMIFS(СВЦЭМ!$D$33:$D$776,СВЦЭМ!$A$33:$A$776,$A71,СВЦЭМ!$B$33:$B$776,Y$47)+'СЕТ СН'!$G$11+СВЦЭМ!$D$10+'СЕТ СН'!$G$5-'СЕТ СН'!$G$21</f>
        <v>2969.7856043000002</v>
      </c>
    </row>
    <row r="72" spans="1:26" ht="15.75" x14ac:dyDescent="0.2">
      <c r="A72" s="35">
        <f t="shared" si="1"/>
        <v>44007</v>
      </c>
      <c r="B72" s="36">
        <f>SUMIFS(СВЦЭМ!$D$33:$D$776,СВЦЭМ!$A$33:$A$776,$A72,СВЦЭМ!$B$33:$B$776,B$47)+'СЕТ СН'!$G$11+СВЦЭМ!$D$10+'СЕТ СН'!$G$5-'СЕТ СН'!$G$21</f>
        <v>3059.9236488800002</v>
      </c>
      <c r="C72" s="36">
        <f>SUMIFS(СВЦЭМ!$D$33:$D$776,СВЦЭМ!$A$33:$A$776,$A72,СВЦЭМ!$B$33:$B$776,C$47)+'СЕТ СН'!$G$11+СВЦЭМ!$D$10+'СЕТ СН'!$G$5-'СЕТ СН'!$G$21</f>
        <v>3092.37830429</v>
      </c>
      <c r="D72" s="36">
        <f>SUMIFS(СВЦЭМ!$D$33:$D$776,СВЦЭМ!$A$33:$A$776,$A72,СВЦЭМ!$B$33:$B$776,D$47)+'СЕТ СН'!$G$11+СВЦЭМ!$D$10+'СЕТ СН'!$G$5-'СЕТ СН'!$G$21</f>
        <v>3109.9279734000002</v>
      </c>
      <c r="E72" s="36">
        <f>SUMIFS(СВЦЭМ!$D$33:$D$776,СВЦЭМ!$A$33:$A$776,$A72,СВЦЭМ!$B$33:$B$776,E$47)+'СЕТ СН'!$G$11+СВЦЭМ!$D$10+'СЕТ СН'!$G$5-'СЕТ СН'!$G$21</f>
        <v>3113.6506924400001</v>
      </c>
      <c r="F72" s="36">
        <f>SUMIFS(СВЦЭМ!$D$33:$D$776,СВЦЭМ!$A$33:$A$776,$A72,СВЦЭМ!$B$33:$B$776,F$47)+'СЕТ СН'!$G$11+СВЦЭМ!$D$10+'СЕТ СН'!$G$5-'СЕТ СН'!$G$21</f>
        <v>3113.2377820199999</v>
      </c>
      <c r="G72" s="36">
        <f>SUMIFS(СВЦЭМ!$D$33:$D$776,СВЦЭМ!$A$33:$A$776,$A72,СВЦЭМ!$B$33:$B$776,G$47)+'СЕТ СН'!$G$11+СВЦЭМ!$D$10+'СЕТ СН'!$G$5-'СЕТ СН'!$G$21</f>
        <v>3117.0209395100001</v>
      </c>
      <c r="H72" s="36">
        <f>SUMIFS(СВЦЭМ!$D$33:$D$776,СВЦЭМ!$A$33:$A$776,$A72,СВЦЭМ!$B$33:$B$776,H$47)+'СЕТ СН'!$G$11+СВЦЭМ!$D$10+'СЕТ СН'!$G$5-'СЕТ СН'!$G$21</f>
        <v>3100.1111238600001</v>
      </c>
      <c r="I72" s="36">
        <f>SUMIFS(СВЦЭМ!$D$33:$D$776,СВЦЭМ!$A$33:$A$776,$A72,СВЦЭМ!$B$33:$B$776,I$47)+'СЕТ СН'!$G$11+СВЦЭМ!$D$10+'СЕТ СН'!$G$5-'СЕТ СН'!$G$21</f>
        <v>3070.3477970600002</v>
      </c>
      <c r="J72" s="36">
        <f>SUMIFS(СВЦЭМ!$D$33:$D$776,СВЦЭМ!$A$33:$A$776,$A72,СВЦЭМ!$B$33:$B$776,J$47)+'СЕТ СН'!$G$11+СВЦЭМ!$D$10+'СЕТ СН'!$G$5-'СЕТ СН'!$G$21</f>
        <v>3025.8858097100001</v>
      </c>
      <c r="K72" s="36">
        <f>SUMIFS(СВЦЭМ!$D$33:$D$776,СВЦЭМ!$A$33:$A$776,$A72,СВЦЭМ!$B$33:$B$776,K$47)+'СЕТ СН'!$G$11+СВЦЭМ!$D$10+'СЕТ СН'!$G$5-'СЕТ СН'!$G$21</f>
        <v>2927.422317</v>
      </c>
      <c r="L72" s="36">
        <f>SUMIFS(СВЦЭМ!$D$33:$D$776,СВЦЭМ!$A$33:$A$776,$A72,СВЦЭМ!$B$33:$B$776,L$47)+'СЕТ СН'!$G$11+СВЦЭМ!$D$10+'СЕТ СН'!$G$5-'СЕТ СН'!$G$21</f>
        <v>2856.1090371200003</v>
      </c>
      <c r="M72" s="36">
        <f>SUMIFS(СВЦЭМ!$D$33:$D$776,СВЦЭМ!$A$33:$A$776,$A72,СВЦЭМ!$B$33:$B$776,M$47)+'СЕТ СН'!$G$11+СВЦЭМ!$D$10+'СЕТ СН'!$G$5-'СЕТ СН'!$G$21</f>
        <v>2820.4419513100001</v>
      </c>
      <c r="N72" s="36">
        <f>SUMIFS(СВЦЭМ!$D$33:$D$776,СВЦЭМ!$A$33:$A$776,$A72,СВЦЭМ!$B$33:$B$776,N$47)+'СЕТ СН'!$G$11+СВЦЭМ!$D$10+'СЕТ СН'!$G$5-'СЕТ СН'!$G$21</f>
        <v>2827.1199043800002</v>
      </c>
      <c r="O72" s="36">
        <f>SUMIFS(СВЦЭМ!$D$33:$D$776,СВЦЭМ!$A$33:$A$776,$A72,СВЦЭМ!$B$33:$B$776,O$47)+'СЕТ СН'!$G$11+СВЦЭМ!$D$10+'СЕТ СН'!$G$5-'СЕТ СН'!$G$21</f>
        <v>2825.64164682</v>
      </c>
      <c r="P72" s="36">
        <f>SUMIFS(СВЦЭМ!$D$33:$D$776,СВЦЭМ!$A$33:$A$776,$A72,СВЦЭМ!$B$33:$B$776,P$47)+'СЕТ СН'!$G$11+СВЦЭМ!$D$10+'СЕТ СН'!$G$5-'СЕТ СН'!$G$21</f>
        <v>2830.56748376</v>
      </c>
      <c r="Q72" s="36">
        <f>SUMIFS(СВЦЭМ!$D$33:$D$776,СВЦЭМ!$A$33:$A$776,$A72,СВЦЭМ!$B$33:$B$776,Q$47)+'СЕТ СН'!$G$11+СВЦЭМ!$D$10+'СЕТ СН'!$G$5-'СЕТ СН'!$G$21</f>
        <v>2833.0552695699998</v>
      </c>
      <c r="R72" s="36">
        <f>SUMIFS(СВЦЭМ!$D$33:$D$776,СВЦЭМ!$A$33:$A$776,$A72,СВЦЭМ!$B$33:$B$776,R$47)+'СЕТ СН'!$G$11+СВЦЭМ!$D$10+'СЕТ СН'!$G$5-'СЕТ СН'!$G$21</f>
        <v>2833.7052647800001</v>
      </c>
      <c r="S72" s="36">
        <f>SUMIFS(СВЦЭМ!$D$33:$D$776,СВЦЭМ!$A$33:$A$776,$A72,СВЦЭМ!$B$33:$B$776,S$47)+'СЕТ СН'!$G$11+СВЦЭМ!$D$10+'СЕТ СН'!$G$5-'СЕТ СН'!$G$21</f>
        <v>2854.28722862</v>
      </c>
      <c r="T72" s="36">
        <f>SUMIFS(СВЦЭМ!$D$33:$D$776,СВЦЭМ!$A$33:$A$776,$A72,СВЦЭМ!$B$33:$B$776,T$47)+'СЕТ СН'!$G$11+СВЦЭМ!$D$10+'СЕТ СН'!$G$5-'СЕТ СН'!$G$21</f>
        <v>2852.1525939800003</v>
      </c>
      <c r="U72" s="36">
        <f>SUMIFS(СВЦЭМ!$D$33:$D$776,СВЦЭМ!$A$33:$A$776,$A72,СВЦЭМ!$B$33:$B$776,U$47)+'СЕТ СН'!$G$11+СВЦЭМ!$D$10+'СЕТ СН'!$G$5-'СЕТ СН'!$G$21</f>
        <v>2849.75879824</v>
      </c>
      <c r="V72" s="36">
        <f>SUMIFS(СВЦЭМ!$D$33:$D$776,СВЦЭМ!$A$33:$A$776,$A72,СВЦЭМ!$B$33:$B$776,V$47)+'СЕТ СН'!$G$11+СВЦЭМ!$D$10+'СЕТ СН'!$G$5-'СЕТ СН'!$G$21</f>
        <v>2823.18987496</v>
      </c>
      <c r="W72" s="36">
        <f>SUMIFS(СВЦЭМ!$D$33:$D$776,СВЦЭМ!$A$33:$A$776,$A72,СВЦЭМ!$B$33:$B$776,W$47)+'СЕТ СН'!$G$11+СВЦЭМ!$D$10+'СЕТ СН'!$G$5-'СЕТ СН'!$G$21</f>
        <v>2823.6414811200002</v>
      </c>
      <c r="X72" s="36">
        <f>SUMIFS(СВЦЭМ!$D$33:$D$776,СВЦЭМ!$A$33:$A$776,$A72,СВЦЭМ!$B$33:$B$776,X$47)+'СЕТ СН'!$G$11+СВЦЭМ!$D$10+'СЕТ СН'!$G$5-'СЕТ СН'!$G$21</f>
        <v>2891.0287226</v>
      </c>
      <c r="Y72" s="36">
        <f>SUMIFS(СВЦЭМ!$D$33:$D$776,СВЦЭМ!$A$33:$A$776,$A72,СВЦЭМ!$B$33:$B$776,Y$47)+'СЕТ СН'!$G$11+СВЦЭМ!$D$10+'СЕТ СН'!$G$5-'СЕТ СН'!$G$21</f>
        <v>2982.2073737199999</v>
      </c>
    </row>
    <row r="73" spans="1:26" ht="15.75" x14ac:dyDescent="0.2">
      <c r="A73" s="35">
        <f t="shared" si="1"/>
        <v>44008</v>
      </c>
      <c r="B73" s="36">
        <f>SUMIFS(СВЦЭМ!$D$33:$D$776,СВЦЭМ!$A$33:$A$776,$A73,СВЦЭМ!$B$33:$B$776,B$47)+'СЕТ СН'!$G$11+СВЦЭМ!$D$10+'СЕТ СН'!$G$5-'СЕТ СН'!$G$21</f>
        <v>3040.9821499700001</v>
      </c>
      <c r="C73" s="36">
        <f>SUMIFS(СВЦЭМ!$D$33:$D$776,СВЦЭМ!$A$33:$A$776,$A73,СВЦЭМ!$B$33:$B$776,C$47)+'СЕТ СН'!$G$11+СВЦЭМ!$D$10+'СЕТ СН'!$G$5-'СЕТ СН'!$G$21</f>
        <v>3070.6742108200001</v>
      </c>
      <c r="D73" s="36">
        <f>SUMIFS(СВЦЭМ!$D$33:$D$776,СВЦЭМ!$A$33:$A$776,$A73,СВЦЭМ!$B$33:$B$776,D$47)+'СЕТ СН'!$G$11+СВЦЭМ!$D$10+'СЕТ СН'!$G$5-'СЕТ СН'!$G$21</f>
        <v>3077.7123655400001</v>
      </c>
      <c r="E73" s="36">
        <f>SUMIFS(СВЦЭМ!$D$33:$D$776,СВЦЭМ!$A$33:$A$776,$A73,СВЦЭМ!$B$33:$B$776,E$47)+'СЕТ СН'!$G$11+СВЦЭМ!$D$10+'СЕТ СН'!$G$5-'СЕТ СН'!$G$21</f>
        <v>3083.3474031000001</v>
      </c>
      <c r="F73" s="36">
        <f>SUMIFS(СВЦЭМ!$D$33:$D$776,СВЦЭМ!$A$33:$A$776,$A73,СВЦЭМ!$B$33:$B$776,F$47)+'СЕТ СН'!$G$11+СВЦЭМ!$D$10+'СЕТ СН'!$G$5-'СЕТ СН'!$G$21</f>
        <v>3088.2740443100001</v>
      </c>
      <c r="G73" s="36">
        <f>SUMIFS(СВЦЭМ!$D$33:$D$776,СВЦЭМ!$A$33:$A$776,$A73,СВЦЭМ!$B$33:$B$776,G$47)+'СЕТ СН'!$G$11+СВЦЭМ!$D$10+'СЕТ СН'!$G$5-'СЕТ СН'!$G$21</f>
        <v>3085.2267774299999</v>
      </c>
      <c r="H73" s="36">
        <f>SUMIFS(СВЦЭМ!$D$33:$D$776,СВЦЭМ!$A$33:$A$776,$A73,СВЦЭМ!$B$33:$B$776,H$47)+'СЕТ СН'!$G$11+СВЦЭМ!$D$10+'СЕТ СН'!$G$5-'СЕТ СН'!$G$21</f>
        <v>3089.6223624000004</v>
      </c>
      <c r="I73" s="36">
        <f>SUMIFS(СВЦЭМ!$D$33:$D$776,СВЦЭМ!$A$33:$A$776,$A73,СВЦЭМ!$B$33:$B$776,I$47)+'СЕТ СН'!$G$11+СВЦЭМ!$D$10+'СЕТ СН'!$G$5-'СЕТ СН'!$G$21</f>
        <v>3032.0651903799999</v>
      </c>
      <c r="J73" s="36">
        <f>SUMIFS(СВЦЭМ!$D$33:$D$776,СВЦЭМ!$A$33:$A$776,$A73,СВЦЭМ!$B$33:$B$776,J$47)+'СЕТ СН'!$G$11+СВЦЭМ!$D$10+'СЕТ СН'!$G$5-'СЕТ СН'!$G$21</f>
        <v>3014.85716194</v>
      </c>
      <c r="K73" s="36">
        <f>SUMIFS(СВЦЭМ!$D$33:$D$776,СВЦЭМ!$A$33:$A$776,$A73,СВЦЭМ!$B$33:$B$776,K$47)+'СЕТ СН'!$G$11+СВЦЭМ!$D$10+'СЕТ СН'!$G$5-'СЕТ СН'!$G$21</f>
        <v>2922.6558302000003</v>
      </c>
      <c r="L73" s="36">
        <f>SUMIFS(СВЦЭМ!$D$33:$D$776,СВЦЭМ!$A$33:$A$776,$A73,СВЦЭМ!$B$33:$B$776,L$47)+'СЕТ СН'!$G$11+СВЦЭМ!$D$10+'СЕТ СН'!$G$5-'СЕТ СН'!$G$21</f>
        <v>2853.1873645000001</v>
      </c>
      <c r="M73" s="36">
        <f>SUMIFS(СВЦЭМ!$D$33:$D$776,СВЦЭМ!$A$33:$A$776,$A73,СВЦЭМ!$B$33:$B$776,M$47)+'СЕТ СН'!$G$11+СВЦЭМ!$D$10+'СЕТ СН'!$G$5-'СЕТ СН'!$G$21</f>
        <v>2849.9139831700004</v>
      </c>
      <c r="N73" s="36">
        <f>SUMIFS(СВЦЭМ!$D$33:$D$776,СВЦЭМ!$A$33:$A$776,$A73,СВЦЭМ!$B$33:$B$776,N$47)+'СЕТ СН'!$G$11+СВЦЭМ!$D$10+'СЕТ СН'!$G$5-'СЕТ СН'!$G$21</f>
        <v>2843.1952793300002</v>
      </c>
      <c r="O73" s="36">
        <f>SUMIFS(СВЦЭМ!$D$33:$D$776,СВЦЭМ!$A$33:$A$776,$A73,СВЦЭМ!$B$33:$B$776,O$47)+'СЕТ СН'!$G$11+СВЦЭМ!$D$10+'СЕТ СН'!$G$5-'СЕТ СН'!$G$21</f>
        <v>2845.38604631</v>
      </c>
      <c r="P73" s="36">
        <f>SUMIFS(СВЦЭМ!$D$33:$D$776,СВЦЭМ!$A$33:$A$776,$A73,СВЦЭМ!$B$33:$B$776,P$47)+'СЕТ СН'!$G$11+СВЦЭМ!$D$10+'СЕТ СН'!$G$5-'СЕТ СН'!$G$21</f>
        <v>2871.6970934800001</v>
      </c>
      <c r="Q73" s="36">
        <f>SUMIFS(СВЦЭМ!$D$33:$D$776,СВЦЭМ!$A$33:$A$776,$A73,СВЦЭМ!$B$33:$B$776,Q$47)+'СЕТ СН'!$G$11+СВЦЭМ!$D$10+'СЕТ СН'!$G$5-'СЕТ СН'!$G$21</f>
        <v>2878.0046595200001</v>
      </c>
      <c r="R73" s="36">
        <f>SUMIFS(СВЦЭМ!$D$33:$D$776,СВЦЭМ!$A$33:$A$776,$A73,СВЦЭМ!$B$33:$B$776,R$47)+'СЕТ СН'!$G$11+СВЦЭМ!$D$10+'СЕТ СН'!$G$5-'СЕТ СН'!$G$21</f>
        <v>2856.5710900600002</v>
      </c>
      <c r="S73" s="36">
        <f>SUMIFS(СВЦЭМ!$D$33:$D$776,СВЦЭМ!$A$33:$A$776,$A73,СВЦЭМ!$B$33:$B$776,S$47)+'СЕТ СН'!$G$11+СВЦЭМ!$D$10+'СЕТ СН'!$G$5-'СЕТ СН'!$G$21</f>
        <v>2859.44420171</v>
      </c>
      <c r="T73" s="36">
        <f>SUMIFS(СВЦЭМ!$D$33:$D$776,СВЦЭМ!$A$33:$A$776,$A73,СВЦЭМ!$B$33:$B$776,T$47)+'СЕТ СН'!$G$11+СВЦЭМ!$D$10+'СЕТ СН'!$G$5-'СЕТ СН'!$G$21</f>
        <v>2882.6862619500002</v>
      </c>
      <c r="U73" s="36">
        <f>SUMIFS(СВЦЭМ!$D$33:$D$776,СВЦЭМ!$A$33:$A$776,$A73,СВЦЭМ!$B$33:$B$776,U$47)+'СЕТ СН'!$G$11+СВЦЭМ!$D$10+'СЕТ СН'!$G$5-'СЕТ СН'!$G$21</f>
        <v>2882.9970306</v>
      </c>
      <c r="V73" s="36">
        <f>SUMIFS(СВЦЭМ!$D$33:$D$776,СВЦЭМ!$A$33:$A$776,$A73,СВЦЭМ!$B$33:$B$776,V$47)+'СЕТ СН'!$G$11+СВЦЭМ!$D$10+'СЕТ СН'!$G$5-'СЕТ СН'!$G$21</f>
        <v>2852.38673027</v>
      </c>
      <c r="W73" s="36">
        <f>SUMIFS(СВЦЭМ!$D$33:$D$776,СВЦЭМ!$A$33:$A$776,$A73,СВЦЭМ!$B$33:$B$776,W$47)+'СЕТ СН'!$G$11+СВЦЭМ!$D$10+'СЕТ СН'!$G$5-'СЕТ СН'!$G$21</f>
        <v>2826.6242513699999</v>
      </c>
      <c r="X73" s="36">
        <f>SUMIFS(СВЦЭМ!$D$33:$D$776,СВЦЭМ!$A$33:$A$776,$A73,СВЦЭМ!$B$33:$B$776,X$47)+'СЕТ СН'!$G$11+СВЦЭМ!$D$10+'СЕТ СН'!$G$5-'СЕТ СН'!$G$21</f>
        <v>2866.47753061</v>
      </c>
      <c r="Y73" s="36">
        <f>SUMIFS(СВЦЭМ!$D$33:$D$776,СВЦЭМ!$A$33:$A$776,$A73,СВЦЭМ!$B$33:$B$776,Y$47)+'СЕТ СН'!$G$11+СВЦЭМ!$D$10+'СЕТ СН'!$G$5-'СЕТ СН'!$G$21</f>
        <v>2946.9587503299999</v>
      </c>
    </row>
    <row r="74" spans="1:26" ht="15.75" x14ac:dyDescent="0.2">
      <c r="A74" s="35">
        <f t="shared" si="1"/>
        <v>44009</v>
      </c>
      <c r="B74" s="36">
        <f>SUMIFS(СВЦЭМ!$D$33:$D$776,СВЦЭМ!$A$33:$A$776,$A74,СВЦЭМ!$B$33:$B$776,B$47)+'СЕТ СН'!$G$11+СВЦЭМ!$D$10+'СЕТ СН'!$G$5-'СЕТ СН'!$G$21</f>
        <v>3020.3602362900001</v>
      </c>
      <c r="C74" s="36">
        <f>SUMIFS(СВЦЭМ!$D$33:$D$776,СВЦЭМ!$A$33:$A$776,$A74,СВЦЭМ!$B$33:$B$776,C$47)+'СЕТ СН'!$G$11+СВЦЭМ!$D$10+'СЕТ СН'!$G$5-'СЕТ СН'!$G$21</f>
        <v>3010.7363095700002</v>
      </c>
      <c r="D74" s="36">
        <f>SUMIFS(СВЦЭМ!$D$33:$D$776,СВЦЭМ!$A$33:$A$776,$A74,СВЦЭМ!$B$33:$B$776,D$47)+'СЕТ СН'!$G$11+СВЦЭМ!$D$10+'СЕТ СН'!$G$5-'СЕТ СН'!$G$21</f>
        <v>3007.7589885300004</v>
      </c>
      <c r="E74" s="36">
        <f>SUMIFS(СВЦЭМ!$D$33:$D$776,СВЦЭМ!$A$33:$A$776,$A74,СВЦЭМ!$B$33:$B$776,E$47)+'СЕТ СН'!$G$11+СВЦЭМ!$D$10+'СЕТ СН'!$G$5-'СЕТ СН'!$G$21</f>
        <v>3008.4936615000001</v>
      </c>
      <c r="F74" s="36">
        <f>SUMIFS(СВЦЭМ!$D$33:$D$776,СВЦЭМ!$A$33:$A$776,$A74,СВЦЭМ!$B$33:$B$776,F$47)+'СЕТ СН'!$G$11+СВЦЭМ!$D$10+'СЕТ СН'!$G$5-'СЕТ СН'!$G$21</f>
        <v>3003.9074510200003</v>
      </c>
      <c r="G74" s="36">
        <f>SUMIFS(СВЦЭМ!$D$33:$D$776,СВЦЭМ!$A$33:$A$776,$A74,СВЦЭМ!$B$33:$B$776,G$47)+'СЕТ СН'!$G$11+СВЦЭМ!$D$10+'СЕТ СН'!$G$5-'СЕТ СН'!$G$21</f>
        <v>3002.0137123300001</v>
      </c>
      <c r="H74" s="36">
        <f>SUMIFS(СВЦЭМ!$D$33:$D$776,СВЦЭМ!$A$33:$A$776,$A74,СВЦЭМ!$B$33:$B$776,H$47)+'СЕТ СН'!$G$11+СВЦЭМ!$D$10+'СЕТ СН'!$G$5-'СЕТ СН'!$G$21</f>
        <v>3002.2492761000003</v>
      </c>
      <c r="I74" s="36">
        <f>SUMIFS(СВЦЭМ!$D$33:$D$776,СВЦЭМ!$A$33:$A$776,$A74,СВЦЭМ!$B$33:$B$776,I$47)+'СЕТ СН'!$G$11+СВЦЭМ!$D$10+'СЕТ СН'!$G$5-'СЕТ СН'!$G$21</f>
        <v>2999.1060162000003</v>
      </c>
      <c r="J74" s="36">
        <f>SUMIFS(СВЦЭМ!$D$33:$D$776,СВЦЭМ!$A$33:$A$776,$A74,СВЦЭМ!$B$33:$B$776,J$47)+'СЕТ СН'!$G$11+СВЦЭМ!$D$10+'СЕТ СН'!$G$5-'СЕТ СН'!$G$21</f>
        <v>2995.4381231900002</v>
      </c>
      <c r="K74" s="36">
        <f>SUMIFS(СВЦЭМ!$D$33:$D$776,СВЦЭМ!$A$33:$A$776,$A74,СВЦЭМ!$B$33:$B$776,K$47)+'СЕТ СН'!$G$11+СВЦЭМ!$D$10+'СЕТ СН'!$G$5-'СЕТ СН'!$G$21</f>
        <v>2898.6420102000002</v>
      </c>
      <c r="L74" s="36">
        <f>SUMIFS(СВЦЭМ!$D$33:$D$776,СВЦЭМ!$A$33:$A$776,$A74,СВЦЭМ!$B$33:$B$776,L$47)+'СЕТ СН'!$G$11+СВЦЭМ!$D$10+'СЕТ СН'!$G$5-'СЕТ СН'!$G$21</f>
        <v>2824.3314935100002</v>
      </c>
      <c r="M74" s="36">
        <f>SUMIFS(СВЦЭМ!$D$33:$D$776,СВЦЭМ!$A$33:$A$776,$A74,СВЦЭМ!$B$33:$B$776,M$47)+'СЕТ СН'!$G$11+СВЦЭМ!$D$10+'СЕТ СН'!$G$5-'СЕТ СН'!$G$21</f>
        <v>2814.17059672</v>
      </c>
      <c r="N74" s="36">
        <f>SUMIFS(СВЦЭМ!$D$33:$D$776,СВЦЭМ!$A$33:$A$776,$A74,СВЦЭМ!$B$33:$B$776,N$47)+'СЕТ СН'!$G$11+СВЦЭМ!$D$10+'СЕТ СН'!$G$5-'СЕТ СН'!$G$21</f>
        <v>2822.7837842600002</v>
      </c>
      <c r="O74" s="36">
        <f>SUMIFS(СВЦЭМ!$D$33:$D$776,СВЦЭМ!$A$33:$A$776,$A74,СВЦЭМ!$B$33:$B$776,O$47)+'СЕТ СН'!$G$11+СВЦЭМ!$D$10+'СЕТ СН'!$G$5-'СЕТ СН'!$G$21</f>
        <v>2830.33031136</v>
      </c>
      <c r="P74" s="36">
        <f>SUMIFS(СВЦЭМ!$D$33:$D$776,СВЦЭМ!$A$33:$A$776,$A74,СВЦЭМ!$B$33:$B$776,P$47)+'СЕТ СН'!$G$11+СВЦЭМ!$D$10+'СЕТ СН'!$G$5-'СЕТ СН'!$G$21</f>
        <v>2838.65788423</v>
      </c>
      <c r="Q74" s="36">
        <f>SUMIFS(СВЦЭМ!$D$33:$D$776,СВЦЭМ!$A$33:$A$776,$A74,СВЦЭМ!$B$33:$B$776,Q$47)+'СЕТ СН'!$G$11+СВЦЭМ!$D$10+'СЕТ СН'!$G$5-'СЕТ СН'!$G$21</f>
        <v>2846.95740406</v>
      </c>
      <c r="R74" s="36">
        <f>SUMIFS(СВЦЭМ!$D$33:$D$776,СВЦЭМ!$A$33:$A$776,$A74,СВЦЭМ!$B$33:$B$776,R$47)+'СЕТ СН'!$G$11+СВЦЭМ!$D$10+'СЕТ СН'!$G$5-'СЕТ СН'!$G$21</f>
        <v>2824.6504257000001</v>
      </c>
      <c r="S74" s="36">
        <f>SUMIFS(СВЦЭМ!$D$33:$D$776,СВЦЭМ!$A$33:$A$776,$A74,СВЦЭМ!$B$33:$B$776,S$47)+'СЕТ СН'!$G$11+СВЦЭМ!$D$10+'СЕТ СН'!$G$5-'СЕТ СН'!$G$21</f>
        <v>2832.5435380700001</v>
      </c>
      <c r="T74" s="36">
        <f>SUMIFS(СВЦЭМ!$D$33:$D$776,СВЦЭМ!$A$33:$A$776,$A74,СВЦЭМ!$B$33:$B$776,T$47)+'СЕТ СН'!$G$11+СВЦЭМ!$D$10+'СЕТ СН'!$G$5-'СЕТ СН'!$G$21</f>
        <v>2851.57692817</v>
      </c>
      <c r="U74" s="36">
        <f>SUMIFS(СВЦЭМ!$D$33:$D$776,СВЦЭМ!$A$33:$A$776,$A74,СВЦЭМ!$B$33:$B$776,U$47)+'СЕТ СН'!$G$11+СВЦЭМ!$D$10+'СЕТ СН'!$G$5-'СЕТ СН'!$G$21</f>
        <v>2839.47999643</v>
      </c>
      <c r="V74" s="36">
        <f>SUMIFS(СВЦЭМ!$D$33:$D$776,СВЦЭМ!$A$33:$A$776,$A74,СВЦЭМ!$B$33:$B$776,V$47)+'СЕТ СН'!$G$11+СВЦЭМ!$D$10+'СЕТ СН'!$G$5-'СЕТ СН'!$G$21</f>
        <v>2826.7395226200001</v>
      </c>
      <c r="W74" s="36">
        <f>SUMIFS(СВЦЭМ!$D$33:$D$776,СВЦЭМ!$A$33:$A$776,$A74,СВЦЭМ!$B$33:$B$776,W$47)+'СЕТ СН'!$G$11+СВЦЭМ!$D$10+'СЕТ СН'!$G$5-'СЕТ СН'!$G$21</f>
        <v>2796.7183601699999</v>
      </c>
      <c r="X74" s="36">
        <f>SUMIFS(СВЦЭМ!$D$33:$D$776,СВЦЭМ!$A$33:$A$776,$A74,СВЦЭМ!$B$33:$B$776,X$47)+'СЕТ СН'!$G$11+СВЦЭМ!$D$10+'СЕТ СН'!$G$5-'СЕТ СН'!$G$21</f>
        <v>2823.2201207500002</v>
      </c>
      <c r="Y74" s="36">
        <f>SUMIFS(СВЦЭМ!$D$33:$D$776,СВЦЭМ!$A$33:$A$776,$A74,СВЦЭМ!$B$33:$B$776,Y$47)+'СЕТ СН'!$G$11+СВЦЭМ!$D$10+'СЕТ СН'!$G$5-'СЕТ СН'!$G$21</f>
        <v>2917.2793528800003</v>
      </c>
    </row>
    <row r="75" spans="1:26" ht="15.75" x14ac:dyDescent="0.2">
      <c r="A75" s="35">
        <f t="shared" si="1"/>
        <v>44010</v>
      </c>
      <c r="B75" s="36">
        <f>SUMIFS(СВЦЭМ!$D$33:$D$776,СВЦЭМ!$A$33:$A$776,$A75,СВЦЭМ!$B$33:$B$776,B$47)+'СЕТ СН'!$G$11+СВЦЭМ!$D$10+'СЕТ СН'!$G$5-'СЕТ СН'!$G$21</f>
        <v>2992.1299673100002</v>
      </c>
      <c r="C75" s="36">
        <f>SUMIFS(СВЦЭМ!$D$33:$D$776,СВЦЭМ!$A$33:$A$776,$A75,СВЦЭМ!$B$33:$B$776,C$47)+'СЕТ СН'!$G$11+СВЦЭМ!$D$10+'СЕТ СН'!$G$5-'СЕТ СН'!$G$21</f>
        <v>2977.1041800800003</v>
      </c>
      <c r="D75" s="36">
        <f>SUMIFS(СВЦЭМ!$D$33:$D$776,СВЦЭМ!$A$33:$A$776,$A75,СВЦЭМ!$B$33:$B$776,D$47)+'СЕТ СН'!$G$11+СВЦЭМ!$D$10+'СЕТ СН'!$G$5-'СЕТ СН'!$G$21</f>
        <v>2958.8928517499999</v>
      </c>
      <c r="E75" s="36">
        <f>SUMIFS(СВЦЭМ!$D$33:$D$776,СВЦЭМ!$A$33:$A$776,$A75,СВЦЭМ!$B$33:$B$776,E$47)+'СЕТ СН'!$G$11+СВЦЭМ!$D$10+'СЕТ СН'!$G$5-'СЕТ СН'!$G$21</f>
        <v>2959.6157336599999</v>
      </c>
      <c r="F75" s="36">
        <f>SUMIFS(СВЦЭМ!$D$33:$D$776,СВЦЭМ!$A$33:$A$776,$A75,СВЦЭМ!$B$33:$B$776,F$47)+'СЕТ СН'!$G$11+СВЦЭМ!$D$10+'СЕТ СН'!$G$5-'СЕТ СН'!$G$21</f>
        <v>2957.9943861900001</v>
      </c>
      <c r="G75" s="36">
        <f>SUMIFS(СВЦЭМ!$D$33:$D$776,СВЦЭМ!$A$33:$A$776,$A75,СВЦЭМ!$B$33:$B$776,G$47)+'СЕТ СН'!$G$11+СВЦЭМ!$D$10+'СЕТ СН'!$G$5-'СЕТ СН'!$G$21</f>
        <v>2965.89458401</v>
      </c>
      <c r="H75" s="36">
        <f>SUMIFS(СВЦЭМ!$D$33:$D$776,СВЦЭМ!$A$33:$A$776,$A75,СВЦЭМ!$B$33:$B$776,H$47)+'СЕТ СН'!$G$11+СВЦЭМ!$D$10+'СЕТ СН'!$G$5-'СЕТ СН'!$G$21</f>
        <v>2966.6660033400003</v>
      </c>
      <c r="I75" s="36">
        <f>SUMIFS(СВЦЭМ!$D$33:$D$776,СВЦЭМ!$A$33:$A$776,$A75,СВЦЭМ!$B$33:$B$776,I$47)+'СЕТ СН'!$G$11+СВЦЭМ!$D$10+'СЕТ СН'!$G$5-'СЕТ СН'!$G$21</f>
        <v>2978.5472770300003</v>
      </c>
      <c r="J75" s="36">
        <f>SUMIFS(СВЦЭМ!$D$33:$D$776,СВЦЭМ!$A$33:$A$776,$A75,СВЦЭМ!$B$33:$B$776,J$47)+'СЕТ СН'!$G$11+СВЦЭМ!$D$10+'СЕТ СН'!$G$5-'СЕТ СН'!$G$21</f>
        <v>2974.9828319200001</v>
      </c>
      <c r="K75" s="36">
        <f>SUMIFS(СВЦЭМ!$D$33:$D$776,СВЦЭМ!$A$33:$A$776,$A75,СВЦЭМ!$B$33:$B$776,K$47)+'СЕТ СН'!$G$11+СВЦЭМ!$D$10+'СЕТ СН'!$G$5-'СЕТ СН'!$G$21</f>
        <v>2905.93127499</v>
      </c>
      <c r="L75" s="36">
        <f>SUMIFS(СВЦЭМ!$D$33:$D$776,СВЦЭМ!$A$33:$A$776,$A75,СВЦЭМ!$B$33:$B$776,L$47)+'СЕТ СН'!$G$11+СВЦЭМ!$D$10+'СЕТ СН'!$G$5-'СЕТ СН'!$G$21</f>
        <v>2829.82054935</v>
      </c>
      <c r="M75" s="36">
        <f>SUMIFS(СВЦЭМ!$D$33:$D$776,СВЦЭМ!$A$33:$A$776,$A75,СВЦЭМ!$B$33:$B$776,M$47)+'СЕТ СН'!$G$11+СВЦЭМ!$D$10+'СЕТ СН'!$G$5-'СЕТ СН'!$G$21</f>
        <v>2801.7754116000001</v>
      </c>
      <c r="N75" s="36">
        <f>SUMIFS(СВЦЭМ!$D$33:$D$776,СВЦЭМ!$A$33:$A$776,$A75,СВЦЭМ!$B$33:$B$776,N$47)+'СЕТ СН'!$G$11+СВЦЭМ!$D$10+'СЕТ СН'!$G$5-'СЕТ СН'!$G$21</f>
        <v>2815.3498130799999</v>
      </c>
      <c r="O75" s="36">
        <f>SUMIFS(СВЦЭМ!$D$33:$D$776,СВЦЭМ!$A$33:$A$776,$A75,СВЦЭМ!$B$33:$B$776,O$47)+'СЕТ СН'!$G$11+СВЦЭМ!$D$10+'СЕТ СН'!$G$5-'СЕТ СН'!$G$21</f>
        <v>2833.9078679700001</v>
      </c>
      <c r="P75" s="36">
        <f>SUMIFS(СВЦЭМ!$D$33:$D$776,СВЦЭМ!$A$33:$A$776,$A75,СВЦЭМ!$B$33:$B$776,P$47)+'СЕТ СН'!$G$11+СВЦЭМ!$D$10+'СЕТ СН'!$G$5-'СЕТ СН'!$G$21</f>
        <v>2819.69792839</v>
      </c>
      <c r="Q75" s="36">
        <f>SUMIFS(СВЦЭМ!$D$33:$D$776,СВЦЭМ!$A$33:$A$776,$A75,СВЦЭМ!$B$33:$B$776,Q$47)+'СЕТ СН'!$G$11+СВЦЭМ!$D$10+'СЕТ СН'!$G$5-'СЕТ СН'!$G$21</f>
        <v>2823.98535128</v>
      </c>
      <c r="R75" s="36">
        <f>SUMIFS(СВЦЭМ!$D$33:$D$776,СВЦЭМ!$A$33:$A$776,$A75,СВЦЭМ!$B$33:$B$776,R$47)+'СЕТ СН'!$G$11+СВЦЭМ!$D$10+'СЕТ СН'!$G$5-'СЕТ СН'!$G$21</f>
        <v>2839.2849183500002</v>
      </c>
      <c r="S75" s="36">
        <f>SUMIFS(СВЦЭМ!$D$33:$D$776,СВЦЭМ!$A$33:$A$776,$A75,СВЦЭМ!$B$33:$B$776,S$47)+'СЕТ СН'!$G$11+СВЦЭМ!$D$10+'СЕТ СН'!$G$5-'СЕТ СН'!$G$21</f>
        <v>2842.3387844600002</v>
      </c>
      <c r="T75" s="36">
        <f>SUMIFS(СВЦЭМ!$D$33:$D$776,СВЦЭМ!$A$33:$A$776,$A75,СВЦЭМ!$B$33:$B$776,T$47)+'СЕТ СН'!$G$11+СВЦЭМ!$D$10+'СЕТ СН'!$G$5-'СЕТ СН'!$G$21</f>
        <v>2836.0331824200002</v>
      </c>
      <c r="U75" s="36">
        <f>SUMIFS(СВЦЭМ!$D$33:$D$776,СВЦЭМ!$A$33:$A$776,$A75,СВЦЭМ!$B$33:$B$776,U$47)+'СЕТ СН'!$G$11+СВЦЭМ!$D$10+'СЕТ СН'!$G$5-'СЕТ СН'!$G$21</f>
        <v>2823.7136561699999</v>
      </c>
      <c r="V75" s="36">
        <f>SUMIFS(СВЦЭМ!$D$33:$D$776,СВЦЭМ!$A$33:$A$776,$A75,СВЦЭМ!$B$33:$B$776,V$47)+'СЕТ СН'!$G$11+СВЦЭМ!$D$10+'СЕТ СН'!$G$5-'СЕТ СН'!$G$21</f>
        <v>2823.0080528100002</v>
      </c>
      <c r="W75" s="36">
        <f>SUMIFS(СВЦЭМ!$D$33:$D$776,СВЦЭМ!$A$33:$A$776,$A75,СВЦЭМ!$B$33:$B$776,W$47)+'СЕТ СН'!$G$11+СВЦЭМ!$D$10+'СЕТ СН'!$G$5-'СЕТ СН'!$G$21</f>
        <v>2804.46397007</v>
      </c>
      <c r="X75" s="36">
        <f>SUMIFS(СВЦЭМ!$D$33:$D$776,СВЦЭМ!$A$33:$A$776,$A75,СВЦЭМ!$B$33:$B$776,X$47)+'СЕТ СН'!$G$11+СВЦЭМ!$D$10+'СЕТ СН'!$G$5-'СЕТ СН'!$G$21</f>
        <v>2838.1518158400004</v>
      </c>
      <c r="Y75" s="36">
        <f>SUMIFS(СВЦЭМ!$D$33:$D$776,СВЦЭМ!$A$33:$A$776,$A75,СВЦЭМ!$B$33:$B$776,Y$47)+'СЕТ СН'!$G$11+СВЦЭМ!$D$10+'СЕТ СН'!$G$5-'СЕТ СН'!$G$21</f>
        <v>2908.73250985</v>
      </c>
    </row>
    <row r="76" spans="1:26" ht="15.75" x14ac:dyDescent="0.2">
      <c r="A76" s="35">
        <f t="shared" si="1"/>
        <v>44011</v>
      </c>
      <c r="B76" s="36">
        <f>SUMIFS(СВЦЭМ!$D$33:$D$776,СВЦЭМ!$A$33:$A$776,$A76,СВЦЭМ!$B$33:$B$776,B$47)+'СЕТ СН'!$G$11+СВЦЭМ!$D$10+'СЕТ СН'!$G$5-'СЕТ СН'!$G$21</f>
        <v>3068.6991160400003</v>
      </c>
      <c r="C76" s="36">
        <f>SUMIFS(СВЦЭМ!$D$33:$D$776,СВЦЭМ!$A$33:$A$776,$A76,СВЦЭМ!$B$33:$B$776,C$47)+'СЕТ СН'!$G$11+СВЦЭМ!$D$10+'СЕТ СН'!$G$5-'СЕТ СН'!$G$21</f>
        <v>3064.0150785000001</v>
      </c>
      <c r="D76" s="36">
        <f>SUMIFS(СВЦЭМ!$D$33:$D$776,СВЦЭМ!$A$33:$A$776,$A76,СВЦЭМ!$B$33:$B$776,D$47)+'СЕТ СН'!$G$11+СВЦЭМ!$D$10+'СЕТ СН'!$G$5-'СЕТ СН'!$G$21</f>
        <v>3048.58921057</v>
      </c>
      <c r="E76" s="36">
        <f>SUMIFS(СВЦЭМ!$D$33:$D$776,СВЦЭМ!$A$33:$A$776,$A76,СВЦЭМ!$B$33:$B$776,E$47)+'СЕТ СН'!$G$11+СВЦЭМ!$D$10+'СЕТ СН'!$G$5-'СЕТ СН'!$G$21</f>
        <v>3042.7510911600002</v>
      </c>
      <c r="F76" s="36">
        <f>SUMIFS(СВЦЭМ!$D$33:$D$776,СВЦЭМ!$A$33:$A$776,$A76,СВЦЭМ!$B$33:$B$776,F$47)+'СЕТ СН'!$G$11+СВЦЭМ!$D$10+'СЕТ СН'!$G$5-'СЕТ СН'!$G$21</f>
        <v>3030.2138332</v>
      </c>
      <c r="G76" s="36">
        <f>SUMIFS(СВЦЭМ!$D$33:$D$776,СВЦЭМ!$A$33:$A$776,$A76,СВЦЭМ!$B$33:$B$776,G$47)+'СЕТ СН'!$G$11+СВЦЭМ!$D$10+'СЕТ СН'!$G$5-'СЕТ СН'!$G$21</f>
        <v>3040.5296979600002</v>
      </c>
      <c r="H76" s="36">
        <f>SUMIFS(СВЦЭМ!$D$33:$D$776,СВЦЭМ!$A$33:$A$776,$A76,СВЦЭМ!$B$33:$B$776,H$47)+'СЕТ СН'!$G$11+СВЦЭМ!$D$10+'СЕТ СН'!$G$5-'СЕТ СН'!$G$21</f>
        <v>3061.3386808</v>
      </c>
      <c r="I76" s="36">
        <f>SUMIFS(СВЦЭМ!$D$33:$D$776,СВЦЭМ!$A$33:$A$776,$A76,СВЦЭМ!$B$33:$B$776,I$47)+'СЕТ СН'!$G$11+СВЦЭМ!$D$10+'СЕТ СН'!$G$5-'СЕТ СН'!$G$21</f>
        <v>3079.60210009</v>
      </c>
      <c r="J76" s="36">
        <f>SUMIFS(СВЦЭМ!$D$33:$D$776,СВЦЭМ!$A$33:$A$776,$A76,СВЦЭМ!$B$33:$B$776,J$47)+'СЕТ СН'!$G$11+СВЦЭМ!$D$10+'СЕТ СН'!$G$5-'СЕТ СН'!$G$21</f>
        <v>3027.14836547</v>
      </c>
      <c r="K76" s="36">
        <f>SUMIFS(СВЦЭМ!$D$33:$D$776,СВЦЭМ!$A$33:$A$776,$A76,СВЦЭМ!$B$33:$B$776,K$47)+'СЕТ СН'!$G$11+СВЦЭМ!$D$10+'СЕТ СН'!$G$5-'СЕТ СН'!$G$21</f>
        <v>2896.9651670100002</v>
      </c>
      <c r="L76" s="36">
        <f>SUMIFS(СВЦЭМ!$D$33:$D$776,СВЦЭМ!$A$33:$A$776,$A76,СВЦЭМ!$B$33:$B$776,L$47)+'СЕТ СН'!$G$11+СВЦЭМ!$D$10+'СЕТ СН'!$G$5-'СЕТ СН'!$G$21</f>
        <v>2789.2706633100001</v>
      </c>
      <c r="M76" s="36">
        <f>SUMIFS(СВЦЭМ!$D$33:$D$776,СВЦЭМ!$A$33:$A$776,$A76,СВЦЭМ!$B$33:$B$776,M$47)+'СЕТ СН'!$G$11+СВЦЭМ!$D$10+'СЕТ СН'!$G$5-'СЕТ СН'!$G$21</f>
        <v>2774.5323095000003</v>
      </c>
      <c r="N76" s="36">
        <f>SUMIFS(СВЦЭМ!$D$33:$D$776,СВЦЭМ!$A$33:$A$776,$A76,СВЦЭМ!$B$33:$B$776,N$47)+'СЕТ СН'!$G$11+СВЦЭМ!$D$10+'СЕТ СН'!$G$5-'СЕТ СН'!$G$21</f>
        <v>2798.2541505700001</v>
      </c>
      <c r="O76" s="36">
        <f>SUMIFS(СВЦЭМ!$D$33:$D$776,СВЦЭМ!$A$33:$A$776,$A76,СВЦЭМ!$B$33:$B$776,O$47)+'СЕТ СН'!$G$11+СВЦЭМ!$D$10+'СЕТ СН'!$G$5-'СЕТ СН'!$G$21</f>
        <v>2816.34420275</v>
      </c>
      <c r="P76" s="36">
        <f>SUMIFS(СВЦЭМ!$D$33:$D$776,СВЦЭМ!$A$33:$A$776,$A76,СВЦЭМ!$B$33:$B$776,P$47)+'СЕТ СН'!$G$11+СВЦЭМ!$D$10+'СЕТ СН'!$G$5-'СЕТ СН'!$G$21</f>
        <v>2805.7501628500004</v>
      </c>
      <c r="Q76" s="36">
        <f>SUMIFS(СВЦЭМ!$D$33:$D$776,СВЦЭМ!$A$33:$A$776,$A76,СВЦЭМ!$B$33:$B$776,Q$47)+'СЕТ СН'!$G$11+СВЦЭМ!$D$10+'СЕТ СН'!$G$5-'СЕТ СН'!$G$21</f>
        <v>2807.3502521999999</v>
      </c>
      <c r="R76" s="36">
        <f>SUMIFS(СВЦЭМ!$D$33:$D$776,СВЦЭМ!$A$33:$A$776,$A76,СВЦЭМ!$B$33:$B$776,R$47)+'СЕТ СН'!$G$11+СВЦЭМ!$D$10+'СЕТ СН'!$G$5-'СЕТ СН'!$G$21</f>
        <v>2827.65709917</v>
      </c>
      <c r="S76" s="36">
        <f>SUMIFS(СВЦЭМ!$D$33:$D$776,СВЦЭМ!$A$33:$A$776,$A76,СВЦЭМ!$B$33:$B$776,S$47)+'СЕТ СН'!$G$11+СВЦЭМ!$D$10+'СЕТ СН'!$G$5-'СЕТ СН'!$G$21</f>
        <v>2826.33216038</v>
      </c>
      <c r="T76" s="36">
        <f>SUMIFS(СВЦЭМ!$D$33:$D$776,СВЦЭМ!$A$33:$A$776,$A76,СВЦЭМ!$B$33:$B$776,T$47)+'СЕТ СН'!$G$11+СВЦЭМ!$D$10+'СЕТ СН'!$G$5-'СЕТ СН'!$G$21</f>
        <v>2836.5909184700004</v>
      </c>
      <c r="U76" s="36">
        <f>SUMIFS(СВЦЭМ!$D$33:$D$776,СВЦЭМ!$A$33:$A$776,$A76,СВЦЭМ!$B$33:$B$776,U$47)+'СЕТ СН'!$G$11+СВЦЭМ!$D$10+'СЕТ СН'!$G$5-'СЕТ СН'!$G$21</f>
        <v>2860.6479483900002</v>
      </c>
      <c r="V76" s="36">
        <f>SUMIFS(СВЦЭМ!$D$33:$D$776,СВЦЭМ!$A$33:$A$776,$A76,СВЦЭМ!$B$33:$B$776,V$47)+'СЕТ СН'!$G$11+СВЦЭМ!$D$10+'СЕТ СН'!$G$5-'СЕТ СН'!$G$21</f>
        <v>2866.0608686400001</v>
      </c>
      <c r="W76" s="36">
        <f>SUMIFS(СВЦЭМ!$D$33:$D$776,СВЦЭМ!$A$33:$A$776,$A76,СВЦЭМ!$B$33:$B$776,W$47)+'СЕТ СН'!$G$11+СВЦЭМ!$D$10+'СЕТ СН'!$G$5-'СЕТ СН'!$G$21</f>
        <v>2839.55799333</v>
      </c>
      <c r="X76" s="36">
        <f>SUMIFS(СВЦЭМ!$D$33:$D$776,СВЦЭМ!$A$33:$A$776,$A76,СВЦЭМ!$B$33:$B$776,X$47)+'СЕТ СН'!$G$11+СВЦЭМ!$D$10+'СЕТ СН'!$G$5-'СЕТ СН'!$G$21</f>
        <v>2829.6403375999998</v>
      </c>
      <c r="Y76" s="36">
        <f>SUMIFS(СВЦЭМ!$D$33:$D$776,СВЦЭМ!$A$33:$A$776,$A76,СВЦЭМ!$B$33:$B$776,Y$47)+'СЕТ СН'!$G$11+СВЦЭМ!$D$10+'СЕТ СН'!$G$5-'СЕТ СН'!$G$21</f>
        <v>2950.6450004500002</v>
      </c>
    </row>
    <row r="77" spans="1:26" ht="15.75" x14ac:dyDescent="0.2">
      <c r="A77" s="35">
        <f t="shared" si="1"/>
        <v>44012</v>
      </c>
      <c r="B77" s="36">
        <f>SUMIFS(СВЦЭМ!$D$33:$D$776,СВЦЭМ!$A$33:$A$776,$A77,СВЦЭМ!$B$33:$B$776,B$47)+'СЕТ СН'!$G$11+СВЦЭМ!$D$10+'СЕТ СН'!$G$5-'СЕТ СН'!$G$21</f>
        <v>3066.9219930500003</v>
      </c>
      <c r="C77" s="36">
        <f>SUMIFS(СВЦЭМ!$D$33:$D$776,СВЦЭМ!$A$33:$A$776,$A77,СВЦЭМ!$B$33:$B$776,C$47)+'СЕТ СН'!$G$11+СВЦЭМ!$D$10+'СЕТ СН'!$G$5-'СЕТ СН'!$G$21</f>
        <v>3039.7480483100003</v>
      </c>
      <c r="D77" s="36">
        <f>SUMIFS(СВЦЭМ!$D$33:$D$776,СВЦЭМ!$A$33:$A$776,$A77,СВЦЭМ!$B$33:$B$776,D$47)+'СЕТ СН'!$G$11+СВЦЭМ!$D$10+'СЕТ СН'!$G$5-'СЕТ СН'!$G$21</f>
        <v>3024.3262843000002</v>
      </c>
      <c r="E77" s="36">
        <f>SUMIFS(СВЦЭМ!$D$33:$D$776,СВЦЭМ!$A$33:$A$776,$A77,СВЦЭМ!$B$33:$B$776,E$47)+'СЕТ СН'!$G$11+СВЦЭМ!$D$10+'СЕТ СН'!$G$5-'СЕТ СН'!$G$21</f>
        <v>3016.94450895</v>
      </c>
      <c r="F77" s="36">
        <f>SUMIFS(СВЦЭМ!$D$33:$D$776,СВЦЭМ!$A$33:$A$776,$A77,СВЦЭМ!$B$33:$B$776,F$47)+'СЕТ СН'!$G$11+СВЦЭМ!$D$10+'СЕТ СН'!$G$5-'СЕТ СН'!$G$21</f>
        <v>3007.9355171900002</v>
      </c>
      <c r="G77" s="36">
        <f>SUMIFS(СВЦЭМ!$D$33:$D$776,СВЦЭМ!$A$33:$A$776,$A77,СВЦЭМ!$B$33:$B$776,G$47)+'СЕТ СН'!$G$11+СВЦЭМ!$D$10+'СЕТ СН'!$G$5-'СЕТ СН'!$G$21</f>
        <v>3020.4903223400001</v>
      </c>
      <c r="H77" s="36">
        <f>SUMIFS(СВЦЭМ!$D$33:$D$776,СВЦЭМ!$A$33:$A$776,$A77,СВЦЭМ!$B$33:$B$776,H$47)+'СЕТ СН'!$G$11+СВЦЭМ!$D$10+'СЕТ СН'!$G$5-'СЕТ СН'!$G$21</f>
        <v>3045.5467587399999</v>
      </c>
      <c r="I77" s="36">
        <f>SUMIFS(СВЦЭМ!$D$33:$D$776,СВЦЭМ!$A$33:$A$776,$A77,СВЦЭМ!$B$33:$B$776,I$47)+'СЕТ СН'!$G$11+СВЦЭМ!$D$10+'СЕТ СН'!$G$5-'СЕТ СН'!$G$21</f>
        <v>3053.37456471</v>
      </c>
      <c r="J77" s="36">
        <f>SUMIFS(СВЦЭМ!$D$33:$D$776,СВЦЭМ!$A$33:$A$776,$A77,СВЦЭМ!$B$33:$B$776,J$47)+'СЕТ СН'!$G$11+СВЦЭМ!$D$10+'СЕТ СН'!$G$5-'СЕТ СН'!$G$21</f>
        <v>3002.4844385900001</v>
      </c>
      <c r="K77" s="36">
        <f>SUMIFS(СВЦЭМ!$D$33:$D$776,СВЦЭМ!$A$33:$A$776,$A77,СВЦЭМ!$B$33:$B$776,K$47)+'СЕТ СН'!$G$11+СВЦЭМ!$D$10+'СЕТ СН'!$G$5-'СЕТ СН'!$G$21</f>
        <v>2908.8646744900002</v>
      </c>
      <c r="L77" s="36">
        <f>SUMIFS(СВЦЭМ!$D$33:$D$776,СВЦЭМ!$A$33:$A$776,$A77,СВЦЭМ!$B$33:$B$776,L$47)+'СЕТ СН'!$G$11+СВЦЭМ!$D$10+'СЕТ СН'!$G$5-'СЕТ СН'!$G$21</f>
        <v>2823.8733137600002</v>
      </c>
      <c r="M77" s="36">
        <f>SUMIFS(СВЦЭМ!$D$33:$D$776,СВЦЭМ!$A$33:$A$776,$A77,СВЦЭМ!$B$33:$B$776,M$47)+'СЕТ СН'!$G$11+СВЦЭМ!$D$10+'СЕТ СН'!$G$5-'СЕТ СН'!$G$21</f>
        <v>2818.8108855</v>
      </c>
      <c r="N77" s="36">
        <f>SUMIFS(СВЦЭМ!$D$33:$D$776,СВЦЭМ!$A$33:$A$776,$A77,СВЦЭМ!$B$33:$B$776,N$47)+'СЕТ СН'!$G$11+СВЦЭМ!$D$10+'СЕТ СН'!$G$5-'СЕТ СН'!$G$21</f>
        <v>2841.9850827600003</v>
      </c>
      <c r="O77" s="36">
        <f>SUMIFS(СВЦЭМ!$D$33:$D$776,СВЦЭМ!$A$33:$A$776,$A77,СВЦЭМ!$B$33:$B$776,O$47)+'СЕТ СН'!$G$11+СВЦЭМ!$D$10+'СЕТ СН'!$G$5-'СЕТ СН'!$G$21</f>
        <v>2846.1671603900004</v>
      </c>
      <c r="P77" s="36">
        <f>SUMIFS(СВЦЭМ!$D$33:$D$776,СВЦЭМ!$A$33:$A$776,$A77,СВЦЭМ!$B$33:$B$776,P$47)+'СЕТ СН'!$G$11+СВЦЭМ!$D$10+'СЕТ СН'!$G$5-'СЕТ СН'!$G$21</f>
        <v>2842.9615610199999</v>
      </c>
      <c r="Q77" s="36">
        <f>SUMIFS(СВЦЭМ!$D$33:$D$776,СВЦЭМ!$A$33:$A$776,$A77,СВЦЭМ!$B$33:$B$776,Q$47)+'СЕТ СН'!$G$11+СВЦЭМ!$D$10+'СЕТ СН'!$G$5-'СЕТ СН'!$G$21</f>
        <v>2847.6224171500003</v>
      </c>
      <c r="R77" s="36">
        <f>SUMIFS(СВЦЭМ!$D$33:$D$776,СВЦЭМ!$A$33:$A$776,$A77,СВЦЭМ!$B$33:$B$776,R$47)+'СЕТ СН'!$G$11+СВЦЭМ!$D$10+'СЕТ СН'!$G$5-'СЕТ СН'!$G$21</f>
        <v>2849.6806926100003</v>
      </c>
      <c r="S77" s="36">
        <f>SUMIFS(СВЦЭМ!$D$33:$D$776,СВЦЭМ!$A$33:$A$776,$A77,СВЦЭМ!$B$33:$B$776,S$47)+'СЕТ СН'!$G$11+СВЦЭМ!$D$10+'СЕТ СН'!$G$5-'СЕТ СН'!$G$21</f>
        <v>2851.61229938</v>
      </c>
      <c r="T77" s="36">
        <f>SUMIFS(СВЦЭМ!$D$33:$D$776,СВЦЭМ!$A$33:$A$776,$A77,СВЦЭМ!$B$33:$B$776,T$47)+'СЕТ СН'!$G$11+СВЦЭМ!$D$10+'СЕТ СН'!$G$5-'СЕТ СН'!$G$21</f>
        <v>2850.9888064000002</v>
      </c>
      <c r="U77" s="36">
        <f>SUMIFS(СВЦЭМ!$D$33:$D$776,СВЦЭМ!$A$33:$A$776,$A77,СВЦЭМ!$B$33:$B$776,U$47)+'СЕТ СН'!$G$11+СВЦЭМ!$D$10+'СЕТ СН'!$G$5-'СЕТ СН'!$G$21</f>
        <v>2845.71374569</v>
      </c>
      <c r="V77" s="36">
        <f>SUMIFS(СВЦЭМ!$D$33:$D$776,СВЦЭМ!$A$33:$A$776,$A77,СВЦЭМ!$B$33:$B$776,V$47)+'СЕТ СН'!$G$11+СВЦЭМ!$D$10+'СЕТ СН'!$G$5-'СЕТ СН'!$G$21</f>
        <v>2839.1600475</v>
      </c>
      <c r="W77" s="36">
        <f>SUMIFS(СВЦЭМ!$D$33:$D$776,СВЦЭМ!$A$33:$A$776,$A77,СВЦЭМ!$B$33:$B$776,W$47)+'СЕТ СН'!$G$11+СВЦЭМ!$D$10+'СЕТ СН'!$G$5-'СЕТ СН'!$G$21</f>
        <v>2813.0135895200001</v>
      </c>
      <c r="X77" s="36">
        <f>SUMIFS(СВЦЭМ!$D$33:$D$776,СВЦЭМ!$A$33:$A$776,$A77,СВЦЭМ!$B$33:$B$776,X$47)+'СЕТ СН'!$G$11+СВЦЭМ!$D$10+'СЕТ СН'!$G$5-'СЕТ СН'!$G$21</f>
        <v>2856.87687714</v>
      </c>
      <c r="Y77" s="36">
        <f>SUMIFS(СВЦЭМ!$D$33:$D$776,СВЦЭМ!$A$33:$A$776,$A77,СВЦЭМ!$B$33:$B$776,Y$47)+'СЕТ СН'!$G$11+СВЦЭМ!$D$10+'СЕТ СН'!$G$5-'СЕТ СН'!$G$21</f>
        <v>2951.88998958</v>
      </c>
    </row>
    <row r="78" spans="1:26" ht="15.75" hidden="1" x14ac:dyDescent="0.2">
      <c r="A78" s="35">
        <f t="shared" si="1"/>
        <v>44013</v>
      </c>
      <c r="B78" s="36">
        <f>SUMIFS(СВЦЭМ!$D$33:$D$776,СВЦЭМ!$A$33:$A$776,$A78,СВЦЭМ!$B$33:$B$776,B$47)+'СЕТ СН'!$G$11+СВЦЭМ!$D$10+'СЕТ СН'!$G$5-'СЕТ СН'!$G$21</f>
        <v>2199.3900080500002</v>
      </c>
      <c r="C78" s="36">
        <f>SUMIFS(СВЦЭМ!$D$33:$D$776,СВЦЭМ!$A$33:$A$776,$A78,СВЦЭМ!$B$33:$B$776,C$47)+'СЕТ СН'!$G$11+СВЦЭМ!$D$10+'СЕТ СН'!$G$5-'СЕТ СН'!$G$21</f>
        <v>2199.3900080500002</v>
      </c>
      <c r="D78" s="36">
        <f>SUMIFS(СВЦЭМ!$D$33:$D$776,СВЦЭМ!$A$33:$A$776,$A78,СВЦЭМ!$B$33:$B$776,D$47)+'СЕТ СН'!$G$11+СВЦЭМ!$D$10+'СЕТ СН'!$G$5-'СЕТ СН'!$G$21</f>
        <v>2199.3900080500002</v>
      </c>
      <c r="E78" s="36">
        <f>SUMIFS(СВЦЭМ!$D$33:$D$776,СВЦЭМ!$A$33:$A$776,$A78,СВЦЭМ!$B$33:$B$776,E$47)+'СЕТ СН'!$G$11+СВЦЭМ!$D$10+'СЕТ СН'!$G$5-'СЕТ СН'!$G$21</f>
        <v>2199.3900080500002</v>
      </c>
      <c r="F78" s="36">
        <f>SUMIFS(СВЦЭМ!$D$33:$D$776,СВЦЭМ!$A$33:$A$776,$A78,СВЦЭМ!$B$33:$B$776,F$47)+'СЕТ СН'!$G$11+СВЦЭМ!$D$10+'СЕТ СН'!$G$5-'СЕТ СН'!$G$21</f>
        <v>2199.3900080500002</v>
      </c>
      <c r="G78" s="36">
        <f>SUMIFS(СВЦЭМ!$D$33:$D$776,СВЦЭМ!$A$33:$A$776,$A78,СВЦЭМ!$B$33:$B$776,G$47)+'СЕТ СН'!$G$11+СВЦЭМ!$D$10+'СЕТ СН'!$G$5-'СЕТ СН'!$G$21</f>
        <v>2199.3900080500002</v>
      </c>
      <c r="H78" s="36">
        <f>SUMIFS(СВЦЭМ!$D$33:$D$776,СВЦЭМ!$A$33:$A$776,$A78,СВЦЭМ!$B$33:$B$776,H$47)+'СЕТ СН'!$G$11+СВЦЭМ!$D$10+'СЕТ СН'!$G$5-'СЕТ СН'!$G$21</f>
        <v>2199.3900080500002</v>
      </c>
      <c r="I78" s="36">
        <f>SUMIFS(СВЦЭМ!$D$33:$D$776,СВЦЭМ!$A$33:$A$776,$A78,СВЦЭМ!$B$33:$B$776,I$47)+'СЕТ СН'!$G$11+СВЦЭМ!$D$10+'СЕТ СН'!$G$5-'СЕТ СН'!$G$21</f>
        <v>2199.3900080500002</v>
      </c>
      <c r="J78" s="36">
        <f>SUMIFS(СВЦЭМ!$D$33:$D$776,СВЦЭМ!$A$33:$A$776,$A78,СВЦЭМ!$B$33:$B$776,J$47)+'СЕТ СН'!$G$11+СВЦЭМ!$D$10+'СЕТ СН'!$G$5-'СЕТ СН'!$G$21</f>
        <v>2199.3900080500002</v>
      </c>
      <c r="K78" s="36">
        <f>SUMIFS(СВЦЭМ!$D$33:$D$776,СВЦЭМ!$A$33:$A$776,$A78,СВЦЭМ!$B$33:$B$776,K$47)+'СЕТ СН'!$G$11+СВЦЭМ!$D$10+'СЕТ СН'!$G$5-'СЕТ СН'!$G$21</f>
        <v>2199.3900080500002</v>
      </c>
      <c r="L78" s="36">
        <f>SUMIFS(СВЦЭМ!$D$33:$D$776,СВЦЭМ!$A$33:$A$776,$A78,СВЦЭМ!$B$33:$B$776,L$47)+'СЕТ СН'!$G$11+СВЦЭМ!$D$10+'СЕТ СН'!$G$5-'СЕТ СН'!$G$21</f>
        <v>2199.3900080500002</v>
      </c>
      <c r="M78" s="36">
        <f>SUMIFS(СВЦЭМ!$D$33:$D$776,СВЦЭМ!$A$33:$A$776,$A78,СВЦЭМ!$B$33:$B$776,M$47)+'СЕТ СН'!$G$11+СВЦЭМ!$D$10+'СЕТ СН'!$G$5-'СЕТ СН'!$G$21</f>
        <v>2199.3900080500002</v>
      </c>
      <c r="N78" s="36">
        <f>SUMIFS(СВЦЭМ!$D$33:$D$776,СВЦЭМ!$A$33:$A$776,$A78,СВЦЭМ!$B$33:$B$776,N$47)+'СЕТ СН'!$G$11+СВЦЭМ!$D$10+'СЕТ СН'!$G$5-'СЕТ СН'!$G$21</f>
        <v>2199.3900080500002</v>
      </c>
      <c r="O78" s="36">
        <f>SUMIFS(СВЦЭМ!$D$33:$D$776,СВЦЭМ!$A$33:$A$776,$A78,СВЦЭМ!$B$33:$B$776,O$47)+'СЕТ СН'!$G$11+СВЦЭМ!$D$10+'СЕТ СН'!$G$5-'СЕТ СН'!$G$21</f>
        <v>2199.3900080500002</v>
      </c>
      <c r="P78" s="36">
        <f>SUMIFS(СВЦЭМ!$D$33:$D$776,СВЦЭМ!$A$33:$A$776,$A78,СВЦЭМ!$B$33:$B$776,P$47)+'СЕТ СН'!$G$11+СВЦЭМ!$D$10+'СЕТ СН'!$G$5-'СЕТ СН'!$G$21</f>
        <v>2199.3900080500002</v>
      </c>
      <c r="Q78" s="36">
        <f>SUMIFS(СВЦЭМ!$D$33:$D$776,СВЦЭМ!$A$33:$A$776,$A78,СВЦЭМ!$B$33:$B$776,Q$47)+'СЕТ СН'!$G$11+СВЦЭМ!$D$10+'СЕТ СН'!$G$5-'СЕТ СН'!$G$21</f>
        <v>2199.3900080500002</v>
      </c>
      <c r="R78" s="36">
        <f>SUMIFS(СВЦЭМ!$D$33:$D$776,СВЦЭМ!$A$33:$A$776,$A78,СВЦЭМ!$B$33:$B$776,R$47)+'СЕТ СН'!$G$11+СВЦЭМ!$D$10+'СЕТ СН'!$G$5-'СЕТ СН'!$G$21</f>
        <v>2199.3900080500002</v>
      </c>
      <c r="S78" s="36">
        <f>SUMIFS(СВЦЭМ!$D$33:$D$776,СВЦЭМ!$A$33:$A$776,$A78,СВЦЭМ!$B$33:$B$776,S$47)+'СЕТ СН'!$G$11+СВЦЭМ!$D$10+'СЕТ СН'!$G$5-'СЕТ СН'!$G$21</f>
        <v>2199.3900080500002</v>
      </c>
      <c r="T78" s="36">
        <f>SUMIFS(СВЦЭМ!$D$33:$D$776,СВЦЭМ!$A$33:$A$776,$A78,СВЦЭМ!$B$33:$B$776,T$47)+'СЕТ СН'!$G$11+СВЦЭМ!$D$10+'СЕТ СН'!$G$5-'СЕТ СН'!$G$21</f>
        <v>2199.3900080500002</v>
      </c>
      <c r="U78" s="36">
        <f>SUMIFS(СВЦЭМ!$D$33:$D$776,СВЦЭМ!$A$33:$A$776,$A78,СВЦЭМ!$B$33:$B$776,U$47)+'СЕТ СН'!$G$11+СВЦЭМ!$D$10+'СЕТ СН'!$G$5-'СЕТ СН'!$G$21</f>
        <v>2199.3900080500002</v>
      </c>
      <c r="V78" s="36">
        <f>SUMIFS(СВЦЭМ!$D$33:$D$776,СВЦЭМ!$A$33:$A$776,$A78,СВЦЭМ!$B$33:$B$776,V$47)+'СЕТ СН'!$G$11+СВЦЭМ!$D$10+'СЕТ СН'!$G$5-'СЕТ СН'!$G$21</f>
        <v>2199.3900080500002</v>
      </c>
      <c r="W78" s="36">
        <f>SUMIFS(СВЦЭМ!$D$33:$D$776,СВЦЭМ!$A$33:$A$776,$A78,СВЦЭМ!$B$33:$B$776,W$47)+'СЕТ СН'!$G$11+СВЦЭМ!$D$10+'СЕТ СН'!$G$5-'СЕТ СН'!$G$21</f>
        <v>2199.3900080500002</v>
      </c>
      <c r="X78" s="36">
        <f>SUMIFS(СВЦЭМ!$D$33:$D$776,СВЦЭМ!$A$33:$A$776,$A78,СВЦЭМ!$B$33:$B$776,X$47)+'СЕТ СН'!$G$11+СВЦЭМ!$D$10+'СЕТ СН'!$G$5-'СЕТ СН'!$G$21</f>
        <v>2199.3900080500002</v>
      </c>
      <c r="Y78" s="36">
        <f>SUMIFS(СВЦЭМ!$D$33:$D$776,СВЦЭМ!$A$33:$A$776,$A78,СВЦЭМ!$B$33:$B$776,Y$47)+'СЕТ СН'!$G$11+СВЦЭМ!$D$10+'СЕТ СН'!$G$5-'СЕТ СН'!$G$21</f>
        <v>2199.3900080500002</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1" t="s">
        <v>7</v>
      </c>
      <c r="B81" s="124" t="s">
        <v>72</v>
      </c>
      <c r="C81" s="125"/>
      <c r="D81" s="125"/>
      <c r="E81" s="125"/>
      <c r="F81" s="125"/>
      <c r="G81" s="125"/>
      <c r="H81" s="125"/>
      <c r="I81" s="125"/>
      <c r="J81" s="125"/>
      <c r="K81" s="125"/>
      <c r="L81" s="125"/>
      <c r="M81" s="125"/>
      <c r="N81" s="125"/>
      <c r="O81" s="125"/>
      <c r="P81" s="125"/>
      <c r="Q81" s="125"/>
      <c r="R81" s="125"/>
      <c r="S81" s="125"/>
      <c r="T81" s="125"/>
      <c r="U81" s="125"/>
      <c r="V81" s="125"/>
      <c r="W81" s="125"/>
      <c r="X81" s="125"/>
      <c r="Y81" s="126"/>
    </row>
    <row r="82" spans="1:27" ht="12.75" customHeight="1" x14ac:dyDescent="0.2">
      <c r="A82" s="122"/>
      <c r="B82" s="127"/>
      <c r="C82" s="128"/>
      <c r="D82" s="128"/>
      <c r="E82" s="128"/>
      <c r="F82" s="128"/>
      <c r="G82" s="128"/>
      <c r="H82" s="128"/>
      <c r="I82" s="128"/>
      <c r="J82" s="128"/>
      <c r="K82" s="128"/>
      <c r="L82" s="128"/>
      <c r="M82" s="128"/>
      <c r="N82" s="128"/>
      <c r="O82" s="128"/>
      <c r="P82" s="128"/>
      <c r="Q82" s="128"/>
      <c r="R82" s="128"/>
      <c r="S82" s="128"/>
      <c r="T82" s="128"/>
      <c r="U82" s="128"/>
      <c r="V82" s="128"/>
      <c r="W82" s="128"/>
      <c r="X82" s="128"/>
      <c r="Y82" s="129"/>
    </row>
    <row r="83" spans="1:27" ht="12.75" customHeight="1" x14ac:dyDescent="0.2">
      <c r="A83" s="123"/>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01.06.2020</v>
      </c>
      <c r="B84" s="36">
        <f>SUMIFS(СВЦЭМ!$D$33:$D$776,СВЦЭМ!$A$33:$A$776,$A84,СВЦЭМ!$B$33:$B$776,B$83)+'СЕТ СН'!$H$11+СВЦЭМ!$D$10+'СЕТ СН'!$H$5-'СЕТ СН'!$H$21</f>
        <v>3337.2599832000001</v>
      </c>
      <c r="C84" s="36">
        <f>SUMIFS(СВЦЭМ!$D$33:$D$776,СВЦЭМ!$A$33:$A$776,$A84,СВЦЭМ!$B$33:$B$776,C$83)+'СЕТ СН'!$H$11+СВЦЭМ!$D$10+'СЕТ СН'!$H$5-'СЕТ СН'!$H$21</f>
        <v>3348.2820854400002</v>
      </c>
      <c r="D84" s="36">
        <f>SUMIFS(СВЦЭМ!$D$33:$D$776,СВЦЭМ!$A$33:$A$776,$A84,СВЦЭМ!$B$33:$B$776,D$83)+'СЕТ СН'!$H$11+СВЦЭМ!$D$10+'СЕТ СН'!$H$5-'СЕТ СН'!$H$21</f>
        <v>3364.43119953</v>
      </c>
      <c r="E84" s="36">
        <f>SUMIFS(СВЦЭМ!$D$33:$D$776,СВЦЭМ!$A$33:$A$776,$A84,СВЦЭМ!$B$33:$B$776,E$83)+'СЕТ СН'!$H$11+СВЦЭМ!$D$10+'СЕТ СН'!$H$5-'СЕТ СН'!$H$21</f>
        <v>3372.0955709</v>
      </c>
      <c r="F84" s="36">
        <f>SUMIFS(СВЦЭМ!$D$33:$D$776,СВЦЭМ!$A$33:$A$776,$A84,СВЦЭМ!$B$33:$B$776,F$83)+'СЕТ СН'!$H$11+СВЦЭМ!$D$10+'СЕТ СН'!$H$5-'СЕТ СН'!$H$21</f>
        <v>3372.16177991</v>
      </c>
      <c r="G84" s="36">
        <f>SUMIFS(СВЦЭМ!$D$33:$D$776,СВЦЭМ!$A$33:$A$776,$A84,СВЦЭМ!$B$33:$B$776,G$83)+'СЕТ СН'!$H$11+СВЦЭМ!$D$10+'СЕТ СН'!$H$5-'СЕТ СН'!$H$21</f>
        <v>3368.71324095</v>
      </c>
      <c r="H84" s="36">
        <f>SUMIFS(СВЦЭМ!$D$33:$D$776,СВЦЭМ!$A$33:$A$776,$A84,СВЦЭМ!$B$33:$B$776,H$83)+'СЕТ СН'!$H$11+СВЦЭМ!$D$10+'СЕТ СН'!$H$5-'СЕТ СН'!$H$21</f>
        <v>3353.77409661</v>
      </c>
      <c r="I84" s="36">
        <f>SUMIFS(СВЦЭМ!$D$33:$D$776,СВЦЭМ!$A$33:$A$776,$A84,СВЦЭМ!$B$33:$B$776,I$83)+'СЕТ СН'!$H$11+СВЦЭМ!$D$10+'СЕТ СН'!$H$5-'СЕТ СН'!$H$21</f>
        <v>3344.0034099499999</v>
      </c>
      <c r="J84" s="36">
        <f>SUMIFS(СВЦЭМ!$D$33:$D$776,СВЦЭМ!$A$33:$A$776,$A84,СВЦЭМ!$B$33:$B$776,J$83)+'СЕТ СН'!$H$11+СВЦЭМ!$D$10+'СЕТ СН'!$H$5-'СЕТ СН'!$H$21</f>
        <v>3310.9936899300001</v>
      </c>
      <c r="K84" s="36">
        <f>SUMIFS(СВЦЭМ!$D$33:$D$776,СВЦЭМ!$A$33:$A$776,$A84,СВЦЭМ!$B$33:$B$776,K$83)+'СЕТ СН'!$H$11+СВЦЭМ!$D$10+'СЕТ СН'!$H$5-'СЕТ СН'!$H$21</f>
        <v>3254.6108384099998</v>
      </c>
      <c r="L84" s="36">
        <f>SUMIFS(СВЦЭМ!$D$33:$D$776,СВЦЭМ!$A$33:$A$776,$A84,СВЦЭМ!$B$33:$B$776,L$83)+'СЕТ СН'!$H$11+СВЦЭМ!$D$10+'СЕТ СН'!$H$5-'СЕТ СН'!$H$21</f>
        <v>3277.7218829200001</v>
      </c>
      <c r="M84" s="36">
        <f>SUMIFS(СВЦЭМ!$D$33:$D$776,СВЦЭМ!$A$33:$A$776,$A84,СВЦЭМ!$B$33:$B$776,M$83)+'СЕТ СН'!$H$11+СВЦЭМ!$D$10+'СЕТ СН'!$H$5-'СЕТ СН'!$H$21</f>
        <v>3293.9404169099998</v>
      </c>
      <c r="N84" s="36">
        <f>SUMIFS(СВЦЭМ!$D$33:$D$776,СВЦЭМ!$A$33:$A$776,$A84,СВЦЭМ!$B$33:$B$776,N$83)+'СЕТ СН'!$H$11+СВЦЭМ!$D$10+'СЕТ СН'!$H$5-'СЕТ СН'!$H$21</f>
        <v>3289.3255068500002</v>
      </c>
      <c r="O84" s="36">
        <f>SUMIFS(СВЦЭМ!$D$33:$D$776,СВЦЭМ!$A$33:$A$776,$A84,СВЦЭМ!$B$33:$B$776,O$83)+'СЕТ СН'!$H$11+СВЦЭМ!$D$10+'СЕТ СН'!$H$5-'СЕТ СН'!$H$21</f>
        <v>3277.6338764100001</v>
      </c>
      <c r="P84" s="36">
        <f>SUMIFS(СВЦЭМ!$D$33:$D$776,СВЦЭМ!$A$33:$A$776,$A84,СВЦЭМ!$B$33:$B$776,P$83)+'СЕТ СН'!$H$11+СВЦЭМ!$D$10+'СЕТ СН'!$H$5-'СЕТ СН'!$H$21</f>
        <v>3271.1954639700002</v>
      </c>
      <c r="Q84" s="36">
        <f>SUMIFS(СВЦЭМ!$D$33:$D$776,СВЦЭМ!$A$33:$A$776,$A84,СВЦЭМ!$B$33:$B$776,Q$83)+'СЕТ СН'!$H$11+СВЦЭМ!$D$10+'СЕТ СН'!$H$5-'СЕТ СН'!$H$21</f>
        <v>3274.6564898500001</v>
      </c>
      <c r="R84" s="36">
        <f>SUMIFS(СВЦЭМ!$D$33:$D$776,СВЦЭМ!$A$33:$A$776,$A84,СВЦЭМ!$B$33:$B$776,R$83)+'СЕТ СН'!$H$11+СВЦЭМ!$D$10+'СЕТ СН'!$H$5-'СЕТ СН'!$H$21</f>
        <v>3269.14461325</v>
      </c>
      <c r="S84" s="36">
        <f>SUMIFS(СВЦЭМ!$D$33:$D$776,СВЦЭМ!$A$33:$A$776,$A84,СВЦЭМ!$B$33:$B$776,S$83)+'СЕТ СН'!$H$11+СВЦЭМ!$D$10+'СЕТ СН'!$H$5-'СЕТ СН'!$H$21</f>
        <v>3272.1326206100002</v>
      </c>
      <c r="T84" s="36">
        <f>SUMIFS(СВЦЭМ!$D$33:$D$776,СВЦЭМ!$A$33:$A$776,$A84,СВЦЭМ!$B$33:$B$776,T$83)+'СЕТ СН'!$H$11+СВЦЭМ!$D$10+'СЕТ СН'!$H$5-'СЕТ СН'!$H$21</f>
        <v>3280.4705705200004</v>
      </c>
      <c r="U84" s="36">
        <f>SUMIFS(СВЦЭМ!$D$33:$D$776,СВЦЭМ!$A$33:$A$776,$A84,СВЦЭМ!$B$33:$B$776,U$83)+'СЕТ СН'!$H$11+СВЦЭМ!$D$10+'СЕТ СН'!$H$5-'СЕТ СН'!$H$21</f>
        <v>3258.6689749400002</v>
      </c>
      <c r="V84" s="36">
        <f>SUMIFS(СВЦЭМ!$D$33:$D$776,СВЦЭМ!$A$33:$A$776,$A84,СВЦЭМ!$B$33:$B$776,V$83)+'СЕТ СН'!$H$11+СВЦЭМ!$D$10+'СЕТ СН'!$H$5-'СЕТ СН'!$H$21</f>
        <v>3271.7374045800002</v>
      </c>
      <c r="W84" s="36">
        <f>SUMIFS(СВЦЭМ!$D$33:$D$776,СВЦЭМ!$A$33:$A$776,$A84,СВЦЭМ!$B$33:$B$776,W$83)+'СЕТ СН'!$H$11+СВЦЭМ!$D$10+'СЕТ СН'!$H$5-'СЕТ СН'!$H$21</f>
        <v>3292.8036971299998</v>
      </c>
      <c r="X84" s="36">
        <f>SUMIFS(СВЦЭМ!$D$33:$D$776,СВЦЭМ!$A$33:$A$776,$A84,СВЦЭМ!$B$33:$B$776,X$83)+'СЕТ СН'!$H$11+СВЦЭМ!$D$10+'СЕТ СН'!$H$5-'СЕТ СН'!$H$21</f>
        <v>3267.8597111399999</v>
      </c>
      <c r="Y84" s="36">
        <f>SUMIFS(СВЦЭМ!$D$33:$D$776,СВЦЭМ!$A$33:$A$776,$A84,СВЦЭМ!$B$33:$B$776,Y$83)+'СЕТ СН'!$H$11+СВЦЭМ!$D$10+'СЕТ СН'!$H$5-'СЕТ СН'!$H$21</f>
        <v>3295.66352792</v>
      </c>
      <c r="AA84" s="45"/>
    </row>
    <row r="85" spans="1:27" ht="15.75" x14ac:dyDescent="0.2">
      <c r="A85" s="35">
        <f>A84+1</f>
        <v>43984</v>
      </c>
      <c r="B85" s="36">
        <f>SUMIFS(СВЦЭМ!$D$33:$D$776,СВЦЭМ!$A$33:$A$776,$A85,СВЦЭМ!$B$33:$B$776,B$83)+'СЕТ СН'!$H$11+СВЦЭМ!$D$10+'СЕТ СН'!$H$5-'СЕТ СН'!$H$21</f>
        <v>3315.50443812</v>
      </c>
      <c r="C85" s="36">
        <f>SUMIFS(СВЦЭМ!$D$33:$D$776,СВЦЭМ!$A$33:$A$776,$A85,СВЦЭМ!$B$33:$B$776,C$83)+'СЕТ СН'!$H$11+СВЦЭМ!$D$10+'СЕТ СН'!$H$5-'СЕТ СН'!$H$21</f>
        <v>3357.8366136499999</v>
      </c>
      <c r="D85" s="36">
        <f>SUMIFS(СВЦЭМ!$D$33:$D$776,СВЦЭМ!$A$33:$A$776,$A85,СВЦЭМ!$B$33:$B$776,D$83)+'СЕТ СН'!$H$11+СВЦЭМ!$D$10+'СЕТ СН'!$H$5-'СЕТ СН'!$H$21</f>
        <v>3384.2905702200001</v>
      </c>
      <c r="E85" s="36">
        <f>SUMIFS(СВЦЭМ!$D$33:$D$776,СВЦЭМ!$A$33:$A$776,$A85,СВЦЭМ!$B$33:$B$776,E$83)+'СЕТ СН'!$H$11+СВЦЭМ!$D$10+'СЕТ СН'!$H$5-'СЕТ СН'!$H$21</f>
        <v>3392.2011804799999</v>
      </c>
      <c r="F85" s="36">
        <f>SUMIFS(СВЦЭМ!$D$33:$D$776,СВЦЭМ!$A$33:$A$776,$A85,СВЦЭМ!$B$33:$B$776,F$83)+'СЕТ СН'!$H$11+СВЦЭМ!$D$10+'СЕТ СН'!$H$5-'СЕТ СН'!$H$21</f>
        <v>3395.51301685</v>
      </c>
      <c r="G85" s="36">
        <f>SUMIFS(СВЦЭМ!$D$33:$D$776,СВЦЭМ!$A$33:$A$776,$A85,СВЦЭМ!$B$33:$B$776,G$83)+'СЕТ СН'!$H$11+СВЦЭМ!$D$10+'СЕТ СН'!$H$5-'СЕТ СН'!$H$21</f>
        <v>3391.0702967100001</v>
      </c>
      <c r="H85" s="36">
        <f>SUMIFS(СВЦЭМ!$D$33:$D$776,СВЦЭМ!$A$33:$A$776,$A85,СВЦЭМ!$B$33:$B$776,H$83)+'СЕТ СН'!$H$11+СВЦЭМ!$D$10+'СЕТ СН'!$H$5-'СЕТ СН'!$H$21</f>
        <v>3351.2188571500001</v>
      </c>
      <c r="I85" s="36">
        <f>SUMIFS(СВЦЭМ!$D$33:$D$776,СВЦЭМ!$A$33:$A$776,$A85,СВЦЭМ!$B$33:$B$776,I$83)+'СЕТ СН'!$H$11+СВЦЭМ!$D$10+'СЕТ СН'!$H$5-'СЕТ СН'!$H$21</f>
        <v>3306.12831018</v>
      </c>
      <c r="J85" s="36">
        <f>SUMIFS(СВЦЭМ!$D$33:$D$776,СВЦЭМ!$A$33:$A$776,$A85,СВЦЭМ!$B$33:$B$776,J$83)+'СЕТ СН'!$H$11+СВЦЭМ!$D$10+'СЕТ СН'!$H$5-'СЕТ СН'!$H$21</f>
        <v>3325.3074490500003</v>
      </c>
      <c r="K85" s="36">
        <f>SUMIFS(СВЦЭМ!$D$33:$D$776,СВЦЭМ!$A$33:$A$776,$A85,СВЦЭМ!$B$33:$B$776,K$83)+'СЕТ СН'!$H$11+СВЦЭМ!$D$10+'СЕТ СН'!$H$5-'СЕТ СН'!$H$21</f>
        <v>3321.63805559</v>
      </c>
      <c r="L85" s="36">
        <f>SUMIFS(СВЦЭМ!$D$33:$D$776,СВЦЭМ!$A$33:$A$776,$A85,СВЦЭМ!$B$33:$B$776,L$83)+'СЕТ СН'!$H$11+СВЦЭМ!$D$10+'СЕТ СН'!$H$5-'СЕТ СН'!$H$21</f>
        <v>3311.4095802800002</v>
      </c>
      <c r="M85" s="36">
        <f>SUMIFS(СВЦЭМ!$D$33:$D$776,СВЦЭМ!$A$33:$A$776,$A85,СВЦЭМ!$B$33:$B$776,M$83)+'СЕТ СН'!$H$11+СВЦЭМ!$D$10+'СЕТ СН'!$H$5-'СЕТ СН'!$H$21</f>
        <v>3290.1918718500001</v>
      </c>
      <c r="N85" s="36">
        <f>SUMIFS(СВЦЭМ!$D$33:$D$776,СВЦЭМ!$A$33:$A$776,$A85,СВЦЭМ!$B$33:$B$776,N$83)+'СЕТ СН'!$H$11+СВЦЭМ!$D$10+'СЕТ СН'!$H$5-'СЕТ СН'!$H$21</f>
        <v>3284.8031113699999</v>
      </c>
      <c r="O85" s="36">
        <f>SUMIFS(СВЦЭМ!$D$33:$D$776,СВЦЭМ!$A$33:$A$776,$A85,СВЦЭМ!$B$33:$B$776,O$83)+'СЕТ СН'!$H$11+СВЦЭМ!$D$10+'СЕТ СН'!$H$5-'СЕТ СН'!$H$21</f>
        <v>3285.8319144500001</v>
      </c>
      <c r="P85" s="36">
        <f>SUMIFS(СВЦЭМ!$D$33:$D$776,СВЦЭМ!$A$33:$A$776,$A85,СВЦЭМ!$B$33:$B$776,P$83)+'СЕТ СН'!$H$11+СВЦЭМ!$D$10+'СЕТ СН'!$H$5-'СЕТ СН'!$H$21</f>
        <v>3298.4711322000003</v>
      </c>
      <c r="Q85" s="36">
        <f>SUMIFS(СВЦЭМ!$D$33:$D$776,СВЦЭМ!$A$33:$A$776,$A85,СВЦЭМ!$B$33:$B$776,Q$83)+'СЕТ СН'!$H$11+СВЦЭМ!$D$10+'СЕТ СН'!$H$5-'СЕТ СН'!$H$21</f>
        <v>3295.1344990100001</v>
      </c>
      <c r="R85" s="36">
        <f>SUMIFS(СВЦЭМ!$D$33:$D$776,СВЦЭМ!$A$33:$A$776,$A85,СВЦЭМ!$B$33:$B$776,R$83)+'СЕТ СН'!$H$11+СВЦЭМ!$D$10+'СЕТ СН'!$H$5-'СЕТ СН'!$H$21</f>
        <v>3286.2869158200001</v>
      </c>
      <c r="S85" s="36">
        <f>SUMIFS(СВЦЭМ!$D$33:$D$776,СВЦЭМ!$A$33:$A$776,$A85,СВЦЭМ!$B$33:$B$776,S$83)+'СЕТ СН'!$H$11+СВЦЭМ!$D$10+'СЕТ СН'!$H$5-'СЕТ СН'!$H$21</f>
        <v>3296.5033516200001</v>
      </c>
      <c r="T85" s="36">
        <f>SUMIFS(СВЦЭМ!$D$33:$D$776,СВЦЭМ!$A$33:$A$776,$A85,СВЦЭМ!$B$33:$B$776,T$83)+'СЕТ СН'!$H$11+СВЦЭМ!$D$10+'СЕТ СН'!$H$5-'СЕТ СН'!$H$21</f>
        <v>3307.2783752099999</v>
      </c>
      <c r="U85" s="36">
        <f>SUMIFS(СВЦЭМ!$D$33:$D$776,СВЦЭМ!$A$33:$A$776,$A85,СВЦЭМ!$B$33:$B$776,U$83)+'СЕТ СН'!$H$11+СВЦЭМ!$D$10+'СЕТ СН'!$H$5-'СЕТ СН'!$H$21</f>
        <v>3293.2888463600002</v>
      </c>
      <c r="V85" s="36">
        <f>SUMIFS(СВЦЭМ!$D$33:$D$776,СВЦЭМ!$A$33:$A$776,$A85,СВЦЭМ!$B$33:$B$776,V$83)+'СЕТ СН'!$H$11+СВЦЭМ!$D$10+'СЕТ СН'!$H$5-'СЕТ СН'!$H$21</f>
        <v>3297.7398177</v>
      </c>
      <c r="W85" s="36">
        <f>SUMIFS(СВЦЭМ!$D$33:$D$776,СВЦЭМ!$A$33:$A$776,$A85,СВЦЭМ!$B$33:$B$776,W$83)+'СЕТ СН'!$H$11+СВЦЭМ!$D$10+'СЕТ СН'!$H$5-'СЕТ СН'!$H$21</f>
        <v>3292.9595984400003</v>
      </c>
      <c r="X85" s="36">
        <f>SUMIFS(СВЦЭМ!$D$33:$D$776,СВЦЭМ!$A$33:$A$776,$A85,СВЦЭМ!$B$33:$B$776,X$83)+'СЕТ СН'!$H$11+СВЦЭМ!$D$10+'СЕТ СН'!$H$5-'СЕТ СН'!$H$21</f>
        <v>3268.66043803</v>
      </c>
      <c r="Y85" s="36">
        <f>SUMIFS(СВЦЭМ!$D$33:$D$776,СВЦЭМ!$A$33:$A$776,$A85,СВЦЭМ!$B$33:$B$776,Y$83)+'СЕТ СН'!$H$11+СВЦЭМ!$D$10+'СЕТ СН'!$H$5-'СЕТ СН'!$H$21</f>
        <v>3267.2685757300001</v>
      </c>
    </row>
    <row r="86" spans="1:27" ht="15.75" x14ac:dyDescent="0.2">
      <c r="A86" s="35">
        <f t="shared" ref="A86:A114" si="2">A85+1</f>
        <v>43985</v>
      </c>
      <c r="B86" s="36">
        <f>SUMIFS(СВЦЭМ!$D$33:$D$776,СВЦЭМ!$A$33:$A$776,$A86,СВЦЭМ!$B$33:$B$776,B$83)+'СЕТ СН'!$H$11+СВЦЭМ!$D$10+'СЕТ СН'!$H$5-'СЕТ СН'!$H$21</f>
        <v>3373.54339906</v>
      </c>
      <c r="C86" s="36">
        <f>SUMIFS(СВЦЭМ!$D$33:$D$776,СВЦЭМ!$A$33:$A$776,$A86,СВЦЭМ!$B$33:$B$776,C$83)+'СЕТ СН'!$H$11+СВЦЭМ!$D$10+'СЕТ СН'!$H$5-'СЕТ СН'!$H$21</f>
        <v>3396.6846224400001</v>
      </c>
      <c r="D86" s="36">
        <f>SUMIFS(СВЦЭМ!$D$33:$D$776,СВЦЭМ!$A$33:$A$776,$A86,СВЦЭМ!$B$33:$B$776,D$83)+'СЕТ СН'!$H$11+СВЦЭМ!$D$10+'СЕТ СН'!$H$5-'СЕТ СН'!$H$21</f>
        <v>3399.94810762</v>
      </c>
      <c r="E86" s="36">
        <f>SUMIFS(СВЦЭМ!$D$33:$D$776,СВЦЭМ!$A$33:$A$776,$A86,СВЦЭМ!$B$33:$B$776,E$83)+'СЕТ СН'!$H$11+СВЦЭМ!$D$10+'СЕТ СН'!$H$5-'СЕТ СН'!$H$21</f>
        <v>3400.8072021900002</v>
      </c>
      <c r="F86" s="36">
        <f>SUMIFS(СВЦЭМ!$D$33:$D$776,СВЦЭМ!$A$33:$A$776,$A86,СВЦЭМ!$B$33:$B$776,F$83)+'СЕТ СН'!$H$11+СВЦЭМ!$D$10+'СЕТ СН'!$H$5-'СЕТ СН'!$H$21</f>
        <v>3397.31919728</v>
      </c>
      <c r="G86" s="36">
        <f>SUMIFS(СВЦЭМ!$D$33:$D$776,СВЦЭМ!$A$33:$A$776,$A86,СВЦЭМ!$B$33:$B$776,G$83)+'СЕТ СН'!$H$11+СВЦЭМ!$D$10+'СЕТ СН'!$H$5-'СЕТ СН'!$H$21</f>
        <v>3397.7907731</v>
      </c>
      <c r="H86" s="36">
        <f>SUMIFS(СВЦЭМ!$D$33:$D$776,СВЦЭМ!$A$33:$A$776,$A86,СВЦЭМ!$B$33:$B$776,H$83)+'СЕТ СН'!$H$11+СВЦЭМ!$D$10+'СЕТ СН'!$H$5-'СЕТ СН'!$H$21</f>
        <v>3397.77545895</v>
      </c>
      <c r="I86" s="36">
        <f>SUMIFS(СВЦЭМ!$D$33:$D$776,СВЦЭМ!$A$33:$A$776,$A86,СВЦЭМ!$B$33:$B$776,I$83)+'СЕТ СН'!$H$11+СВЦЭМ!$D$10+'СЕТ СН'!$H$5-'СЕТ СН'!$H$21</f>
        <v>3365.1353560699999</v>
      </c>
      <c r="J86" s="36">
        <f>SUMIFS(СВЦЭМ!$D$33:$D$776,СВЦЭМ!$A$33:$A$776,$A86,СВЦЭМ!$B$33:$B$776,J$83)+'СЕТ СН'!$H$11+СВЦЭМ!$D$10+'СЕТ СН'!$H$5-'СЕТ СН'!$H$21</f>
        <v>3376.2553649400002</v>
      </c>
      <c r="K86" s="36">
        <f>SUMIFS(СВЦЭМ!$D$33:$D$776,СВЦЭМ!$A$33:$A$776,$A86,СВЦЭМ!$B$33:$B$776,K$83)+'СЕТ СН'!$H$11+СВЦЭМ!$D$10+'СЕТ СН'!$H$5-'СЕТ СН'!$H$21</f>
        <v>3369.99587337</v>
      </c>
      <c r="L86" s="36">
        <f>SUMIFS(СВЦЭМ!$D$33:$D$776,СВЦЭМ!$A$33:$A$776,$A86,СВЦЭМ!$B$33:$B$776,L$83)+'СЕТ СН'!$H$11+СВЦЭМ!$D$10+'СЕТ СН'!$H$5-'СЕТ СН'!$H$21</f>
        <v>3326.78500854</v>
      </c>
      <c r="M86" s="36">
        <f>SUMIFS(СВЦЭМ!$D$33:$D$776,СВЦЭМ!$A$33:$A$776,$A86,СВЦЭМ!$B$33:$B$776,M$83)+'СЕТ СН'!$H$11+СВЦЭМ!$D$10+'СЕТ СН'!$H$5-'СЕТ СН'!$H$21</f>
        <v>3280.0628057600002</v>
      </c>
      <c r="N86" s="36">
        <f>SUMIFS(СВЦЭМ!$D$33:$D$776,СВЦЭМ!$A$33:$A$776,$A86,СВЦЭМ!$B$33:$B$776,N$83)+'СЕТ СН'!$H$11+СВЦЭМ!$D$10+'СЕТ СН'!$H$5-'СЕТ СН'!$H$21</f>
        <v>3265.6432642099999</v>
      </c>
      <c r="O86" s="36">
        <f>SUMIFS(СВЦЭМ!$D$33:$D$776,СВЦЭМ!$A$33:$A$776,$A86,СВЦЭМ!$B$33:$B$776,O$83)+'СЕТ СН'!$H$11+СВЦЭМ!$D$10+'СЕТ СН'!$H$5-'СЕТ СН'!$H$21</f>
        <v>3266.1695536900002</v>
      </c>
      <c r="P86" s="36">
        <f>SUMIFS(СВЦЭМ!$D$33:$D$776,СВЦЭМ!$A$33:$A$776,$A86,СВЦЭМ!$B$33:$B$776,P$83)+'СЕТ СН'!$H$11+СВЦЭМ!$D$10+'СЕТ СН'!$H$5-'СЕТ СН'!$H$21</f>
        <v>3271.7657287100001</v>
      </c>
      <c r="Q86" s="36">
        <f>SUMIFS(СВЦЭМ!$D$33:$D$776,СВЦЭМ!$A$33:$A$776,$A86,СВЦЭМ!$B$33:$B$776,Q$83)+'СЕТ СН'!$H$11+СВЦЭМ!$D$10+'СЕТ СН'!$H$5-'СЕТ СН'!$H$21</f>
        <v>3272.0333938000003</v>
      </c>
      <c r="R86" s="36">
        <f>SUMIFS(СВЦЭМ!$D$33:$D$776,СВЦЭМ!$A$33:$A$776,$A86,СВЦЭМ!$B$33:$B$776,R$83)+'СЕТ СН'!$H$11+СВЦЭМ!$D$10+'СЕТ СН'!$H$5-'СЕТ СН'!$H$21</f>
        <v>3267.4853963099999</v>
      </c>
      <c r="S86" s="36">
        <f>SUMIFS(СВЦЭМ!$D$33:$D$776,СВЦЭМ!$A$33:$A$776,$A86,СВЦЭМ!$B$33:$B$776,S$83)+'СЕТ СН'!$H$11+СВЦЭМ!$D$10+'СЕТ СН'!$H$5-'СЕТ СН'!$H$21</f>
        <v>3265.6132280500001</v>
      </c>
      <c r="T86" s="36">
        <f>SUMIFS(СВЦЭМ!$D$33:$D$776,СВЦЭМ!$A$33:$A$776,$A86,СВЦЭМ!$B$33:$B$776,T$83)+'СЕТ СН'!$H$11+СВЦЭМ!$D$10+'СЕТ СН'!$H$5-'СЕТ СН'!$H$21</f>
        <v>3291.06034946</v>
      </c>
      <c r="U86" s="36">
        <f>SUMIFS(СВЦЭМ!$D$33:$D$776,СВЦЭМ!$A$33:$A$776,$A86,СВЦЭМ!$B$33:$B$776,U$83)+'СЕТ СН'!$H$11+СВЦЭМ!$D$10+'СЕТ СН'!$H$5-'СЕТ СН'!$H$21</f>
        <v>3262.3873237299999</v>
      </c>
      <c r="V86" s="36">
        <f>SUMIFS(СВЦЭМ!$D$33:$D$776,СВЦЭМ!$A$33:$A$776,$A86,СВЦЭМ!$B$33:$B$776,V$83)+'СЕТ СН'!$H$11+СВЦЭМ!$D$10+'СЕТ СН'!$H$5-'СЕТ СН'!$H$21</f>
        <v>3215.05880209</v>
      </c>
      <c r="W86" s="36">
        <f>SUMIFS(СВЦЭМ!$D$33:$D$776,СВЦЭМ!$A$33:$A$776,$A86,СВЦЭМ!$B$33:$B$776,W$83)+'СЕТ СН'!$H$11+СВЦЭМ!$D$10+'СЕТ СН'!$H$5-'СЕТ СН'!$H$21</f>
        <v>3210.7466162000001</v>
      </c>
      <c r="X86" s="36">
        <f>SUMIFS(СВЦЭМ!$D$33:$D$776,СВЦЭМ!$A$33:$A$776,$A86,СВЦЭМ!$B$33:$B$776,X$83)+'СЕТ СН'!$H$11+СВЦЭМ!$D$10+'СЕТ СН'!$H$5-'СЕТ СН'!$H$21</f>
        <v>3257.9653027499999</v>
      </c>
      <c r="Y86" s="36">
        <f>SUMIFS(СВЦЭМ!$D$33:$D$776,СВЦЭМ!$A$33:$A$776,$A86,СВЦЭМ!$B$33:$B$776,Y$83)+'СЕТ СН'!$H$11+СВЦЭМ!$D$10+'СЕТ СН'!$H$5-'СЕТ СН'!$H$21</f>
        <v>3321.4622032699999</v>
      </c>
    </row>
    <row r="87" spans="1:27" ht="15.75" x14ac:dyDescent="0.2">
      <c r="A87" s="35">
        <f t="shared" si="2"/>
        <v>43986</v>
      </c>
      <c r="B87" s="36">
        <f>SUMIFS(СВЦЭМ!$D$33:$D$776,СВЦЭМ!$A$33:$A$776,$A87,СВЦЭМ!$B$33:$B$776,B$83)+'СЕТ СН'!$H$11+СВЦЭМ!$D$10+'СЕТ СН'!$H$5-'СЕТ СН'!$H$21</f>
        <v>3400.6113930900001</v>
      </c>
      <c r="C87" s="36">
        <f>SUMIFS(СВЦЭМ!$D$33:$D$776,СВЦЭМ!$A$33:$A$776,$A87,СВЦЭМ!$B$33:$B$776,C$83)+'СЕТ СН'!$H$11+СВЦЭМ!$D$10+'СЕТ СН'!$H$5-'СЕТ СН'!$H$21</f>
        <v>3417.6074953400002</v>
      </c>
      <c r="D87" s="36">
        <f>SUMIFS(СВЦЭМ!$D$33:$D$776,СВЦЭМ!$A$33:$A$776,$A87,СВЦЭМ!$B$33:$B$776,D$83)+'СЕТ СН'!$H$11+СВЦЭМ!$D$10+'СЕТ СН'!$H$5-'СЕТ СН'!$H$21</f>
        <v>3426.65013335</v>
      </c>
      <c r="E87" s="36">
        <f>SUMIFS(СВЦЭМ!$D$33:$D$776,СВЦЭМ!$A$33:$A$776,$A87,СВЦЭМ!$B$33:$B$776,E$83)+'СЕТ СН'!$H$11+СВЦЭМ!$D$10+'СЕТ СН'!$H$5-'СЕТ СН'!$H$21</f>
        <v>3434.5805587</v>
      </c>
      <c r="F87" s="36">
        <f>SUMIFS(СВЦЭМ!$D$33:$D$776,СВЦЭМ!$A$33:$A$776,$A87,СВЦЭМ!$B$33:$B$776,F$83)+'СЕТ СН'!$H$11+СВЦЭМ!$D$10+'СЕТ СН'!$H$5-'СЕТ СН'!$H$21</f>
        <v>3442.36279298</v>
      </c>
      <c r="G87" s="36">
        <f>SUMIFS(СВЦЭМ!$D$33:$D$776,СВЦЭМ!$A$33:$A$776,$A87,СВЦЭМ!$B$33:$B$776,G$83)+'СЕТ СН'!$H$11+СВЦЭМ!$D$10+'СЕТ СН'!$H$5-'СЕТ СН'!$H$21</f>
        <v>3443.4844193100002</v>
      </c>
      <c r="H87" s="36">
        <f>SUMIFS(СВЦЭМ!$D$33:$D$776,СВЦЭМ!$A$33:$A$776,$A87,СВЦЭМ!$B$33:$B$776,H$83)+'СЕТ СН'!$H$11+СВЦЭМ!$D$10+'СЕТ СН'!$H$5-'СЕТ СН'!$H$21</f>
        <v>3440.1121640900001</v>
      </c>
      <c r="I87" s="36">
        <f>SUMIFS(СВЦЭМ!$D$33:$D$776,СВЦЭМ!$A$33:$A$776,$A87,СВЦЭМ!$B$33:$B$776,I$83)+'СЕТ СН'!$H$11+СВЦЭМ!$D$10+'СЕТ СН'!$H$5-'СЕТ СН'!$H$21</f>
        <v>3399.56016929</v>
      </c>
      <c r="J87" s="36">
        <f>SUMIFS(СВЦЭМ!$D$33:$D$776,СВЦЭМ!$A$33:$A$776,$A87,СВЦЭМ!$B$33:$B$776,J$83)+'СЕТ СН'!$H$11+СВЦЭМ!$D$10+'СЕТ СН'!$H$5-'СЕТ СН'!$H$21</f>
        <v>3394.66006922</v>
      </c>
      <c r="K87" s="36">
        <f>SUMIFS(СВЦЭМ!$D$33:$D$776,СВЦЭМ!$A$33:$A$776,$A87,СВЦЭМ!$B$33:$B$776,K$83)+'СЕТ СН'!$H$11+СВЦЭМ!$D$10+'СЕТ СН'!$H$5-'СЕТ СН'!$H$21</f>
        <v>3367.8117196399999</v>
      </c>
      <c r="L87" s="36">
        <f>SUMIFS(СВЦЭМ!$D$33:$D$776,СВЦЭМ!$A$33:$A$776,$A87,СВЦЭМ!$B$33:$B$776,L$83)+'СЕТ СН'!$H$11+СВЦЭМ!$D$10+'СЕТ СН'!$H$5-'СЕТ СН'!$H$21</f>
        <v>3334.88209929</v>
      </c>
      <c r="M87" s="36">
        <f>SUMIFS(СВЦЭМ!$D$33:$D$776,СВЦЭМ!$A$33:$A$776,$A87,СВЦЭМ!$B$33:$B$776,M$83)+'СЕТ СН'!$H$11+СВЦЭМ!$D$10+'СЕТ СН'!$H$5-'СЕТ СН'!$H$21</f>
        <v>3304.9327903000003</v>
      </c>
      <c r="N87" s="36">
        <f>SUMIFS(СВЦЭМ!$D$33:$D$776,СВЦЭМ!$A$33:$A$776,$A87,СВЦЭМ!$B$33:$B$776,N$83)+'СЕТ СН'!$H$11+СВЦЭМ!$D$10+'СЕТ СН'!$H$5-'СЕТ СН'!$H$21</f>
        <v>3305.1226133800001</v>
      </c>
      <c r="O87" s="36">
        <f>SUMIFS(СВЦЭМ!$D$33:$D$776,СВЦЭМ!$A$33:$A$776,$A87,СВЦЭМ!$B$33:$B$776,O$83)+'СЕТ СН'!$H$11+СВЦЭМ!$D$10+'СЕТ СН'!$H$5-'СЕТ СН'!$H$21</f>
        <v>3309.7435581700001</v>
      </c>
      <c r="P87" s="36">
        <f>SUMIFS(СВЦЭМ!$D$33:$D$776,СВЦЭМ!$A$33:$A$776,$A87,СВЦЭМ!$B$33:$B$776,P$83)+'СЕТ СН'!$H$11+СВЦЭМ!$D$10+'СЕТ СН'!$H$5-'СЕТ СН'!$H$21</f>
        <v>3314.06009361</v>
      </c>
      <c r="Q87" s="36">
        <f>SUMIFS(СВЦЭМ!$D$33:$D$776,СВЦЭМ!$A$33:$A$776,$A87,СВЦЭМ!$B$33:$B$776,Q$83)+'СЕТ СН'!$H$11+СВЦЭМ!$D$10+'СЕТ СН'!$H$5-'СЕТ СН'!$H$21</f>
        <v>3306.8005682100002</v>
      </c>
      <c r="R87" s="36">
        <f>SUMIFS(СВЦЭМ!$D$33:$D$776,СВЦЭМ!$A$33:$A$776,$A87,СВЦЭМ!$B$33:$B$776,R$83)+'СЕТ СН'!$H$11+СВЦЭМ!$D$10+'СЕТ СН'!$H$5-'СЕТ СН'!$H$21</f>
        <v>3304.61321748</v>
      </c>
      <c r="S87" s="36">
        <f>SUMIFS(СВЦЭМ!$D$33:$D$776,СВЦЭМ!$A$33:$A$776,$A87,СВЦЭМ!$B$33:$B$776,S$83)+'СЕТ СН'!$H$11+СВЦЭМ!$D$10+'СЕТ СН'!$H$5-'СЕТ СН'!$H$21</f>
        <v>3307.3757221300002</v>
      </c>
      <c r="T87" s="36">
        <f>SUMIFS(СВЦЭМ!$D$33:$D$776,СВЦЭМ!$A$33:$A$776,$A87,СВЦЭМ!$B$33:$B$776,T$83)+'СЕТ СН'!$H$11+СВЦЭМ!$D$10+'СЕТ СН'!$H$5-'СЕТ СН'!$H$21</f>
        <v>3291.9351955900001</v>
      </c>
      <c r="U87" s="36">
        <f>SUMIFS(СВЦЭМ!$D$33:$D$776,СВЦЭМ!$A$33:$A$776,$A87,СВЦЭМ!$B$33:$B$776,U$83)+'СЕТ СН'!$H$11+СВЦЭМ!$D$10+'СЕТ СН'!$H$5-'СЕТ СН'!$H$21</f>
        <v>3250.6582750799998</v>
      </c>
      <c r="V87" s="36">
        <f>SUMIFS(СВЦЭМ!$D$33:$D$776,СВЦЭМ!$A$33:$A$776,$A87,СВЦЭМ!$B$33:$B$776,V$83)+'СЕТ СН'!$H$11+СВЦЭМ!$D$10+'СЕТ СН'!$H$5-'СЕТ СН'!$H$21</f>
        <v>3243.2785553600002</v>
      </c>
      <c r="W87" s="36">
        <f>SUMIFS(СВЦЭМ!$D$33:$D$776,СВЦЭМ!$A$33:$A$776,$A87,СВЦЭМ!$B$33:$B$776,W$83)+'СЕТ СН'!$H$11+СВЦЭМ!$D$10+'СЕТ СН'!$H$5-'СЕТ СН'!$H$21</f>
        <v>3236.6696582600002</v>
      </c>
      <c r="X87" s="36">
        <f>SUMIFS(СВЦЭМ!$D$33:$D$776,СВЦЭМ!$A$33:$A$776,$A87,СВЦЭМ!$B$33:$B$776,X$83)+'СЕТ СН'!$H$11+СВЦЭМ!$D$10+'СЕТ СН'!$H$5-'СЕТ СН'!$H$21</f>
        <v>3270.5286731599999</v>
      </c>
      <c r="Y87" s="36">
        <f>SUMIFS(СВЦЭМ!$D$33:$D$776,СВЦЭМ!$A$33:$A$776,$A87,СВЦЭМ!$B$33:$B$776,Y$83)+'СЕТ СН'!$H$11+СВЦЭМ!$D$10+'СЕТ СН'!$H$5-'СЕТ СН'!$H$21</f>
        <v>3331.2385568200002</v>
      </c>
    </row>
    <row r="88" spans="1:27" ht="15.75" x14ac:dyDescent="0.2">
      <c r="A88" s="35">
        <f t="shared" si="2"/>
        <v>43987</v>
      </c>
      <c r="B88" s="36">
        <f>SUMIFS(СВЦЭМ!$D$33:$D$776,СВЦЭМ!$A$33:$A$776,$A88,СВЦЭМ!$B$33:$B$776,B$83)+'СЕТ СН'!$H$11+СВЦЭМ!$D$10+'СЕТ СН'!$H$5-'СЕТ СН'!$H$21</f>
        <v>3438.0473855800001</v>
      </c>
      <c r="C88" s="36">
        <f>SUMIFS(СВЦЭМ!$D$33:$D$776,СВЦЭМ!$A$33:$A$776,$A88,СВЦЭМ!$B$33:$B$776,C$83)+'СЕТ СН'!$H$11+СВЦЭМ!$D$10+'СЕТ СН'!$H$5-'СЕТ СН'!$H$21</f>
        <v>3459.91136972</v>
      </c>
      <c r="D88" s="36">
        <f>SUMIFS(СВЦЭМ!$D$33:$D$776,СВЦЭМ!$A$33:$A$776,$A88,СВЦЭМ!$B$33:$B$776,D$83)+'СЕТ СН'!$H$11+СВЦЭМ!$D$10+'СЕТ СН'!$H$5-'СЕТ СН'!$H$21</f>
        <v>3481.7721063200001</v>
      </c>
      <c r="E88" s="36">
        <f>SUMIFS(СВЦЭМ!$D$33:$D$776,СВЦЭМ!$A$33:$A$776,$A88,СВЦЭМ!$B$33:$B$776,E$83)+'СЕТ СН'!$H$11+СВЦЭМ!$D$10+'СЕТ СН'!$H$5-'СЕТ СН'!$H$21</f>
        <v>3500.0102755500002</v>
      </c>
      <c r="F88" s="36">
        <f>SUMIFS(СВЦЭМ!$D$33:$D$776,СВЦЭМ!$A$33:$A$776,$A88,СВЦЭМ!$B$33:$B$776,F$83)+'СЕТ СН'!$H$11+СВЦЭМ!$D$10+'СЕТ СН'!$H$5-'СЕТ СН'!$H$21</f>
        <v>3494.81479915</v>
      </c>
      <c r="G88" s="36">
        <f>SUMIFS(СВЦЭМ!$D$33:$D$776,СВЦЭМ!$A$33:$A$776,$A88,СВЦЭМ!$B$33:$B$776,G$83)+'СЕТ СН'!$H$11+СВЦЭМ!$D$10+'СЕТ СН'!$H$5-'СЕТ СН'!$H$21</f>
        <v>3491.0715967200003</v>
      </c>
      <c r="H88" s="36">
        <f>SUMIFS(СВЦЭМ!$D$33:$D$776,СВЦЭМ!$A$33:$A$776,$A88,СВЦЭМ!$B$33:$B$776,H$83)+'СЕТ СН'!$H$11+СВЦЭМ!$D$10+'СЕТ СН'!$H$5-'СЕТ СН'!$H$21</f>
        <v>3455.49191681</v>
      </c>
      <c r="I88" s="36">
        <f>SUMIFS(СВЦЭМ!$D$33:$D$776,СВЦЭМ!$A$33:$A$776,$A88,СВЦЭМ!$B$33:$B$776,I$83)+'СЕТ СН'!$H$11+СВЦЭМ!$D$10+'СЕТ СН'!$H$5-'СЕТ СН'!$H$21</f>
        <v>3412.3293750100001</v>
      </c>
      <c r="J88" s="36">
        <f>SUMIFS(СВЦЭМ!$D$33:$D$776,СВЦЭМ!$A$33:$A$776,$A88,СВЦЭМ!$B$33:$B$776,J$83)+'СЕТ СН'!$H$11+СВЦЭМ!$D$10+'СЕТ СН'!$H$5-'СЕТ СН'!$H$21</f>
        <v>3353.93339651</v>
      </c>
      <c r="K88" s="36">
        <f>SUMIFS(СВЦЭМ!$D$33:$D$776,СВЦЭМ!$A$33:$A$776,$A88,СВЦЭМ!$B$33:$B$776,K$83)+'СЕТ СН'!$H$11+СВЦЭМ!$D$10+'СЕТ СН'!$H$5-'СЕТ СН'!$H$21</f>
        <v>3271.2441063900001</v>
      </c>
      <c r="L88" s="36">
        <f>SUMIFS(СВЦЭМ!$D$33:$D$776,СВЦЭМ!$A$33:$A$776,$A88,СВЦЭМ!$B$33:$B$776,L$83)+'СЕТ СН'!$H$11+СВЦЭМ!$D$10+'СЕТ СН'!$H$5-'СЕТ СН'!$H$21</f>
        <v>3237.97812058</v>
      </c>
      <c r="M88" s="36">
        <f>SUMIFS(СВЦЭМ!$D$33:$D$776,СВЦЭМ!$A$33:$A$776,$A88,СВЦЭМ!$B$33:$B$776,M$83)+'СЕТ СН'!$H$11+СВЦЭМ!$D$10+'СЕТ СН'!$H$5-'СЕТ СН'!$H$21</f>
        <v>3239.6807958500003</v>
      </c>
      <c r="N88" s="36">
        <f>SUMIFS(СВЦЭМ!$D$33:$D$776,СВЦЭМ!$A$33:$A$776,$A88,СВЦЭМ!$B$33:$B$776,N$83)+'СЕТ СН'!$H$11+СВЦЭМ!$D$10+'СЕТ СН'!$H$5-'СЕТ СН'!$H$21</f>
        <v>3239.0751561400002</v>
      </c>
      <c r="O88" s="36">
        <f>SUMIFS(СВЦЭМ!$D$33:$D$776,СВЦЭМ!$A$33:$A$776,$A88,СВЦЭМ!$B$33:$B$776,O$83)+'СЕТ СН'!$H$11+СВЦЭМ!$D$10+'СЕТ СН'!$H$5-'СЕТ СН'!$H$21</f>
        <v>3251.0442415500002</v>
      </c>
      <c r="P88" s="36">
        <f>SUMIFS(СВЦЭМ!$D$33:$D$776,СВЦЭМ!$A$33:$A$776,$A88,СВЦЭМ!$B$33:$B$776,P$83)+'СЕТ СН'!$H$11+СВЦЭМ!$D$10+'СЕТ СН'!$H$5-'СЕТ СН'!$H$21</f>
        <v>3263.6733786200002</v>
      </c>
      <c r="Q88" s="36">
        <f>SUMIFS(СВЦЭМ!$D$33:$D$776,СВЦЭМ!$A$33:$A$776,$A88,СВЦЭМ!$B$33:$B$776,Q$83)+'СЕТ СН'!$H$11+СВЦЭМ!$D$10+'СЕТ СН'!$H$5-'СЕТ СН'!$H$21</f>
        <v>3269.2355592399999</v>
      </c>
      <c r="R88" s="36">
        <f>SUMIFS(СВЦЭМ!$D$33:$D$776,СВЦЭМ!$A$33:$A$776,$A88,СВЦЭМ!$B$33:$B$776,R$83)+'СЕТ СН'!$H$11+СВЦЭМ!$D$10+'СЕТ СН'!$H$5-'СЕТ СН'!$H$21</f>
        <v>3266.7299228700003</v>
      </c>
      <c r="S88" s="36">
        <f>SUMIFS(СВЦЭМ!$D$33:$D$776,СВЦЭМ!$A$33:$A$776,$A88,СВЦЭМ!$B$33:$B$776,S$83)+'СЕТ СН'!$H$11+СВЦЭМ!$D$10+'СЕТ СН'!$H$5-'СЕТ СН'!$H$21</f>
        <v>3268.45019374</v>
      </c>
      <c r="T88" s="36">
        <f>SUMIFS(СВЦЭМ!$D$33:$D$776,СВЦЭМ!$A$33:$A$776,$A88,СВЦЭМ!$B$33:$B$776,T$83)+'СЕТ СН'!$H$11+СВЦЭМ!$D$10+'СЕТ СН'!$H$5-'СЕТ СН'!$H$21</f>
        <v>3260.9470852900004</v>
      </c>
      <c r="U88" s="36">
        <f>SUMIFS(СВЦЭМ!$D$33:$D$776,СВЦЭМ!$A$33:$A$776,$A88,СВЦЭМ!$B$33:$B$776,U$83)+'СЕТ СН'!$H$11+СВЦЭМ!$D$10+'СЕТ СН'!$H$5-'СЕТ СН'!$H$21</f>
        <v>3253.7911288700002</v>
      </c>
      <c r="V88" s="36">
        <f>SUMIFS(СВЦЭМ!$D$33:$D$776,СВЦЭМ!$A$33:$A$776,$A88,СВЦЭМ!$B$33:$B$776,V$83)+'СЕТ СН'!$H$11+СВЦЭМ!$D$10+'СЕТ СН'!$H$5-'СЕТ СН'!$H$21</f>
        <v>3238.0684317200003</v>
      </c>
      <c r="W88" s="36">
        <f>SUMIFS(СВЦЭМ!$D$33:$D$776,СВЦЭМ!$A$33:$A$776,$A88,СВЦЭМ!$B$33:$B$776,W$83)+'СЕТ СН'!$H$11+СВЦЭМ!$D$10+'СЕТ СН'!$H$5-'СЕТ СН'!$H$21</f>
        <v>3228.2738509199999</v>
      </c>
      <c r="X88" s="36">
        <f>SUMIFS(СВЦЭМ!$D$33:$D$776,СВЦЭМ!$A$33:$A$776,$A88,СВЦЭМ!$B$33:$B$776,X$83)+'СЕТ СН'!$H$11+СВЦЭМ!$D$10+'СЕТ СН'!$H$5-'СЕТ СН'!$H$21</f>
        <v>3254.01903735</v>
      </c>
      <c r="Y88" s="36">
        <f>SUMIFS(СВЦЭМ!$D$33:$D$776,СВЦЭМ!$A$33:$A$776,$A88,СВЦЭМ!$B$33:$B$776,Y$83)+'СЕТ СН'!$H$11+СВЦЭМ!$D$10+'СЕТ СН'!$H$5-'СЕТ СН'!$H$21</f>
        <v>3322.0575013100001</v>
      </c>
    </row>
    <row r="89" spans="1:27" ht="15.75" x14ac:dyDescent="0.2">
      <c r="A89" s="35">
        <f t="shared" si="2"/>
        <v>43988</v>
      </c>
      <c r="B89" s="36">
        <f>SUMIFS(СВЦЭМ!$D$33:$D$776,СВЦЭМ!$A$33:$A$776,$A89,СВЦЭМ!$B$33:$B$776,B$83)+'СЕТ СН'!$H$11+СВЦЭМ!$D$10+'СЕТ СН'!$H$5-'СЕТ СН'!$H$21</f>
        <v>3384.5440902199998</v>
      </c>
      <c r="C89" s="36">
        <f>SUMIFS(СВЦЭМ!$D$33:$D$776,СВЦЭМ!$A$33:$A$776,$A89,СВЦЭМ!$B$33:$B$776,C$83)+'СЕТ СН'!$H$11+СВЦЭМ!$D$10+'СЕТ СН'!$H$5-'СЕТ СН'!$H$21</f>
        <v>3407.5865285899999</v>
      </c>
      <c r="D89" s="36">
        <f>SUMIFS(СВЦЭМ!$D$33:$D$776,СВЦЭМ!$A$33:$A$776,$A89,СВЦЭМ!$B$33:$B$776,D$83)+'СЕТ СН'!$H$11+СВЦЭМ!$D$10+'СЕТ СН'!$H$5-'СЕТ СН'!$H$21</f>
        <v>3427.2207935199999</v>
      </c>
      <c r="E89" s="36">
        <f>SUMIFS(СВЦЭМ!$D$33:$D$776,СВЦЭМ!$A$33:$A$776,$A89,СВЦЭМ!$B$33:$B$776,E$83)+'СЕТ СН'!$H$11+СВЦЭМ!$D$10+'СЕТ СН'!$H$5-'СЕТ СН'!$H$21</f>
        <v>3439.6056565600002</v>
      </c>
      <c r="F89" s="36">
        <f>SUMIFS(СВЦЭМ!$D$33:$D$776,СВЦЭМ!$A$33:$A$776,$A89,СВЦЭМ!$B$33:$B$776,F$83)+'СЕТ СН'!$H$11+СВЦЭМ!$D$10+'СЕТ СН'!$H$5-'СЕТ СН'!$H$21</f>
        <v>3439.3862002800001</v>
      </c>
      <c r="G89" s="36">
        <f>SUMIFS(СВЦЭМ!$D$33:$D$776,СВЦЭМ!$A$33:$A$776,$A89,СВЦЭМ!$B$33:$B$776,G$83)+'СЕТ СН'!$H$11+СВЦЭМ!$D$10+'СЕТ СН'!$H$5-'СЕТ СН'!$H$21</f>
        <v>3434.0645767000001</v>
      </c>
      <c r="H89" s="36">
        <f>SUMIFS(СВЦЭМ!$D$33:$D$776,СВЦЭМ!$A$33:$A$776,$A89,СВЦЭМ!$B$33:$B$776,H$83)+'СЕТ СН'!$H$11+СВЦЭМ!$D$10+'СЕТ СН'!$H$5-'СЕТ СН'!$H$21</f>
        <v>3468.5130323500002</v>
      </c>
      <c r="I89" s="36">
        <f>SUMIFS(СВЦЭМ!$D$33:$D$776,СВЦЭМ!$A$33:$A$776,$A89,СВЦЭМ!$B$33:$B$776,I$83)+'СЕТ СН'!$H$11+СВЦЭМ!$D$10+'СЕТ СН'!$H$5-'СЕТ СН'!$H$21</f>
        <v>3438.93077249</v>
      </c>
      <c r="J89" s="36">
        <f>SUMIFS(СВЦЭМ!$D$33:$D$776,СВЦЭМ!$A$33:$A$776,$A89,СВЦЭМ!$B$33:$B$776,J$83)+'СЕТ СН'!$H$11+СВЦЭМ!$D$10+'СЕТ СН'!$H$5-'СЕТ СН'!$H$21</f>
        <v>3381.30752153</v>
      </c>
      <c r="K89" s="36">
        <f>SUMIFS(СВЦЭМ!$D$33:$D$776,СВЦЭМ!$A$33:$A$776,$A89,СВЦЭМ!$B$33:$B$776,K$83)+'СЕТ СН'!$H$11+СВЦЭМ!$D$10+'СЕТ СН'!$H$5-'СЕТ СН'!$H$21</f>
        <v>3275.2509723900002</v>
      </c>
      <c r="L89" s="36">
        <f>SUMIFS(СВЦЭМ!$D$33:$D$776,СВЦЭМ!$A$33:$A$776,$A89,СВЦЭМ!$B$33:$B$776,L$83)+'СЕТ СН'!$H$11+СВЦЭМ!$D$10+'СЕТ СН'!$H$5-'СЕТ СН'!$H$21</f>
        <v>3210.71994584</v>
      </c>
      <c r="M89" s="36">
        <f>SUMIFS(СВЦЭМ!$D$33:$D$776,СВЦЭМ!$A$33:$A$776,$A89,СВЦЭМ!$B$33:$B$776,M$83)+'СЕТ СН'!$H$11+СВЦЭМ!$D$10+'СЕТ СН'!$H$5-'СЕТ СН'!$H$21</f>
        <v>3206.3647358900002</v>
      </c>
      <c r="N89" s="36">
        <f>SUMIFS(СВЦЭМ!$D$33:$D$776,СВЦЭМ!$A$33:$A$776,$A89,СВЦЭМ!$B$33:$B$776,N$83)+'СЕТ СН'!$H$11+СВЦЭМ!$D$10+'СЕТ СН'!$H$5-'СЕТ СН'!$H$21</f>
        <v>3224.6063844300002</v>
      </c>
      <c r="O89" s="36">
        <f>SUMIFS(СВЦЭМ!$D$33:$D$776,СВЦЭМ!$A$33:$A$776,$A89,СВЦЭМ!$B$33:$B$776,O$83)+'СЕТ СН'!$H$11+СВЦЭМ!$D$10+'СЕТ СН'!$H$5-'СЕТ СН'!$H$21</f>
        <v>3255.2163456500002</v>
      </c>
      <c r="P89" s="36">
        <f>SUMIFS(СВЦЭМ!$D$33:$D$776,СВЦЭМ!$A$33:$A$776,$A89,СВЦЭМ!$B$33:$B$776,P$83)+'СЕТ СН'!$H$11+СВЦЭМ!$D$10+'СЕТ СН'!$H$5-'СЕТ СН'!$H$21</f>
        <v>3259.4282298400003</v>
      </c>
      <c r="Q89" s="36">
        <f>SUMIFS(СВЦЭМ!$D$33:$D$776,СВЦЭМ!$A$33:$A$776,$A89,СВЦЭМ!$B$33:$B$776,Q$83)+'СЕТ СН'!$H$11+СВЦЭМ!$D$10+'СЕТ СН'!$H$5-'СЕТ СН'!$H$21</f>
        <v>3261.9091186700002</v>
      </c>
      <c r="R89" s="36">
        <f>SUMIFS(СВЦЭМ!$D$33:$D$776,СВЦЭМ!$A$33:$A$776,$A89,СВЦЭМ!$B$33:$B$776,R$83)+'СЕТ СН'!$H$11+СВЦЭМ!$D$10+'СЕТ СН'!$H$5-'СЕТ СН'!$H$21</f>
        <v>3256.3014066300002</v>
      </c>
      <c r="S89" s="36">
        <f>SUMIFS(СВЦЭМ!$D$33:$D$776,СВЦЭМ!$A$33:$A$776,$A89,СВЦЭМ!$B$33:$B$776,S$83)+'СЕТ СН'!$H$11+СВЦЭМ!$D$10+'СЕТ СН'!$H$5-'СЕТ СН'!$H$21</f>
        <v>3260.5303105000003</v>
      </c>
      <c r="T89" s="36">
        <f>SUMIFS(СВЦЭМ!$D$33:$D$776,СВЦЭМ!$A$33:$A$776,$A89,СВЦЭМ!$B$33:$B$776,T$83)+'СЕТ СН'!$H$11+СВЦЭМ!$D$10+'СЕТ СН'!$H$5-'СЕТ СН'!$H$21</f>
        <v>3255.3568218600003</v>
      </c>
      <c r="U89" s="36">
        <f>SUMIFS(СВЦЭМ!$D$33:$D$776,СВЦЭМ!$A$33:$A$776,$A89,СВЦЭМ!$B$33:$B$776,U$83)+'СЕТ СН'!$H$11+СВЦЭМ!$D$10+'СЕТ СН'!$H$5-'СЕТ СН'!$H$21</f>
        <v>3239.1939829399998</v>
      </c>
      <c r="V89" s="36">
        <f>SUMIFS(СВЦЭМ!$D$33:$D$776,СВЦЭМ!$A$33:$A$776,$A89,СВЦЭМ!$B$33:$B$776,V$83)+'СЕТ СН'!$H$11+СВЦЭМ!$D$10+'СЕТ СН'!$H$5-'СЕТ СН'!$H$21</f>
        <v>3204.1100735800001</v>
      </c>
      <c r="W89" s="36">
        <f>SUMIFS(СВЦЭМ!$D$33:$D$776,СВЦЭМ!$A$33:$A$776,$A89,СВЦЭМ!$B$33:$B$776,W$83)+'СЕТ СН'!$H$11+СВЦЭМ!$D$10+'СЕТ СН'!$H$5-'СЕТ СН'!$H$21</f>
        <v>3189.2230088200004</v>
      </c>
      <c r="X89" s="36">
        <f>SUMIFS(СВЦЭМ!$D$33:$D$776,СВЦЭМ!$A$33:$A$776,$A89,СВЦЭМ!$B$33:$B$776,X$83)+'СЕТ СН'!$H$11+СВЦЭМ!$D$10+'СЕТ СН'!$H$5-'СЕТ СН'!$H$21</f>
        <v>3221.0093462100003</v>
      </c>
      <c r="Y89" s="36">
        <f>SUMIFS(СВЦЭМ!$D$33:$D$776,СВЦЭМ!$A$33:$A$776,$A89,СВЦЭМ!$B$33:$B$776,Y$83)+'СЕТ СН'!$H$11+СВЦЭМ!$D$10+'СЕТ СН'!$H$5-'СЕТ СН'!$H$21</f>
        <v>3317.2348319100001</v>
      </c>
    </row>
    <row r="90" spans="1:27" ht="15.75" x14ac:dyDescent="0.2">
      <c r="A90" s="35">
        <f t="shared" si="2"/>
        <v>43989</v>
      </c>
      <c r="B90" s="36">
        <f>SUMIFS(СВЦЭМ!$D$33:$D$776,СВЦЭМ!$A$33:$A$776,$A90,СВЦЭМ!$B$33:$B$776,B$83)+'СЕТ СН'!$H$11+СВЦЭМ!$D$10+'СЕТ СН'!$H$5-'СЕТ СН'!$H$21</f>
        <v>3414.0121346800001</v>
      </c>
      <c r="C90" s="36">
        <f>SUMIFS(СВЦЭМ!$D$33:$D$776,СВЦЭМ!$A$33:$A$776,$A90,СВЦЭМ!$B$33:$B$776,C$83)+'СЕТ СН'!$H$11+СВЦЭМ!$D$10+'СЕТ СН'!$H$5-'СЕТ СН'!$H$21</f>
        <v>3431.0393426300002</v>
      </c>
      <c r="D90" s="36">
        <f>SUMIFS(СВЦЭМ!$D$33:$D$776,СВЦЭМ!$A$33:$A$776,$A90,СВЦЭМ!$B$33:$B$776,D$83)+'СЕТ СН'!$H$11+СВЦЭМ!$D$10+'СЕТ СН'!$H$5-'СЕТ СН'!$H$21</f>
        <v>3440.4667274600001</v>
      </c>
      <c r="E90" s="36">
        <f>SUMIFS(СВЦЭМ!$D$33:$D$776,СВЦЭМ!$A$33:$A$776,$A90,СВЦЭМ!$B$33:$B$776,E$83)+'СЕТ СН'!$H$11+СВЦЭМ!$D$10+'СЕТ СН'!$H$5-'СЕТ СН'!$H$21</f>
        <v>3440.35789931</v>
      </c>
      <c r="F90" s="36">
        <f>SUMIFS(СВЦЭМ!$D$33:$D$776,СВЦЭМ!$A$33:$A$776,$A90,СВЦЭМ!$B$33:$B$776,F$83)+'СЕТ СН'!$H$11+СВЦЭМ!$D$10+'СЕТ СН'!$H$5-'СЕТ СН'!$H$21</f>
        <v>3429.6447627400003</v>
      </c>
      <c r="G90" s="36">
        <f>SUMIFS(СВЦЭМ!$D$33:$D$776,СВЦЭМ!$A$33:$A$776,$A90,СВЦЭМ!$B$33:$B$776,G$83)+'СЕТ СН'!$H$11+СВЦЭМ!$D$10+'СЕТ СН'!$H$5-'СЕТ СН'!$H$21</f>
        <v>3434.89782117</v>
      </c>
      <c r="H90" s="36">
        <f>SUMIFS(СВЦЭМ!$D$33:$D$776,СВЦЭМ!$A$33:$A$776,$A90,СВЦЭМ!$B$33:$B$776,H$83)+'СЕТ СН'!$H$11+СВЦЭМ!$D$10+'СЕТ СН'!$H$5-'СЕТ СН'!$H$21</f>
        <v>3440.3432092200001</v>
      </c>
      <c r="I90" s="36">
        <f>SUMIFS(СВЦЭМ!$D$33:$D$776,СВЦЭМ!$A$33:$A$776,$A90,СВЦЭМ!$B$33:$B$776,I$83)+'СЕТ СН'!$H$11+СВЦЭМ!$D$10+'СЕТ СН'!$H$5-'СЕТ СН'!$H$21</f>
        <v>3454.7831759199998</v>
      </c>
      <c r="J90" s="36">
        <f>SUMIFS(СВЦЭМ!$D$33:$D$776,СВЦЭМ!$A$33:$A$776,$A90,СВЦЭМ!$B$33:$B$776,J$83)+'СЕТ СН'!$H$11+СВЦЭМ!$D$10+'СЕТ СН'!$H$5-'СЕТ СН'!$H$21</f>
        <v>3419.47622065</v>
      </c>
      <c r="K90" s="36">
        <f>SUMIFS(СВЦЭМ!$D$33:$D$776,СВЦЭМ!$A$33:$A$776,$A90,СВЦЭМ!$B$33:$B$776,K$83)+'СЕТ СН'!$H$11+СВЦЭМ!$D$10+'СЕТ СН'!$H$5-'СЕТ СН'!$H$21</f>
        <v>3334.04366338</v>
      </c>
      <c r="L90" s="36">
        <f>SUMIFS(СВЦЭМ!$D$33:$D$776,СВЦЭМ!$A$33:$A$776,$A90,СВЦЭМ!$B$33:$B$776,L$83)+'СЕТ СН'!$H$11+СВЦЭМ!$D$10+'СЕТ СН'!$H$5-'СЕТ СН'!$H$21</f>
        <v>3255.8371854000002</v>
      </c>
      <c r="M90" s="36">
        <f>SUMIFS(СВЦЭМ!$D$33:$D$776,СВЦЭМ!$A$33:$A$776,$A90,СВЦЭМ!$B$33:$B$776,M$83)+'СЕТ СН'!$H$11+СВЦЭМ!$D$10+'СЕТ СН'!$H$5-'СЕТ СН'!$H$21</f>
        <v>3225.9533867700002</v>
      </c>
      <c r="N90" s="36">
        <f>SUMIFS(СВЦЭМ!$D$33:$D$776,СВЦЭМ!$A$33:$A$776,$A90,СВЦЭМ!$B$33:$B$776,N$83)+'СЕТ СН'!$H$11+СВЦЭМ!$D$10+'СЕТ СН'!$H$5-'СЕТ СН'!$H$21</f>
        <v>3222.5710400400003</v>
      </c>
      <c r="O90" s="36">
        <f>SUMIFS(СВЦЭМ!$D$33:$D$776,СВЦЭМ!$A$33:$A$776,$A90,СВЦЭМ!$B$33:$B$776,O$83)+'СЕТ СН'!$H$11+СВЦЭМ!$D$10+'СЕТ СН'!$H$5-'СЕТ СН'!$H$21</f>
        <v>3217.50751145</v>
      </c>
      <c r="P90" s="36">
        <f>SUMIFS(СВЦЭМ!$D$33:$D$776,СВЦЭМ!$A$33:$A$776,$A90,СВЦЭМ!$B$33:$B$776,P$83)+'СЕТ СН'!$H$11+СВЦЭМ!$D$10+'СЕТ СН'!$H$5-'СЕТ СН'!$H$21</f>
        <v>3229.3510596800002</v>
      </c>
      <c r="Q90" s="36">
        <f>SUMIFS(СВЦЭМ!$D$33:$D$776,СВЦЭМ!$A$33:$A$776,$A90,СВЦЭМ!$B$33:$B$776,Q$83)+'СЕТ СН'!$H$11+СВЦЭМ!$D$10+'СЕТ СН'!$H$5-'СЕТ СН'!$H$21</f>
        <v>3237.5024633399998</v>
      </c>
      <c r="R90" s="36">
        <f>SUMIFS(СВЦЭМ!$D$33:$D$776,СВЦЭМ!$A$33:$A$776,$A90,СВЦЭМ!$B$33:$B$776,R$83)+'СЕТ СН'!$H$11+СВЦЭМ!$D$10+'СЕТ СН'!$H$5-'СЕТ СН'!$H$21</f>
        <v>3233.7010942800002</v>
      </c>
      <c r="S90" s="36">
        <f>SUMIFS(СВЦЭМ!$D$33:$D$776,СВЦЭМ!$A$33:$A$776,$A90,СВЦЭМ!$B$33:$B$776,S$83)+'СЕТ СН'!$H$11+СВЦЭМ!$D$10+'СЕТ СН'!$H$5-'СЕТ СН'!$H$21</f>
        <v>3239.0339288300001</v>
      </c>
      <c r="T90" s="36">
        <f>SUMIFS(СВЦЭМ!$D$33:$D$776,СВЦЭМ!$A$33:$A$776,$A90,СВЦЭМ!$B$33:$B$776,T$83)+'СЕТ СН'!$H$11+СВЦЭМ!$D$10+'СЕТ СН'!$H$5-'СЕТ СН'!$H$21</f>
        <v>3227.1503241300002</v>
      </c>
      <c r="U90" s="36">
        <f>SUMIFS(СВЦЭМ!$D$33:$D$776,СВЦЭМ!$A$33:$A$776,$A90,СВЦЭМ!$B$33:$B$776,U$83)+'СЕТ СН'!$H$11+СВЦЭМ!$D$10+'СЕТ СН'!$H$5-'СЕТ СН'!$H$21</f>
        <v>3201.3121064900001</v>
      </c>
      <c r="V90" s="36">
        <f>SUMIFS(СВЦЭМ!$D$33:$D$776,СВЦЭМ!$A$33:$A$776,$A90,СВЦЭМ!$B$33:$B$776,V$83)+'СЕТ СН'!$H$11+СВЦЭМ!$D$10+'СЕТ СН'!$H$5-'СЕТ СН'!$H$21</f>
        <v>3168.60824482</v>
      </c>
      <c r="W90" s="36">
        <f>SUMIFS(СВЦЭМ!$D$33:$D$776,СВЦЭМ!$A$33:$A$776,$A90,СВЦЭМ!$B$33:$B$776,W$83)+'СЕТ СН'!$H$11+СВЦЭМ!$D$10+'СЕТ СН'!$H$5-'СЕТ СН'!$H$21</f>
        <v>3162.4226945300002</v>
      </c>
      <c r="X90" s="36">
        <f>SUMIFS(СВЦЭМ!$D$33:$D$776,СВЦЭМ!$A$33:$A$776,$A90,СВЦЭМ!$B$33:$B$776,X$83)+'СЕТ СН'!$H$11+СВЦЭМ!$D$10+'СЕТ СН'!$H$5-'СЕТ СН'!$H$21</f>
        <v>3186.7160093399998</v>
      </c>
      <c r="Y90" s="36">
        <f>SUMIFS(СВЦЭМ!$D$33:$D$776,СВЦЭМ!$A$33:$A$776,$A90,СВЦЭМ!$B$33:$B$776,Y$83)+'СЕТ СН'!$H$11+СВЦЭМ!$D$10+'СЕТ СН'!$H$5-'СЕТ СН'!$H$21</f>
        <v>3278.8088785800001</v>
      </c>
    </row>
    <row r="91" spans="1:27" ht="15.75" x14ac:dyDescent="0.2">
      <c r="A91" s="35">
        <f t="shared" si="2"/>
        <v>43990</v>
      </c>
      <c r="B91" s="36">
        <f>SUMIFS(СВЦЭМ!$D$33:$D$776,СВЦЭМ!$A$33:$A$776,$A91,СВЦЭМ!$B$33:$B$776,B$83)+'СЕТ СН'!$H$11+СВЦЭМ!$D$10+'СЕТ СН'!$H$5-'СЕТ СН'!$H$21</f>
        <v>3398.7124141700001</v>
      </c>
      <c r="C91" s="36">
        <f>SUMIFS(СВЦЭМ!$D$33:$D$776,СВЦЭМ!$A$33:$A$776,$A91,СВЦЭМ!$B$33:$B$776,C$83)+'СЕТ СН'!$H$11+СВЦЭМ!$D$10+'СЕТ СН'!$H$5-'СЕТ СН'!$H$21</f>
        <v>3429.0523697799999</v>
      </c>
      <c r="D91" s="36">
        <f>SUMIFS(СВЦЭМ!$D$33:$D$776,СВЦЭМ!$A$33:$A$776,$A91,СВЦЭМ!$B$33:$B$776,D$83)+'СЕТ СН'!$H$11+СВЦЭМ!$D$10+'СЕТ СН'!$H$5-'СЕТ СН'!$H$21</f>
        <v>3456.46183922</v>
      </c>
      <c r="E91" s="36">
        <f>SUMIFS(СВЦЭМ!$D$33:$D$776,СВЦЭМ!$A$33:$A$776,$A91,СВЦЭМ!$B$33:$B$776,E$83)+'СЕТ СН'!$H$11+СВЦЭМ!$D$10+'СЕТ СН'!$H$5-'СЕТ СН'!$H$21</f>
        <v>3463.7158676500003</v>
      </c>
      <c r="F91" s="36">
        <f>SUMIFS(СВЦЭМ!$D$33:$D$776,СВЦЭМ!$A$33:$A$776,$A91,СВЦЭМ!$B$33:$B$776,F$83)+'СЕТ СН'!$H$11+СВЦЭМ!$D$10+'СЕТ СН'!$H$5-'СЕТ СН'!$H$21</f>
        <v>3457.3699153000002</v>
      </c>
      <c r="G91" s="36">
        <f>SUMIFS(СВЦЭМ!$D$33:$D$776,СВЦЭМ!$A$33:$A$776,$A91,СВЦЭМ!$B$33:$B$776,G$83)+'СЕТ СН'!$H$11+СВЦЭМ!$D$10+'СЕТ СН'!$H$5-'СЕТ СН'!$H$21</f>
        <v>3455.78531664</v>
      </c>
      <c r="H91" s="36">
        <f>SUMIFS(СВЦЭМ!$D$33:$D$776,СВЦЭМ!$A$33:$A$776,$A91,СВЦЭМ!$B$33:$B$776,H$83)+'СЕТ СН'!$H$11+СВЦЭМ!$D$10+'СЕТ СН'!$H$5-'СЕТ СН'!$H$21</f>
        <v>3451.23537317</v>
      </c>
      <c r="I91" s="36">
        <f>SUMIFS(СВЦЭМ!$D$33:$D$776,СВЦЭМ!$A$33:$A$776,$A91,СВЦЭМ!$B$33:$B$776,I$83)+'СЕТ СН'!$H$11+СВЦЭМ!$D$10+'СЕТ СН'!$H$5-'СЕТ СН'!$H$21</f>
        <v>3448.3321690399998</v>
      </c>
      <c r="J91" s="36">
        <f>SUMIFS(СВЦЭМ!$D$33:$D$776,СВЦЭМ!$A$33:$A$776,$A91,СВЦЭМ!$B$33:$B$776,J$83)+'СЕТ СН'!$H$11+СВЦЭМ!$D$10+'СЕТ СН'!$H$5-'СЕТ СН'!$H$21</f>
        <v>3379.4197674100001</v>
      </c>
      <c r="K91" s="36">
        <f>SUMIFS(СВЦЭМ!$D$33:$D$776,СВЦЭМ!$A$33:$A$776,$A91,СВЦЭМ!$B$33:$B$776,K$83)+'СЕТ СН'!$H$11+СВЦЭМ!$D$10+'СЕТ СН'!$H$5-'СЕТ СН'!$H$21</f>
        <v>3272.783398</v>
      </c>
      <c r="L91" s="36">
        <f>SUMIFS(СВЦЭМ!$D$33:$D$776,СВЦЭМ!$A$33:$A$776,$A91,СВЦЭМ!$B$33:$B$776,L$83)+'СЕТ СН'!$H$11+СВЦЭМ!$D$10+'СЕТ СН'!$H$5-'СЕТ СН'!$H$21</f>
        <v>3216.6923166900001</v>
      </c>
      <c r="M91" s="36">
        <f>SUMIFS(СВЦЭМ!$D$33:$D$776,СВЦЭМ!$A$33:$A$776,$A91,СВЦЭМ!$B$33:$B$776,M$83)+'СЕТ СН'!$H$11+СВЦЭМ!$D$10+'СЕТ СН'!$H$5-'СЕТ СН'!$H$21</f>
        <v>3202.6737650800001</v>
      </c>
      <c r="N91" s="36">
        <f>SUMIFS(СВЦЭМ!$D$33:$D$776,СВЦЭМ!$A$33:$A$776,$A91,СВЦЭМ!$B$33:$B$776,N$83)+'СЕТ СН'!$H$11+СВЦЭМ!$D$10+'СЕТ СН'!$H$5-'СЕТ СН'!$H$21</f>
        <v>3211.2435568199999</v>
      </c>
      <c r="O91" s="36">
        <f>SUMIFS(СВЦЭМ!$D$33:$D$776,СВЦЭМ!$A$33:$A$776,$A91,СВЦЭМ!$B$33:$B$776,O$83)+'СЕТ СН'!$H$11+СВЦЭМ!$D$10+'СЕТ СН'!$H$5-'СЕТ СН'!$H$21</f>
        <v>3225.05931491</v>
      </c>
      <c r="P91" s="36">
        <f>SUMIFS(СВЦЭМ!$D$33:$D$776,СВЦЭМ!$A$33:$A$776,$A91,СВЦЭМ!$B$33:$B$776,P$83)+'СЕТ СН'!$H$11+СВЦЭМ!$D$10+'СЕТ СН'!$H$5-'СЕТ СН'!$H$21</f>
        <v>3223.4549097899999</v>
      </c>
      <c r="Q91" s="36">
        <f>SUMIFS(СВЦЭМ!$D$33:$D$776,СВЦЭМ!$A$33:$A$776,$A91,СВЦЭМ!$B$33:$B$776,Q$83)+'СЕТ СН'!$H$11+СВЦЭМ!$D$10+'СЕТ СН'!$H$5-'СЕТ СН'!$H$21</f>
        <v>3227.0320480199998</v>
      </c>
      <c r="R91" s="36">
        <f>SUMIFS(СВЦЭМ!$D$33:$D$776,СВЦЭМ!$A$33:$A$776,$A91,СВЦЭМ!$B$33:$B$776,R$83)+'СЕТ СН'!$H$11+СВЦЭМ!$D$10+'СЕТ СН'!$H$5-'СЕТ СН'!$H$21</f>
        <v>3225.3655492400003</v>
      </c>
      <c r="S91" s="36">
        <f>SUMIFS(СВЦЭМ!$D$33:$D$776,СВЦЭМ!$A$33:$A$776,$A91,СВЦЭМ!$B$33:$B$776,S$83)+'СЕТ СН'!$H$11+СВЦЭМ!$D$10+'СЕТ СН'!$H$5-'СЕТ СН'!$H$21</f>
        <v>3240.65432762</v>
      </c>
      <c r="T91" s="36">
        <f>SUMIFS(СВЦЭМ!$D$33:$D$776,СВЦЭМ!$A$33:$A$776,$A91,СВЦЭМ!$B$33:$B$776,T$83)+'СЕТ СН'!$H$11+СВЦЭМ!$D$10+'СЕТ СН'!$H$5-'СЕТ СН'!$H$21</f>
        <v>3228.53464579</v>
      </c>
      <c r="U91" s="36">
        <f>SUMIFS(СВЦЭМ!$D$33:$D$776,СВЦЭМ!$A$33:$A$776,$A91,СВЦЭМ!$B$33:$B$776,U$83)+'СЕТ СН'!$H$11+СВЦЭМ!$D$10+'СЕТ СН'!$H$5-'СЕТ СН'!$H$21</f>
        <v>3225.5894151800003</v>
      </c>
      <c r="V91" s="36">
        <f>SUMIFS(СВЦЭМ!$D$33:$D$776,СВЦЭМ!$A$33:$A$776,$A91,СВЦЭМ!$B$33:$B$776,V$83)+'СЕТ СН'!$H$11+СВЦЭМ!$D$10+'СЕТ СН'!$H$5-'СЕТ СН'!$H$21</f>
        <v>3195.8143596999998</v>
      </c>
      <c r="W91" s="36">
        <f>SUMIFS(СВЦЭМ!$D$33:$D$776,СВЦЭМ!$A$33:$A$776,$A91,СВЦЭМ!$B$33:$B$776,W$83)+'СЕТ СН'!$H$11+СВЦЭМ!$D$10+'СЕТ СН'!$H$5-'СЕТ СН'!$H$21</f>
        <v>3185.3406995400001</v>
      </c>
      <c r="X91" s="36">
        <f>SUMIFS(СВЦЭМ!$D$33:$D$776,СВЦЭМ!$A$33:$A$776,$A91,СВЦЭМ!$B$33:$B$776,X$83)+'СЕТ СН'!$H$11+СВЦЭМ!$D$10+'СЕТ СН'!$H$5-'СЕТ СН'!$H$21</f>
        <v>3225.5408090800001</v>
      </c>
      <c r="Y91" s="36">
        <f>SUMIFS(СВЦЭМ!$D$33:$D$776,СВЦЭМ!$A$33:$A$776,$A91,СВЦЭМ!$B$33:$B$776,Y$83)+'СЕТ СН'!$H$11+СВЦЭМ!$D$10+'СЕТ СН'!$H$5-'СЕТ СН'!$H$21</f>
        <v>3286.0568208600002</v>
      </c>
    </row>
    <row r="92" spans="1:27" ht="15.75" x14ac:dyDescent="0.2">
      <c r="A92" s="35">
        <f t="shared" si="2"/>
        <v>43991</v>
      </c>
      <c r="B92" s="36">
        <f>SUMIFS(СВЦЭМ!$D$33:$D$776,СВЦЭМ!$A$33:$A$776,$A92,СВЦЭМ!$B$33:$B$776,B$83)+'СЕТ СН'!$H$11+СВЦЭМ!$D$10+'СЕТ СН'!$H$5-'СЕТ СН'!$H$21</f>
        <v>3383.2848315599999</v>
      </c>
      <c r="C92" s="36">
        <f>SUMIFS(СВЦЭМ!$D$33:$D$776,СВЦЭМ!$A$33:$A$776,$A92,СВЦЭМ!$B$33:$B$776,C$83)+'СЕТ СН'!$H$11+СВЦЭМ!$D$10+'СЕТ СН'!$H$5-'СЕТ СН'!$H$21</f>
        <v>3421.2802482300003</v>
      </c>
      <c r="D92" s="36">
        <f>SUMIFS(СВЦЭМ!$D$33:$D$776,СВЦЭМ!$A$33:$A$776,$A92,СВЦЭМ!$B$33:$B$776,D$83)+'СЕТ СН'!$H$11+СВЦЭМ!$D$10+'СЕТ СН'!$H$5-'СЕТ СН'!$H$21</f>
        <v>3436.8438661</v>
      </c>
      <c r="E92" s="36">
        <f>SUMIFS(СВЦЭМ!$D$33:$D$776,СВЦЭМ!$A$33:$A$776,$A92,СВЦЭМ!$B$33:$B$776,E$83)+'СЕТ СН'!$H$11+СВЦЭМ!$D$10+'СЕТ СН'!$H$5-'СЕТ СН'!$H$21</f>
        <v>3443.84526938</v>
      </c>
      <c r="F92" s="36">
        <f>SUMIFS(СВЦЭМ!$D$33:$D$776,СВЦЭМ!$A$33:$A$776,$A92,СВЦЭМ!$B$33:$B$776,F$83)+'СЕТ СН'!$H$11+СВЦЭМ!$D$10+'СЕТ СН'!$H$5-'СЕТ СН'!$H$21</f>
        <v>3437.7380368300001</v>
      </c>
      <c r="G92" s="36">
        <f>SUMIFS(СВЦЭМ!$D$33:$D$776,СВЦЭМ!$A$33:$A$776,$A92,СВЦЭМ!$B$33:$B$776,G$83)+'СЕТ СН'!$H$11+СВЦЭМ!$D$10+'СЕТ СН'!$H$5-'СЕТ СН'!$H$21</f>
        <v>3437.5251207400001</v>
      </c>
      <c r="H92" s="36">
        <f>SUMIFS(СВЦЭМ!$D$33:$D$776,СВЦЭМ!$A$33:$A$776,$A92,СВЦЭМ!$B$33:$B$776,H$83)+'СЕТ СН'!$H$11+СВЦЭМ!$D$10+'СЕТ СН'!$H$5-'СЕТ СН'!$H$21</f>
        <v>3423.9041414500002</v>
      </c>
      <c r="I92" s="36">
        <f>SUMIFS(СВЦЭМ!$D$33:$D$776,СВЦЭМ!$A$33:$A$776,$A92,СВЦЭМ!$B$33:$B$776,I$83)+'СЕТ СН'!$H$11+СВЦЭМ!$D$10+'СЕТ СН'!$H$5-'СЕТ СН'!$H$21</f>
        <v>3373.6255709100001</v>
      </c>
      <c r="J92" s="36">
        <f>SUMIFS(СВЦЭМ!$D$33:$D$776,СВЦЭМ!$A$33:$A$776,$A92,СВЦЭМ!$B$33:$B$776,J$83)+'СЕТ СН'!$H$11+СВЦЭМ!$D$10+'СЕТ СН'!$H$5-'СЕТ СН'!$H$21</f>
        <v>3314.8322861900001</v>
      </c>
      <c r="K92" s="36">
        <f>SUMIFS(СВЦЭМ!$D$33:$D$776,СВЦЭМ!$A$33:$A$776,$A92,СВЦЭМ!$B$33:$B$776,K$83)+'СЕТ СН'!$H$11+СВЦЭМ!$D$10+'СЕТ СН'!$H$5-'СЕТ СН'!$H$21</f>
        <v>3244.8354182000003</v>
      </c>
      <c r="L92" s="36">
        <f>SUMIFS(СВЦЭМ!$D$33:$D$776,СВЦЭМ!$A$33:$A$776,$A92,СВЦЭМ!$B$33:$B$776,L$83)+'СЕТ СН'!$H$11+СВЦЭМ!$D$10+'СЕТ СН'!$H$5-'СЕТ СН'!$H$21</f>
        <v>3215.7867285400002</v>
      </c>
      <c r="M92" s="36">
        <f>SUMIFS(СВЦЭМ!$D$33:$D$776,СВЦЭМ!$A$33:$A$776,$A92,СВЦЭМ!$B$33:$B$776,M$83)+'СЕТ СН'!$H$11+СВЦЭМ!$D$10+'СЕТ СН'!$H$5-'СЕТ СН'!$H$21</f>
        <v>3219.6175510200001</v>
      </c>
      <c r="N92" s="36">
        <f>SUMIFS(СВЦЭМ!$D$33:$D$776,СВЦЭМ!$A$33:$A$776,$A92,СВЦЭМ!$B$33:$B$776,N$83)+'СЕТ СН'!$H$11+СВЦЭМ!$D$10+'СЕТ СН'!$H$5-'СЕТ СН'!$H$21</f>
        <v>3241.3053944800004</v>
      </c>
      <c r="O92" s="36">
        <f>SUMIFS(СВЦЭМ!$D$33:$D$776,СВЦЭМ!$A$33:$A$776,$A92,СВЦЭМ!$B$33:$B$776,O$83)+'СЕТ СН'!$H$11+СВЦЭМ!$D$10+'СЕТ СН'!$H$5-'СЕТ СН'!$H$21</f>
        <v>3236.8244938400003</v>
      </c>
      <c r="P92" s="36">
        <f>SUMIFS(СВЦЭМ!$D$33:$D$776,СВЦЭМ!$A$33:$A$776,$A92,СВЦЭМ!$B$33:$B$776,P$83)+'СЕТ СН'!$H$11+СВЦЭМ!$D$10+'СЕТ СН'!$H$5-'СЕТ СН'!$H$21</f>
        <v>3248.7404871899998</v>
      </c>
      <c r="Q92" s="36">
        <f>SUMIFS(СВЦЭМ!$D$33:$D$776,СВЦЭМ!$A$33:$A$776,$A92,СВЦЭМ!$B$33:$B$776,Q$83)+'СЕТ СН'!$H$11+СВЦЭМ!$D$10+'СЕТ СН'!$H$5-'СЕТ СН'!$H$21</f>
        <v>3249.5297504800001</v>
      </c>
      <c r="R92" s="36">
        <f>SUMIFS(СВЦЭМ!$D$33:$D$776,СВЦЭМ!$A$33:$A$776,$A92,СВЦЭМ!$B$33:$B$776,R$83)+'СЕТ СН'!$H$11+СВЦЭМ!$D$10+'СЕТ СН'!$H$5-'СЕТ СН'!$H$21</f>
        <v>3249.3712818100003</v>
      </c>
      <c r="S92" s="36">
        <f>SUMIFS(СВЦЭМ!$D$33:$D$776,СВЦЭМ!$A$33:$A$776,$A92,СВЦЭМ!$B$33:$B$776,S$83)+'СЕТ СН'!$H$11+СВЦЭМ!$D$10+'СЕТ СН'!$H$5-'СЕТ СН'!$H$21</f>
        <v>3258.4040641900001</v>
      </c>
      <c r="T92" s="36">
        <f>SUMIFS(СВЦЭМ!$D$33:$D$776,СВЦЭМ!$A$33:$A$776,$A92,СВЦЭМ!$B$33:$B$776,T$83)+'СЕТ СН'!$H$11+СВЦЭМ!$D$10+'СЕТ СН'!$H$5-'СЕТ СН'!$H$21</f>
        <v>3250.6460622300001</v>
      </c>
      <c r="U92" s="36">
        <f>SUMIFS(СВЦЭМ!$D$33:$D$776,СВЦЭМ!$A$33:$A$776,$A92,СВЦЭМ!$B$33:$B$776,U$83)+'СЕТ СН'!$H$11+СВЦЭМ!$D$10+'СЕТ СН'!$H$5-'СЕТ СН'!$H$21</f>
        <v>3253.98799272</v>
      </c>
      <c r="V92" s="36">
        <f>SUMIFS(СВЦЭМ!$D$33:$D$776,СВЦЭМ!$A$33:$A$776,$A92,СВЦЭМ!$B$33:$B$776,V$83)+'СЕТ СН'!$H$11+СВЦЭМ!$D$10+'СЕТ СН'!$H$5-'СЕТ СН'!$H$21</f>
        <v>3258.54557032</v>
      </c>
      <c r="W92" s="36">
        <f>SUMIFS(СВЦЭМ!$D$33:$D$776,СВЦЭМ!$A$33:$A$776,$A92,СВЦЭМ!$B$33:$B$776,W$83)+'СЕТ СН'!$H$11+СВЦЭМ!$D$10+'СЕТ СН'!$H$5-'СЕТ СН'!$H$21</f>
        <v>3267.07429873</v>
      </c>
      <c r="X92" s="36">
        <f>SUMIFS(СВЦЭМ!$D$33:$D$776,СВЦЭМ!$A$33:$A$776,$A92,СВЦЭМ!$B$33:$B$776,X$83)+'СЕТ СН'!$H$11+СВЦЭМ!$D$10+'СЕТ СН'!$H$5-'СЕТ СН'!$H$21</f>
        <v>3257.4361384600002</v>
      </c>
      <c r="Y92" s="36">
        <f>SUMIFS(СВЦЭМ!$D$33:$D$776,СВЦЭМ!$A$33:$A$776,$A92,СВЦЭМ!$B$33:$B$776,Y$83)+'СЕТ СН'!$H$11+СВЦЭМ!$D$10+'СЕТ СН'!$H$5-'СЕТ СН'!$H$21</f>
        <v>3337.6181319000002</v>
      </c>
    </row>
    <row r="93" spans="1:27" ht="15.75" x14ac:dyDescent="0.2">
      <c r="A93" s="35">
        <f t="shared" si="2"/>
        <v>43992</v>
      </c>
      <c r="B93" s="36">
        <f>SUMIFS(СВЦЭМ!$D$33:$D$776,СВЦЭМ!$A$33:$A$776,$A93,СВЦЭМ!$B$33:$B$776,B$83)+'СЕТ СН'!$H$11+СВЦЭМ!$D$10+'СЕТ СН'!$H$5-'СЕТ СН'!$H$21</f>
        <v>3452.7386642299998</v>
      </c>
      <c r="C93" s="36">
        <f>SUMIFS(СВЦЭМ!$D$33:$D$776,СВЦЭМ!$A$33:$A$776,$A93,СВЦЭМ!$B$33:$B$776,C$83)+'СЕТ СН'!$H$11+СВЦЭМ!$D$10+'СЕТ СН'!$H$5-'СЕТ СН'!$H$21</f>
        <v>3464.35760519</v>
      </c>
      <c r="D93" s="36">
        <f>SUMIFS(СВЦЭМ!$D$33:$D$776,СВЦЭМ!$A$33:$A$776,$A93,СВЦЭМ!$B$33:$B$776,D$83)+'СЕТ СН'!$H$11+СВЦЭМ!$D$10+'СЕТ СН'!$H$5-'СЕТ СН'!$H$21</f>
        <v>3443.7719322000003</v>
      </c>
      <c r="E93" s="36">
        <f>SUMIFS(СВЦЭМ!$D$33:$D$776,СВЦЭМ!$A$33:$A$776,$A93,СВЦЭМ!$B$33:$B$776,E$83)+'СЕТ СН'!$H$11+СВЦЭМ!$D$10+'СЕТ СН'!$H$5-'СЕТ СН'!$H$21</f>
        <v>3447.4872887199999</v>
      </c>
      <c r="F93" s="36">
        <f>SUMIFS(СВЦЭМ!$D$33:$D$776,СВЦЭМ!$A$33:$A$776,$A93,СВЦЭМ!$B$33:$B$776,F$83)+'СЕТ СН'!$H$11+СВЦЭМ!$D$10+'СЕТ СН'!$H$5-'СЕТ СН'!$H$21</f>
        <v>3441.94230023</v>
      </c>
      <c r="G93" s="36">
        <f>SUMIFS(СВЦЭМ!$D$33:$D$776,СВЦЭМ!$A$33:$A$776,$A93,СВЦЭМ!$B$33:$B$776,G$83)+'СЕТ СН'!$H$11+СВЦЭМ!$D$10+'СЕТ СН'!$H$5-'СЕТ СН'!$H$21</f>
        <v>3440.17661692</v>
      </c>
      <c r="H93" s="36">
        <f>SUMIFS(СВЦЭМ!$D$33:$D$776,СВЦЭМ!$A$33:$A$776,$A93,СВЦЭМ!$B$33:$B$776,H$83)+'СЕТ СН'!$H$11+СВЦЭМ!$D$10+'СЕТ СН'!$H$5-'СЕТ СН'!$H$21</f>
        <v>3457.94347956</v>
      </c>
      <c r="I93" s="36">
        <f>SUMIFS(СВЦЭМ!$D$33:$D$776,СВЦЭМ!$A$33:$A$776,$A93,СВЦЭМ!$B$33:$B$776,I$83)+'СЕТ СН'!$H$11+СВЦЭМ!$D$10+'СЕТ СН'!$H$5-'СЕТ СН'!$H$21</f>
        <v>3429.8618883600002</v>
      </c>
      <c r="J93" s="36">
        <f>SUMIFS(СВЦЭМ!$D$33:$D$776,СВЦЭМ!$A$33:$A$776,$A93,СВЦЭМ!$B$33:$B$776,J$83)+'СЕТ СН'!$H$11+СВЦЭМ!$D$10+'СЕТ СН'!$H$5-'СЕТ СН'!$H$21</f>
        <v>3379.8451116900001</v>
      </c>
      <c r="K93" s="36">
        <f>SUMIFS(СВЦЭМ!$D$33:$D$776,СВЦЭМ!$A$33:$A$776,$A93,СВЦЭМ!$B$33:$B$776,K$83)+'СЕТ СН'!$H$11+СВЦЭМ!$D$10+'СЕТ СН'!$H$5-'СЕТ СН'!$H$21</f>
        <v>3298.2340704400003</v>
      </c>
      <c r="L93" s="36">
        <f>SUMIFS(СВЦЭМ!$D$33:$D$776,СВЦЭМ!$A$33:$A$776,$A93,СВЦЭМ!$B$33:$B$776,L$83)+'СЕТ СН'!$H$11+СВЦЭМ!$D$10+'СЕТ СН'!$H$5-'СЕТ СН'!$H$21</f>
        <v>3229.7989143899999</v>
      </c>
      <c r="M93" s="36">
        <f>SUMIFS(СВЦЭМ!$D$33:$D$776,СВЦЭМ!$A$33:$A$776,$A93,СВЦЭМ!$B$33:$B$776,M$83)+'СЕТ СН'!$H$11+СВЦЭМ!$D$10+'СЕТ СН'!$H$5-'СЕТ СН'!$H$21</f>
        <v>3239.4572791400001</v>
      </c>
      <c r="N93" s="36">
        <f>SUMIFS(СВЦЭМ!$D$33:$D$776,СВЦЭМ!$A$33:$A$776,$A93,СВЦЭМ!$B$33:$B$776,N$83)+'СЕТ СН'!$H$11+СВЦЭМ!$D$10+'СЕТ СН'!$H$5-'СЕТ СН'!$H$21</f>
        <v>3250.0980637600001</v>
      </c>
      <c r="O93" s="36">
        <f>SUMIFS(СВЦЭМ!$D$33:$D$776,СВЦЭМ!$A$33:$A$776,$A93,СВЦЭМ!$B$33:$B$776,O$83)+'СЕТ СН'!$H$11+СВЦЭМ!$D$10+'СЕТ СН'!$H$5-'СЕТ СН'!$H$21</f>
        <v>3247.7898416799999</v>
      </c>
      <c r="P93" s="36">
        <f>SUMIFS(СВЦЭМ!$D$33:$D$776,СВЦЭМ!$A$33:$A$776,$A93,СВЦЭМ!$B$33:$B$776,P$83)+'СЕТ СН'!$H$11+СВЦЭМ!$D$10+'СЕТ СН'!$H$5-'СЕТ СН'!$H$21</f>
        <v>3256.7489111700002</v>
      </c>
      <c r="Q93" s="36">
        <f>SUMIFS(СВЦЭМ!$D$33:$D$776,СВЦЭМ!$A$33:$A$776,$A93,СВЦЭМ!$B$33:$B$776,Q$83)+'СЕТ СН'!$H$11+СВЦЭМ!$D$10+'СЕТ СН'!$H$5-'СЕТ СН'!$H$21</f>
        <v>3264.0496364800001</v>
      </c>
      <c r="R93" s="36">
        <f>SUMIFS(СВЦЭМ!$D$33:$D$776,СВЦЭМ!$A$33:$A$776,$A93,СВЦЭМ!$B$33:$B$776,R$83)+'СЕТ СН'!$H$11+СВЦЭМ!$D$10+'СЕТ СН'!$H$5-'СЕТ СН'!$H$21</f>
        <v>3264.42664487</v>
      </c>
      <c r="S93" s="36">
        <f>SUMIFS(СВЦЭМ!$D$33:$D$776,СВЦЭМ!$A$33:$A$776,$A93,СВЦЭМ!$B$33:$B$776,S$83)+'СЕТ СН'!$H$11+СВЦЭМ!$D$10+'СЕТ СН'!$H$5-'СЕТ СН'!$H$21</f>
        <v>3268.75925882</v>
      </c>
      <c r="T93" s="36">
        <f>SUMIFS(СВЦЭМ!$D$33:$D$776,СВЦЭМ!$A$33:$A$776,$A93,СВЦЭМ!$B$33:$B$776,T$83)+'СЕТ СН'!$H$11+СВЦЭМ!$D$10+'СЕТ СН'!$H$5-'СЕТ СН'!$H$21</f>
        <v>3263.8822412700001</v>
      </c>
      <c r="U93" s="36">
        <f>SUMIFS(СВЦЭМ!$D$33:$D$776,СВЦЭМ!$A$33:$A$776,$A93,СВЦЭМ!$B$33:$B$776,U$83)+'СЕТ СН'!$H$11+СВЦЭМ!$D$10+'СЕТ СН'!$H$5-'СЕТ СН'!$H$21</f>
        <v>3253.1201902600001</v>
      </c>
      <c r="V93" s="36">
        <f>SUMIFS(СВЦЭМ!$D$33:$D$776,СВЦЭМ!$A$33:$A$776,$A93,СВЦЭМ!$B$33:$B$776,V$83)+'СЕТ СН'!$H$11+СВЦЭМ!$D$10+'СЕТ СН'!$H$5-'СЕТ СН'!$H$21</f>
        <v>3248.5839490899998</v>
      </c>
      <c r="W93" s="36">
        <f>SUMIFS(СВЦЭМ!$D$33:$D$776,СВЦЭМ!$A$33:$A$776,$A93,СВЦЭМ!$B$33:$B$776,W$83)+'СЕТ СН'!$H$11+СВЦЭМ!$D$10+'СЕТ СН'!$H$5-'СЕТ СН'!$H$21</f>
        <v>3250.5821209700002</v>
      </c>
      <c r="X93" s="36">
        <f>SUMIFS(СВЦЭМ!$D$33:$D$776,СВЦЭМ!$A$33:$A$776,$A93,СВЦЭМ!$B$33:$B$776,X$83)+'СЕТ СН'!$H$11+СВЦЭМ!$D$10+'СЕТ СН'!$H$5-'СЕТ СН'!$H$21</f>
        <v>3288.3552029699999</v>
      </c>
      <c r="Y93" s="36">
        <f>SUMIFS(СВЦЭМ!$D$33:$D$776,СВЦЭМ!$A$33:$A$776,$A93,СВЦЭМ!$B$33:$B$776,Y$83)+'СЕТ СН'!$H$11+СВЦЭМ!$D$10+'СЕТ СН'!$H$5-'СЕТ СН'!$H$21</f>
        <v>3378.3529828600003</v>
      </c>
    </row>
    <row r="94" spans="1:27" ht="15.75" x14ac:dyDescent="0.2">
      <c r="A94" s="35">
        <f t="shared" si="2"/>
        <v>43993</v>
      </c>
      <c r="B94" s="36">
        <f>SUMIFS(СВЦЭМ!$D$33:$D$776,СВЦЭМ!$A$33:$A$776,$A94,СВЦЭМ!$B$33:$B$776,B$83)+'СЕТ СН'!$H$11+СВЦЭМ!$D$10+'СЕТ СН'!$H$5-'СЕТ СН'!$H$21</f>
        <v>3482.9521863200002</v>
      </c>
      <c r="C94" s="36">
        <f>SUMIFS(СВЦЭМ!$D$33:$D$776,СВЦЭМ!$A$33:$A$776,$A94,СВЦЭМ!$B$33:$B$776,C$83)+'СЕТ СН'!$H$11+СВЦЭМ!$D$10+'СЕТ СН'!$H$5-'СЕТ СН'!$H$21</f>
        <v>3454.8736016900002</v>
      </c>
      <c r="D94" s="36">
        <f>SUMIFS(СВЦЭМ!$D$33:$D$776,СВЦЭМ!$A$33:$A$776,$A94,СВЦЭМ!$B$33:$B$776,D$83)+'СЕТ СН'!$H$11+СВЦЭМ!$D$10+'СЕТ СН'!$H$5-'СЕТ СН'!$H$21</f>
        <v>3434.5136491399999</v>
      </c>
      <c r="E94" s="36">
        <f>SUMIFS(СВЦЭМ!$D$33:$D$776,СВЦЭМ!$A$33:$A$776,$A94,СВЦЭМ!$B$33:$B$776,E$83)+'СЕТ СН'!$H$11+СВЦЭМ!$D$10+'СЕТ СН'!$H$5-'СЕТ СН'!$H$21</f>
        <v>3439.6068151500003</v>
      </c>
      <c r="F94" s="36">
        <f>SUMIFS(СВЦЭМ!$D$33:$D$776,СВЦЭМ!$A$33:$A$776,$A94,СВЦЭМ!$B$33:$B$776,F$83)+'СЕТ СН'!$H$11+СВЦЭМ!$D$10+'СЕТ СН'!$H$5-'СЕТ СН'!$H$21</f>
        <v>3432.2091715000001</v>
      </c>
      <c r="G94" s="36">
        <f>SUMIFS(СВЦЭМ!$D$33:$D$776,СВЦЭМ!$A$33:$A$776,$A94,СВЦЭМ!$B$33:$B$776,G$83)+'СЕТ СН'!$H$11+СВЦЭМ!$D$10+'СЕТ СН'!$H$5-'СЕТ СН'!$H$21</f>
        <v>3437.7383079000001</v>
      </c>
      <c r="H94" s="36">
        <f>SUMIFS(СВЦЭМ!$D$33:$D$776,СВЦЭМ!$A$33:$A$776,$A94,СВЦЭМ!$B$33:$B$776,H$83)+'СЕТ СН'!$H$11+СВЦЭМ!$D$10+'СЕТ СН'!$H$5-'СЕТ СН'!$H$21</f>
        <v>3454.21989579</v>
      </c>
      <c r="I94" s="36">
        <f>SUMIFS(СВЦЭМ!$D$33:$D$776,СВЦЭМ!$A$33:$A$776,$A94,СВЦЭМ!$B$33:$B$776,I$83)+'СЕТ СН'!$H$11+СВЦЭМ!$D$10+'СЕТ СН'!$H$5-'СЕТ СН'!$H$21</f>
        <v>3471.2722202499999</v>
      </c>
      <c r="J94" s="36">
        <f>SUMIFS(СВЦЭМ!$D$33:$D$776,СВЦЭМ!$A$33:$A$776,$A94,СВЦЭМ!$B$33:$B$776,J$83)+'СЕТ СН'!$H$11+СВЦЭМ!$D$10+'СЕТ СН'!$H$5-'СЕТ СН'!$H$21</f>
        <v>3409.72203137</v>
      </c>
      <c r="K94" s="36">
        <f>SUMIFS(СВЦЭМ!$D$33:$D$776,СВЦЭМ!$A$33:$A$776,$A94,СВЦЭМ!$B$33:$B$776,K$83)+'СЕТ СН'!$H$11+СВЦЭМ!$D$10+'СЕТ СН'!$H$5-'СЕТ СН'!$H$21</f>
        <v>3327.5886567500002</v>
      </c>
      <c r="L94" s="36">
        <f>SUMIFS(СВЦЭМ!$D$33:$D$776,СВЦЭМ!$A$33:$A$776,$A94,СВЦЭМ!$B$33:$B$776,L$83)+'СЕТ СН'!$H$11+СВЦЭМ!$D$10+'СЕТ СН'!$H$5-'СЕТ СН'!$H$21</f>
        <v>3268.35531472</v>
      </c>
      <c r="M94" s="36">
        <f>SUMIFS(СВЦЭМ!$D$33:$D$776,СВЦЭМ!$A$33:$A$776,$A94,СВЦЭМ!$B$33:$B$776,M$83)+'СЕТ СН'!$H$11+СВЦЭМ!$D$10+'СЕТ СН'!$H$5-'СЕТ СН'!$H$21</f>
        <v>3264.16279777</v>
      </c>
      <c r="N94" s="36">
        <f>SUMIFS(СВЦЭМ!$D$33:$D$776,СВЦЭМ!$A$33:$A$776,$A94,СВЦЭМ!$B$33:$B$776,N$83)+'СЕТ СН'!$H$11+СВЦЭМ!$D$10+'СЕТ СН'!$H$5-'СЕТ СН'!$H$21</f>
        <v>3262.35754486</v>
      </c>
      <c r="O94" s="36">
        <f>SUMIFS(СВЦЭМ!$D$33:$D$776,СВЦЭМ!$A$33:$A$776,$A94,СВЦЭМ!$B$33:$B$776,O$83)+'СЕТ СН'!$H$11+СВЦЭМ!$D$10+'СЕТ СН'!$H$5-'СЕТ СН'!$H$21</f>
        <v>3268.5208713100001</v>
      </c>
      <c r="P94" s="36">
        <f>SUMIFS(СВЦЭМ!$D$33:$D$776,СВЦЭМ!$A$33:$A$776,$A94,СВЦЭМ!$B$33:$B$776,P$83)+'СЕТ СН'!$H$11+СВЦЭМ!$D$10+'СЕТ СН'!$H$5-'СЕТ СН'!$H$21</f>
        <v>3276.2266559700001</v>
      </c>
      <c r="Q94" s="36">
        <f>SUMIFS(СВЦЭМ!$D$33:$D$776,СВЦЭМ!$A$33:$A$776,$A94,СВЦЭМ!$B$33:$B$776,Q$83)+'СЕТ СН'!$H$11+СВЦЭМ!$D$10+'СЕТ СН'!$H$5-'СЕТ СН'!$H$21</f>
        <v>3268.3076528299998</v>
      </c>
      <c r="R94" s="36">
        <f>SUMIFS(СВЦЭМ!$D$33:$D$776,СВЦЭМ!$A$33:$A$776,$A94,СВЦЭМ!$B$33:$B$776,R$83)+'СЕТ СН'!$H$11+СВЦЭМ!$D$10+'СЕТ СН'!$H$5-'СЕТ СН'!$H$21</f>
        <v>3268.5455926200002</v>
      </c>
      <c r="S94" s="36">
        <f>SUMIFS(СВЦЭМ!$D$33:$D$776,СВЦЭМ!$A$33:$A$776,$A94,СВЦЭМ!$B$33:$B$776,S$83)+'СЕТ СН'!$H$11+СВЦЭМ!$D$10+'СЕТ СН'!$H$5-'СЕТ СН'!$H$21</f>
        <v>3266.41363826</v>
      </c>
      <c r="T94" s="36">
        <f>SUMIFS(СВЦЭМ!$D$33:$D$776,СВЦЭМ!$A$33:$A$776,$A94,СВЦЭМ!$B$33:$B$776,T$83)+'СЕТ СН'!$H$11+СВЦЭМ!$D$10+'СЕТ СН'!$H$5-'СЕТ СН'!$H$21</f>
        <v>3269.9349743000002</v>
      </c>
      <c r="U94" s="36">
        <f>SUMIFS(СВЦЭМ!$D$33:$D$776,СВЦЭМ!$A$33:$A$776,$A94,СВЦЭМ!$B$33:$B$776,U$83)+'СЕТ СН'!$H$11+СВЦЭМ!$D$10+'СЕТ СН'!$H$5-'СЕТ СН'!$H$21</f>
        <v>3259.99329627</v>
      </c>
      <c r="V94" s="36">
        <f>SUMIFS(СВЦЭМ!$D$33:$D$776,СВЦЭМ!$A$33:$A$776,$A94,СВЦЭМ!$B$33:$B$776,V$83)+'СЕТ СН'!$H$11+СВЦЭМ!$D$10+'СЕТ СН'!$H$5-'СЕТ СН'!$H$21</f>
        <v>3248.9511878800004</v>
      </c>
      <c r="W94" s="36">
        <f>SUMIFS(СВЦЭМ!$D$33:$D$776,СВЦЭМ!$A$33:$A$776,$A94,СВЦЭМ!$B$33:$B$776,W$83)+'СЕТ СН'!$H$11+СВЦЭМ!$D$10+'СЕТ СН'!$H$5-'СЕТ СН'!$H$21</f>
        <v>3236.65484027</v>
      </c>
      <c r="X94" s="36">
        <f>SUMIFS(СВЦЭМ!$D$33:$D$776,СВЦЭМ!$A$33:$A$776,$A94,СВЦЭМ!$B$33:$B$776,X$83)+'СЕТ СН'!$H$11+СВЦЭМ!$D$10+'СЕТ СН'!$H$5-'СЕТ СН'!$H$21</f>
        <v>3272.6384810099999</v>
      </c>
      <c r="Y94" s="36">
        <f>SUMIFS(СВЦЭМ!$D$33:$D$776,СВЦЭМ!$A$33:$A$776,$A94,СВЦЭМ!$B$33:$B$776,Y$83)+'СЕТ СН'!$H$11+СВЦЭМ!$D$10+'СЕТ СН'!$H$5-'СЕТ СН'!$H$21</f>
        <v>3362.4920064200001</v>
      </c>
    </row>
    <row r="95" spans="1:27" ht="15.75" x14ac:dyDescent="0.2">
      <c r="A95" s="35">
        <f t="shared" si="2"/>
        <v>43994</v>
      </c>
      <c r="B95" s="36">
        <f>SUMIFS(СВЦЭМ!$D$33:$D$776,СВЦЭМ!$A$33:$A$776,$A95,СВЦЭМ!$B$33:$B$776,B$83)+'СЕТ СН'!$H$11+СВЦЭМ!$D$10+'СЕТ СН'!$H$5-'СЕТ СН'!$H$21</f>
        <v>3420.0688033400002</v>
      </c>
      <c r="C95" s="36">
        <f>SUMIFS(СВЦЭМ!$D$33:$D$776,СВЦЭМ!$A$33:$A$776,$A95,СВЦЭМ!$B$33:$B$776,C$83)+'СЕТ СН'!$H$11+СВЦЭМ!$D$10+'СЕТ СН'!$H$5-'СЕТ СН'!$H$21</f>
        <v>3467.7364029400001</v>
      </c>
      <c r="D95" s="36">
        <f>SUMIFS(СВЦЭМ!$D$33:$D$776,СВЦЭМ!$A$33:$A$776,$A95,СВЦЭМ!$B$33:$B$776,D$83)+'СЕТ СН'!$H$11+СВЦЭМ!$D$10+'СЕТ СН'!$H$5-'СЕТ СН'!$H$21</f>
        <v>3465.0627861200001</v>
      </c>
      <c r="E95" s="36">
        <f>SUMIFS(СВЦЭМ!$D$33:$D$776,СВЦЭМ!$A$33:$A$776,$A95,СВЦЭМ!$B$33:$B$776,E$83)+'СЕТ СН'!$H$11+СВЦЭМ!$D$10+'СЕТ СН'!$H$5-'СЕТ СН'!$H$21</f>
        <v>3449.7209019100001</v>
      </c>
      <c r="F95" s="36">
        <f>SUMIFS(СВЦЭМ!$D$33:$D$776,СВЦЭМ!$A$33:$A$776,$A95,СВЦЭМ!$B$33:$B$776,F$83)+'СЕТ СН'!$H$11+СВЦЭМ!$D$10+'СЕТ СН'!$H$5-'СЕТ СН'!$H$21</f>
        <v>3442.9323472900001</v>
      </c>
      <c r="G95" s="36">
        <f>SUMIFS(СВЦЭМ!$D$33:$D$776,СВЦЭМ!$A$33:$A$776,$A95,СВЦЭМ!$B$33:$B$776,G$83)+'СЕТ СН'!$H$11+СВЦЭМ!$D$10+'СЕТ СН'!$H$5-'СЕТ СН'!$H$21</f>
        <v>3452.2735397400002</v>
      </c>
      <c r="H95" s="36">
        <f>SUMIFS(СВЦЭМ!$D$33:$D$776,СВЦЭМ!$A$33:$A$776,$A95,СВЦЭМ!$B$33:$B$776,H$83)+'СЕТ СН'!$H$11+СВЦЭМ!$D$10+'СЕТ СН'!$H$5-'СЕТ СН'!$H$21</f>
        <v>3465.5639488500001</v>
      </c>
      <c r="I95" s="36">
        <f>SUMIFS(СВЦЭМ!$D$33:$D$776,СВЦЭМ!$A$33:$A$776,$A95,СВЦЭМ!$B$33:$B$776,I$83)+'СЕТ СН'!$H$11+СВЦЭМ!$D$10+'СЕТ СН'!$H$5-'СЕТ СН'!$H$21</f>
        <v>3443.8012902300002</v>
      </c>
      <c r="J95" s="36">
        <f>SUMIFS(СВЦЭМ!$D$33:$D$776,СВЦЭМ!$A$33:$A$776,$A95,СВЦЭМ!$B$33:$B$776,J$83)+'СЕТ СН'!$H$11+СВЦЭМ!$D$10+'СЕТ СН'!$H$5-'СЕТ СН'!$H$21</f>
        <v>3387.9889813899999</v>
      </c>
      <c r="K95" s="36">
        <f>SUMIFS(СВЦЭМ!$D$33:$D$776,СВЦЭМ!$A$33:$A$776,$A95,СВЦЭМ!$B$33:$B$776,K$83)+'СЕТ СН'!$H$11+СВЦЭМ!$D$10+'СЕТ СН'!$H$5-'СЕТ СН'!$H$21</f>
        <v>3287.2820680200002</v>
      </c>
      <c r="L95" s="36">
        <f>SUMIFS(СВЦЭМ!$D$33:$D$776,СВЦЭМ!$A$33:$A$776,$A95,СВЦЭМ!$B$33:$B$776,L$83)+'СЕТ СН'!$H$11+СВЦЭМ!$D$10+'СЕТ СН'!$H$5-'СЕТ СН'!$H$21</f>
        <v>3227.1053440200003</v>
      </c>
      <c r="M95" s="36">
        <f>SUMIFS(СВЦЭМ!$D$33:$D$776,СВЦЭМ!$A$33:$A$776,$A95,СВЦЭМ!$B$33:$B$776,M$83)+'СЕТ СН'!$H$11+СВЦЭМ!$D$10+'СЕТ СН'!$H$5-'СЕТ СН'!$H$21</f>
        <v>3222.8807938899999</v>
      </c>
      <c r="N95" s="36">
        <f>SUMIFS(СВЦЭМ!$D$33:$D$776,СВЦЭМ!$A$33:$A$776,$A95,СВЦЭМ!$B$33:$B$776,N$83)+'СЕТ СН'!$H$11+СВЦЭМ!$D$10+'СЕТ СН'!$H$5-'СЕТ СН'!$H$21</f>
        <v>3244.1830853199999</v>
      </c>
      <c r="O95" s="36">
        <f>SUMIFS(СВЦЭМ!$D$33:$D$776,СВЦЭМ!$A$33:$A$776,$A95,СВЦЭМ!$B$33:$B$776,O$83)+'СЕТ СН'!$H$11+СВЦЭМ!$D$10+'СЕТ СН'!$H$5-'СЕТ СН'!$H$21</f>
        <v>3254.3664533700003</v>
      </c>
      <c r="P95" s="36">
        <f>SUMIFS(СВЦЭМ!$D$33:$D$776,СВЦЭМ!$A$33:$A$776,$A95,СВЦЭМ!$B$33:$B$776,P$83)+'СЕТ СН'!$H$11+СВЦЭМ!$D$10+'СЕТ СН'!$H$5-'СЕТ СН'!$H$21</f>
        <v>3258.05798572</v>
      </c>
      <c r="Q95" s="36">
        <f>SUMIFS(СВЦЭМ!$D$33:$D$776,СВЦЭМ!$A$33:$A$776,$A95,СВЦЭМ!$B$33:$B$776,Q$83)+'СЕТ СН'!$H$11+СВЦЭМ!$D$10+'СЕТ СН'!$H$5-'СЕТ СН'!$H$21</f>
        <v>3245.8339877400003</v>
      </c>
      <c r="R95" s="36">
        <f>SUMIFS(СВЦЭМ!$D$33:$D$776,СВЦЭМ!$A$33:$A$776,$A95,СВЦЭМ!$B$33:$B$776,R$83)+'СЕТ СН'!$H$11+СВЦЭМ!$D$10+'СЕТ СН'!$H$5-'СЕТ СН'!$H$21</f>
        <v>3241.9565029200003</v>
      </c>
      <c r="S95" s="36">
        <f>SUMIFS(СВЦЭМ!$D$33:$D$776,СВЦЭМ!$A$33:$A$776,$A95,СВЦЭМ!$B$33:$B$776,S$83)+'СЕТ СН'!$H$11+СВЦЭМ!$D$10+'СЕТ СН'!$H$5-'СЕТ СН'!$H$21</f>
        <v>3245.9734039</v>
      </c>
      <c r="T95" s="36">
        <f>SUMIFS(СВЦЭМ!$D$33:$D$776,СВЦЭМ!$A$33:$A$776,$A95,СВЦЭМ!$B$33:$B$776,T$83)+'СЕТ СН'!$H$11+СВЦЭМ!$D$10+'СЕТ СН'!$H$5-'СЕТ СН'!$H$21</f>
        <v>3255.9717717900003</v>
      </c>
      <c r="U95" s="36">
        <f>SUMIFS(СВЦЭМ!$D$33:$D$776,СВЦЭМ!$A$33:$A$776,$A95,СВЦЭМ!$B$33:$B$776,U$83)+'СЕТ СН'!$H$11+СВЦЭМ!$D$10+'СЕТ СН'!$H$5-'СЕТ СН'!$H$21</f>
        <v>3248.1728066200003</v>
      </c>
      <c r="V95" s="36">
        <f>SUMIFS(СВЦЭМ!$D$33:$D$776,СВЦЭМ!$A$33:$A$776,$A95,СВЦЭМ!$B$33:$B$776,V$83)+'СЕТ СН'!$H$11+СВЦЭМ!$D$10+'СЕТ СН'!$H$5-'СЕТ СН'!$H$21</f>
        <v>3232.4151936900003</v>
      </c>
      <c r="W95" s="36">
        <f>SUMIFS(СВЦЭМ!$D$33:$D$776,СВЦЭМ!$A$33:$A$776,$A95,СВЦЭМ!$B$33:$B$776,W$83)+'СЕТ СН'!$H$11+СВЦЭМ!$D$10+'СЕТ СН'!$H$5-'СЕТ СН'!$H$21</f>
        <v>3220.53288243</v>
      </c>
      <c r="X95" s="36">
        <f>SUMIFS(СВЦЭМ!$D$33:$D$776,СВЦЭМ!$A$33:$A$776,$A95,СВЦЭМ!$B$33:$B$776,X$83)+'СЕТ СН'!$H$11+СВЦЭМ!$D$10+'СЕТ СН'!$H$5-'СЕТ СН'!$H$21</f>
        <v>3254.2692392500003</v>
      </c>
      <c r="Y95" s="36">
        <f>SUMIFS(СВЦЭМ!$D$33:$D$776,СВЦЭМ!$A$33:$A$776,$A95,СВЦЭМ!$B$33:$B$776,Y$83)+'СЕТ СН'!$H$11+СВЦЭМ!$D$10+'СЕТ СН'!$H$5-'СЕТ СН'!$H$21</f>
        <v>3349.9395349199999</v>
      </c>
    </row>
    <row r="96" spans="1:27" ht="15.75" x14ac:dyDescent="0.2">
      <c r="A96" s="35">
        <f t="shared" si="2"/>
        <v>43995</v>
      </c>
      <c r="B96" s="36">
        <f>SUMIFS(СВЦЭМ!$D$33:$D$776,СВЦЭМ!$A$33:$A$776,$A96,СВЦЭМ!$B$33:$B$776,B$83)+'СЕТ СН'!$H$11+СВЦЭМ!$D$10+'СЕТ СН'!$H$5-'СЕТ СН'!$H$21</f>
        <v>3380.3460552400002</v>
      </c>
      <c r="C96" s="36">
        <f>SUMIFS(СВЦЭМ!$D$33:$D$776,СВЦЭМ!$A$33:$A$776,$A96,СВЦЭМ!$B$33:$B$776,C$83)+'СЕТ СН'!$H$11+СВЦЭМ!$D$10+'СЕТ СН'!$H$5-'СЕТ СН'!$H$21</f>
        <v>3402.06612877</v>
      </c>
      <c r="D96" s="36">
        <f>SUMIFS(СВЦЭМ!$D$33:$D$776,СВЦЭМ!$A$33:$A$776,$A96,СВЦЭМ!$B$33:$B$776,D$83)+'СЕТ СН'!$H$11+СВЦЭМ!$D$10+'СЕТ СН'!$H$5-'СЕТ СН'!$H$21</f>
        <v>3424.7142497100003</v>
      </c>
      <c r="E96" s="36">
        <f>SUMIFS(СВЦЭМ!$D$33:$D$776,СВЦЭМ!$A$33:$A$776,$A96,СВЦЭМ!$B$33:$B$776,E$83)+'СЕТ СН'!$H$11+СВЦЭМ!$D$10+'СЕТ СН'!$H$5-'СЕТ СН'!$H$21</f>
        <v>3440.2054800999999</v>
      </c>
      <c r="F96" s="36">
        <f>SUMIFS(СВЦЭМ!$D$33:$D$776,СВЦЭМ!$A$33:$A$776,$A96,СВЦЭМ!$B$33:$B$776,F$83)+'СЕТ СН'!$H$11+СВЦЭМ!$D$10+'СЕТ СН'!$H$5-'СЕТ СН'!$H$21</f>
        <v>3440.35570057</v>
      </c>
      <c r="G96" s="36">
        <f>SUMIFS(СВЦЭМ!$D$33:$D$776,СВЦЭМ!$A$33:$A$776,$A96,СВЦЭМ!$B$33:$B$776,G$83)+'СЕТ СН'!$H$11+СВЦЭМ!$D$10+'СЕТ СН'!$H$5-'СЕТ СН'!$H$21</f>
        <v>3432.6167198399999</v>
      </c>
      <c r="H96" s="36">
        <f>SUMIFS(СВЦЭМ!$D$33:$D$776,СВЦЭМ!$A$33:$A$776,$A96,СВЦЭМ!$B$33:$B$776,H$83)+'СЕТ СН'!$H$11+СВЦЭМ!$D$10+'СЕТ СН'!$H$5-'СЕТ СН'!$H$21</f>
        <v>3422.2251780000001</v>
      </c>
      <c r="I96" s="36">
        <f>SUMIFS(СВЦЭМ!$D$33:$D$776,СВЦЭМ!$A$33:$A$776,$A96,СВЦЭМ!$B$33:$B$776,I$83)+'СЕТ СН'!$H$11+СВЦЭМ!$D$10+'СЕТ СН'!$H$5-'СЕТ СН'!$H$21</f>
        <v>3392.8547064600002</v>
      </c>
      <c r="J96" s="36">
        <f>SUMIFS(СВЦЭМ!$D$33:$D$776,СВЦЭМ!$A$33:$A$776,$A96,СВЦЭМ!$B$33:$B$776,J$83)+'СЕТ СН'!$H$11+СВЦЭМ!$D$10+'СЕТ СН'!$H$5-'СЕТ СН'!$H$21</f>
        <v>3344.8002937800002</v>
      </c>
      <c r="K96" s="36">
        <f>SUMIFS(СВЦЭМ!$D$33:$D$776,СВЦЭМ!$A$33:$A$776,$A96,СВЦЭМ!$B$33:$B$776,K$83)+'СЕТ СН'!$H$11+СВЦЭМ!$D$10+'СЕТ СН'!$H$5-'СЕТ СН'!$H$21</f>
        <v>3278.1000440500002</v>
      </c>
      <c r="L96" s="36">
        <f>SUMIFS(СВЦЭМ!$D$33:$D$776,СВЦЭМ!$A$33:$A$776,$A96,СВЦЭМ!$B$33:$B$776,L$83)+'СЕТ СН'!$H$11+СВЦЭМ!$D$10+'СЕТ СН'!$H$5-'СЕТ СН'!$H$21</f>
        <v>3223.77871499</v>
      </c>
      <c r="M96" s="36">
        <f>SUMIFS(СВЦЭМ!$D$33:$D$776,СВЦЭМ!$A$33:$A$776,$A96,СВЦЭМ!$B$33:$B$776,M$83)+'СЕТ СН'!$H$11+СВЦЭМ!$D$10+'СЕТ СН'!$H$5-'СЕТ СН'!$H$21</f>
        <v>3226.80038887</v>
      </c>
      <c r="N96" s="36">
        <f>SUMIFS(СВЦЭМ!$D$33:$D$776,СВЦЭМ!$A$33:$A$776,$A96,СВЦЭМ!$B$33:$B$776,N$83)+'СЕТ СН'!$H$11+СВЦЭМ!$D$10+'СЕТ СН'!$H$5-'СЕТ СН'!$H$21</f>
        <v>3231.4147457099998</v>
      </c>
      <c r="O96" s="36">
        <f>SUMIFS(СВЦЭМ!$D$33:$D$776,СВЦЭМ!$A$33:$A$776,$A96,СВЦЭМ!$B$33:$B$776,O$83)+'СЕТ СН'!$H$11+СВЦЭМ!$D$10+'СЕТ СН'!$H$5-'СЕТ СН'!$H$21</f>
        <v>3238.3637169000003</v>
      </c>
      <c r="P96" s="36">
        <f>SUMIFS(СВЦЭМ!$D$33:$D$776,СВЦЭМ!$A$33:$A$776,$A96,СВЦЭМ!$B$33:$B$776,P$83)+'СЕТ СН'!$H$11+СВЦЭМ!$D$10+'СЕТ СН'!$H$5-'СЕТ СН'!$H$21</f>
        <v>3243.6139071699999</v>
      </c>
      <c r="Q96" s="36">
        <f>SUMIFS(СВЦЭМ!$D$33:$D$776,СВЦЭМ!$A$33:$A$776,$A96,СВЦЭМ!$B$33:$B$776,Q$83)+'СЕТ СН'!$H$11+СВЦЭМ!$D$10+'СЕТ СН'!$H$5-'СЕТ СН'!$H$21</f>
        <v>3230.37232571</v>
      </c>
      <c r="R96" s="36">
        <f>SUMIFS(СВЦЭМ!$D$33:$D$776,СВЦЭМ!$A$33:$A$776,$A96,СВЦЭМ!$B$33:$B$776,R$83)+'СЕТ СН'!$H$11+СВЦЭМ!$D$10+'СЕТ СН'!$H$5-'СЕТ СН'!$H$21</f>
        <v>3227.7706869200001</v>
      </c>
      <c r="S96" s="36">
        <f>SUMIFS(СВЦЭМ!$D$33:$D$776,СВЦЭМ!$A$33:$A$776,$A96,СВЦЭМ!$B$33:$B$776,S$83)+'СЕТ СН'!$H$11+СВЦЭМ!$D$10+'СЕТ СН'!$H$5-'СЕТ СН'!$H$21</f>
        <v>3234.8115359399999</v>
      </c>
      <c r="T96" s="36">
        <f>SUMIFS(СВЦЭМ!$D$33:$D$776,СВЦЭМ!$A$33:$A$776,$A96,СВЦЭМ!$B$33:$B$776,T$83)+'СЕТ СН'!$H$11+СВЦЭМ!$D$10+'СЕТ СН'!$H$5-'СЕТ СН'!$H$21</f>
        <v>3241.4906765000001</v>
      </c>
      <c r="U96" s="36">
        <f>SUMIFS(СВЦЭМ!$D$33:$D$776,СВЦЭМ!$A$33:$A$776,$A96,СВЦЭМ!$B$33:$B$776,U$83)+'СЕТ СН'!$H$11+СВЦЭМ!$D$10+'СЕТ СН'!$H$5-'СЕТ СН'!$H$21</f>
        <v>3236.7227587500001</v>
      </c>
      <c r="V96" s="36">
        <f>SUMIFS(СВЦЭМ!$D$33:$D$776,СВЦЭМ!$A$33:$A$776,$A96,СВЦЭМ!$B$33:$B$776,V$83)+'СЕТ СН'!$H$11+СВЦЭМ!$D$10+'СЕТ СН'!$H$5-'СЕТ СН'!$H$21</f>
        <v>3234.0636676100003</v>
      </c>
      <c r="W96" s="36">
        <f>SUMIFS(СВЦЭМ!$D$33:$D$776,СВЦЭМ!$A$33:$A$776,$A96,СВЦЭМ!$B$33:$B$776,W$83)+'СЕТ СН'!$H$11+СВЦЭМ!$D$10+'СЕТ СН'!$H$5-'СЕТ СН'!$H$21</f>
        <v>3221.31600028</v>
      </c>
      <c r="X96" s="36">
        <f>SUMIFS(СВЦЭМ!$D$33:$D$776,СВЦЭМ!$A$33:$A$776,$A96,СВЦЭМ!$B$33:$B$776,X$83)+'СЕТ СН'!$H$11+СВЦЭМ!$D$10+'СЕТ СН'!$H$5-'СЕТ СН'!$H$21</f>
        <v>3240.67402128</v>
      </c>
      <c r="Y96" s="36">
        <f>SUMIFS(СВЦЭМ!$D$33:$D$776,СВЦЭМ!$A$33:$A$776,$A96,СВЦЭМ!$B$33:$B$776,Y$83)+'СЕТ СН'!$H$11+СВЦЭМ!$D$10+'СЕТ СН'!$H$5-'СЕТ СН'!$H$21</f>
        <v>3323.4941486799999</v>
      </c>
    </row>
    <row r="97" spans="1:25" ht="15.75" x14ac:dyDescent="0.2">
      <c r="A97" s="35">
        <f t="shared" si="2"/>
        <v>43996</v>
      </c>
      <c r="B97" s="36">
        <f>SUMIFS(СВЦЭМ!$D$33:$D$776,СВЦЭМ!$A$33:$A$776,$A97,СВЦЭМ!$B$33:$B$776,B$83)+'СЕТ СН'!$H$11+СВЦЭМ!$D$10+'СЕТ СН'!$H$5-'СЕТ СН'!$H$21</f>
        <v>3422.6115485800001</v>
      </c>
      <c r="C97" s="36">
        <f>SUMIFS(СВЦЭМ!$D$33:$D$776,СВЦЭМ!$A$33:$A$776,$A97,СВЦЭМ!$B$33:$B$776,C$83)+'СЕТ СН'!$H$11+СВЦЭМ!$D$10+'СЕТ СН'!$H$5-'СЕТ СН'!$H$21</f>
        <v>3447.7260015100001</v>
      </c>
      <c r="D97" s="36">
        <f>SUMIFS(СВЦЭМ!$D$33:$D$776,СВЦЭМ!$A$33:$A$776,$A97,СВЦЭМ!$B$33:$B$776,D$83)+'СЕТ СН'!$H$11+СВЦЭМ!$D$10+'СЕТ СН'!$H$5-'СЕТ СН'!$H$21</f>
        <v>3433.6434730199999</v>
      </c>
      <c r="E97" s="36">
        <f>SUMIFS(СВЦЭМ!$D$33:$D$776,СВЦЭМ!$A$33:$A$776,$A97,СВЦЭМ!$B$33:$B$776,E$83)+'СЕТ СН'!$H$11+СВЦЭМ!$D$10+'СЕТ СН'!$H$5-'СЕТ СН'!$H$21</f>
        <v>3425.83185443</v>
      </c>
      <c r="F97" s="36">
        <f>SUMIFS(СВЦЭМ!$D$33:$D$776,СВЦЭМ!$A$33:$A$776,$A97,СВЦЭМ!$B$33:$B$776,F$83)+'СЕТ СН'!$H$11+СВЦЭМ!$D$10+'СЕТ СН'!$H$5-'СЕТ СН'!$H$21</f>
        <v>3419.3411444600001</v>
      </c>
      <c r="G97" s="36">
        <f>SUMIFS(СВЦЭМ!$D$33:$D$776,СВЦЭМ!$A$33:$A$776,$A97,СВЦЭМ!$B$33:$B$776,G$83)+'СЕТ СН'!$H$11+СВЦЭМ!$D$10+'СЕТ СН'!$H$5-'СЕТ СН'!$H$21</f>
        <v>3428.6973139700003</v>
      </c>
      <c r="H97" s="36">
        <f>SUMIFS(СВЦЭМ!$D$33:$D$776,СВЦЭМ!$A$33:$A$776,$A97,СВЦЭМ!$B$33:$B$776,H$83)+'СЕТ СН'!$H$11+СВЦЭМ!$D$10+'СЕТ СН'!$H$5-'СЕТ СН'!$H$21</f>
        <v>3422.7788205300003</v>
      </c>
      <c r="I97" s="36">
        <f>SUMIFS(СВЦЭМ!$D$33:$D$776,СВЦЭМ!$A$33:$A$776,$A97,СВЦЭМ!$B$33:$B$776,I$83)+'СЕТ СН'!$H$11+СВЦЭМ!$D$10+'СЕТ СН'!$H$5-'СЕТ СН'!$H$21</f>
        <v>3439.3225392900003</v>
      </c>
      <c r="J97" s="36">
        <f>SUMIFS(СВЦЭМ!$D$33:$D$776,СВЦЭМ!$A$33:$A$776,$A97,СВЦЭМ!$B$33:$B$776,J$83)+'СЕТ СН'!$H$11+СВЦЭМ!$D$10+'СЕТ СН'!$H$5-'СЕТ СН'!$H$21</f>
        <v>3384.96441835</v>
      </c>
      <c r="K97" s="36">
        <f>SUMIFS(СВЦЭМ!$D$33:$D$776,СВЦЭМ!$A$33:$A$776,$A97,СВЦЭМ!$B$33:$B$776,K$83)+'СЕТ СН'!$H$11+СВЦЭМ!$D$10+'СЕТ СН'!$H$5-'СЕТ СН'!$H$21</f>
        <v>3274.0553991100001</v>
      </c>
      <c r="L97" s="36">
        <f>SUMIFS(СВЦЭМ!$D$33:$D$776,СВЦЭМ!$A$33:$A$776,$A97,СВЦЭМ!$B$33:$B$776,L$83)+'СЕТ СН'!$H$11+СВЦЭМ!$D$10+'СЕТ СН'!$H$5-'СЕТ СН'!$H$21</f>
        <v>3204.5384222000002</v>
      </c>
      <c r="M97" s="36">
        <f>SUMIFS(СВЦЭМ!$D$33:$D$776,СВЦЭМ!$A$33:$A$776,$A97,СВЦЭМ!$B$33:$B$776,M$83)+'СЕТ СН'!$H$11+СВЦЭМ!$D$10+'СЕТ СН'!$H$5-'СЕТ СН'!$H$21</f>
        <v>3202.9699092400001</v>
      </c>
      <c r="N97" s="36">
        <f>SUMIFS(СВЦЭМ!$D$33:$D$776,СВЦЭМ!$A$33:$A$776,$A97,СВЦЭМ!$B$33:$B$776,N$83)+'СЕТ СН'!$H$11+СВЦЭМ!$D$10+'СЕТ СН'!$H$5-'СЕТ СН'!$H$21</f>
        <v>3210.2823197299999</v>
      </c>
      <c r="O97" s="36">
        <f>SUMIFS(СВЦЭМ!$D$33:$D$776,СВЦЭМ!$A$33:$A$776,$A97,СВЦЭМ!$B$33:$B$776,O$83)+'СЕТ СН'!$H$11+СВЦЭМ!$D$10+'СЕТ СН'!$H$5-'СЕТ СН'!$H$21</f>
        <v>3208.1896681799999</v>
      </c>
      <c r="P97" s="36">
        <f>SUMIFS(СВЦЭМ!$D$33:$D$776,СВЦЭМ!$A$33:$A$776,$A97,СВЦЭМ!$B$33:$B$776,P$83)+'СЕТ СН'!$H$11+СВЦЭМ!$D$10+'СЕТ СН'!$H$5-'СЕТ СН'!$H$21</f>
        <v>3206.1924461799999</v>
      </c>
      <c r="Q97" s="36">
        <f>SUMIFS(СВЦЭМ!$D$33:$D$776,СВЦЭМ!$A$33:$A$776,$A97,СВЦЭМ!$B$33:$B$776,Q$83)+'СЕТ СН'!$H$11+СВЦЭМ!$D$10+'СЕТ СН'!$H$5-'СЕТ СН'!$H$21</f>
        <v>3193.4772972300002</v>
      </c>
      <c r="R97" s="36">
        <f>SUMIFS(СВЦЭМ!$D$33:$D$776,СВЦЭМ!$A$33:$A$776,$A97,СВЦЭМ!$B$33:$B$776,R$83)+'СЕТ СН'!$H$11+СВЦЭМ!$D$10+'СЕТ СН'!$H$5-'СЕТ СН'!$H$21</f>
        <v>3187.1720612899999</v>
      </c>
      <c r="S97" s="36">
        <f>SUMIFS(СВЦЭМ!$D$33:$D$776,СВЦЭМ!$A$33:$A$776,$A97,СВЦЭМ!$B$33:$B$776,S$83)+'СЕТ СН'!$H$11+СВЦЭМ!$D$10+'СЕТ СН'!$H$5-'СЕТ СН'!$H$21</f>
        <v>3197.4442500499999</v>
      </c>
      <c r="T97" s="36">
        <f>SUMIFS(СВЦЭМ!$D$33:$D$776,СВЦЭМ!$A$33:$A$776,$A97,СВЦЭМ!$B$33:$B$776,T$83)+'СЕТ СН'!$H$11+СВЦЭМ!$D$10+'СЕТ СН'!$H$5-'СЕТ СН'!$H$21</f>
        <v>3189.6447500700001</v>
      </c>
      <c r="U97" s="36">
        <f>SUMIFS(СВЦЭМ!$D$33:$D$776,СВЦЭМ!$A$33:$A$776,$A97,СВЦЭМ!$B$33:$B$776,U$83)+'СЕТ СН'!$H$11+СВЦЭМ!$D$10+'СЕТ СН'!$H$5-'СЕТ СН'!$H$21</f>
        <v>3178.3909074600001</v>
      </c>
      <c r="V97" s="36">
        <f>SUMIFS(СВЦЭМ!$D$33:$D$776,СВЦЭМ!$A$33:$A$776,$A97,СВЦЭМ!$B$33:$B$776,V$83)+'СЕТ СН'!$H$11+СВЦЭМ!$D$10+'СЕТ СН'!$H$5-'СЕТ СН'!$H$21</f>
        <v>3164.1391489299999</v>
      </c>
      <c r="W97" s="36">
        <f>SUMIFS(СВЦЭМ!$D$33:$D$776,СВЦЭМ!$A$33:$A$776,$A97,СВЦЭМ!$B$33:$B$776,W$83)+'СЕТ СН'!$H$11+СВЦЭМ!$D$10+'СЕТ СН'!$H$5-'СЕТ СН'!$H$21</f>
        <v>3161.0219442299999</v>
      </c>
      <c r="X97" s="36">
        <f>SUMIFS(СВЦЭМ!$D$33:$D$776,СВЦЭМ!$A$33:$A$776,$A97,СВЦЭМ!$B$33:$B$776,X$83)+'СЕТ СН'!$H$11+СВЦЭМ!$D$10+'СЕТ СН'!$H$5-'СЕТ СН'!$H$21</f>
        <v>3205.25179282</v>
      </c>
      <c r="Y97" s="36">
        <f>SUMIFS(СВЦЭМ!$D$33:$D$776,СВЦЭМ!$A$33:$A$776,$A97,СВЦЭМ!$B$33:$B$776,Y$83)+'СЕТ СН'!$H$11+СВЦЭМ!$D$10+'СЕТ СН'!$H$5-'СЕТ СН'!$H$21</f>
        <v>3315.0541719299999</v>
      </c>
    </row>
    <row r="98" spans="1:25" ht="15.75" x14ac:dyDescent="0.2">
      <c r="A98" s="35">
        <f t="shared" si="2"/>
        <v>43997</v>
      </c>
      <c r="B98" s="36">
        <f>SUMIFS(СВЦЭМ!$D$33:$D$776,СВЦЭМ!$A$33:$A$776,$A98,СВЦЭМ!$B$33:$B$776,B$83)+'СЕТ СН'!$H$11+СВЦЭМ!$D$10+'СЕТ СН'!$H$5-'СЕТ СН'!$H$21</f>
        <v>3383.5912536700002</v>
      </c>
      <c r="C98" s="36">
        <f>SUMIFS(СВЦЭМ!$D$33:$D$776,СВЦЭМ!$A$33:$A$776,$A98,СВЦЭМ!$B$33:$B$776,C$83)+'СЕТ СН'!$H$11+СВЦЭМ!$D$10+'СЕТ СН'!$H$5-'СЕТ СН'!$H$21</f>
        <v>3416.2323517300001</v>
      </c>
      <c r="D98" s="36">
        <f>SUMIFS(СВЦЭМ!$D$33:$D$776,СВЦЭМ!$A$33:$A$776,$A98,СВЦЭМ!$B$33:$B$776,D$83)+'СЕТ СН'!$H$11+СВЦЭМ!$D$10+'СЕТ СН'!$H$5-'СЕТ СН'!$H$21</f>
        <v>3439.28051959</v>
      </c>
      <c r="E98" s="36">
        <f>SUMIFS(СВЦЭМ!$D$33:$D$776,СВЦЭМ!$A$33:$A$776,$A98,СВЦЭМ!$B$33:$B$776,E$83)+'СЕТ СН'!$H$11+СВЦЭМ!$D$10+'СЕТ СН'!$H$5-'СЕТ СН'!$H$21</f>
        <v>3442.7679564300001</v>
      </c>
      <c r="F98" s="36">
        <f>SUMIFS(СВЦЭМ!$D$33:$D$776,СВЦЭМ!$A$33:$A$776,$A98,СВЦЭМ!$B$33:$B$776,F$83)+'СЕТ СН'!$H$11+СВЦЭМ!$D$10+'СЕТ СН'!$H$5-'СЕТ СН'!$H$21</f>
        <v>3435.0352304900002</v>
      </c>
      <c r="G98" s="36">
        <f>SUMIFS(СВЦЭМ!$D$33:$D$776,СВЦЭМ!$A$33:$A$776,$A98,СВЦЭМ!$B$33:$B$776,G$83)+'СЕТ СН'!$H$11+СВЦЭМ!$D$10+'СЕТ СН'!$H$5-'СЕТ СН'!$H$21</f>
        <v>3444.9404698500002</v>
      </c>
      <c r="H98" s="36">
        <f>SUMIFS(СВЦЭМ!$D$33:$D$776,СВЦЭМ!$A$33:$A$776,$A98,СВЦЭМ!$B$33:$B$776,H$83)+'СЕТ СН'!$H$11+СВЦЭМ!$D$10+'СЕТ СН'!$H$5-'СЕТ СН'!$H$21</f>
        <v>3423.9284857500002</v>
      </c>
      <c r="I98" s="36">
        <f>SUMIFS(СВЦЭМ!$D$33:$D$776,СВЦЭМ!$A$33:$A$776,$A98,СВЦЭМ!$B$33:$B$776,I$83)+'СЕТ СН'!$H$11+СВЦЭМ!$D$10+'СЕТ СН'!$H$5-'СЕТ СН'!$H$21</f>
        <v>3391.5148931799999</v>
      </c>
      <c r="J98" s="36">
        <f>SUMIFS(СВЦЭМ!$D$33:$D$776,СВЦЭМ!$A$33:$A$776,$A98,СВЦЭМ!$B$33:$B$776,J$83)+'СЕТ СН'!$H$11+СВЦЭМ!$D$10+'СЕТ СН'!$H$5-'СЕТ СН'!$H$21</f>
        <v>3326.1105126500001</v>
      </c>
      <c r="K98" s="36">
        <f>SUMIFS(СВЦЭМ!$D$33:$D$776,СВЦЭМ!$A$33:$A$776,$A98,СВЦЭМ!$B$33:$B$776,K$83)+'СЕТ СН'!$H$11+СВЦЭМ!$D$10+'СЕТ СН'!$H$5-'СЕТ СН'!$H$21</f>
        <v>3259.49754085</v>
      </c>
      <c r="L98" s="36">
        <f>SUMIFS(СВЦЭМ!$D$33:$D$776,СВЦЭМ!$A$33:$A$776,$A98,СВЦЭМ!$B$33:$B$776,L$83)+'СЕТ СН'!$H$11+СВЦЭМ!$D$10+'СЕТ СН'!$H$5-'СЕТ СН'!$H$21</f>
        <v>3219.98217049</v>
      </c>
      <c r="M98" s="36">
        <f>SUMIFS(СВЦЭМ!$D$33:$D$776,СВЦЭМ!$A$33:$A$776,$A98,СВЦЭМ!$B$33:$B$776,M$83)+'СЕТ СН'!$H$11+СВЦЭМ!$D$10+'СЕТ СН'!$H$5-'СЕТ СН'!$H$21</f>
        <v>3234.3763098500003</v>
      </c>
      <c r="N98" s="36">
        <f>SUMIFS(СВЦЭМ!$D$33:$D$776,СВЦЭМ!$A$33:$A$776,$A98,СВЦЭМ!$B$33:$B$776,N$83)+'СЕТ СН'!$H$11+СВЦЭМ!$D$10+'СЕТ СН'!$H$5-'СЕТ СН'!$H$21</f>
        <v>3236.80210068</v>
      </c>
      <c r="O98" s="36">
        <f>SUMIFS(СВЦЭМ!$D$33:$D$776,СВЦЭМ!$A$33:$A$776,$A98,СВЦЭМ!$B$33:$B$776,O$83)+'СЕТ СН'!$H$11+СВЦЭМ!$D$10+'СЕТ СН'!$H$5-'СЕТ СН'!$H$21</f>
        <v>3250.9385723800001</v>
      </c>
      <c r="P98" s="36">
        <f>SUMIFS(СВЦЭМ!$D$33:$D$776,СВЦЭМ!$A$33:$A$776,$A98,СВЦЭМ!$B$33:$B$776,P$83)+'СЕТ СН'!$H$11+СВЦЭМ!$D$10+'СЕТ СН'!$H$5-'СЕТ СН'!$H$21</f>
        <v>3259.8456163800001</v>
      </c>
      <c r="Q98" s="36">
        <f>SUMIFS(СВЦЭМ!$D$33:$D$776,СВЦЭМ!$A$33:$A$776,$A98,СВЦЭМ!$B$33:$B$776,Q$83)+'СЕТ СН'!$H$11+СВЦЭМ!$D$10+'СЕТ СН'!$H$5-'СЕТ СН'!$H$21</f>
        <v>3253.3761106000002</v>
      </c>
      <c r="R98" s="36">
        <f>SUMIFS(СВЦЭМ!$D$33:$D$776,СВЦЭМ!$A$33:$A$776,$A98,СВЦЭМ!$B$33:$B$776,R$83)+'СЕТ СН'!$H$11+СВЦЭМ!$D$10+'СЕТ СН'!$H$5-'СЕТ СН'!$H$21</f>
        <v>3252.5494846800002</v>
      </c>
      <c r="S98" s="36">
        <f>SUMIFS(СВЦЭМ!$D$33:$D$776,СВЦЭМ!$A$33:$A$776,$A98,СВЦЭМ!$B$33:$B$776,S$83)+'СЕТ СН'!$H$11+СВЦЭМ!$D$10+'СЕТ СН'!$H$5-'СЕТ СН'!$H$21</f>
        <v>3250.2207253800002</v>
      </c>
      <c r="T98" s="36">
        <f>SUMIFS(СВЦЭМ!$D$33:$D$776,СВЦЭМ!$A$33:$A$776,$A98,СВЦЭМ!$B$33:$B$776,T$83)+'СЕТ СН'!$H$11+СВЦЭМ!$D$10+'СЕТ СН'!$H$5-'СЕТ СН'!$H$21</f>
        <v>3248.9651621000003</v>
      </c>
      <c r="U98" s="36">
        <f>SUMIFS(СВЦЭМ!$D$33:$D$776,СВЦЭМ!$A$33:$A$776,$A98,СВЦЭМ!$B$33:$B$776,U$83)+'СЕТ СН'!$H$11+СВЦЭМ!$D$10+'СЕТ СН'!$H$5-'СЕТ СН'!$H$21</f>
        <v>3242.4003530600003</v>
      </c>
      <c r="V98" s="36">
        <f>SUMIFS(СВЦЭМ!$D$33:$D$776,СВЦЭМ!$A$33:$A$776,$A98,СВЦЭМ!$B$33:$B$776,V$83)+'СЕТ СН'!$H$11+СВЦЭМ!$D$10+'СЕТ СН'!$H$5-'СЕТ СН'!$H$21</f>
        <v>3225.6493545800004</v>
      </c>
      <c r="W98" s="36">
        <f>SUMIFS(СВЦЭМ!$D$33:$D$776,СВЦЭМ!$A$33:$A$776,$A98,СВЦЭМ!$B$33:$B$776,W$83)+'СЕТ СН'!$H$11+СВЦЭМ!$D$10+'СЕТ СН'!$H$5-'СЕТ СН'!$H$21</f>
        <v>3204.3553665200002</v>
      </c>
      <c r="X98" s="36">
        <f>SUMIFS(СВЦЭМ!$D$33:$D$776,СВЦЭМ!$A$33:$A$776,$A98,СВЦЭМ!$B$33:$B$776,X$83)+'СЕТ СН'!$H$11+СВЦЭМ!$D$10+'СЕТ СН'!$H$5-'СЕТ СН'!$H$21</f>
        <v>3227.3103390400001</v>
      </c>
      <c r="Y98" s="36">
        <f>SUMIFS(СВЦЭМ!$D$33:$D$776,СВЦЭМ!$A$33:$A$776,$A98,СВЦЭМ!$B$33:$B$776,Y$83)+'СЕТ СН'!$H$11+СВЦЭМ!$D$10+'СЕТ СН'!$H$5-'СЕТ СН'!$H$21</f>
        <v>3320.0032249300002</v>
      </c>
    </row>
    <row r="99" spans="1:25" ht="15.75" x14ac:dyDescent="0.2">
      <c r="A99" s="35">
        <f t="shared" si="2"/>
        <v>43998</v>
      </c>
      <c r="B99" s="36">
        <f>SUMIFS(СВЦЭМ!$D$33:$D$776,СВЦЭМ!$A$33:$A$776,$A99,СВЦЭМ!$B$33:$B$776,B$83)+'СЕТ СН'!$H$11+СВЦЭМ!$D$10+'СЕТ СН'!$H$5-'СЕТ СН'!$H$21</f>
        <v>3420.9112362999999</v>
      </c>
      <c r="C99" s="36">
        <f>SUMIFS(СВЦЭМ!$D$33:$D$776,СВЦЭМ!$A$33:$A$776,$A99,СВЦЭМ!$B$33:$B$776,C$83)+'СЕТ СН'!$H$11+СВЦЭМ!$D$10+'СЕТ СН'!$H$5-'СЕТ СН'!$H$21</f>
        <v>3452.2988420199999</v>
      </c>
      <c r="D99" s="36">
        <f>SUMIFS(СВЦЭМ!$D$33:$D$776,СВЦЭМ!$A$33:$A$776,$A99,СВЦЭМ!$B$33:$B$776,D$83)+'СЕТ СН'!$H$11+СВЦЭМ!$D$10+'СЕТ СН'!$H$5-'СЕТ СН'!$H$21</f>
        <v>3469.81092721</v>
      </c>
      <c r="E99" s="36">
        <f>SUMIFS(СВЦЭМ!$D$33:$D$776,СВЦЭМ!$A$33:$A$776,$A99,СВЦЭМ!$B$33:$B$776,E$83)+'СЕТ СН'!$H$11+СВЦЭМ!$D$10+'СЕТ СН'!$H$5-'СЕТ СН'!$H$21</f>
        <v>3462.8166474999998</v>
      </c>
      <c r="F99" s="36">
        <f>SUMIFS(СВЦЭМ!$D$33:$D$776,СВЦЭМ!$A$33:$A$776,$A99,СВЦЭМ!$B$33:$B$776,F$83)+'СЕТ СН'!$H$11+СВЦЭМ!$D$10+'СЕТ СН'!$H$5-'СЕТ СН'!$H$21</f>
        <v>3460.6933493900001</v>
      </c>
      <c r="G99" s="36">
        <f>SUMIFS(СВЦЭМ!$D$33:$D$776,СВЦЭМ!$A$33:$A$776,$A99,СВЦЭМ!$B$33:$B$776,G$83)+'СЕТ СН'!$H$11+СВЦЭМ!$D$10+'СЕТ СН'!$H$5-'СЕТ СН'!$H$21</f>
        <v>3467.9402720200001</v>
      </c>
      <c r="H99" s="36">
        <f>SUMIFS(СВЦЭМ!$D$33:$D$776,СВЦЭМ!$A$33:$A$776,$A99,СВЦЭМ!$B$33:$B$776,H$83)+'СЕТ СН'!$H$11+СВЦЭМ!$D$10+'СЕТ СН'!$H$5-'СЕТ СН'!$H$21</f>
        <v>3473.8195039699999</v>
      </c>
      <c r="I99" s="36">
        <f>SUMIFS(СВЦЭМ!$D$33:$D$776,СВЦЭМ!$A$33:$A$776,$A99,СВЦЭМ!$B$33:$B$776,I$83)+'СЕТ СН'!$H$11+СВЦЭМ!$D$10+'СЕТ СН'!$H$5-'СЕТ СН'!$H$21</f>
        <v>3429.8476724900001</v>
      </c>
      <c r="J99" s="36">
        <f>SUMIFS(СВЦЭМ!$D$33:$D$776,СВЦЭМ!$A$33:$A$776,$A99,СВЦЭМ!$B$33:$B$776,J$83)+'СЕТ СН'!$H$11+СВЦЭМ!$D$10+'СЕТ СН'!$H$5-'СЕТ СН'!$H$21</f>
        <v>3374.1852591699999</v>
      </c>
      <c r="K99" s="36">
        <f>SUMIFS(СВЦЭМ!$D$33:$D$776,СВЦЭМ!$A$33:$A$776,$A99,СВЦЭМ!$B$33:$B$776,K$83)+'СЕТ СН'!$H$11+СВЦЭМ!$D$10+'СЕТ СН'!$H$5-'СЕТ СН'!$H$21</f>
        <v>3295.0410597999999</v>
      </c>
      <c r="L99" s="36">
        <f>SUMIFS(СВЦЭМ!$D$33:$D$776,СВЦЭМ!$A$33:$A$776,$A99,СВЦЭМ!$B$33:$B$776,L$83)+'СЕТ СН'!$H$11+СВЦЭМ!$D$10+'СЕТ СН'!$H$5-'СЕТ СН'!$H$21</f>
        <v>3247.7142270900003</v>
      </c>
      <c r="M99" s="36">
        <f>SUMIFS(СВЦЭМ!$D$33:$D$776,СВЦЭМ!$A$33:$A$776,$A99,СВЦЭМ!$B$33:$B$776,M$83)+'СЕТ СН'!$H$11+СВЦЭМ!$D$10+'СЕТ СН'!$H$5-'СЕТ СН'!$H$21</f>
        <v>3246.1474646199999</v>
      </c>
      <c r="N99" s="36">
        <f>SUMIFS(СВЦЭМ!$D$33:$D$776,СВЦЭМ!$A$33:$A$776,$A99,СВЦЭМ!$B$33:$B$776,N$83)+'СЕТ СН'!$H$11+СВЦЭМ!$D$10+'СЕТ СН'!$H$5-'СЕТ СН'!$H$21</f>
        <v>3249.8173676699998</v>
      </c>
      <c r="O99" s="36">
        <f>SUMIFS(СВЦЭМ!$D$33:$D$776,СВЦЭМ!$A$33:$A$776,$A99,СВЦЭМ!$B$33:$B$776,O$83)+'СЕТ СН'!$H$11+СВЦЭМ!$D$10+'СЕТ СН'!$H$5-'СЕТ СН'!$H$21</f>
        <v>3258.9498415799999</v>
      </c>
      <c r="P99" s="36">
        <f>SUMIFS(СВЦЭМ!$D$33:$D$776,СВЦЭМ!$A$33:$A$776,$A99,СВЦЭМ!$B$33:$B$776,P$83)+'СЕТ СН'!$H$11+СВЦЭМ!$D$10+'СЕТ СН'!$H$5-'СЕТ СН'!$H$21</f>
        <v>3256.81701217</v>
      </c>
      <c r="Q99" s="36">
        <f>SUMIFS(СВЦЭМ!$D$33:$D$776,СВЦЭМ!$A$33:$A$776,$A99,СВЦЭМ!$B$33:$B$776,Q$83)+'СЕТ СН'!$H$11+СВЦЭМ!$D$10+'СЕТ СН'!$H$5-'СЕТ СН'!$H$21</f>
        <v>3261.5807087800004</v>
      </c>
      <c r="R99" s="36">
        <f>SUMIFS(СВЦЭМ!$D$33:$D$776,СВЦЭМ!$A$33:$A$776,$A99,СВЦЭМ!$B$33:$B$776,R$83)+'СЕТ СН'!$H$11+СВЦЭМ!$D$10+'СЕТ СН'!$H$5-'СЕТ СН'!$H$21</f>
        <v>3259.8208695100002</v>
      </c>
      <c r="S99" s="36">
        <f>SUMIFS(СВЦЭМ!$D$33:$D$776,СВЦЭМ!$A$33:$A$776,$A99,СВЦЭМ!$B$33:$B$776,S$83)+'СЕТ СН'!$H$11+СВЦЭМ!$D$10+'СЕТ СН'!$H$5-'СЕТ СН'!$H$21</f>
        <v>3260.78356854</v>
      </c>
      <c r="T99" s="36">
        <f>SUMIFS(СВЦЭМ!$D$33:$D$776,СВЦЭМ!$A$33:$A$776,$A99,СВЦЭМ!$B$33:$B$776,T$83)+'СЕТ СН'!$H$11+СВЦЭМ!$D$10+'СЕТ СН'!$H$5-'СЕТ СН'!$H$21</f>
        <v>3255.4033128400001</v>
      </c>
      <c r="U99" s="36">
        <f>SUMIFS(СВЦЭМ!$D$33:$D$776,СВЦЭМ!$A$33:$A$776,$A99,СВЦЭМ!$B$33:$B$776,U$83)+'СЕТ СН'!$H$11+СВЦЭМ!$D$10+'СЕТ СН'!$H$5-'СЕТ СН'!$H$21</f>
        <v>3247.1393489900001</v>
      </c>
      <c r="V99" s="36">
        <f>SUMIFS(СВЦЭМ!$D$33:$D$776,СВЦЭМ!$A$33:$A$776,$A99,СВЦЭМ!$B$33:$B$776,V$83)+'СЕТ СН'!$H$11+СВЦЭМ!$D$10+'СЕТ СН'!$H$5-'СЕТ СН'!$H$21</f>
        <v>3210.0661841599999</v>
      </c>
      <c r="W99" s="36">
        <f>SUMIFS(СВЦЭМ!$D$33:$D$776,СВЦЭМ!$A$33:$A$776,$A99,СВЦЭМ!$B$33:$B$776,W$83)+'СЕТ СН'!$H$11+СВЦЭМ!$D$10+'СЕТ СН'!$H$5-'СЕТ СН'!$H$21</f>
        <v>3210.9814789299999</v>
      </c>
      <c r="X99" s="36">
        <f>SUMIFS(СВЦЭМ!$D$33:$D$776,СВЦЭМ!$A$33:$A$776,$A99,СВЦЭМ!$B$33:$B$776,X$83)+'СЕТ СН'!$H$11+СВЦЭМ!$D$10+'СЕТ СН'!$H$5-'СЕТ СН'!$H$21</f>
        <v>3263.8495205700001</v>
      </c>
      <c r="Y99" s="36">
        <f>SUMIFS(СВЦЭМ!$D$33:$D$776,СВЦЭМ!$A$33:$A$776,$A99,СВЦЭМ!$B$33:$B$776,Y$83)+'СЕТ СН'!$H$11+СВЦЭМ!$D$10+'СЕТ СН'!$H$5-'СЕТ СН'!$H$21</f>
        <v>3335.8291817099998</v>
      </c>
    </row>
    <row r="100" spans="1:25" ht="15.75" x14ac:dyDescent="0.2">
      <c r="A100" s="35">
        <f t="shared" si="2"/>
        <v>43999</v>
      </c>
      <c r="B100" s="36">
        <f>SUMIFS(СВЦЭМ!$D$33:$D$776,СВЦЭМ!$A$33:$A$776,$A100,СВЦЭМ!$B$33:$B$776,B$83)+'СЕТ СН'!$H$11+СВЦЭМ!$D$10+'СЕТ СН'!$H$5-'СЕТ СН'!$H$21</f>
        <v>3452.4849338399999</v>
      </c>
      <c r="C100" s="36">
        <f>SUMIFS(СВЦЭМ!$D$33:$D$776,СВЦЭМ!$A$33:$A$776,$A100,СВЦЭМ!$B$33:$B$776,C$83)+'СЕТ СН'!$H$11+СВЦЭМ!$D$10+'СЕТ СН'!$H$5-'СЕТ СН'!$H$21</f>
        <v>3490.6457037099999</v>
      </c>
      <c r="D100" s="36">
        <f>SUMIFS(СВЦЭМ!$D$33:$D$776,СВЦЭМ!$A$33:$A$776,$A100,СВЦЭМ!$B$33:$B$776,D$83)+'СЕТ СН'!$H$11+СВЦЭМ!$D$10+'СЕТ СН'!$H$5-'СЕТ СН'!$H$21</f>
        <v>3470.53112409</v>
      </c>
      <c r="E100" s="36">
        <f>SUMIFS(СВЦЭМ!$D$33:$D$776,СВЦЭМ!$A$33:$A$776,$A100,СВЦЭМ!$B$33:$B$776,E$83)+'СЕТ СН'!$H$11+СВЦЭМ!$D$10+'СЕТ СН'!$H$5-'СЕТ СН'!$H$21</f>
        <v>3458.5316611799999</v>
      </c>
      <c r="F100" s="36">
        <f>SUMIFS(СВЦЭМ!$D$33:$D$776,СВЦЭМ!$A$33:$A$776,$A100,СВЦЭМ!$B$33:$B$776,F$83)+'СЕТ СН'!$H$11+СВЦЭМ!$D$10+'СЕТ СН'!$H$5-'СЕТ СН'!$H$21</f>
        <v>3452.2764832500002</v>
      </c>
      <c r="G100" s="36">
        <f>SUMIFS(СВЦЭМ!$D$33:$D$776,СВЦЭМ!$A$33:$A$776,$A100,СВЦЭМ!$B$33:$B$776,G$83)+'СЕТ СН'!$H$11+СВЦЭМ!$D$10+'СЕТ СН'!$H$5-'СЕТ СН'!$H$21</f>
        <v>3461.97001761</v>
      </c>
      <c r="H100" s="36">
        <f>SUMIFS(СВЦЭМ!$D$33:$D$776,СВЦЭМ!$A$33:$A$776,$A100,СВЦЭМ!$B$33:$B$776,H$83)+'СЕТ СН'!$H$11+СВЦЭМ!$D$10+'СЕТ СН'!$H$5-'СЕТ СН'!$H$21</f>
        <v>3491.8044322800001</v>
      </c>
      <c r="I100" s="36">
        <f>SUMIFS(СВЦЭМ!$D$33:$D$776,СВЦЭМ!$A$33:$A$776,$A100,СВЦЭМ!$B$33:$B$776,I$83)+'СЕТ СН'!$H$11+СВЦЭМ!$D$10+'СЕТ СН'!$H$5-'СЕТ СН'!$H$21</f>
        <v>3468.28624997</v>
      </c>
      <c r="J100" s="36">
        <f>SUMIFS(СВЦЭМ!$D$33:$D$776,СВЦЭМ!$A$33:$A$776,$A100,СВЦЭМ!$B$33:$B$776,J$83)+'СЕТ СН'!$H$11+СВЦЭМ!$D$10+'СЕТ СН'!$H$5-'СЕТ СН'!$H$21</f>
        <v>3412.9035809699999</v>
      </c>
      <c r="K100" s="36">
        <f>SUMIFS(СВЦЭМ!$D$33:$D$776,СВЦЭМ!$A$33:$A$776,$A100,СВЦЭМ!$B$33:$B$776,K$83)+'СЕТ СН'!$H$11+СВЦЭМ!$D$10+'СЕТ СН'!$H$5-'СЕТ СН'!$H$21</f>
        <v>3315.4468762699998</v>
      </c>
      <c r="L100" s="36">
        <f>SUMIFS(СВЦЭМ!$D$33:$D$776,СВЦЭМ!$A$33:$A$776,$A100,СВЦЭМ!$B$33:$B$776,L$83)+'СЕТ СН'!$H$11+СВЦЭМ!$D$10+'СЕТ СН'!$H$5-'СЕТ СН'!$H$21</f>
        <v>3243.54818428</v>
      </c>
      <c r="M100" s="36">
        <f>SUMIFS(СВЦЭМ!$D$33:$D$776,СВЦЭМ!$A$33:$A$776,$A100,СВЦЭМ!$B$33:$B$776,M$83)+'СЕТ СН'!$H$11+СВЦЭМ!$D$10+'СЕТ СН'!$H$5-'СЕТ СН'!$H$21</f>
        <v>3232.3375082699999</v>
      </c>
      <c r="N100" s="36">
        <f>SUMIFS(СВЦЭМ!$D$33:$D$776,СВЦЭМ!$A$33:$A$776,$A100,СВЦЭМ!$B$33:$B$776,N$83)+'СЕТ СН'!$H$11+СВЦЭМ!$D$10+'СЕТ СН'!$H$5-'СЕТ СН'!$H$21</f>
        <v>3236.2698804800002</v>
      </c>
      <c r="O100" s="36">
        <f>SUMIFS(СВЦЭМ!$D$33:$D$776,СВЦЭМ!$A$33:$A$776,$A100,СВЦЭМ!$B$33:$B$776,O$83)+'СЕТ СН'!$H$11+СВЦЭМ!$D$10+'СЕТ СН'!$H$5-'СЕТ СН'!$H$21</f>
        <v>3248.6466637399999</v>
      </c>
      <c r="P100" s="36">
        <f>SUMIFS(СВЦЭМ!$D$33:$D$776,СВЦЭМ!$A$33:$A$776,$A100,СВЦЭМ!$B$33:$B$776,P$83)+'СЕТ СН'!$H$11+СВЦЭМ!$D$10+'СЕТ СН'!$H$5-'СЕТ СН'!$H$21</f>
        <v>3262.5309840200002</v>
      </c>
      <c r="Q100" s="36">
        <f>SUMIFS(СВЦЭМ!$D$33:$D$776,СВЦЭМ!$A$33:$A$776,$A100,СВЦЭМ!$B$33:$B$776,Q$83)+'СЕТ СН'!$H$11+СВЦЭМ!$D$10+'СЕТ СН'!$H$5-'СЕТ СН'!$H$21</f>
        <v>3253.1676254200001</v>
      </c>
      <c r="R100" s="36">
        <f>SUMIFS(СВЦЭМ!$D$33:$D$776,СВЦЭМ!$A$33:$A$776,$A100,СВЦЭМ!$B$33:$B$776,R$83)+'СЕТ СН'!$H$11+СВЦЭМ!$D$10+'СЕТ СН'!$H$5-'СЕТ СН'!$H$21</f>
        <v>3249.2005170699999</v>
      </c>
      <c r="S100" s="36">
        <f>SUMIFS(СВЦЭМ!$D$33:$D$776,СВЦЭМ!$A$33:$A$776,$A100,СВЦЭМ!$B$33:$B$776,S$83)+'СЕТ СН'!$H$11+СВЦЭМ!$D$10+'СЕТ СН'!$H$5-'СЕТ СН'!$H$21</f>
        <v>3250.92117809</v>
      </c>
      <c r="T100" s="36">
        <f>SUMIFS(СВЦЭМ!$D$33:$D$776,СВЦЭМ!$A$33:$A$776,$A100,СВЦЭМ!$B$33:$B$776,T$83)+'СЕТ СН'!$H$11+СВЦЭМ!$D$10+'СЕТ СН'!$H$5-'СЕТ СН'!$H$21</f>
        <v>3261.17000796</v>
      </c>
      <c r="U100" s="36">
        <f>SUMIFS(СВЦЭМ!$D$33:$D$776,СВЦЭМ!$A$33:$A$776,$A100,СВЦЭМ!$B$33:$B$776,U$83)+'СЕТ СН'!$H$11+СВЦЭМ!$D$10+'СЕТ СН'!$H$5-'СЕТ СН'!$H$21</f>
        <v>3245.9715367200001</v>
      </c>
      <c r="V100" s="36">
        <f>SUMIFS(СВЦЭМ!$D$33:$D$776,СВЦЭМ!$A$33:$A$776,$A100,СВЦЭМ!$B$33:$B$776,V$83)+'СЕТ СН'!$H$11+СВЦЭМ!$D$10+'СЕТ СН'!$H$5-'СЕТ СН'!$H$21</f>
        <v>3239.3508672500002</v>
      </c>
      <c r="W100" s="36">
        <f>SUMIFS(СВЦЭМ!$D$33:$D$776,СВЦЭМ!$A$33:$A$776,$A100,СВЦЭМ!$B$33:$B$776,W$83)+'СЕТ СН'!$H$11+СВЦЭМ!$D$10+'СЕТ СН'!$H$5-'СЕТ СН'!$H$21</f>
        <v>3244.7418156399999</v>
      </c>
      <c r="X100" s="36">
        <f>SUMIFS(СВЦЭМ!$D$33:$D$776,СВЦЭМ!$A$33:$A$776,$A100,СВЦЭМ!$B$33:$B$776,X$83)+'СЕТ СН'!$H$11+СВЦЭМ!$D$10+'СЕТ СН'!$H$5-'СЕТ СН'!$H$21</f>
        <v>3289.8499944100004</v>
      </c>
      <c r="Y100" s="36">
        <f>SUMIFS(СВЦЭМ!$D$33:$D$776,СВЦЭМ!$A$33:$A$776,$A100,СВЦЭМ!$B$33:$B$776,Y$83)+'СЕТ СН'!$H$11+СВЦЭМ!$D$10+'СЕТ СН'!$H$5-'СЕТ СН'!$H$21</f>
        <v>3370.86796697</v>
      </c>
    </row>
    <row r="101" spans="1:25" ht="15.75" x14ac:dyDescent="0.2">
      <c r="A101" s="35">
        <f t="shared" si="2"/>
        <v>44000</v>
      </c>
      <c r="B101" s="36">
        <f>SUMIFS(СВЦЭМ!$D$33:$D$776,СВЦЭМ!$A$33:$A$776,$A101,СВЦЭМ!$B$33:$B$776,B$83)+'СЕТ СН'!$H$11+СВЦЭМ!$D$10+'СЕТ СН'!$H$5-'СЕТ СН'!$H$21</f>
        <v>3339.1486666000001</v>
      </c>
      <c r="C101" s="36">
        <f>SUMIFS(СВЦЭМ!$D$33:$D$776,СВЦЭМ!$A$33:$A$776,$A101,СВЦЭМ!$B$33:$B$776,C$83)+'СЕТ СН'!$H$11+СВЦЭМ!$D$10+'СЕТ СН'!$H$5-'СЕТ СН'!$H$21</f>
        <v>3317.0050159900002</v>
      </c>
      <c r="D101" s="36">
        <f>SUMIFS(СВЦЭМ!$D$33:$D$776,СВЦЭМ!$A$33:$A$776,$A101,СВЦЭМ!$B$33:$B$776,D$83)+'СЕТ СН'!$H$11+СВЦЭМ!$D$10+'СЕТ СН'!$H$5-'СЕТ СН'!$H$21</f>
        <v>3344.5852077899999</v>
      </c>
      <c r="E101" s="36">
        <f>SUMIFS(СВЦЭМ!$D$33:$D$776,СВЦЭМ!$A$33:$A$776,$A101,СВЦЭМ!$B$33:$B$776,E$83)+'СЕТ СН'!$H$11+СВЦЭМ!$D$10+'СЕТ СН'!$H$5-'СЕТ СН'!$H$21</f>
        <v>3356.7894456700001</v>
      </c>
      <c r="F101" s="36">
        <f>SUMIFS(СВЦЭМ!$D$33:$D$776,СВЦЭМ!$A$33:$A$776,$A101,СВЦЭМ!$B$33:$B$776,F$83)+'СЕТ СН'!$H$11+СВЦЭМ!$D$10+'СЕТ СН'!$H$5-'СЕТ СН'!$H$21</f>
        <v>3355.7348905200001</v>
      </c>
      <c r="G101" s="36">
        <f>SUMIFS(СВЦЭМ!$D$33:$D$776,СВЦЭМ!$A$33:$A$776,$A101,СВЦЭМ!$B$33:$B$776,G$83)+'СЕТ СН'!$H$11+СВЦЭМ!$D$10+'СЕТ СН'!$H$5-'СЕТ СН'!$H$21</f>
        <v>3468.2340791300003</v>
      </c>
      <c r="H101" s="36">
        <f>SUMIFS(СВЦЭМ!$D$33:$D$776,СВЦЭМ!$A$33:$A$776,$A101,СВЦЭМ!$B$33:$B$776,H$83)+'СЕТ СН'!$H$11+СВЦЭМ!$D$10+'СЕТ СН'!$H$5-'СЕТ СН'!$H$21</f>
        <v>3429.51964804</v>
      </c>
      <c r="I101" s="36">
        <f>SUMIFS(СВЦЭМ!$D$33:$D$776,СВЦЭМ!$A$33:$A$776,$A101,СВЦЭМ!$B$33:$B$776,I$83)+'СЕТ СН'!$H$11+СВЦЭМ!$D$10+'СЕТ СН'!$H$5-'СЕТ СН'!$H$21</f>
        <v>3423.4272351300001</v>
      </c>
      <c r="J101" s="36">
        <f>SUMIFS(СВЦЭМ!$D$33:$D$776,СВЦЭМ!$A$33:$A$776,$A101,СВЦЭМ!$B$33:$B$776,J$83)+'СЕТ СН'!$H$11+СВЦЭМ!$D$10+'СЕТ СН'!$H$5-'СЕТ СН'!$H$21</f>
        <v>3427.2840063399999</v>
      </c>
      <c r="K101" s="36">
        <f>SUMIFS(СВЦЭМ!$D$33:$D$776,СВЦЭМ!$A$33:$A$776,$A101,СВЦЭМ!$B$33:$B$776,K$83)+'СЕТ СН'!$H$11+СВЦЭМ!$D$10+'СЕТ СН'!$H$5-'СЕТ СН'!$H$21</f>
        <v>3344.3573455200003</v>
      </c>
      <c r="L101" s="36">
        <f>SUMIFS(СВЦЭМ!$D$33:$D$776,СВЦЭМ!$A$33:$A$776,$A101,СВЦЭМ!$B$33:$B$776,L$83)+'СЕТ СН'!$H$11+СВЦЭМ!$D$10+'СЕТ СН'!$H$5-'СЕТ СН'!$H$21</f>
        <v>3287.0168791200003</v>
      </c>
      <c r="M101" s="36">
        <f>SUMIFS(СВЦЭМ!$D$33:$D$776,СВЦЭМ!$A$33:$A$776,$A101,СВЦЭМ!$B$33:$B$776,M$83)+'СЕТ СН'!$H$11+СВЦЭМ!$D$10+'СЕТ СН'!$H$5-'СЕТ СН'!$H$21</f>
        <v>3273.3644313100003</v>
      </c>
      <c r="N101" s="36">
        <f>SUMIFS(СВЦЭМ!$D$33:$D$776,СВЦЭМ!$A$33:$A$776,$A101,СВЦЭМ!$B$33:$B$776,N$83)+'СЕТ СН'!$H$11+СВЦЭМ!$D$10+'СЕТ СН'!$H$5-'СЕТ СН'!$H$21</f>
        <v>3287.0962312199999</v>
      </c>
      <c r="O101" s="36">
        <f>SUMIFS(СВЦЭМ!$D$33:$D$776,СВЦЭМ!$A$33:$A$776,$A101,СВЦЭМ!$B$33:$B$776,O$83)+'СЕТ СН'!$H$11+СВЦЭМ!$D$10+'СЕТ СН'!$H$5-'СЕТ СН'!$H$21</f>
        <v>3301.6629334500003</v>
      </c>
      <c r="P101" s="36">
        <f>SUMIFS(СВЦЭМ!$D$33:$D$776,СВЦЭМ!$A$33:$A$776,$A101,СВЦЭМ!$B$33:$B$776,P$83)+'СЕТ СН'!$H$11+СВЦЭМ!$D$10+'СЕТ СН'!$H$5-'СЕТ СН'!$H$21</f>
        <v>3295.0455397300002</v>
      </c>
      <c r="Q101" s="36">
        <f>SUMIFS(СВЦЭМ!$D$33:$D$776,СВЦЭМ!$A$33:$A$776,$A101,СВЦЭМ!$B$33:$B$776,Q$83)+'СЕТ СН'!$H$11+СВЦЭМ!$D$10+'СЕТ СН'!$H$5-'СЕТ СН'!$H$21</f>
        <v>3299.4365720599999</v>
      </c>
      <c r="R101" s="36">
        <f>SUMIFS(СВЦЭМ!$D$33:$D$776,СВЦЭМ!$A$33:$A$776,$A101,СВЦЭМ!$B$33:$B$776,R$83)+'СЕТ СН'!$H$11+СВЦЭМ!$D$10+'СЕТ СН'!$H$5-'СЕТ СН'!$H$21</f>
        <v>3294.67197386</v>
      </c>
      <c r="S101" s="36">
        <f>SUMIFS(СВЦЭМ!$D$33:$D$776,СВЦЭМ!$A$33:$A$776,$A101,СВЦЭМ!$B$33:$B$776,S$83)+'СЕТ СН'!$H$11+СВЦЭМ!$D$10+'СЕТ СН'!$H$5-'СЕТ СН'!$H$21</f>
        <v>3306.2330923099998</v>
      </c>
      <c r="T101" s="36">
        <f>SUMIFS(СВЦЭМ!$D$33:$D$776,СВЦЭМ!$A$33:$A$776,$A101,СВЦЭМ!$B$33:$B$776,T$83)+'СЕТ СН'!$H$11+СВЦЭМ!$D$10+'СЕТ СН'!$H$5-'СЕТ СН'!$H$21</f>
        <v>3301.2742734200001</v>
      </c>
      <c r="U101" s="36">
        <f>SUMIFS(СВЦЭМ!$D$33:$D$776,СВЦЭМ!$A$33:$A$776,$A101,СВЦЭМ!$B$33:$B$776,U$83)+'СЕТ СН'!$H$11+СВЦЭМ!$D$10+'СЕТ СН'!$H$5-'СЕТ СН'!$H$21</f>
        <v>3299.7816543500003</v>
      </c>
      <c r="V101" s="36">
        <f>SUMIFS(СВЦЭМ!$D$33:$D$776,СВЦЭМ!$A$33:$A$776,$A101,СВЦЭМ!$B$33:$B$776,V$83)+'СЕТ СН'!$H$11+СВЦЭМ!$D$10+'СЕТ СН'!$H$5-'СЕТ СН'!$H$21</f>
        <v>3285.3367191699999</v>
      </c>
      <c r="W101" s="36">
        <f>SUMIFS(СВЦЭМ!$D$33:$D$776,СВЦЭМ!$A$33:$A$776,$A101,СВЦЭМ!$B$33:$B$776,W$83)+'СЕТ СН'!$H$11+СВЦЭМ!$D$10+'СЕТ СН'!$H$5-'СЕТ СН'!$H$21</f>
        <v>3279.0138312600002</v>
      </c>
      <c r="X101" s="36">
        <f>SUMIFS(СВЦЭМ!$D$33:$D$776,СВЦЭМ!$A$33:$A$776,$A101,СВЦЭМ!$B$33:$B$776,X$83)+'СЕТ СН'!$H$11+СВЦЭМ!$D$10+'СЕТ СН'!$H$5-'СЕТ СН'!$H$21</f>
        <v>3322.6874533600003</v>
      </c>
      <c r="Y101" s="36">
        <f>SUMIFS(СВЦЭМ!$D$33:$D$776,СВЦЭМ!$A$33:$A$776,$A101,СВЦЭМ!$B$33:$B$776,Y$83)+'СЕТ СН'!$H$11+СВЦЭМ!$D$10+'СЕТ СН'!$H$5-'СЕТ СН'!$H$21</f>
        <v>3334.2361842600003</v>
      </c>
    </row>
    <row r="102" spans="1:25" ht="15.75" x14ac:dyDescent="0.2">
      <c r="A102" s="35">
        <f t="shared" si="2"/>
        <v>44001</v>
      </c>
      <c r="B102" s="36">
        <f>SUMIFS(СВЦЭМ!$D$33:$D$776,СВЦЭМ!$A$33:$A$776,$A102,СВЦЭМ!$B$33:$B$776,B$83)+'СЕТ СН'!$H$11+СВЦЭМ!$D$10+'СЕТ СН'!$H$5-'СЕТ СН'!$H$21</f>
        <v>3440.4613524200004</v>
      </c>
      <c r="C102" s="36">
        <f>SUMIFS(СВЦЭМ!$D$33:$D$776,СВЦЭМ!$A$33:$A$776,$A102,СВЦЭМ!$B$33:$B$776,C$83)+'СЕТ СН'!$H$11+СВЦЭМ!$D$10+'СЕТ СН'!$H$5-'СЕТ СН'!$H$21</f>
        <v>3475.08971436</v>
      </c>
      <c r="D102" s="36">
        <f>SUMIFS(СВЦЭМ!$D$33:$D$776,СВЦЭМ!$A$33:$A$776,$A102,СВЦЭМ!$B$33:$B$776,D$83)+'СЕТ СН'!$H$11+СВЦЭМ!$D$10+'СЕТ СН'!$H$5-'СЕТ СН'!$H$21</f>
        <v>3481.3843104500002</v>
      </c>
      <c r="E102" s="36">
        <f>SUMIFS(СВЦЭМ!$D$33:$D$776,СВЦЭМ!$A$33:$A$776,$A102,СВЦЭМ!$B$33:$B$776,E$83)+'СЕТ СН'!$H$11+СВЦЭМ!$D$10+'СЕТ СН'!$H$5-'СЕТ СН'!$H$21</f>
        <v>3471.6830362700002</v>
      </c>
      <c r="F102" s="36">
        <f>SUMIFS(СВЦЭМ!$D$33:$D$776,СВЦЭМ!$A$33:$A$776,$A102,СВЦЭМ!$B$33:$B$776,F$83)+'СЕТ СН'!$H$11+СВЦЭМ!$D$10+'СЕТ СН'!$H$5-'СЕТ СН'!$H$21</f>
        <v>3465.93675889</v>
      </c>
      <c r="G102" s="36">
        <f>SUMIFS(СВЦЭМ!$D$33:$D$776,СВЦЭМ!$A$33:$A$776,$A102,СВЦЭМ!$B$33:$B$776,G$83)+'СЕТ СН'!$H$11+СВЦЭМ!$D$10+'СЕТ СН'!$H$5-'СЕТ СН'!$H$21</f>
        <v>3474.0271146300001</v>
      </c>
      <c r="H102" s="36">
        <f>SUMIFS(СВЦЭМ!$D$33:$D$776,СВЦЭМ!$A$33:$A$776,$A102,СВЦЭМ!$B$33:$B$776,H$83)+'СЕТ СН'!$H$11+СВЦЭМ!$D$10+'СЕТ СН'!$H$5-'СЕТ СН'!$H$21</f>
        <v>3491.2095993000003</v>
      </c>
      <c r="I102" s="36">
        <f>SUMIFS(СВЦЭМ!$D$33:$D$776,СВЦЭМ!$A$33:$A$776,$A102,СВЦЭМ!$B$33:$B$776,I$83)+'СЕТ СН'!$H$11+СВЦЭМ!$D$10+'СЕТ СН'!$H$5-'СЕТ СН'!$H$21</f>
        <v>3479.05269219</v>
      </c>
      <c r="J102" s="36">
        <f>SUMIFS(СВЦЭМ!$D$33:$D$776,СВЦЭМ!$A$33:$A$776,$A102,СВЦЭМ!$B$33:$B$776,J$83)+'СЕТ СН'!$H$11+СВЦЭМ!$D$10+'СЕТ СН'!$H$5-'СЕТ СН'!$H$21</f>
        <v>3381.7242810600001</v>
      </c>
      <c r="K102" s="36">
        <f>SUMIFS(СВЦЭМ!$D$33:$D$776,СВЦЭМ!$A$33:$A$776,$A102,СВЦЭМ!$B$33:$B$776,K$83)+'СЕТ СН'!$H$11+СВЦЭМ!$D$10+'СЕТ СН'!$H$5-'СЕТ СН'!$H$21</f>
        <v>3289.09306341</v>
      </c>
      <c r="L102" s="36">
        <f>SUMIFS(СВЦЭМ!$D$33:$D$776,СВЦЭМ!$A$33:$A$776,$A102,СВЦЭМ!$B$33:$B$776,L$83)+'СЕТ СН'!$H$11+СВЦЭМ!$D$10+'СЕТ СН'!$H$5-'СЕТ СН'!$H$21</f>
        <v>3240.63753404</v>
      </c>
      <c r="M102" s="36">
        <f>SUMIFS(СВЦЭМ!$D$33:$D$776,СВЦЭМ!$A$33:$A$776,$A102,СВЦЭМ!$B$33:$B$776,M$83)+'СЕТ СН'!$H$11+СВЦЭМ!$D$10+'СЕТ СН'!$H$5-'СЕТ СН'!$H$21</f>
        <v>3239.8978301900001</v>
      </c>
      <c r="N102" s="36">
        <f>SUMIFS(СВЦЭМ!$D$33:$D$776,СВЦЭМ!$A$33:$A$776,$A102,СВЦЭМ!$B$33:$B$776,N$83)+'СЕТ СН'!$H$11+СВЦЭМ!$D$10+'СЕТ СН'!$H$5-'СЕТ СН'!$H$21</f>
        <v>3242.75091303</v>
      </c>
      <c r="O102" s="36">
        <f>SUMIFS(СВЦЭМ!$D$33:$D$776,СВЦЭМ!$A$33:$A$776,$A102,СВЦЭМ!$B$33:$B$776,O$83)+'СЕТ СН'!$H$11+СВЦЭМ!$D$10+'СЕТ СН'!$H$5-'СЕТ СН'!$H$21</f>
        <v>3259.6330981000001</v>
      </c>
      <c r="P102" s="36">
        <f>SUMIFS(СВЦЭМ!$D$33:$D$776,СВЦЭМ!$A$33:$A$776,$A102,СВЦЭМ!$B$33:$B$776,P$83)+'СЕТ СН'!$H$11+СВЦЭМ!$D$10+'СЕТ СН'!$H$5-'СЕТ СН'!$H$21</f>
        <v>3248.8264999600001</v>
      </c>
      <c r="Q102" s="36">
        <f>SUMIFS(СВЦЭМ!$D$33:$D$776,СВЦЭМ!$A$33:$A$776,$A102,СВЦЭМ!$B$33:$B$776,Q$83)+'СЕТ СН'!$H$11+СВЦЭМ!$D$10+'СЕТ СН'!$H$5-'СЕТ СН'!$H$21</f>
        <v>3254.6122038399999</v>
      </c>
      <c r="R102" s="36">
        <f>SUMIFS(СВЦЭМ!$D$33:$D$776,СВЦЭМ!$A$33:$A$776,$A102,СВЦЭМ!$B$33:$B$776,R$83)+'СЕТ СН'!$H$11+СВЦЭМ!$D$10+'СЕТ СН'!$H$5-'СЕТ СН'!$H$21</f>
        <v>3250.2630280900003</v>
      </c>
      <c r="S102" s="36">
        <f>SUMIFS(СВЦЭМ!$D$33:$D$776,СВЦЭМ!$A$33:$A$776,$A102,СВЦЭМ!$B$33:$B$776,S$83)+'СЕТ СН'!$H$11+СВЦЭМ!$D$10+'СЕТ СН'!$H$5-'СЕТ СН'!$H$21</f>
        <v>3272.9629992800001</v>
      </c>
      <c r="T102" s="36">
        <f>SUMIFS(СВЦЭМ!$D$33:$D$776,СВЦЭМ!$A$33:$A$776,$A102,СВЦЭМ!$B$33:$B$776,T$83)+'СЕТ СН'!$H$11+СВЦЭМ!$D$10+'СЕТ СН'!$H$5-'СЕТ СН'!$H$21</f>
        <v>3268.19824535</v>
      </c>
      <c r="U102" s="36">
        <f>SUMIFS(СВЦЭМ!$D$33:$D$776,СВЦЭМ!$A$33:$A$776,$A102,СВЦЭМ!$B$33:$B$776,U$83)+'СЕТ СН'!$H$11+СВЦЭМ!$D$10+'СЕТ СН'!$H$5-'СЕТ СН'!$H$21</f>
        <v>3259.2302939900001</v>
      </c>
      <c r="V102" s="36">
        <f>SUMIFS(СВЦЭМ!$D$33:$D$776,СВЦЭМ!$A$33:$A$776,$A102,СВЦЭМ!$B$33:$B$776,V$83)+'СЕТ СН'!$H$11+СВЦЭМ!$D$10+'СЕТ СН'!$H$5-'СЕТ СН'!$H$21</f>
        <v>3242.6282733600001</v>
      </c>
      <c r="W102" s="36">
        <f>SUMIFS(СВЦЭМ!$D$33:$D$776,СВЦЭМ!$A$33:$A$776,$A102,СВЦЭМ!$B$33:$B$776,W$83)+'СЕТ СН'!$H$11+СВЦЭМ!$D$10+'СЕТ СН'!$H$5-'СЕТ СН'!$H$21</f>
        <v>3243.6342693199999</v>
      </c>
      <c r="X102" s="36">
        <f>SUMIFS(СВЦЭМ!$D$33:$D$776,СВЦЭМ!$A$33:$A$776,$A102,СВЦЭМ!$B$33:$B$776,X$83)+'СЕТ СН'!$H$11+СВЦЭМ!$D$10+'СЕТ СН'!$H$5-'СЕТ СН'!$H$21</f>
        <v>3291.1759021299999</v>
      </c>
      <c r="Y102" s="36">
        <f>SUMIFS(СВЦЭМ!$D$33:$D$776,СВЦЭМ!$A$33:$A$776,$A102,СВЦЭМ!$B$33:$B$776,Y$83)+'СЕТ СН'!$H$11+СВЦЭМ!$D$10+'СЕТ СН'!$H$5-'СЕТ СН'!$H$21</f>
        <v>3372.5770803300002</v>
      </c>
    </row>
    <row r="103" spans="1:25" ht="15.75" x14ac:dyDescent="0.2">
      <c r="A103" s="35">
        <f t="shared" si="2"/>
        <v>44002</v>
      </c>
      <c r="B103" s="36">
        <f>SUMIFS(СВЦЭМ!$D$33:$D$776,СВЦЭМ!$A$33:$A$776,$A103,СВЦЭМ!$B$33:$B$776,B$83)+'СЕТ СН'!$H$11+СВЦЭМ!$D$10+'СЕТ СН'!$H$5-'СЕТ СН'!$H$21</f>
        <v>3431.3089839100003</v>
      </c>
      <c r="C103" s="36">
        <f>SUMIFS(СВЦЭМ!$D$33:$D$776,СВЦЭМ!$A$33:$A$776,$A103,СВЦЭМ!$B$33:$B$776,C$83)+'СЕТ СН'!$H$11+СВЦЭМ!$D$10+'СЕТ СН'!$H$5-'СЕТ СН'!$H$21</f>
        <v>3458.7647015100001</v>
      </c>
      <c r="D103" s="36">
        <f>SUMIFS(СВЦЭМ!$D$33:$D$776,СВЦЭМ!$A$33:$A$776,$A103,СВЦЭМ!$B$33:$B$776,D$83)+'СЕТ СН'!$H$11+СВЦЭМ!$D$10+'СЕТ СН'!$H$5-'СЕТ СН'!$H$21</f>
        <v>3464.4017884100003</v>
      </c>
      <c r="E103" s="36">
        <f>SUMIFS(СВЦЭМ!$D$33:$D$776,СВЦЭМ!$A$33:$A$776,$A103,СВЦЭМ!$B$33:$B$776,E$83)+'СЕТ СН'!$H$11+СВЦЭМ!$D$10+'СЕТ СН'!$H$5-'СЕТ СН'!$H$21</f>
        <v>3458.0657421599999</v>
      </c>
      <c r="F103" s="36">
        <f>SUMIFS(СВЦЭМ!$D$33:$D$776,СВЦЭМ!$A$33:$A$776,$A103,СВЦЭМ!$B$33:$B$776,F$83)+'СЕТ СН'!$H$11+СВЦЭМ!$D$10+'СЕТ СН'!$H$5-'СЕТ СН'!$H$21</f>
        <v>3448.06300328</v>
      </c>
      <c r="G103" s="36">
        <f>SUMIFS(СВЦЭМ!$D$33:$D$776,СВЦЭМ!$A$33:$A$776,$A103,СВЦЭМ!$B$33:$B$776,G$83)+'СЕТ СН'!$H$11+СВЦЭМ!$D$10+'СЕТ СН'!$H$5-'СЕТ СН'!$H$21</f>
        <v>3452.5267698000002</v>
      </c>
      <c r="H103" s="36">
        <f>SUMIFS(СВЦЭМ!$D$33:$D$776,СВЦЭМ!$A$33:$A$776,$A103,СВЦЭМ!$B$33:$B$776,H$83)+'СЕТ СН'!$H$11+СВЦЭМ!$D$10+'СЕТ СН'!$H$5-'СЕТ СН'!$H$21</f>
        <v>3459.12793414</v>
      </c>
      <c r="I103" s="36">
        <f>SUMIFS(СВЦЭМ!$D$33:$D$776,СВЦЭМ!$A$33:$A$776,$A103,СВЦЭМ!$B$33:$B$776,I$83)+'СЕТ СН'!$H$11+СВЦЭМ!$D$10+'СЕТ СН'!$H$5-'СЕТ СН'!$H$21</f>
        <v>3439.6409481600003</v>
      </c>
      <c r="J103" s="36">
        <f>SUMIFS(СВЦЭМ!$D$33:$D$776,СВЦЭМ!$A$33:$A$776,$A103,СВЦЭМ!$B$33:$B$776,J$83)+'СЕТ СН'!$H$11+СВЦЭМ!$D$10+'СЕТ СН'!$H$5-'СЕТ СН'!$H$21</f>
        <v>3337.1361935100003</v>
      </c>
      <c r="K103" s="36">
        <f>SUMIFS(СВЦЭМ!$D$33:$D$776,СВЦЭМ!$A$33:$A$776,$A103,СВЦЭМ!$B$33:$B$776,K$83)+'СЕТ СН'!$H$11+СВЦЭМ!$D$10+'СЕТ СН'!$H$5-'СЕТ СН'!$H$21</f>
        <v>3267.86552944</v>
      </c>
      <c r="L103" s="36">
        <f>SUMIFS(СВЦЭМ!$D$33:$D$776,СВЦЭМ!$A$33:$A$776,$A103,СВЦЭМ!$B$33:$B$776,L$83)+'СЕТ СН'!$H$11+СВЦЭМ!$D$10+'СЕТ СН'!$H$5-'СЕТ СН'!$H$21</f>
        <v>3234.5372798100002</v>
      </c>
      <c r="M103" s="36">
        <f>SUMIFS(СВЦЭМ!$D$33:$D$776,СВЦЭМ!$A$33:$A$776,$A103,СВЦЭМ!$B$33:$B$776,M$83)+'СЕТ СН'!$H$11+СВЦЭМ!$D$10+'СЕТ СН'!$H$5-'СЕТ СН'!$H$21</f>
        <v>3234.2601418900003</v>
      </c>
      <c r="N103" s="36">
        <f>SUMIFS(СВЦЭМ!$D$33:$D$776,СВЦЭМ!$A$33:$A$776,$A103,СВЦЭМ!$B$33:$B$776,N$83)+'СЕТ СН'!$H$11+СВЦЭМ!$D$10+'СЕТ СН'!$H$5-'СЕТ СН'!$H$21</f>
        <v>3238.2164648299999</v>
      </c>
      <c r="O103" s="36">
        <f>SUMIFS(СВЦЭМ!$D$33:$D$776,СВЦЭМ!$A$33:$A$776,$A103,СВЦЭМ!$B$33:$B$776,O$83)+'СЕТ СН'!$H$11+СВЦЭМ!$D$10+'СЕТ СН'!$H$5-'СЕТ СН'!$H$21</f>
        <v>3251.14088184</v>
      </c>
      <c r="P103" s="36">
        <f>SUMIFS(СВЦЭМ!$D$33:$D$776,СВЦЭМ!$A$33:$A$776,$A103,СВЦЭМ!$B$33:$B$776,P$83)+'СЕТ СН'!$H$11+СВЦЭМ!$D$10+'СЕТ СН'!$H$5-'СЕТ СН'!$H$21</f>
        <v>3227.0732387100002</v>
      </c>
      <c r="Q103" s="36">
        <f>SUMIFS(СВЦЭМ!$D$33:$D$776,СВЦЭМ!$A$33:$A$776,$A103,СВЦЭМ!$B$33:$B$776,Q$83)+'СЕТ СН'!$H$11+СВЦЭМ!$D$10+'СЕТ СН'!$H$5-'СЕТ СН'!$H$21</f>
        <v>3236.99376983</v>
      </c>
      <c r="R103" s="36">
        <f>SUMIFS(СВЦЭМ!$D$33:$D$776,СВЦЭМ!$A$33:$A$776,$A103,СВЦЭМ!$B$33:$B$776,R$83)+'СЕТ СН'!$H$11+СВЦЭМ!$D$10+'СЕТ СН'!$H$5-'СЕТ СН'!$H$21</f>
        <v>3235.4058471600001</v>
      </c>
      <c r="S103" s="36">
        <f>SUMIFS(СВЦЭМ!$D$33:$D$776,СВЦЭМ!$A$33:$A$776,$A103,СВЦЭМ!$B$33:$B$776,S$83)+'СЕТ СН'!$H$11+СВЦЭМ!$D$10+'СЕТ СН'!$H$5-'СЕТ СН'!$H$21</f>
        <v>3257.7790789999999</v>
      </c>
      <c r="T103" s="36">
        <f>SUMIFS(СВЦЭМ!$D$33:$D$776,СВЦЭМ!$A$33:$A$776,$A103,СВЦЭМ!$B$33:$B$776,T$83)+'СЕТ СН'!$H$11+СВЦЭМ!$D$10+'СЕТ СН'!$H$5-'СЕТ СН'!$H$21</f>
        <v>3253.0576741700002</v>
      </c>
      <c r="U103" s="36">
        <f>SUMIFS(СВЦЭМ!$D$33:$D$776,СВЦЭМ!$A$33:$A$776,$A103,СВЦЭМ!$B$33:$B$776,U$83)+'СЕТ СН'!$H$11+СВЦЭМ!$D$10+'СЕТ СН'!$H$5-'СЕТ СН'!$H$21</f>
        <v>3237.2542999000002</v>
      </c>
      <c r="V103" s="36">
        <f>SUMIFS(СВЦЭМ!$D$33:$D$776,СВЦЭМ!$A$33:$A$776,$A103,СВЦЭМ!$B$33:$B$776,V$83)+'СЕТ СН'!$H$11+СВЦЭМ!$D$10+'СЕТ СН'!$H$5-'СЕТ СН'!$H$21</f>
        <v>3218.62297687</v>
      </c>
      <c r="W103" s="36">
        <f>SUMIFS(СВЦЭМ!$D$33:$D$776,СВЦЭМ!$A$33:$A$776,$A103,СВЦЭМ!$B$33:$B$776,W$83)+'СЕТ СН'!$H$11+СВЦЭМ!$D$10+'СЕТ СН'!$H$5-'СЕТ СН'!$H$21</f>
        <v>3238.7395445400002</v>
      </c>
      <c r="X103" s="36">
        <f>SUMIFS(СВЦЭМ!$D$33:$D$776,СВЦЭМ!$A$33:$A$776,$A103,СВЦЭМ!$B$33:$B$776,X$83)+'СЕТ СН'!$H$11+СВЦЭМ!$D$10+'СЕТ СН'!$H$5-'СЕТ СН'!$H$21</f>
        <v>3288.3913782</v>
      </c>
      <c r="Y103" s="36">
        <f>SUMIFS(СВЦЭМ!$D$33:$D$776,СВЦЭМ!$A$33:$A$776,$A103,СВЦЭМ!$B$33:$B$776,Y$83)+'СЕТ СН'!$H$11+СВЦЭМ!$D$10+'СЕТ СН'!$H$5-'СЕТ СН'!$H$21</f>
        <v>3346.7561661899999</v>
      </c>
    </row>
    <row r="104" spans="1:25" ht="15.75" x14ac:dyDescent="0.2">
      <c r="A104" s="35">
        <f t="shared" si="2"/>
        <v>44003</v>
      </c>
      <c r="B104" s="36">
        <f>SUMIFS(СВЦЭМ!$D$33:$D$776,СВЦЭМ!$A$33:$A$776,$A104,СВЦЭМ!$B$33:$B$776,B$83)+'СЕТ СН'!$H$11+СВЦЭМ!$D$10+'СЕТ СН'!$H$5-'СЕТ СН'!$H$21</f>
        <v>3411.3039593399999</v>
      </c>
      <c r="C104" s="36">
        <f>SUMIFS(СВЦЭМ!$D$33:$D$776,СВЦЭМ!$A$33:$A$776,$A104,СВЦЭМ!$B$33:$B$776,C$83)+'СЕТ СН'!$H$11+СВЦЭМ!$D$10+'СЕТ СН'!$H$5-'СЕТ СН'!$H$21</f>
        <v>3446.1519791999999</v>
      </c>
      <c r="D104" s="36">
        <f>SUMIFS(СВЦЭМ!$D$33:$D$776,СВЦЭМ!$A$33:$A$776,$A104,СВЦЭМ!$B$33:$B$776,D$83)+'СЕТ СН'!$H$11+СВЦЭМ!$D$10+'СЕТ СН'!$H$5-'СЕТ СН'!$H$21</f>
        <v>3479.79297318</v>
      </c>
      <c r="E104" s="36">
        <f>SUMIFS(СВЦЭМ!$D$33:$D$776,СВЦЭМ!$A$33:$A$776,$A104,СВЦЭМ!$B$33:$B$776,E$83)+'СЕТ СН'!$H$11+СВЦЭМ!$D$10+'СЕТ СН'!$H$5-'СЕТ СН'!$H$21</f>
        <v>3502.5379989800003</v>
      </c>
      <c r="F104" s="36">
        <f>SUMIFS(СВЦЭМ!$D$33:$D$776,СВЦЭМ!$A$33:$A$776,$A104,СВЦЭМ!$B$33:$B$776,F$83)+'СЕТ СН'!$H$11+СВЦЭМ!$D$10+'СЕТ СН'!$H$5-'СЕТ СН'!$H$21</f>
        <v>3495.9693600600003</v>
      </c>
      <c r="G104" s="36">
        <f>SUMIFS(СВЦЭМ!$D$33:$D$776,СВЦЭМ!$A$33:$A$776,$A104,СВЦЭМ!$B$33:$B$776,G$83)+'СЕТ СН'!$H$11+СВЦЭМ!$D$10+'СЕТ СН'!$H$5-'СЕТ СН'!$H$21</f>
        <v>3492.0984975900001</v>
      </c>
      <c r="H104" s="36">
        <f>SUMIFS(СВЦЭМ!$D$33:$D$776,СВЦЭМ!$A$33:$A$776,$A104,СВЦЭМ!$B$33:$B$776,H$83)+'СЕТ СН'!$H$11+СВЦЭМ!$D$10+'СЕТ СН'!$H$5-'СЕТ СН'!$H$21</f>
        <v>3467.5973757199999</v>
      </c>
      <c r="I104" s="36">
        <f>SUMIFS(СВЦЭМ!$D$33:$D$776,СВЦЭМ!$A$33:$A$776,$A104,СВЦЭМ!$B$33:$B$776,I$83)+'СЕТ СН'!$H$11+СВЦЭМ!$D$10+'СЕТ СН'!$H$5-'СЕТ СН'!$H$21</f>
        <v>3448.8112863800002</v>
      </c>
      <c r="J104" s="36">
        <f>SUMIFS(СВЦЭМ!$D$33:$D$776,СВЦЭМ!$A$33:$A$776,$A104,СВЦЭМ!$B$33:$B$776,J$83)+'СЕТ СН'!$H$11+СВЦЭМ!$D$10+'СЕТ СН'!$H$5-'СЕТ СН'!$H$21</f>
        <v>3400.3100998800001</v>
      </c>
      <c r="K104" s="36">
        <f>SUMIFS(СВЦЭМ!$D$33:$D$776,СВЦЭМ!$A$33:$A$776,$A104,СВЦЭМ!$B$33:$B$776,K$83)+'СЕТ СН'!$H$11+СВЦЭМ!$D$10+'СЕТ СН'!$H$5-'СЕТ СН'!$H$21</f>
        <v>3330.99329579</v>
      </c>
      <c r="L104" s="36">
        <f>SUMIFS(СВЦЭМ!$D$33:$D$776,СВЦЭМ!$A$33:$A$776,$A104,СВЦЭМ!$B$33:$B$776,L$83)+'СЕТ СН'!$H$11+СВЦЭМ!$D$10+'СЕТ СН'!$H$5-'СЕТ СН'!$H$21</f>
        <v>3267.6217465500004</v>
      </c>
      <c r="M104" s="36">
        <f>SUMIFS(СВЦЭМ!$D$33:$D$776,СВЦЭМ!$A$33:$A$776,$A104,СВЦЭМ!$B$33:$B$776,M$83)+'СЕТ СН'!$H$11+СВЦЭМ!$D$10+'СЕТ СН'!$H$5-'СЕТ СН'!$H$21</f>
        <v>3203.9075047900001</v>
      </c>
      <c r="N104" s="36">
        <f>SUMIFS(СВЦЭМ!$D$33:$D$776,СВЦЭМ!$A$33:$A$776,$A104,СВЦЭМ!$B$33:$B$776,N$83)+'СЕТ СН'!$H$11+СВЦЭМ!$D$10+'СЕТ СН'!$H$5-'СЕТ СН'!$H$21</f>
        <v>3196.8295886599999</v>
      </c>
      <c r="O104" s="36">
        <f>SUMIFS(СВЦЭМ!$D$33:$D$776,СВЦЭМ!$A$33:$A$776,$A104,СВЦЭМ!$B$33:$B$776,O$83)+'СЕТ СН'!$H$11+СВЦЭМ!$D$10+'СЕТ СН'!$H$5-'СЕТ СН'!$H$21</f>
        <v>3192.6724148200001</v>
      </c>
      <c r="P104" s="36">
        <f>SUMIFS(СВЦЭМ!$D$33:$D$776,СВЦЭМ!$A$33:$A$776,$A104,СВЦЭМ!$B$33:$B$776,P$83)+'СЕТ СН'!$H$11+СВЦЭМ!$D$10+'СЕТ СН'!$H$5-'СЕТ СН'!$H$21</f>
        <v>3191.6203631500002</v>
      </c>
      <c r="Q104" s="36">
        <f>SUMIFS(СВЦЭМ!$D$33:$D$776,СВЦЭМ!$A$33:$A$776,$A104,СВЦЭМ!$B$33:$B$776,Q$83)+'СЕТ СН'!$H$11+СВЦЭМ!$D$10+'СЕТ СН'!$H$5-'СЕТ СН'!$H$21</f>
        <v>3194.6030958599999</v>
      </c>
      <c r="R104" s="36">
        <f>SUMIFS(СВЦЭМ!$D$33:$D$776,СВЦЭМ!$A$33:$A$776,$A104,СВЦЭМ!$B$33:$B$776,R$83)+'СЕТ СН'!$H$11+СВЦЭМ!$D$10+'СЕТ СН'!$H$5-'СЕТ СН'!$H$21</f>
        <v>3193.8443304900002</v>
      </c>
      <c r="S104" s="36">
        <f>SUMIFS(СВЦЭМ!$D$33:$D$776,СВЦЭМ!$A$33:$A$776,$A104,СВЦЭМ!$B$33:$B$776,S$83)+'СЕТ СН'!$H$11+СВЦЭМ!$D$10+'СЕТ СН'!$H$5-'СЕТ СН'!$H$21</f>
        <v>3200.1175817600001</v>
      </c>
      <c r="T104" s="36">
        <f>SUMIFS(СВЦЭМ!$D$33:$D$776,СВЦЭМ!$A$33:$A$776,$A104,СВЦЭМ!$B$33:$B$776,T$83)+'СЕТ СН'!$H$11+СВЦЭМ!$D$10+'СЕТ СН'!$H$5-'СЕТ СН'!$H$21</f>
        <v>3208.47289206</v>
      </c>
      <c r="U104" s="36">
        <f>SUMIFS(СВЦЭМ!$D$33:$D$776,СВЦЭМ!$A$33:$A$776,$A104,СВЦЭМ!$B$33:$B$776,U$83)+'СЕТ СН'!$H$11+СВЦЭМ!$D$10+'СЕТ СН'!$H$5-'СЕТ СН'!$H$21</f>
        <v>3205.07216479</v>
      </c>
      <c r="V104" s="36">
        <f>SUMIFS(СВЦЭМ!$D$33:$D$776,СВЦЭМ!$A$33:$A$776,$A104,СВЦЭМ!$B$33:$B$776,V$83)+'СЕТ СН'!$H$11+СВЦЭМ!$D$10+'СЕТ СН'!$H$5-'СЕТ СН'!$H$21</f>
        <v>3188.3107499900002</v>
      </c>
      <c r="W104" s="36">
        <f>SUMIFS(СВЦЭМ!$D$33:$D$776,СВЦЭМ!$A$33:$A$776,$A104,СВЦЭМ!$B$33:$B$776,W$83)+'СЕТ СН'!$H$11+СВЦЭМ!$D$10+'СЕТ СН'!$H$5-'СЕТ СН'!$H$21</f>
        <v>3192.5737964300001</v>
      </c>
      <c r="X104" s="36">
        <f>SUMIFS(СВЦЭМ!$D$33:$D$776,СВЦЭМ!$A$33:$A$776,$A104,СВЦЭМ!$B$33:$B$776,X$83)+'СЕТ СН'!$H$11+СВЦЭМ!$D$10+'СЕТ СН'!$H$5-'СЕТ СН'!$H$21</f>
        <v>3241.8497426600002</v>
      </c>
      <c r="Y104" s="36">
        <f>SUMIFS(СВЦЭМ!$D$33:$D$776,СВЦЭМ!$A$33:$A$776,$A104,СВЦЭМ!$B$33:$B$776,Y$83)+'СЕТ СН'!$H$11+СВЦЭМ!$D$10+'СЕТ СН'!$H$5-'СЕТ СН'!$H$21</f>
        <v>3368.9922211600001</v>
      </c>
    </row>
    <row r="105" spans="1:25" ht="15.75" x14ac:dyDescent="0.2">
      <c r="A105" s="35">
        <f t="shared" si="2"/>
        <v>44004</v>
      </c>
      <c r="B105" s="36">
        <f>SUMIFS(СВЦЭМ!$D$33:$D$776,СВЦЭМ!$A$33:$A$776,$A105,СВЦЭМ!$B$33:$B$776,B$83)+'СЕТ СН'!$H$11+СВЦЭМ!$D$10+'СЕТ СН'!$H$5-'СЕТ СН'!$H$21</f>
        <v>3432.4914193200002</v>
      </c>
      <c r="C105" s="36">
        <f>SUMIFS(СВЦЭМ!$D$33:$D$776,СВЦЭМ!$A$33:$A$776,$A105,СВЦЭМ!$B$33:$B$776,C$83)+'СЕТ СН'!$H$11+СВЦЭМ!$D$10+'СЕТ СН'!$H$5-'СЕТ СН'!$H$21</f>
        <v>3441.4095727900003</v>
      </c>
      <c r="D105" s="36">
        <f>SUMIFS(СВЦЭМ!$D$33:$D$776,СВЦЭМ!$A$33:$A$776,$A105,СВЦЭМ!$B$33:$B$776,D$83)+'СЕТ СН'!$H$11+СВЦЭМ!$D$10+'СЕТ СН'!$H$5-'СЕТ СН'!$H$21</f>
        <v>3437.4102113399999</v>
      </c>
      <c r="E105" s="36">
        <f>SUMIFS(СВЦЭМ!$D$33:$D$776,СВЦЭМ!$A$33:$A$776,$A105,СВЦЭМ!$B$33:$B$776,E$83)+'СЕТ СН'!$H$11+СВЦЭМ!$D$10+'СЕТ СН'!$H$5-'СЕТ СН'!$H$21</f>
        <v>3438.4254999700001</v>
      </c>
      <c r="F105" s="36">
        <f>SUMIFS(СВЦЭМ!$D$33:$D$776,СВЦЭМ!$A$33:$A$776,$A105,СВЦЭМ!$B$33:$B$776,F$83)+'СЕТ СН'!$H$11+СВЦЭМ!$D$10+'СЕТ СН'!$H$5-'СЕТ СН'!$H$21</f>
        <v>3432.0846744199998</v>
      </c>
      <c r="G105" s="36">
        <f>SUMIFS(СВЦЭМ!$D$33:$D$776,СВЦЭМ!$A$33:$A$776,$A105,СВЦЭМ!$B$33:$B$776,G$83)+'СЕТ СН'!$H$11+СВЦЭМ!$D$10+'СЕТ СН'!$H$5-'СЕТ СН'!$H$21</f>
        <v>3433.6816204100001</v>
      </c>
      <c r="H105" s="36">
        <f>SUMIFS(СВЦЭМ!$D$33:$D$776,СВЦЭМ!$A$33:$A$776,$A105,СВЦЭМ!$B$33:$B$776,H$83)+'СЕТ СН'!$H$11+СВЦЭМ!$D$10+'СЕТ СН'!$H$5-'СЕТ СН'!$H$21</f>
        <v>3437.5381189700001</v>
      </c>
      <c r="I105" s="36">
        <f>SUMIFS(СВЦЭМ!$D$33:$D$776,СВЦЭМ!$A$33:$A$776,$A105,СВЦЭМ!$B$33:$B$776,I$83)+'СЕТ СН'!$H$11+СВЦЭМ!$D$10+'СЕТ СН'!$H$5-'СЕТ СН'!$H$21</f>
        <v>3442.5436937100003</v>
      </c>
      <c r="J105" s="36">
        <f>SUMIFS(СВЦЭМ!$D$33:$D$776,СВЦЭМ!$A$33:$A$776,$A105,СВЦЭМ!$B$33:$B$776,J$83)+'СЕТ СН'!$H$11+СВЦЭМ!$D$10+'СЕТ СН'!$H$5-'СЕТ СН'!$H$21</f>
        <v>3372.8909119</v>
      </c>
      <c r="K105" s="36">
        <f>SUMIFS(СВЦЭМ!$D$33:$D$776,СВЦЭМ!$A$33:$A$776,$A105,СВЦЭМ!$B$33:$B$776,K$83)+'СЕТ СН'!$H$11+СВЦЭМ!$D$10+'СЕТ СН'!$H$5-'СЕТ СН'!$H$21</f>
        <v>3298.4593378700001</v>
      </c>
      <c r="L105" s="36">
        <f>SUMIFS(СВЦЭМ!$D$33:$D$776,СВЦЭМ!$A$33:$A$776,$A105,СВЦЭМ!$B$33:$B$776,L$83)+'СЕТ СН'!$H$11+СВЦЭМ!$D$10+'СЕТ СН'!$H$5-'СЕТ СН'!$H$21</f>
        <v>3246.53920105</v>
      </c>
      <c r="M105" s="36">
        <f>SUMIFS(СВЦЭМ!$D$33:$D$776,СВЦЭМ!$A$33:$A$776,$A105,СВЦЭМ!$B$33:$B$776,M$83)+'СЕТ СН'!$H$11+СВЦЭМ!$D$10+'СЕТ СН'!$H$5-'СЕТ СН'!$H$21</f>
        <v>3241.03697775</v>
      </c>
      <c r="N105" s="36">
        <f>SUMIFS(СВЦЭМ!$D$33:$D$776,СВЦЭМ!$A$33:$A$776,$A105,СВЦЭМ!$B$33:$B$776,N$83)+'СЕТ СН'!$H$11+СВЦЭМ!$D$10+'СЕТ СН'!$H$5-'СЕТ СН'!$H$21</f>
        <v>3242.1530542600003</v>
      </c>
      <c r="O105" s="36">
        <f>SUMIFS(СВЦЭМ!$D$33:$D$776,СВЦЭМ!$A$33:$A$776,$A105,СВЦЭМ!$B$33:$B$776,O$83)+'СЕТ СН'!$H$11+СВЦЭМ!$D$10+'СЕТ СН'!$H$5-'СЕТ СН'!$H$21</f>
        <v>3251.33111654</v>
      </c>
      <c r="P105" s="36">
        <f>SUMIFS(СВЦЭМ!$D$33:$D$776,СВЦЭМ!$A$33:$A$776,$A105,СВЦЭМ!$B$33:$B$776,P$83)+'СЕТ СН'!$H$11+СВЦЭМ!$D$10+'СЕТ СН'!$H$5-'СЕТ СН'!$H$21</f>
        <v>3253.22240956</v>
      </c>
      <c r="Q105" s="36">
        <f>SUMIFS(СВЦЭМ!$D$33:$D$776,СВЦЭМ!$A$33:$A$776,$A105,СВЦЭМ!$B$33:$B$776,Q$83)+'СЕТ СН'!$H$11+СВЦЭМ!$D$10+'СЕТ СН'!$H$5-'СЕТ СН'!$H$21</f>
        <v>3255.4042245700002</v>
      </c>
      <c r="R105" s="36">
        <f>SUMIFS(СВЦЭМ!$D$33:$D$776,СВЦЭМ!$A$33:$A$776,$A105,СВЦЭМ!$B$33:$B$776,R$83)+'СЕТ СН'!$H$11+СВЦЭМ!$D$10+'СЕТ СН'!$H$5-'СЕТ СН'!$H$21</f>
        <v>3250.8849088000002</v>
      </c>
      <c r="S105" s="36">
        <f>SUMIFS(СВЦЭМ!$D$33:$D$776,СВЦЭМ!$A$33:$A$776,$A105,СВЦЭМ!$B$33:$B$776,S$83)+'СЕТ СН'!$H$11+СВЦЭМ!$D$10+'СЕТ СН'!$H$5-'СЕТ СН'!$H$21</f>
        <v>3255.6538448199999</v>
      </c>
      <c r="T105" s="36">
        <f>SUMIFS(СВЦЭМ!$D$33:$D$776,СВЦЭМ!$A$33:$A$776,$A105,СВЦЭМ!$B$33:$B$776,T$83)+'СЕТ СН'!$H$11+СВЦЭМ!$D$10+'СЕТ СН'!$H$5-'СЕТ СН'!$H$21</f>
        <v>3256.7011325200001</v>
      </c>
      <c r="U105" s="36">
        <f>SUMIFS(СВЦЭМ!$D$33:$D$776,СВЦЭМ!$A$33:$A$776,$A105,СВЦЭМ!$B$33:$B$776,U$83)+'СЕТ СН'!$H$11+СВЦЭМ!$D$10+'СЕТ СН'!$H$5-'СЕТ СН'!$H$21</f>
        <v>3254.41551205</v>
      </c>
      <c r="V105" s="36">
        <f>SUMIFS(СВЦЭМ!$D$33:$D$776,СВЦЭМ!$A$33:$A$776,$A105,СВЦЭМ!$B$33:$B$776,V$83)+'СЕТ СН'!$H$11+СВЦЭМ!$D$10+'СЕТ СН'!$H$5-'СЕТ СН'!$H$21</f>
        <v>3246.2462447600001</v>
      </c>
      <c r="W105" s="36">
        <f>SUMIFS(СВЦЭМ!$D$33:$D$776,СВЦЭМ!$A$33:$A$776,$A105,СВЦЭМ!$B$33:$B$776,W$83)+'СЕТ СН'!$H$11+СВЦЭМ!$D$10+'СЕТ СН'!$H$5-'СЕТ СН'!$H$21</f>
        <v>3231.8823323199999</v>
      </c>
      <c r="X105" s="36">
        <f>SUMIFS(СВЦЭМ!$D$33:$D$776,СВЦЭМ!$A$33:$A$776,$A105,СВЦЭМ!$B$33:$B$776,X$83)+'СЕТ СН'!$H$11+СВЦЭМ!$D$10+'СЕТ СН'!$H$5-'СЕТ СН'!$H$21</f>
        <v>3274.9511925900001</v>
      </c>
      <c r="Y105" s="36">
        <f>SUMIFS(СВЦЭМ!$D$33:$D$776,СВЦЭМ!$A$33:$A$776,$A105,СВЦЭМ!$B$33:$B$776,Y$83)+'СЕТ СН'!$H$11+СВЦЭМ!$D$10+'СЕТ СН'!$H$5-'СЕТ СН'!$H$21</f>
        <v>3379.47424095</v>
      </c>
    </row>
    <row r="106" spans="1:25" ht="15.75" x14ac:dyDescent="0.2">
      <c r="A106" s="35">
        <f t="shared" si="2"/>
        <v>44005</v>
      </c>
      <c r="B106" s="36">
        <f>SUMIFS(СВЦЭМ!$D$33:$D$776,СВЦЭМ!$A$33:$A$776,$A106,СВЦЭМ!$B$33:$B$776,B$83)+'СЕТ СН'!$H$11+СВЦЭМ!$D$10+'СЕТ СН'!$H$5-'СЕТ СН'!$H$21</f>
        <v>3487.4383073700001</v>
      </c>
      <c r="C106" s="36">
        <f>SUMIFS(СВЦЭМ!$D$33:$D$776,СВЦЭМ!$A$33:$A$776,$A106,СВЦЭМ!$B$33:$B$776,C$83)+'СЕТ СН'!$H$11+СВЦЭМ!$D$10+'СЕТ СН'!$H$5-'СЕТ СН'!$H$21</f>
        <v>3486.1229132200001</v>
      </c>
      <c r="D106" s="36">
        <f>SUMIFS(СВЦЭМ!$D$33:$D$776,СВЦЭМ!$A$33:$A$776,$A106,СВЦЭМ!$B$33:$B$776,D$83)+'СЕТ СН'!$H$11+СВЦЭМ!$D$10+'СЕТ СН'!$H$5-'СЕТ СН'!$H$21</f>
        <v>3477.9156836500001</v>
      </c>
      <c r="E106" s="36">
        <f>SUMIFS(СВЦЭМ!$D$33:$D$776,СВЦЭМ!$A$33:$A$776,$A106,СВЦЭМ!$B$33:$B$776,E$83)+'СЕТ СН'!$H$11+СВЦЭМ!$D$10+'СЕТ СН'!$H$5-'СЕТ СН'!$H$21</f>
        <v>3481.9432885599999</v>
      </c>
      <c r="F106" s="36">
        <f>SUMIFS(СВЦЭМ!$D$33:$D$776,СВЦЭМ!$A$33:$A$776,$A106,СВЦЭМ!$B$33:$B$776,F$83)+'СЕТ СН'!$H$11+СВЦЭМ!$D$10+'СЕТ СН'!$H$5-'СЕТ СН'!$H$21</f>
        <v>3481.6028097200001</v>
      </c>
      <c r="G106" s="36">
        <f>SUMIFS(СВЦЭМ!$D$33:$D$776,СВЦЭМ!$A$33:$A$776,$A106,СВЦЭМ!$B$33:$B$776,G$83)+'СЕТ СН'!$H$11+СВЦЭМ!$D$10+'СЕТ СН'!$H$5-'СЕТ СН'!$H$21</f>
        <v>3485.8780262999999</v>
      </c>
      <c r="H106" s="36">
        <f>SUMIFS(СВЦЭМ!$D$33:$D$776,СВЦЭМ!$A$33:$A$776,$A106,СВЦЭМ!$B$33:$B$776,H$83)+'СЕТ СН'!$H$11+СВЦЭМ!$D$10+'СЕТ СН'!$H$5-'СЕТ СН'!$H$21</f>
        <v>3483.43507159</v>
      </c>
      <c r="I106" s="36">
        <f>SUMIFS(СВЦЭМ!$D$33:$D$776,СВЦЭМ!$A$33:$A$776,$A106,СВЦЭМ!$B$33:$B$776,I$83)+'СЕТ СН'!$H$11+СВЦЭМ!$D$10+'СЕТ СН'!$H$5-'СЕТ СН'!$H$21</f>
        <v>3425.5385821999998</v>
      </c>
      <c r="J106" s="36">
        <f>SUMIFS(СВЦЭМ!$D$33:$D$776,СВЦЭМ!$A$33:$A$776,$A106,СВЦЭМ!$B$33:$B$776,J$83)+'СЕТ СН'!$H$11+СВЦЭМ!$D$10+'СЕТ СН'!$H$5-'СЕТ СН'!$H$21</f>
        <v>3418.5731557399999</v>
      </c>
      <c r="K106" s="36">
        <f>SUMIFS(СВЦЭМ!$D$33:$D$776,СВЦЭМ!$A$33:$A$776,$A106,СВЦЭМ!$B$33:$B$776,K$83)+'СЕТ СН'!$H$11+СВЦЭМ!$D$10+'СЕТ СН'!$H$5-'СЕТ СН'!$H$21</f>
        <v>3330.2869595100001</v>
      </c>
      <c r="L106" s="36">
        <f>SUMIFS(СВЦЭМ!$D$33:$D$776,СВЦЭМ!$A$33:$A$776,$A106,СВЦЭМ!$B$33:$B$776,L$83)+'СЕТ СН'!$H$11+СВЦЭМ!$D$10+'СЕТ СН'!$H$5-'СЕТ СН'!$H$21</f>
        <v>3264.7557883099998</v>
      </c>
      <c r="M106" s="36">
        <f>SUMIFS(СВЦЭМ!$D$33:$D$776,СВЦЭМ!$A$33:$A$776,$A106,СВЦЭМ!$B$33:$B$776,M$83)+'СЕТ СН'!$H$11+СВЦЭМ!$D$10+'СЕТ СН'!$H$5-'СЕТ СН'!$H$21</f>
        <v>3268.7046199699998</v>
      </c>
      <c r="N106" s="36">
        <f>SUMIFS(СВЦЭМ!$D$33:$D$776,СВЦЭМ!$A$33:$A$776,$A106,СВЦЭМ!$B$33:$B$776,N$83)+'СЕТ СН'!$H$11+СВЦЭМ!$D$10+'СЕТ СН'!$H$5-'СЕТ СН'!$H$21</f>
        <v>3261.3752104499999</v>
      </c>
      <c r="O106" s="36">
        <f>SUMIFS(СВЦЭМ!$D$33:$D$776,СВЦЭМ!$A$33:$A$776,$A106,СВЦЭМ!$B$33:$B$776,O$83)+'СЕТ СН'!$H$11+СВЦЭМ!$D$10+'СЕТ СН'!$H$5-'СЕТ СН'!$H$21</f>
        <v>3267.1847010000001</v>
      </c>
      <c r="P106" s="36">
        <f>SUMIFS(СВЦЭМ!$D$33:$D$776,СВЦЭМ!$A$33:$A$776,$A106,СВЦЭМ!$B$33:$B$776,P$83)+'СЕТ СН'!$H$11+СВЦЭМ!$D$10+'СЕТ СН'!$H$5-'СЕТ СН'!$H$21</f>
        <v>3269.1728528499998</v>
      </c>
      <c r="Q106" s="36">
        <f>SUMIFS(СВЦЭМ!$D$33:$D$776,СВЦЭМ!$A$33:$A$776,$A106,СВЦЭМ!$B$33:$B$776,Q$83)+'СЕТ СН'!$H$11+СВЦЭМ!$D$10+'СЕТ СН'!$H$5-'СЕТ СН'!$H$21</f>
        <v>3272.32096929</v>
      </c>
      <c r="R106" s="36">
        <f>SUMIFS(СВЦЭМ!$D$33:$D$776,СВЦЭМ!$A$33:$A$776,$A106,СВЦЭМ!$B$33:$B$776,R$83)+'СЕТ СН'!$H$11+СВЦЭМ!$D$10+'СЕТ СН'!$H$5-'СЕТ СН'!$H$21</f>
        <v>3269.5652595199999</v>
      </c>
      <c r="S106" s="36">
        <f>SUMIFS(СВЦЭМ!$D$33:$D$776,СВЦЭМ!$A$33:$A$776,$A106,СВЦЭМ!$B$33:$B$776,S$83)+'СЕТ СН'!$H$11+СВЦЭМ!$D$10+'СЕТ СН'!$H$5-'СЕТ СН'!$H$21</f>
        <v>3269.0596719599998</v>
      </c>
      <c r="T106" s="36">
        <f>SUMIFS(СВЦЭМ!$D$33:$D$776,СВЦЭМ!$A$33:$A$776,$A106,СВЦЭМ!$B$33:$B$776,T$83)+'СЕТ СН'!$H$11+СВЦЭМ!$D$10+'СЕТ СН'!$H$5-'СЕТ СН'!$H$21</f>
        <v>3270.0308342100002</v>
      </c>
      <c r="U106" s="36">
        <f>SUMIFS(СВЦЭМ!$D$33:$D$776,СВЦЭМ!$A$33:$A$776,$A106,СВЦЭМ!$B$33:$B$776,U$83)+'СЕТ СН'!$H$11+СВЦЭМ!$D$10+'СЕТ СН'!$H$5-'СЕТ СН'!$H$21</f>
        <v>3272.84275093</v>
      </c>
      <c r="V106" s="36">
        <f>SUMIFS(СВЦЭМ!$D$33:$D$776,СВЦЭМ!$A$33:$A$776,$A106,СВЦЭМ!$B$33:$B$776,V$83)+'СЕТ СН'!$H$11+СВЦЭМ!$D$10+'СЕТ СН'!$H$5-'СЕТ СН'!$H$21</f>
        <v>3269.39015995</v>
      </c>
      <c r="W106" s="36">
        <f>SUMIFS(СВЦЭМ!$D$33:$D$776,СВЦЭМ!$A$33:$A$776,$A106,СВЦЭМ!$B$33:$B$776,W$83)+'СЕТ СН'!$H$11+СВЦЭМ!$D$10+'СЕТ СН'!$H$5-'СЕТ СН'!$H$21</f>
        <v>3240.8632514199999</v>
      </c>
      <c r="X106" s="36">
        <f>SUMIFS(СВЦЭМ!$D$33:$D$776,СВЦЭМ!$A$33:$A$776,$A106,СВЦЭМ!$B$33:$B$776,X$83)+'СЕТ СН'!$H$11+СВЦЭМ!$D$10+'СЕТ СН'!$H$5-'СЕТ СН'!$H$21</f>
        <v>3249.0180396300002</v>
      </c>
      <c r="Y106" s="36">
        <f>SUMIFS(СВЦЭМ!$D$33:$D$776,СВЦЭМ!$A$33:$A$776,$A106,СВЦЭМ!$B$33:$B$776,Y$83)+'СЕТ СН'!$H$11+СВЦЭМ!$D$10+'СЕТ СН'!$H$5-'СЕТ СН'!$H$21</f>
        <v>3330.3599134699998</v>
      </c>
    </row>
    <row r="107" spans="1:25" ht="15.75" x14ac:dyDescent="0.2">
      <c r="A107" s="35">
        <f t="shared" si="2"/>
        <v>44006</v>
      </c>
      <c r="B107" s="36">
        <f>SUMIFS(СВЦЭМ!$D$33:$D$776,СВЦЭМ!$A$33:$A$776,$A107,СВЦЭМ!$B$33:$B$776,B$83)+'СЕТ СН'!$H$11+СВЦЭМ!$D$10+'СЕТ СН'!$H$5-'СЕТ СН'!$H$21</f>
        <v>3434.2053306000003</v>
      </c>
      <c r="C107" s="36">
        <f>SUMIFS(СВЦЭМ!$D$33:$D$776,СВЦЭМ!$A$33:$A$776,$A107,СВЦЭМ!$B$33:$B$776,C$83)+'СЕТ СН'!$H$11+СВЦЭМ!$D$10+'СЕТ СН'!$H$5-'СЕТ СН'!$H$21</f>
        <v>3475.5479884300003</v>
      </c>
      <c r="D107" s="36">
        <f>SUMIFS(СВЦЭМ!$D$33:$D$776,СВЦЭМ!$A$33:$A$776,$A107,СВЦЭМ!$B$33:$B$776,D$83)+'СЕТ СН'!$H$11+СВЦЭМ!$D$10+'СЕТ СН'!$H$5-'СЕТ СН'!$H$21</f>
        <v>3493.86227031</v>
      </c>
      <c r="E107" s="36">
        <f>SUMIFS(СВЦЭМ!$D$33:$D$776,СВЦЭМ!$A$33:$A$776,$A107,СВЦЭМ!$B$33:$B$776,E$83)+'СЕТ СН'!$H$11+СВЦЭМ!$D$10+'СЕТ СН'!$H$5-'СЕТ СН'!$H$21</f>
        <v>3510.7472087200003</v>
      </c>
      <c r="F107" s="36">
        <f>SUMIFS(СВЦЭМ!$D$33:$D$776,СВЦЭМ!$A$33:$A$776,$A107,СВЦЭМ!$B$33:$B$776,F$83)+'СЕТ СН'!$H$11+СВЦЭМ!$D$10+'СЕТ СН'!$H$5-'СЕТ СН'!$H$21</f>
        <v>3512.78667774</v>
      </c>
      <c r="G107" s="36">
        <f>SUMIFS(СВЦЭМ!$D$33:$D$776,СВЦЭМ!$A$33:$A$776,$A107,СВЦЭМ!$B$33:$B$776,G$83)+'СЕТ СН'!$H$11+СВЦЭМ!$D$10+'СЕТ СН'!$H$5-'СЕТ СН'!$H$21</f>
        <v>3515.7941282700003</v>
      </c>
      <c r="H107" s="36">
        <f>SUMIFS(СВЦЭМ!$D$33:$D$776,СВЦЭМ!$A$33:$A$776,$A107,СВЦЭМ!$B$33:$B$776,H$83)+'СЕТ СН'!$H$11+СВЦЭМ!$D$10+'СЕТ СН'!$H$5-'СЕТ СН'!$H$21</f>
        <v>3516.6410726499998</v>
      </c>
      <c r="I107" s="36">
        <f>SUMIFS(СВЦЭМ!$D$33:$D$776,СВЦЭМ!$A$33:$A$776,$A107,СВЦЭМ!$B$33:$B$776,I$83)+'СЕТ СН'!$H$11+СВЦЭМ!$D$10+'СЕТ СН'!$H$5-'СЕТ СН'!$H$21</f>
        <v>3487.4995811600002</v>
      </c>
      <c r="J107" s="36">
        <f>SUMIFS(СВЦЭМ!$D$33:$D$776,СВЦЭМ!$A$33:$A$776,$A107,СВЦЭМ!$B$33:$B$776,J$83)+'СЕТ СН'!$H$11+СВЦЭМ!$D$10+'СЕТ СН'!$H$5-'СЕТ СН'!$H$21</f>
        <v>3433.7503295699998</v>
      </c>
      <c r="K107" s="36">
        <f>SUMIFS(СВЦЭМ!$D$33:$D$776,СВЦЭМ!$A$33:$A$776,$A107,СВЦЭМ!$B$33:$B$776,K$83)+'СЕТ СН'!$H$11+СВЦЭМ!$D$10+'СЕТ СН'!$H$5-'СЕТ СН'!$H$21</f>
        <v>3317.8951052100001</v>
      </c>
      <c r="L107" s="36">
        <f>SUMIFS(СВЦЭМ!$D$33:$D$776,СВЦЭМ!$A$33:$A$776,$A107,СВЦЭМ!$B$33:$B$776,L$83)+'СЕТ СН'!$H$11+СВЦЭМ!$D$10+'СЕТ СН'!$H$5-'СЕТ СН'!$H$21</f>
        <v>3262.4664408200001</v>
      </c>
      <c r="M107" s="36">
        <f>SUMIFS(СВЦЭМ!$D$33:$D$776,СВЦЭМ!$A$33:$A$776,$A107,СВЦЭМ!$B$33:$B$776,M$83)+'СЕТ СН'!$H$11+СВЦЭМ!$D$10+'СЕТ СН'!$H$5-'СЕТ СН'!$H$21</f>
        <v>3253.73454111</v>
      </c>
      <c r="N107" s="36">
        <f>SUMIFS(СВЦЭМ!$D$33:$D$776,СВЦЭМ!$A$33:$A$776,$A107,СВЦЭМ!$B$33:$B$776,N$83)+'СЕТ СН'!$H$11+СВЦЭМ!$D$10+'СЕТ СН'!$H$5-'СЕТ СН'!$H$21</f>
        <v>3240.1053764500002</v>
      </c>
      <c r="O107" s="36">
        <f>SUMIFS(СВЦЭМ!$D$33:$D$776,СВЦЭМ!$A$33:$A$776,$A107,СВЦЭМ!$B$33:$B$776,O$83)+'СЕТ СН'!$H$11+СВЦЭМ!$D$10+'СЕТ СН'!$H$5-'СЕТ СН'!$H$21</f>
        <v>3224.6809090900001</v>
      </c>
      <c r="P107" s="36">
        <f>SUMIFS(СВЦЭМ!$D$33:$D$776,СВЦЭМ!$A$33:$A$776,$A107,СВЦЭМ!$B$33:$B$776,P$83)+'СЕТ СН'!$H$11+СВЦЭМ!$D$10+'СЕТ СН'!$H$5-'СЕТ СН'!$H$21</f>
        <v>3229.7509165700003</v>
      </c>
      <c r="Q107" s="36">
        <f>SUMIFS(СВЦЭМ!$D$33:$D$776,СВЦЭМ!$A$33:$A$776,$A107,СВЦЭМ!$B$33:$B$776,Q$83)+'СЕТ СН'!$H$11+СВЦЭМ!$D$10+'СЕТ СН'!$H$5-'СЕТ СН'!$H$21</f>
        <v>3232.3085296500003</v>
      </c>
      <c r="R107" s="36">
        <f>SUMIFS(СВЦЭМ!$D$33:$D$776,СВЦЭМ!$A$33:$A$776,$A107,СВЦЭМ!$B$33:$B$776,R$83)+'СЕТ СН'!$H$11+СВЦЭМ!$D$10+'СЕТ СН'!$H$5-'СЕТ СН'!$H$21</f>
        <v>3246.0729201200002</v>
      </c>
      <c r="S107" s="36">
        <f>SUMIFS(СВЦЭМ!$D$33:$D$776,СВЦЭМ!$A$33:$A$776,$A107,СВЦЭМ!$B$33:$B$776,S$83)+'СЕТ СН'!$H$11+СВЦЭМ!$D$10+'СЕТ СН'!$H$5-'СЕТ СН'!$H$21</f>
        <v>3248.8442727400002</v>
      </c>
      <c r="T107" s="36">
        <f>SUMIFS(СВЦЭМ!$D$33:$D$776,СВЦЭМ!$A$33:$A$776,$A107,СВЦЭМ!$B$33:$B$776,T$83)+'СЕТ СН'!$H$11+СВЦЭМ!$D$10+'СЕТ СН'!$H$5-'СЕТ СН'!$H$21</f>
        <v>3244.0115961500001</v>
      </c>
      <c r="U107" s="36">
        <f>SUMIFS(СВЦЭМ!$D$33:$D$776,СВЦЭМ!$A$33:$A$776,$A107,СВЦЭМ!$B$33:$B$776,U$83)+'СЕТ СН'!$H$11+СВЦЭМ!$D$10+'СЕТ СН'!$H$5-'СЕТ СН'!$H$21</f>
        <v>3243.09924667</v>
      </c>
      <c r="V107" s="36">
        <f>SUMIFS(СВЦЭМ!$D$33:$D$776,СВЦЭМ!$A$33:$A$776,$A107,СВЦЭМ!$B$33:$B$776,V$83)+'СЕТ СН'!$H$11+СВЦЭМ!$D$10+'СЕТ СН'!$H$5-'СЕТ СН'!$H$21</f>
        <v>3214.9773864399999</v>
      </c>
      <c r="W107" s="36">
        <f>SUMIFS(СВЦЭМ!$D$33:$D$776,СВЦЭМ!$A$33:$A$776,$A107,СВЦЭМ!$B$33:$B$776,W$83)+'СЕТ СН'!$H$11+СВЦЭМ!$D$10+'СЕТ СН'!$H$5-'СЕТ СН'!$H$21</f>
        <v>3216.6787059500002</v>
      </c>
      <c r="X107" s="36">
        <f>SUMIFS(СВЦЭМ!$D$33:$D$776,СВЦЭМ!$A$33:$A$776,$A107,СВЦЭМ!$B$33:$B$776,X$83)+'СЕТ СН'!$H$11+СВЦЭМ!$D$10+'СЕТ СН'!$H$5-'СЕТ СН'!$H$21</f>
        <v>3272.5499204400003</v>
      </c>
      <c r="Y107" s="36">
        <f>SUMIFS(СВЦЭМ!$D$33:$D$776,СВЦЭМ!$A$33:$A$776,$A107,СВЦЭМ!$B$33:$B$776,Y$83)+'СЕТ СН'!$H$11+СВЦЭМ!$D$10+'СЕТ СН'!$H$5-'СЕТ СН'!$H$21</f>
        <v>3379.3256043000001</v>
      </c>
    </row>
    <row r="108" spans="1:25" ht="15.75" x14ac:dyDescent="0.2">
      <c r="A108" s="35">
        <f t="shared" si="2"/>
        <v>44007</v>
      </c>
      <c r="B108" s="36">
        <f>SUMIFS(СВЦЭМ!$D$33:$D$776,СВЦЭМ!$A$33:$A$776,$A108,СВЦЭМ!$B$33:$B$776,B$83)+'СЕТ СН'!$H$11+СВЦЭМ!$D$10+'СЕТ СН'!$H$5-'СЕТ СН'!$H$21</f>
        <v>3469.4636488800002</v>
      </c>
      <c r="C108" s="36">
        <f>SUMIFS(СВЦЭМ!$D$33:$D$776,СВЦЭМ!$A$33:$A$776,$A108,СВЦЭМ!$B$33:$B$776,C$83)+'СЕТ СН'!$H$11+СВЦЭМ!$D$10+'СЕТ СН'!$H$5-'СЕТ СН'!$H$21</f>
        <v>3501.9183042899999</v>
      </c>
      <c r="D108" s="36">
        <f>SUMIFS(СВЦЭМ!$D$33:$D$776,СВЦЭМ!$A$33:$A$776,$A108,СВЦЭМ!$B$33:$B$776,D$83)+'СЕТ СН'!$H$11+СВЦЭМ!$D$10+'СЕТ СН'!$H$5-'СЕТ СН'!$H$21</f>
        <v>3519.4679734000001</v>
      </c>
      <c r="E108" s="36">
        <f>SUMIFS(СВЦЭМ!$D$33:$D$776,СВЦЭМ!$A$33:$A$776,$A108,СВЦЭМ!$B$33:$B$776,E$83)+'СЕТ СН'!$H$11+СВЦЭМ!$D$10+'СЕТ СН'!$H$5-'СЕТ СН'!$H$21</f>
        <v>3523.19069244</v>
      </c>
      <c r="F108" s="36">
        <f>SUMIFS(СВЦЭМ!$D$33:$D$776,СВЦЭМ!$A$33:$A$776,$A108,СВЦЭМ!$B$33:$B$776,F$83)+'СЕТ СН'!$H$11+СВЦЭМ!$D$10+'СЕТ СН'!$H$5-'СЕТ СН'!$H$21</f>
        <v>3522.7777820199999</v>
      </c>
      <c r="G108" s="36">
        <f>SUMIFS(СВЦЭМ!$D$33:$D$776,СВЦЭМ!$A$33:$A$776,$A108,СВЦЭМ!$B$33:$B$776,G$83)+'СЕТ СН'!$H$11+СВЦЭМ!$D$10+'СЕТ СН'!$H$5-'СЕТ СН'!$H$21</f>
        <v>3526.56093951</v>
      </c>
      <c r="H108" s="36">
        <f>SUMIFS(СВЦЭМ!$D$33:$D$776,СВЦЭМ!$A$33:$A$776,$A108,СВЦЭМ!$B$33:$B$776,H$83)+'СЕТ СН'!$H$11+СВЦЭМ!$D$10+'СЕТ СН'!$H$5-'СЕТ СН'!$H$21</f>
        <v>3509.6511238600001</v>
      </c>
      <c r="I108" s="36">
        <f>SUMIFS(СВЦЭМ!$D$33:$D$776,СВЦЭМ!$A$33:$A$776,$A108,СВЦЭМ!$B$33:$B$776,I$83)+'СЕТ СН'!$H$11+СВЦЭМ!$D$10+'СЕТ СН'!$H$5-'СЕТ СН'!$H$21</f>
        <v>3479.8877970600001</v>
      </c>
      <c r="J108" s="36">
        <f>SUMIFS(СВЦЭМ!$D$33:$D$776,СВЦЭМ!$A$33:$A$776,$A108,СВЦЭМ!$B$33:$B$776,J$83)+'СЕТ СН'!$H$11+СВЦЭМ!$D$10+'СЕТ СН'!$H$5-'СЕТ СН'!$H$21</f>
        <v>3435.4258097100001</v>
      </c>
      <c r="K108" s="36">
        <f>SUMIFS(СВЦЭМ!$D$33:$D$776,СВЦЭМ!$A$33:$A$776,$A108,СВЦЭМ!$B$33:$B$776,K$83)+'СЕТ СН'!$H$11+СВЦЭМ!$D$10+'СЕТ СН'!$H$5-'СЕТ СН'!$H$21</f>
        <v>3336.962317</v>
      </c>
      <c r="L108" s="36">
        <f>SUMIFS(СВЦЭМ!$D$33:$D$776,СВЦЭМ!$A$33:$A$776,$A108,СВЦЭМ!$B$33:$B$776,L$83)+'СЕТ СН'!$H$11+СВЦЭМ!$D$10+'СЕТ СН'!$H$5-'СЕТ СН'!$H$21</f>
        <v>3265.6490371200002</v>
      </c>
      <c r="M108" s="36">
        <f>SUMIFS(СВЦЭМ!$D$33:$D$776,СВЦЭМ!$A$33:$A$776,$A108,СВЦЭМ!$B$33:$B$776,M$83)+'СЕТ СН'!$H$11+СВЦЭМ!$D$10+'СЕТ СН'!$H$5-'СЕТ СН'!$H$21</f>
        <v>3229.9819513100001</v>
      </c>
      <c r="N108" s="36">
        <f>SUMIFS(СВЦЭМ!$D$33:$D$776,СВЦЭМ!$A$33:$A$776,$A108,СВЦЭМ!$B$33:$B$776,N$83)+'СЕТ СН'!$H$11+СВЦЭМ!$D$10+'СЕТ СН'!$H$5-'СЕТ СН'!$H$21</f>
        <v>3236.6599043800002</v>
      </c>
      <c r="O108" s="36">
        <f>SUMIFS(СВЦЭМ!$D$33:$D$776,СВЦЭМ!$A$33:$A$776,$A108,СВЦЭМ!$B$33:$B$776,O$83)+'СЕТ СН'!$H$11+СВЦЭМ!$D$10+'СЕТ СН'!$H$5-'СЕТ СН'!$H$21</f>
        <v>3235.18164682</v>
      </c>
      <c r="P108" s="36">
        <f>SUMIFS(СВЦЭМ!$D$33:$D$776,СВЦЭМ!$A$33:$A$776,$A108,СВЦЭМ!$B$33:$B$776,P$83)+'СЕТ СН'!$H$11+СВЦЭМ!$D$10+'СЕТ СН'!$H$5-'СЕТ СН'!$H$21</f>
        <v>3240.1074837599999</v>
      </c>
      <c r="Q108" s="36">
        <f>SUMIFS(СВЦЭМ!$D$33:$D$776,СВЦЭМ!$A$33:$A$776,$A108,СВЦЭМ!$B$33:$B$776,Q$83)+'СЕТ СН'!$H$11+СВЦЭМ!$D$10+'СЕТ СН'!$H$5-'СЕТ СН'!$H$21</f>
        <v>3242.5952695699998</v>
      </c>
      <c r="R108" s="36">
        <f>SUMIFS(СВЦЭМ!$D$33:$D$776,СВЦЭМ!$A$33:$A$776,$A108,СВЦЭМ!$B$33:$B$776,R$83)+'СЕТ СН'!$H$11+СВЦЭМ!$D$10+'СЕТ СН'!$H$5-'СЕТ СН'!$H$21</f>
        <v>3243.2452647800001</v>
      </c>
      <c r="S108" s="36">
        <f>SUMIFS(СВЦЭМ!$D$33:$D$776,СВЦЭМ!$A$33:$A$776,$A108,СВЦЭМ!$B$33:$B$776,S$83)+'СЕТ СН'!$H$11+СВЦЭМ!$D$10+'СЕТ СН'!$H$5-'СЕТ СН'!$H$21</f>
        <v>3263.8272286199999</v>
      </c>
      <c r="T108" s="36">
        <f>SUMIFS(СВЦЭМ!$D$33:$D$776,СВЦЭМ!$A$33:$A$776,$A108,СВЦЭМ!$B$33:$B$776,T$83)+'СЕТ СН'!$H$11+СВЦЭМ!$D$10+'СЕТ СН'!$H$5-'СЕТ СН'!$H$21</f>
        <v>3261.6925939800003</v>
      </c>
      <c r="U108" s="36">
        <f>SUMIFS(СВЦЭМ!$D$33:$D$776,СВЦЭМ!$A$33:$A$776,$A108,СВЦЭМ!$B$33:$B$776,U$83)+'СЕТ СН'!$H$11+СВЦЭМ!$D$10+'СЕТ СН'!$H$5-'СЕТ СН'!$H$21</f>
        <v>3259.29879824</v>
      </c>
      <c r="V108" s="36">
        <f>SUMIFS(СВЦЭМ!$D$33:$D$776,СВЦЭМ!$A$33:$A$776,$A108,СВЦЭМ!$B$33:$B$776,V$83)+'СЕТ СН'!$H$11+СВЦЭМ!$D$10+'СЕТ СН'!$H$5-'СЕТ СН'!$H$21</f>
        <v>3232.72987496</v>
      </c>
      <c r="W108" s="36">
        <f>SUMIFS(СВЦЭМ!$D$33:$D$776,СВЦЭМ!$A$33:$A$776,$A108,СВЦЭМ!$B$33:$B$776,W$83)+'СЕТ СН'!$H$11+СВЦЭМ!$D$10+'СЕТ СН'!$H$5-'СЕТ СН'!$H$21</f>
        <v>3233.1814811200002</v>
      </c>
      <c r="X108" s="36">
        <f>SUMIFS(СВЦЭМ!$D$33:$D$776,СВЦЭМ!$A$33:$A$776,$A108,СВЦЭМ!$B$33:$B$776,X$83)+'СЕТ СН'!$H$11+СВЦЭМ!$D$10+'СЕТ СН'!$H$5-'СЕТ СН'!$H$21</f>
        <v>3300.5687226</v>
      </c>
      <c r="Y108" s="36">
        <f>SUMIFS(СВЦЭМ!$D$33:$D$776,СВЦЭМ!$A$33:$A$776,$A108,СВЦЭМ!$B$33:$B$776,Y$83)+'СЕТ СН'!$H$11+СВЦЭМ!$D$10+'СЕТ СН'!$H$5-'СЕТ СН'!$H$21</f>
        <v>3391.7473737199998</v>
      </c>
    </row>
    <row r="109" spans="1:25" ht="15.75" x14ac:dyDescent="0.2">
      <c r="A109" s="35">
        <f t="shared" si="2"/>
        <v>44008</v>
      </c>
      <c r="B109" s="36">
        <f>SUMIFS(СВЦЭМ!$D$33:$D$776,СВЦЭМ!$A$33:$A$776,$A109,СВЦЭМ!$B$33:$B$776,B$83)+'СЕТ СН'!$H$11+СВЦЭМ!$D$10+'СЕТ СН'!$H$5-'СЕТ СН'!$H$21</f>
        <v>3450.5221499700001</v>
      </c>
      <c r="C109" s="36">
        <f>SUMIFS(СВЦЭМ!$D$33:$D$776,СВЦЭМ!$A$33:$A$776,$A109,СВЦЭМ!$B$33:$B$776,C$83)+'СЕТ СН'!$H$11+СВЦЭМ!$D$10+'СЕТ СН'!$H$5-'СЕТ СН'!$H$21</f>
        <v>3480.2142108200001</v>
      </c>
      <c r="D109" s="36">
        <f>SUMIFS(СВЦЭМ!$D$33:$D$776,СВЦЭМ!$A$33:$A$776,$A109,СВЦЭМ!$B$33:$B$776,D$83)+'СЕТ СН'!$H$11+СВЦЭМ!$D$10+'СЕТ СН'!$H$5-'СЕТ СН'!$H$21</f>
        <v>3487.25236554</v>
      </c>
      <c r="E109" s="36">
        <f>SUMIFS(СВЦЭМ!$D$33:$D$776,СВЦЭМ!$A$33:$A$776,$A109,СВЦЭМ!$B$33:$B$776,E$83)+'СЕТ СН'!$H$11+СВЦЭМ!$D$10+'СЕТ СН'!$H$5-'СЕТ СН'!$H$21</f>
        <v>3492.8874031</v>
      </c>
      <c r="F109" s="36">
        <f>SUMIFS(СВЦЭМ!$D$33:$D$776,СВЦЭМ!$A$33:$A$776,$A109,СВЦЭМ!$B$33:$B$776,F$83)+'СЕТ СН'!$H$11+СВЦЭМ!$D$10+'СЕТ СН'!$H$5-'СЕТ СН'!$H$21</f>
        <v>3497.8140443100001</v>
      </c>
      <c r="G109" s="36">
        <f>SUMIFS(СВЦЭМ!$D$33:$D$776,СВЦЭМ!$A$33:$A$776,$A109,СВЦЭМ!$B$33:$B$776,G$83)+'СЕТ СН'!$H$11+СВЦЭМ!$D$10+'СЕТ СН'!$H$5-'СЕТ СН'!$H$21</f>
        <v>3494.7667774299998</v>
      </c>
      <c r="H109" s="36">
        <f>SUMIFS(СВЦЭМ!$D$33:$D$776,СВЦЭМ!$A$33:$A$776,$A109,СВЦЭМ!$B$33:$B$776,H$83)+'СЕТ СН'!$H$11+СВЦЭМ!$D$10+'СЕТ СН'!$H$5-'СЕТ СН'!$H$21</f>
        <v>3499.1623624000003</v>
      </c>
      <c r="I109" s="36">
        <f>SUMIFS(СВЦЭМ!$D$33:$D$776,СВЦЭМ!$A$33:$A$776,$A109,СВЦЭМ!$B$33:$B$776,I$83)+'СЕТ СН'!$H$11+СВЦЭМ!$D$10+'СЕТ СН'!$H$5-'СЕТ СН'!$H$21</f>
        <v>3441.6051903799998</v>
      </c>
      <c r="J109" s="36">
        <f>SUMIFS(СВЦЭМ!$D$33:$D$776,СВЦЭМ!$A$33:$A$776,$A109,СВЦЭМ!$B$33:$B$776,J$83)+'СЕТ СН'!$H$11+СВЦЭМ!$D$10+'СЕТ СН'!$H$5-'СЕТ СН'!$H$21</f>
        <v>3424.3971619399999</v>
      </c>
      <c r="K109" s="36">
        <f>SUMIFS(СВЦЭМ!$D$33:$D$776,СВЦЭМ!$A$33:$A$776,$A109,СВЦЭМ!$B$33:$B$776,K$83)+'СЕТ СН'!$H$11+СВЦЭМ!$D$10+'СЕТ СН'!$H$5-'СЕТ СН'!$H$21</f>
        <v>3332.1958302000003</v>
      </c>
      <c r="L109" s="36">
        <f>SUMIFS(СВЦЭМ!$D$33:$D$776,СВЦЭМ!$A$33:$A$776,$A109,СВЦЭМ!$B$33:$B$776,L$83)+'СЕТ СН'!$H$11+СВЦЭМ!$D$10+'СЕТ СН'!$H$5-'СЕТ СН'!$H$21</f>
        <v>3262.7273645</v>
      </c>
      <c r="M109" s="36">
        <f>SUMIFS(СВЦЭМ!$D$33:$D$776,СВЦЭМ!$A$33:$A$776,$A109,СВЦЭМ!$B$33:$B$776,M$83)+'СЕТ СН'!$H$11+СВЦЭМ!$D$10+'СЕТ СН'!$H$5-'СЕТ СН'!$H$21</f>
        <v>3259.4539831700004</v>
      </c>
      <c r="N109" s="36">
        <f>SUMIFS(СВЦЭМ!$D$33:$D$776,СВЦЭМ!$A$33:$A$776,$A109,СВЦЭМ!$B$33:$B$776,N$83)+'СЕТ СН'!$H$11+СВЦЭМ!$D$10+'СЕТ СН'!$H$5-'СЕТ СН'!$H$21</f>
        <v>3252.7352793300001</v>
      </c>
      <c r="O109" s="36">
        <f>SUMIFS(СВЦЭМ!$D$33:$D$776,СВЦЭМ!$A$33:$A$776,$A109,СВЦЭМ!$B$33:$B$776,O$83)+'СЕТ СН'!$H$11+СВЦЭМ!$D$10+'СЕТ СН'!$H$5-'СЕТ СН'!$H$21</f>
        <v>3254.9260463099999</v>
      </c>
      <c r="P109" s="36">
        <f>SUMIFS(СВЦЭМ!$D$33:$D$776,СВЦЭМ!$A$33:$A$776,$A109,СВЦЭМ!$B$33:$B$776,P$83)+'СЕТ СН'!$H$11+СВЦЭМ!$D$10+'СЕТ СН'!$H$5-'СЕТ СН'!$H$21</f>
        <v>3281.2370934800001</v>
      </c>
      <c r="Q109" s="36">
        <f>SUMIFS(СВЦЭМ!$D$33:$D$776,СВЦЭМ!$A$33:$A$776,$A109,СВЦЭМ!$B$33:$B$776,Q$83)+'СЕТ СН'!$H$11+СВЦЭМ!$D$10+'СЕТ СН'!$H$5-'СЕТ СН'!$H$21</f>
        <v>3287.5446595200001</v>
      </c>
      <c r="R109" s="36">
        <f>SUMIFS(СВЦЭМ!$D$33:$D$776,СВЦЭМ!$A$33:$A$776,$A109,СВЦЭМ!$B$33:$B$776,R$83)+'СЕТ СН'!$H$11+СВЦЭМ!$D$10+'СЕТ СН'!$H$5-'СЕТ СН'!$H$21</f>
        <v>3266.1110900600002</v>
      </c>
      <c r="S109" s="36">
        <f>SUMIFS(СВЦЭМ!$D$33:$D$776,СВЦЭМ!$A$33:$A$776,$A109,СВЦЭМ!$B$33:$B$776,S$83)+'СЕТ СН'!$H$11+СВЦЭМ!$D$10+'СЕТ СН'!$H$5-'СЕТ СН'!$H$21</f>
        <v>3268.98420171</v>
      </c>
      <c r="T109" s="36">
        <f>SUMIFS(СВЦЭМ!$D$33:$D$776,СВЦЭМ!$A$33:$A$776,$A109,СВЦЭМ!$B$33:$B$776,T$83)+'СЕТ СН'!$H$11+СВЦЭМ!$D$10+'СЕТ СН'!$H$5-'СЕТ СН'!$H$21</f>
        <v>3292.2262619500002</v>
      </c>
      <c r="U109" s="36">
        <f>SUMIFS(СВЦЭМ!$D$33:$D$776,СВЦЭМ!$A$33:$A$776,$A109,СВЦЭМ!$B$33:$B$776,U$83)+'СЕТ СН'!$H$11+СВЦЭМ!$D$10+'СЕТ СН'!$H$5-'СЕТ СН'!$H$21</f>
        <v>3292.5370306</v>
      </c>
      <c r="V109" s="36">
        <f>SUMIFS(СВЦЭМ!$D$33:$D$776,СВЦЭМ!$A$33:$A$776,$A109,СВЦЭМ!$B$33:$B$776,V$83)+'СЕТ СН'!$H$11+СВЦЭМ!$D$10+'СЕТ СН'!$H$5-'СЕТ СН'!$H$21</f>
        <v>3261.92673027</v>
      </c>
      <c r="W109" s="36">
        <f>SUMIFS(СВЦЭМ!$D$33:$D$776,СВЦЭМ!$A$33:$A$776,$A109,СВЦЭМ!$B$33:$B$776,W$83)+'СЕТ СН'!$H$11+СВЦЭМ!$D$10+'СЕТ СН'!$H$5-'СЕТ СН'!$H$21</f>
        <v>3236.1642513699999</v>
      </c>
      <c r="X109" s="36">
        <f>SUMIFS(СВЦЭМ!$D$33:$D$776,СВЦЭМ!$A$33:$A$776,$A109,СВЦЭМ!$B$33:$B$776,X$83)+'СЕТ СН'!$H$11+СВЦЭМ!$D$10+'СЕТ СН'!$H$5-'СЕТ СН'!$H$21</f>
        <v>3276.01753061</v>
      </c>
      <c r="Y109" s="36">
        <f>SUMIFS(СВЦЭМ!$D$33:$D$776,СВЦЭМ!$A$33:$A$776,$A109,СВЦЭМ!$B$33:$B$776,Y$83)+'СЕТ СН'!$H$11+СВЦЭМ!$D$10+'СЕТ СН'!$H$5-'СЕТ СН'!$H$21</f>
        <v>3356.4987503299999</v>
      </c>
    </row>
    <row r="110" spans="1:25" ht="15.75" x14ac:dyDescent="0.2">
      <c r="A110" s="35">
        <f t="shared" si="2"/>
        <v>44009</v>
      </c>
      <c r="B110" s="36">
        <f>SUMIFS(СВЦЭМ!$D$33:$D$776,СВЦЭМ!$A$33:$A$776,$A110,СВЦЭМ!$B$33:$B$776,B$83)+'СЕТ СН'!$H$11+СВЦЭМ!$D$10+'СЕТ СН'!$H$5-'СЕТ СН'!$H$21</f>
        <v>3429.9002362900001</v>
      </c>
      <c r="C110" s="36">
        <f>SUMIFS(СВЦЭМ!$D$33:$D$776,СВЦЭМ!$A$33:$A$776,$A110,СВЦЭМ!$B$33:$B$776,C$83)+'СЕТ СН'!$H$11+СВЦЭМ!$D$10+'СЕТ СН'!$H$5-'СЕТ СН'!$H$21</f>
        <v>3420.2763095700002</v>
      </c>
      <c r="D110" s="36">
        <f>SUMIFS(СВЦЭМ!$D$33:$D$776,СВЦЭМ!$A$33:$A$776,$A110,СВЦЭМ!$B$33:$B$776,D$83)+'СЕТ СН'!$H$11+СВЦЭМ!$D$10+'СЕТ СН'!$H$5-'СЕТ СН'!$H$21</f>
        <v>3417.2989885300003</v>
      </c>
      <c r="E110" s="36">
        <f>SUMIFS(СВЦЭМ!$D$33:$D$776,СВЦЭМ!$A$33:$A$776,$A110,СВЦЭМ!$B$33:$B$776,E$83)+'СЕТ СН'!$H$11+СВЦЭМ!$D$10+'СЕТ СН'!$H$5-'СЕТ СН'!$H$21</f>
        <v>3418.0336615000001</v>
      </c>
      <c r="F110" s="36">
        <f>SUMIFS(СВЦЭМ!$D$33:$D$776,СВЦЭМ!$A$33:$A$776,$A110,СВЦЭМ!$B$33:$B$776,F$83)+'СЕТ СН'!$H$11+СВЦЭМ!$D$10+'СЕТ СН'!$H$5-'СЕТ СН'!$H$21</f>
        <v>3413.4474510200002</v>
      </c>
      <c r="G110" s="36">
        <f>SUMIFS(СВЦЭМ!$D$33:$D$776,СВЦЭМ!$A$33:$A$776,$A110,СВЦЭМ!$B$33:$B$776,G$83)+'СЕТ СН'!$H$11+СВЦЭМ!$D$10+'СЕТ СН'!$H$5-'СЕТ СН'!$H$21</f>
        <v>3411.5537123300001</v>
      </c>
      <c r="H110" s="36">
        <f>SUMIFS(СВЦЭМ!$D$33:$D$776,СВЦЭМ!$A$33:$A$776,$A110,СВЦЭМ!$B$33:$B$776,H$83)+'СЕТ СН'!$H$11+СВЦЭМ!$D$10+'СЕТ СН'!$H$5-'СЕТ СН'!$H$21</f>
        <v>3411.7892761000003</v>
      </c>
      <c r="I110" s="36">
        <f>SUMIFS(СВЦЭМ!$D$33:$D$776,СВЦЭМ!$A$33:$A$776,$A110,СВЦЭМ!$B$33:$B$776,I$83)+'СЕТ СН'!$H$11+СВЦЭМ!$D$10+'СЕТ СН'!$H$5-'СЕТ СН'!$H$21</f>
        <v>3408.6460162000003</v>
      </c>
      <c r="J110" s="36">
        <f>SUMIFS(СВЦЭМ!$D$33:$D$776,СВЦЭМ!$A$33:$A$776,$A110,СВЦЭМ!$B$33:$B$776,J$83)+'СЕТ СН'!$H$11+СВЦЭМ!$D$10+'СЕТ СН'!$H$5-'СЕТ СН'!$H$21</f>
        <v>3404.9781231900001</v>
      </c>
      <c r="K110" s="36">
        <f>SUMIFS(СВЦЭМ!$D$33:$D$776,СВЦЭМ!$A$33:$A$776,$A110,СВЦЭМ!$B$33:$B$776,K$83)+'СЕТ СН'!$H$11+СВЦЭМ!$D$10+'СЕТ СН'!$H$5-'СЕТ СН'!$H$21</f>
        <v>3308.1820102000001</v>
      </c>
      <c r="L110" s="36">
        <f>SUMIFS(СВЦЭМ!$D$33:$D$776,СВЦЭМ!$A$33:$A$776,$A110,СВЦЭМ!$B$33:$B$776,L$83)+'СЕТ СН'!$H$11+СВЦЭМ!$D$10+'СЕТ СН'!$H$5-'СЕТ СН'!$H$21</f>
        <v>3233.8714935100002</v>
      </c>
      <c r="M110" s="36">
        <f>SUMIFS(СВЦЭМ!$D$33:$D$776,СВЦЭМ!$A$33:$A$776,$A110,СВЦЭМ!$B$33:$B$776,M$83)+'СЕТ СН'!$H$11+СВЦЭМ!$D$10+'СЕТ СН'!$H$5-'СЕТ СН'!$H$21</f>
        <v>3223.71059672</v>
      </c>
      <c r="N110" s="36">
        <f>SUMIFS(СВЦЭМ!$D$33:$D$776,СВЦЭМ!$A$33:$A$776,$A110,СВЦЭМ!$B$33:$B$776,N$83)+'СЕТ СН'!$H$11+СВЦЭМ!$D$10+'СЕТ СН'!$H$5-'СЕТ СН'!$H$21</f>
        <v>3232.3237842600001</v>
      </c>
      <c r="O110" s="36">
        <f>SUMIFS(СВЦЭМ!$D$33:$D$776,СВЦЭМ!$A$33:$A$776,$A110,СВЦЭМ!$B$33:$B$776,O$83)+'СЕТ СН'!$H$11+СВЦЭМ!$D$10+'СЕТ СН'!$H$5-'СЕТ СН'!$H$21</f>
        <v>3239.87031136</v>
      </c>
      <c r="P110" s="36">
        <f>SUMIFS(СВЦЭМ!$D$33:$D$776,СВЦЭМ!$A$33:$A$776,$A110,СВЦЭМ!$B$33:$B$776,P$83)+'СЕТ СН'!$H$11+СВЦЭМ!$D$10+'СЕТ СН'!$H$5-'СЕТ СН'!$H$21</f>
        <v>3248.19788423</v>
      </c>
      <c r="Q110" s="36">
        <f>SUMIFS(СВЦЭМ!$D$33:$D$776,СВЦЭМ!$A$33:$A$776,$A110,СВЦЭМ!$B$33:$B$776,Q$83)+'СЕТ СН'!$H$11+СВЦЭМ!$D$10+'СЕТ СН'!$H$5-'СЕТ СН'!$H$21</f>
        <v>3256.49740406</v>
      </c>
      <c r="R110" s="36">
        <f>SUMIFS(СВЦЭМ!$D$33:$D$776,СВЦЭМ!$A$33:$A$776,$A110,СВЦЭМ!$B$33:$B$776,R$83)+'СЕТ СН'!$H$11+СВЦЭМ!$D$10+'СЕТ СН'!$H$5-'СЕТ СН'!$H$21</f>
        <v>3234.1904257000001</v>
      </c>
      <c r="S110" s="36">
        <f>SUMIFS(СВЦЭМ!$D$33:$D$776,СВЦЭМ!$A$33:$A$776,$A110,СВЦЭМ!$B$33:$B$776,S$83)+'СЕТ СН'!$H$11+СВЦЭМ!$D$10+'СЕТ СН'!$H$5-'СЕТ СН'!$H$21</f>
        <v>3242.08353807</v>
      </c>
      <c r="T110" s="36">
        <f>SUMIFS(СВЦЭМ!$D$33:$D$776,СВЦЭМ!$A$33:$A$776,$A110,СВЦЭМ!$B$33:$B$776,T$83)+'СЕТ СН'!$H$11+СВЦЭМ!$D$10+'СЕТ СН'!$H$5-'СЕТ СН'!$H$21</f>
        <v>3261.1169281699999</v>
      </c>
      <c r="U110" s="36">
        <f>SUMIFS(СВЦЭМ!$D$33:$D$776,СВЦЭМ!$A$33:$A$776,$A110,СВЦЭМ!$B$33:$B$776,U$83)+'СЕТ СН'!$H$11+СВЦЭМ!$D$10+'СЕТ СН'!$H$5-'СЕТ СН'!$H$21</f>
        <v>3249.01999643</v>
      </c>
      <c r="V110" s="36">
        <f>SUMIFS(СВЦЭМ!$D$33:$D$776,СВЦЭМ!$A$33:$A$776,$A110,СВЦЭМ!$B$33:$B$776,V$83)+'СЕТ СН'!$H$11+СВЦЭМ!$D$10+'СЕТ СН'!$H$5-'СЕТ СН'!$H$21</f>
        <v>3236.2795226200001</v>
      </c>
      <c r="W110" s="36">
        <f>SUMIFS(СВЦЭМ!$D$33:$D$776,СВЦЭМ!$A$33:$A$776,$A110,СВЦЭМ!$B$33:$B$776,W$83)+'СЕТ СН'!$H$11+СВЦЭМ!$D$10+'СЕТ СН'!$H$5-'СЕТ СН'!$H$21</f>
        <v>3206.2583601699998</v>
      </c>
      <c r="X110" s="36">
        <f>SUMIFS(СВЦЭМ!$D$33:$D$776,СВЦЭМ!$A$33:$A$776,$A110,СВЦЭМ!$B$33:$B$776,X$83)+'СЕТ СН'!$H$11+СВЦЭМ!$D$10+'СЕТ СН'!$H$5-'СЕТ СН'!$H$21</f>
        <v>3232.7601207500002</v>
      </c>
      <c r="Y110" s="36">
        <f>SUMIFS(СВЦЭМ!$D$33:$D$776,СВЦЭМ!$A$33:$A$776,$A110,СВЦЭМ!$B$33:$B$776,Y$83)+'СЕТ СН'!$H$11+СВЦЭМ!$D$10+'СЕТ СН'!$H$5-'СЕТ СН'!$H$21</f>
        <v>3326.8193528800002</v>
      </c>
    </row>
    <row r="111" spans="1:25" ht="15.75" x14ac:dyDescent="0.2">
      <c r="A111" s="35">
        <f t="shared" si="2"/>
        <v>44010</v>
      </c>
      <c r="B111" s="36">
        <f>SUMIFS(СВЦЭМ!$D$33:$D$776,СВЦЭМ!$A$33:$A$776,$A111,СВЦЭМ!$B$33:$B$776,B$83)+'СЕТ СН'!$H$11+СВЦЭМ!$D$10+'СЕТ СН'!$H$5-'СЕТ СН'!$H$21</f>
        <v>3401.6699673100002</v>
      </c>
      <c r="C111" s="36">
        <f>SUMIFS(СВЦЭМ!$D$33:$D$776,СВЦЭМ!$A$33:$A$776,$A111,СВЦЭМ!$B$33:$B$776,C$83)+'СЕТ СН'!$H$11+СВЦЭМ!$D$10+'СЕТ СН'!$H$5-'СЕТ СН'!$H$21</f>
        <v>3386.6441800800003</v>
      </c>
      <c r="D111" s="36">
        <f>SUMIFS(СВЦЭМ!$D$33:$D$776,СВЦЭМ!$A$33:$A$776,$A111,СВЦЭМ!$B$33:$B$776,D$83)+'СЕТ СН'!$H$11+СВЦЭМ!$D$10+'СЕТ СН'!$H$5-'СЕТ СН'!$H$21</f>
        <v>3368.4328517499998</v>
      </c>
      <c r="E111" s="36">
        <f>SUMIFS(СВЦЭМ!$D$33:$D$776,СВЦЭМ!$A$33:$A$776,$A111,СВЦЭМ!$B$33:$B$776,E$83)+'СЕТ СН'!$H$11+СВЦЭМ!$D$10+'СЕТ СН'!$H$5-'СЕТ СН'!$H$21</f>
        <v>3369.1557336599999</v>
      </c>
      <c r="F111" s="36">
        <f>SUMIFS(СВЦЭМ!$D$33:$D$776,СВЦЭМ!$A$33:$A$776,$A111,СВЦЭМ!$B$33:$B$776,F$83)+'СЕТ СН'!$H$11+СВЦЭМ!$D$10+'СЕТ СН'!$H$5-'СЕТ СН'!$H$21</f>
        <v>3367.5343861900001</v>
      </c>
      <c r="G111" s="36">
        <f>SUMIFS(СВЦЭМ!$D$33:$D$776,СВЦЭМ!$A$33:$A$776,$A111,СВЦЭМ!$B$33:$B$776,G$83)+'СЕТ СН'!$H$11+СВЦЭМ!$D$10+'СЕТ СН'!$H$5-'СЕТ СН'!$H$21</f>
        <v>3375.43458401</v>
      </c>
      <c r="H111" s="36">
        <f>SUMIFS(СВЦЭМ!$D$33:$D$776,СВЦЭМ!$A$33:$A$776,$A111,СВЦЭМ!$B$33:$B$776,H$83)+'СЕТ СН'!$H$11+СВЦЭМ!$D$10+'СЕТ СН'!$H$5-'СЕТ СН'!$H$21</f>
        <v>3376.2060033400003</v>
      </c>
      <c r="I111" s="36">
        <f>SUMIFS(СВЦЭМ!$D$33:$D$776,СВЦЭМ!$A$33:$A$776,$A111,СВЦЭМ!$B$33:$B$776,I$83)+'СЕТ СН'!$H$11+СВЦЭМ!$D$10+'СЕТ СН'!$H$5-'СЕТ СН'!$H$21</f>
        <v>3388.0872770300002</v>
      </c>
      <c r="J111" s="36">
        <f>SUMIFS(СВЦЭМ!$D$33:$D$776,СВЦЭМ!$A$33:$A$776,$A111,СВЦЭМ!$B$33:$B$776,J$83)+'СЕТ СН'!$H$11+СВЦЭМ!$D$10+'СЕТ СН'!$H$5-'СЕТ СН'!$H$21</f>
        <v>3384.52283192</v>
      </c>
      <c r="K111" s="36">
        <f>SUMIFS(СВЦЭМ!$D$33:$D$776,СВЦЭМ!$A$33:$A$776,$A111,СВЦЭМ!$B$33:$B$776,K$83)+'СЕТ СН'!$H$11+СВЦЭМ!$D$10+'СЕТ СН'!$H$5-'СЕТ СН'!$H$21</f>
        <v>3315.47127499</v>
      </c>
      <c r="L111" s="36">
        <f>SUMIFS(СВЦЭМ!$D$33:$D$776,СВЦЭМ!$A$33:$A$776,$A111,СВЦЭМ!$B$33:$B$776,L$83)+'СЕТ СН'!$H$11+СВЦЭМ!$D$10+'СЕТ СН'!$H$5-'СЕТ СН'!$H$21</f>
        <v>3239.3605493499999</v>
      </c>
      <c r="M111" s="36">
        <f>SUMIFS(СВЦЭМ!$D$33:$D$776,СВЦЭМ!$A$33:$A$776,$A111,СВЦЭМ!$B$33:$B$776,M$83)+'СЕТ СН'!$H$11+СВЦЭМ!$D$10+'СЕТ СН'!$H$5-'СЕТ СН'!$H$21</f>
        <v>3211.3154116000001</v>
      </c>
      <c r="N111" s="36">
        <f>SUMIFS(СВЦЭМ!$D$33:$D$776,СВЦЭМ!$A$33:$A$776,$A111,СВЦЭМ!$B$33:$B$776,N$83)+'СЕТ СН'!$H$11+СВЦЭМ!$D$10+'СЕТ СН'!$H$5-'СЕТ СН'!$H$21</f>
        <v>3224.8898130799998</v>
      </c>
      <c r="O111" s="36">
        <f>SUMIFS(СВЦЭМ!$D$33:$D$776,СВЦЭМ!$A$33:$A$776,$A111,СВЦЭМ!$B$33:$B$776,O$83)+'СЕТ СН'!$H$11+СВЦЭМ!$D$10+'СЕТ СН'!$H$5-'СЕТ СН'!$H$21</f>
        <v>3243.4478679700001</v>
      </c>
      <c r="P111" s="36">
        <f>SUMIFS(СВЦЭМ!$D$33:$D$776,СВЦЭМ!$A$33:$A$776,$A111,СВЦЭМ!$B$33:$B$776,P$83)+'СЕТ СН'!$H$11+СВЦЭМ!$D$10+'СЕТ СН'!$H$5-'СЕТ СН'!$H$21</f>
        <v>3229.23792839</v>
      </c>
      <c r="Q111" s="36">
        <f>SUMIFS(СВЦЭМ!$D$33:$D$776,СВЦЭМ!$A$33:$A$776,$A111,СВЦЭМ!$B$33:$B$776,Q$83)+'СЕТ СН'!$H$11+СВЦЭМ!$D$10+'СЕТ СН'!$H$5-'СЕТ СН'!$H$21</f>
        <v>3233.52535128</v>
      </c>
      <c r="R111" s="36">
        <f>SUMIFS(СВЦЭМ!$D$33:$D$776,СВЦЭМ!$A$33:$A$776,$A111,СВЦЭМ!$B$33:$B$776,R$83)+'СЕТ СН'!$H$11+СВЦЭМ!$D$10+'СЕТ СН'!$H$5-'СЕТ СН'!$H$21</f>
        <v>3248.8249183500002</v>
      </c>
      <c r="S111" s="36">
        <f>SUMIFS(СВЦЭМ!$D$33:$D$776,СВЦЭМ!$A$33:$A$776,$A111,СВЦЭМ!$B$33:$B$776,S$83)+'СЕТ СН'!$H$11+СВЦЭМ!$D$10+'СЕТ СН'!$H$5-'СЕТ СН'!$H$21</f>
        <v>3251.8787844600001</v>
      </c>
      <c r="T111" s="36">
        <f>SUMIFS(СВЦЭМ!$D$33:$D$776,СВЦЭМ!$A$33:$A$776,$A111,СВЦЭМ!$B$33:$B$776,T$83)+'СЕТ СН'!$H$11+СВЦЭМ!$D$10+'СЕТ СН'!$H$5-'СЕТ СН'!$H$21</f>
        <v>3245.5731824200002</v>
      </c>
      <c r="U111" s="36">
        <f>SUMIFS(СВЦЭМ!$D$33:$D$776,СВЦЭМ!$A$33:$A$776,$A111,СВЦЭМ!$B$33:$B$776,U$83)+'СЕТ СН'!$H$11+СВЦЭМ!$D$10+'СЕТ СН'!$H$5-'СЕТ СН'!$H$21</f>
        <v>3233.2536561699999</v>
      </c>
      <c r="V111" s="36">
        <f>SUMIFS(СВЦЭМ!$D$33:$D$776,СВЦЭМ!$A$33:$A$776,$A111,СВЦЭМ!$B$33:$B$776,V$83)+'СЕТ СН'!$H$11+СВЦЭМ!$D$10+'СЕТ СН'!$H$5-'СЕТ СН'!$H$21</f>
        <v>3232.5480528100002</v>
      </c>
      <c r="W111" s="36">
        <f>SUMIFS(СВЦЭМ!$D$33:$D$776,СВЦЭМ!$A$33:$A$776,$A111,СВЦЭМ!$B$33:$B$776,W$83)+'СЕТ СН'!$H$11+СВЦЭМ!$D$10+'СЕТ СН'!$H$5-'СЕТ СН'!$H$21</f>
        <v>3214.0039700699999</v>
      </c>
      <c r="X111" s="36">
        <f>SUMIFS(СВЦЭМ!$D$33:$D$776,СВЦЭМ!$A$33:$A$776,$A111,СВЦЭМ!$B$33:$B$776,X$83)+'СЕТ СН'!$H$11+СВЦЭМ!$D$10+'СЕТ СН'!$H$5-'СЕТ СН'!$H$21</f>
        <v>3247.6918158400003</v>
      </c>
      <c r="Y111" s="36">
        <f>SUMIFS(СВЦЭМ!$D$33:$D$776,СВЦЭМ!$A$33:$A$776,$A111,СВЦЭМ!$B$33:$B$776,Y$83)+'СЕТ СН'!$H$11+СВЦЭМ!$D$10+'СЕТ СН'!$H$5-'СЕТ СН'!$H$21</f>
        <v>3318.27250985</v>
      </c>
    </row>
    <row r="112" spans="1:25" ht="15.75" x14ac:dyDescent="0.2">
      <c r="A112" s="35">
        <f t="shared" si="2"/>
        <v>44011</v>
      </c>
      <c r="B112" s="36">
        <f>SUMIFS(СВЦЭМ!$D$33:$D$776,СВЦЭМ!$A$33:$A$776,$A112,СВЦЭМ!$B$33:$B$776,B$83)+'СЕТ СН'!$H$11+СВЦЭМ!$D$10+'СЕТ СН'!$H$5-'СЕТ СН'!$H$21</f>
        <v>3478.2391160400002</v>
      </c>
      <c r="C112" s="36">
        <f>SUMIFS(СВЦЭМ!$D$33:$D$776,СВЦЭМ!$A$33:$A$776,$A112,СВЦЭМ!$B$33:$B$776,C$83)+'СЕТ СН'!$H$11+СВЦЭМ!$D$10+'СЕТ СН'!$H$5-'СЕТ СН'!$H$21</f>
        <v>3473.5550785</v>
      </c>
      <c r="D112" s="36">
        <f>SUMIFS(СВЦЭМ!$D$33:$D$776,СВЦЭМ!$A$33:$A$776,$A112,СВЦЭМ!$B$33:$B$776,D$83)+'СЕТ СН'!$H$11+СВЦЭМ!$D$10+'СЕТ СН'!$H$5-'СЕТ СН'!$H$21</f>
        <v>3458.1292105699999</v>
      </c>
      <c r="E112" s="36">
        <f>SUMIFS(СВЦЭМ!$D$33:$D$776,СВЦЭМ!$A$33:$A$776,$A112,СВЦЭМ!$B$33:$B$776,E$83)+'СЕТ СН'!$H$11+СВЦЭМ!$D$10+'СЕТ СН'!$H$5-'СЕТ СН'!$H$21</f>
        <v>3452.2910911600002</v>
      </c>
      <c r="F112" s="36">
        <f>SUMIFS(СВЦЭМ!$D$33:$D$776,СВЦЭМ!$A$33:$A$776,$A112,СВЦЭМ!$B$33:$B$776,F$83)+'СЕТ СН'!$H$11+СВЦЭМ!$D$10+'СЕТ СН'!$H$5-'СЕТ СН'!$H$21</f>
        <v>3439.7538331999999</v>
      </c>
      <c r="G112" s="36">
        <f>SUMIFS(СВЦЭМ!$D$33:$D$776,СВЦЭМ!$A$33:$A$776,$A112,СВЦЭМ!$B$33:$B$776,G$83)+'СЕТ СН'!$H$11+СВЦЭМ!$D$10+'СЕТ СН'!$H$5-'СЕТ СН'!$H$21</f>
        <v>3450.0696979600002</v>
      </c>
      <c r="H112" s="36">
        <f>SUMIFS(СВЦЭМ!$D$33:$D$776,СВЦЭМ!$A$33:$A$776,$A112,СВЦЭМ!$B$33:$B$776,H$83)+'СЕТ СН'!$H$11+СВЦЭМ!$D$10+'СЕТ СН'!$H$5-'СЕТ СН'!$H$21</f>
        <v>3470.8786808</v>
      </c>
      <c r="I112" s="36">
        <f>SUMIFS(СВЦЭМ!$D$33:$D$776,СВЦЭМ!$A$33:$A$776,$A112,СВЦЭМ!$B$33:$B$776,I$83)+'СЕТ СН'!$H$11+СВЦЭМ!$D$10+'СЕТ СН'!$H$5-'СЕТ СН'!$H$21</f>
        <v>3489.14210009</v>
      </c>
      <c r="J112" s="36">
        <f>SUMIFS(СВЦЭМ!$D$33:$D$776,СВЦЭМ!$A$33:$A$776,$A112,СВЦЭМ!$B$33:$B$776,J$83)+'СЕТ СН'!$H$11+СВЦЭМ!$D$10+'СЕТ СН'!$H$5-'СЕТ СН'!$H$21</f>
        <v>3436.68836547</v>
      </c>
      <c r="K112" s="36">
        <f>SUMIFS(СВЦЭМ!$D$33:$D$776,СВЦЭМ!$A$33:$A$776,$A112,СВЦЭМ!$B$33:$B$776,K$83)+'СЕТ СН'!$H$11+СВЦЭМ!$D$10+'СЕТ СН'!$H$5-'СЕТ СН'!$H$21</f>
        <v>3306.5051670100002</v>
      </c>
      <c r="L112" s="36">
        <f>SUMIFS(СВЦЭМ!$D$33:$D$776,СВЦЭМ!$A$33:$A$776,$A112,СВЦЭМ!$B$33:$B$776,L$83)+'СЕТ СН'!$H$11+СВЦЭМ!$D$10+'СЕТ СН'!$H$5-'СЕТ СН'!$H$21</f>
        <v>3198.8106633100001</v>
      </c>
      <c r="M112" s="36">
        <f>SUMIFS(СВЦЭМ!$D$33:$D$776,СВЦЭМ!$A$33:$A$776,$A112,СВЦЭМ!$B$33:$B$776,M$83)+'СЕТ СН'!$H$11+СВЦЭМ!$D$10+'СЕТ СН'!$H$5-'СЕТ СН'!$H$21</f>
        <v>3184.0723095000003</v>
      </c>
      <c r="N112" s="36">
        <f>SUMIFS(СВЦЭМ!$D$33:$D$776,СВЦЭМ!$A$33:$A$776,$A112,СВЦЭМ!$B$33:$B$776,N$83)+'СЕТ СН'!$H$11+СВЦЭМ!$D$10+'СЕТ СН'!$H$5-'СЕТ СН'!$H$21</f>
        <v>3207.7941505700001</v>
      </c>
      <c r="O112" s="36">
        <f>SUMIFS(СВЦЭМ!$D$33:$D$776,СВЦЭМ!$A$33:$A$776,$A112,СВЦЭМ!$B$33:$B$776,O$83)+'СЕТ СН'!$H$11+СВЦЭМ!$D$10+'СЕТ СН'!$H$5-'СЕТ СН'!$H$21</f>
        <v>3225.88420275</v>
      </c>
      <c r="P112" s="36">
        <f>SUMIFS(СВЦЭМ!$D$33:$D$776,СВЦЭМ!$A$33:$A$776,$A112,СВЦЭМ!$B$33:$B$776,P$83)+'СЕТ СН'!$H$11+СВЦЭМ!$D$10+'СЕТ СН'!$H$5-'СЕТ СН'!$H$21</f>
        <v>3215.2901628500003</v>
      </c>
      <c r="Q112" s="36">
        <f>SUMIFS(СВЦЭМ!$D$33:$D$776,СВЦЭМ!$A$33:$A$776,$A112,СВЦЭМ!$B$33:$B$776,Q$83)+'СЕТ СН'!$H$11+СВЦЭМ!$D$10+'СЕТ СН'!$H$5-'СЕТ СН'!$H$21</f>
        <v>3216.8902521999998</v>
      </c>
      <c r="R112" s="36">
        <f>SUMIFS(СВЦЭМ!$D$33:$D$776,СВЦЭМ!$A$33:$A$776,$A112,СВЦЭМ!$B$33:$B$776,R$83)+'СЕТ СН'!$H$11+СВЦЭМ!$D$10+'СЕТ СН'!$H$5-'СЕТ СН'!$H$21</f>
        <v>3237.19709917</v>
      </c>
      <c r="S112" s="36">
        <f>SUMIFS(СВЦЭМ!$D$33:$D$776,СВЦЭМ!$A$33:$A$776,$A112,СВЦЭМ!$B$33:$B$776,S$83)+'СЕТ СН'!$H$11+СВЦЭМ!$D$10+'СЕТ СН'!$H$5-'СЕТ СН'!$H$21</f>
        <v>3235.87216038</v>
      </c>
      <c r="T112" s="36">
        <f>SUMIFS(СВЦЭМ!$D$33:$D$776,СВЦЭМ!$A$33:$A$776,$A112,СВЦЭМ!$B$33:$B$776,T$83)+'СЕТ СН'!$H$11+СВЦЭМ!$D$10+'СЕТ СН'!$H$5-'СЕТ СН'!$H$21</f>
        <v>3246.1309184700003</v>
      </c>
      <c r="U112" s="36">
        <f>SUMIFS(СВЦЭМ!$D$33:$D$776,СВЦЭМ!$A$33:$A$776,$A112,СВЦЭМ!$B$33:$B$776,U$83)+'СЕТ СН'!$H$11+СВЦЭМ!$D$10+'СЕТ СН'!$H$5-'СЕТ СН'!$H$21</f>
        <v>3270.1879483900002</v>
      </c>
      <c r="V112" s="36">
        <f>SUMIFS(СВЦЭМ!$D$33:$D$776,СВЦЭМ!$A$33:$A$776,$A112,СВЦЭМ!$B$33:$B$776,V$83)+'СЕТ СН'!$H$11+СВЦЭМ!$D$10+'СЕТ СН'!$H$5-'СЕТ СН'!$H$21</f>
        <v>3275.60086864</v>
      </c>
      <c r="W112" s="36">
        <f>SUMIFS(СВЦЭМ!$D$33:$D$776,СВЦЭМ!$A$33:$A$776,$A112,СВЦЭМ!$B$33:$B$776,W$83)+'СЕТ СН'!$H$11+СВЦЭМ!$D$10+'СЕТ СН'!$H$5-'СЕТ СН'!$H$21</f>
        <v>3249.09799333</v>
      </c>
      <c r="X112" s="36">
        <f>SUMIFS(СВЦЭМ!$D$33:$D$776,СВЦЭМ!$A$33:$A$776,$A112,СВЦЭМ!$B$33:$B$776,X$83)+'СЕТ СН'!$H$11+СВЦЭМ!$D$10+'СЕТ СН'!$H$5-'СЕТ СН'!$H$21</f>
        <v>3239.1803375999998</v>
      </c>
      <c r="Y112" s="36">
        <f>SUMIFS(СВЦЭМ!$D$33:$D$776,СВЦЭМ!$A$33:$A$776,$A112,СВЦЭМ!$B$33:$B$776,Y$83)+'СЕТ СН'!$H$11+СВЦЭМ!$D$10+'СЕТ СН'!$H$5-'СЕТ СН'!$H$21</f>
        <v>3360.1850004500002</v>
      </c>
    </row>
    <row r="113" spans="1:27" ht="15.75" x14ac:dyDescent="0.2">
      <c r="A113" s="35">
        <f t="shared" si="2"/>
        <v>44012</v>
      </c>
      <c r="B113" s="36">
        <f>SUMIFS(СВЦЭМ!$D$33:$D$776,СВЦЭМ!$A$33:$A$776,$A113,СВЦЭМ!$B$33:$B$776,B$83)+'СЕТ СН'!$H$11+СВЦЭМ!$D$10+'СЕТ СН'!$H$5-'СЕТ СН'!$H$21</f>
        <v>3476.4619930500003</v>
      </c>
      <c r="C113" s="36">
        <f>SUMIFS(СВЦЭМ!$D$33:$D$776,СВЦЭМ!$A$33:$A$776,$A113,СВЦЭМ!$B$33:$B$776,C$83)+'СЕТ СН'!$H$11+СВЦЭМ!$D$10+'СЕТ СН'!$H$5-'СЕТ СН'!$H$21</f>
        <v>3449.2880483100002</v>
      </c>
      <c r="D113" s="36">
        <f>SUMIFS(СВЦЭМ!$D$33:$D$776,СВЦЭМ!$A$33:$A$776,$A113,СВЦЭМ!$B$33:$B$776,D$83)+'СЕТ СН'!$H$11+СВЦЭМ!$D$10+'СЕТ СН'!$H$5-'СЕТ СН'!$H$21</f>
        <v>3433.8662843000002</v>
      </c>
      <c r="E113" s="36">
        <f>SUMIFS(СВЦЭМ!$D$33:$D$776,СВЦЭМ!$A$33:$A$776,$A113,СВЦЭМ!$B$33:$B$776,E$83)+'СЕТ СН'!$H$11+СВЦЭМ!$D$10+'СЕТ СН'!$H$5-'СЕТ СН'!$H$21</f>
        <v>3426.48450895</v>
      </c>
      <c r="F113" s="36">
        <f>SUMIFS(СВЦЭМ!$D$33:$D$776,СВЦЭМ!$A$33:$A$776,$A113,СВЦЭМ!$B$33:$B$776,F$83)+'СЕТ СН'!$H$11+СВЦЭМ!$D$10+'СЕТ СН'!$H$5-'СЕТ СН'!$H$21</f>
        <v>3417.4755171900001</v>
      </c>
      <c r="G113" s="36">
        <f>SUMIFS(СВЦЭМ!$D$33:$D$776,СВЦЭМ!$A$33:$A$776,$A113,СВЦЭМ!$B$33:$B$776,G$83)+'СЕТ СН'!$H$11+СВЦЭМ!$D$10+'СЕТ СН'!$H$5-'СЕТ СН'!$H$21</f>
        <v>3430.0303223400001</v>
      </c>
      <c r="H113" s="36">
        <f>SUMIFS(СВЦЭМ!$D$33:$D$776,СВЦЭМ!$A$33:$A$776,$A113,СВЦЭМ!$B$33:$B$776,H$83)+'СЕТ СН'!$H$11+СВЦЭМ!$D$10+'СЕТ СН'!$H$5-'СЕТ СН'!$H$21</f>
        <v>3455.0867587399998</v>
      </c>
      <c r="I113" s="36">
        <f>SUMIFS(СВЦЭМ!$D$33:$D$776,СВЦЭМ!$A$33:$A$776,$A113,СВЦЭМ!$B$33:$B$776,I$83)+'СЕТ СН'!$H$11+СВЦЭМ!$D$10+'СЕТ СН'!$H$5-'СЕТ СН'!$H$21</f>
        <v>3462.9145647099999</v>
      </c>
      <c r="J113" s="36">
        <f>SUMIFS(СВЦЭМ!$D$33:$D$776,СВЦЭМ!$A$33:$A$776,$A113,СВЦЭМ!$B$33:$B$776,J$83)+'СЕТ СН'!$H$11+СВЦЭМ!$D$10+'СЕТ СН'!$H$5-'СЕТ СН'!$H$21</f>
        <v>3412.02443859</v>
      </c>
      <c r="K113" s="36">
        <f>SUMIFS(СВЦЭМ!$D$33:$D$776,СВЦЭМ!$A$33:$A$776,$A113,СВЦЭМ!$B$33:$B$776,K$83)+'СЕТ СН'!$H$11+СВЦЭМ!$D$10+'СЕТ СН'!$H$5-'СЕТ СН'!$H$21</f>
        <v>3318.4046744900002</v>
      </c>
      <c r="L113" s="36">
        <f>SUMIFS(СВЦЭМ!$D$33:$D$776,СВЦЭМ!$A$33:$A$776,$A113,СВЦЭМ!$B$33:$B$776,L$83)+'СЕТ СН'!$H$11+СВЦЭМ!$D$10+'СЕТ СН'!$H$5-'СЕТ СН'!$H$21</f>
        <v>3233.4133137600002</v>
      </c>
      <c r="M113" s="36">
        <f>SUMIFS(СВЦЭМ!$D$33:$D$776,СВЦЭМ!$A$33:$A$776,$A113,СВЦЭМ!$B$33:$B$776,M$83)+'СЕТ СН'!$H$11+СВЦЭМ!$D$10+'СЕТ СН'!$H$5-'СЕТ СН'!$H$21</f>
        <v>3228.3508855</v>
      </c>
      <c r="N113" s="36">
        <f>SUMIFS(СВЦЭМ!$D$33:$D$776,СВЦЭМ!$A$33:$A$776,$A113,СВЦЭМ!$B$33:$B$776,N$83)+'СЕТ СН'!$H$11+СВЦЭМ!$D$10+'СЕТ СН'!$H$5-'СЕТ СН'!$H$21</f>
        <v>3251.5250827600003</v>
      </c>
      <c r="O113" s="36">
        <f>SUMIFS(СВЦЭМ!$D$33:$D$776,СВЦЭМ!$A$33:$A$776,$A113,СВЦЭМ!$B$33:$B$776,O$83)+'СЕТ СН'!$H$11+СВЦЭМ!$D$10+'СЕТ СН'!$H$5-'СЕТ СН'!$H$21</f>
        <v>3255.7071603900004</v>
      </c>
      <c r="P113" s="36">
        <f>SUMIFS(СВЦЭМ!$D$33:$D$776,СВЦЭМ!$A$33:$A$776,$A113,СВЦЭМ!$B$33:$B$776,P$83)+'СЕТ СН'!$H$11+СВЦЭМ!$D$10+'СЕТ СН'!$H$5-'СЕТ СН'!$H$21</f>
        <v>3252.5015610199998</v>
      </c>
      <c r="Q113" s="36">
        <f>SUMIFS(СВЦЭМ!$D$33:$D$776,СВЦЭМ!$A$33:$A$776,$A113,СВЦЭМ!$B$33:$B$776,Q$83)+'СЕТ СН'!$H$11+СВЦЭМ!$D$10+'СЕТ СН'!$H$5-'СЕТ СН'!$H$21</f>
        <v>3257.1624171500002</v>
      </c>
      <c r="R113" s="36">
        <f>SUMIFS(СВЦЭМ!$D$33:$D$776,СВЦЭМ!$A$33:$A$776,$A113,СВЦЭМ!$B$33:$B$776,R$83)+'СЕТ СН'!$H$11+СВЦЭМ!$D$10+'СЕТ СН'!$H$5-'СЕТ СН'!$H$21</f>
        <v>3259.2206926100002</v>
      </c>
      <c r="S113" s="36">
        <f>SUMIFS(СВЦЭМ!$D$33:$D$776,СВЦЭМ!$A$33:$A$776,$A113,СВЦЭМ!$B$33:$B$776,S$83)+'СЕТ СН'!$H$11+СВЦЭМ!$D$10+'СЕТ СН'!$H$5-'СЕТ СН'!$H$21</f>
        <v>3261.1522993799999</v>
      </c>
      <c r="T113" s="36">
        <f>SUMIFS(СВЦЭМ!$D$33:$D$776,СВЦЭМ!$A$33:$A$776,$A113,СВЦЭМ!$B$33:$B$776,T$83)+'СЕТ СН'!$H$11+СВЦЭМ!$D$10+'СЕТ СН'!$H$5-'СЕТ СН'!$H$21</f>
        <v>3260.5288064000001</v>
      </c>
      <c r="U113" s="36">
        <f>SUMIFS(СВЦЭМ!$D$33:$D$776,СВЦЭМ!$A$33:$A$776,$A113,СВЦЭМ!$B$33:$B$776,U$83)+'СЕТ СН'!$H$11+СВЦЭМ!$D$10+'СЕТ СН'!$H$5-'СЕТ СН'!$H$21</f>
        <v>3255.25374569</v>
      </c>
      <c r="V113" s="36">
        <f>SUMIFS(СВЦЭМ!$D$33:$D$776,СВЦЭМ!$A$33:$A$776,$A113,СВЦЭМ!$B$33:$B$776,V$83)+'СЕТ СН'!$H$11+СВЦЭМ!$D$10+'СЕТ СН'!$H$5-'СЕТ СН'!$H$21</f>
        <v>3248.7000475</v>
      </c>
      <c r="W113" s="36">
        <f>SUMIFS(СВЦЭМ!$D$33:$D$776,СВЦЭМ!$A$33:$A$776,$A113,СВЦЭМ!$B$33:$B$776,W$83)+'СЕТ СН'!$H$11+СВЦЭМ!$D$10+'СЕТ СН'!$H$5-'СЕТ СН'!$H$21</f>
        <v>3222.5535895200001</v>
      </c>
      <c r="X113" s="36">
        <f>SUMIFS(СВЦЭМ!$D$33:$D$776,СВЦЭМ!$A$33:$A$776,$A113,СВЦЭМ!$B$33:$B$776,X$83)+'СЕТ СН'!$H$11+СВЦЭМ!$D$10+'СЕТ СН'!$H$5-'СЕТ СН'!$H$21</f>
        <v>3266.41687714</v>
      </c>
      <c r="Y113" s="36">
        <f>SUMIFS(СВЦЭМ!$D$33:$D$776,СВЦЭМ!$A$33:$A$776,$A113,СВЦЭМ!$B$33:$B$776,Y$83)+'СЕТ СН'!$H$11+СВЦЭМ!$D$10+'СЕТ СН'!$H$5-'СЕТ СН'!$H$21</f>
        <v>3361.42998958</v>
      </c>
    </row>
    <row r="114" spans="1:27" ht="15.75" hidden="1" x14ac:dyDescent="0.2">
      <c r="A114" s="35">
        <f t="shared" si="2"/>
        <v>44013</v>
      </c>
      <c r="B114" s="36">
        <f>SUMIFS(СВЦЭМ!$D$33:$D$776,СВЦЭМ!$A$33:$A$776,$A114,СВЦЭМ!$B$33:$B$776,B$83)+'СЕТ СН'!$H$11+СВЦЭМ!$D$10+'СЕТ СН'!$H$5-'СЕТ СН'!$H$21</f>
        <v>2608.9300080500002</v>
      </c>
      <c r="C114" s="36">
        <f>SUMIFS(СВЦЭМ!$D$33:$D$776,СВЦЭМ!$A$33:$A$776,$A114,СВЦЭМ!$B$33:$B$776,C$83)+'СЕТ СН'!$H$11+СВЦЭМ!$D$10+'СЕТ СН'!$H$5-'СЕТ СН'!$H$21</f>
        <v>2608.9300080500002</v>
      </c>
      <c r="D114" s="36">
        <f>SUMIFS(СВЦЭМ!$D$33:$D$776,СВЦЭМ!$A$33:$A$776,$A114,СВЦЭМ!$B$33:$B$776,D$83)+'СЕТ СН'!$H$11+СВЦЭМ!$D$10+'СЕТ СН'!$H$5-'СЕТ СН'!$H$21</f>
        <v>2608.9300080500002</v>
      </c>
      <c r="E114" s="36">
        <f>SUMIFS(СВЦЭМ!$D$33:$D$776,СВЦЭМ!$A$33:$A$776,$A114,СВЦЭМ!$B$33:$B$776,E$83)+'СЕТ СН'!$H$11+СВЦЭМ!$D$10+'СЕТ СН'!$H$5-'СЕТ СН'!$H$21</f>
        <v>2608.9300080500002</v>
      </c>
      <c r="F114" s="36">
        <f>SUMIFS(СВЦЭМ!$D$33:$D$776,СВЦЭМ!$A$33:$A$776,$A114,СВЦЭМ!$B$33:$B$776,F$83)+'СЕТ СН'!$H$11+СВЦЭМ!$D$10+'СЕТ СН'!$H$5-'СЕТ СН'!$H$21</f>
        <v>2608.9300080500002</v>
      </c>
      <c r="G114" s="36">
        <f>SUMIFS(СВЦЭМ!$D$33:$D$776,СВЦЭМ!$A$33:$A$776,$A114,СВЦЭМ!$B$33:$B$776,G$83)+'СЕТ СН'!$H$11+СВЦЭМ!$D$10+'СЕТ СН'!$H$5-'СЕТ СН'!$H$21</f>
        <v>2608.9300080500002</v>
      </c>
      <c r="H114" s="36">
        <f>SUMIFS(СВЦЭМ!$D$33:$D$776,СВЦЭМ!$A$33:$A$776,$A114,СВЦЭМ!$B$33:$B$776,H$83)+'СЕТ СН'!$H$11+СВЦЭМ!$D$10+'СЕТ СН'!$H$5-'СЕТ СН'!$H$21</f>
        <v>2608.9300080500002</v>
      </c>
      <c r="I114" s="36">
        <f>SUMIFS(СВЦЭМ!$D$33:$D$776,СВЦЭМ!$A$33:$A$776,$A114,СВЦЭМ!$B$33:$B$776,I$83)+'СЕТ СН'!$H$11+СВЦЭМ!$D$10+'СЕТ СН'!$H$5-'СЕТ СН'!$H$21</f>
        <v>2608.9300080500002</v>
      </c>
      <c r="J114" s="36">
        <f>SUMIFS(СВЦЭМ!$D$33:$D$776,СВЦЭМ!$A$33:$A$776,$A114,СВЦЭМ!$B$33:$B$776,J$83)+'СЕТ СН'!$H$11+СВЦЭМ!$D$10+'СЕТ СН'!$H$5-'СЕТ СН'!$H$21</f>
        <v>2608.9300080500002</v>
      </c>
      <c r="K114" s="36">
        <f>SUMIFS(СВЦЭМ!$D$33:$D$776,СВЦЭМ!$A$33:$A$776,$A114,СВЦЭМ!$B$33:$B$776,K$83)+'СЕТ СН'!$H$11+СВЦЭМ!$D$10+'СЕТ СН'!$H$5-'СЕТ СН'!$H$21</f>
        <v>2608.9300080500002</v>
      </c>
      <c r="L114" s="36">
        <f>SUMIFS(СВЦЭМ!$D$33:$D$776,СВЦЭМ!$A$33:$A$776,$A114,СВЦЭМ!$B$33:$B$776,L$83)+'СЕТ СН'!$H$11+СВЦЭМ!$D$10+'СЕТ СН'!$H$5-'СЕТ СН'!$H$21</f>
        <v>2608.9300080500002</v>
      </c>
      <c r="M114" s="36">
        <f>SUMIFS(СВЦЭМ!$D$33:$D$776,СВЦЭМ!$A$33:$A$776,$A114,СВЦЭМ!$B$33:$B$776,M$83)+'СЕТ СН'!$H$11+СВЦЭМ!$D$10+'СЕТ СН'!$H$5-'СЕТ СН'!$H$21</f>
        <v>2608.9300080500002</v>
      </c>
      <c r="N114" s="36">
        <f>SUMIFS(СВЦЭМ!$D$33:$D$776,СВЦЭМ!$A$33:$A$776,$A114,СВЦЭМ!$B$33:$B$776,N$83)+'СЕТ СН'!$H$11+СВЦЭМ!$D$10+'СЕТ СН'!$H$5-'СЕТ СН'!$H$21</f>
        <v>2608.9300080500002</v>
      </c>
      <c r="O114" s="36">
        <f>SUMIFS(СВЦЭМ!$D$33:$D$776,СВЦЭМ!$A$33:$A$776,$A114,СВЦЭМ!$B$33:$B$776,O$83)+'СЕТ СН'!$H$11+СВЦЭМ!$D$10+'СЕТ СН'!$H$5-'СЕТ СН'!$H$21</f>
        <v>2608.9300080500002</v>
      </c>
      <c r="P114" s="36">
        <f>SUMIFS(СВЦЭМ!$D$33:$D$776,СВЦЭМ!$A$33:$A$776,$A114,СВЦЭМ!$B$33:$B$776,P$83)+'СЕТ СН'!$H$11+СВЦЭМ!$D$10+'СЕТ СН'!$H$5-'СЕТ СН'!$H$21</f>
        <v>2608.9300080500002</v>
      </c>
      <c r="Q114" s="36">
        <f>SUMIFS(СВЦЭМ!$D$33:$D$776,СВЦЭМ!$A$33:$A$776,$A114,СВЦЭМ!$B$33:$B$776,Q$83)+'СЕТ СН'!$H$11+СВЦЭМ!$D$10+'СЕТ СН'!$H$5-'СЕТ СН'!$H$21</f>
        <v>2608.9300080500002</v>
      </c>
      <c r="R114" s="36">
        <f>SUMIFS(СВЦЭМ!$D$33:$D$776,СВЦЭМ!$A$33:$A$776,$A114,СВЦЭМ!$B$33:$B$776,R$83)+'СЕТ СН'!$H$11+СВЦЭМ!$D$10+'СЕТ СН'!$H$5-'СЕТ СН'!$H$21</f>
        <v>2608.9300080500002</v>
      </c>
      <c r="S114" s="36">
        <f>SUMIFS(СВЦЭМ!$D$33:$D$776,СВЦЭМ!$A$33:$A$776,$A114,СВЦЭМ!$B$33:$B$776,S$83)+'СЕТ СН'!$H$11+СВЦЭМ!$D$10+'СЕТ СН'!$H$5-'СЕТ СН'!$H$21</f>
        <v>2608.9300080500002</v>
      </c>
      <c r="T114" s="36">
        <f>SUMIFS(СВЦЭМ!$D$33:$D$776,СВЦЭМ!$A$33:$A$776,$A114,СВЦЭМ!$B$33:$B$776,T$83)+'СЕТ СН'!$H$11+СВЦЭМ!$D$10+'СЕТ СН'!$H$5-'СЕТ СН'!$H$21</f>
        <v>2608.9300080500002</v>
      </c>
      <c r="U114" s="36">
        <f>SUMIFS(СВЦЭМ!$D$33:$D$776,СВЦЭМ!$A$33:$A$776,$A114,СВЦЭМ!$B$33:$B$776,U$83)+'СЕТ СН'!$H$11+СВЦЭМ!$D$10+'СЕТ СН'!$H$5-'СЕТ СН'!$H$21</f>
        <v>2608.9300080500002</v>
      </c>
      <c r="V114" s="36">
        <f>SUMIFS(СВЦЭМ!$D$33:$D$776,СВЦЭМ!$A$33:$A$776,$A114,СВЦЭМ!$B$33:$B$776,V$83)+'СЕТ СН'!$H$11+СВЦЭМ!$D$10+'СЕТ СН'!$H$5-'СЕТ СН'!$H$21</f>
        <v>2608.9300080500002</v>
      </c>
      <c r="W114" s="36">
        <f>SUMIFS(СВЦЭМ!$D$33:$D$776,СВЦЭМ!$A$33:$A$776,$A114,СВЦЭМ!$B$33:$B$776,W$83)+'СЕТ СН'!$H$11+СВЦЭМ!$D$10+'СЕТ СН'!$H$5-'СЕТ СН'!$H$21</f>
        <v>2608.9300080500002</v>
      </c>
      <c r="X114" s="36">
        <f>SUMIFS(СВЦЭМ!$D$33:$D$776,СВЦЭМ!$A$33:$A$776,$A114,СВЦЭМ!$B$33:$B$776,X$83)+'СЕТ СН'!$H$11+СВЦЭМ!$D$10+'СЕТ СН'!$H$5-'СЕТ СН'!$H$21</f>
        <v>2608.9300080500002</v>
      </c>
      <c r="Y114" s="36">
        <f>SUMIFS(СВЦЭМ!$D$33:$D$776,СВЦЭМ!$A$33:$A$776,$A114,СВЦЭМ!$B$33:$B$776,Y$83)+'СЕТ СН'!$H$11+СВЦЭМ!$D$10+'СЕТ СН'!$H$5-'СЕТ СН'!$H$21</f>
        <v>2608.9300080500002</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1" t="s">
        <v>7</v>
      </c>
      <c r="B117" s="124" t="s">
        <v>73</v>
      </c>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6"/>
    </row>
    <row r="118" spans="1:27" ht="12.75" customHeight="1" x14ac:dyDescent="0.2">
      <c r="A118" s="122"/>
      <c r="B118" s="127"/>
      <c r="C118" s="128"/>
      <c r="D118" s="128"/>
      <c r="E118" s="128"/>
      <c r="F118" s="128"/>
      <c r="G118" s="128"/>
      <c r="H118" s="128"/>
      <c r="I118" s="128"/>
      <c r="J118" s="128"/>
      <c r="K118" s="128"/>
      <c r="L118" s="128"/>
      <c r="M118" s="128"/>
      <c r="N118" s="128"/>
      <c r="O118" s="128"/>
      <c r="P118" s="128"/>
      <c r="Q118" s="128"/>
      <c r="R118" s="128"/>
      <c r="S118" s="128"/>
      <c r="T118" s="128"/>
      <c r="U118" s="128"/>
      <c r="V118" s="128"/>
      <c r="W118" s="128"/>
      <c r="X118" s="128"/>
      <c r="Y118" s="129"/>
    </row>
    <row r="119" spans="1:27" ht="12.75" customHeight="1" x14ac:dyDescent="0.2">
      <c r="A119" s="123"/>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01.06.2020</v>
      </c>
      <c r="B120" s="36">
        <f>SUMIFS(СВЦЭМ!$D$33:$D$776,СВЦЭМ!$A$33:$A$776,$A120,СВЦЭМ!$B$33:$B$776,B$119)+'СЕТ СН'!$I$11+СВЦЭМ!$D$10+'СЕТ СН'!$I$5-'СЕТ СН'!$I$21</f>
        <v>3606.7799832000001</v>
      </c>
      <c r="C120" s="36">
        <f>SUMIFS(СВЦЭМ!$D$33:$D$776,СВЦЭМ!$A$33:$A$776,$A120,СВЦЭМ!$B$33:$B$776,C$119)+'СЕТ СН'!$I$11+СВЦЭМ!$D$10+'СЕТ СН'!$I$5-'СЕТ СН'!$I$21</f>
        <v>3617.8020854400002</v>
      </c>
      <c r="D120" s="36">
        <f>SUMIFS(СВЦЭМ!$D$33:$D$776,СВЦЭМ!$A$33:$A$776,$A120,СВЦЭМ!$B$33:$B$776,D$119)+'СЕТ СН'!$I$11+СВЦЭМ!$D$10+'СЕТ СН'!$I$5-'СЕТ СН'!$I$21</f>
        <v>3633.9511995299999</v>
      </c>
      <c r="E120" s="36">
        <f>SUMIFS(СВЦЭМ!$D$33:$D$776,СВЦЭМ!$A$33:$A$776,$A120,СВЦЭМ!$B$33:$B$776,E$119)+'СЕТ СН'!$I$11+СВЦЭМ!$D$10+'СЕТ СН'!$I$5-'СЕТ СН'!$I$21</f>
        <v>3641.6155709</v>
      </c>
      <c r="F120" s="36">
        <f>SUMIFS(СВЦЭМ!$D$33:$D$776,СВЦЭМ!$A$33:$A$776,$A120,СВЦЭМ!$B$33:$B$776,F$119)+'СЕТ СН'!$I$11+СВЦЭМ!$D$10+'СЕТ СН'!$I$5-'СЕТ СН'!$I$21</f>
        <v>3641.6817799099999</v>
      </c>
      <c r="G120" s="36">
        <f>SUMIFS(СВЦЭМ!$D$33:$D$776,СВЦЭМ!$A$33:$A$776,$A120,СВЦЭМ!$B$33:$B$776,G$119)+'СЕТ СН'!$I$11+СВЦЭМ!$D$10+'СЕТ СН'!$I$5-'СЕТ СН'!$I$21</f>
        <v>3638.23324095</v>
      </c>
      <c r="H120" s="36">
        <f>SUMIFS(СВЦЭМ!$D$33:$D$776,СВЦЭМ!$A$33:$A$776,$A120,СВЦЭМ!$B$33:$B$776,H$119)+'СЕТ СН'!$I$11+СВЦЭМ!$D$10+'СЕТ СН'!$I$5-'СЕТ СН'!$I$21</f>
        <v>3623.29409661</v>
      </c>
      <c r="I120" s="36">
        <f>SUMIFS(СВЦЭМ!$D$33:$D$776,СВЦЭМ!$A$33:$A$776,$A120,СВЦЭМ!$B$33:$B$776,I$119)+'СЕТ СН'!$I$11+СВЦЭМ!$D$10+'СЕТ СН'!$I$5-'СЕТ СН'!$I$21</f>
        <v>3613.5234099500003</v>
      </c>
      <c r="J120" s="36">
        <f>SUMIFS(СВЦЭМ!$D$33:$D$776,СВЦЭМ!$A$33:$A$776,$A120,СВЦЭМ!$B$33:$B$776,J$119)+'СЕТ СН'!$I$11+СВЦЭМ!$D$10+'СЕТ СН'!$I$5-'СЕТ СН'!$I$21</f>
        <v>3580.5136899300001</v>
      </c>
      <c r="K120" s="36">
        <f>SUMIFS(СВЦЭМ!$D$33:$D$776,СВЦЭМ!$A$33:$A$776,$A120,СВЦЭМ!$B$33:$B$776,K$119)+'СЕТ СН'!$I$11+СВЦЭМ!$D$10+'СЕТ СН'!$I$5-'СЕТ СН'!$I$21</f>
        <v>3524.1308384100003</v>
      </c>
      <c r="L120" s="36">
        <f>SUMIFS(СВЦЭМ!$D$33:$D$776,СВЦЭМ!$A$33:$A$776,$A120,СВЦЭМ!$B$33:$B$776,L$119)+'СЕТ СН'!$I$11+СВЦЭМ!$D$10+'СЕТ СН'!$I$5-'СЕТ СН'!$I$21</f>
        <v>3547.2418829200001</v>
      </c>
      <c r="M120" s="36">
        <f>SUMIFS(СВЦЭМ!$D$33:$D$776,СВЦЭМ!$A$33:$A$776,$A120,СВЦЭМ!$B$33:$B$776,M$119)+'СЕТ СН'!$I$11+СВЦЭМ!$D$10+'СЕТ СН'!$I$5-'СЕТ СН'!$I$21</f>
        <v>3563.4604169100003</v>
      </c>
      <c r="N120" s="36">
        <f>SUMIFS(СВЦЭМ!$D$33:$D$776,СВЦЭМ!$A$33:$A$776,$A120,СВЦЭМ!$B$33:$B$776,N$119)+'СЕТ СН'!$I$11+СВЦЭМ!$D$10+'СЕТ СН'!$I$5-'СЕТ СН'!$I$21</f>
        <v>3558.8455068500002</v>
      </c>
      <c r="O120" s="36">
        <f>SUMIFS(СВЦЭМ!$D$33:$D$776,СВЦЭМ!$A$33:$A$776,$A120,СВЦЭМ!$B$33:$B$776,O$119)+'СЕТ СН'!$I$11+СВЦЭМ!$D$10+'СЕТ СН'!$I$5-'СЕТ СН'!$I$21</f>
        <v>3547.1538764100001</v>
      </c>
      <c r="P120" s="36">
        <f>SUMIFS(СВЦЭМ!$D$33:$D$776,СВЦЭМ!$A$33:$A$776,$A120,СВЦЭМ!$B$33:$B$776,P$119)+'СЕТ СН'!$I$11+СВЦЭМ!$D$10+'СЕТ СН'!$I$5-'СЕТ СН'!$I$21</f>
        <v>3540.7154639700002</v>
      </c>
      <c r="Q120" s="36">
        <f>SUMIFS(СВЦЭМ!$D$33:$D$776,СВЦЭМ!$A$33:$A$776,$A120,СВЦЭМ!$B$33:$B$776,Q$119)+'СЕТ СН'!$I$11+СВЦЭМ!$D$10+'СЕТ СН'!$I$5-'СЕТ СН'!$I$21</f>
        <v>3544.1764898500001</v>
      </c>
      <c r="R120" s="36">
        <f>SUMIFS(СВЦЭМ!$D$33:$D$776,СВЦЭМ!$A$33:$A$776,$A120,СВЦЭМ!$B$33:$B$776,R$119)+'СЕТ СН'!$I$11+СВЦЭМ!$D$10+'СЕТ СН'!$I$5-'СЕТ СН'!$I$21</f>
        <v>3538.66461325</v>
      </c>
      <c r="S120" s="36">
        <f>SUMIFS(СВЦЭМ!$D$33:$D$776,СВЦЭМ!$A$33:$A$776,$A120,СВЦЭМ!$B$33:$B$776,S$119)+'СЕТ СН'!$I$11+СВЦЭМ!$D$10+'СЕТ СН'!$I$5-'СЕТ СН'!$I$21</f>
        <v>3541.6526206100002</v>
      </c>
      <c r="T120" s="36">
        <f>SUMIFS(СВЦЭМ!$D$33:$D$776,СВЦЭМ!$A$33:$A$776,$A120,СВЦЭМ!$B$33:$B$776,T$119)+'СЕТ СН'!$I$11+СВЦЭМ!$D$10+'СЕТ СН'!$I$5-'СЕТ СН'!$I$21</f>
        <v>3549.9905705199999</v>
      </c>
      <c r="U120" s="36">
        <f>SUMIFS(СВЦЭМ!$D$33:$D$776,СВЦЭМ!$A$33:$A$776,$A120,СВЦЭМ!$B$33:$B$776,U$119)+'СЕТ СН'!$I$11+СВЦЭМ!$D$10+'СЕТ СН'!$I$5-'СЕТ СН'!$I$21</f>
        <v>3528.1889749400002</v>
      </c>
      <c r="V120" s="36">
        <f>SUMIFS(СВЦЭМ!$D$33:$D$776,СВЦЭМ!$A$33:$A$776,$A120,СВЦЭМ!$B$33:$B$776,V$119)+'СЕТ СН'!$I$11+СВЦЭМ!$D$10+'СЕТ СН'!$I$5-'СЕТ СН'!$I$21</f>
        <v>3541.2574045800002</v>
      </c>
      <c r="W120" s="36">
        <f>SUMIFS(СВЦЭМ!$D$33:$D$776,СВЦЭМ!$A$33:$A$776,$A120,СВЦЭМ!$B$33:$B$776,W$119)+'СЕТ СН'!$I$11+СВЦЭМ!$D$10+'СЕТ СН'!$I$5-'СЕТ СН'!$I$21</f>
        <v>3562.3236971300003</v>
      </c>
      <c r="X120" s="36">
        <f>SUMIFS(СВЦЭМ!$D$33:$D$776,СВЦЭМ!$A$33:$A$776,$A120,СВЦЭМ!$B$33:$B$776,X$119)+'СЕТ СН'!$I$11+СВЦЭМ!$D$10+'СЕТ СН'!$I$5-'СЕТ СН'!$I$21</f>
        <v>3537.3797111399999</v>
      </c>
      <c r="Y120" s="36">
        <f>SUMIFS(СВЦЭМ!$D$33:$D$776,СВЦЭМ!$A$33:$A$776,$A120,СВЦЭМ!$B$33:$B$776,Y$119)+'СЕТ СН'!$I$11+СВЦЭМ!$D$10+'СЕТ СН'!$I$5-'СЕТ СН'!$I$21</f>
        <v>3565.18352792</v>
      </c>
      <c r="AA120" s="45"/>
    </row>
    <row r="121" spans="1:27" ht="15.75" x14ac:dyDescent="0.2">
      <c r="A121" s="35">
        <f>A120+1</f>
        <v>43984</v>
      </c>
      <c r="B121" s="36">
        <f>SUMIFS(СВЦЭМ!$D$33:$D$776,СВЦЭМ!$A$33:$A$776,$A121,СВЦЭМ!$B$33:$B$776,B$119)+'СЕТ СН'!$I$11+СВЦЭМ!$D$10+'СЕТ СН'!$I$5-'СЕТ СН'!$I$21</f>
        <v>3585.02443812</v>
      </c>
      <c r="C121" s="36">
        <f>SUMIFS(СВЦЭМ!$D$33:$D$776,СВЦЭМ!$A$33:$A$776,$A121,СВЦЭМ!$B$33:$B$776,C$119)+'СЕТ СН'!$I$11+СВЦЭМ!$D$10+'СЕТ СН'!$I$5-'СЕТ СН'!$I$21</f>
        <v>3627.3566136500003</v>
      </c>
      <c r="D121" s="36">
        <f>SUMIFS(СВЦЭМ!$D$33:$D$776,СВЦЭМ!$A$33:$A$776,$A121,СВЦЭМ!$B$33:$B$776,D$119)+'СЕТ СН'!$I$11+СВЦЭМ!$D$10+'СЕТ СН'!$I$5-'СЕТ СН'!$I$21</f>
        <v>3653.81057022</v>
      </c>
      <c r="E121" s="36">
        <f>SUMIFS(СВЦЭМ!$D$33:$D$776,СВЦЭМ!$A$33:$A$776,$A121,СВЦЭМ!$B$33:$B$776,E$119)+'СЕТ СН'!$I$11+СВЦЭМ!$D$10+'СЕТ СН'!$I$5-'СЕТ СН'!$I$21</f>
        <v>3661.7211804799999</v>
      </c>
      <c r="F121" s="36">
        <f>SUMIFS(СВЦЭМ!$D$33:$D$776,СВЦЭМ!$A$33:$A$776,$A121,СВЦЭМ!$B$33:$B$776,F$119)+'СЕТ СН'!$I$11+СВЦЭМ!$D$10+'СЕТ СН'!$I$5-'СЕТ СН'!$I$21</f>
        <v>3665.03301685</v>
      </c>
      <c r="G121" s="36">
        <f>SUMIFS(СВЦЭМ!$D$33:$D$776,СВЦЭМ!$A$33:$A$776,$A121,СВЦЭМ!$B$33:$B$776,G$119)+'СЕТ СН'!$I$11+СВЦЭМ!$D$10+'СЕТ СН'!$I$5-'СЕТ СН'!$I$21</f>
        <v>3660.5902967100001</v>
      </c>
      <c r="H121" s="36">
        <f>SUMIFS(СВЦЭМ!$D$33:$D$776,СВЦЭМ!$A$33:$A$776,$A121,СВЦЭМ!$B$33:$B$776,H$119)+'СЕТ СН'!$I$11+СВЦЭМ!$D$10+'СЕТ СН'!$I$5-'СЕТ СН'!$I$21</f>
        <v>3620.7388571500001</v>
      </c>
      <c r="I121" s="36">
        <f>SUMIFS(СВЦЭМ!$D$33:$D$776,СВЦЭМ!$A$33:$A$776,$A121,СВЦЭМ!$B$33:$B$776,I$119)+'СЕТ СН'!$I$11+СВЦЭМ!$D$10+'СЕТ СН'!$I$5-'СЕТ СН'!$I$21</f>
        <v>3575.64831018</v>
      </c>
      <c r="J121" s="36">
        <f>SUMIFS(СВЦЭМ!$D$33:$D$776,СВЦЭМ!$A$33:$A$776,$A121,СВЦЭМ!$B$33:$B$776,J$119)+'СЕТ СН'!$I$11+СВЦЭМ!$D$10+'СЕТ СН'!$I$5-'СЕТ СН'!$I$21</f>
        <v>3594.8274490499998</v>
      </c>
      <c r="K121" s="36">
        <f>SUMIFS(СВЦЭМ!$D$33:$D$776,СВЦЭМ!$A$33:$A$776,$A121,СВЦЭМ!$B$33:$B$776,K$119)+'СЕТ СН'!$I$11+СВЦЭМ!$D$10+'СЕТ СН'!$I$5-'СЕТ СН'!$I$21</f>
        <v>3591.15805559</v>
      </c>
      <c r="L121" s="36">
        <f>SUMIFS(СВЦЭМ!$D$33:$D$776,СВЦЭМ!$A$33:$A$776,$A121,СВЦЭМ!$B$33:$B$776,L$119)+'СЕТ СН'!$I$11+СВЦЭМ!$D$10+'СЕТ СН'!$I$5-'СЕТ СН'!$I$21</f>
        <v>3580.9295802800002</v>
      </c>
      <c r="M121" s="36">
        <f>SUMIFS(СВЦЭМ!$D$33:$D$776,СВЦЭМ!$A$33:$A$776,$A121,СВЦЭМ!$B$33:$B$776,M$119)+'СЕТ СН'!$I$11+СВЦЭМ!$D$10+'СЕТ СН'!$I$5-'СЕТ СН'!$I$21</f>
        <v>3559.7118718500001</v>
      </c>
      <c r="N121" s="36">
        <f>SUMIFS(СВЦЭМ!$D$33:$D$776,СВЦЭМ!$A$33:$A$776,$A121,СВЦЭМ!$B$33:$B$776,N$119)+'СЕТ СН'!$I$11+СВЦЭМ!$D$10+'СЕТ СН'!$I$5-'СЕТ СН'!$I$21</f>
        <v>3554.3231113700003</v>
      </c>
      <c r="O121" s="36">
        <f>SUMIFS(СВЦЭМ!$D$33:$D$776,СВЦЭМ!$A$33:$A$776,$A121,СВЦЭМ!$B$33:$B$776,O$119)+'СЕТ СН'!$I$11+СВЦЭМ!$D$10+'СЕТ СН'!$I$5-'СЕТ СН'!$I$21</f>
        <v>3555.3519144500001</v>
      </c>
      <c r="P121" s="36">
        <f>SUMIFS(СВЦЭМ!$D$33:$D$776,СВЦЭМ!$A$33:$A$776,$A121,СВЦЭМ!$B$33:$B$776,P$119)+'СЕТ СН'!$I$11+СВЦЭМ!$D$10+'СЕТ СН'!$I$5-'СЕТ СН'!$I$21</f>
        <v>3567.9911321999998</v>
      </c>
      <c r="Q121" s="36">
        <f>SUMIFS(СВЦЭМ!$D$33:$D$776,СВЦЭМ!$A$33:$A$776,$A121,СВЦЭМ!$B$33:$B$776,Q$119)+'СЕТ СН'!$I$11+СВЦЭМ!$D$10+'СЕТ СН'!$I$5-'СЕТ СН'!$I$21</f>
        <v>3564.6544990100001</v>
      </c>
      <c r="R121" s="36">
        <f>SUMIFS(СВЦЭМ!$D$33:$D$776,СВЦЭМ!$A$33:$A$776,$A121,СВЦЭМ!$B$33:$B$776,R$119)+'СЕТ СН'!$I$11+СВЦЭМ!$D$10+'СЕТ СН'!$I$5-'СЕТ СН'!$I$21</f>
        <v>3555.8069158200001</v>
      </c>
      <c r="S121" s="36">
        <f>SUMIFS(СВЦЭМ!$D$33:$D$776,СВЦЭМ!$A$33:$A$776,$A121,СВЦЭМ!$B$33:$B$776,S$119)+'СЕТ СН'!$I$11+СВЦЭМ!$D$10+'СЕТ СН'!$I$5-'СЕТ СН'!$I$21</f>
        <v>3566.0233516200001</v>
      </c>
      <c r="T121" s="36">
        <f>SUMIFS(СВЦЭМ!$D$33:$D$776,СВЦЭМ!$A$33:$A$776,$A121,СВЦЭМ!$B$33:$B$776,T$119)+'СЕТ СН'!$I$11+СВЦЭМ!$D$10+'СЕТ СН'!$I$5-'СЕТ СН'!$I$21</f>
        <v>3576.7983752099999</v>
      </c>
      <c r="U121" s="36">
        <f>SUMIFS(СВЦЭМ!$D$33:$D$776,СВЦЭМ!$A$33:$A$776,$A121,СВЦЭМ!$B$33:$B$776,U$119)+'СЕТ СН'!$I$11+СВЦЭМ!$D$10+'СЕТ СН'!$I$5-'СЕТ СН'!$I$21</f>
        <v>3562.8088463600002</v>
      </c>
      <c r="V121" s="36">
        <f>SUMIFS(СВЦЭМ!$D$33:$D$776,СВЦЭМ!$A$33:$A$776,$A121,СВЦЭМ!$B$33:$B$776,V$119)+'СЕТ СН'!$I$11+СВЦЭМ!$D$10+'СЕТ СН'!$I$5-'СЕТ СН'!$I$21</f>
        <v>3567.2598177</v>
      </c>
      <c r="W121" s="36">
        <f>SUMIFS(СВЦЭМ!$D$33:$D$776,СВЦЭМ!$A$33:$A$776,$A121,СВЦЭМ!$B$33:$B$776,W$119)+'СЕТ СН'!$I$11+СВЦЭМ!$D$10+'СЕТ СН'!$I$5-'СЕТ СН'!$I$21</f>
        <v>3562.4795984399998</v>
      </c>
      <c r="X121" s="36">
        <f>SUMIFS(СВЦЭМ!$D$33:$D$776,СВЦЭМ!$A$33:$A$776,$A121,СВЦЭМ!$B$33:$B$776,X$119)+'СЕТ СН'!$I$11+СВЦЭМ!$D$10+'СЕТ СН'!$I$5-'СЕТ СН'!$I$21</f>
        <v>3538.18043803</v>
      </c>
      <c r="Y121" s="36">
        <f>SUMIFS(СВЦЭМ!$D$33:$D$776,СВЦЭМ!$A$33:$A$776,$A121,СВЦЭМ!$B$33:$B$776,Y$119)+'СЕТ СН'!$I$11+СВЦЭМ!$D$10+'СЕТ СН'!$I$5-'СЕТ СН'!$I$21</f>
        <v>3536.78857573</v>
      </c>
    </row>
    <row r="122" spans="1:27" ht="15.75" x14ac:dyDescent="0.2">
      <c r="A122" s="35">
        <f t="shared" ref="A122:A150" si="3">A121+1</f>
        <v>43985</v>
      </c>
      <c r="B122" s="36">
        <f>SUMIFS(СВЦЭМ!$D$33:$D$776,СВЦЭМ!$A$33:$A$776,$A122,СВЦЭМ!$B$33:$B$776,B$119)+'СЕТ СН'!$I$11+СВЦЭМ!$D$10+'СЕТ СН'!$I$5-'СЕТ СН'!$I$21</f>
        <v>3643.0633990599999</v>
      </c>
      <c r="C122" s="36">
        <f>SUMIFS(СВЦЭМ!$D$33:$D$776,СВЦЭМ!$A$33:$A$776,$A122,СВЦЭМ!$B$33:$B$776,C$119)+'СЕТ СН'!$I$11+СВЦЭМ!$D$10+'СЕТ СН'!$I$5-'СЕТ СН'!$I$21</f>
        <v>3666.2046224400001</v>
      </c>
      <c r="D122" s="36">
        <f>SUMIFS(СВЦЭМ!$D$33:$D$776,СВЦЭМ!$A$33:$A$776,$A122,СВЦЭМ!$B$33:$B$776,D$119)+'СЕТ СН'!$I$11+СВЦЭМ!$D$10+'СЕТ СН'!$I$5-'СЕТ СН'!$I$21</f>
        <v>3669.46810762</v>
      </c>
      <c r="E122" s="36">
        <f>SUMIFS(СВЦЭМ!$D$33:$D$776,СВЦЭМ!$A$33:$A$776,$A122,СВЦЭМ!$B$33:$B$776,E$119)+'СЕТ СН'!$I$11+СВЦЭМ!$D$10+'СЕТ СН'!$I$5-'СЕТ СН'!$I$21</f>
        <v>3670.3272021900002</v>
      </c>
      <c r="F122" s="36">
        <f>SUMIFS(СВЦЭМ!$D$33:$D$776,СВЦЭМ!$A$33:$A$776,$A122,СВЦЭМ!$B$33:$B$776,F$119)+'СЕТ СН'!$I$11+СВЦЭМ!$D$10+'СЕТ СН'!$I$5-'СЕТ СН'!$I$21</f>
        <v>3666.83919728</v>
      </c>
      <c r="G122" s="36">
        <f>SUMIFS(СВЦЭМ!$D$33:$D$776,СВЦЭМ!$A$33:$A$776,$A122,СВЦЭМ!$B$33:$B$776,G$119)+'СЕТ СН'!$I$11+СВЦЭМ!$D$10+'СЕТ СН'!$I$5-'СЕТ СН'!$I$21</f>
        <v>3667.3107731</v>
      </c>
      <c r="H122" s="36">
        <f>SUMIFS(СВЦЭМ!$D$33:$D$776,СВЦЭМ!$A$33:$A$776,$A122,СВЦЭМ!$B$33:$B$776,H$119)+'СЕТ СН'!$I$11+СВЦЭМ!$D$10+'СЕТ СН'!$I$5-'СЕТ СН'!$I$21</f>
        <v>3667.29545895</v>
      </c>
      <c r="I122" s="36">
        <f>SUMIFS(СВЦЭМ!$D$33:$D$776,СВЦЭМ!$A$33:$A$776,$A122,СВЦЭМ!$B$33:$B$776,I$119)+'СЕТ СН'!$I$11+СВЦЭМ!$D$10+'СЕТ СН'!$I$5-'СЕТ СН'!$I$21</f>
        <v>3634.6553560699999</v>
      </c>
      <c r="J122" s="36">
        <f>SUMIFS(СВЦЭМ!$D$33:$D$776,СВЦЭМ!$A$33:$A$776,$A122,СВЦЭМ!$B$33:$B$776,J$119)+'СЕТ СН'!$I$11+СВЦЭМ!$D$10+'СЕТ СН'!$I$5-'СЕТ СН'!$I$21</f>
        <v>3645.7753649400001</v>
      </c>
      <c r="K122" s="36">
        <f>SUMIFS(СВЦЭМ!$D$33:$D$776,СВЦЭМ!$A$33:$A$776,$A122,СВЦЭМ!$B$33:$B$776,K$119)+'СЕТ СН'!$I$11+СВЦЭМ!$D$10+'СЕТ СН'!$I$5-'СЕТ СН'!$I$21</f>
        <v>3639.51587337</v>
      </c>
      <c r="L122" s="36">
        <f>SUMIFS(СВЦЭМ!$D$33:$D$776,СВЦЭМ!$A$33:$A$776,$A122,СВЦЭМ!$B$33:$B$776,L$119)+'СЕТ СН'!$I$11+СВЦЭМ!$D$10+'СЕТ СН'!$I$5-'СЕТ СН'!$I$21</f>
        <v>3596.30500854</v>
      </c>
      <c r="M122" s="36">
        <f>SUMIFS(СВЦЭМ!$D$33:$D$776,СВЦЭМ!$A$33:$A$776,$A122,СВЦЭМ!$B$33:$B$776,M$119)+'СЕТ СН'!$I$11+СВЦЭМ!$D$10+'СЕТ СН'!$I$5-'СЕТ СН'!$I$21</f>
        <v>3549.5828057600002</v>
      </c>
      <c r="N122" s="36">
        <f>SUMIFS(СВЦЭМ!$D$33:$D$776,СВЦЭМ!$A$33:$A$776,$A122,СВЦЭМ!$B$33:$B$776,N$119)+'СЕТ СН'!$I$11+СВЦЭМ!$D$10+'СЕТ СН'!$I$5-'СЕТ СН'!$I$21</f>
        <v>3535.1632642100003</v>
      </c>
      <c r="O122" s="36">
        <f>SUMIFS(СВЦЭМ!$D$33:$D$776,СВЦЭМ!$A$33:$A$776,$A122,СВЦЭМ!$B$33:$B$776,O$119)+'СЕТ СН'!$I$11+СВЦЭМ!$D$10+'СЕТ СН'!$I$5-'СЕТ СН'!$I$21</f>
        <v>3535.6895536900001</v>
      </c>
      <c r="P122" s="36">
        <f>SUMIFS(СВЦЭМ!$D$33:$D$776,СВЦЭМ!$A$33:$A$776,$A122,СВЦЭМ!$B$33:$B$776,P$119)+'СЕТ СН'!$I$11+СВЦЭМ!$D$10+'СЕТ СН'!$I$5-'СЕТ СН'!$I$21</f>
        <v>3541.2857287100001</v>
      </c>
      <c r="Q122" s="36">
        <f>SUMIFS(СВЦЭМ!$D$33:$D$776,СВЦЭМ!$A$33:$A$776,$A122,СВЦЭМ!$B$33:$B$776,Q$119)+'СЕТ СН'!$I$11+СВЦЭМ!$D$10+'СЕТ СН'!$I$5-'СЕТ СН'!$I$21</f>
        <v>3541.5533937999999</v>
      </c>
      <c r="R122" s="36">
        <f>SUMIFS(СВЦЭМ!$D$33:$D$776,СВЦЭМ!$A$33:$A$776,$A122,СВЦЭМ!$B$33:$B$776,R$119)+'СЕТ СН'!$I$11+СВЦЭМ!$D$10+'СЕТ СН'!$I$5-'СЕТ СН'!$I$21</f>
        <v>3537.0053963099999</v>
      </c>
      <c r="S122" s="36">
        <f>SUMIFS(СВЦЭМ!$D$33:$D$776,СВЦЭМ!$A$33:$A$776,$A122,СВЦЭМ!$B$33:$B$776,S$119)+'СЕТ СН'!$I$11+СВЦЭМ!$D$10+'СЕТ СН'!$I$5-'СЕТ СН'!$I$21</f>
        <v>3535.1332280500001</v>
      </c>
      <c r="T122" s="36">
        <f>SUMIFS(СВЦЭМ!$D$33:$D$776,СВЦЭМ!$A$33:$A$776,$A122,СВЦЭМ!$B$33:$B$776,T$119)+'СЕТ СН'!$I$11+СВЦЭМ!$D$10+'СЕТ СН'!$I$5-'СЕТ СН'!$I$21</f>
        <v>3560.58034946</v>
      </c>
      <c r="U122" s="36">
        <f>SUMIFS(СВЦЭМ!$D$33:$D$776,СВЦЭМ!$A$33:$A$776,$A122,СВЦЭМ!$B$33:$B$776,U$119)+'СЕТ СН'!$I$11+СВЦЭМ!$D$10+'СЕТ СН'!$I$5-'СЕТ СН'!$I$21</f>
        <v>3531.9073237299999</v>
      </c>
      <c r="V122" s="36">
        <f>SUMIFS(СВЦЭМ!$D$33:$D$776,СВЦЭМ!$A$33:$A$776,$A122,СВЦЭМ!$B$33:$B$776,V$119)+'СЕТ СН'!$I$11+СВЦЭМ!$D$10+'СЕТ СН'!$I$5-'СЕТ СН'!$I$21</f>
        <v>3484.57880209</v>
      </c>
      <c r="W122" s="36">
        <f>SUMIFS(СВЦЭМ!$D$33:$D$776,СВЦЭМ!$A$33:$A$776,$A122,СВЦЭМ!$B$33:$B$776,W$119)+'СЕТ СН'!$I$11+СВЦЭМ!$D$10+'СЕТ СН'!$I$5-'СЕТ СН'!$I$21</f>
        <v>3480.2666162</v>
      </c>
      <c r="X122" s="36">
        <f>SUMIFS(СВЦЭМ!$D$33:$D$776,СВЦЭМ!$A$33:$A$776,$A122,СВЦЭМ!$B$33:$B$776,X$119)+'СЕТ СН'!$I$11+СВЦЭМ!$D$10+'СЕТ СН'!$I$5-'СЕТ СН'!$I$21</f>
        <v>3527.4853027500003</v>
      </c>
      <c r="Y122" s="36">
        <f>SUMIFS(СВЦЭМ!$D$33:$D$776,СВЦЭМ!$A$33:$A$776,$A122,СВЦЭМ!$B$33:$B$776,Y$119)+'СЕТ СН'!$I$11+СВЦЭМ!$D$10+'СЕТ СН'!$I$5-'СЕТ СН'!$I$21</f>
        <v>3590.9822032699999</v>
      </c>
    </row>
    <row r="123" spans="1:27" ht="15.75" x14ac:dyDescent="0.2">
      <c r="A123" s="35">
        <f t="shared" si="3"/>
        <v>43986</v>
      </c>
      <c r="B123" s="36">
        <f>SUMIFS(СВЦЭМ!$D$33:$D$776,СВЦЭМ!$A$33:$A$776,$A123,СВЦЭМ!$B$33:$B$776,B$119)+'СЕТ СН'!$I$11+СВЦЭМ!$D$10+'СЕТ СН'!$I$5-'СЕТ СН'!$I$21</f>
        <v>3670.1313930900001</v>
      </c>
      <c r="C123" s="36">
        <f>SUMIFS(СВЦЭМ!$D$33:$D$776,СВЦЭМ!$A$33:$A$776,$A123,СВЦЭМ!$B$33:$B$776,C$119)+'СЕТ СН'!$I$11+СВЦЭМ!$D$10+'СЕТ СН'!$I$5-'СЕТ СН'!$I$21</f>
        <v>3687.1274953400002</v>
      </c>
      <c r="D123" s="36">
        <f>SUMIFS(СВЦЭМ!$D$33:$D$776,СВЦЭМ!$A$33:$A$776,$A123,СВЦЭМ!$B$33:$B$776,D$119)+'СЕТ СН'!$I$11+СВЦЭМ!$D$10+'СЕТ СН'!$I$5-'СЕТ СН'!$I$21</f>
        <v>3696.17013335</v>
      </c>
      <c r="E123" s="36">
        <f>SUMIFS(СВЦЭМ!$D$33:$D$776,СВЦЭМ!$A$33:$A$776,$A123,СВЦЭМ!$B$33:$B$776,E$119)+'СЕТ СН'!$I$11+СВЦЭМ!$D$10+'СЕТ СН'!$I$5-'СЕТ СН'!$I$21</f>
        <v>3704.1005587</v>
      </c>
      <c r="F123" s="36">
        <f>SUMIFS(СВЦЭМ!$D$33:$D$776,СВЦЭМ!$A$33:$A$776,$A123,СВЦЭМ!$B$33:$B$776,F$119)+'СЕТ СН'!$I$11+СВЦЭМ!$D$10+'СЕТ СН'!$I$5-'СЕТ СН'!$I$21</f>
        <v>3711.88279298</v>
      </c>
      <c r="G123" s="36">
        <f>SUMIFS(СВЦЭМ!$D$33:$D$776,СВЦЭМ!$A$33:$A$776,$A123,СВЦЭМ!$B$33:$B$776,G$119)+'СЕТ СН'!$I$11+СВЦЭМ!$D$10+'СЕТ СН'!$I$5-'СЕТ СН'!$I$21</f>
        <v>3713.0044193100002</v>
      </c>
      <c r="H123" s="36">
        <f>SUMIFS(СВЦЭМ!$D$33:$D$776,СВЦЭМ!$A$33:$A$776,$A123,СВЦЭМ!$B$33:$B$776,H$119)+'СЕТ СН'!$I$11+СВЦЭМ!$D$10+'СЕТ СН'!$I$5-'СЕТ СН'!$I$21</f>
        <v>3709.6321640900001</v>
      </c>
      <c r="I123" s="36">
        <f>SUMIFS(СВЦЭМ!$D$33:$D$776,СВЦЭМ!$A$33:$A$776,$A123,СВЦЭМ!$B$33:$B$776,I$119)+'СЕТ СН'!$I$11+СВЦЭМ!$D$10+'СЕТ СН'!$I$5-'СЕТ СН'!$I$21</f>
        <v>3669.08016929</v>
      </c>
      <c r="J123" s="36">
        <f>SUMIFS(СВЦЭМ!$D$33:$D$776,СВЦЭМ!$A$33:$A$776,$A123,СВЦЭМ!$B$33:$B$776,J$119)+'СЕТ СН'!$I$11+СВЦЭМ!$D$10+'СЕТ СН'!$I$5-'СЕТ СН'!$I$21</f>
        <v>3664.18006922</v>
      </c>
      <c r="K123" s="36">
        <f>SUMIFS(СВЦЭМ!$D$33:$D$776,СВЦЭМ!$A$33:$A$776,$A123,СВЦЭМ!$B$33:$B$776,K$119)+'СЕТ СН'!$I$11+СВЦЭМ!$D$10+'СЕТ СН'!$I$5-'СЕТ СН'!$I$21</f>
        <v>3637.3317196400003</v>
      </c>
      <c r="L123" s="36">
        <f>SUMIFS(СВЦЭМ!$D$33:$D$776,СВЦЭМ!$A$33:$A$776,$A123,СВЦЭМ!$B$33:$B$776,L$119)+'СЕТ СН'!$I$11+СВЦЭМ!$D$10+'СЕТ СН'!$I$5-'СЕТ СН'!$I$21</f>
        <v>3604.40209929</v>
      </c>
      <c r="M123" s="36">
        <f>SUMIFS(СВЦЭМ!$D$33:$D$776,СВЦЭМ!$A$33:$A$776,$A123,СВЦЭМ!$B$33:$B$776,M$119)+'СЕТ СН'!$I$11+СВЦЭМ!$D$10+'СЕТ СН'!$I$5-'СЕТ СН'!$I$21</f>
        <v>3574.4527902999998</v>
      </c>
      <c r="N123" s="36">
        <f>SUMIFS(СВЦЭМ!$D$33:$D$776,СВЦЭМ!$A$33:$A$776,$A123,СВЦЭМ!$B$33:$B$776,N$119)+'СЕТ СН'!$I$11+СВЦЭМ!$D$10+'СЕТ СН'!$I$5-'СЕТ СН'!$I$21</f>
        <v>3574.6426133800001</v>
      </c>
      <c r="O123" s="36">
        <f>SUMIFS(СВЦЭМ!$D$33:$D$776,СВЦЭМ!$A$33:$A$776,$A123,СВЦЭМ!$B$33:$B$776,O$119)+'СЕТ СН'!$I$11+СВЦЭМ!$D$10+'СЕТ СН'!$I$5-'СЕТ СН'!$I$21</f>
        <v>3579.2635581700001</v>
      </c>
      <c r="P123" s="36">
        <f>SUMIFS(СВЦЭМ!$D$33:$D$776,СВЦЭМ!$A$33:$A$776,$A123,СВЦЭМ!$B$33:$B$776,P$119)+'СЕТ СН'!$I$11+СВЦЭМ!$D$10+'СЕТ СН'!$I$5-'СЕТ СН'!$I$21</f>
        <v>3583.5800936099999</v>
      </c>
      <c r="Q123" s="36">
        <f>SUMIFS(СВЦЭМ!$D$33:$D$776,СВЦЭМ!$A$33:$A$776,$A123,СВЦЭМ!$B$33:$B$776,Q$119)+'СЕТ СН'!$I$11+СВЦЭМ!$D$10+'СЕТ СН'!$I$5-'СЕТ СН'!$I$21</f>
        <v>3576.3205682100001</v>
      </c>
      <c r="R123" s="36">
        <f>SUMIFS(СВЦЭМ!$D$33:$D$776,СВЦЭМ!$A$33:$A$776,$A123,СВЦЭМ!$B$33:$B$776,R$119)+'СЕТ СН'!$I$11+СВЦЭМ!$D$10+'СЕТ СН'!$I$5-'СЕТ СН'!$I$21</f>
        <v>3574.13321748</v>
      </c>
      <c r="S123" s="36">
        <f>SUMIFS(СВЦЭМ!$D$33:$D$776,СВЦЭМ!$A$33:$A$776,$A123,СВЦЭМ!$B$33:$B$776,S$119)+'СЕТ СН'!$I$11+СВЦЭМ!$D$10+'СЕТ СН'!$I$5-'СЕТ СН'!$I$21</f>
        <v>3576.8957221300002</v>
      </c>
      <c r="T123" s="36">
        <f>SUMIFS(СВЦЭМ!$D$33:$D$776,СВЦЭМ!$A$33:$A$776,$A123,СВЦЭМ!$B$33:$B$776,T$119)+'СЕТ СН'!$I$11+СВЦЭМ!$D$10+'СЕТ СН'!$I$5-'СЕТ СН'!$I$21</f>
        <v>3561.4551955900001</v>
      </c>
      <c r="U123" s="36">
        <f>SUMIFS(СВЦЭМ!$D$33:$D$776,СВЦЭМ!$A$33:$A$776,$A123,СВЦЭМ!$B$33:$B$776,U$119)+'СЕТ СН'!$I$11+СВЦЭМ!$D$10+'СЕТ СН'!$I$5-'СЕТ СН'!$I$21</f>
        <v>3520.1782750800003</v>
      </c>
      <c r="V123" s="36">
        <f>SUMIFS(СВЦЭМ!$D$33:$D$776,СВЦЭМ!$A$33:$A$776,$A123,СВЦЭМ!$B$33:$B$776,V$119)+'СЕТ СН'!$I$11+СВЦЭМ!$D$10+'СЕТ СН'!$I$5-'СЕТ СН'!$I$21</f>
        <v>3512.7985553600001</v>
      </c>
      <c r="W123" s="36">
        <f>SUMIFS(СВЦЭМ!$D$33:$D$776,СВЦЭМ!$A$33:$A$776,$A123,СВЦЭМ!$B$33:$B$776,W$119)+'СЕТ СН'!$I$11+СВЦЭМ!$D$10+'СЕТ СН'!$I$5-'СЕТ СН'!$I$21</f>
        <v>3506.1896582600002</v>
      </c>
      <c r="X123" s="36">
        <f>SUMIFS(СВЦЭМ!$D$33:$D$776,СВЦЭМ!$A$33:$A$776,$A123,СВЦЭМ!$B$33:$B$776,X$119)+'СЕТ СН'!$I$11+СВЦЭМ!$D$10+'СЕТ СН'!$I$5-'СЕТ СН'!$I$21</f>
        <v>3540.0486731599999</v>
      </c>
      <c r="Y123" s="36">
        <f>SUMIFS(СВЦЭМ!$D$33:$D$776,СВЦЭМ!$A$33:$A$776,$A123,СВЦЭМ!$B$33:$B$776,Y$119)+'СЕТ СН'!$I$11+СВЦЭМ!$D$10+'СЕТ СН'!$I$5-'СЕТ СН'!$I$21</f>
        <v>3600.7585568200002</v>
      </c>
    </row>
    <row r="124" spans="1:27" ht="15.75" x14ac:dyDescent="0.2">
      <c r="A124" s="35">
        <f t="shared" si="3"/>
        <v>43987</v>
      </c>
      <c r="B124" s="36">
        <f>SUMIFS(СВЦЭМ!$D$33:$D$776,СВЦЭМ!$A$33:$A$776,$A124,СВЦЭМ!$B$33:$B$776,B$119)+'СЕТ СН'!$I$11+СВЦЭМ!$D$10+'СЕТ СН'!$I$5-'СЕТ СН'!$I$21</f>
        <v>3707.5673855800001</v>
      </c>
      <c r="C124" s="36">
        <f>SUMIFS(СВЦЭМ!$D$33:$D$776,СВЦЭМ!$A$33:$A$776,$A124,СВЦЭМ!$B$33:$B$776,C$119)+'СЕТ СН'!$I$11+СВЦЭМ!$D$10+'СЕТ СН'!$I$5-'СЕТ СН'!$I$21</f>
        <v>3729.43136972</v>
      </c>
      <c r="D124" s="36">
        <f>SUMIFS(СВЦЭМ!$D$33:$D$776,СВЦЭМ!$A$33:$A$776,$A124,СВЦЭМ!$B$33:$B$776,D$119)+'СЕТ СН'!$I$11+СВЦЭМ!$D$10+'СЕТ СН'!$I$5-'СЕТ СН'!$I$21</f>
        <v>3751.2921063200001</v>
      </c>
      <c r="E124" s="36">
        <f>SUMIFS(СВЦЭМ!$D$33:$D$776,СВЦЭМ!$A$33:$A$776,$A124,СВЦЭМ!$B$33:$B$776,E$119)+'СЕТ СН'!$I$11+СВЦЭМ!$D$10+'СЕТ СН'!$I$5-'СЕТ СН'!$I$21</f>
        <v>3769.5302755500002</v>
      </c>
      <c r="F124" s="36">
        <f>SUMIFS(СВЦЭМ!$D$33:$D$776,СВЦЭМ!$A$33:$A$776,$A124,СВЦЭМ!$B$33:$B$776,F$119)+'СЕТ СН'!$I$11+СВЦЭМ!$D$10+'СЕТ СН'!$I$5-'СЕТ СН'!$I$21</f>
        <v>3764.33479915</v>
      </c>
      <c r="G124" s="36">
        <f>SUMIFS(СВЦЭМ!$D$33:$D$776,СВЦЭМ!$A$33:$A$776,$A124,СВЦЭМ!$B$33:$B$776,G$119)+'СЕТ СН'!$I$11+СВЦЭМ!$D$10+'СЕТ СН'!$I$5-'СЕТ СН'!$I$21</f>
        <v>3760.5915967199999</v>
      </c>
      <c r="H124" s="36">
        <f>SUMIFS(СВЦЭМ!$D$33:$D$776,СВЦЭМ!$A$33:$A$776,$A124,СВЦЭМ!$B$33:$B$776,H$119)+'СЕТ СН'!$I$11+СВЦЭМ!$D$10+'СЕТ СН'!$I$5-'СЕТ СН'!$I$21</f>
        <v>3725.01191681</v>
      </c>
      <c r="I124" s="36">
        <f>SUMIFS(СВЦЭМ!$D$33:$D$776,СВЦЭМ!$A$33:$A$776,$A124,СВЦЭМ!$B$33:$B$776,I$119)+'СЕТ СН'!$I$11+СВЦЭМ!$D$10+'СЕТ СН'!$I$5-'СЕТ СН'!$I$21</f>
        <v>3681.8493750100001</v>
      </c>
      <c r="J124" s="36">
        <f>SUMIFS(СВЦЭМ!$D$33:$D$776,СВЦЭМ!$A$33:$A$776,$A124,СВЦЭМ!$B$33:$B$776,J$119)+'СЕТ СН'!$I$11+СВЦЭМ!$D$10+'СЕТ СН'!$I$5-'СЕТ СН'!$I$21</f>
        <v>3623.4533965099999</v>
      </c>
      <c r="K124" s="36">
        <f>SUMIFS(СВЦЭМ!$D$33:$D$776,СВЦЭМ!$A$33:$A$776,$A124,СВЦЭМ!$B$33:$B$776,K$119)+'СЕТ СН'!$I$11+СВЦЭМ!$D$10+'СЕТ СН'!$I$5-'СЕТ СН'!$I$21</f>
        <v>3540.7641063900001</v>
      </c>
      <c r="L124" s="36">
        <f>SUMIFS(СВЦЭМ!$D$33:$D$776,СВЦЭМ!$A$33:$A$776,$A124,СВЦЭМ!$B$33:$B$776,L$119)+'СЕТ СН'!$I$11+СВЦЭМ!$D$10+'СЕТ СН'!$I$5-'СЕТ СН'!$I$21</f>
        <v>3507.49812058</v>
      </c>
      <c r="M124" s="36">
        <f>SUMIFS(СВЦЭМ!$D$33:$D$776,СВЦЭМ!$A$33:$A$776,$A124,СВЦЭМ!$B$33:$B$776,M$119)+'СЕТ СН'!$I$11+СВЦЭМ!$D$10+'СЕТ СН'!$I$5-'СЕТ СН'!$I$21</f>
        <v>3509.2007958499998</v>
      </c>
      <c r="N124" s="36">
        <f>SUMIFS(СВЦЭМ!$D$33:$D$776,СВЦЭМ!$A$33:$A$776,$A124,СВЦЭМ!$B$33:$B$776,N$119)+'СЕТ СН'!$I$11+СВЦЭМ!$D$10+'СЕТ СН'!$I$5-'СЕТ СН'!$I$21</f>
        <v>3508.5951561400002</v>
      </c>
      <c r="O124" s="36">
        <f>SUMIFS(СВЦЭМ!$D$33:$D$776,СВЦЭМ!$A$33:$A$776,$A124,СВЦЭМ!$B$33:$B$776,O$119)+'СЕТ СН'!$I$11+СВЦЭМ!$D$10+'СЕТ СН'!$I$5-'СЕТ СН'!$I$21</f>
        <v>3520.5642415500001</v>
      </c>
      <c r="P124" s="36">
        <f>SUMIFS(СВЦЭМ!$D$33:$D$776,СВЦЭМ!$A$33:$A$776,$A124,СВЦЭМ!$B$33:$B$776,P$119)+'СЕТ СН'!$I$11+СВЦЭМ!$D$10+'СЕТ СН'!$I$5-'СЕТ СН'!$I$21</f>
        <v>3533.1933786200002</v>
      </c>
      <c r="Q124" s="36">
        <f>SUMIFS(СВЦЭМ!$D$33:$D$776,СВЦЭМ!$A$33:$A$776,$A124,СВЦЭМ!$B$33:$B$776,Q$119)+'СЕТ СН'!$I$11+СВЦЭМ!$D$10+'СЕТ СН'!$I$5-'СЕТ СН'!$I$21</f>
        <v>3538.7555592399999</v>
      </c>
      <c r="R124" s="36">
        <f>SUMIFS(СВЦЭМ!$D$33:$D$776,СВЦЭМ!$A$33:$A$776,$A124,СВЦЭМ!$B$33:$B$776,R$119)+'СЕТ СН'!$I$11+СВЦЭМ!$D$10+'СЕТ СН'!$I$5-'СЕТ СН'!$I$21</f>
        <v>3536.2499228699999</v>
      </c>
      <c r="S124" s="36">
        <f>SUMIFS(СВЦЭМ!$D$33:$D$776,СВЦЭМ!$A$33:$A$776,$A124,СВЦЭМ!$B$33:$B$776,S$119)+'СЕТ СН'!$I$11+СВЦЭМ!$D$10+'СЕТ СН'!$I$5-'СЕТ СН'!$I$21</f>
        <v>3537.97019374</v>
      </c>
      <c r="T124" s="36">
        <f>SUMIFS(СВЦЭМ!$D$33:$D$776,СВЦЭМ!$A$33:$A$776,$A124,СВЦЭМ!$B$33:$B$776,T$119)+'СЕТ СН'!$I$11+СВЦЭМ!$D$10+'СЕТ СН'!$I$5-'СЕТ СН'!$I$21</f>
        <v>3530.4670852899999</v>
      </c>
      <c r="U124" s="36">
        <f>SUMIFS(СВЦЭМ!$D$33:$D$776,СВЦЭМ!$A$33:$A$776,$A124,СВЦЭМ!$B$33:$B$776,U$119)+'СЕТ СН'!$I$11+СВЦЭМ!$D$10+'СЕТ СН'!$I$5-'СЕТ СН'!$I$21</f>
        <v>3523.3111288700002</v>
      </c>
      <c r="V124" s="36">
        <f>SUMIFS(СВЦЭМ!$D$33:$D$776,СВЦЭМ!$A$33:$A$776,$A124,СВЦЭМ!$B$33:$B$776,V$119)+'СЕТ СН'!$I$11+СВЦЭМ!$D$10+'СЕТ СН'!$I$5-'СЕТ СН'!$I$21</f>
        <v>3507.5884317199998</v>
      </c>
      <c r="W124" s="36">
        <f>SUMIFS(СВЦЭМ!$D$33:$D$776,СВЦЭМ!$A$33:$A$776,$A124,СВЦЭМ!$B$33:$B$776,W$119)+'СЕТ СН'!$I$11+СВЦЭМ!$D$10+'СЕТ СН'!$I$5-'СЕТ СН'!$I$21</f>
        <v>3497.7938509200003</v>
      </c>
      <c r="X124" s="36">
        <f>SUMIFS(СВЦЭМ!$D$33:$D$776,СВЦЭМ!$A$33:$A$776,$A124,СВЦЭМ!$B$33:$B$776,X$119)+'СЕТ СН'!$I$11+СВЦЭМ!$D$10+'СЕТ СН'!$I$5-'СЕТ СН'!$I$21</f>
        <v>3523.5390373499999</v>
      </c>
      <c r="Y124" s="36">
        <f>SUMIFS(СВЦЭМ!$D$33:$D$776,СВЦЭМ!$A$33:$A$776,$A124,СВЦЭМ!$B$33:$B$776,Y$119)+'СЕТ СН'!$I$11+СВЦЭМ!$D$10+'СЕТ СН'!$I$5-'СЕТ СН'!$I$21</f>
        <v>3591.5775013100001</v>
      </c>
    </row>
    <row r="125" spans="1:27" ht="15.75" x14ac:dyDescent="0.2">
      <c r="A125" s="35">
        <f t="shared" si="3"/>
        <v>43988</v>
      </c>
      <c r="B125" s="36">
        <f>SUMIFS(СВЦЭМ!$D$33:$D$776,СВЦЭМ!$A$33:$A$776,$A125,СВЦЭМ!$B$33:$B$776,B$119)+'СЕТ СН'!$I$11+СВЦЭМ!$D$10+'СЕТ СН'!$I$5-'СЕТ СН'!$I$21</f>
        <v>3654.0640902200003</v>
      </c>
      <c r="C125" s="36">
        <f>SUMIFS(СВЦЭМ!$D$33:$D$776,СВЦЭМ!$A$33:$A$776,$A125,СВЦЭМ!$B$33:$B$776,C$119)+'СЕТ СН'!$I$11+СВЦЭМ!$D$10+'СЕТ СН'!$I$5-'СЕТ СН'!$I$21</f>
        <v>3677.1065285899999</v>
      </c>
      <c r="D125" s="36">
        <f>SUMIFS(СВЦЭМ!$D$33:$D$776,СВЦЭМ!$A$33:$A$776,$A125,СВЦЭМ!$B$33:$B$776,D$119)+'СЕТ СН'!$I$11+СВЦЭМ!$D$10+'СЕТ СН'!$I$5-'СЕТ СН'!$I$21</f>
        <v>3696.7407935199999</v>
      </c>
      <c r="E125" s="36">
        <f>SUMIFS(СВЦЭМ!$D$33:$D$776,СВЦЭМ!$A$33:$A$776,$A125,СВЦЭМ!$B$33:$B$776,E$119)+'СЕТ СН'!$I$11+СВЦЭМ!$D$10+'СЕТ СН'!$I$5-'СЕТ СН'!$I$21</f>
        <v>3709.1256565600002</v>
      </c>
      <c r="F125" s="36">
        <f>SUMIFS(СВЦЭМ!$D$33:$D$776,СВЦЭМ!$A$33:$A$776,$A125,СВЦЭМ!$B$33:$B$776,F$119)+'СЕТ СН'!$I$11+СВЦЭМ!$D$10+'СЕТ СН'!$I$5-'СЕТ СН'!$I$21</f>
        <v>3708.9062002800001</v>
      </c>
      <c r="G125" s="36">
        <f>SUMIFS(СВЦЭМ!$D$33:$D$776,СВЦЭМ!$A$33:$A$776,$A125,СВЦЭМ!$B$33:$B$776,G$119)+'СЕТ СН'!$I$11+СВЦЭМ!$D$10+'СЕТ СН'!$I$5-'СЕТ СН'!$I$21</f>
        <v>3703.5845767000001</v>
      </c>
      <c r="H125" s="36">
        <f>SUMIFS(СВЦЭМ!$D$33:$D$776,СВЦЭМ!$A$33:$A$776,$A125,СВЦЭМ!$B$33:$B$776,H$119)+'СЕТ СН'!$I$11+СВЦЭМ!$D$10+'СЕТ СН'!$I$5-'СЕТ СН'!$I$21</f>
        <v>3738.0330323500002</v>
      </c>
      <c r="I125" s="36">
        <f>SUMIFS(СВЦЭМ!$D$33:$D$776,СВЦЭМ!$A$33:$A$776,$A125,СВЦЭМ!$B$33:$B$776,I$119)+'СЕТ СН'!$I$11+СВЦЭМ!$D$10+'СЕТ СН'!$I$5-'СЕТ СН'!$I$21</f>
        <v>3708.45077249</v>
      </c>
      <c r="J125" s="36">
        <f>SUMIFS(СВЦЭМ!$D$33:$D$776,СВЦЭМ!$A$33:$A$776,$A125,СВЦЭМ!$B$33:$B$776,J$119)+'СЕТ СН'!$I$11+СВЦЭМ!$D$10+'СЕТ СН'!$I$5-'СЕТ СН'!$I$21</f>
        <v>3650.82752153</v>
      </c>
      <c r="K125" s="36">
        <f>SUMIFS(СВЦЭМ!$D$33:$D$776,СВЦЭМ!$A$33:$A$776,$A125,СВЦЭМ!$B$33:$B$776,K$119)+'СЕТ СН'!$I$11+СВЦЭМ!$D$10+'СЕТ СН'!$I$5-'СЕТ СН'!$I$21</f>
        <v>3544.7709723900002</v>
      </c>
      <c r="L125" s="36">
        <f>SUMIFS(СВЦЭМ!$D$33:$D$776,СВЦЭМ!$A$33:$A$776,$A125,СВЦЭМ!$B$33:$B$776,L$119)+'СЕТ СН'!$I$11+СВЦЭМ!$D$10+'СЕТ СН'!$I$5-'СЕТ СН'!$I$21</f>
        <v>3480.23994584</v>
      </c>
      <c r="M125" s="36">
        <f>SUMIFS(СВЦЭМ!$D$33:$D$776,СВЦЭМ!$A$33:$A$776,$A125,СВЦЭМ!$B$33:$B$776,M$119)+'СЕТ СН'!$I$11+СВЦЭМ!$D$10+'СЕТ СН'!$I$5-'СЕТ СН'!$I$21</f>
        <v>3475.8847358900002</v>
      </c>
      <c r="N125" s="36">
        <f>SUMIFS(СВЦЭМ!$D$33:$D$776,СВЦЭМ!$A$33:$A$776,$A125,СВЦЭМ!$B$33:$B$776,N$119)+'СЕТ СН'!$I$11+СВЦЭМ!$D$10+'СЕТ СН'!$I$5-'СЕТ СН'!$I$21</f>
        <v>3494.1263844300001</v>
      </c>
      <c r="O125" s="36">
        <f>SUMIFS(СВЦЭМ!$D$33:$D$776,СВЦЭМ!$A$33:$A$776,$A125,СВЦЭМ!$B$33:$B$776,O$119)+'СЕТ СН'!$I$11+СВЦЭМ!$D$10+'СЕТ СН'!$I$5-'СЕТ СН'!$I$21</f>
        <v>3524.7363456500002</v>
      </c>
      <c r="P125" s="36">
        <f>SUMIFS(СВЦЭМ!$D$33:$D$776,СВЦЭМ!$A$33:$A$776,$A125,СВЦЭМ!$B$33:$B$776,P$119)+'СЕТ СН'!$I$11+СВЦЭМ!$D$10+'СЕТ СН'!$I$5-'СЕТ СН'!$I$21</f>
        <v>3528.9482298399998</v>
      </c>
      <c r="Q125" s="36">
        <f>SUMIFS(СВЦЭМ!$D$33:$D$776,СВЦЭМ!$A$33:$A$776,$A125,СВЦЭМ!$B$33:$B$776,Q$119)+'СЕТ СН'!$I$11+СВЦЭМ!$D$10+'СЕТ СН'!$I$5-'СЕТ СН'!$I$21</f>
        <v>3531.4291186700002</v>
      </c>
      <c r="R125" s="36">
        <f>SUMIFS(СВЦЭМ!$D$33:$D$776,СВЦЭМ!$A$33:$A$776,$A125,СВЦЭМ!$B$33:$B$776,R$119)+'СЕТ СН'!$I$11+СВЦЭМ!$D$10+'СЕТ СН'!$I$5-'СЕТ СН'!$I$21</f>
        <v>3525.8214066300002</v>
      </c>
      <c r="S125" s="36">
        <f>SUMIFS(СВЦЭМ!$D$33:$D$776,СВЦЭМ!$A$33:$A$776,$A125,СВЦЭМ!$B$33:$B$776,S$119)+'СЕТ СН'!$I$11+СВЦЭМ!$D$10+'СЕТ СН'!$I$5-'СЕТ СН'!$I$21</f>
        <v>3530.0503104999998</v>
      </c>
      <c r="T125" s="36">
        <f>SUMIFS(СВЦЭМ!$D$33:$D$776,СВЦЭМ!$A$33:$A$776,$A125,СВЦЭМ!$B$33:$B$776,T$119)+'СЕТ СН'!$I$11+СВЦЭМ!$D$10+'СЕТ СН'!$I$5-'СЕТ СН'!$I$21</f>
        <v>3524.8768218599998</v>
      </c>
      <c r="U125" s="36">
        <f>SUMIFS(СВЦЭМ!$D$33:$D$776,СВЦЭМ!$A$33:$A$776,$A125,СВЦЭМ!$B$33:$B$776,U$119)+'СЕТ СН'!$I$11+СВЦЭМ!$D$10+'СЕТ СН'!$I$5-'СЕТ СН'!$I$21</f>
        <v>3508.7139829400003</v>
      </c>
      <c r="V125" s="36">
        <f>SUMIFS(СВЦЭМ!$D$33:$D$776,СВЦЭМ!$A$33:$A$776,$A125,СВЦЭМ!$B$33:$B$776,V$119)+'СЕТ СН'!$I$11+СВЦЭМ!$D$10+'СЕТ СН'!$I$5-'СЕТ СН'!$I$21</f>
        <v>3473.63007358</v>
      </c>
      <c r="W125" s="36">
        <f>SUMIFS(СВЦЭМ!$D$33:$D$776,СВЦЭМ!$A$33:$A$776,$A125,СВЦЭМ!$B$33:$B$776,W$119)+'СЕТ СН'!$I$11+СВЦЭМ!$D$10+'СЕТ СН'!$I$5-'СЕТ СН'!$I$21</f>
        <v>3458.7430088199999</v>
      </c>
      <c r="X125" s="36">
        <f>SUMIFS(СВЦЭМ!$D$33:$D$776,СВЦЭМ!$A$33:$A$776,$A125,СВЦЭМ!$B$33:$B$776,X$119)+'СЕТ СН'!$I$11+СВЦЭМ!$D$10+'СЕТ СН'!$I$5-'СЕТ СН'!$I$21</f>
        <v>3490.5293462099999</v>
      </c>
      <c r="Y125" s="36">
        <f>SUMIFS(СВЦЭМ!$D$33:$D$776,СВЦЭМ!$A$33:$A$776,$A125,СВЦЭМ!$B$33:$B$776,Y$119)+'СЕТ СН'!$I$11+СВЦЭМ!$D$10+'СЕТ СН'!$I$5-'СЕТ СН'!$I$21</f>
        <v>3586.7548319100001</v>
      </c>
    </row>
    <row r="126" spans="1:27" ht="15.75" x14ac:dyDescent="0.2">
      <c r="A126" s="35">
        <f t="shared" si="3"/>
        <v>43989</v>
      </c>
      <c r="B126" s="36">
        <f>SUMIFS(СВЦЭМ!$D$33:$D$776,СВЦЭМ!$A$33:$A$776,$A126,СВЦЭМ!$B$33:$B$776,B$119)+'СЕТ СН'!$I$11+СВЦЭМ!$D$10+'СЕТ СН'!$I$5-'СЕТ СН'!$I$21</f>
        <v>3683.5321346800001</v>
      </c>
      <c r="C126" s="36">
        <f>SUMIFS(СВЦЭМ!$D$33:$D$776,СВЦЭМ!$A$33:$A$776,$A126,СВЦЭМ!$B$33:$B$776,C$119)+'СЕТ СН'!$I$11+СВЦЭМ!$D$10+'СЕТ СН'!$I$5-'СЕТ СН'!$I$21</f>
        <v>3700.5593426300002</v>
      </c>
      <c r="D126" s="36">
        <f>SUMIFS(СВЦЭМ!$D$33:$D$776,СВЦЭМ!$A$33:$A$776,$A126,СВЦЭМ!$B$33:$B$776,D$119)+'СЕТ СН'!$I$11+СВЦЭМ!$D$10+'СЕТ СН'!$I$5-'СЕТ СН'!$I$21</f>
        <v>3709.9867274600001</v>
      </c>
      <c r="E126" s="36">
        <f>SUMIFS(СВЦЭМ!$D$33:$D$776,СВЦЭМ!$A$33:$A$776,$A126,СВЦЭМ!$B$33:$B$776,E$119)+'СЕТ СН'!$I$11+СВЦЭМ!$D$10+'СЕТ СН'!$I$5-'СЕТ СН'!$I$21</f>
        <v>3709.87789931</v>
      </c>
      <c r="F126" s="36">
        <f>SUMIFS(СВЦЭМ!$D$33:$D$776,СВЦЭМ!$A$33:$A$776,$A126,СВЦЭМ!$B$33:$B$776,F$119)+'СЕТ СН'!$I$11+СВЦЭМ!$D$10+'СЕТ СН'!$I$5-'СЕТ СН'!$I$21</f>
        <v>3699.1647627399998</v>
      </c>
      <c r="G126" s="36">
        <f>SUMIFS(СВЦЭМ!$D$33:$D$776,СВЦЭМ!$A$33:$A$776,$A126,СВЦЭМ!$B$33:$B$776,G$119)+'СЕТ СН'!$I$11+СВЦЭМ!$D$10+'СЕТ СН'!$I$5-'СЕТ СН'!$I$21</f>
        <v>3704.41782117</v>
      </c>
      <c r="H126" s="36">
        <f>SUMIFS(СВЦЭМ!$D$33:$D$776,СВЦЭМ!$A$33:$A$776,$A126,СВЦЭМ!$B$33:$B$776,H$119)+'СЕТ СН'!$I$11+СВЦЭМ!$D$10+'СЕТ СН'!$I$5-'СЕТ СН'!$I$21</f>
        <v>3709.86320922</v>
      </c>
      <c r="I126" s="36">
        <f>SUMIFS(СВЦЭМ!$D$33:$D$776,СВЦЭМ!$A$33:$A$776,$A126,СВЦЭМ!$B$33:$B$776,I$119)+'СЕТ СН'!$I$11+СВЦЭМ!$D$10+'СЕТ СН'!$I$5-'СЕТ СН'!$I$21</f>
        <v>3724.3031759200003</v>
      </c>
      <c r="J126" s="36">
        <f>SUMIFS(СВЦЭМ!$D$33:$D$776,СВЦЭМ!$A$33:$A$776,$A126,СВЦЭМ!$B$33:$B$776,J$119)+'СЕТ СН'!$I$11+СВЦЭМ!$D$10+'СЕТ СН'!$I$5-'СЕТ СН'!$I$21</f>
        <v>3688.9962206499999</v>
      </c>
      <c r="K126" s="36">
        <f>SUMIFS(СВЦЭМ!$D$33:$D$776,СВЦЭМ!$A$33:$A$776,$A126,СВЦЭМ!$B$33:$B$776,K$119)+'СЕТ СН'!$I$11+СВЦЭМ!$D$10+'СЕТ СН'!$I$5-'СЕТ СН'!$I$21</f>
        <v>3603.56366338</v>
      </c>
      <c r="L126" s="36">
        <f>SUMIFS(СВЦЭМ!$D$33:$D$776,СВЦЭМ!$A$33:$A$776,$A126,СВЦЭМ!$B$33:$B$776,L$119)+'СЕТ СН'!$I$11+СВЦЭМ!$D$10+'СЕТ СН'!$I$5-'СЕТ СН'!$I$21</f>
        <v>3525.3571854000002</v>
      </c>
      <c r="M126" s="36">
        <f>SUMIFS(СВЦЭМ!$D$33:$D$776,СВЦЭМ!$A$33:$A$776,$A126,СВЦЭМ!$B$33:$B$776,M$119)+'СЕТ СН'!$I$11+СВЦЭМ!$D$10+'СЕТ СН'!$I$5-'СЕТ СН'!$I$21</f>
        <v>3495.4733867700002</v>
      </c>
      <c r="N126" s="36">
        <f>SUMIFS(СВЦЭМ!$D$33:$D$776,СВЦЭМ!$A$33:$A$776,$A126,СВЦЭМ!$B$33:$B$776,N$119)+'СЕТ СН'!$I$11+СВЦЭМ!$D$10+'СЕТ СН'!$I$5-'СЕТ СН'!$I$21</f>
        <v>3492.0910400399998</v>
      </c>
      <c r="O126" s="36">
        <f>SUMIFS(СВЦЭМ!$D$33:$D$776,СВЦЭМ!$A$33:$A$776,$A126,СВЦЭМ!$B$33:$B$776,O$119)+'СЕТ СН'!$I$11+СВЦЭМ!$D$10+'СЕТ СН'!$I$5-'СЕТ СН'!$I$21</f>
        <v>3487.02751145</v>
      </c>
      <c r="P126" s="36">
        <f>SUMIFS(СВЦЭМ!$D$33:$D$776,СВЦЭМ!$A$33:$A$776,$A126,СВЦЭМ!$B$33:$B$776,P$119)+'СЕТ СН'!$I$11+СВЦЭМ!$D$10+'СЕТ СН'!$I$5-'СЕТ СН'!$I$21</f>
        <v>3498.8710596800001</v>
      </c>
      <c r="Q126" s="36">
        <f>SUMIFS(СВЦЭМ!$D$33:$D$776,СВЦЭМ!$A$33:$A$776,$A126,СВЦЭМ!$B$33:$B$776,Q$119)+'СЕТ СН'!$I$11+СВЦЭМ!$D$10+'СЕТ СН'!$I$5-'СЕТ СН'!$I$21</f>
        <v>3507.0224633400003</v>
      </c>
      <c r="R126" s="36">
        <f>SUMIFS(СВЦЭМ!$D$33:$D$776,СВЦЭМ!$A$33:$A$776,$A126,СВЦЭМ!$B$33:$B$776,R$119)+'СЕТ СН'!$I$11+СВЦЭМ!$D$10+'СЕТ СН'!$I$5-'СЕТ СН'!$I$21</f>
        <v>3503.2210942800002</v>
      </c>
      <c r="S126" s="36">
        <f>SUMIFS(СВЦЭМ!$D$33:$D$776,СВЦЭМ!$A$33:$A$776,$A126,СВЦЭМ!$B$33:$B$776,S$119)+'СЕТ СН'!$I$11+СВЦЭМ!$D$10+'СЕТ СН'!$I$5-'СЕТ СН'!$I$21</f>
        <v>3508.5539288300001</v>
      </c>
      <c r="T126" s="36">
        <f>SUMIFS(СВЦЭМ!$D$33:$D$776,СВЦЭМ!$A$33:$A$776,$A126,СВЦЭМ!$B$33:$B$776,T$119)+'СЕТ СН'!$I$11+СВЦЭМ!$D$10+'СЕТ СН'!$I$5-'СЕТ СН'!$I$21</f>
        <v>3496.6703241300002</v>
      </c>
      <c r="U126" s="36">
        <f>SUMIFS(СВЦЭМ!$D$33:$D$776,СВЦЭМ!$A$33:$A$776,$A126,СВЦЭМ!$B$33:$B$776,U$119)+'СЕТ СН'!$I$11+СВЦЭМ!$D$10+'СЕТ СН'!$I$5-'СЕТ СН'!$I$21</f>
        <v>3470.8321064900001</v>
      </c>
      <c r="V126" s="36">
        <f>SUMIFS(СВЦЭМ!$D$33:$D$776,СВЦЭМ!$A$33:$A$776,$A126,СВЦЭМ!$B$33:$B$776,V$119)+'СЕТ СН'!$I$11+СВЦЭМ!$D$10+'СЕТ СН'!$I$5-'СЕТ СН'!$I$21</f>
        <v>3438.12824482</v>
      </c>
      <c r="W126" s="36">
        <f>SUMIFS(СВЦЭМ!$D$33:$D$776,СВЦЭМ!$A$33:$A$776,$A126,СВЦЭМ!$B$33:$B$776,W$119)+'СЕТ СН'!$I$11+СВЦЭМ!$D$10+'СЕТ СН'!$I$5-'СЕТ СН'!$I$21</f>
        <v>3431.9426945300002</v>
      </c>
      <c r="X126" s="36">
        <f>SUMIFS(СВЦЭМ!$D$33:$D$776,СВЦЭМ!$A$33:$A$776,$A126,СВЦЭМ!$B$33:$B$776,X$119)+'СЕТ СН'!$I$11+СВЦЭМ!$D$10+'СЕТ СН'!$I$5-'СЕТ СН'!$I$21</f>
        <v>3456.2360093400002</v>
      </c>
      <c r="Y126" s="36">
        <f>SUMIFS(СВЦЭМ!$D$33:$D$776,СВЦЭМ!$A$33:$A$776,$A126,СВЦЭМ!$B$33:$B$776,Y$119)+'СЕТ СН'!$I$11+СВЦЭМ!$D$10+'СЕТ СН'!$I$5-'СЕТ СН'!$I$21</f>
        <v>3548.32887858</v>
      </c>
    </row>
    <row r="127" spans="1:27" ht="15.75" x14ac:dyDescent="0.2">
      <c r="A127" s="35">
        <f t="shared" si="3"/>
        <v>43990</v>
      </c>
      <c r="B127" s="36">
        <f>SUMIFS(СВЦЭМ!$D$33:$D$776,СВЦЭМ!$A$33:$A$776,$A127,СВЦЭМ!$B$33:$B$776,B$119)+'СЕТ СН'!$I$11+СВЦЭМ!$D$10+'СЕТ СН'!$I$5-'СЕТ СН'!$I$21</f>
        <v>3668.2324141700001</v>
      </c>
      <c r="C127" s="36">
        <f>SUMIFS(СВЦЭМ!$D$33:$D$776,СВЦЭМ!$A$33:$A$776,$A127,СВЦЭМ!$B$33:$B$776,C$119)+'СЕТ СН'!$I$11+СВЦЭМ!$D$10+'СЕТ СН'!$I$5-'СЕТ СН'!$I$21</f>
        <v>3698.5723697799999</v>
      </c>
      <c r="D127" s="36">
        <f>SUMIFS(СВЦЭМ!$D$33:$D$776,СВЦЭМ!$A$33:$A$776,$A127,СВЦЭМ!$B$33:$B$776,D$119)+'СЕТ СН'!$I$11+СВЦЭМ!$D$10+'СЕТ СН'!$I$5-'СЕТ СН'!$I$21</f>
        <v>3725.98183922</v>
      </c>
      <c r="E127" s="36">
        <f>SUMIFS(СВЦЭМ!$D$33:$D$776,СВЦЭМ!$A$33:$A$776,$A127,СВЦЭМ!$B$33:$B$776,E$119)+'СЕТ СН'!$I$11+СВЦЭМ!$D$10+'СЕТ СН'!$I$5-'СЕТ СН'!$I$21</f>
        <v>3733.2358676499998</v>
      </c>
      <c r="F127" s="36">
        <f>SUMIFS(СВЦЭМ!$D$33:$D$776,СВЦЭМ!$A$33:$A$776,$A127,СВЦЭМ!$B$33:$B$776,F$119)+'СЕТ СН'!$I$11+СВЦЭМ!$D$10+'СЕТ СН'!$I$5-'СЕТ СН'!$I$21</f>
        <v>3726.8899153000002</v>
      </c>
      <c r="G127" s="36">
        <f>SUMIFS(СВЦЭМ!$D$33:$D$776,СВЦЭМ!$A$33:$A$776,$A127,СВЦЭМ!$B$33:$B$776,G$119)+'СЕТ СН'!$I$11+СВЦЭМ!$D$10+'СЕТ СН'!$I$5-'СЕТ СН'!$I$21</f>
        <v>3725.30531664</v>
      </c>
      <c r="H127" s="36">
        <f>SUMIFS(СВЦЭМ!$D$33:$D$776,СВЦЭМ!$A$33:$A$776,$A127,СВЦЭМ!$B$33:$B$776,H$119)+'СЕТ СН'!$I$11+СВЦЭМ!$D$10+'СЕТ СН'!$I$5-'СЕТ СН'!$I$21</f>
        <v>3720.75537317</v>
      </c>
      <c r="I127" s="36">
        <f>SUMIFS(СВЦЭМ!$D$33:$D$776,СВЦЭМ!$A$33:$A$776,$A127,СВЦЭМ!$B$33:$B$776,I$119)+'СЕТ СН'!$I$11+СВЦЭМ!$D$10+'СЕТ СН'!$I$5-'СЕТ СН'!$I$21</f>
        <v>3717.8521690400003</v>
      </c>
      <c r="J127" s="36">
        <f>SUMIFS(СВЦЭМ!$D$33:$D$776,СВЦЭМ!$A$33:$A$776,$A127,СВЦЭМ!$B$33:$B$776,J$119)+'СЕТ СН'!$I$11+СВЦЭМ!$D$10+'СЕТ СН'!$I$5-'СЕТ СН'!$I$21</f>
        <v>3648.9397674100001</v>
      </c>
      <c r="K127" s="36">
        <f>SUMIFS(СВЦЭМ!$D$33:$D$776,СВЦЭМ!$A$33:$A$776,$A127,СВЦЭМ!$B$33:$B$776,K$119)+'СЕТ СН'!$I$11+СВЦЭМ!$D$10+'СЕТ СН'!$I$5-'СЕТ СН'!$I$21</f>
        <v>3542.303398</v>
      </c>
      <c r="L127" s="36">
        <f>SUMIFS(СВЦЭМ!$D$33:$D$776,СВЦЭМ!$A$33:$A$776,$A127,СВЦЭМ!$B$33:$B$776,L$119)+'СЕТ СН'!$I$11+СВЦЭМ!$D$10+'СЕТ СН'!$I$5-'СЕТ СН'!$I$21</f>
        <v>3486.2123166900001</v>
      </c>
      <c r="M127" s="36">
        <f>SUMIFS(СВЦЭМ!$D$33:$D$776,СВЦЭМ!$A$33:$A$776,$A127,СВЦЭМ!$B$33:$B$776,M$119)+'СЕТ СН'!$I$11+СВЦЭМ!$D$10+'СЕТ СН'!$I$5-'СЕТ СН'!$I$21</f>
        <v>3472.19376508</v>
      </c>
      <c r="N127" s="36">
        <f>SUMIFS(СВЦЭМ!$D$33:$D$776,СВЦЭМ!$A$33:$A$776,$A127,СВЦЭМ!$B$33:$B$776,N$119)+'СЕТ СН'!$I$11+СВЦЭМ!$D$10+'СЕТ СН'!$I$5-'СЕТ СН'!$I$21</f>
        <v>3480.7635568200003</v>
      </c>
      <c r="O127" s="36">
        <f>SUMIFS(СВЦЭМ!$D$33:$D$776,СВЦЭМ!$A$33:$A$776,$A127,СВЦЭМ!$B$33:$B$776,O$119)+'СЕТ СН'!$I$11+СВЦЭМ!$D$10+'СЕТ СН'!$I$5-'СЕТ СН'!$I$21</f>
        <v>3494.57931491</v>
      </c>
      <c r="P127" s="36">
        <f>SUMIFS(СВЦЭМ!$D$33:$D$776,СВЦЭМ!$A$33:$A$776,$A127,СВЦЭМ!$B$33:$B$776,P$119)+'СЕТ СН'!$I$11+СВЦЭМ!$D$10+'СЕТ СН'!$I$5-'СЕТ СН'!$I$21</f>
        <v>3492.9749097900003</v>
      </c>
      <c r="Q127" s="36">
        <f>SUMIFS(СВЦЭМ!$D$33:$D$776,СВЦЭМ!$A$33:$A$776,$A127,СВЦЭМ!$B$33:$B$776,Q$119)+'СЕТ СН'!$I$11+СВЦЭМ!$D$10+'СЕТ СН'!$I$5-'СЕТ СН'!$I$21</f>
        <v>3496.5520480200003</v>
      </c>
      <c r="R127" s="36">
        <f>SUMIFS(СВЦЭМ!$D$33:$D$776,СВЦЭМ!$A$33:$A$776,$A127,СВЦЭМ!$B$33:$B$776,R$119)+'СЕТ СН'!$I$11+СВЦЭМ!$D$10+'СЕТ СН'!$I$5-'СЕТ СН'!$I$21</f>
        <v>3494.8855492399998</v>
      </c>
      <c r="S127" s="36">
        <f>SUMIFS(СВЦЭМ!$D$33:$D$776,СВЦЭМ!$A$33:$A$776,$A127,СВЦЭМ!$B$33:$B$776,S$119)+'СЕТ СН'!$I$11+СВЦЭМ!$D$10+'СЕТ СН'!$I$5-'СЕТ СН'!$I$21</f>
        <v>3510.17432762</v>
      </c>
      <c r="T127" s="36">
        <f>SUMIFS(СВЦЭМ!$D$33:$D$776,СВЦЭМ!$A$33:$A$776,$A127,СВЦЭМ!$B$33:$B$776,T$119)+'СЕТ СН'!$I$11+СВЦЭМ!$D$10+'СЕТ СН'!$I$5-'СЕТ СН'!$I$21</f>
        <v>3498.05464579</v>
      </c>
      <c r="U127" s="36">
        <f>SUMIFS(СВЦЭМ!$D$33:$D$776,СВЦЭМ!$A$33:$A$776,$A127,СВЦЭМ!$B$33:$B$776,U$119)+'СЕТ СН'!$I$11+СВЦЭМ!$D$10+'СЕТ СН'!$I$5-'СЕТ СН'!$I$21</f>
        <v>3495.1094151799998</v>
      </c>
      <c r="V127" s="36">
        <f>SUMIFS(СВЦЭМ!$D$33:$D$776,СВЦЭМ!$A$33:$A$776,$A127,СВЦЭМ!$B$33:$B$776,V$119)+'СЕТ СН'!$I$11+СВЦЭМ!$D$10+'СЕТ СН'!$I$5-'СЕТ СН'!$I$21</f>
        <v>3465.3343597000003</v>
      </c>
      <c r="W127" s="36">
        <f>SUMIFS(СВЦЭМ!$D$33:$D$776,СВЦЭМ!$A$33:$A$776,$A127,СВЦЭМ!$B$33:$B$776,W$119)+'СЕТ СН'!$I$11+СВЦЭМ!$D$10+'СЕТ СН'!$I$5-'СЕТ СН'!$I$21</f>
        <v>3454.86069954</v>
      </c>
      <c r="X127" s="36">
        <f>SUMIFS(СВЦЭМ!$D$33:$D$776,СВЦЭМ!$A$33:$A$776,$A127,СВЦЭМ!$B$33:$B$776,X$119)+'СЕТ СН'!$I$11+СВЦЭМ!$D$10+'СЕТ СН'!$I$5-'СЕТ СН'!$I$21</f>
        <v>3495.0608090800001</v>
      </c>
      <c r="Y127" s="36">
        <f>SUMIFS(СВЦЭМ!$D$33:$D$776,СВЦЭМ!$A$33:$A$776,$A127,СВЦЭМ!$B$33:$B$776,Y$119)+'СЕТ СН'!$I$11+СВЦЭМ!$D$10+'СЕТ СН'!$I$5-'СЕТ СН'!$I$21</f>
        <v>3555.5768208600002</v>
      </c>
    </row>
    <row r="128" spans="1:27" ht="15.75" x14ac:dyDescent="0.2">
      <c r="A128" s="35">
        <f t="shared" si="3"/>
        <v>43991</v>
      </c>
      <c r="B128" s="36">
        <f>SUMIFS(СВЦЭМ!$D$33:$D$776,СВЦЭМ!$A$33:$A$776,$A128,СВЦЭМ!$B$33:$B$776,B$119)+'СЕТ СН'!$I$11+СВЦЭМ!$D$10+'СЕТ СН'!$I$5-'СЕТ СН'!$I$21</f>
        <v>3652.8048315599999</v>
      </c>
      <c r="C128" s="36">
        <f>SUMIFS(СВЦЭМ!$D$33:$D$776,СВЦЭМ!$A$33:$A$776,$A128,СВЦЭМ!$B$33:$B$776,C$119)+'СЕТ СН'!$I$11+СВЦЭМ!$D$10+'СЕТ СН'!$I$5-'СЕТ СН'!$I$21</f>
        <v>3690.8002482299999</v>
      </c>
      <c r="D128" s="36">
        <f>SUMIFS(СВЦЭМ!$D$33:$D$776,СВЦЭМ!$A$33:$A$776,$A128,СВЦЭМ!$B$33:$B$776,D$119)+'СЕТ СН'!$I$11+СВЦЭМ!$D$10+'СЕТ СН'!$I$5-'СЕТ СН'!$I$21</f>
        <v>3706.3638661</v>
      </c>
      <c r="E128" s="36">
        <f>SUMIFS(СВЦЭМ!$D$33:$D$776,СВЦЭМ!$A$33:$A$776,$A128,СВЦЭМ!$B$33:$B$776,E$119)+'СЕТ СН'!$I$11+СВЦЭМ!$D$10+'СЕТ СН'!$I$5-'СЕТ СН'!$I$21</f>
        <v>3713.36526938</v>
      </c>
      <c r="F128" s="36">
        <f>SUMIFS(СВЦЭМ!$D$33:$D$776,СВЦЭМ!$A$33:$A$776,$A128,СВЦЭМ!$B$33:$B$776,F$119)+'СЕТ СН'!$I$11+СВЦЭМ!$D$10+'СЕТ СН'!$I$5-'СЕТ СН'!$I$21</f>
        <v>3707.25803683</v>
      </c>
      <c r="G128" s="36">
        <f>SUMIFS(СВЦЭМ!$D$33:$D$776,СВЦЭМ!$A$33:$A$776,$A128,СВЦЭМ!$B$33:$B$776,G$119)+'СЕТ СН'!$I$11+СВЦЭМ!$D$10+'СЕТ СН'!$I$5-'СЕТ СН'!$I$21</f>
        <v>3707.0451207400001</v>
      </c>
      <c r="H128" s="36">
        <f>SUMIFS(СВЦЭМ!$D$33:$D$776,СВЦЭМ!$A$33:$A$776,$A128,СВЦЭМ!$B$33:$B$776,H$119)+'СЕТ СН'!$I$11+СВЦЭМ!$D$10+'СЕТ СН'!$I$5-'СЕТ СН'!$I$21</f>
        <v>3693.4241414500002</v>
      </c>
      <c r="I128" s="36">
        <f>SUMIFS(СВЦЭМ!$D$33:$D$776,СВЦЭМ!$A$33:$A$776,$A128,СВЦЭМ!$B$33:$B$776,I$119)+'СЕТ СН'!$I$11+СВЦЭМ!$D$10+'СЕТ СН'!$I$5-'СЕТ СН'!$I$21</f>
        <v>3643.1455709100001</v>
      </c>
      <c r="J128" s="36">
        <f>SUMIFS(СВЦЭМ!$D$33:$D$776,СВЦЭМ!$A$33:$A$776,$A128,СВЦЭМ!$B$33:$B$776,J$119)+'СЕТ СН'!$I$11+СВЦЭМ!$D$10+'СЕТ СН'!$I$5-'СЕТ СН'!$I$21</f>
        <v>3584.3522861900001</v>
      </c>
      <c r="K128" s="36">
        <f>SUMIFS(СВЦЭМ!$D$33:$D$776,СВЦЭМ!$A$33:$A$776,$A128,СВЦЭМ!$B$33:$B$776,K$119)+'СЕТ СН'!$I$11+СВЦЭМ!$D$10+'СЕТ СН'!$I$5-'СЕТ СН'!$I$21</f>
        <v>3514.3554181999998</v>
      </c>
      <c r="L128" s="36">
        <f>SUMIFS(СВЦЭМ!$D$33:$D$776,СВЦЭМ!$A$33:$A$776,$A128,СВЦЭМ!$B$33:$B$776,L$119)+'СЕТ СН'!$I$11+СВЦЭМ!$D$10+'СЕТ СН'!$I$5-'СЕТ СН'!$I$21</f>
        <v>3485.3067285400002</v>
      </c>
      <c r="M128" s="36">
        <f>SUMIFS(СВЦЭМ!$D$33:$D$776,СВЦЭМ!$A$33:$A$776,$A128,СВЦЭМ!$B$33:$B$776,M$119)+'СЕТ СН'!$I$11+СВЦЭМ!$D$10+'СЕТ СН'!$I$5-'СЕТ СН'!$I$21</f>
        <v>3489.13755102</v>
      </c>
      <c r="N128" s="36">
        <f>SUMIFS(СВЦЭМ!$D$33:$D$776,СВЦЭМ!$A$33:$A$776,$A128,СВЦЭМ!$B$33:$B$776,N$119)+'СЕТ СН'!$I$11+СВЦЭМ!$D$10+'СЕТ СН'!$I$5-'СЕТ СН'!$I$21</f>
        <v>3510.8253944799999</v>
      </c>
      <c r="O128" s="36">
        <f>SUMIFS(СВЦЭМ!$D$33:$D$776,СВЦЭМ!$A$33:$A$776,$A128,СВЦЭМ!$B$33:$B$776,O$119)+'СЕТ СН'!$I$11+СВЦЭМ!$D$10+'СЕТ СН'!$I$5-'СЕТ СН'!$I$21</f>
        <v>3506.3444938399998</v>
      </c>
      <c r="P128" s="36">
        <f>SUMIFS(СВЦЭМ!$D$33:$D$776,СВЦЭМ!$A$33:$A$776,$A128,СВЦЭМ!$B$33:$B$776,P$119)+'СЕТ СН'!$I$11+СВЦЭМ!$D$10+'СЕТ СН'!$I$5-'СЕТ СН'!$I$21</f>
        <v>3518.2604871900003</v>
      </c>
      <c r="Q128" s="36">
        <f>SUMIFS(СВЦЭМ!$D$33:$D$776,СВЦЭМ!$A$33:$A$776,$A128,СВЦЭМ!$B$33:$B$776,Q$119)+'СЕТ СН'!$I$11+СВЦЭМ!$D$10+'СЕТ СН'!$I$5-'СЕТ СН'!$I$21</f>
        <v>3519.0497504800001</v>
      </c>
      <c r="R128" s="36">
        <f>SUMIFS(СВЦЭМ!$D$33:$D$776,СВЦЭМ!$A$33:$A$776,$A128,СВЦЭМ!$B$33:$B$776,R$119)+'СЕТ СН'!$I$11+СВЦЭМ!$D$10+'СЕТ СН'!$I$5-'СЕТ СН'!$I$21</f>
        <v>3518.8912818099998</v>
      </c>
      <c r="S128" s="36">
        <f>SUMIFS(СВЦЭМ!$D$33:$D$776,СВЦЭМ!$A$33:$A$776,$A128,СВЦЭМ!$B$33:$B$776,S$119)+'СЕТ СН'!$I$11+СВЦЭМ!$D$10+'СЕТ СН'!$I$5-'СЕТ СН'!$I$21</f>
        <v>3527.9240641900001</v>
      </c>
      <c r="T128" s="36">
        <f>SUMIFS(СВЦЭМ!$D$33:$D$776,СВЦЭМ!$A$33:$A$776,$A128,СВЦЭМ!$B$33:$B$776,T$119)+'СЕТ СН'!$I$11+СВЦЭМ!$D$10+'СЕТ СН'!$I$5-'СЕТ СН'!$I$21</f>
        <v>3520.1660622300001</v>
      </c>
      <c r="U128" s="36">
        <f>SUMIFS(СВЦЭМ!$D$33:$D$776,СВЦЭМ!$A$33:$A$776,$A128,СВЦЭМ!$B$33:$B$776,U$119)+'СЕТ СН'!$I$11+СВЦЭМ!$D$10+'СЕТ СН'!$I$5-'СЕТ СН'!$I$21</f>
        <v>3523.5079927199999</v>
      </c>
      <c r="V128" s="36">
        <f>SUMIFS(СВЦЭМ!$D$33:$D$776,СВЦЭМ!$A$33:$A$776,$A128,СВЦЭМ!$B$33:$B$776,V$119)+'СЕТ СН'!$I$11+СВЦЭМ!$D$10+'СЕТ СН'!$I$5-'СЕТ СН'!$I$21</f>
        <v>3528.06557032</v>
      </c>
      <c r="W128" s="36">
        <f>SUMIFS(СВЦЭМ!$D$33:$D$776,СВЦЭМ!$A$33:$A$776,$A128,СВЦЭМ!$B$33:$B$776,W$119)+'СЕТ СН'!$I$11+СВЦЭМ!$D$10+'СЕТ СН'!$I$5-'СЕТ СН'!$I$21</f>
        <v>3536.59429873</v>
      </c>
      <c r="X128" s="36">
        <f>SUMIFS(СВЦЭМ!$D$33:$D$776,СВЦЭМ!$A$33:$A$776,$A128,СВЦЭМ!$B$33:$B$776,X$119)+'СЕТ СН'!$I$11+СВЦЭМ!$D$10+'СЕТ СН'!$I$5-'СЕТ СН'!$I$21</f>
        <v>3526.9561384600001</v>
      </c>
      <c r="Y128" s="36">
        <f>SUMIFS(СВЦЭМ!$D$33:$D$776,СВЦЭМ!$A$33:$A$776,$A128,СВЦЭМ!$B$33:$B$776,Y$119)+'СЕТ СН'!$I$11+СВЦЭМ!$D$10+'СЕТ СН'!$I$5-'СЕТ СН'!$I$21</f>
        <v>3607.1381319000002</v>
      </c>
    </row>
    <row r="129" spans="1:25" ht="15.75" x14ac:dyDescent="0.2">
      <c r="A129" s="35">
        <f t="shared" si="3"/>
        <v>43992</v>
      </c>
      <c r="B129" s="36">
        <f>SUMIFS(СВЦЭМ!$D$33:$D$776,СВЦЭМ!$A$33:$A$776,$A129,СВЦЭМ!$B$33:$B$776,B$119)+'СЕТ СН'!$I$11+СВЦЭМ!$D$10+'СЕТ СН'!$I$5-'СЕТ СН'!$I$21</f>
        <v>3722.2586642300002</v>
      </c>
      <c r="C129" s="36">
        <f>SUMIFS(СВЦЭМ!$D$33:$D$776,СВЦЭМ!$A$33:$A$776,$A129,СВЦЭМ!$B$33:$B$776,C$119)+'СЕТ СН'!$I$11+СВЦЭМ!$D$10+'СЕТ СН'!$I$5-'СЕТ СН'!$I$21</f>
        <v>3733.8776051899999</v>
      </c>
      <c r="D129" s="36">
        <f>SUMIFS(СВЦЭМ!$D$33:$D$776,СВЦЭМ!$A$33:$A$776,$A129,СВЦЭМ!$B$33:$B$776,D$119)+'СЕТ СН'!$I$11+СВЦЭМ!$D$10+'СЕТ СН'!$I$5-'СЕТ СН'!$I$21</f>
        <v>3713.2919321999998</v>
      </c>
      <c r="E129" s="36">
        <f>SUMIFS(СВЦЭМ!$D$33:$D$776,СВЦЭМ!$A$33:$A$776,$A129,СВЦЭМ!$B$33:$B$776,E$119)+'СЕТ СН'!$I$11+СВЦЭМ!$D$10+'СЕТ СН'!$I$5-'СЕТ СН'!$I$21</f>
        <v>3717.0072887199999</v>
      </c>
      <c r="F129" s="36">
        <f>SUMIFS(СВЦЭМ!$D$33:$D$776,СВЦЭМ!$A$33:$A$776,$A129,СВЦЭМ!$B$33:$B$776,F$119)+'СЕТ СН'!$I$11+СВЦЭМ!$D$10+'СЕТ СН'!$I$5-'СЕТ СН'!$I$21</f>
        <v>3711.46230023</v>
      </c>
      <c r="G129" s="36">
        <f>SUMIFS(СВЦЭМ!$D$33:$D$776,СВЦЭМ!$A$33:$A$776,$A129,СВЦЭМ!$B$33:$B$776,G$119)+'СЕТ СН'!$I$11+СВЦЭМ!$D$10+'СЕТ СН'!$I$5-'СЕТ СН'!$I$21</f>
        <v>3709.69661692</v>
      </c>
      <c r="H129" s="36">
        <f>SUMIFS(СВЦЭМ!$D$33:$D$776,СВЦЭМ!$A$33:$A$776,$A129,СВЦЭМ!$B$33:$B$776,H$119)+'СЕТ СН'!$I$11+СВЦЭМ!$D$10+'СЕТ СН'!$I$5-'СЕТ СН'!$I$21</f>
        <v>3727.46347956</v>
      </c>
      <c r="I129" s="36">
        <f>SUMIFS(СВЦЭМ!$D$33:$D$776,СВЦЭМ!$A$33:$A$776,$A129,СВЦЭМ!$B$33:$B$776,I$119)+'СЕТ СН'!$I$11+СВЦЭМ!$D$10+'СЕТ СН'!$I$5-'СЕТ СН'!$I$21</f>
        <v>3699.3818883600002</v>
      </c>
      <c r="J129" s="36">
        <f>SUMIFS(СВЦЭМ!$D$33:$D$776,СВЦЭМ!$A$33:$A$776,$A129,СВЦЭМ!$B$33:$B$776,J$119)+'СЕТ СН'!$I$11+СВЦЭМ!$D$10+'СЕТ СН'!$I$5-'СЕТ СН'!$I$21</f>
        <v>3649.36511169</v>
      </c>
      <c r="K129" s="36">
        <f>SUMIFS(СВЦЭМ!$D$33:$D$776,СВЦЭМ!$A$33:$A$776,$A129,СВЦЭМ!$B$33:$B$776,K$119)+'СЕТ СН'!$I$11+СВЦЭМ!$D$10+'СЕТ СН'!$I$5-'СЕТ СН'!$I$21</f>
        <v>3567.7540704399999</v>
      </c>
      <c r="L129" s="36">
        <f>SUMIFS(СВЦЭМ!$D$33:$D$776,СВЦЭМ!$A$33:$A$776,$A129,СВЦЭМ!$B$33:$B$776,L$119)+'СЕТ СН'!$I$11+СВЦЭМ!$D$10+'СЕТ СН'!$I$5-'СЕТ СН'!$I$21</f>
        <v>3499.3189143899999</v>
      </c>
      <c r="M129" s="36">
        <f>SUMIFS(СВЦЭМ!$D$33:$D$776,СВЦЭМ!$A$33:$A$776,$A129,СВЦЭМ!$B$33:$B$776,M$119)+'СЕТ СН'!$I$11+СВЦЭМ!$D$10+'СЕТ СН'!$I$5-'СЕТ СН'!$I$21</f>
        <v>3508.9772791400001</v>
      </c>
      <c r="N129" s="36">
        <f>SUMIFS(СВЦЭМ!$D$33:$D$776,СВЦЭМ!$A$33:$A$776,$A129,СВЦЭМ!$B$33:$B$776,N$119)+'СЕТ СН'!$I$11+СВЦЭМ!$D$10+'СЕТ СН'!$I$5-'СЕТ СН'!$I$21</f>
        <v>3519.61806376</v>
      </c>
      <c r="O129" s="36">
        <f>SUMIFS(СВЦЭМ!$D$33:$D$776,СВЦЭМ!$A$33:$A$776,$A129,СВЦЭМ!$B$33:$B$776,O$119)+'СЕТ СН'!$I$11+СВЦЭМ!$D$10+'СЕТ СН'!$I$5-'СЕТ СН'!$I$21</f>
        <v>3517.3098416800003</v>
      </c>
      <c r="P129" s="36">
        <f>SUMIFS(СВЦЭМ!$D$33:$D$776,СВЦЭМ!$A$33:$A$776,$A129,СВЦЭМ!$B$33:$B$776,P$119)+'СЕТ СН'!$I$11+СВЦЭМ!$D$10+'СЕТ СН'!$I$5-'СЕТ СН'!$I$21</f>
        <v>3526.2689111700001</v>
      </c>
      <c r="Q129" s="36">
        <f>SUMIFS(СВЦЭМ!$D$33:$D$776,СВЦЭМ!$A$33:$A$776,$A129,СВЦЭМ!$B$33:$B$776,Q$119)+'СЕТ СН'!$I$11+СВЦЭМ!$D$10+'СЕТ СН'!$I$5-'СЕТ СН'!$I$21</f>
        <v>3533.5696364800001</v>
      </c>
      <c r="R129" s="36">
        <f>SUMIFS(СВЦЭМ!$D$33:$D$776,СВЦЭМ!$A$33:$A$776,$A129,СВЦЭМ!$B$33:$B$776,R$119)+'СЕТ СН'!$I$11+СВЦЭМ!$D$10+'СЕТ СН'!$I$5-'СЕТ СН'!$I$21</f>
        <v>3533.94664487</v>
      </c>
      <c r="S129" s="36">
        <f>SUMIFS(СВЦЭМ!$D$33:$D$776,СВЦЭМ!$A$33:$A$776,$A129,СВЦЭМ!$B$33:$B$776,S$119)+'СЕТ СН'!$I$11+СВЦЭМ!$D$10+'СЕТ СН'!$I$5-'СЕТ СН'!$I$21</f>
        <v>3538.27925882</v>
      </c>
      <c r="T129" s="36">
        <f>SUMIFS(СВЦЭМ!$D$33:$D$776,СВЦЭМ!$A$33:$A$776,$A129,СВЦЭМ!$B$33:$B$776,T$119)+'СЕТ СН'!$I$11+СВЦЭМ!$D$10+'СЕТ СН'!$I$5-'СЕТ СН'!$I$21</f>
        <v>3533.4022412700001</v>
      </c>
      <c r="U129" s="36">
        <f>SUMIFS(СВЦЭМ!$D$33:$D$776,СВЦЭМ!$A$33:$A$776,$A129,СВЦЭМ!$B$33:$B$776,U$119)+'СЕТ СН'!$I$11+СВЦЭМ!$D$10+'СЕТ СН'!$I$5-'СЕТ СН'!$I$21</f>
        <v>3522.6401902600001</v>
      </c>
      <c r="V129" s="36">
        <f>SUMIFS(СВЦЭМ!$D$33:$D$776,СВЦЭМ!$A$33:$A$776,$A129,СВЦЭМ!$B$33:$B$776,V$119)+'СЕТ СН'!$I$11+СВЦЭМ!$D$10+'СЕТ СН'!$I$5-'СЕТ СН'!$I$21</f>
        <v>3518.1039490900002</v>
      </c>
      <c r="W129" s="36">
        <f>SUMIFS(СВЦЭМ!$D$33:$D$776,СВЦЭМ!$A$33:$A$776,$A129,СВЦЭМ!$B$33:$B$776,W$119)+'СЕТ СН'!$I$11+СВЦЭМ!$D$10+'СЕТ СН'!$I$5-'СЕТ СН'!$I$21</f>
        <v>3520.1021209700002</v>
      </c>
      <c r="X129" s="36">
        <f>SUMIFS(СВЦЭМ!$D$33:$D$776,СВЦЭМ!$A$33:$A$776,$A129,СВЦЭМ!$B$33:$B$776,X$119)+'СЕТ СН'!$I$11+СВЦЭМ!$D$10+'СЕТ СН'!$I$5-'СЕТ СН'!$I$21</f>
        <v>3557.8752029699999</v>
      </c>
      <c r="Y129" s="36">
        <f>SUMIFS(СВЦЭМ!$D$33:$D$776,СВЦЭМ!$A$33:$A$776,$A129,СВЦЭМ!$B$33:$B$776,Y$119)+'СЕТ СН'!$I$11+СВЦЭМ!$D$10+'СЕТ СН'!$I$5-'СЕТ СН'!$I$21</f>
        <v>3647.8729828599999</v>
      </c>
    </row>
    <row r="130" spans="1:25" ht="15.75" x14ac:dyDescent="0.2">
      <c r="A130" s="35">
        <f t="shared" si="3"/>
        <v>43993</v>
      </c>
      <c r="B130" s="36">
        <f>SUMIFS(СВЦЭМ!$D$33:$D$776,СВЦЭМ!$A$33:$A$776,$A130,СВЦЭМ!$B$33:$B$776,B$119)+'СЕТ СН'!$I$11+СВЦЭМ!$D$10+'СЕТ СН'!$I$5-'СЕТ СН'!$I$21</f>
        <v>3752.4721863200002</v>
      </c>
      <c r="C130" s="36">
        <f>SUMIFS(СВЦЭМ!$D$33:$D$776,СВЦЭМ!$A$33:$A$776,$A130,СВЦЭМ!$B$33:$B$776,C$119)+'СЕТ СН'!$I$11+СВЦЭМ!$D$10+'СЕТ СН'!$I$5-'СЕТ СН'!$I$21</f>
        <v>3724.3936016900002</v>
      </c>
      <c r="D130" s="36">
        <f>SUMIFS(СВЦЭМ!$D$33:$D$776,СВЦЭМ!$A$33:$A$776,$A130,СВЦЭМ!$B$33:$B$776,D$119)+'СЕТ СН'!$I$11+СВЦЭМ!$D$10+'СЕТ СН'!$I$5-'СЕТ СН'!$I$21</f>
        <v>3704.0336491400003</v>
      </c>
      <c r="E130" s="36">
        <f>SUMIFS(СВЦЭМ!$D$33:$D$776,СВЦЭМ!$A$33:$A$776,$A130,СВЦЭМ!$B$33:$B$776,E$119)+'СЕТ СН'!$I$11+СВЦЭМ!$D$10+'СЕТ СН'!$I$5-'СЕТ СН'!$I$21</f>
        <v>3709.1268151499999</v>
      </c>
      <c r="F130" s="36">
        <f>SUMIFS(СВЦЭМ!$D$33:$D$776,СВЦЭМ!$A$33:$A$776,$A130,СВЦЭМ!$B$33:$B$776,F$119)+'СЕТ СН'!$I$11+СВЦЭМ!$D$10+'СЕТ СН'!$I$5-'СЕТ СН'!$I$21</f>
        <v>3701.7291715000001</v>
      </c>
      <c r="G130" s="36">
        <f>SUMIFS(СВЦЭМ!$D$33:$D$776,СВЦЭМ!$A$33:$A$776,$A130,СВЦЭМ!$B$33:$B$776,G$119)+'СЕТ СН'!$I$11+СВЦЭМ!$D$10+'СЕТ СН'!$I$5-'СЕТ СН'!$I$21</f>
        <v>3707.2583079000001</v>
      </c>
      <c r="H130" s="36">
        <f>SUMIFS(СВЦЭМ!$D$33:$D$776,СВЦЭМ!$A$33:$A$776,$A130,СВЦЭМ!$B$33:$B$776,H$119)+'СЕТ СН'!$I$11+СВЦЭМ!$D$10+'СЕТ СН'!$I$5-'СЕТ СН'!$I$21</f>
        <v>3723.73989579</v>
      </c>
      <c r="I130" s="36">
        <f>SUMIFS(СВЦЭМ!$D$33:$D$776,СВЦЭМ!$A$33:$A$776,$A130,СВЦЭМ!$B$33:$B$776,I$119)+'СЕТ СН'!$I$11+СВЦЭМ!$D$10+'СЕТ СН'!$I$5-'СЕТ СН'!$I$21</f>
        <v>3740.7922202499999</v>
      </c>
      <c r="J130" s="36">
        <f>SUMIFS(СВЦЭМ!$D$33:$D$776,СВЦЭМ!$A$33:$A$776,$A130,СВЦЭМ!$B$33:$B$776,J$119)+'СЕТ СН'!$I$11+СВЦЭМ!$D$10+'СЕТ СН'!$I$5-'СЕТ СН'!$I$21</f>
        <v>3679.2420313699999</v>
      </c>
      <c r="K130" s="36">
        <f>SUMIFS(СВЦЭМ!$D$33:$D$776,СВЦЭМ!$A$33:$A$776,$A130,СВЦЭМ!$B$33:$B$776,K$119)+'СЕТ СН'!$I$11+СВЦЭМ!$D$10+'СЕТ СН'!$I$5-'СЕТ СН'!$I$21</f>
        <v>3597.1086567500001</v>
      </c>
      <c r="L130" s="36">
        <f>SUMIFS(СВЦЭМ!$D$33:$D$776,СВЦЭМ!$A$33:$A$776,$A130,СВЦЭМ!$B$33:$B$776,L$119)+'СЕТ СН'!$I$11+СВЦЭМ!$D$10+'СЕТ СН'!$I$5-'СЕТ СН'!$I$21</f>
        <v>3537.87531472</v>
      </c>
      <c r="M130" s="36">
        <f>SUMIFS(СВЦЭМ!$D$33:$D$776,СВЦЭМ!$A$33:$A$776,$A130,СВЦЭМ!$B$33:$B$776,M$119)+'СЕТ СН'!$I$11+СВЦЭМ!$D$10+'СЕТ СН'!$I$5-'СЕТ СН'!$I$21</f>
        <v>3533.68279777</v>
      </c>
      <c r="N130" s="36">
        <f>SUMIFS(СВЦЭМ!$D$33:$D$776,СВЦЭМ!$A$33:$A$776,$A130,СВЦЭМ!$B$33:$B$776,N$119)+'СЕТ СН'!$I$11+СВЦЭМ!$D$10+'СЕТ СН'!$I$5-'СЕТ СН'!$I$21</f>
        <v>3531.8775448599999</v>
      </c>
      <c r="O130" s="36">
        <f>SUMIFS(СВЦЭМ!$D$33:$D$776,СВЦЭМ!$A$33:$A$776,$A130,СВЦЭМ!$B$33:$B$776,O$119)+'СЕТ СН'!$I$11+СВЦЭМ!$D$10+'СЕТ СН'!$I$5-'СЕТ СН'!$I$21</f>
        <v>3538.0408713100001</v>
      </c>
      <c r="P130" s="36">
        <f>SUMIFS(СВЦЭМ!$D$33:$D$776,СВЦЭМ!$A$33:$A$776,$A130,СВЦЭМ!$B$33:$B$776,P$119)+'СЕТ СН'!$I$11+СВЦЭМ!$D$10+'СЕТ СН'!$I$5-'СЕТ СН'!$I$21</f>
        <v>3545.7466559700001</v>
      </c>
      <c r="Q130" s="36">
        <f>SUMIFS(СВЦЭМ!$D$33:$D$776,СВЦЭМ!$A$33:$A$776,$A130,СВЦЭМ!$B$33:$B$776,Q$119)+'СЕТ СН'!$I$11+СВЦЭМ!$D$10+'СЕТ СН'!$I$5-'СЕТ СН'!$I$21</f>
        <v>3537.8276528300003</v>
      </c>
      <c r="R130" s="36">
        <f>SUMIFS(СВЦЭМ!$D$33:$D$776,СВЦЭМ!$A$33:$A$776,$A130,СВЦЭМ!$B$33:$B$776,R$119)+'СЕТ СН'!$I$11+СВЦЭМ!$D$10+'СЕТ СН'!$I$5-'СЕТ СН'!$I$21</f>
        <v>3538.0655926200002</v>
      </c>
      <c r="S130" s="36">
        <f>SUMIFS(СВЦЭМ!$D$33:$D$776,СВЦЭМ!$A$33:$A$776,$A130,СВЦЭМ!$B$33:$B$776,S$119)+'СЕТ СН'!$I$11+СВЦЭМ!$D$10+'СЕТ СН'!$I$5-'СЕТ СН'!$I$21</f>
        <v>3535.93363826</v>
      </c>
      <c r="T130" s="36">
        <f>SUMIFS(СВЦЭМ!$D$33:$D$776,СВЦЭМ!$A$33:$A$776,$A130,СВЦЭМ!$B$33:$B$776,T$119)+'СЕТ СН'!$I$11+СВЦЭМ!$D$10+'СЕТ СН'!$I$5-'СЕТ СН'!$I$21</f>
        <v>3539.4549743000002</v>
      </c>
      <c r="U130" s="36">
        <f>SUMIFS(СВЦЭМ!$D$33:$D$776,СВЦЭМ!$A$33:$A$776,$A130,СВЦЭМ!$B$33:$B$776,U$119)+'СЕТ СН'!$I$11+СВЦЭМ!$D$10+'СЕТ СН'!$I$5-'СЕТ СН'!$I$21</f>
        <v>3529.51329627</v>
      </c>
      <c r="V130" s="36">
        <f>SUMIFS(СВЦЭМ!$D$33:$D$776,СВЦЭМ!$A$33:$A$776,$A130,СВЦЭМ!$B$33:$B$776,V$119)+'СЕТ СН'!$I$11+СВЦЭМ!$D$10+'СЕТ СН'!$I$5-'СЕТ СН'!$I$21</f>
        <v>3518.4711878799999</v>
      </c>
      <c r="W130" s="36">
        <f>SUMIFS(СВЦЭМ!$D$33:$D$776,СВЦЭМ!$A$33:$A$776,$A130,СВЦЭМ!$B$33:$B$776,W$119)+'СЕТ СН'!$I$11+СВЦЭМ!$D$10+'СЕТ СН'!$I$5-'СЕТ СН'!$I$21</f>
        <v>3506.17484027</v>
      </c>
      <c r="X130" s="36">
        <f>SUMIFS(СВЦЭМ!$D$33:$D$776,СВЦЭМ!$A$33:$A$776,$A130,СВЦЭМ!$B$33:$B$776,X$119)+'СЕТ СН'!$I$11+СВЦЭМ!$D$10+'СЕТ СН'!$I$5-'СЕТ СН'!$I$21</f>
        <v>3542.1584810100003</v>
      </c>
      <c r="Y130" s="36">
        <f>SUMIFS(СВЦЭМ!$D$33:$D$776,СВЦЭМ!$A$33:$A$776,$A130,СВЦЭМ!$B$33:$B$776,Y$119)+'СЕТ СН'!$I$11+СВЦЭМ!$D$10+'СЕТ СН'!$I$5-'СЕТ СН'!$I$21</f>
        <v>3632.01200642</v>
      </c>
    </row>
    <row r="131" spans="1:25" ht="15.75" x14ac:dyDescent="0.2">
      <c r="A131" s="35">
        <f t="shared" si="3"/>
        <v>43994</v>
      </c>
      <c r="B131" s="36">
        <f>SUMIFS(СВЦЭМ!$D$33:$D$776,СВЦЭМ!$A$33:$A$776,$A131,СВЦЭМ!$B$33:$B$776,B$119)+'СЕТ СН'!$I$11+СВЦЭМ!$D$10+'СЕТ СН'!$I$5-'СЕТ СН'!$I$21</f>
        <v>3689.5888033400001</v>
      </c>
      <c r="C131" s="36">
        <f>SUMIFS(СВЦЭМ!$D$33:$D$776,СВЦЭМ!$A$33:$A$776,$A131,СВЦЭМ!$B$33:$B$776,C$119)+'СЕТ СН'!$I$11+СВЦЭМ!$D$10+'СЕТ СН'!$I$5-'СЕТ СН'!$I$21</f>
        <v>3737.25640294</v>
      </c>
      <c r="D131" s="36">
        <f>SUMIFS(СВЦЭМ!$D$33:$D$776,СВЦЭМ!$A$33:$A$776,$A131,СВЦЭМ!$B$33:$B$776,D$119)+'СЕТ СН'!$I$11+СВЦЭМ!$D$10+'СЕТ СН'!$I$5-'СЕТ СН'!$I$21</f>
        <v>3734.58278612</v>
      </c>
      <c r="E131" s="36">
        <f>SUMIFS(СВЦЭМ!$D$33:$D$776,СВЦЭМ!$A$33:$A$776,$A131,СВЦЭМ!$B$33:$B$776,E$119)+'СЕТ СН'!$I$11+СВЦЭМ!$D$10+'СЕТ СН'!$I$5-'СЕТ СН'!$I$21</f>
        <v>3719.24090191</v>
      </c>
      <c r="F131" s="36">
        <f>SUMIFS(СВЦЭМ!$D$33:$D$776,СВЦЭМ!$A$33:$A$776,$A131,СВЦЭМ!$B$33:$B$776,F$119)+'СЕТ СН'!$I$11+СВЦЭМ!$D$10+'СЕТ СН'!$I$5-'СЕТ СН'!$I$21</f>
        <v>3712.45234729</v>
      </c>
      <c r="G131" s="36">
        <f>SUMIFS(СВЦЭМ!$D$33:$D$776,СВЦЭМ!$A$33:$A$776,$A131,СВЦЭМ!$B$33:$B$776,G$119)+'СЕТ СН'!$I$11+СВЦЭМ!$D$10+'СЕТ СН'!$I$5-'СЕТ СН'!$I$21</f>
        <v>3721.7935397400001</v>
      </c>
      <c r="H131" s="36">
        <f>SUMIFS(СВЦЭМ!$D$33:$D$776,СВЦЭМ!$A$33:$A$776,$A131,СВЦЭМ!$B$33:$B$776,H$119)+'СЕТ СН'!$I$11+СВЦЭМ!$D$10+'СЕТ СН'!$I$5-'СЕТ СН'!$I$21</f>
        <v>3735.0839488500001</v>
      </c>
      <c r="I131" s="36">
        <f>SUMIFS(СВЦЭМ!$D$33:$D$776,СВЦЭМ!$A$33:$A$776,$A131,СВЦЭМ!$B$33:$B$776,I$119)+'СЕТ СН'!$I$11+СВЦЭМ!$D$10+'СЕТ СН'!$I$5-'СЕТ СН'!$I$21</f>
        <v>3713.3212902300002</v>
      </c>
      <c r="J131" s="36">
        <f>SUMIFS(СВЦЭМ!$D$33:$D$776,СВЦЭМ!$A$33:$A$776,$A131,СВЦЭМ!$B$33:$B$776,J$119)+'СЕТ СН'!$I$11+СВЦЭМ!$D$10+'СЕТ СН'!$I$5-'СЕТ СН'!$I$21</f>
        <v>3657.5089813899999</v>
      </c>
      <c r="K131" s="36">
        <f>SUMIFS(СВЦЭМ!$D$33:$D$776,СВЦЭМ!$A$33:$A$776,$A131,СВЦЭМ!$B$33:$B$776,K$119)+'СЕТ СН'!$I$11+СВЦЭМ!$D$10+'СЕТ СН'!$I$5-'СЕТ СН'!$I$21</f>
        <v>3556.8020680200002</v>
      </c>
      <c r="L131" s="36">
        <f>SUMIFS(СВЦЭМ!$D$33:$D$776,СВЦЭМ!$A$33:$A$776,$A131,СВЦЭМ!$B$33:$B$776,L$119)+'СЕТ СН'!$I$11+СВЦЭМ!$D$10+'СЕТ СН'!$I$5-'СЕТ СН'!$I$21</f>
        <v>3496.6253440199998</v>
      </c>
      <c r="M131" s="36">
        <f>SUMIFS(СВЦЭМ!$D$33:$D$776,СВЦЭМ!$A$33:$A$776,$A131,СВЦЭМ!$B$33:$B$776,M$119)+'СЕТ СН'!$I$11+СВЦЭМ!$D$10+'СЕТ СН'!$I$5-'СЕТ СН'!$I$21</f>
        <v>3492.4007938899999</v>
      </c>
      <c r="N131" s="36">
        <f>SUMIFS(СВЦЭМ!$D$33:$D$776,СВЦЭМ!$A$33:$A$776,$A131,СВЦЭМ!$B$33:$B$776,N$119)+'СЕТ СН'!$I$11+СВЦЭМ!$D$10+'СЕТ СН'!$I$5-'СЕТ СН'!$I$21</f>
        <v>3513.7030853199999</v>
      </c>
      <c r="O131" s="36">
        <f>SUMIFS(СВЦЭМ!$D$33:$D$776,СВЦЭМ!$A$33:$A$776,$A131,СВЦЭМ!$B$33:$B$776,O$119)+'СЕТ СН'!$I$11+СВЦЭМ!$D$10+'СЕТ СН'!$I$5-'СЕТ СН'!$I$21</f>
        <v>3523.8864533699998</v>
      </c>
      <c r="P131" s="36">
        <f>SUMIFS(СВЦЭМ!$D$33:$D$776,СВЦЭМ!$A$33:$A$776,$A131,СВЦЭМ!$B$33:$B$776,P$119)+'СЕТ СН'!$I$11+СВЦЭМ!$D$10+'СЕТ СН'!$I$5-'СЕТ СН'!$I$21</f>
        <v>3527.57798572</v>
      </c>
      <c r="Q131" s="36">
        <f>SUMIFS(СВЦЭМ!$D$33:$D$776,СВЦЭМ!$A$33:$A$776,$A131,СВЦЭМ!$B$33:$B$776,Q$119)+'СЕТ СН'!$I$11+СВЦЭМ!$D$10+'СЕТ СН'!$I$5-'СЕТ СН'!$I$21</f>
        <v>3515.3539877399999</v>
      </c>
      <c r="R131" s="36">
        <f>SUMIFS(СВЦЭМ!$D$33:$D$776,СВЦЭМ!$A$33:$A$776,$A131,СВЦЭМ!$B$33:$B$776,R$119)+'СЕТ СН'!$I$11+СВЦЭМ!$D$10+'СЕТ СН'!$I$5-'СЕТ СН'!$I$21</f>
        <v>3511.4765029199998</v>
      </c>
      <c r="S131" s="36">
        <f>SUMIFS(СВЦЭМ!$D$33:$D$776,СВЦЭМ!$A$33:$A$776,$A131,СВЦЭМ!$B$33:$B$776,S$119)+'СЕТ СН'!$I$11+СВЦЭМ!$D$10+'СЕТ СН'!$I$5-'СЕТ СН'!$I$21</f>
        <v>3515.4934039</v>
      </c>
      <c r="T131" s="36">
        <f>SUMIFS(СВЦЭМ!$D$33:$D$776,СВЦЭМ!$A$33:$A$776,$A131,СВЦЭМ!$B$33:$B$776,T$119)+'СЕТ СН'!$I$11+СВЦЭМ!$D$10+'СЕТ СН'!$I$5-'СЕТ СН'!$I$21</f>
        <v>3525.4917717899998</v>
      </c>
      <c r="U131" s="36">
        <f>SUMIFS(СВЦЭМ!$D$33:$D$776,СВЦЭМ!$A$33:$A$776,$A131,СВЦЭМ!$B$33:$B$776,U$119)+'СЕТ СН'!$I$11+СВЦЭМ!$D$10+'СЕТ СН'!$I$5-'СЕТ СН'!$I$21</f>
        <v>3517.6928066199998</v>
      </c>
      <c r="V131" s="36">
        <f>SUMIFS(СВЦЭМ!$D$33:$D$776,СВЦЭМ!$A$33:$A$776,$A131,СВЦЭМ!$B$33:$B$776,V$119)+'СЕТ СН'!$I$11+СВЦЭМ!$D$10+'СЕТ СН'!$I$5-'СЕТ СН'!$I$21</f>
        <v>3501.9351936900002</v>
      </c>
      <c r="W131" s="36">
        <f>SUMIFS(СВЦЭМ!$D$33:$D$776,СВЦЭМ!$A$33:$A$776,$A131,СВЦЭМ!$B$33:$B$776,W$119)+'СЕТ СН'!$I$11+СВЦЭМ!$D$10+'СЕТ СН'!$I$5-'СЕТ СН'!$I$21</f>
        <v>3490.05288243</v>
      </c>
      <c r="X131" s="36">
        <f>SUMIFS(СВЦЭМ!$D$33:$D$776,СВЦЭМ!$A$33:$A$776,$A131,СВЦЭМ!$B$33:$B$776,X$119)+'СЕТ СН'!$I$11+СВЦЭМ!$D$10+'СЕТ СН'!$I$5-'СЕТ СН'!$I$21</f>
        <v>3523.7892392499998</v>
      </c>
      <c r="Y131" s="36">
        <f>SUMIFS(СВЦЭМ!$D$33:$D$776,СВЦЭМ!$A$33:$A$776,$A131,СВЦЭМ!$B$33:$B$776,Y$119)+'СЕТ СН'!$I$11+СВЦЭМ!$D$10+'СЕТ СН'!$I$5-'СЕТ СН'!$I$21</f>
        <v>3619.4595349199999</v>
      </c>
    </row>
    <row r="132" spans="1:25" ht="15.75" x14ac:dyDescent="0.2">
      <c r="A132" s="35">
        <f t="shared" si="3"/>
        <v>43995</v>
      </c>
      <c r="B132" s="36">
        <f>SUMIFS(СВЦЭМ!$D$33:$D$776,СВЦЭМ!$A$33:$A$776,$A132,СВЦЭМ!$B$33:$B$776,B$119)+'СЕТ СН'!$I$11+СВЦЭМ!$D$10+'СЕТ СН'!$I$5-'СЕТ СН'!$I$21</f>
        <v>3649.8660552400002</v>
      </c>
      <c r="C132" s="36">
        <f>SUMIFS(СВЦЭМ!$D$33:$D$776,СВЦЭМ!$A$33:$A$776,$A132,СВЦЭМ!$B$33:$B$776,C$119)+'СЕТ СН'!$I$11+СВЦЭМ!$D$10+'СЕТ СН'!$I$5-'СЕТ СН'!$I$21</f>
        <v>3671.58612877</v>
      </c>
      <c r="D132" s="36">
        <f>SUMIFS(СВЦЭМ!$D$33:$D$776,СВЦЭМ!$A$33:$A$776,$A132,СВЦЭМ!$B$33:$B$776,D$119)+'СЕТ СН'!$I$11+СВЦЭМ!$D$10+'СЕТ СН'!$I$5-'СЕТ СН'!$I$21</f>
        <v>3694.2342497099999</v>
      </c>
      <c r="E132" s="36">
        <f>SUMIFS(СВЦЭМ!$D$33:$D$776,СВЦЭМ!$A$33:$A$776,$A132,СВЦЭМ!$B$33:$B$776,E$119)+'СЕТ СН'!$I$11+СВЦЭМ!$D$10+'СЕТ СН'!$I$5-'СЕТ СН'!$I$21</f>
        <v>3709.7254800999999</v>
      </c>
      <c r="F132" s="36">
        <f>SUMIFS(СВЦЭМ!$D$33:$D$776,СВЦЭМ!$A$33:$A$776,$A132,СВЦЭМ!$B$33:$B$776,F$119)+'СЕТ СН'!$I$11+СВЦЭМ!$D$10+'СЕТ СН'!$I$5-'СЕТ СН'!$I$21</f>
        <v>3709.8757005699999</v>
      </c>
      <c r="G132" s="36">
        <f>SUMIFS(СВЦЭМ!$D$33:$D$776,СВЦЭМ!$A$33:$A$776,$A132,СВЦЭМ!$B$33:$B$776,G$119)+'СЕТ СН'!$I$11+СВЦЭМ!$D$10+'СЕТ СН'!$I$5-'СЕТ СН'!$I$21</f>
        <v>3702.1367198400003</v>
      </c>
      <c r="H132" s="36">
        <f>SUMIFS(СВЦЭМ!$D$33:$D$776,СВЦЭМ!$A$33:$A$776,$A132,СВЦЭМ!$B$33:$B$776,H$119)+'СЕТ СН'!$I$11+СВЦЭМ!$D$10+'СЕТ СН'!$I$5-'СЕТ СН'!$I$21</f>
        <v>3691.7451780000001</v>
      </c>
      <c r="I132" s="36">
        <f>SUMIFS(СВЦЭМ!$D$33:$D$776,СВЦЭМ!$A$33:$A$776,$A132,СВЦЭМ!$B$33:$B$776,I$119)+'СЕТ СН'!$I$11+СВЦЭМ!$D$10+'СЕТ СН'!$I$5-'СЕТ СН'!$I$21</f>
        <v>3662.3747064600002</v>
      </c>
      <c r="J132" s="36">
        <f>SUMIFS(СВЦЭМ!$D$33:$D$776,СВЦЭМ!$A$33:$A$776,$A132,СВЦЭМ!$B$33:$B$776,J$119)+'СЕТ СН'!$I$11+СВЦЭМ!$D$10+'СЕТ СН'!$I$5-'СЕТ СН'!$I$21</f>
        <v>3614.3202937800002</v>
      </c>
      <c r="K132" s="36">
        <f>SUMIFS(СВЦЭМ!$D$33:$D$776,СВЦЭМ!$A$33:$A$776,$A132,СВЦЭМ!$B$33:$B$776,K$119)+'СЕТ СН'!$I$11+СВЦЭМ!$D$10+'СЕТ СН'!$I$5-'СЕТ СН'!$I$21</f>
        <v>3547.6200440500002</v>
      </c>
      <c r="L132" s="36">
        <f>SUMIFS(СВЦЭМ!$D$33:$D$776,СВЦЭМ!$A$33:$A$776,$A132,СВЦЭМ!$B$33:$B$776,L$119)+'СЕТ СН'!$I$11+СВЦЭМ!$D$10+'СЕТ СН'!$I$5-'СЕТ СН'!$I$21</f>
        <v>3493.29871499</v>
      </c>
      <c r="M132" s="36">
        <f>SUMIFS(СВЦЭМ!$D$33:$D$776,СВЦЭМ!$A$33:$A$776,$A132,СВЦЭМ!$B$33:$B$776,M$119)+'СЕТ СН'!$I$11+СВЦЭМ!$D$10+'СЕТ СН'!$I$5-'СЕТ СН'!$I$21</f>
        <v>3496.32038887</v>
      </c>
      <c r="N132" s="36">
        <f>SUMIFS(СВЦЭМ!$D$33:$D$776,СВЦЭМ!$A$33:$A$776,$A132,СВЦЭМ!$B$33:$B$776,N$119)+'СЕТ СН'!$I$11+СВЦЭМ!$D$10+'СЕТ СН'!$I$5-'СЕТ СН'!$I$21</f>
        <v>3500.9347457100002</v>
      </c>
      <c r="O132" s="36">
        <f>SUMIFS(СВЦЭМ!$D$33:$D$776,СВЦЭМ!$A$33:$A$776,$A132,СВЦЭМ!$B$33:$B$776,O$119)+'СЕТ СН'!$I$11+СВЦЭМ!$D$10+'СЕТ СН'!$I$5-'СЕТ СН'!$I$21</f>
        <v>3507.8837168999999</v>
      </c>
      <c r="P132" s="36">
        <f>SUMIFS(СВЦЭМ!$D$33:$D$776,СВЦЭМ!$A$33:$A$776,$A132,СВЦЭМ!$B$33:$B$776,P$119)+'СЕТ СН'!$I$11+СВЦЭМ!$D$10+'СЕТ СН'!$I$5-'СЕТ СН'!$I$21</f>
        <v>3513.1339071699999</v>
      </c>
      <c r="Q132" s="36">
        <f>SUMIFS(СВЦЭМ!$D$33:$D$776,СВЦЭМ!$A$33:$A$776,$A132,СВЦЭМ!$B$33:$B$776,Q$119)+'СЕТ СН'!$I$11+СВЦЭМ!$D$10+'СЕТ СН'!$I$5-'СЕТ СН'!$I$21</f>
        <v>3499.89232571</v>
      </c>
      <c r="R132" s="36">
        <f>SUMIFS(СВЦЭМ!$D$33:$D$776,СВЦЭМ!$A$33:$A$776,$A132,СВЦЭМ!$B$33:$B$776,R$119)+'СЕТ СН'!$I$11+СВЦЭМ!$D$10+'СЕТ СН'!$I$5-'СЕТ СН'!$I$21</f>
        <v>3497.2906869200001</v>
      </c>
      <c r="S132" s="36">
        <f>SUMIFS(СВЦЭМ!$D$33:$D$776,СВЦЭМ!$A$33:$A$776,$A132,СВЦЭМ!$B$33:$B$776,S$119)+'СЕТ СН'!$I$11+СВЦЭМ!$D$10+'СЕТ СН'!$I$5-'СЕТ СН'!$I$21</f>
        <v>3504.3315359400003</v>
      </c>
      <c r="T132" s="36">
        <f>SUMIFS(СВЦЭМ!$D$33:$D$776,СВЦЭМ!$A$33:$A$776,$A132,СВЦЭМ!$B$33:$B$776,T$119)+'СЕТ СН'!$I$11+СВЦЭМ!$D$10+'СЕТ СН'!$I$5-'СЕТ СН'!$I$21</f>
        <v>3511.0106765</v>
      </c>
      <c r="U132" s="36">
        <f>SUMIFS(СВЦЭМ!$D$33:$D$776,СВЦЭМ!$A$33:$A$776,$A132,СВЦЭМ!$B$33:$B$776,U$119)+'СЕТ СН'!$I$11+СВЦЭМ!$D$10+'СЕТ СН'!$I$5-'СЕТ СН'!$I$21</f>
        <v>3506.2427587500001</v>
      </c>
      <c r="V132" s="36">
        <f>SUMIFS(СВЦЭМ!$D$33:$D$776,СВЦЭМ!$A$33:$A$776,$A132,СВЦЭМ!$B$33:$B$776,V$119)+'СЕТ СН'!$I$11+СВЦЭМ!$D$10+'СЕТ СН'!$I$5-'СЕТ СН'!$I$21</f>
        <v>3503.5836676099998</v>
      </c>
      <c r="W132" s="36">
        <f>SUMIFS(СВЦЭМ!$D$33:$D$776,СВЦЭМ!$A$33:$A$776,$A132,СВЦЭМ!$B$33:$B$776,W$119)+'СЕТ СН'!$I$11+СВЦЭМ!$D$10+'СЕТ СН'!$I$5-'СЕТ СН'!$I$21</f>
        <v>3490.83600028</v>
      </c>
      <c r="X132" s="36">
        <f>SUMIFS(СВЦЭМ!$D$33:$D$776,СВЦЭМ!$A$33:$A$776,$A132,СВЦЭМ!$B$33:$B$776,X$119)+'СЕТ СН'!$I$11+СВЦЭМ!$D$10+'СЕТ СН'!$I$5-'СЕТ СН'!$I$21</f>
        <v>3510.19402128</v>
      </c>
      <c r="Y132" s="36">
        <f>SUMIFS(СВЦЭМ!$D$33:$D$776,СВЦЭМ!$A$33:$A$776,$A132,СВЦЭМ!$B$33:$B$776,Y$119)+'СЕТ СН'!$I$11+СВЦЭМ!$D$10+'СЕТ СН'!$I$5-'СЕТ СН'!$I$21</f>
        <v>3593.0141486800003</v>
      </c>
    </row>
    <row r="133" spans="1:25" ht="15.75" x14ac:dyDescent="0.2">
      <c r="A133" s="35">
        <f t="shared" si="3"/>
        <v>43996</v>
      </c>
      <c r="B133" s="36">
        <f>SUMIFS(СВЦЭМ!$D$33:$D$776,СВЦЭМ!$A$33:$A$776,$A133,СВЦЭМ!$B$33:$B$776,B$119)+'СЕТ СН'!$I$11+СВЦЭМ!$D$10+'СЕТ СН'!$I$5-'СЕТ СН'!$I$21</f>
        <v>3692.1315485800001</v>
      </c>
      <c r="C133" s="36">
        <f>SUMIFS(СВЦЭМ!$D$33:$D$776,СВЦЭМ!$A$33:$A$776,$A133,СВЦЭМ!$B$33:$B$776,C$119)+'СЕТ СН'!$I$11+СВЦЭМ!$D$10+'СЕТ СН'!$I$5-'СЕТ СН'!$I$21</f>
        <v>3717.24600151</v>
      </c>
      <c r="D133" s="36">
        <f>SUMIFS(СВЦЭМ!$D$33:$D$776,СВЦЭМ!$A$33:$A$776,$A133,СВЦЭМ!$B$33:$B$776,D$119)+'СЕТ СН'!$I$11+СВЦЭМ!$D$10+'СЕТ СН'!$I$5-'СЕТ СН'!$I$21</f>
        <v>3703.1634730200003</v>
      </c>
      <c r="E133" s="36">
        <f>SUMIFS(СВЦЭМ!$D$33:$D$776,СВЦЭМ!$A$33:$A$776,$A133,СВЦЭМ!$B$33:$B$776,E$119)+'СЕТ СН'!$I$11+СВЦЭМ!$D$10+'СЕТ СН'!$I$5-'СЕТ СН'!$I$21</f>
        <v>3695.35185443</v>
      </c>
      <c r="F133" s="36">
        <f>SUMIFS(СВЦЭМ!$D$33:$D$776,СВЦЭМ!$A$33:$A$776,$A133,СВЦЭМ!$B$33:$B$776,F$119)+'СЕТ СН'!$I$11+СВЦЭМ!$D$10+'СЕТ СН'!$I$5-'СЕТ СН'!$I$21</f>
        <v>3688.8611444600001</v>
      </c>
      <c r="G133" s="36">
        <f>SUMIFS(СВЦЭМ!$D$33:$D$776,СВЦЭМ!$A$33:$A$776,$A133,СВЦЭМ!$B$33:$B$776,G$119)+'СЕТ СН'!$I$11+СВЦЭМ!$D$10+'СЕТ СН'!$I$5-'СЕТ СН'!$I$21</f>
        <v>3698.2173139699999</v>
      </c>
      <c r="H133" s="36">
        <f>SUMIFS(СВЦЭМ!$D$33:$D$776,СВЦЭМ!$A$33:$A$776,$A133,СВЦЭМ!$B$33:$B$776,H$119)+'СЕТ СН'!$I$11+СВЦЭМ!$D$10+'СЕТ СН'!$I$5-'СЕТ СН'!$I$21</f>
        <v>3692.2988205299998</v>
      </c>
      <c r="I133" s="36">
        <f>SUMIFS(СВЦЭМ!$D$33:$D$776,СВЦЭМ!$A$33:$A$776,$A133,СВЦЭМ!$B$33:$B$776,I$119)+'СЕТ СН'!$I$11+СВЦЭМ!$D$10+'СЕТ СН'!$I$5-'СЕТ СН'!$I$21</f>
        <v>3708.8425392899999</v>
      </c>
      <c r="J133" s="36">
        <f>SUMIFS(СВЦЭМ!$D$33:$D$776,СВЦЭМ!$A$33:$A$776,$A133,СВЦЭМ!$B$33:$B$776,J$119)+'СЕТ СН'!$I$11+СВЦЭМ!$D$10+'СЕТ СН'!$I$5-'СЕТ СН'!$I$21</f>
        <v>3654.4844183499999</v>
      </c>
      <c r="K133" s="36">
        <f>SUMIFS(СВЦЭМ!$D$33:$D$776,СВЦЭМ!$A$33:$A$776,$A133,СВЦЭМ!$B$33:$B$776,K$119)+'СЕТ СН'!$I$11+СВЦЭМ!$D$10+'СЕТ СН'!$I$5-'СЕТ СН'!$I$21</f>
        <v>3543.57539911</v>
      </c>
      <c r="L133" s="36">
        <f>SUMIFS(СВЦЭМ!$D$33:$D$776,СВЦЭМ!$A$33:$A$776,$A133,СВЦЭМ!$B$33:$B$776,L$119)+'СЕТ СН'!$I$11+СВЦЭМ!$D$10+'СЕТ СН'!$I$5-'СЕТ СН'!$I$21</f>
        <v>3474.0584222000002</v>
      </c>
      <c r="M133" s="36">
        <f>SUMIFS(СВЦЭМ!$D$33:$D$776,СВЦЭМ!$A$33:$A$776,$A133,СВЦЭМ!$B$33:$B$776,M$119)+'СЕТ СН'!$I$11+СВЦЭМ!$D$10+'СЕТ СН'!$I$5-'СЕТ СН'!$I$21</f>
        <v>3472.4899092400001</v>
      </c>
      <c r="N133" s="36">
        <f>SUMIFS(СВЦЭМ!$D$33:$D$776,СВЦЭМ!$A$33:$A$776,$A133,СВЦЭМ!$B$33:$B$776,N$119)+'СЕТ СН'!$I$11+СВЦЭМ!$D$10+'СЕТ СН'!$I$5-'СЕТ СН'!$I$21</f>
        <v>3479.8023197299999</v>
      </c>
      <c r="O133" s="36">
        <f>SUMIFS(СВЦЭМ!$D$33:$D$776,СВЦЭМ!$A$33:$A$776,$A133,СВЦЭМ!$B$33:$B$776,O$119)+'СЕТ СН'!$I$11+СВЦЭМ!$D$10+'СЕТ СН'!$I$5-'СЕТ СН'!$I$21</f>
        <v>3477.7096681800003</v>
      </c>
      <c r="P133" s="36">
        <f>SUMIFS(СВЦЭМ!$D$33:$D$776,СВЦЭМ!$A$33:$A$776,$A133,СВЦЭМ!$B$33:$B$776,P$119)+'СЕТ СН'!$I$11+СВЦЭМ!$D$10+'СЕТ СН'!$I$5-'СЕТ СН'!$I$21</f>
        <v>3475.7124461799999</v>
      </c>
      <c r="Q133" s="36">
        <f>SUMIFS(СВЦЭМ!$D$33:$D$776,СВЦЭМ!$A$33:$A$776,$A133,СВЦЭМ!$B$33:$B$776,Q$119)+'СЕТ СН'!$I$11+СВЦЭМ!$D$10+'СЕТ СН'!$I$5-'СЕТ СН'!$I$21</f>
        <v>3462.9972972300002</v>
      </c>
      <c r="R133" s="36">
        <f>SUMIFS(СВЦЭМ!$D$33:$D$776,СВЦЭМ!$A$33:$A$776,$A133,СВЦЭМ!$B$33:$B$776,R$119)+'СЕТ СН'!$I$11+СВЦЭМ!$D$10+'СЕТ СН'!$I$5-'СЕТ СН'!$I$21</f>
        <v>3456.6920612900003</v>
      </c>
      <c r="S133" s="36">
        <f>SUMIFS(СВЦЭМ!$D$33:$D$776,СВЦЭМ!$A$33:$A$776,$A133,СВЦЭМ!$B$33:$B$776,S$119)+'СЕТ СН'!$I$11+СВЦЭМ!$D$10+'СЕТ СН'!$I$5-'СЕТ СН'!$I$21</f>
        <v>3466.9642500499999</v>
      </c>
      <c r="T133" s="36">
        <f>SUMIFS(СВЦЭМ!$D$33:$D$776,СВЦЭМ!$A$33:$A$776,$A133,СВЦЭМ!$B$33:$B$776,T$119)+'СЕТ СН'!$I$11+СВЦЭМ!$D$10+'СЕТ СН'!$I$5-'СЕТ СН'!$I$21</f>
        <v>3459.1647500700001</v>
      </c>
      <c r="U133" s="36">
        <f>SUMIFS(СВЦЭМ!$D$33:$D$776,СВЦЭМ!$A$33:$A$776,$A133,СВЦЭМ!$B$33:$B$776,U$119)+'СЕТ СН'!$I$11+СВЦЭМ!$D$10+'СЕТ СН'!$I$5-'СЕТ СН'!$I$21</f>
        <v>3447.9109074600001</v>
      </c>
      <c r="V133" s="36">
        <f>SUMIFS(СВЦЭМ!$D$33:$D$776,СВЦЭМ!$A$33:$A$776,$A133,СВЦЭМ!$B$33:$B$776,V$119)+'СЕТ СН'!$I$11+СВЦЭМ!$D$10+'СЕТ СН'!$I$5-'СЕТ СН'!$I$21</f>
        <v>3433.6591489299999</v>
      </c>
      <c r="W133" s="36">
        <f>SUMIFS(СВЦЭМ!$D$33:$D$776,СВЦЭМ!$A$33:$A$776,$A133,СВЦЭМ!$B$33:$B$776,W$119)+'СЕТ СН'!$I$11+СВЦЭМ!$D$10+'СЕТ СН'!$I$5-'СЕТ СН'!$I$21</f>
        <v>3430.5419442299999</v>
      </c>
      <c r="X133" s="36">
        <f>SUMIFS(СВЦЭМ!$D$33:$D$776,СВЦЭМ!$A$33:$A$776,$A133,СВЦЭМ!$B$33:$B$776,X$119)+'СЕТ СН'!$I$11+СВЦЭМ!$D$10+'СЕТ СН'!$I$5-'СЕТ СН'!$I$21</f>
        <v>3474.77179282</v>
      </c>
      <c r="Y133" s="36">
        <f>SUMIFS(СВЦЭМ!$D$33:$D$776,СВЦЭМ!$A$33:$A$776,$A133,СВЦЭМ!$B$33:$B$776,Y$119)+'СЕТ СН'!$I$11+СВЦЭМ!$D$10+'СЕТ СН'!$I$5-'СЕТ СН'!$I$21</f>
        <v>3584.5741719299999</v>
      </c>
    </row>
    <row r="134" spans="1:25" ht="15.75" x14ac:dyDescent="0.2">
      <c r="A134" s="35">
        <f t="shared" si="3"/>
        <v>43997</v>
      </c>
      <c r="B134" s="36">
        <f>SUMIFS(СВЦЭМ!$D$33:$D$776,СВЦЭМ!$A$33:$A$776,$A134,СВЦЭМ!$B$33:$B$776,B$119)+'СЕТ СН'!$I$11+СВЦЭМ!$D$10+'СЕТ СН'!$I$5-'СЕТ СН'!$I$21</f>
        <v>3653.1112536700002</v>
      </c>
      <c r="C134" s="36">
        <f>SUMIFS(СВЦЭМ!$D$33:$D$776,СВЦЭМ!$A$33:$A$776,$A134,СВЦЭМ!$B$33:$B$776,C$119)+'СЕТ СН'!$I$11+СВЦЭМ!$D$10+'СЕТ СН'!$I$5-'СЕТ СН'!$I$21</f>
        <v>3685.7523517300001</v>
      </c>
      <c r="D134" s="36">
        <f>SUMIFS(СВЦЭМ!$D$33:$D$776,СВЦЭМ!$A$33:$A$776,$A134,СВЦЭМ!$B$33:$B$776,D$119)+'СЕТ СН'!$I$11+СВЦЭМ!$D$10+'СЕТ СН'!$I$5-'СЕТ СН'!$I$21</f>
        <v>3708.80051959</v>
      </c>
      <c r="E134" s="36">
        <f>SUMIFS(СВЦЭМ!$D$33:$D$776,СВЦЭМ!$A$33:$A$776,$A134,СВЦЭМ!$B$33:$B$776,E$119)+'СЕТ СН'!$I$11+СВЦЭМ!$D$10+'СЕТ СН'!$I$5-'СЕТ СН'!$I$21</f>
        <v>3712.2879564300001</v>
      </c>
      <c r="F134" s="36">
        <f>SUMIFS(СВЦЭМ!$D$33:$D$776,СВЦЭМ!$A$33:$A$776,$A134,СВЦЭМ!$B$33:$B$776,F$119)+'СЕТ СН'!$I$11+СВЦЭМ!$D$10+'СЕТ СН'!$I$5-'СЕТ СН'!$I$21</f>
        <v>3704.5552304900002</v>
      </c>
      <c r="G134" s="36">
        <f>SUMIFS(СВЦЭМ!$D$33:$D$776,СВЦЭМ!$A$33:$A$776,$A134,СВЦЭМ!$B$33:$B$776,G$119)+'СЕТ СН'!$I$11+СВЦЭМ!$D$10+'СЕТ СН'!$I$5-'СЕТ СН'!$I$21</f>
        <v>3714.4604698500002</v>
      </c>
      <c r="H134" s="36">
        <f>SUMIFS(СВЦЭМ!$D$33:$D$776,СВЦЭМ!$A$33:$A$776,$A134,СВЦЭМ!$B$33:$B$776,H$119)+'СЕТ СН'!$I$11+СВЦЭМ!$D$10+'СЕТ СН'!$I$5-'СЕТ СН'!$I$21</f>
        <v>3693.4484857500001</v>
      </c>
      <c r="I134" s="36">
        <f>SUMIFS(СВЦЭМ!$D$33:$D$776,СВЦЭМ!$A$33:$A$776,$A134,СВЦЭМ!$B$33:$B$776,I$119)+'СЕТ СН'!$I$11+СВЦЭМ!$D$10+'СЕТ СН'!$I$5-'СЕТ СН'!$I$21</f>
        <v>3661.0348931799999</v>
      </c>
      <c r="J134" s="36">
        <f>SUMIFS(СВЦЭМ!$D$33:$D$776,СВЦЭМ!$A$33:$A$776,$A134,СВЦЭМ!$B$33:$B$776,J$119)+'СЕТ СН'!$I$11+СВЦЭМ!$D$10+'СЕТ СН'!$I$5-'СЕТ СН'!$I$21</f>
        <v>3595.6305126500001</v>
      </c>
      <c r="K134" s="36">
        <f>SUMIFS(СВЦЭМ!$D$33:$D$776,СВЦЭМ!$A$33:$A$776,$A134,СВЦЭМ!$B$33:$B$776,K$119)+'СЕТ СН'!$I$11+СВЦЭМ!$D$10+'СЕТ СН'!$I$5-'СЕТ СН'!$I$21</f>
        <v>3529.0175408499999</v>
      </c>
      <c r="L134" s="36">
        <f>SUMIFS(СВЦЭМ!$D$33:$D$776,СВЦЭМ!$A$33:$A$776,$A134,СВЦЭМ!$B$33:$B$776,L$119)+'СЕТ СН'!$I$11+СВЦЭМ!$D$10+'СЕТ СН'!$I$5-'СЕТ СН'!$I$21</f>
        <v>3489.50217049</v>
      </c>
      <c r="M134" s="36">
        <f>SUMIFS(СВЦЭМ!$D$33:$D$776,СВЦЭМ!$A$33:$A$776,$A134,СВЦЭМ!$B$33:$B$776,M$119)+'СЕТ СН'!$I$11+СВЦЭМ!$D$10+'СЕТ СН'!$I$5-'СЕТ СН'!$I$21</f>
        <v>3503.8963098499999</v>
      </c>
      <c r="N134" s="36">
        <f>SUMIFS(СВЦЭМ!$D$33:$D$776,СВЦЭМ!$A$33:$A$776,$A134,СВЦЭМ!$B$33:$B$776,N$119)+'СЕТ СН'!$I$11+СВЦЭМ!$D$10+'СЕТ СН'!$I$5-'СЕТ СН'!$I$21</f>
        <v>3506.3221006799999</v>
      </c>
      <c r="O134" s="36">
        <f>SUMIFS(СВЦЭМ!$D$33:$D$776,СВЦЭМ!$A$33:$A$776,$A134,СВЦЭМ!$B$33:$B$776,O$119)+'СЕТ СН'!$I$11+СВЦЭМ!$D$10+'СЕТ СН'!$I$5-'СЕТ СН'!$I$21</f>
        <v>3520.4585723800001</v>
      </c>
      <c r="P134" s="36">
        <f>SUMIFS(СВЦЭМ!$D$33:$D$776,СВЦЭМ!$A$33:$A$776,$A134,СВЦЭМ!$B$33:$B$776,P$119)+'СЕТ СН'!$I$11+СВЦЭМ!$D$10+'СЕТ СН'!$I$5-'СЕТ СН'!$I$21</f>
        <v>3529.3656163800001</v>
      </c>
      <c r="Q134" s="36">
        <f>SUMIFS(СВЦЭМ!$D$33:$D$776,СВЦЭМ!$A$33:$A$776,$A134,СВЦЭМ!$B$33:$B$776,Q$119)+'СЕТ СН'!$I$11+СВЦЭМ!$D$10+'СЕТ СН'!$I$5-'СЕТ СН'!$I$21</f>
        <v>3522.8961106000002</v>
      </c>
      <c r="R134" s="36">
        <f>SUMIFS(СВЦЭМ!$D$33:$D$776,СВЦЭМ!$A$33:$A$776,$A134,СВЦЭМ!$B$33:$B$776,R$119)+'СЕТ СН'!$I$11+СВЦЭМ!$D$10+'СЕТ СН'!$I$5-'СЕТ СН'!$I$21</f>
        <v>3522.0694846800002</v>
      </c>
      <c r="S134" s="36">
        <f>SUMIFS(СВЦЭМ!$D$33:$D$776,СВЦЭМ!$A$33:$A$776,$A134,СВЦЭМ!$B$33:$B$776,S$119)+'СЕТ СН'!$I$11+СВЦЭМ!$D$10+'СЕТ СН'!$I$5-'СЕТ СН'!$I$21</f>
        <v>3519.7407253800002</v>
      </c>
      <c r="T134" s="36">
        <f>SUMIFS(СВЦЭМ!$D$33:$D$776,СВЦЭМ!$A$33:$A$776,$A134,СВЦЭМ!$B$33:$B$776,T$119)+'СЕТ СН'!$I$11+СВЦЭМ!$D$10+'СЕТ СН'!$I$5-'СЕТ СН'!$I$21</f>
        <v>3518.4851620999998</v>
      </c>
      <c r="U134" s="36">
        <f>SUMIFS(СВЦЭМ!$D$33:$D$776,СВЦЭМ!$A$33:$A$776,$A134,СВЦЭМ!$B$33:$B$776,U$119)+'СЕТ СН'!$I$11+СВЦЭМ!$D$10+'СЕТ СН'!$I$5-'СЕТ СН'!$I$21</f>
        <v>3511.9203530599998</v>
      </c>
      <c r="V134" s="36">
        <f>SUMIFS(СВЦЭМ!$D$33:$D$776,СВЦЭМ!$A$33:$A$776,$A134,СВЦЭМ!$B$33:$B$776,V$119)+'СЕТ СН'!$I$11+СВЦЭМ!$D$10+'СЕТ СН'!$I$5-'СЕТ СН'!$I$21</f>
        <v>3495.1693545799999</v>
      </c>
      <c r="W134" s="36">
        <f>SUMIFS(СВЦЭМ!$D$33:$D$776,СВЦЭМ!$A$33:$A$776,$A134,СВЦЭМ!$B$33:$B$776,W$119)+'СЕТ СН'!$I$11+СВЦЭМ!$D$10+'СЕТ СН'!$I$5-'СЕТ СН'!$I$21</f>
        <v>3473.8753665200002</v>
      </c>
      <c r="X134" s="36">
        <f>SUMIFS(СВЦЭМ!$D$33:$D$776,СВЦЭМ!$A$33:$A$776,$A134,СВЦЭМ!$B$33:$B$776,X$119)+'СЕТ СН'!$I$11+СВЦЭМ!$D$10+'СЕТ СН'!$I$5-'СЕТ СН'!$I$21</f>
        <v>3496.8303390400001</v>
      </c>
      <c r="Y134" s="36">
        <f>SUMIFS(СВЦЭМ!$D$33:$D$776,СВЦЭМ!$A$33:$A$776,$A134,СВЦЭМ!$B$33:$B$776,Y$119)+'СЕТ СН'!$I$11+СВЦЭМ!$D$10+'СЕТ СН'!$I$5-'СЕТ СН'!$I$21</f>
        <v>3589.5232249300002</v>
      </c>
    </row>
    <row r="135" spans="1:25" ht="15.75" x14ac:dyDescent="0.2">
      <c r="A135" s="35">
        <f t="shared" si="3"/>
        <v>43998</v>
      </c>
      <c r="B135" s="36">
        <f>SUMIFS(СВЦЭМ!$D$33:$D$776,СВЦЭМ!$A$33:$A$776,$A135,СВЦЭМ!$B$33:$B$776,B$119)+'СЕТ СН'!$I$11+СВЦЭМ!$D$10+'СЕТ СН'!$I$5-'СЕТ СН'!$I$21</f>
        <v>3690.4312362999999</v>
      </c>
      <c r="C135" s="36">
        <f>SUMIFS(СВЦЭМ!$D$33:$D$776,СВЦЭМ!$A$33:$A$776,$A135,СВЦЭМ!$B$33:$B$776,C$119)+'СЕТ СН'!$I$11+СВЦЭМ!$D$10+'СЕТ СН'!$I$5-'СЕТ СН'!$I$21</f>
        <v>3721.8188420199999</v>
      </c>
      <c r="D135" s="36">
        <f>SUMIFS(СВЦЭМ!$D$33:$D$776,СВЦЭМ!$A$33:$A$776,$A135,СВЦЭМ!$B$33:$B$776,D$119)+'СЕТ СН'!$I$11+СВЦЭМ!$D$10+'СЕТ СН'!$I$5-'СЕТ СН'!$I$21</f>
        <v>3739.33092721</v>
      </c>
      <c r="E135" s="36">
        <f>SUMIFS(СВЦЭМ!$D$33:$D$776,СВЦЭМ!$A$33:$A$776,$A135,СВЦЭМ!$B$33:$B$776,E$119)+'СЕТ СН'!$I$11+СВЦЭМ!$D$10+'СЕТ СН'!$I$5-'СЕТ СН'!$I$21</f>
        <v>3732.3366475000003</v>
      </c>
      <c r="F135" s="36">
        <f>SUMIFS(СВЦЭМ!$D$33:$D$776,СВЦЭМ!$A$33:$A$776,$A135,СВЦЭМ!$B$33:$B$776,F$119)+'СЕТ СН'!$I$11+СВЦЭМ!$D$10+'СЕТ СН'!$I$5-'СЕТ СН'!$I$21</f>
        <v>3730.2133493900001</v>
      </c>
      <c r="G135" s="36">
        <f>SUMIFS(СВЦЭМ!$D$33:$D$776,СВЦЭМ!$A$33:$A$776,$A135,СВЦЭМ!$B$33:$B$776,G$119)+'СЕТ СН'!$I$11+СВЦЭМ!$D$10+'СЕТ СН'!$I$5-'СЕТ СН'!$I$21</f>
        <v>3737.46027202</v>
      </c>
      <c r="H135" s="36">
        <f>SUMIFS(СВЦЭМ!$D$33:$D$776,СВЦЭМ!$A$33:$A$776,$A135,СВЦЭМ!$B$33:$B$776,H$119)+'СЕТ СН'!$I$11+СВЦЭМ!$D$10+'СЕТ СН'!$I$5-'СЕТ СН'!$I$21</f>
        <v>3743.3395039699999</v>
      </c>
      <c r="I135" s="36">
        <f>SUMIFS(СВЦЭМ!$D$33:$D$776,СВЦЭМ!$A$33:$A$776,$A135,СВЦЭМ!$B$33:$B$776,I$119)+'СЕТ СН'!$I$11+СВЦЭМ!$D$10+'СЕТ СН'!$I$5-'СЕТ СН'!$I$21</f>
        <v>3699.3676724900001</v>
      </c>
      <c r="J135" s="36">
        <f>SUMIFS(СВЦЭМ!$D$33:$D$776,СВЦЭМ!$A$33:$A$776,$A135,СВЦЭМ!$B$33:$B$776,J$119)+'СЕТ СН'!$I$11+СВЦЭМ!$D$10+'СЕТ СН'!$I$5-'СЕТ СН'!$I$21</f>
        <v>3643.7052591700003</v>
      </c>
      <c r="K135" s="36">
        <f>SUMIFS(СВЦЭМ!$D$33:$D$776,СВЦЭМ!$A$33:$A$776,$A135,СВЦЭМ!$B$33:$B$776,K$119)+'СЕТ СН'!$I$11+СВЦЭМ!$D$10+'СЕТ СН'!$I$5-'СЕТ СН'!$I$21</f>
        <v>3564.5610598000003</v>
      </c>
      <c r="L135" s="36">
        <f>SUMIFS(СВЦЭМ!$D$33:$D$776,СВЦЭМ!$A$33:$A$776,$A135,СВЦЭМ!$B$33:$B$776,L$119)+'СЕТ СН'!$I$11+СВЦЭМ!$D$10+'СЕТ СН'!$I$5-'СЕТ СН'!$I$21</f>
        <v>3517.2342270899999</v>
      </c>
      <c r="M135" s="36">
        <f>SUMIFS(СВЦЭМ!$D$33:$D$776,СВЦЭМ!$A$33:$A$776,$A135,СВЦЭМ!$B$33:$B$776,M$119)+'СЕТ СН'!$I$11+СВЦЭМ!$D$10+'СЕТ СН'!$I$5-'СЕТ СН'!$I$21</f>
        <v>3515.6674646199999</v>
      </c>
      <c r="N135" s="36">
        <f>SUMIFS(СВЦЭМ!$D$33:$D$776,СВЦЭМ!$A$33:$A$776,$A135,СВЦЭМ!$B$33:$B$776,N$119)+'СЕТ СН'!$I$11+СВЦЭМ!$D$10+'СЕТ СН'!$I$5-'СЕТ СН'!$I$21</f>
        <v>3519.3373676700003</v>
      </c>
      <c r="O135" s="36">
        <f>SUMIFS(СВЦЭМ!$D$33:$D$776,СВЦЭМ!$A$33:$A$776,$A135,СВЦЭМ!$B$33:$B$776,O$119)+'СЕТ СН'!$I$11+СВЦЭМ!$D$10+'СЕТ СН'!$I$5-'СЕТ СН'!$I$21</f>
        <v>3528.4698415800003</v>
      </c>
      <c r="P135" s="36">
        <f>SUMIFS(СВЦЭМ!$D$33:$D$776,СВЦЭМ!$A$33:$A$776,$A135,СВЦЭМ!$B$33:$B$776,P$119)+'СЕТ СН'!$I$11+СВЦЭМ!$D$10+'СЕТ СН'!$I$5-'СЕТ СН'!$I$21</f>
        <v>3526.33701217</v>
      </c>
      <c r="Q135" s="36">
        <f>SUMIFS(СВЦЭМ!$D$33:$D$776,СВЦЭМ!$A$33:$A$776,$A135,СВЦЭМ!$B$33:$B$776,Q$119)+'СЕТ СН'!$I$11+СВЦЭМ!$D$10+'СЕТ СН'!$I$5-'СЕТ СН'!$I$21</f>
        <v>3531.1007087799999</v>
      </c>
      <c r="R135" s="36">
        <f>SUMIFS(СВЦЭМ!$D$33:$D$776,СВЦЭМ!$A$33:$A$776,$A135,СВЦЭМ!$B$33:$B$776,R$119)+'СЕТ СН'!$I$11+СВЦЭМ!$D$10+'СЕТ СН'!$I$5-'СЕТ СН'!$I$21</f>
        <v>3529.3408695100002</v>
      </c>
      <c r="S135" s="36">
        <f>SUMIFS(СВЦЭМ!$D$33:$D$776,СВЦЭМ!$A$33:$A$776,$A135,СВЦЭМ!$B$33:$B$776,S$119)+'СЕТ СН'!$I$11+СВЦЭМ!$D$10+'СЕТ СН'!$I$5-'СЕТ СН'!$I$21</f>
        <v>3530.30356854</v>
      </c>
      <c r="T135" s="36">
        <f>SUMIFS(СВЦЭМ!$D$33:$D$776,СВЦЭМ!$A$33:$A$776,$A135,СВЦЭМ!$B$33:$B$776,T$119)+'СЕТ СН'!$I$11+СВЦЭМ!$D$10+'СЕТ СН'!$I$5-'СЕТ СН'!$I$21</f>
        <v>3524.9233128400001</v>
      </c>
      <c r="U135" s="36">
        <f>SUMIFS(СВЦЭМ!$D$33:$D$776,СВЦЭМ!$A$33:$A$776,$A135,СВЦЭМ!$B$33:$B$776,U$119)+'СЕТ СН'!$I$11+СВЦЭМ!$D$10+'СЕТ СН'!$I$5-'СЕТ СН'!$I$21</f>
        <v>3516.6593489900001</v>
      </c>
      <c r="V135" s="36">
        <f>SUMIFS(СВЦЭМ!$D$33:$D$776,СВЦЭМ!$A$33:$A$776,$A135,СВЦЭМ!$B$33:$B$776,V$119)+'СЕТ СН'!$I$11+СВЦЭМ!$D$10+'СЕТ СН'!$I$5-'СЕТ СН'!$I$21</f>
        <v>3479.5861841599999</v>
      </c>
      <c r="W135" s="36">
        <f>SUMIFS(СВЦЭМ!$D$33:$D$776,СВЦЭМ!$A$33:$A$776,$A135,СВЦЭМ!$B$33:$B$776,W$119)+'СЕТ СН'!$I$11+СВЦЭМ!$D$10+'СЕТ СН'!$I$5-'СЕТ СН'!$I$21</f>
        <v>3480.5014789300003</v>
      </c>
      <c r="X135" s="36">
        <f>SUMIFS(СВЦЭМ!$D$33:$D$776,СВЦЭМ!$A$33:$A$776,$A135,СВЦЭМ!$B$33:$B$776,X$119)+'СЕТ СН'!$I$11+СВЦЭМ!$D$10+'СЕТ СН'!$I$5-'СЕТ СН'!$I$21</f>
        <v>3533.3695205700001</v>
      </c>
      <c r="Y135" s="36">
        <f>SUMIFS(СВЦЭМ!$D$33:$D$776,СВЦЭМ!$A$33:$A$776,$A135,СВЦЭМ!$B$33:$B$776,Y$119)+'СЕТ СН'!$I$11+СВЦЭМ!$D$10+'СЕТ СН'!$I$5-'СЕТ СН'!$I$21</f>
        <v>3605.3491817100003</v>
      </c>
    </row>
    <row r="136" spans="1:25" ht="15.75" x14ac:dyDescent="0.2">
      <c r="A136" s="35">
        <f t="shared" si="3"/>
        <v>43999</v>
      </c>
      <c r="B136" s="36">
        <f>SUMIFS(СВЦЭМ!$D$33:$D$776,СВЦЭМ!$A$33:$A$776,$A136,СВЦЭМ!$B$33:$B$776,B$119)+'СЕТ СН'!$I$11+СВЦЭМ!$D$10+'СЕТ СН'!$I$5-'СЕТ СН'!$I$21</f>
        <v>3722.0049338399999</v>
      </c>
      <c r="C136" s="36">
        <f>SUMIFS(СВЦЭМ!$D$33:$D$776,СВЦЭМ!$A$33:$A$776,$A136,СВЦЭМ!$B$33:$B$776,C$119)+'СЕТ СН'!$I$11+СВЦЭМ!$D$10+'СЕТ СН'!$I$5-'СЕТ СН'!$I$21</f>
        <v>3760.1657037100003</v>
      </c>
      <c r="D136" s="36">
        <f>SUMIFS(СВЦЭМ!$D$33:$D$776,СВЦЭМ!$A$33:$A$776,$A136,СВЦЭМ!$B$33:$B$776,D$119)+'СЕТ СН'!$I$11+СВЦЭМ!$D$10+'СЕТ СН'!$I$5-'СЕТ СН'!$I$21</f>
        <v>3740.05112409</v>
      </c>
      <c r="E136" s="36">
        <f>SUMIFS(СВЦЭМ!$D$33:$D$776,СВЦЭМ!$A$33:$A$776,$A136,СВЦЭМ!$B$33:$B$776,E$119)+'СЕТ СН'!$I$11+СВЦЭМ!$D$10+'СЕТ СН'!$I$5-'СЕТ СН'!$I$21</f>
        <v>3728.0516611800003</v>
      </c>
      <c r="F136" s="36">
        <f>SUMIFS(СВЦЭМ!$D$33:$D$776,СВЦЭМ!$A$33:$A$776,$A136,СВЦЭМ!$B$33:$B$776,F$119)+'СЕТ СН'!$I$11+СВЦЭМ!$D$10+'СЕТ СН'!$I$5-'СЕТ СН'!$I$21</f>
        <v>3721.7964832500002</v>
      </c>
      <c r="G136" s="36">
        <f>SUMIFS(СВЦЭМ!$D$33:$D$776,СВЦЭМ!$A$33:$A$776,$A136,СВЦЭМ!$B$33:$B$776,G$119)+'СЕТ СН'!$I$11+СВЦЭМ!$D$10+'СЕТ СН'!$I$5-'СЕТ СН'!$I$21</f>
        <v>3731.49001761</v>
      </c>
      <c r="H136" s="36">
        <f>SUMIFS(СВЦЭМ!$D$33:$D$776,СВЦЭМ!$A$33:$A$776,$A136,СВЦЭМ!$B$33:$B$776,H$119)+'СЕТ СН'!$I$11+СВЦЭМ!$D$10+'СЕТ СН'!$I$5-'СЕТ СН'!$I$21</f>
        <v>3761.3244322800001</v>
      </c>
      <c r="I136" s="36">
        <f>SUMIFS(СВЦЭМ!$D$33:$D$776,СВЦЭМ!$A$33:$A$776,$A136,СВЦЭМ!$B$33:$B$776,I$119)+'СЕТ СН'!$I$11+СВЦЭМ!$D$10+'СЕТ СН'!$I$5-'СЕТ СН'!$I$21</f>
        <v>3737.80624997</v>
      </c>
      <c r="J136" s="36">
        <f>SUMIFS(СВЦЭМ!$D$33:$D$776,СВЦЭМ!$A$33:$A$776,$A136,СВЦЭМ!$B$33:$B$776,J$119)+'СЕТ СН'!$I$11+СВЦЭМ!$D$10+'СЕТ СН'!$I$5-'СЕТ СН'!$I$21</f>
        <v>3682.4235809700003</v>
      </c>
      <c r="K136" s="36">
        <f>SUMIFS(СВЦЭМ!$D$33:$D$776,СВЦЭМ!$A$33:$A$776,$A136,СВЦЭМ!$B$33:$B$776,K$119)+'СЕТ СН'!$I$11+СВЦЭМ!$D$10+'СЕТ СН'!$I$5-'СЕТ СН'!$I$21</f>
        <v>3584.9668762700003</v>
      </c>
      <c r="L136" s="36">
        <f>SUMIFS(СВЦЭМ!$D$33:$D$776,СВЦЭМ!$A$33:$A$776,$A136,СВЦЭМ!$B$33:$B$776,L$119)+'СЕТ СН'!$I$11+СВЦЭМ!$D$10+'СЕТ СН'!$I$5-'СЕТ СН'!$I$21</f>
        <v>3513.06818428</v>
      </c>
      <c r="M136" s="36">
        <f>SUMIFS(СВЦЭМ!$D$33:$D$776,СВЦЭМ!$A$33:$A$776,$A136,СВЦЭМ!$B$33:$B$776,M$119)+'СЕТ СН'!$I$11+СВЦЭМ!$D$10+'СЕТ СН'!$I$5-'СЕТ СН'!$I$21</f>
        <v>3501.8575082699999</v>
      </c>
      <c r="N136" s="36">
        <f>SUMIFS(СВЦЭМ!$D$33:$D$776,СВЦЭМ!$A$33:$A$776,$A136,СВЦЭМ!$B$33:$B$776,N$119)+'СЕТ СН'!$I$11+СВЦЭМ!$D$10+'СЕТ СН'!$I$5-'СЕТ СН'!$I$21</f>
        <v>3505.7898804800002</v>
      </c>
      <c r="O136" s="36">
        <f>SUMIFS(СВЦЭМ!$D$33:$D$776,СВЦЭМ!$A$33:$A$776,$A136,СВЦЭМ!$B$33:$B$776,O$119)+'СЕТ СН'!$I$11+СВЦЭМ!$D$10+'СЕТ СН'!$I$5-'СЕТ СН'!$I$21</f>
        <v>3518.1666637400003</v>
      </c>
      <c r="P136" s="36">
        <f>SUMIFS(СВЦЭМ!$D$33:$D$776,СВЦЭМ!$A$33:$A$776,$A136,СВЦЭМ!$B$33:$B$776,P$119)+'СЕТ СН'!$I$11+СВЦЭМ!$D$10+'СЕТ СН'!$I$5-'СЕТ СН'!$I$21</f>
        <v>3532.0509840200002</v>
      </c>
      <c r="Q136" s="36">
        <f>SUMIFS(СВЦЭМ!$D$33:$D$776,СВЦЭМ!$A$33:$A$776,$A136,СВЦЭМ!$B$33:$B$776,Q$119)+'СЕТ СН'!$I$11+СВЦЭМ!$D$10+'СЕТ СН'!$I$5-'СЕТ СН'!$I$21</f>
        <v>3522.6876254200001</v>
      </c>
      <c r="R136" s="36">
        <f>SUMIFS(СВЦЭМ!$D$33:$D$776,СВЦЭМ!$A$33:$A$776,$A136,СВЦЭМ!$B$33:$B$776,R$119)+'СЕТ СН'!$I$11+СВЦЭМ!$D$10+'СЕТ СН'!$I$5-'СЕТ СН'!$I$21</f>
        <v>3518.7205170699999</v>
      </c>
      <c r="S136" s="36">
        <f>SUMIFS(СВЦЭМ!$D$33:$D$776,СВЦЭМ!$A$33:$A$776,$A136,СВЦЭМ!$B$33:$B$776,S$119)+'СЕТ СН'!$I$11+СВЦЭМ!$D$10+'СЕТ СН'!$I$5-'СЕТ СН'!$I$21</f>
        <v>3520.44117809</v>
      </c>
      <c r="T136" s="36">
        <f>SUMIFS(СВЦЭМ!$D$33:$D$776,СВЦЭМ!$A$33:$A$776,$A136,СВЦЭМ!$B$33:$B$776,T$119)+'СЕТ СН'!$I$11+СВЦЭМ!$D$10+'СЕТ СН'!$I$5-'СЕТ СН'!$I$21</f>
        <v>3530.69000796</v>
      </c>
      <c r="U136" s="36">
        <f>SUMIFS(СВЦЭМ!$D$33:$D$776,СВЦЭМ!$A$33:$A$776,$A136,СВЦЭМ!$B$33:$B$776,U$119)+'СЕТ СН'!$I$11+СВЦЭМ!$D$10+'СЕТ СН'!$I$5-'СЕТ СН'!$I$21</f>
        <v>3515.4915367200001</v>
      </c>
      <c r="V136" s="36">
        <f>SUMIFS(СВЦЭМ!$D$33:$D$776,СВЦЭМ!$A$33:$A$776,$A136,СВЦЭМ!$B$33:$B$776,V$119)+'СЕТ СН'!$I$11+СВЦЭМ!$D$10+'СЕТ СН'!$I$5-'СЕТ СН'!$I$21</f>
        <v>3508.8708672500002</v>
      </c>
      <c r="W136" s="36">
        <f>SUMIFS(СВЦЭМ!$D$33:$D$776,СВЦЭМ!$A$33:$A$776,$A136,СВЦЭМ!$B$33:$B$776,W$119)+'СЕТ СН'!$I$11+СВЦЭМ!$D$10+'СЕТ СН'!$I$5-'СЕТ СН'!$I$21</f>
        <v>3514.2618156399999</v>
      </c>
      <c r="X136" s="36">
        <f>SUMIFS(СВЦЭМ!$D$33:$D$776,СВЦЭМ!$A$33:$A$776,$A136,СВЦЭМ!$B$33:$B$776,X$119)+'СЕТ СН'!$I$11+СВЦЭМ!$D$10+'СЕТ СН'!$I$5-'СЕТ СН'!$I$21</f>
        <v>3559.3699944099999</v>
      </c>
      <c r="Y136" s="36">
        <f>SUMIFS(СВЦЭМ!$D$33:$D$776,СВЦЭМ!$A$33:$A$776,$A136,СВЦЭМ!$B$33:$B$776,Y$119)+'СЕТ СН'!$I$11+СВЦЭМ!$D$10+'СЕТ СН'!$I$5-'СЕТ СН'!$I$21</f>
        <v>3640.38796697</v>
      </c>
    </row>
    <row r="137" spans="1:25" ht="15.75" x14ac:dyDescent="0.2">
      <c r="A137" s="35">
        <f t="shared" si="3"/>
        <v>44000</v>
      </c>
      <c r="B137" s="36">
        <f>SUMIFS(СВЦЭМ!$D$33:$D$776,СВЦЭМ!$A$33:$A$776,$A137,СВЦЭМ!$B$33:$B$776,B$119)+'СЕТ СН'!$I$11+СВЦЭМ!$D$10+'СЕТ СН'!$I$5-'СЕТ СН'!$I$21</f>
        <v>3608.6686666000001</v>
      </c>
      <c r="C137" s="36">
        <f>SUMIFS(СВЦЭМ!$D$33:$D$776,СВЦЭМ!$A$33:$A$776,$A137,СВЦЭМ!$B$33:$B$776,C$119)+'СЕТ СН'!$I$11+СВЦЭМ!$D$10+'СЕТ СН'!$I$5-'СЕТ СН'!$I$21</f>
        <v>3586.5250159900002</v>
      </c>
      <c r="D137" s="36">
        <f>SUMIFS(СВЦЭМ!$D$33:$D$776,СВЦЭМ!$A$33:$A$776,$A137,СВЦЭМ!$B$33:$B$776,D$119)+'СЕТ СН'!$I$11+СВЦЭМ!$D$10+'СЕТ СН'!$I$5-'СЕТ СН'!$I$21</f>
        <v>3614.1052077899999</v>
      </c>
      <c r="E137" s="36">
        <f>SUMIFS(СВЦЭМ!$D$33:$D$776,СВЦЭМ!$A$33:$A$776,$A137,СВЦЭМ!$B$33:$B$776,E$119)+'СЕТ СН'!$I$11+СВЦЭМ!$D$10+'СЕТ СН'!$I$5-'СЕТ СН'!$I$21</f>
        <v>3626.3094456700001</v>
      </c>
      <c r="F137" s="36">
        <f>SUMIFS(СВЦЭМ!$D$33:$D$776,СВЦЭМ!$A$33:$A$776,$A137,СВЦЭМ!$B$33:$B$776,F$119)+'СЕТ СН'!$I$11+СВЦЭМ!$D$10+'СЕТ СН'!$I$5-'СЕТ СН'!$I$21</f>
        <v>3625.2548905200001</v>
      </c>
      <c r="G137" s="36">
        <f>SUMIFS(СВЦЭМ!$D$33:$D$776,СВЦЭМ!$A$33:$A$776,$A137,СВЦЭМ!$B$33:$B$776,G$119)+'СЕТ СН'!$I$11+СВЦЭМ!$D$10+'СЕТ СН'!$I$5-'СЕТ СН'!$I$21</f>
        <v>3737.7540791299998</v>
      </c>
      <c r="H137" s="36">
        <f>SUMIFS(СВЦЭМ!$D$33:$D$776,СВЦЭМ!$A$33:$A$776,$A137,СВЦЭМ!$B$33:$B$776,H$119)+'СЕТ СН'!$I$11+СВЦЭМ!$D$10+'СЕТ СН'!$I$5-'СЕТ СН'!$I$21</f>
        <v>3699.03964804</v>
      </c>
      <c r="I137" s="36">
        <f>SUMIFS(СВЦЭМ!$D$33:$D$776,СВЦЭМ!$A$33:$A$776,$A137,СВЦЭМ!$B$33:$B$776,I$119)+'СЕТ СН'!$I$11+СВЦЭМ!$D$10+'СЕТ СН'!$I$5-'СЕТ СН'!$I$21</f>
        <v>3692.9472351300001</v>
      </c>
      <c r="J137" s="36">
        <f>SUMIFS(СВЦЭМ!$D$33:$D$776,СВЦЭМ!$A$33:$A$776,$A137,СВЦЭМ!$B$33:$B$776,J$119)+'СЕТ СН'!$I$11+СВЦЭМ!$D$10+'СЕТ СН'!$I$5-'СЕТ СН'!$I$21</f>
        <v>3696.8040063400003</v>
      </c>
      <c r="K137" s="36">
        <f>SUMIFS(СВЦЭМ!$D$33:$D$776,СВЦЭМ!$A$33:$A$776,$A137,СВЦЭМ!$B$33:$B$776,K$119)+'СЕТ СН'!$I$11+СВЦЭМ!$D$10+'СЕТ СН'!$I$5-'СЕТ СН'!$I$21</f>
        <v>3613.8773455199998</v>
      </c>
      <c r="L137" s="36">
        <f>SUMIFS(СВЦЭМ!$D$33:$D$776,СВЦЭМ!$A$33:$A$776,$A137,СВЦЭМ!$B$33:$B$776,L$119)+'СЕТ СН'!$I$11+СВЦЭМ!$D$10+'СЕТ СН'!$I$5-'СЕТ СН'!$I$21</f>
        <v>3556.5368791199999</v>
      </c>
      <c r="M137" s="36">
        <f>SUMIFS(СВЦЭМ!$D$33:$D$776,СВЦЭМ!$A$33:$A$776,$A137,СВЦЭМ!$B$33:$B$776,M$119)+'СЕТ СН'!$I$11+СВЦЭМ!$D$10+'СЕТ СН'!$I$5-'СЕТ СН'!$I$21</f>
        <v>3542.8844313099999</v>
      </c>
      <c r="N137" s="36">
        <f>SUMIFS(СВЦЭМ!$D$33:$D$776,СВЦЭМ!$A$33:$A$776,$A137,СВЦЭМ!$B$33:$B$776,N$119)+'СЕТ СН'!$I$11+СВЦЭМ!$D$10+'СЕТ СН'!$I$5-'СЕТ СН'!$I$21</f>
        <v>3556.6162312199999</v>
      </c>
      <c r="O137" s="36">
        <f>SUMIFS(СВЦЭМ!$D$33:$D$776,СВЦЭМ!$A$33:$A$776,$A137,СВЦЭМ!$B$33:$B$776,O$119)+'СЕТ СН'!$I$11+СВЦЭМ!$D$10+'СЕТ СН'!$I$5-'СЕТ СН'!$I$21</f>
        <v>3571.1829334499998</v>
      </c>
      <c r="P137" s="36">
        <f>SUMIFS(СВЦЭМ!$D$33:$D$776,СВЦЭМ!$A$33:$A$776,$A137,СВЦЭМ!$B$33:$B$776,P$119)+'СЕТ СН'!$I$11+СВЦЭМ!$D$10+'СЕТ СН'!$I$5-'СЕТ СН'!$I$21</f>
        <v>3564.5655397300002</v>
      </c>
      <c r="Q137" s="36">
        <f>SUMIFS(СВЦЭМ!$D$33:$D$776,СВЦЭМ!$A$33:$A$776,$A137,СВЦЭМ!$B$33:$B$776,Q$119)+'СЕТ СН'!$I$11+СВЦЭМ!$D$10+'СЕТ СН'!$I$5-'СЕТ СН'!$I$21</f>
        <v>3568.9565720600003</v>
      </c>
      <c r="R137" s="36">
        <f>SUMIFS(СВЦЭМ!$D$33:$D$776,СВЦЭМ!$A$33:$A$776,$A137,СВЦЭМ!$B$33:$B$776,R$119)+'СЕТ СН'!$I$11+СВЦЭМ!$D$10+'СЕТ СН'!$I$5-'СЕТ СН'!$I$21</f>
        <v>3564.19197386</v>
      </c>
      <c r="S137" s="36">
        <f>SUMIFS(СВЦЭМ!$D$33:$D$776,СВЦЭМ!$A$33:$A$776,$A137,СВЦЭМ!$B$33:$B$776,S$119)+'СЕТ СН'!$I$11+СВЦЭМ!$D$10+'СЕТ СН'!$I$5-'СЕТ СН'!$I$21</f>
        <v>3575.7530923100003</v>
      </c>
      <c r="T137" s="36">
        <f>SUMIFS(СВЦЭМ!$D$33:$D$776,СВЦЭМ!$A$33:$A$776,$A137,СВЦЭМ!$B$33:$B$776,T$119)+'СЕТ СН'!$I$11+СВЦЭМ!$D$10+'СЕТ СН'!$I$5-'СЕТ СН'!$I$21</f>
        <v>3570.7942734200001</v>
      </c>
      <c r="U137" s="36">
        <f>SUMIFS(СВЦЭМ!$D$33:$D$776,СВЦЭМ!$A$33:$A$776,$A137,СВЦЭМ!$B$33:$B$776,U$119)+'СЕТ СН'!$I$11+СВЦЭМ!$D$10+'СЕТ СН'!$I$5-'СЕТ СН'!$I$21</f>
        <v>3569.3016543499998</v>
      </c>
      <c r="V137" s="36">
        <f>SUMIFS(СВЦЭМ!$D$33:$D$776,СВЦЭМ!$A$33:$A$776,$A137,СВЦЭМ!$B$33:$B$776,V$119)+'СЕТ СН'!$I$11+СВЦЭМ!$D$10+'СЕТ СН'!$I$5-'СЕТ СН'!$I$21</f>
        <v>3554.8567191699999</v>
      </c>
      <c r="W137" s="36">
        <f>SUMIFS(СВЦЭМ!$D$33:$D$776,СВЦЭМ!$A$33:$A$776,$A137,СВЦЭМ!$B$33:$B$776,W$119)+'СЕТ СН'!$I$11+СВЦЭМ!$D$10+'СЕТ СН'!$I$5-'СЕТ СН'!$I$21</f>
        <v>3548.5338312600002</v>
      </c>
      <c r="X137" s="36">
        <f>SUMIFS(СВЦЭМ!$D$33:$D$776,СВЦЭМ!$A$33:$A$776,$A137,СВЦЭМ!$B$33:$B$776,X$119)+'СЕТ СН'!$I$11+СВЦЭМ!$D$10+'СЕТ СН'!$I$5-'СЕТ СН'!$I$21</f>
        <v>3592.2074533599998</v>
      </c>
      <c r="Y137" s="36">
        <f>SUMIFS(СВЦЭМ!$D$33:$D$776,СВЦЭМ!$A$33:$A$776,$A137,СВЦЭМ!$B$33:$B$776,Y$119)+'СЕТ СН'!$I$11+СВЦЭМ!$D$10+'СЕТ СН'!$I$5-'СЕТ СН'!$I$21</f>
        <v>3603.7561842599998</v>
      </c>
    </row>
    <row r="138" spans="1:25" ht="15.75" x14ac:dyDescent="0.2">
      <c r="A138" s="35">
        <f t="shared" si="3"/>
        <v>44001</v>
      </c>
      <c r="B138" s="36">
        <f>SUMIFS(СВЦЭМ!$D$33:$D$776,СВЦЭМ!$A$33:$A$776,$A138,СВЦЭМ!$B$33:$B$776,B$119)+'СЕТ СН'!$I$11+СВЦЭМ!$D$10+'СЕТ СН'!$I$5-'СЕТ СН'!$I$21</f>
        <v>3709.9813524199999</v>
      </c>
      <c r="C138" s="36">
        <f>SUMIFS(СВЦЭМ!$D$33:$D$776,СВЦЭМ!$A$33:$A$776,$A138,СВЦЭМ!$B$33:$B$776,C$119)+'СЕТ СН'!$I$11+СВЦЭМ!$D$10+'СЕТ СН'!$I$5-'СЕТ СН'!$I$21</f>
        <v>3744.60971436</v>
      </c>
      <c r="D138" s="36">
        <f>SUMIFS(СВЦЭМ!$D$33:$D$776,СВЦЭМ!$A$33:$A$776,$A138,СВЦЭМ!$B$33:$B$776,D$119)+'СЕТ СН'!$I$11+СВЦЭМ!$D$10+'СЕТ СН'!$I$5-'СЕТ СН'!$I$21</f>
        <v>3750.9043104500001</v>
      </c>
      <c r="E138" s="36">
        <f>SUMIFS(СВЦЭМ!$D$33:$D$776,СВЦЭМ!$A$33:$A$776,$A138,СВЦЭМ!$B$33:$B$776,E$119)+'СЕТ СН'!$I$11+СВЦЭМ!$D$10+'СЕТ СН'!$I$5-'СЕТ СН'!$I$21</f>
        <v>3741.2030362700002</v>
      </c>
      <c r="F138" s="36">
        <f>SUMIFS(СВЦЭМ!$D$33:$D$776,СВЦЭМ!$A$33:$A$776,$A138,СВЦЭМ!$B$33:$B$776,F$119)+'СЕТ СН'!$I$11+СВЦЭМ!$D$10+'СЕТ СН'!$I$5-'СЕТ СН'!$I$21</f>
        <v>3735.4567588899999</v>
      </c>
      <c r="G138" s="36">
        <f>SUMIFS(СВЦЭМ!$D$33:$D$776,СВЦЭМ!$A$33:$A$776,$A138,СВЦЭМ!$B$33:$B$776,G$119)+'СЕТ СН'!$I$11+СВЦЭМ!$D$10+'СЕТ СН'!$I$5-'СЕТ СН'!$I$21</f>
        <v>3743.5471146300001</v>
      </c>
      <c r="H138" s="36">
        <f>SUMIFS(СВЦЭМ!$D$33:$D$776,СВЦЭМ!$A$33:$A$776,$A138,СВЦЭМ!$B$33:$B$776,H$119)+'СЕТ СН'!$I$11+СВЦЭМ!$D$10+'СЕТ СН'!$I$5-'СЕТ СН'!$I$21</f>
        <v>3760.7295992999998</v>
      </c>
      <c r="I138" s="36">
        <f>SUMIFS(СВЦЭМ!$D$33:$D$776,СВЦЭМ!$A$33:$A$776,$A138,СВЦЭМ!$B$33:$B$776,I$119)+'СЕТ СН'!$I$11+СВЦЭМ!$D$10+'СЕТ СН'!$I$5-'СЕТ СН'!$I$21</f>
        <v>3748.57269219</v>
      </c>
      <c r="J138" s="36">
        <f>SUMIFS(СВЦЭМ!$D$33:$D$776,СВЦЭМ!$A$33:$A$776,$A138,СВЦЭМ!$B$33:$B$776,J$119)+'СЕТ СН'!$I$11+СВЦЭМ!$D$10+'СЕТ СН'!$I$5-'СЕТ СН'!$I$21</f>
        <v>3651.24428106</v>
      </c>
      <c r="K138" s="36">
        <f>SUMIFS(СВЦЭМ!$D$33:$D$776,СВЦЭМ!$A$33:$A$776,$A138,СВЦЭМ!$B$33:$B$776,K$119)+'СЕТ СН'!$I$11+СВЦЭМ!$D$10+'СЕТ СН'!$I$5-'СЕТ СН'!$I$21</f>
        <v>3558.61306341</v>
      </c>
      <c r="L138" s="36">
        <f>SUMIFS(СВЦЭМ!$D$33:$D$776,СВЦЭМ!$A$33:$A$776,$A138,СВЦЭМ!$B$33:$B$776,L$119)+'СЕТ СН'!$I$11+СВЦЭМ!$D$10+'СЕТ СН'!$I$5-'СЕТ СН'!$I$21</f>
        <v>3510.15753404</v>
      </c>
      <c r="M138" s="36">
        <f>SUMIFS(СВЦЭМ!$D$33:$D$776,СВЦЭМ!$A$33:$A$776,$A138,СВЦЭМ!$B$33:$B$776,M$119)+'СЕТ СН'!$I$11+СВЦЭМ!$D$10+'СЕТ СН'!$I$5-'СЕТ СН'!$I$21</f>
        <v>3509.4178301900001</v>
      </c>
      <c r="N138" s="36">
        <f>SUMIFS(СВЦЭМ!$D$33:$D$776,СВЦЭМ!$A$33:$A$776,$A138,СВЦЭМ!$B$33:$B$776,N$119)+'СЕТ СН'!$I$11+СВЦЭМ!$D$10+'СЕТ СН'!$I$5-'СЕТ СН'!$I$21</f>
        <v>3512.27091303</v>
      </c>
      <c r="O138" s="36">
        <f>SUMIFS(СВЦЭМ!$D$33:$D$776,СВЦЭМ!$A$33:$A$776,$A138,СВЦЭМ!$B$33:$B$776,O$119)+'СЕТ СН'!$I$11+СВЦЭМ!$D$10+'СЕТ СН'!$I$5-'СЕТ СН'!$I$21</f>
        <v>3529.1530981000001</v>
      </c>
      <c r="P138" s="36">
        <f>SUMIFS(СВЦЭМ!$D$33:$D$776,СВЦЭМ!$A$33:$A$776,$A138,СВЦЭМ!$B$33:$B$776,P$119)+'СЕТ СН'!$I$11+СВЦЭМ!$D$10+'СЕТ СН'!$I$5-'СЕТ СН'!$I$21</f>
        <v>3518.3464999600001</v>
      </c>
      <c r="Q138" s="36">
        <f>SUMIFS(СВЦЭМ!$D$33:$D$776,СВЦЭМ!$A$33:$A$776,$A138,СВЦЭМ!$B$33:$B$776,Q$119)+'СЕТ СН'!$I$11+СВЦЭМ!$D$10+'СЕТ СН'!$I$5-'СЕТ СН'!$I$21</f>
        <v>3524.1322038400003</v>
      </c>
      <c r="R138" s="36">
        <f>SUMIFS(СВЦЭМ!$D$33:$D$776,СВЦЭМ!$A$33:$A$776,$A138,СВЦЭМ!$B$33:$B$776,R$119)+'СЕТ СН'!$I$11+СВЦЭМ!$D$10+'СЕТ СН'!$I$5-'СЕТ СН'!$I$21</f>
        <v>3519.7830280899998</v>
      </c>
      <c r="S138" s="36">
        <f>SUMIFS(СВЦЭМ!$D$33:$D$776,СВЦЭМ!$A$33:$A$776,$A138,СВЦЭМ!$B$33:$B$776,S$119)+'СЕТ СН'!$I$11+СВЦЭМ!$D$10+'СЕТ СН'!$I$5-'СЕТ СН'!$I$21</f>
        <v>3542.4829992800001</v>
      </c>
      <c r="T138" s="36">
        <f>SUMIFS(СВЦЭМ!$D$33:$D$776,СВЦЭМ!$A$33:$A$776,$A138,СВЦЭМ!$B$33:$B$776,T$119)+'СЕТ СН'!$I$11+СВЦЭМ!$D$10+'СЕТ СН'!$I$5-'СЕТ СН'!$I$21</f>
        <v>3537.71824535</v>
      </c>
      <c r="U138" s="36">
        <f>SUMIFS(СВЦЭМ!$D$33:$D$776,СВЦЭМ!$A$33:$A$776,$A138,СВЦЭМ!$B$33:$B$776,U$119)+'СЕТ СН'!$I$11+СВЦЭМ!$D$10+'СЕТ СН'!$I$5-'СЕТ СН'!$I$21</f>
        <v>3528.75029399</v>
      </c>
      <c r="V138" s="36">
        <f>SUMIFS(СВЦЭМ!$D$33:$D$776,СВЦЭМ!$A$33:$A$776,$A138,СВЦЭМ!$B$33:$B$776,V$119)+'СЕТ СН'!$I$11+СВЦЭМ!$D$10+'СЕТ СН'!$I$5-'СЕТ СН'!$I$21</f>
        <v>3512.1482733600001</v>
      </c>
      <c r="W138" s="36">
        <f>SUMIFS(СВЦЭМ!$D$33:$D$776,СВЦЭМ!$A$33:$A$776,$A138,СВЦЭМ!$B$33:$B$776,W$119)+'СЕТ СН'!$I$11+СВЦЭМ!$D$10+'СЕТ СН'!$I$5-'СЕТ СН'!$I$21</f>
        <v>3513.1542693199999</v>
      </c>
      <c r="X138" s="36">
        <f>SUMIFS(СВЦЭМ!$D$33:$D$776,СВЦЭМ!$A$33:$A$776,$A138,СВЦЭМ!$B$33:$B$776,X$119)+'СЕТ СН'!$I$11+СВЦЭМ!$D$10+'СЕТ СН'!$I$5-'СЕТ СН'!$I$21</f>
        <v>3560.6959021299999</v>
      </c>
      <c r="Y138" s="36">
        <f>SUMIFS(СВЦЭМ!$D$33:$D$776,СВЦЭМ!$A$33:$A$776,$A138,СВЦЭМ!$B$33:$B$776,Y$119)+'СЕТ СН'!$I$11+СВЦЭМ!$D$10+'СЕТ СН'!$I$5-'СЕТ СН'!$I$21</f>
        <v>3642.0970803300002</v>
      </c>
    </row>
    <row r="139" spans="1:25" ht="15.75" x14ac:dyDescent="0.2">
      <c r="A139" s="35">
        <f t="shared" si="3"/>
        <v>44002</v>
      </c>
      <c r="B139" s="36">
        <f>SUMIFS(СВЦЭМ!$D$33:$D$776,СВЦЭМ!$A$33:$A$776,$A139,СВЦЭМ!$B$33:$B$776,B$119)+'СЕТ СН'!$I$11+СВЦЭМ!$D$10+'СЕТ СН'!$I$5-'СЕТ СН'!$I$21</f>
        <v>3700.8289839099998</v>
      </c>
      <c r="C139" s="36">
        <f>SUMIFS(СВЦЭМ!$D$33:$D$776,СВЦЭМ!$A$33:$A$776,$A139,СВЦЭМ!$B$33:$B$776,C$119)+'СЕТ СН'!$I$11+СВЦЭМ!$D$10+'СЕТ СН'!$I$5-'СЕТ СН'!$I$21</f>
        <v>3728.2847015100001</v>
      </c>
      <c r="D139" s="36">
        <f>SUMIFS(СВЦЭМ!$D$33:$D$776,СВЦЭМ!$A$33:$A$776,$A139,СВЦЭМ!$B$33:$B$776,D$119)+'СЕТ СН'!$I$11+СВЦЭМ!$D$10+'СЕТ СН'!$I$5-'СЕТ СН'!$I$21</f>
        <v>3733.9217884099999</v>
      </c>
      <c r="E139" s="36">
        <f>SUMIFS(СВЦЭМ!$D$33:$D$776,СВЦЭМ!$A$33:$A$776,$A139,СВЦЭМ!$B$33:$B$776,E$119)+'СЕТ СН'!$I$11+СВЦЭМ!$D$10+'СЕТ СН'!$I$5-'СЕТ СН'!$I$21</f>
        <v>3727.5857421600003</v>
      </c>
      <c r="F139" s="36">
        <f>SUMIFS(СВЦЭМ!$D$33:$D$776,СВЦЭМ!$A$33:$A$776,$A139,СВЦЭМ!$B$33:$B$776,F$119)+'СЕТ СН'!$I$11+СВЦЭМ!$D$10+'СЕТ СН'!$I$5-'СЕТ СН'!$I$21</f>
        <v>3717.58300328</v>
      </c>
      <c r="G139" s="36">
        <f>SUMIFS(СВЦЭМ!$D$33:$D$776,СВЦЭМ!$A$33:$A$776,$A139,СВЦЭМ!$B$33:$B$776,G$119)+'СЕТ СН'!$I$11+СВЦЭМ!$D$10+'СЕТ СН'!$I$5-'СЕТ СН'!$I$21</f>
        <v>3722.0467698000002</v>
      </c>
      <c r="H139" s="36">
        <f>SUMIFS(СВЦЭМ!$D$33:$D$776,СВЦЭМ!$A$33:$A$776,$A139,СВЦЭМ!$B$33:$B$776,H$119)+'СЕТ СН'!$I$11+СВЦЭМ!$D$10+'СЕТ СН'!$I$5-'СЕТ СН'!$I$21</f>
        <v>3728.64793414</v>
      </c>
      <c r="I139" s="36">
        <f>SUMIFS(СВЦЭМ!$D$33:$D$776,СВЦЭМ!$A$33:$A$776,$A139,СВЦЭМ!$B$33:$B$776,I$119)+'СЕТ СН'!$I$11+СВЦЭМ!$D$10+'СЕТ СН'!$I$5-'СЕТ СН'!$I$21</f>
        <v>3709.1609481599999</v>
      </c>
      <c r="J139" s="36">
        <f>SUMIFS(СВЦЭМ!$D$33:$D$776,СВЦЭМ!$A$33:$A$776,$A139,СВЦЭМ!$B$33:$B$776,J$119)+'СЕТ СН'!$I$11+СВЦЭМ!$D$10+'СЕТ СН'!$I$5-'СЕТ СН'!$I$21</f>
        <v>3606.6561935099999</v>
      </c>
      <c r="K139" s="36">
        <f>SUMIFS(СВЦЭМ!$D$33:$D$776,СВЦЭМ!$A$33:$A$776,$A139,СВЦЭМ!$B$33:$B$776,K$119)+'СЕТ СН'!$I$11+СВЦЭМ!$D$10+'СЕТ СН'!$I$5-'СЕТ СН'!$I$21</f>
        <v>3537.38552944</v>
      </c>
      <c r="L139" s="36">
        <f>SUMIFS(СВЦЭМ!$D$33:$D$776,СВЦЭМ!$A$33:$A$776,$A139,СВЦЭМ!$B$33:$B$776,L$119)+'СЕТ СН'!$I$11+СВЦЭМ!$D$10+'СЕТ СН'!$I$5-'СЕТ СН'!$I$21</f>
        <v>3504.0572798100002</v>
      </c>
      <c r="M139" s="36">
        <f>SUMIFS(СВЦЭМ!$D$33:$D$776,СВЦЭМ!$A$33:$A$776,$A139,СВЦЭМ!$B$33:$B$776,M$119)+'СЕТ СН'!$I$11+СВЦЭМ!$D$10+'СЕТ СН'!$I$5-'СЕТ СН'!$I$21</f>
        <v>3503.7801418899999</v>
      </c>
      <c r="N139" s="36">
        <f>SUMIFS(СВЦЭМ!$D$33:$D$776,СВЦЭМ!$A$33:$A$776,$A139,СВЦЭМ!$B$33:$B$776,N$119)+'СЕТ СН'!$I$11+СВЦЭМ!$D$10+'СЕТ СН'!$I$5-'СЕТ СН'!$I$21</f>
        <v>3507.7364648299999</v>
      </c>
      <c r="O139" s="36">
        <f>SUMIFS(СВЦЭМ!$D$33:$D$776,СВЦЭМ!$A$33:$A$776,$A139,СВЦЭМ!$B$33:$B$776,O$119)+'СЕТ СН'!$I$11+СВЦЭМ!$D$10+'СЕТ СН'!$I$5-'СЕТ СН'!$I$21</f>
        <v>3520.66088184</v>
      </c>
      <c r="P139" s="36">
        <f>SUMIFS(СВЦЭМ!$D$33:$D$776,СВЦЭМ!$A$33:$A$776,$A139,СВЦЭМ!$B$33:$B$776,P$119)+'СЕТ СН'!$I$11+СВЦЭМ!$D$10+'СЕТ СН'!$I$5-'СЕТ СН'!$I$21</f>
        <v>3496.5932387100002</v>
      </c>
      <c r="Q139" s="36">
        <f>SUMIFS(СВЦЭМ!$D$33:$D$776,СВЦЭМ!$A$33:$A$776,$A139,СВЦЭМ!$B$33:$B$776,Q$119)+'СЕТ СН'!$I$11+СВЦЭМ!$D$10+'СЕТ СН'!$I$5-'СЕТ СН'!$I$21</f>
        <v>3506.51376983</v>
      </c>
      <c r="R139" s="36">
        <f>SUMIFS(СВЦЭМ!$D$33:$D$776,СВЦЭМ!$A$33:$A$776,$A139,СВЦЭМ!$B$33:$B$776,R$119)+'СЕТ СН'!$I$11+СВЦЭМ!$D$10+'СЕТ СН'!$I$5-'СЕТ СН'!$I$21</f>
        <v>3504.9258471600001</v>
      </c>
      <c r="S139" s="36">
        <f>SUMIFS(СВЦЭМ!$D$33:$D$776,СВЦЭМ!$A$33:$A$776,$A139,СВЦЭМ!$B$33:$B$776,S$119)+'СЕТ СН'!$I$11+СВЦЭМ!$D$10+'СЕТ СН'!$I$5-'СЕТ СН'!$I$21</f>
        <v>3527.2990790000003</v>
      </c>
      <c r="T139" s="36">
        <f>SUMIFS(СВЦЭМ!$D$33:$D$776,СВЦЭМ!$A$33:$A$776,$A139,СВЦЭМ!$B$33:$B$776,T$119)+'СЕТ СН'!$I$11+СВЦЭМ!$D$10+'СЕТ СН'!$I$5-'СЕТ СН'!$I$21</f>
        <v>3522.5776741700001</v>
      </c>
      <c r="U139" s="36">
        <f>SUMIFS(СВЦЭМ!$D$33:$D$776,СВЦЭМ!$A$33:$A$776,$A139,СВЦЭМ!$B$33:$B$776,U$119)+'СЕТ СН'!$I$11+СВЦЭМ!$D$10+'СЕТ СН'!$I$5-'СЕТ СН'!$I$21</f>
        <v>3506.7742999000002</v>
      </c>
      <c r="V139" s="36">
        <f>SUMIFS(СВЦЭМ!$D$33:$D$776,СВЦЭМ!$A$33:$A$776,$A139,СВЦЭМ!$B$33:$B$776,V$119)+'СЕТ СН'!$I$11+СВЦЭМ!$D$10+'СЕТ СН'!$I$5-'СЕТ СН'!$I$21</f>
        <v>3488.14297687</v>
      </c>
      <c r="W139" s="36">
        <f>SUMIFS(СВЦЭМ!$D$33:$D$776,СВЦЭМ!$A$33:$A$776,$A139,СВЦЭМ!$B$33:$B$776,W$119)+'СЕТ СН'!$I$11+СВЦЭМ!$D$10+'СЕТ СН'!$I$5-'СЕТ СН'!$I$21</f>
        <v>3508.2595445400002</v>
      </c>
      <c r="X139" s="36">
        <f>SUMIFS(СВЦЭМ!$D$33:$D$776,СВЦЭМ!$A$33:$A$776,$A139,СВЦЭМ!$B$33:$B$776,X$119)+'СЕТ СН'!$I$11+СВЦЭМ!$D$10+'СЕТ СН'!$I$5-'СЕТ СН'!$I$21</f>
        <v>3557.9113781999999</v>
      </c>
      <c r="Y139" s="36">
        <f>SUMIFS(СВЦЭМ!$D$33:$D$776,СВЦЭМ!$A$33:$A$776,$A139,СВЦЭМ!$B$33:$B$776,Y$119)+'СЕТ СН'!$I$11+СВЦЭМ!$D$10+'СЕТ СН'!$I$5-'СЕТ СН'!$I$21</f>
        <v>3616.2761661899999</v>
      </c>
    </row>
    <row r="140" spans="1:25" ht="15.75" x14ac:dyDescent="0.2">
      <c r="A140" s="35">
        <f t="shared" si="3"/>
        <v>44003</v>
      </c>
      <c r="B140" s="36">
        <f>SUMIFS(СВЦЭМ!$D$33:$D$776,СВЦЭМ!$A$33:$A$776,$A140,СВЦЭМ!$B$33:$B$776,B$119)+'СЕТ СН'!$I$11+СВЦЭМ!$D$10+'СЕТ СН'!$I$5-'СЕТ СН'!$I$21</f>
        <v>3680.8239593400003</v>
      </c>
      <c r="C140" s="36">
        <f>SUMIFS(СВЦЭМ!$D$33:$D$776,СВЦЭМ!$A$33:$A$776,$A140,СВЦЭМ!$B$33:$B$776,C$119)+'СЕТ СН'!$I$11+СВЦЭМ!$D$10+'СЕТ СН'!$I$5-'СЕТ СН'!$I$21</f>
        <v>3715.6719791999999</v>
      </c>
      <c r="D140" s="36">
        <f>SUMIFS(СВЦЭМ!$D$33:$D$776,СВЦЭМ!$A$33:$A$776,$A140,СВЦЭМ!$B$33:$B$776,D$119)+'СЕТ СН'!$I$11+СВЦЭМ!$D$10+'СЕТ СН'!$I$5-'СЕТ СН'!$I$21</f>
        <v>3749.31297318</v>
      </c>
      <c r="E140" s="36">
        <f>SUMIFS(СВЦЭМ!$D$33:$D$776,СВЦЭМ!$A$33:$A$776,$A140,СВЦЭМ!$B$33:$B$776,E$119)+'СЕТ СН'!$I$11+СВЦЭМ!$D$10+'СЕТ СН'!$I$5-'СЕТ СН'!$I$21</f>
        <v>3772.0579989799999</v>
      </c>
      <c r="F140" s="36">
        <f>SUMIFS(СВЦЭМ!$D$33:$D$776,СВЦЭМ!$A$33:$A$776,$A140,СВЦЭМ!$B$33:$B$776,F$119)+'СЕТ СН'!$I$11+СВЦЭМ!$D$10+'СЕТ СН'!$I$5-'СЕТ СН'!$I$21</f>
        <v>3765.4893600599999</v>
      </c>
      <c r="G140" s="36">
        <f>SUMIFS(СВЦЭМ!$D$33:$D$776,СВЦЭМ!$A$33:$A$776,$A140,СВЦЭМ!$B$33:$B$776,G$119)+'СЕТ СН'!$I$11+СВЦЭМ!$D$10+'СЕТ СН'!$I$5-'СЕТ СН'!$I$21</f>
        <v>3761.6184975900001</v>
      </c>
      <c r="H140" s="36">
        <f>SUMIFS(СВЦЭМ!$D$33:$D$776,СВЦЭМ!$A$33:$A$776,$A140,СВЦЭМ!$B$33:$B$776,H$119)+'СЕТ СН'!$I$11+СВЦЭМ!$D$10+'СЕТ СН'!$I$5-'СЕТ СН'!$I$21</f>
        <v>3737.1173757199999</v>
      </c>
      <c r="I140" s="36">
        <f>SUMIFS(СВЦЭМ!$D$33:$D$776,СВЦЭМ!$A$33:$A$776,$A140,СВЦЭМ!$B$33:$B$776,I$119)+'СЕТ СН'!$I$11+СВЦЭМ!$D$10+'СЕТ СН'!$I$5-'СЕТ СН'!$I$21</f>
        <v>3718.3312863800002</v>
      </c>
      <c r="J140" s="36">
        <f>SUMIFS(СВЦЭМ!$D$33:$D$776,СВЦЭМ!$A$33:$A$776,$A140,СВЦЭМ!$B$33:$B$776,J$119)+'СЕТ СН'!$I$11+СВЦЭМ!$D$10+'СЕТ СН'!$I$5-'СЕТ СН'!$I$21</f>
        <v>3669.83009988</v>
      </c>
      <c r="K140" s="36">
        <f>SUMIFS(СВЦЭМ!$D$33:$D$776,СВЦЭМ!$A$33:$A$776,$A140,СВЦЭМ!$B$33:$B$776,K$119)+'СЕТ СН'!$I$11+СВЦЭМ!$D$10+'СЕТ СН'!$I$5-'СЕТ СН'!$I$21</f>
        <v>3600.51329579</v>
      </c>
      <c r="L140" s="36">
        <f>SUMIFS(СВЦЭМ!$D$33:$D$776,СВЦЭМ!$A$33:$A$776,$A140,СВЦЭМ!$B$33:$B$776,L$119)+'СЕТ СН'!$I$11+СВЦЭМ!$D$10+'СЕТ СН'!$I$5-'СЕТ СН'!$I$21</f>
        <v>3537.1417465499999</v>
      </c>
      <c r="M140" s="36">
        <f>SUMIFS(СВЦЭМ!$D$33:$D$776,СВЦЭМ!$A$33:$A$776,$A140,СВЦЭМ!$B$33:$B$776,M$119)+'СЕТ СН'!$I$11+СВЦЭМ!$D$10+'СЕТ СН'!$I$5-'СЕТ СН'!$I$21</f>
        <v>3473.4275047900001</v>
      </c>
      <c r="N140" s="36">
        <f>SUMIFS(СВЦЭМ!$D$33:$D$776,СВЦЭМ!$A$33:$A$776,$A140,СВЦЭМ!$B$33:$B$776,N$119)+'СЕТ СН'!$I$11+СВЦЭМ!$D$10+'СЕТ СН'!$I$5-'СЕТ СН'!$I$21</f>
        <v>3466.3495886600003</v>
      </c>
      <c r="O140" s="36">
        <f>SUMIFS(СВЦЭМ!$D$33:$D$776,СВЦЭМ!$A$33:$A$776,$A140,СВЦЭМ!$B$33:$B$776,O$119)+'СЕТ СН'!$I$11+СВЦЭМ!$D$10+'СЕТ СН'!$I$5-'СЕТ СН'!$I$21</f>
        <v>3462.1924148200001</v>
      </c>
      <c r="P140" s="36">
        <f>SUMIFS(СВЦЭМ!$D$33:$D$776,СВЦЭМ!$A$33:$A$776,$A140,СВЦЭМ!$B$33:$B$776,P$119)+'СЕТ СН'!$I$11+СВЦЭМ!$D$10+'СЕТ СН'!$I$5-'СЕТ СН'!$I$21</f>
        <v>3461.1403631500002</v>
      </c>
      <c r="Q140" s="36">
        <f>SUMIFS(СВЦЭМ!$D$33:$D$776,СВЦЭМ!$A$33:$A$776,$A140,СВЦЭМ!$B$33:$B$776,Q$119)+'СЕТ СН'!$I$11+СВЦЭМ!$D$10+'СЕТ СН'!$I$5-'СЕТ СН'!$I$21</f>
        <v>3464.1230958599999</v>
      </c>
      <c r="R140" s="36">
        <f>SUMIFS(СВЦЭМ!$D$33:$D$776,СВЦЭМ!$A$33:$A$776,$A140,СВЦЭМ!$B$33:$B$776,R$119)+'СЕТ СН'!$I$11+СВЦЭМ!$D$10+'СЕТ СН'!$I$5-'СЕТ СН'!$I$21</f>
        <v>3463.3643304900002</v>
      </c>
      <c r="S140" s="36">
        <f>SUMIFS(СВЦЭМ!$D$33:$D$776,СВЦЭМ!$A$33:$A$776,$A140,СВЦЭМ!$B$33:$B$776,S$119)+'СЕТ СН'!$I$11+СВЦЭМ!$D$10+'СЕТ СН'!$I$5-'СЕТ СН'!$I$21</f>
        <v>3469.6375817600001</v>
      </c>
      <c r="T140" s="36">
        <f>SUMIFS(СВЦЭМ!$D$33:$D$776,СВЦЭМ!$A$33:$A$776,$A140,СВЦЭМ!$B$33:$B$776,T$119)+'СЕТ СН'!$I$11+СВЦЭМ!$D$10+'СЕТ СН'!$I$5-'СЕТ СН'!$I$21</f>
        <v>3477.99289206</v>
      </c>
      <c r="U140" s="36">
        <f>SUMIFS(СВЦЭМ!$D$33:$D$776,СВЦЭМ!$A$33:$A$776,$A140,СВЦЭМ!$B$33:$B$776,U$119)+'СЕТ СН'!$I$11+СВЦЭМ!$D$10+'СЕТ СН'!$I$5-'СЕТ СН'!$I$21</f>
        <v>3474.59216479</v>
      </c>
      <c r="V140" s="36">
        <f>SUMIFS(СВЦЭМ!$D$33:$D$776,СВЦЭМ!$A$33:$A$776,$A140,СВЦЭМ!$B$33:$B$776,V$119)+'СЕТ СН'!$I$11+СВЦЭМ!$D$10+'СЕТ СН'!$I$5-'СЕТ СН'!$I$21</f>
        <v>3457.8307499900002</v>
      </c>
      <c r="W140" s="36">
        <f>SUMIFS(СВЦЭМ!$D$33:$D$776,СВЦЭМ!$A$33:$A$776,$A140,СВЦЭМ!$B$33:$B$776,W$119)+'СЕТ СН'!$I$11+СВЦЭМ!$D$10+'СЕТ СН'!$I$5-'СЕТ СН'!$I$21</f>
        <v>3462.0937964300001</v>
      </c>
      <c r="X140" s="36">
        <f>SUMIFS(СВЦЭМ!$D$33:$D$776,СВЦЭМ!$A$33:$A$776,$A140,СВЦЭМ!$B$33:$B$776,X$119)+'СЕТ СН'!$I$11+СВЦЭМ!$D$10+'СЕТ СН'!$I$5-'СЕТ СН'!$I$21</f>
        <v>3511.3697426600002</v>
      </c>
      <c r="Y140" s="36">
        <f>SUMIFS(СВЦЭМ!$D$33:$D$776,СВЦЭМ!$A$33:$A$776,$A140,СВЦЭМ!$B$33:$B$776,Y$119)+'СЕТ СН'!$I$11+СВЦЭМ!$D$10+'СЕТ СН'!$I$5-'СЕТ СН'!$I$21</f>
        <v>3638.5122211600001</v>
      </c>
    </row>
    <row r="141" spans="1:25" ht="15.75" x14ac:dyDescent="0.2">
      <c r="A141" s="35">
        <f t="shared" si="3"/>
        <v>44004</v>
      </c>
      <c r="B141" s="36">
        <f>SUMIFS(СВЦЭМ!$D$33:$D$776,СВЦЭМ!$A$33:$A$776,$A141,СВЦЭМ!$B$33:$B$776,B$119)+'СЕТ СН'!$I$11+СВЦЭМ!$D$10+'СЕТ СН'!$I$5-'СЕТ СН'!$I$21</f>
        <v>3702.0114193200002</v>
      </c>
      <c r="C141" s="36">
        <f>SUMIFS(СВЦЭМ!$D$33:$D$776,СВЦЭМ!$A$33:$A$776,$A141,СВЦЭМ!$B$33:$B$776,C$119)+'СЕТ СН'!$I$11+СВЦЭМ!$D$10+'СЕТ СН'!$I$5-'СЕТ СН'!$I$21</f>
        <v>3710.9295727899998</v>
      </c>
      <c r="D141" s="36">
        <f>SUMIFS(СВЦЭМ!$D$33:$D$776,СВЦЭМ!$A$33:$A$776,$A141,СВЦЭМ!$B$33:$B$776,D$119)+'СЕТ СН'!$I$11+СВЦЭМ!$D$10+'СЕТ СН'!$I$5-'СЕТ СН'!$I$21</f>
        <v>3706.9302113399999</v>
      </c>
      <c r="E141" s="36">
        <f>SUMIFS(СВЦЭМ!$D$33:$D$776,СВЦЭМ!$A$33:$A$776,$A141,СВЦЭМ!$B$33:$B$776,E$119)+'СЕТ СН'!$I$11+СВЦЭМ!$D$10+'СЕТ СН'!$I$5-'СЕТ СН'!$I$21</f>
        <v>3707.9454999700001</v>
      </c>
      <c r="F141" s="36">
        <f>SUMIFS(СВЦЭМ!$D$33:$D$776,СВЦЭМ!$A$33:$A$776,$A141,СВЦЭМ!$B$33:$B$776,F$119)+'СЕТ СН'!$I$11+СВЦЭМ!$D$10+'СЕТ СН'!$I$5-'СЕТ СН'!$I$21</f>
        <v>3701.6046744200003</v>
      </c>
      <c r="G141" s="36">
        <f>SUMIFS(СВЦЭМ!$D$33:$D$776,СВЦЭМ!$A$33:$A$776,$A141,СВЦЭМ!$B$33:$B$776,G$119)+'СЕТ СН'!$I$11+СВЦЭМ!$D$10+'СЕТ СН'!$I$5-'СЕТ СН'!$I$21</f>
        <v>3703.20162041</v>
      </c>
      <c r="H141" s="36">
        <f>SUMIFS(СВЦЭМ!$D$33:$D$776,СВЦЭМ!$A$33:$A$776,$A141,СВЦЭМ!$B$33:$B$776,H$119)+'СЕТ СН'!$I$11+СВЦЭМ!$D$10+'СЕТ СН'!$I$5-'СЕТ СН'!$I$21</f>
        <v>3707.0581189700001</v>
      </c>
      <c r="I141" s="36">
        <f>SUMIFS(СВЦЭМ!$D$33:$D$776,СВЦЭМ!$A$33:$A$776,$A141,СВЦЭМ!$B$33:$B$776,I$119)+'СЕТ СН'!$I$11+СВЦЭМ!$D$10+'СЕТ СН'!$I$5-'СЕТ СН'!$I$21</f>
        <v>3712.0636937099998</v>
      </c>
      <c r="J141" s="36">
        <f>SUMIFS(СВЦЭМ!$D$33:$D$776,СВЦЭМ!$A$33:$A$776,$A141,СВЦЭМ!$B$33:$B$776,J$119)+'СЕТ СН'!$I$11+СВЦЭМ!$D$10+'СЕТ СН'!$I$5-'СЕТ СН'!$I$21</f>
        <v>3642.4109119</v>
      </c>
      <c r="K141" s="36">
        <f>SUMIFS(СВЦЭМ!$D$33:$D$776,СВЦЭМ!$A$33:$A$776,$A141,СВЦЭМ!$B$33:$B$776,K$119)+'СЕТ СН'!$I$11+СВЦЭМ!$D$10+'СЕТ СН'!$I$5-'СЕТ СН'!$I$21</f>
        <v>3567.9793378700001</v>
      </c>
      <c r="L141" s="36">
        <f>SUMIFS(СВЦЭМ!$D$33:$D$776,СВЦЭМ!$A$33:$A$776,$A141,СВЦЭМ!$B$33:$B$776,L$119)+'СЕТ СН'!$I$11+СВЦЭМ!$D$10+'СЕТ СН'!$I$5-'СЕТ СН'!$I$21</f>
        <v>3516.05920105</v>
      </c>
      <c r="M141" s="36">
        <f>SUMIFS(СВЦЭМ!$D$33:$D$776,СВЦЭМ!$A$33:$A$776,$A141,СВЦЭМ!$B$33:$B$776,M$119)+'СЕТ СН'!$I$11+СВЦЭМ!$D$10+'СЕТ СН'!$I$5-'СЕТ СН'!$I$21</f>
        <v>3510.55697775</v>
      </c>
      <c r="N141" s="36">
        <f>SUMIFS(СВЦЭМ!$D$33:$D$776,СВЦЭМ!$A$33:$A$776,$A141,СВЦЭМ!$B$33:$B$776,N$119)+'СЕТ СН'!$I$11+СВЦЭМ!$D$10+'СЕТ СН'!$I$5-'СЕТ СН'!$I$21</f>
        <v>3511.6730542599998</v>
      </c>
      <c r="O141" s="36">
        <f>SUMIFS(СВЦЭМ!$D$33:$D$776,СВЦЭМ!$A$33:$A$776,$A141,СВЦЭМ!$B$33:$B$776,O$119)+'СЕТ СН'!$I$11+СВЦЭМ!$D$10+'СЕТ СН'!$I$5-'СЕТ СН'!$I$21</f>
        <v>3520.85111654</v>
      </c>
      <c r="P141" s="36">
        <f>SUMIFS(СВЦЭМ!$D$33:$D$776,СВЦЭМ!$A$33:$A$776,$A141,СВЦЭМ!$B$33:$B$776,P$119)+'СЕТ СН'!$I$11+СВЦЭМ!$D$10+'СЕТ СН'!$I$5-'СЕТ СН'!$I$21</f>
        <v>3522.7424095599999</v>
      </c>
      <c r="Q141" s="36">
        <f>SUMIFS(СВЦЭМ!$D$33:$D$776,СВЦЭМ!$A$33:$A$776,$A141,СВЦЭМ!$B$33:$B$776,Q$119)+'СЕТ СН'!$I$11+СВЦЭМ!$D$10+'СЕТ СН'!$I$5-'СЕТ СН'!$I$21</f>
        <v>3524.9242245700002</v>
      </c>
      <c r="R141" s="36">
        <f>SUMIFS(СВЦЭМ!$D$33:$D$776,СВЦЭМ!$A$33:$A$776,$A141,СВЦЭМ!$B$33:$B$776,R$119)+'СЕТ СН'!$I$11+СВЦЭМ!$D$10+'СЕТ СН'!$I$5-'СЕТ СН'!$I$21</f>
        <v>3520.4049088000002</v>
      </c>
      <c r="S141" s="36">
        <f>SUMIFS(СВЦЭМ!$D$33:$D$776,СВЦЭМ!$A$33:$A$776,$A141,СВЦЭМ!$B$33:$B$776,S$119)+'СЕТ СН'!$I$11+СВЦЭМ!$D$10+'СЕТ СН'!$I$5-'СЕТ СН'!$I$21</f>
        <v>3525.1738448200003</v>
      </c>
      <c r="T141" s="36">
        <f>SUMIFS(СВЦЭМ!$D$33:$D$776,СВЦЭМ!$A$33:$A$776,$A141,СВЦЭМ!$B$33:$B$776,T$119)+'СЕТ СН'!$I$11+СВЦЭМ!$D$10+'СЕТ СН'!$I$5-'СЕТ СН'!$I$21</f>
        <v>3526.2211325200001</v>
      </c>
      <c r="U141" s="36">
        <f>SUMIFS(СВЦЭМ!$D$33:$D$776,СВЦЭМ!$A$33:$A$776,$A141,СВЦЭМ!$B$33:$B$776,U$119)+'СЕТ СН'!$I$11+СВЦЭМ!$D$10+'СЕТ СН'!$I$5-'СЕТ СН'!$I$21</f>
        <v>3523.9355120499999</v>
      </c>
      <c r="V141" s="36">
        <f>SUMIFS(СВЦЭМ!$D$33:$D$776,СВЦЭМ!$A$33:$A$776,$A141,СВЦЭМ!$B$33:$B$776,V$119)+'СЕТ СН'!$I$11+СВЦЭМ!$D$10+'СЕТ СН'!$I$5-'СЕТ СН'!$I$21</f>
        <v>3515.7662447600001</v>
      </c>
      <c r="W141" s="36">
        <f>SUMIFS(СВЦЭМ!$D$33:$D$776,СВЦЭМ!$A$33:$A$776,$A141,СВЦЭМ!$B$33:$B$776,W$119)+'СЕТ СН'!$I$11+СВЦЭМ!$D$10+'СЕТ СН'!$I$5-'СЕТ СН'!$I$21</f>
        <v>3501.4023323199999</v>
      </c>
      <c r="X141" s="36">
        <f>SUMIFS(СВЦЭМ!$D$33:$D$776,СВЦЭМ!$A$33:$A$776,$A141,СВЦЭМ!$B$33:$B$776,X$119)+'СЕТ СН'!$I$11+СВЦЭМ!$D$10+'СЕТ СН'!$I$5-'СЕТ СН'!$I$21</f>
        <v>3544.4711925900001</v>
      </c>
      <c r="Y141" s="36">
        <f>SUMIFS(СВЦЭМ!$D$33:$D$776,СВЦЭМ!$A$33:$A$776,$A141,СВЦЭМ!$B$33:$B$776,Y$119)+'СЕТ СН'!$I$11+СВЦЭМ!$D$10+'СЕТ СН'!$I$5-'СЕТ СН'!$I$21</f>
        <v>3648.9942409499999</v>
      </c>
    </row>
    <row r="142" spans="1:25" ht="15.75" x14ac:dyDescent="0.2">
      <c r="A142" s="35">
        <f t="shared" si="3"/>
        <v>44005</v>
      </c>
      <c r="B142" s="36">
        <f>SUMIFS(СВЦЭМ!$D$33:$D$776,СВЦЭМ!$A$33:$A$776,$A142,СВЦЭМ!$B$33:$B$776,B$119)+'СЕТ СН'!$I$11+СВЦЭМ!$D$10+'СЕТ СН'!$I$5-'СЕТ СН'!$I$21</f>
        <v>3756.9583073700001</v>
      </c>
      <c r="C142" s="36">
        <f>SUMIFS(СВЦЭМ!$D$33:$D$776,СВЦЭМ!$A$33:$A$776,$A142,СВЦЭМ!$B$33:$B$776,C$119)+'СЕТ СН'!$I$11+СВЦЭМ!$D$10+'СЕТ СН'!$I$5-'СЕТ СН'!$I$21</f>
        <v>3755.6429132200001</v>
      </c>
      <c r="D142" s="36">
        <f>SUMIFS(СВЦЭМ!$D$33:$D$776,СВЦЭМ!$A$33:$A$776,$A142,СВЦЭМ!$B$33:$B$776,D$119)+'СЕТ СН'!$I$11+СВЦЭМ!$D$10+'СЕТ СН'!$I$5-'СЕТ СН'!$I$21</f>
        <v>3747.4356836500001</v>
      </c>
      <c r="E142" s="36">
        <f>SUMIFS(СВЦЭМ!$D$33:$D$776,СВЦЭМ!$A$33:$A$776,$A142,СВЦЭМ!$B$33:$B$776,E$119)+'СЕТ СН'!$I$11+СВЦЭМ!$D$10+'СЕТ СН'!$I$5-'СЕТ СН'!$I$21</f>
        <v>3751.4632885599999</v>
      </c>
      <c r="F142" s="36">
        <f>SUMIFS(СВЦЭМ!$D$33:$D$776,СВЦЭМ!$A$33:$A$776,$A142,СВЦЭМ!$B$33:$B$776,F$119)+'СЕТ СН'!$I$11+СВЦЭМ!$D$10+'СЕТ СН'!$I$5-'СЕТ СН'!$I$21</f>
        <v>3751.1228097200001</v>
      </c>
      <c r="G142" s="36">
        <f>SUMIFS(СВЦЭМ!$D$33:$D$776,СВЦЭМ!$A$33:$A$776,$A142,СВЦЭМ!$B$33:$B$776,G$119)+'СЕТ СН'!$I$11+СВЦЭМ!$D$10+'СЕТ СН'!$I$5-'СЕТ СН'!$I$21</f>
        <v>3755.3980263000003</v>
      </c>
      <c r="H142" s="36">
        <f>SUMIFS(СВЦЭМ!$D$33:$D$776,СВЦЭМ!$A$33:$A$776,$A142,СВЦЭМ!$B$33:$B$776,H$119)+'СЕТ СН'!$I$11+СВЦЭМ!$D$10+'СЕТ СН'!$I$5-'СЕТ СН'!$I$21</f>
        <v>3752.95507159</v>
      </c>
      <c r="I142" s="36">
        <f>SUMIFS(СВЦЭМ!$D$33:$D$776,СВЦЭМ!$A$33:$A$776,$A142,СВЦЭМ!$B$33:$B$776,I$119)+'СЕТ СН'!$I$11+СВЦЭМ!$D$10+'СЕТ СН'!$I$5-'СЕТ СН'!$I$21</f>
        <v>3695.0585822000003</v>
      </c>
      <c r="J142" s="36">
        <f>SUMIFS(СВЦЭМ!$D$33:$D$776,СВЦЭМ!$A$33:$A$776,$A142,СВЦЭМ!$B$33:$B$776,J$119)+'СЕТ СН'!$I$11+СВЦЭМ!$D$10+'СЕТ СН'!$I$5-'СЕТ СН'!$I$21</f>
        <v>3688.0931557399999</v>
      </c>
      <c r="K142" s="36">
        <f>SUMIFS(СВЦЭМ!$D$33:$D$776,СВЦЭМ!$A$33:$A$776,$A142,СВЦЭМ!$B$33:$B$776,K$119)+'СЕТ СН'!$I$11+СВЦЭМ!$D$10+'СЕТ СН'!$I$5-'СЕТ СН'!$I$21</f>
        <v>3599.8069595100001</v>
      </c>
      <c r="L142" s="36">
        <f>SUMIFS(СВЦЭМ!$D$33:$D$776,СВЦЭМ!$A$33:$A$776,$A142,СВЦЭМ!$B$33:$B$776,L$119)+'СЕТ СН'!$I$11+СВЦЭМ!$D$10+'СЕТ СН'!$I$5-'СЕТ СН'!$I$21</f>
        <v>3534.2757883100003</v>
      </c>
      <c r="M142" s="36">
        <f>SUMIFS(СВЦЭМ!$D$33:$D$776,СВЦЭМ!$A$33:$A$776,$A142,СВЦЭМ!$B$33:$B$776,M$119)+'СЕТ СН'!$I$11+СВЦЭМ!$D$10+'СЕТ СН'!$I$5-'СЕТ СН'!$I$21</f>
        <v>3538.2246199700003</v>
      </c>
      <c r="N142" s="36">
        <f>SUMIFS(СВЦЭМ!$D$33:$D$776,СВЦЭМ!$A$33:$A$776,$A142,СВЦЭМ!$B$33:$B$776,N$119)+'СЕТ СН'!$I$11+СВЦЭМ!$D$10+'СЕТ СН'!$I$5-'СЕТ СН'!$I$21</f>
        <v>3530.8952104499999</v>
      </c>
      <c r="O142" s="36">
        <f>SUMIFS(СВЦЭМ!$D$33:$D$776,СВЦЭМ!$A$33:$A$776,$A142,СВЦЭМ!$B$33:$B$776,O$119)+'СЕТ СН'!$I$11+СВЦЭМ!$D$10+'СЕТ СН'!$I$5-'СЕТ СН'!$I$21</f>
        <v>3536.7047010000001</v>
      </c>
      <c r="P142" s="36">
        <f>SUMIFS(СВЦЭМ!$D$33:$D$776,СВЦЭМ!$A$33:$A$776,$A142,СВЦЭМ!$B$33:$B$776,P$119)+'СЕТ СН'!$I$11+СВЦЭМ!$D$10+'СЕТ СН'!$I$5-'СЕТ СН'!$I$21</f>
        <v>3538.6928528500002</v>
      </c>
      <c r="Q142" s="36">
        <f>SUMIFS(СВЦЭМ!$D$33:$D$776,СВЦЭМ!$A$33:$A$776,$A142,СВЦЭМ!$B$33:$B$776,Q$119)+'СЕТ СН'!$I$11+СВЦЭМ!$D$10+'СЕТ СН'!$I$5-'СЕТ СН'!$I$21</f>
        <v>3541.84096929</v>
      </c>
      <c r="R142" s="36">
        <f>SUMIFS(СВЦЭМ!$D$33:$D$776,СВЦЭМ!$A$33:$A$776,$A142,СВЦЭМ!$B$33:$B$776,R$119)+'СЕТ СН'!$I$11+СВЦЭМ!$D$10+'СЕТ СН'!$I$5-'СЕТ СН'!$I$21</f>
        <v>3539.0852595199999</v>
      </c>
      <c r="S142" s="36">
        <f>SUMIFS(СВЦЭМ!$D$33:$D$776,СВЦЭМ!$A$33:$A$776,$A142,СВЦЭМ!$B$33:$B$776,S$119)+'СЕТ СН'!$I$11+СВЦЭМ!$D$10+'СЕТ СН'!$I$5-'СЕТ СН'!$I$21</f>
        <v>3538.5796719600003</v>
      </c>
      <c r="T142" s="36">
        <f>SUMIFS(СВЦЭМ!$D$33:$D$776,СВЦЭМ!$A$33:$A$776,$A142,СВЦЭМ!$B$33:$B$776,T$119)+'СЕТ СН'!$I$11+СВЦЭМ!$D$10+'СЕТ СН'!$I$5-'СЕТ СН'!$I$21</f>
        <v>3539.5508342100002</v>
      </c>
      <c r="U142" s="36">
        <f>SUMIFS(СВЦЭМ!$D$33:$D$776,СВЦЭМ!$A$33:$A$776,$A142,СВЦЭМ!$B$33:$B$776,U$119)+'СЕТ СН'!$I$11+СВЦЭМ!$D$10+'СЕТ СН'!$I$5-'СЕТ СН'!$I$21</f>
        <v>3542.3627509299999</v>
      </c>
      <c r="V142" s="36">
        <f>SUMIFS(СВЦЭМ!$D$33:$D$776,СВЦЭМ!$A$33:$A$776,$A142,СВЦЭМ!$B$33:$B$776,V$119)+'СЕТ СН'!$I$11+СВЦЭМ!$D$10+'СЕТ СН'!$I$5-'СЕТ СН'!$I$21</f>
        <v>3538.91015995</v>
      </c>
      <c r="W142" s="36">
        <f>SUMIFS(СВЦЭМ!$D$33:$D$776,СВЦЭМ!$A$33:$A$776,$A142,СВЦЭМ!$B$33:$B$776,W$119)+'СЕТ СН'!$I$11+СВЦЭМ!$D$10+'СЕТ СН'!$I$5-'СЕТ СН'!$I$21</f>
        <v>3510.3832514200003</v>
      </c>
      <c r="X142" s="36">
        <f>SUMIFS(СВЦЭМ!$D$33:$D$776,СВЦЭМ!$A$33:$A$776,$A142,СВЦЭМ!$B$33:$B$776,X$119)+'СЕТ СН'!$I$11+СВЦЭМ!$D$10+'СЕТ СН'!$I$5-'СЕТ СН'!$I$21</f>
        <v>3518.5380396300002</v>
      </c>
      <c r="Y142" s="36">
        <f>SUMIFS(СВЦЭМ!$D$33:$D$776,СВЦЭМ!$A$33:$A$776,$A142,СВЦЭМ!$B$33:$B$776,Y$119)+'СЕТ СН'!$I$11+СВЦЭМ!$D$10+'СЕТ СН'!$I$5-'СЕТ СН'!$I$21</f>
        <v>3599.8799134700002</v>
      </c>
    </row>
    <row r="143" spans="1:25" ht="15.75" x14ac:dyDescent="0.2">
      <c r="A143" s="35">
        <f t="shared" si="3"/>
        <v>44006</v>
      </c>
      <c r="B143" s="36">
        <f>SUMIFS(СВЦЭМ!$D$33:$D$776,СВЦЭМ!$A$33:$A$776,$A143,СВЦЭМ!$B$33:$B$776,B$119)+'СЕТ СН'!$I$11+СВЦЭМ!$D$10+'СЕТ СН'!$I$5-'СЕТ СН'!$I$21</f>
        <v>3703.7253306000002</v>
      </c>
      <c r="C143" s="36">
        <f>SUMIFS(СВЦЭМ!$D$33:$D$776,СВЦЭМ!$A$33:$A$776,$A143,СВЦЭМ!$B$33:$B$776,C$119)+'СЕТ СН'!$I$11+СВЦЭМ!$D$10+'СЕТ СН'!$I$5-'СЕТ СН'!$I$21</f>
        <v>3745.0679884299998</v>
      </c>
      <c r="D143" s="36">
        <f>SUMIFS(СВЦЭМ!$D$33:$D$776,СВЦЭМ!$A$33:$A$776,$A143,СВЦЭМ!$B$33:$B$776,D$119)+'СЕТ СН'!$I$11+СВЦЭМ!$D$10+'СЕТ СН'!$I$5-'СЕТ СН'!$I$21</f>
        <v>3763.38227031</v>
      </c>
      <c r="E143" s="36">
        <f>SUMIFS(СВЦЭМ!$D$33:$D$776,СВЦЭМ!$A$33:$A$776,$A143,СВЦЭМ!$B$33:$B$776,E$119)+'СЕТ СН'!$I$11+СВЦЭМ!$D$10+'СЕТ СН'!$I$5-'СЕТ СН'!$I$21</f>
        <v>3780.2672087199999</v>
      </c>
      <c r="F143" s="36">
        <f>SUMIFS(СВЦЭМ!$D$33:$D$776,СВЦЭМ!$A$33:$A$776,$A143,СВЦЭМ!$B$33:$B$776,F$119)+'СЕТ СН'!$I$11+СВЦЭМ!$D$10+'СЕТ СН'!$I$5-'СЕТ СН'!$I$21</f>
        <v>3782.3066777399999</v>
      </c>
      <c r="G143" s="36">
        <f>SUMIFS(СВЦЭМ!$D$33:$D$776,СВЦЭМ!$A$33:$A$776,$A143,СВЦЭМ!$B$33:$B$776,G$119)+'СЕТ СН'!$I$11+СВЦЭМ!$D$10+'СЕТ СН'!$I$5-'СЕТ СН'!$I$21</f>
        <v>3785.3141282699999</v>
      </c>
      <c r="H143" s="36">
        <f>SUMIFS(СВЦЭМ!$D$33:$D$776,СВЦЭМ!$A$33:$A$776,$A143,СВЦЭМ!$B$33:$B$776,H$119)+'СЕТ СН'!$I$11+СВЦЭМ!$D$10+'СЕТ СН'!$I$5-'СЕТ СН'!$I$21</f>
        <v>3786.1610726500003</v>
      </c>
      <c r="I143" s="36">
        <f>SUMIFS(СВЦЭМ!$D$33:$D$776,СВЦЭМ!$A$33:$A$776,$A143,СВЦЭМ!$B$33:$B$776,I$119)+'СЕТ СН'!$I$11+СВЦЭМ!$D$10+'СЕТ СН'!$I$5-'СЕТ СН'!$I$21</f>
        <v>3757.0195811600001</v>
      </c>
      <c r="J143" s="36">
        <f>SUMIFS(СВЦЭМ!$D$33:$D$776,СВЦЭМ!$A$33:$A$776,$A143,СВЦЭМ!$B$33:$B$776,J$119)+'СЕТ СН'!$I$11+СВЦЭМ!$D$10+'СЕТ СН'!$I$5-'СЕТ СН'!$I$21</f>
        <v>3703.2703295700003</v>
      </c>
      <c r="K143" s="36">
        <f>SUMIFS(СВЦЭМ!$D$33:$D$776,СВЦЭМ!$A$33:$A$776,$A143,СВЦЭМ!$B$33:$B$776,K$119)+'СЕТ СН'!$I$11+СВЦЭМ!$D$10+'СЕТ СН'!$I$5-'СЕТ СН'!$I$21</f>
        <v>3587.4151052100001</v>
      </c>
      <c r="L143" s="36">
        <f>SUMIFS(СВЦЭМ!$D$33:$D$776,СВЦЭМ!$A$33:$A$776,$A143,СВЦЭМ!$B$33:$B$776,L$119)+'СЕТ СН'!$I$11+СВЦЭМ!$D$10+'СЕТ СН'!$I$5-'СЕТ СН'!$I$21</f>
        <v>3531.9864408200001</v>
      </c>
      <c r="M143" s="36">
        <f>SUMIFS(СВЦЭМ!$D$33:$D$776,СВЦЭМ!$A$33:$A$776,$A143,СВЦЭМ!$B$33:$B$776,M$119)+'СЕТ СН'!$I$11+СВЦЭМ!$D$10+'СЕТ СН'!$I$5-'СЕТ СН'!$I$21</f>
        <v>3523.25454111</v>
      </c>
      <c r="N143" s="36">
        <f>SUMIFS(СВЦЭМ!$D$33:$D$776,СВЦЭМ!$A$33:$A$776,$A143,СВЦЭМ!$B$33:$B$776,N$119)+'СЕТ СН'!$I$11+СВЦЭМ!$D$10+'СЕТ СН'!$I$5-'СЕТ СН'!$I$21</f>
        <v>3509.6253764500002</v>
      </c>
      <c r="O143" s="36">
        <f>SUMIFS(СВЦЭМ!$D$33:$D$776,СВЦЭМ!$A$33:$A$776,$A143,СВЦЭМ!$B$33:$B$776,O$119)+'СЕТ СН'!$I$11+СВЦЭМ!$D$10+'СЕТ СН'!$I$5-'СЕТ СН'!$I$21</f>
        <v>3494.2009090900001</v>
      </c>
      <c r="P143" s="36">
        <f>SUMIFS(СВЦЭМ!$D$33:$D$776,СВЦЭМ!$A$33:$A$776,$A143,СВЦЭМ!$B$33:$B$776,P$119)+'СЕТ СН'!$I$11+СВЦЭМ!$D$10+'СЕТ СН'!$I$5-'СЕТ СН'!$I$21</f>
        <v>3499.2709165699998</v>
      </c>
      <c r="Q143" s="36">
        <f>SUMIFS(СВЦЭМ!$D$33:$D$776,СВЦЭМ!$A$33:$A$776,$A143,СВЦЭМ!$B$33:$B$776,Q$119)+'СЕТ СН'!$I$11+СВЦЭМ!$D$10+'СЕТ СН'!$I$5-'СЕТ СН'!$I$21</f>
        <v>3501.8285296499998</v>
      </c>
      <c r="R143" s="36">
        <f>SUMIFS(СВЦЭМ!$D$33:$D$776,СВЦЭМ!$A$33:$A$776,$A143,СВЦЭМ!$B$33:$B$776,R$119)+'СЕТ СН'!$I$11+СВЦЭМ!$D$10+'СЕТ СН'!$I$5-'СЕТ СН'!$I$21</f>
        <v>3515.5929201200001</v>
      </c>
      <c r="S143" s="36">
        <f>SUMIFS(СВЦЭМ!$D$33:$D$776,СВЦЭМ!$A$33:$A$776,$A143,СВЦЭМ!$B$33:$B$776,S$119)+'СЕТ СН'!$I$11+СВЦЭМ!$D$10+'СЕТ СН'!$I$5-'СЕТ СН'!$I$21</f>
        <v>3518.3642727400002</v>
      </c>
      <c r="T143" s="36">
        <f>SUMIFS(СВЦЭМ!$D$33:$D$776,СВЦЭМ!$A$33:$A$776,$A143,СВЦЭМ!$B$33:$B$776,T$119)+'СЕТ СН'!$I$11+СВЦЭМ!$D$10+'СЕТ СН'!$I$5-'СЕТ СН'!$I$21</f>
        <v>3513.53159615</v>
      </c>
      <c r="U143" s="36">
        <f>SUMIFS(СВЦЭМ!$D$33:$D$776,СВЦЭМ!$A$33:$A$776,$A143,СВЦЭМ!$B$33:$B$776,U$119)+'СЕТ СН'!$I$11+СВЦЭМ!$D$10+'СЕТ СН'!$I$5-'СЕТ СН'!$I$21</f>
        <v>3512.6192466699999</v>
      </c>
      <c r="V143" s="36">
        <f>SUMIFS(СВЦЭМ!$D$33:$D$776,СВЦЭМ!$A$33:$A$776,$A143,СВЦЭМ!$B$33:$B$776,V$119)+'СЕТ СН'!$I$11+СВЦЭМ!$D$10+'СЕТ СН'!$I$5-'СЕТ СН'!$I$21</f>
        <v>3484.4973864399999</v>
      </c>
      <c r="W143" s="36">
        <f>SUMIFS(СВЦЭМ!$D$33:$D$776,СВЦЭМ!$A$33:$A$776,$A143,СВЦЭМ!$B$33:$B$776,W$119)+'СЕТ СН'!$I$11+СВЦЭМ!$D$10+'СЕТ СН'!$I$5-'СЕТ СН'!$I$21</f>
        <v>3486.1987059500002</v>
      </c>
      <c r="X143" s="36">
        <f>SUMIFS(СВЦЭМ!$D$33:$D$776,СВЦЭМ!$A$33:$A$776,$A143,СВЦЭМ!$B$33:$B$776,X$119)+'СЕТ СН'!$I$11+СВЦЭМ!$D$10+'СЕТ СН'!$I$5-'СЕТ СН'!$I$21</f>
        <v>3542.0699204399998</v>
      </c>
      <c r="Y143" s="36">
        <f>SUMIFS(СВЦЭМ!$D$33:$D$776,СВЦЭМ!$A$33:$A$776,$A143,СВЦЭМ!$B$33:$B$776,Y$119)+'СЕТ СН'!$I$11+СВЦЭМ!$D$10+'СЕТ СН'!$I$5-'СЕТ СН'!$I$21</f>
        <v>3648.8456043000001</v>
      </c>
    </row>
    <row r="144" spans="1:25" ht="15.75" x14ac:dyDescent="0.2">
      <c r="A144" s="35">
        <f t="shared" si="3"/>
        <v>44007</v>
      </c>
      <c r="B144" s="36">
        <f>SUMIFS(СВЦЭМ!$D$33:$D$776,СВЦЭМ!$A$33:$A$776,$A144,СВЦЭМ!$B$33:$B$776,B$119)+'СЕТ СН'!$I$11+СВЦЭМ!$D$10+'СЕТ СН'!$I$5-'СЕТ СН'!$I$21</f>
        <v>3738.9836488800001</v>
      </c>
      <c r="C144" s="36">
        <f>SUMIFS(СВЦЭМ!$D$33:$D$776,СВЦЭМ!$A$33:$A$776,$A144,СВЦЭМ!$B$33:$B$776,C$119)+'СЕТ СН'!$I$11+СВЦЭМ!$D$10+'СЕТ СН'!$I$5-'СЕТ СН'!$I$21</f>
        <v>3771.4383042899999</v>
      </c>
      <c r="D144" s="36">
        <f>SUMIFS(СВЦЭМ!$D$33:$D$776,СВЦЭМ!$A$33:$A$776,$A144,СВЦЭМ!$B$33:$B$776,D$119)+'СЕТ СН'!$I$11+СВЦЭМ!$D$10+'СЕТ СН'!$I$5-'СЕТ СН'!$I$21</f>
        <v>3788.9879734000001</v>
      </c>
      <c r="E144" s="36">
        <f>SUMIFS(СВЦЭМ!$D$33:$D$776,СВЦЭМ!$A$33:$A$776,$A144,СВЦЭМ!$B$33:$B$776,E$119)+'СЕТ СН'!$I$11+СВЦЭМ!$D$10+'СЕТ СН'!$I$5-'СЕТ СН'!$I$21</f>
        <v>3792.71069244</v>
      </c>
      <c r="F144" s="36">
        <f>SUMIFS(СВЦЭМ!$D$33:$D$776,СВЦЭМ!$A$33:$A$776,$A144,СВЦЭМ!$B$33:$B$776,F$119)+'СЕТ СН'!$I$11+СВЦЭМ!$D$10+'СЕТ СН'!$I$5-'СЕТ СН'!$I$21</f>
        <v>3792.2977820200003</v>
      </c>
      <c r="G144" s="36">
        <f>SUMIFS(СВЦЭМ!$D$33:$D$776,СВЦЭМ!$A$33:$A$776,$A144,СВЦЭМ!$B$33:$B$776,G$119)+'СЕТ СН'!$I$11+СВЦЭМ!$D$10+'СЕТ СН'!$I$5-'СЕТ СН'!$I$21</f>
        <v>3796.08093951</v>
      </c>
      <c r="H144" s="36">
        <f>SUMIFS(СВЦЭМ!$D$33:$D$776,СВЦЭМ!$A$33:$A$776,$A144,СВЦЭМ!$B$33:$B$776,H$119)+'СЕТ СН'!$I$11+СВЦЭМ!$D$10+'СЕТ СН'!$I$5-'СЕТ СН'!$I$21</f>
        <v>3779.1711238600001</v>
      </c>
      <c r="I144" s="36">
        <f>SUMIFS(СВЦЭМ!$D$33:$D$776,СВЦЭМ!$A$33:$A$776,$A144,СВЦЭМ!$B$33:$B$776,I$119)+'СЕТ СН'!$I$11+СВЦЭМ!$D$10+'СЕТ СН'!$I$5-'СЕТ СН'!$I$21</f>
        <v>3749.4077970600001</v>
      </c>
      <c r="J144" s="36">
        <f>SUMIFS(СВЦЭМ!$D$33:$D$776,СВЦЭМ!$A$33:$A$776,$A144,СВЦЭМ!$B$33:$B$776,J$119)+'СЕТ СН'!$I$11+СВЦЭМ!$D$10+'СЕТ СН'!$I$5-'СЕТ СН'!$I$21</f>
        <v>3704.94580971</v>
      </c>
      <c r="K144" s="36">
        <f>SUMIFS(СВЦЭМ!$D$33:$D$776,СВЦЭМ!$A$33:$A$776,$A144,СВЦЭМ!$B$33:$B$776,K$119)+'СЕТ СН'!$I$11+СВЦЭМ!$D$10+'СЕТ СН'!$I$5-'СЕТ СН'!$I$21</f>
        <v>3606.482317</v>
      </c>
      <c r="L144" s="36">
        <f>SUMIFS(СВЦЭМ!$D$33:$D$776,СВЦЭМ!$A$33:$A$776,$A144,СВЦЭМ!$B$33:$B$776,L$119)+'СЕТ СН'!$I$11+СВЦЭМ!$D$10+'СЕТ СН'!$I$5-'СЕТ СН'!$I$21</f>
        <v>3535.1690371200002</v>
      </c>
      <c r="M144" s="36">
        <f>SUMIFS(СВЦЭМ!$D$33:$D$776,СВЦЭМ!$A$33:$A$776,$A144,СВЦЭМ!$B$33:$B$776,M$119)+'СЕТ СН'!$I$11+СВЦЭМ!$D$10+'СЕТ СН'!$I$5-'СЕТ СН'!$I$21</f>
        <v>3499.5019513100001</v>
      </c>
      <c r="N144" s="36">
        <f>SUMIFS(СВЦЭМ!$D$33:$D$776,СВЦЭМ!$A$33:$A$776,$A144,СВЦЭМ!$B$33:$B$776,N$119)+'СЕТ СН'!$I$11+СВЦЭМ!$D$10+'СЕТ СН'!$I$5-'СЕТ СН'!$I$21</f>
        <v>3506.1799043800002</v>
      </c>
      <c r="O144" s="36">
        <f>SUMIFS(СВЦЭМ!$D$33:$D$776,СВЦЭМ!$A$33:$A$776,$A144,СВЦЭМ!$B$33:$B$776,O$119)+'СЕТ СН'!$I$11+СВЦЭМ!$D$10+'СЕТ СН'!$I$5-'СЕТ СН'!$I$21</f>
        <v>3504.70164682</v>
      </c>
      <c r="P144" s="36">
        <f>SUMIFS(СВЦЭМ!$D$33:$D$776,СВЦЭМ!$A$33:$A$776,$A144,СВЦЭМ!$B$33:$B$776,P$119)+'СЕТ СН'!$I$11+СВЦЭМ!$D$10+'СЕТ СН'!$I$5-'СЕТ СН'!$I$21</f>
        <v>3509.6274837599999</v>
      </c>
      <c r="Q144" s="36">
        <f>SUMIFS(СВЦЭМ!$D$33:$D$776,СВЦЭМ!$A$33:$A$776,$A144,СВЦЭМ!$B$33:$B$776,Q$119)+'СЕТ СН'!$I$11+СВЦЭМ!$D$10+'СЕТ СН'!$I$5-'СЕТ СН'!$I$21</f>
        <v>3512.1152695700002</v>
      </c>
      <c r="R144" s="36">
        <f>SUMIFS(СВЦЭМ!$D$33:$D$776,СВЦЭМ!$A$33:$A$776,$A144,СВЦЭМ!$B$33:$B$776,R$119)+'СЕТ СН'!$I$11+СВЦЭМ!$D$10+'СЕТ СН'!$I$5-'СЕТ СН'!$I$21</f>
        <v>3512.7652647800001</v>
      </c>
      <c r="S144" s="36">
        <f>SUMIFS(СВЦЭМ!$D$33:$D$776,СВЦЭМ!$A$33:$A$776,$A144,СВЦЭМ!$B$33:$B$776,S$119)+'СЕТ СН'!$I$11+СВЦЭМ!$D$10+'СЕТ СН'!$I$5-'СЕТ СН'!$I$21</f>
        <v>3533.3472286199999</v>
      </c>
      <c r="T144" s="36">
        <f>SUMIFS(СВЦЭМ!$D$33:$D$776,СВЦЭМ!$A$33:$A$776,$A144,СВЦЭМ!$B$33:$B$776,T$119)+'СЕТ СН'!$I$11+СВЦЭМ!$D$10+'СЕТ СН'!$I$5-'СЕТ СН'!$I$21</f>
        <v>3531.2125939799998</v>
      </c>
      <c r="U144" s="36">
        <f>SUMIFS(СВЦЭМ!$D$33:$D$776,СВЦЭМ!$A$33:$A$776,$A144,СВЦЭМ!$B$33:$B$776,U$119)+'СЕТ СН'!$I$11+СВЦЭМ!$D$10+'СЕТ СН'!$I$5-'СЕТ СН'!$I$21</f>
        <v>3528.81879824</v>
      </c>
      <c r="V144" s="36">
        <f>SUMIFS(СВЦЭМ!$D$33:$D$776,СВЦЭМ!$A$33:$A$776,$A144,СВЦЭМ!$B$33:$B$776,V$119)+'СЕТ СН'!$I$11+СВЦЭМ!$D$10+'СЕТ СН'!$I$5-'СЕТ СН'!$I$21</f>
        <v>3502.2498749599999</v>
      </c>
      <c r="W144" s="36">
        <f>SUMIFS(СВЦЭМ!$D$33:$D$776,СВЦЭМ!$A$33:$A$776,$A144,СВЦЭМ!$B$33:$B$776,W$119)+'СЕТ СН'!$I$11+СВЦЭМ!$D$10+'СЕТ СН'!$I$5-'СЕТ СН'!$I$21</f>
        <v>3502.7014811200002</v>
      </c>
      <c r="X144" s="36">
        <f>SUMIFS(СВЦЭМ!$D$33:$D$776,СВЦЭМ!$A$33:$A$776,$A144,СВЦЭМ!$B$33:$B$776,X$119)+'СЕТ СН'!$I$11+СВЦЭМ!$D$10+'СЕТ СН'!$I$5-'СЕТ СН'!$I$21</f>
        <v>3570.0887226</v>
      </c>
      <c r="Y144" s="36">
        <f>SUMIFS(СВЦЭМ!$D$33:$D$776,СВЦЭМ!$A$33:$A$776,$A144,СВЦЭМ!$B$33:$B$776,Y$119)+'СЕТ СН'!$I$11+СВЦЭМ!$D$10+'СЕТ СН'!$I$5-'СЕТ СН'!$I$21</f>
        <v>3661.2673737200003</v>
      </c>
    </row>
    <row r="145" spans="1:27" ht="15.75" x14ac:dyDescent="0.2">
      <c r="A145" s="35">
        <f t="shared" si="3"/>
        <v>44008</v>
      </c>
      <c r="B145" s="36">
        <f>SUMIFS(СВЦЭМ!$D$33:$D$776,СВЦЭМ!$A$33:$A$776,$A145,СВЦЭМ!$B$33:$B$776,B$119)+'СЕТ СН'!$I$11+СВЦЭМ!$D$10+'СЕТ СН'!$I$5-'СЕТ СН'!$I$21</f>
        <v>3720.0421499700001</v>
      </c>
      <c r="C145" s="36">
        <f>SUMIFS(СВЦЭМ!$D$33:$D$776,СВЦЭМ!$A$33:$A$776,$A145,СВЦЭМ!$B$33:$B$776,C$119)+'СЕТ СН'!$I$11+СВЦЭМ!$D$10+'СЕТ СН'!$I$5-'СЕТ СН'!$I$21</f>
        <v>3749.73421082</v>
      </c>
      <c r="D145" s="36">
        <f>SUMIFS(СВЦЭМ!$D$33:$D$776,СВЦЭМ!$A$33:$A$776,$A145,СВЦЭМ!$B$33:$B$776,D$119)+'СЕТ СН'!$I$11+СВЦЭМ!$D$10+'СЕТ СН'!$I$5-'СЕТ СН'!$I$21</f>
        <v>3756.77236554</v>
      </c>
      <c r="E145" s="36">
        <f>SUMIFS(СВЦЭМ!$D$33:$D$776,СВЦЭМ!$A$33:$A$776,$A145,СВЦЭМ!$B$33:$B$776,E$119)+'СЕТ СН'!$I$11+СВЦЭМ!$D$10+'СЕТ СН'!$I$5-'СЕТ СН'!$I$21</f>
        <v>3762.4074031</v>
      </c>
      <c r="F145" s="36">
        <f>SUMIFS(СВЦЭМ!$D$33:$D$776,СВЦЭМ!$A$33:$A$776,$A145,СВЦЭМ!$B$33:$B$776,F$119)+'СЕТ СН'!$I$11+СВЦЭМ!$D$10+'СЕТ СН'!$I$5-'СЕТ СН'!$I$21</f>
        <v>3767.3340443100001</v>
      </c>
      <c r="G145" s="36">
        <f>SUMIFS(СВЦЭМ!$D$33:$D$776,СВЦЭМ!$A$33:$A$776,$A145,СВЦЭМ!$B$33:$B$776,G$119)+'СЕТ СН'!$I$11+СВЦЭМ!$D$10+'СЕТ СН'!$I$5-'СЕТ СН'!$I$21</f>
        <v>3764.2867774300003</v>
      </c>
      <c r="H145" s="36">
        <f>SUMIFS(СВЦЭМ!$D$33:$D$776,СВЦЭМ!$A$33:$A$776,$A145,СВЦЭМ!$B$33:$B$776,H$119)+'СЕТ СН'!$I$11+СВЦЭМ!$D$10+'СЕТ СН'!$I$5-'СЕТ СН'!$I$21</f>
        <v>3768.6823623999999</v>
      </c>
      <c r="I145" s="36">
        <f>SUMIFS(СВЦЭМ!$D$33:$D$776,СВЦЭМ!$A$33:$A$776,$A145,СВЦЭМ!$B$33:$B$776,I$119)+'СЕТ СН'!$I$11+СВЦЭМ!$D$10+'СЕТ СН'!$I$5-'СЕТ СН'!$I$21</f>
        <v>3711.1251903800003</v>
      </c>
      <c r="J145" s="36">
        <f>SUMIFS(СВЦЭМ!$D$33:$D$776,СВЦЭМ!$A$33:$A$776,$A145,СВЦЭМ!$B$33:$B$776,J$119)+'СЕТ СН'!$I$11+СВЦЭМ!$D$10+'СЕТ СН'!$I$5-'СЕТ СН'!$I$21</f>
        <v>3693.9171619399999</v>
      </c>
      <c r="K145" s="36">
        <f>SUMIFS(СВЦЭМ!$D$33:$D$776,СВЦЭМ!$A$33:$A$776,$A145,СВЦЭМ!$B$33:$B$776,K$119)+'СЕТ СН'!$I$11+СВЦЭМ!$D$10+'СЕТ СН'!$I$5-'СЕТ СН'!$I$21</f>
        <v>3601.7158301999998</v>
      </c>
      <c r="L145" s="36">
        <f>SUMIFS(СВЦЭМ!$D$33:$D$776,СВЦЭМ!$A$33:$A$776,$A145,СВЦЭМ!$B$33:$B$776,L$119)+'СЕТ СН'!$I$11+СВЦЭМ!$D$10+'СЕТ СН'!$I$5-'СЕТ СН'!$I$21</f>
        <v>3532.2473645</v>
      </c>
      <c r="M145" s="36">
        <f>SUMIFS(СВЦЭМ!$D$33:$D$776,СВЦЭМ!$A$33:$A$776,$A145,СВЦЭМ!$B$33:$B$776,M$119)+'СЕТ СН'!$I$11+СВЦЭМ!$D$10+'СЕТ СН'!$I$5-'СЕТ СН'!$I$21</f>
        <v>3528.9739831699999</v>
      </c>
      <c r="N145" s="36">
        <f>SUMIFS(СВЦЭМ!$D$33:$D$776,СВЦЭМ!$A$33:$A$776,$A145,СВЦЭМ!$B$33:$B$776,N$119)+'СЕТ СН'!$I$11+СВЦЭМ!$D$10+'СЕТ СН'!$I$5-'СЕТ СН'!$I$21</f>
        <v>3522.2552793300001</v>
      </c>
      <c r="O145" s="36">
        <f>SUMIFS(СВЦЭМ!$D$33:$D$776,СВЦЭМ!$A$33:$A$776,$A145,СВЦЭМ!$B$33:$B$776,O$119)+'СЕТ СН'!$I$11+СВЦЭМ!$D$10+'СЕТ СН'!$I$5-'СЕТ СН'!$I$21</f>
        <v>3524.4460463099999</v>
      </c>
      <c r="P145" s="36">
        <f>SUMIFS(СВЦЭМ!$D$33:$D$776,СВЦЭМ!$A$33:$A$776,$A145,СВЦЭМ!$B$33:$B$776,P$119)+'СЕТ СН'!$I$11+СВЦЭМ!$D$10+'СЕТ СН'!$I$5-'СЕТ СН'!$I$21</f>
        <v>3550.7570934800001</v>
      </c>
      <c r="Q145" s="36">
        <f>SUMIFS(СВЦЭМ!$D$33:$D$776,СВЦЭМ!$A$33:$A$776,$A145,СВЦЭМ!$B$33:$B$776,Q$119)+'СЕТ СН'!$I$11+СВЦЭМ!$D$10+'СЕТ СН'!$I$5-'СЕТ СН'!$I$21</f>
        <v>3557.0646595200001</v>
      </c>
      <c r="R145" s="36">
        <f>SUMIFS(СВЦЭМ!$D$33:$D$776,СВЦЭМ!$A$33:$A$776,$A145,СВЦЭМ!$B$33:$B$776,R$119)+'СЕТ СН'!$I$11+СВЦЭМ!$D$10+'СЕТ СН'!$I$5-'СЕТ СН'!$I$21</f>
        <v>3535.6310900600001</v>
      </c>
      <c r="S145" s="36">
        <f>SUMIFS(СВЦЭМ!$D$33:$D$776,СВЦЭМ!$A$33:$A$776,$A145,СВЦЭМ!$B$33:$B$776,S$119)+'СЕТ СН'!$I$11+СВЦЭМ!$D$10+'СЕТ СН'!$I$5-'СЕТ СН'!$I$21</f>
        <v>3538.50420171</v>
      </c>
      <c r="T145" s="36">
        <f>SUMIFS(СВЦЭМ!$D$33:$D$776,СВЦЭМ!$A$33:$A$776,$A145,СВЦЭМ!$B$33:$B$776,T$119)+'СЕТ СН'!$I$11+СВЦЭМ!$D$10+'СЕТ СН'!$I$5-'СЕТ СН'!$I$21</f>
        <v>3561.7462619500002</v>
      </c>
      <c r="U145" s="36">
        <f>SUMIFS(СВЦЭМ!$D$33:$D$776,СВЦЭМ!$A$33:$A$776,$A145,СВЦЭМ!$B$33:$B$776,U$119)+'СЕТ СН'!$I$11+СВЦЭМ!$D$10+'СЕТ СН'!$I$5-'СЕТ СН'!$I$21</f>
        <v>3562.0570306</v>
      </c>
      <c r="V145" s="36">
        <f>SUMIFS(СВЦЭМ!$D$33:$D$776,СВЦЭМ!$A$33:$A$776,$A145,СВЦЭМ!$B$33:$B$776,V$119)+'СЕТ СН'!$I$11+СВЦЭМ!$D$10+'СЕТ СН'!$I$5-'СЕТ СН'!$I$21</f>
        <v>3531.44673027</v>
      </c>
      <c r="W145" s="36">
        <f>SUMIFS(СВЦЭМ!$D$33:$D$776,СВЦЭМ!$A$33:$A$776,$A145,СВЦЭМ!$B$33:$B$776,W$119)+'СЕТ СН'!$I$11+СВЦЭМ!$D$10+'СЕТ СН'!$I$5-'СЕТ СН'!$I$21</f>
        <v>3505.6842513700003</v>
      </c>
      <c r="X145" s="36">
        <f>SUMIFS(СВЦЭМ!$D$33:$D$776,СВЦЭМ!$A$33:$A$776,$A145,СВЦЭМ!$B$33:$B$776,X$119)+'СЕТ СН'!$I$11+СВЦЭМ!$D$10+'СЕТ СН'!$I$5-'СЕТ СН'!$I$21</f>
        <v>3545.53753061</v>
      </c>
      <c r="Y145" s="36">
        <f>SUMIFS(СВЦЭМ!$D$33:$D$776,СВЦЭМ!$A$33:$A$776,$A145,СВЦЭМ!$B$33:$B$776,Y$119)+'СЕТ СН'!$I$11+СВЦЭМ!$D$10+'СЕТ СН'!$I$5-'СЕТ СН'!$I$21</f>
        <v>3626.0187503300003</v>
      </c>
    </row>
    <row r="146" spans="1:27" ht="15.75" x14ac:dyDescent="0.2">
      <c r="A146" s="35">
        <f t="shared" si="3"/>
        <v>44009</v>
      </c>
      <c r="B146" s="36">
        <f>SUMIFS(СВЦЭМ!$D$33:$D$776,СВЦЭМ!$A$33:$A$776,$A146,СВЦЭМ!$B$33:$B$776,B$119)+'СЕТ СН'!$I$11+СВЦЭМ!$D$10+'СЕТ СН'!$I$5-'СЕТ СН'!$I$21</f>
        <v>3699.42023629</v>
      </c>
      <c r="C146" s="36">
        <f>SUMIFS(СВЦЭМ!$D$33:$D$776,СВЦЭМ!$A$33:$A$776,$A146,СВЦЭМ!$B$33:$B$776,C$119)+'СЕТ СН'!$I$11+СВЦЭМ!$D$10+'СЕТ СН'!$I$5-'СЕТ СН'!$I$21</f>
        <v>3689.7963095700002</v>
      </c>
      <c r="D146" s="36">
        <f>SUMIFS(СВЦЭМ!$D$33:$D$776,СВЦЭМ!$A$33:$A$776,$A146,СВЦЭМ!$B$33:$B$776,D$119)+'СЕТ СН'!$I$11+СВЦЭМ!$D$10+'СЕТ СН'!$I$5-'СЕТ СН'!$I$21</f>
        <v>3686.8189885299998</v>
      </c>
      <c r="E146" s="36">
        <f>SUMIFS(СВЦЭМ!$D$33:$D$776,СВЦЭМ!$A$33:$A$776,$A146,СВЦЭМ!$B$33:$B$776,E$119)+'СЕТ СН'!$I$11+СВЦЭМ!$D$10+'СЕТ СН'!$I$5-'СЕТ СН'!$I$21</f>
        <v>3687.5536615000001</v>
      </c>
      <c r="F146" s="36">
        <f>SUMIFS(СВЦЭМ!$D$33:$D$776,СВЦЭМ!$A$33:$A$776,$A146,СВЦЭМ!$B$33:$B$776,F$119)+'СЕТ СН'!$I$11+СВЦЭМ!$D$10+'СЕТ СН'!$I$5-'СЕТ СН'!$I$21</f>
        <v>3682.9674510200002</v>
      </c>
      <c r="G146" s="36">
        <f>SUMIFS(СВЦЭМ!$D$33:$D$776,СВЦЭМ!$A$33:$A$776,$A146,СВЦЭМ!$B$33:$B$776,G$119)+'СЕТ СН'!$I$11+СВЦЭМ!$D$10+'СЕТ СН'!$I$5-'СЕТ СН'!$I$21</f>
        <v>3681.07371233</v>
      </c>
      <c r="H146" s="36">
        <f>SUMIFS(СВЦЭМ!$D$33:$D$776,СВЦЭМ!$A$33:$A$776,$A146,СВЦЭМ!$B$33:$B$776,H$119)+'СЕТ СН'!$I$11+СВЦЭМ!$D$10+'СЕТ СН'!$I$5-'СЕТ СН'!$I$21</f>
        <v>3681.3092760999998</v>
      </c>
      <c r="I146" s="36">
        <f>SUMIFS(СВЦЭМ!$D$33:$D$776,СВЦЭМ!$A$33:$A$776,$A146,СВЦЭМ!$B$33:$B$776,I$119)+'СЕТ СН'!$I$11+СВЦЭМ!$D$10+'СЕТ СН'!$I$5-'СЕТ СН'!$I$21</f>
        <v>3678.1660161999998</v>
      </c>
      <c r="J146" s="36">
        <f>SUMIFS(СВЦЭМ!$D$33:$D$776,СВЦЭМ!$A$33:$A$776,$A146,СВЦЭМ!$B$33:$B$776,J$119)+'СЕТ СН'!$I$11+СВЦЭМ!$D$10+'СЕТ СН'!$I$5-'СЕТ СН'!$I$21</f>
        <v>3674.4981231900001</v>
      </c>
      <c r="K146" s="36">
        <f>SUMIFS(СВЦЭМ!$D$33:$D$776,СВЦЭМ!$A$33:$A$776,$A146,СВЦЭМ!$B$33:$B$776,K$119)+'СЕТ СН'!$I$11+СВЦЭМ!$D$10+'СЕТ СН'!$I$5-'СЕТ СН'!$I$21</f>
        <v>3577.7020102000001</v>
      </c>
      <c r="L146" s="36">
        <f>SUMIFS(СВЦЭМ!$D$33:$D$776,СВЦЭМ!$A$33:$A$776,$A146,СВЦЭМ!$B$33:$B$776,L$119)+'СЕТ СН'!$I$11+СВЦЭМ!$D$10+'СЕТ СН'!$I$5-'СЕТ СН'!$I$21</f>
        <v>3503.3914935100001</v>
      </c>
      <c r="M146" s="36">
        <f>SUMIFS(СВЦЭМ!$D$33:$D$776,СВЦЭМ!$A$33:$A$776,$A146,СВЦЭМ!$B$33:$B$776,M$119)+'СЕТ СН'!$I$11+СВЦЭМ!$D$10+'СЕТ СН'!$I$5-'СЕТ СН'!$I$21</f>
        <v>3493.23059672</v>
      </c>
      <c r="N146" s="36">
        <f>SUMIFS(СВЦЭМ!$D$33:$D$776,СВЦЭМ!$A$33:$A$776,$A146,СВЦЭМ!$B$33:$B$776,N$119)+'СЕТ СН'!$I$11+СВЦЭМ!$D$10+'СЕТ СН'!$I$5-'СЕТ СН'!$I$21</f>
        <v>3501.8437842600001</v>
      </c>
      <c r="O146" s="36">
        <f>SUMIFS(СВЦЭМ!$D$33:$D$776,СВЦЭМ!$A$33:$A$776,$A146,СВЦЭМ!$B$33:$B$776,O$119)+'СЕТ СН'!$I$11+СВЦЭМ!$D$10+'СЕТ СН'!$I$5-'СЕТ СН'!$I$21</f>
        <v>3509.3903113599999</v>
      </c>
      <c r="P146" s="36">
        <f>SUMIFS(СВЦЭМ!$D$33:$D$776,СВЦЭМ!$A$33:$A$776,$A146,СВЦЭМ!$B$33:$B$776,P$119)+'СЕТ СН'!$I$11+СВЦЭМ!$D$10+'СЕТ СН'!$I$5-'СЕТ СН'!$I$21</f>
        <v>3517.71788423</v>
      </c>
      <c r="Q146" s="36">
        <f>SUMIFS(СВЦЭМ!$D$33:$D$776,СВЦЭМ!$A$33:$A$776,$A146,СВЦЭМ!$B$33:$B$776,Q$119)+'СЕТ СН'!$I$11+СВЦЭМ!$D$10+'СЕТ СН'!$I$5-'СЕТ СН'!$I$21</f>
        <v>3526.01740406</v>
      </c>
      <c r="R146" s="36">
        <f>SUMIFS(СВЦЭМ!$D$33:$D$776,СВЦЭМ!$A$33:$A$776,$A146,СВЦЭМ!$B$33:$B$776,R$119)+'СЕТ СН'!$I$11+СВЦЭМ!$D$10+'СЕТ СН'!$I$5-'СЕТ СН'!$I$21</f>
        <v>3503.7104257000001</v>
      </c>
      <c r="S146" s="36">
        <f>SUMIFS(СВЦЭМ!$D$33:$D$776,СВЦЭМ!$A$33:$A$776,$A146,СВЦЭМ!$B$33:$B$776,S$119)+'СЕТ СН'!$I$11+СВЦЭМ!$D$10+'СЕТ СН'!$I$5-'СЕТ СН'!$I$21</f>
        <v>3511.60353807</v>
      </c>
      <c r="T146" s="36">
        <f>SUMIFS(СВЦЭМ!$D$33:$D$776,СВЦЭМ!$A$33:$A$776,$A146,СВЦЭМ!$B$33:$B$776,T$119)+'СЕТ СН'!$I$11+СВЦЭМ!$D$10+'СЕТ СН'!$I$5-'СЕТ СН'!$I$21</f>
        <v>3530.6369281699999</v>
      </c>
      <c r="U146" s="36">
        <f>SUMIFS(СВЦЭМ!$D$33:$D$776,СВЦЭМ!$A$33:$A$776,$A146,СВЦЭМ!$B$33:$B$776,U$119)+'СЕТ СН'!$I$11+СВЦЭМ!$D$10+'СЕТ СН'!$I$5-'СЕТ СН'!$I$21</f>
        <v>3518.53999643</v>
      </c>
      <c r="V146" s="36">
        <f>SUMIFS(СВЦЭМ!$D$33:$D$776,СВЦЭМ!$A$33:$A$776,$A146,СВЦЭМ!$B$33:$B$776,V$119)+'СЕТ СН'!$I$11+СВЦЭМ!$D$10+'СЕТ СН'!$I$5-'СЕТ СН'!$I$21</f>
        <v>3505.7995226200001</v>
      </c>
      <c r="W146" s="36">
        <f>SUMIFS(СВЦЭМ!$D$33:$D$776,СВЦЭМ!$A$33:$A$776,$A146,СВЦЭМ!$B$33:$B$776,W$119)+'СЕТ СН'!$I$11+СВЦЭМ!$D$10+'СЕТ СН'!$I$5-'СЕТ СН'!$I$21</f>
        <v>3475.7783601700003</v>
      </c>
      <c r="X146" s="36">
        <f>SUMIFS(СВЦЭМ!$D$33:$D$776,СВЦЭМ!$A$33:$A$776,$A146,СВЦЭМ!$B$33:$B$776,X$119)+'СЕТ СН'!$I$11+СВЦЭМ!$D$10+'СЕТ СН'!$I$5-'СЕТ СН'!$I$21</f>
        <v>3502.2801207500002</v>
      </c>
      <c r="Y146" s="36">
        <f>SUMIFS(СВЦЭМ!$D$33:$D$776,СВЦЭМ!$A$33:$A$776,$A146,СВЦЭМ!$B$33:$B$776,Y$119)+'СЕТ СН'!$I$11+СВЦЭМ!$D$10+'СЕТ СН'!$I$5-'СЕТ СН'!$I$21</f>
        <v>3596.3393528800002</v>
      </c>
    </row>
    <row r="147" spans="1:27" ht="15.75" x14ac:dyDescent="0.2">
      <c r="A147" s="35">
        <f t="shared" si="3"/>
        <v>44010</v>
      </c>
      <c r="B147" s="36">
        <f>SUMIFS(СВЦЭМ!$D$33:$D$776,СВЦЭМ!$A$33:$A$776,$A147,СВЦЭМ!$B$33:$B$776,B$119)+'СЕТ СН'!$I$11+СВЦЭМ!$D$10+'СЕТ СН'!$I$5-'СЕТ СН'!$I$21</f>
        <v>3671.1899673100002</v>
      </c>
      <c r="C147" s="36">
        <f>SUMIFS(СВЦЭМ!$D$33:$D$776,СВЦЭМ!$A$33:$A$776,$A147,СВЦЭМ!$B$33:$B$776,C$119)+'СЕТ СН'!$I$11+СВЦЭМ!$D$10+'СЕТ СН'!$I$5-'СЕТ СН'!$I$21</f>
        <v>3656.1641800799998</v>
      </c>
      <c r="D147" s="36">
        <f>SUMIFS(СВЦЭМ!$D$33:$D$776,СВЦЭМ!$A$33:$A$776,$A147,СВЦЭМ!$B$33:$B$776,D$119)+'СЕТ СН'!$I$11+СВЦЭМ!$D$10+'СЕТ СН'!$I$5-'СЕТ СН'!$I$21</f>
        <v>3637.9528517500003</v>
      </c>
      <c r="E147" s="36">
        <f>SUMIFS(СВЦЭМ!$D$33:$D$776,СВЦЭМ!$A$33:$A$776,$A147,СВЦЭМ!$B$33:$B$776,E$119)+'СЕТ СН'!$I$11+СВЦЭМ!$D$10+'СЕТ СН'!$I$5-'СЕТ СН'!$I$21</f>
        <v>3638.6757336600003</v>
      </c>
      <c r="F147" s="36">
        <f>SUMIFS(СВЦЭМ!$D$33:$D$776,СВЦЭМ!$A$33:$A$776,$A147,СВЦЭМ!$B$33:$B$776,F$119)+'СЕТ СН'!$I$11+СВЦЭМ!$D$10+'СЕТ СН'!$I$5-'СЕТ СН'!$I$21</f>
        <v>3637.0543861900001</v>
      </c>
      <c r="G147" s="36">
        <f>SUMIFS(СВЦЭМ!$D$33:$D$776,СВЦЭМ!$A$33:$A$776,$A147,СВЦЭМ!$B$33:$B$776,G$119)+'СЕТ СН'!$I$11+СВЦЭМ!$D$10+'СЕТ СН'!$I$5-'СЕТ СН'!$I$21</f>
        <v>3644.95458401</v>
      </c>
      <c r="H147" s="36">
        <f>SUMIFS(СВЦЭМ!$D$33:$D$776,СВЦЭМ!$A$33:$A$776,$A147,СВЦЭМ!$B$33:$B$776,H$119)+'СЕТ СН'!$I$11+СВЦЭМ!$D$10+'СЕТ СН'!$I$5-'СЕТ СН'!$I$21</f>
        <v>3645.7260033399998</v>
      </c>
      <c r="I147" s="36">
        <f>SUMIFS(СВЦЭМ!$D$33:$D$776,СВЦЭМ!$A$33:$A$776,$A147,СВЦЭМ!$B$33:$B$776,I$119)+'СЕТ СН'!$I$11+СВЦЭМ!$D$10+'СЕТ СН'!$I$5-'СЕТ СН'!$I$21</f>
        <v>3657.6072770300002</v>
      </c>
      <c r="J147" s="36">
        <f>SUMIFS(СВЦЭМ!$D$33:$D$776,СВЦЭМ!$A$33:$A$776,$A147,СВЦЭМ!$B$33:$B$776,J$119)+'СЕТ СН'!$I$11+СВЦЭМ!$D$10+'СЕТ СН'!$I$5-'СЕТ СН'!$I$21</f>
        <v>3654.04283192</v>
      </c>
      <c r="K147" s="36">
        <f>SUMIFS(СВЦЭМ!$D$33:$D$776,СВЦЭМ!$A$33:$A$776,$A147,СВЦЭМ!$B$33:$B$776,K$119)+'СЕТ СН'!$I$11+СВЦЭМ!$D$10+'СЕТ СН'!$I$5-'СЕТ СН'!$I$21</f>
        <v>3584.99127499</v>
      </c>
      <c r="L147" s="36">
        <f>SUMIFS(СВЦЭМ!$D$33:$D$776,СВЦЭМ!$A$33:$A$776,$A147,СВЦЭМ!$B$33:$B$776,L$119)+'СЕТ СН'!$I$11+СВЦЭМ!$D$10+'СЕТ СН'!$I$5-'СЕТ СН'!$I$21</f>
        <v>3508.8805493499999</v>
      </c>
      <c r="M147" s="36">
        <f>SUMIFS(СВЦЭМ!$D$33:$D$776,СВЦЭМ!$A$33:$A$776,$A147,СВЦЭМ!$B$33:$B$776,M$119)+'СЕТ СН'!$I$11+СВЦЭМ!$D$10+'СЕТ СН'!$I$5-'СЕТ СН'!$I$21</f>
        <v>3480.8354116</v>
      </c>
      <c r="N147" s="36">
        <f>SUMIFS(СВЦЭМ!$D$33:$D$776,СВЦЭМ!$A$33:$A$776,$A147,СВЦЭМ!$B$33:$B$776,N$119)+'СЕТ СН'!$I$11+СВЦЭМ!$D$10+'СЕТ СН'!$I$5-'СЕТ СН'!$I$21</f>
        <v>3494.4098130800003</v>
      </c>
      <c r="O147" s="36">
        <f>SUMIFS(СВЦЭМ!$D$33:$D$776,СВЦЭМ!$A$33:$A$776,$A147,СВЦЭМ!$B$33:$B$776,O$119)+'СЕТ СН'!$I$11+СВЦЭМ!$D$10+'СЕТ СН'!$I$5-'СЕТ СН'!$I$21</f>
        <v>3512.96786797</v>
      </c>
      <c r="P147" s="36">
        <f>SUMIFS(СВЦЭМ!$D$33:$D$776,СВЦЭМ!$A$33:$A$776,$A147,СВЦЭМ!$B$33:$B$776,P$119)+'СЕТ СН'!$I$11+СВЦЭМ!$D$10+'СЕТ СН'!$I$5-'СЕТ СН'!$I$21</f>
        <v>3498.75792839</v>
      </c>
      <c r="Q147" s="36">
        <f>SUMIFS(СВЦЭМ!$D$33:$D$776,СВЦЭМ!$A$33:$A$776,$A147,СВЦЭМ!$B$33:$B$776,Q$119)+'СЕТ СН'!$I$11+СВЦЭМ!$D$10+'СЕТ СН'!$I$5-'СЕТ СН'!$I$21</f>
        <v>3503.04535128</v>
      </c>
      <c r="R147" s="36">
        <f>SUMIFS(СВЦЭМ!$D$33:$D$776,СВЦЭМ!$A$33:$A$776,$A147,СВЦЭМ!$B$33:$B$776,R$119)+'СЕТ СН'!$I$11+СВЦЭМ!$D$10+'СЕТ СН'!$I$5-'СЕТ СН'!$I$21</f>
        <v>3518.3449183500002</v>
      </c>
      <c r="S147" s="36">
        <f>SUMIFS(СВЦЭМ!$D$33:$D$776,СВЦЭМ!$A$33:$A$776,$A147,СВЦЭМ!$B$33:$B$776,S$119)+'СЕТ СН'!$I$11+СВЦЭМ!$D$10+'СЕТ СН'!$I$5-'СЕТ СН'!$I$21</f>
        <v>3521.3987844600001</v>
      </c>
      <c r="T147" s="36">
        <f>SUMIFS(СВЦЭМ!$D$33:$D$776,СВЦЭМ!$A$33:$A$776,$A147,СВЦЭМ!$B$33:$B$776,T$119)+'СЕТ СН'!$I$11+СВЦЭМ!$D$10+'СЕТ СН'!$I$5-'СЕТ СН'!$I$21</f>
        <v>3515.0931824200002</v>
      </c>
      <c r="U147" s="36">
        <f>SUMIFS(СВЦЭМ!$D$33:$D$776,СВЦЭМ!$A$33:$A$776,$A147,СВЦЭМ!$B$33:$B$776,U$119)+'СЕТ СН'!$I$11+СВЦЭМ!$D$10+'СЕТ СН'!$I$5-'СЕТ СН'!$I$21</f>
        <v>3502.7736561700003</v>
      </c>
      <c r="V147" s="36">
        <f>SUMIFS(СВЦЭМ!$D$33:$D$776,СВЦЭМ!$A$33:$A$776,$A147,СВЦЭМ!$B$33:$B$776,V$119)+'СЕТ СН'!$I$11+СВЦЭМ!$D$10+'СЕТ СН'!$I$5-'СЕТ СН'!$I$21</f>
        <v>3502.0680528100002</v>
      </c>
      <c r="W147" s="36">
        <f>SUMIFS(СВЦЭМ!$D$33:$D$776,СВЦЭМ!$A$33:$A$776,$A147,СВЦЭМ!$B$33:$B$776,W$119)+'СЕТ СН'!$I$11+СВЦЭМ!$D$10+'СЕТ СН'!$I$5-'СЕТ СН'!$I$21</f>
        <v>3483.5239700699999</v>
      </c>
      <c r="X147" s="36">
        <f>SUMIFS(СВЦЭМ!$D$33:$D$776,СВЦЭМ!$A$33:$A$776,$A147,СВЦЭМ!$B$33:$B$776,X$119)+'СЕТ СН'!$I$11+СВЦЭМ!$D$10+'СЕТ СН'!$I$5-'СЕТ СН'!$I$21</f>
        <v>3517.2118158399999</v>
      </c>
      <c r="Y147" s="36">
        <f>SUMIFS(СВЦЭМ!$D$33:$D$776,СВЦЭМ!$A$33:$A$776,$A147,СВЦЭМ!$B$33:$B$776,Y$119)+'СЕТ СН'!$I$11+СВЦЭМ!$D$10+'СЕТ СН'!$I$5-'СЕТ СН'!$I$21</f>
        <v>3587.79250985</v>
      </c>
    </row>
    <row r="148" spans="1:27" ht="15.75" x14ac:dyDescent="0.2">
      <c r="A148" s="35">
        <f t="shared" si="3"/>
        <v>44011</v>
      </c>
      <c r="B148" s="36">
        <f>SUMIFS(СВЦЭМ!$D$33:$D$776,СВЦЭМ!$A$33:$A$776,$A148,СВЦЭМ!$B$33:$B$776,B$119)+'СЕТ СН'!$I$11+СВЦЭМ!$D$10+'СЕТ СН'!$I$5-'СЕТ СН'!$I$21</f>
        <v>3747.7591160400002</v>
      </c>
      <c r="C148" s="36">
        <f>SUMIFS(СВЦЭМ!$D$33:$D$776,СВЦЭМ!$A$33:$A$776,$A148,СВЦЭМ!$B$33:$B$776,C$119)+'СЕТ СН'!$I$11+СВЦЭМ!$D$10+'СЕТ СН'!$I$5-'СЕТ СН'!$I$21</f>
        <v>3743.0750785</v>
      </c>
      <c r="D148" s="36">
        <f>SUMIFS(СВЦЭМ!$D$33:$D$776,СВЦЭМ!$A$33:$A$776,$A148,СВЦЭМ!$B$33:$B$776,D$119)+'СЕТ СН'!$I$11+СВЦЭМ!$D$10+'СЕТ СН'!$I$5-'СЕТ СН'!$I$21</f>
        <v>3727.6492105699999</v>
      </c>
      <c r="E148" s="36">
        <f>SUMIFS(СВЦЭМ!$D$33:$D$776,СВЦЭМ!$A$33:$A$776,$A148,СВЦЭМ!$B$33:$B$776,E$119)+'СЕТ СН'!$I$11+СВЦЭМ!$D$10+'СЕТ СН'!$I$5-'СЕТ СН'!$I$21</f>
        <v>3721.8110911600002</v>
      </c>
      <c r="F148" s="36">
        <f>SUMIFS(СВЦЭМ!$D$33:$D$776,СВЦЭМ!$A$33:$A$776,$A148,СВЦЭМ!$B$33:$B$776,F$119)+'СЕТ СН'!$I$11+СВЦЭМ!$D$10+'СЕТ СН'!$I$5-'СЕТ СН'!$I$21</f>
        <v>3709.2738331999999</v>
      </c>
      <c r="G148" s="36">
        <f>SUMIFS(СВЦЭМ!$D$33:$D$776,СВЦЭМ!$A$33:$A$776,$A148,СВЦЭМ!$B$33:$B$776,G$119)+'СЕТ СН'!$I$11+СВЦЭМ!$D$10+'СЕТ СН'!$I$5-'СЕТ СН'!$I$21</f>
        <v>3719.5896979600002</v>
      </c>
      <c r="H148" s="36">
        <f>SUMIFS(СВЦЭМ!$D$33:$D$776,СВЦЭМ!$A$33:$A$776,$A148,СВЦЭМ!$B$33:$B$776,H$119)+'СЕТ СН'!$I$11+СВЦЭМ!$D$10+'СЕТ СН'!$I$5-'СЕТ СН'!$I$21</f>
        <v>3740.3986808</v>
      </c>
      <c r="I148" s="36">
        <f>SUMIFS(СВЦЭМ!$D$33:$D$776,СВЦЭМ!$A$33:$A$776,$A148,СВЦЭМ!$B$33:$B$776,I$119)+'СЕТ СН'!$I$11+СВЦЭМ!$D$10+'СЕТ СН'!$I$5-'СЕТ СН'!$I$21</f>
        <v>3758.66210009</v>
      </c>
      <c r="J148" s="36">
        <f>SUMIFS(СВЦЭМ!$D$33:$D$776,СВЦЭМ!$A$33:$A$776,$A148,СВЦЭМ!$B$33:$B$776,J$119)+'СЕТ СН'!$I$11+СВЦЭМ!$D$10+'СЕТ СН'!$I$5-'СЕТ СН'!$I$21</f>
        <v>3706.20836547</v>
      </c>
      <c r="K148" s="36">
        <f>SUMIFS(СВЦЭМ!$D$33:$D$776,СВЦЭМ!$A$33:$A$776,$A148,СВЦЭМ!$B$33:$B$776,K$119)+'СЕТ СН'!$I$11+СВЦЭМ!$D$10+'СЕТ СН'!$I$5-'СЕТ СН'!$I$21</f>
        <v>3576.0251670100001</v>
      </c>
      <c r="L148" s="36">
        <f>SUMIFS(СВЦЭМ!$D$33:$D$776,СВЦЭМ!$A$33:$A$776,$A148,СВЦЭМ!$B$33:$B$776,L$119)+'СЕТ СН'!$I$11+СВЦЭМ!$D$10+'СЕТ СН'!$I$5-'СЕТ СН'!$I$21</f>
        <v>3468.3306633100001</v>
      </c>
      <c r="M148" s="36">
        <f>SUMIFS(СВЦЭМ!$D$33:$D$776,СВЦЭМ!$A$33:$A$776,$A148,СВЦЭМ!$B$33:$B$776,M$119)+'СЕТ СН'!$I$11+СВЦЭМ!$D$10+'СЕТ СН'!$I$5-'СЕТ СН'!$I$21</f>
        <v>3453.5923094999998</v>
      </c>
      <c r="N148" s="36">
        <f>SUMIFS(СВЦЭМ!$D$33:$D$776,СВЦЭМ!$A$33:$A$776,$A148,СВЦЭМ!$B$33:$B$776,N$119)+'СЕТ СН'!$I$11+СВЦЭМ!$D$10+'СЕТ СН'!$I$5-'СЕТ СН'!$I$21</f>
        <v>3477.31415057</v>
      </c>
      <c r="O148" s="36">
        <f>SUMIFS(СВЦЭМ!$D$33:$D$776,СВЦЭМ!$A$33:$A$776,$A148,СВЦЭМ!$B$33:$B$776,O$119)+'СЕТ СН'!$I$11+СВЦЭМ!$D$10+'СЕТ СН'!$I$5-'СЕТ СН'!$I$21</f>
        <v>3495.40420275</v>
      </c>
      <c r="P148" s="36">
        <f>SUMIFS(СВЦЭМ!$D$33:$D$776,СВЦЭМ!$A$33:$A$776,$A148,СВЦЭМ!$B$33:$B$776,P$119)+'СЕТ СН'!$I$11+СВЦЭМ!$D$10+'СЕТ СН'!$I$5-'СЕТ СН'!$I$21</f>
        <v>3484.8101628499999</v>
      </c>
      <c r="Q148" s="36">
        <f>SUMIFS(СВЦЭМ!$D$33:$D$776,СВЦЭМ!$A$33:$A$776,$A148,СВЦЭМ!$B$33:$B$776,Q$119)+'СЕТ СН'!$I$11+СВЦЭМ!$D$10+'СЕТ СН'!$I$5-'СЕТ СН'!$I$21</f>
        <v>3486.4102522000003</v>
      </c>
      <c r="R148" s="36">
        <f>SUMIFS(СВЦЭМ!$D$33:$D$776,СВЦЭМ!$A$33:$A$776,$A148,СВЦЭМ!$B$33:$B$776,R$119)+'СЕТ СН'!$I$11+СВЦЭМ!$D$10+'СЕТ СН'!$I$5-'СЕТ СН'!$I$21</f>
        <v>3506.71709917</v>
      </c>
      <c r="S148" s="36">
        <f>SUMIFS(СВЦЭМ!$D$33:$D$776,СВЦЭМ!$A$33:$A$776,$A148,СВЦЭМ!$B$33:$B$776,S$119)+'СЕТ СН'!$I$11+СВЦЭМ!$D$10+'СЕТ СН'!$I$5-'СЕТ СН'!$I$21</f>
        <v>3505.39216038</v>
      </c>
      <c r="T148" s="36">
        <f>SUMIFS(СВЦЭМ!$D$33:$D$776,СВЦЭМ!$A$33:$A$776,$A148,СВЦЭМ!$B$33:$B$776,T$119)+'СЕТ СН'!$I$11+СВЦЭМ!$D$10+'СЕТ СН'!$I$5-'СЕТ СН'!$I$21</f>
        <v>3515.6509184699999</v>
      </c>
      <c r="U148" s="36">
        <f>SUMIFS(СВЦЭМ!$D$33:$D$776,СВЦЭМ!$A$33:$A$776,$A148,СВЦЭМ!$B$33:$B$776,U$119)+'СЕТ СН'!$I$11+СВЦЭМ!$D$10+'СЕТ СН'!$I$5-'СЕТ СН'!$I$21</f>
        <v>3539.7079483900002</v>
      </c>
      <c r="V148" s="36">
        <f>SUMIFS(СВЦЭМ!$D$33:$D$776,СВЦЭМ!$A$33:$A$776,$A148,СВЦЭМ!$B$33:$B$776,V$119)+'СЕТ СН'!$I$11+СВЦЭМ!$D$10+'СЕТ СН'!$I$5-'СЕТ СН'!$I$21</f>
        <v>3545.12086864</v>
      </c>
      <c r="W148" s="36">
        <f>SUMIFS(СВЦЭМ!$D$33:$D$776,СВЦЭМ!$A$33:$A$776,$A148,СВЦЭМ!$B$33:$B$776,W$119)+'СЕТ СН'!$I$11+СВЦЭМ!$D$10+'СЕТ СН'!$I$5-'СЕТ СН'!$I$21</f>
        <v>3518.61799333</v>
      </c>
      <c r="X148" s="36">
        <f>SUMIFS(СВЦЭМ!$D$33:$D$776,СВЦЭМ!$A$33:$A$776,$A148,СВЦЭМ!$B$33:$B$776,X$119)+'СЕТ СН'!$I$11+СВЦЭМ!$D$10+'СЕТ СН'!$I$5-'СЕТ СН'!$I$21</f>
        <v>3508.7003376000002</v>
      </c>
      <c r="Y148" s="36">
        <f>SUMIFS(СВЦЭМ!$D$33:$D$776,СВЦЭМ!$A$33:$A$776,$A148,СВЦЭМ!$B$33:$B$776,Y$119)+'СЕТ СН'!$I$11+СВЦЭМ!$D$10+'СЕТ СН'!$I$5-'СЕТ СН'!$I$21</f>
        <v>3629.7050004500002</v>
      </c>
    </row>
    <row r="149" spans="1:27" ht="15.75" x14ac:dyDescent="0.2">
      <c r="A149" s="35">
        <f t="shared" si="3"/>
        <v>44012</v>
      </c>
      <c r="B149" s="36">
        <f>SUMIFS(СВЦЭМ!$D$33:$D$776,СВЦЭМ!$A$33:$A$776,$A149,СВЦЭМ!$B$33:$B$776,B$119)+'СЕТ СН'!$I$11+СВЦЭМ!$D$10+'СЕТ СН'!$I$5-'СЕТ СН'!$I$21</f>
        <v>3745.9819930499998</v>
      </c>
      <c r="C149" s="36">
        <f>SUMIFS(СВЦЭМ!$D$33:$D$776,СВЦЭМ!$A$33:$A$776,$A149,СВЦЭМ!$B$33:$B$776,C$119)+'СЕТ СН'!$I$11+СВЦЭМ!$D$10+'СЕТ СН'!$I$5-'СЕТ СН'!$I$21</f>
        <v>3718.8080483100002</v>
      </c>
      <c r="D149" s="36">
        <f>SUMIFS(СВЦЭМ!$D$33:$D$776,СВЦЭМ!$A$33:$A$776,$A149,СВЦЭМ!$B$33:$B$776,D$119)+'СЕТ СН'!$I$11+СВЦЭМ!$D$10+'СЕТ СН'!$I$5-'СЕТ СН'!$I$21</f>
        <v>3703.3862843000002</v>
      </c>
      <c r="E149" s="36">
        <f>SUMIFS(СВЦЭМ!$D$33:$D$776,СВЦЭМ!$A$33:$A$776,$A149,СВЦЭМ!$B$33:$B$776,E$119)+'СЕТ СН'!$I$11+СВЦЭМ!$D$10+'СЕТ СН'!$I$5-'СЕТ СН'!$I$21</f>
        <v>3696.0045089499999</v>
      </c>
      <c r="F149" s="36">
        <f>SUMIFS(СВЦЭМ!$D$33:$D$776,СВЦЭМ!$A$33:$A$776,$A149,СВЦЭМ!$B$33:$B$776,F$119)+'СЕТ СН'!$I$11+СВЦЭМ!$D$10+'СЕТ СН'!$I$5-'СЕТ СН'!$I$21</f>
        <v>3686.9955171900001</v>
      </c>
      <c r="G149" s="36">
        <f>SUMIFS(СВЦЭМ!$D$33:$D$776,СВЦЭМ!$A$33:$A$776,$A149,СВЦЭМ!$B$33:$B$776,G$119)+'СЕТ СН'!$I$11+СВЦЭМ!$D$10+'СЕТ СН'!$I$5-'СЕТ СН'!$I$21</f>
        <v>3699.5503223400001</v>
      </c>
      <c r="H149" s="36">
        <f>SUMIFS(СВЦЭМ!$D$33:$D$776,СВЦЭМ!$A$33:$A$776,$A149,СВЦЭМ!$B$33:$B$776,H$119)+'СЕТ СН'!$I$11+СВЦЭМ!$D$10+'СЕТ СН'!$I$5-'СЕТ СН'!$I$21</f>
        <v>3724.6067587400003</v>
      </c>
      <c r="I149" s="36">
        <f>SUMIFS(СВЦЭМ!$D$33:$D$776,СВЦЭМ!$A$33:$A$776,$A149,СВЦЭМ!$B$33:$B$776,I$119)+'СЕТ СН'!$I$11+СВЦЭМ!$D$10+'СЕТ СН'!$I$5-'СЕТ СН'!$I$21</f>
        <v>3732.4345647099999</v>
      </c>
      <c r="J149" s="36">
        <f>SUMIFS(СВЦЭМ!$D$33:$D$776,СВЦЭМ!$A$33:$A$776,$A149,СВЦЭМ!$B$33:$B$776,J$119)+'СЕТ СН'!$I$11+СВЦЭМ!$D$10+'СЕТ СН'!$I$5-'СЕТ СН'!$I$21</f>
        <v>3681.54443859</v>
      </c>
      <c r="K149" s="36">
        <f>SUMIFS(СВЦЭМ!$D$33:$D$776,СВЦЭМ!$A$33:$A$776,$A149,СВЦЭМ!$B$33:$B$776,K$119)+'СЕТ СН'!$I$11+СВЦЭМ!$D$10+'СЕТ СН'!$I$5-'СЕТ СН'!$I$21</f>
        <v>3587.9246744900001</v>
      </c>
      <c r="L149" s="36">
        <f>SUMIFS(СВЦЭМ!$D$33:$D$776,СВЦЭМ!$A$33:$A$776,$A149,СВЦЭМ!$B$33:$B$776,L$119)+'СЕТ СН'!$I$11+СВЦЭМ!$D$10+'СЕТ СН'!$I$5-'СЕТ СН'!$I$21</f>
        <v>3502.9333137600001</v>
      </c>
      <c r="M149" s="36">
        <f>SUMIFS(СВЦЭМ!$D$33:$D$776,СВЦЭМ!$A$33:$A$776,$A149,СВЦЭМ!$B$33:$B$776,M$119)+'СЕТ СН'!$I$11+СВЦЭМ!$D$10+'СЕТ СН'!$I$5-'СЕТ СН'!$I$21</f>
        <v>3497.8708855</v>
      </c>
      <c r="N149" s="36">
        <f>SUMIFS(СВЦЭМ!$D$33:$D$776,СВЦЭМ!$A$33:$A$776,$A149,СВЦЭМ!$B$33:$B$776,N$119)+'СЕТ СН'!$I$11+СВЦЭМ!$D$10+'СЕТ СН'!$I$5-'СЕТ СН'!$I$21</f>
        <v>3521.0450827599998</v>
      </c>
      <c r="O149" s="36">
        <f>SUMIFS(СВЦЭМ!$D$33:$D$776,СВЦЭМ!$A$33:$A$776,$A149,СВЦЭМ!$B$33:$B$776,O$119)+'СЕТ СН'!$I$11+СВЦЭМ!$D$10+'СЕТ СН'!$I$5-'СЕТ СН'!$I$21</f>
        <v>3525.2271603899999</v>
      </c>
      <c r="P149" s="36">
        <f>SUMIFS(СВЦЭМ!$D$33:$D$776,СВЦЭМ!$A$33:$A$776,$A149,СВЦЭМ!$B$33:$B$776,P$119)+'СЕТ СН'!$I$11+СВЦЭМ!$D$10+'СЕТ СН'!$I$5-'СЕТ СН'!$I$21</f>
        <v>3522.0215610200003</v>
      </c>
      <c r="Q149" s="36">
        <f>SUMIFS(СВЦЭМ!$D$33:$D$776,СВЦЭМ!$A$33:$A$776,$A149,СВЦЭМ!$B$33:$B$776,Q$119)+'СЕТ СН'!$I$11+СВЦЭМ!$D$10+'СЕТ СН'!$I$5-'СЕТ СН'!$I$21</f>
        <v>3526.6824171500002</v>
      </c>
      <c r="R149" s="36">
        <f>SUMIFS(СВЦЭМ!$D$33:$D$776,СВЦЭМ!$A$33:$A$776,$A149,СВЦЭМ!$B$33:$B$776,R$119)+'СЕТ СН'!$I$11+СВЦЭМ!$D$10+'СЕТ СН'!$I$5-'СЕТ СН'!$I$21</f>
        <v>3528.7406926100002</v>
      </c>
      <c r="S149" s="36">
        <f>SUMIFS(СВЦЭМ!$D$33:$D$776,СВЦЭМ!$A$33:$A$776,$A149,СВЦЭМ!$B$33:$B$776,S$119)+'СЕТ СН'!$I$11+СВЦЭМ!$D$10+'СЕТ СН'!$I$5-'СЕТ СН'!$I$21</f>
        <v>3530.6722993799999</v>
      </c>
      <c r="T149" s="36">
        <f>SUMIFS(СВЦЭМ!$D$33:$D$776,СВЦЭМ!$A$33:$A$776,$A149,СВЦЭМ!$B$33:$B$776,T$119)+'СЕТ СН'!$I$11+СВЦЭМ!$D$10+'СЕТ СН'!$I$5-'СЕТ СН'!$I$21</f>
        <v>3530.0488064000001</v>
      </c>
      <c r="U149" s="36">
        <f>SUMIFS(СВЦЭМ!$D$33:$D$776,СВЦЭМ!$A$33:$A$776,$A149,СВЦЭМ!$B$33:$B$776,U$119)+'СЕТ СН'!$I$11+СВЦЭМ!$D$10+'СЕТ СН'!$I$5-'СЕТ СН'!$I$21</f>
        <v>3524.7737456899999</v>
      </c>
      <c r="V149" s="36">
        <f>SUMIFS(СВЦЭМ!$D$33:$D$776,СВЦЭМ!$A$33:$A$776,$A149,СВЦЭМ!$B$33:$B$776,V$119)+'СЕТ СН'!$I$11+СВЦЭМ!$D$10+'СЕТ СН'!$I$5-'СЕТ СН'!$I$21</f>
        <v>3518.2200475</v>
      </c>
      <c r="W149" s="36">
        <f>SUMIFS(СВЦЭМ!$D$33:$D$776,СВЦЭМ!$A$33:$A$776,$A149,СВЦЭМ!$B$33:$B$776,W$119)+'СЕТ СН'!$I$11+СВЦЭМ!$D$10+'СЕТ СН'!$I$5-'СЕТ СН'!$I$21</f>
        <v>3492.07358952</v>
      </c>
      <c r="X149" s="36">
        <f>SUMIFS(СВЦЭМ!$D$33:$D$776,СВЦЭМ!$A$33:$A$776,$A149,СВЦЭМ!$B$33:$B$776,X$119)+'СЕТ СН'!$I$11+СВЦЭМ!$D$10+'СЕТ СН'!$I$5-'СЕТ СН'!$I$21</f>
        <v>3535.93687714</v>
      </c>
      <c r="Y149" s="36">
        <f>SUMIFS(СВЦЭМ!$D$33:$D$776,СВЦЭМ!$A$33:$A$776,$A149,СВЦЭМ!$B$33:$B$776,Y$119)+'СЕТ СН'!$I$11+СВЦЭМ!$D$10+'СЕТ СН'!$I$5-'СЕТ СН'!$I$21</f>
        <v>3630.94998958</v>
      </c>
    </row>
    <row r="150" spans="1:27" ht="15.75" hidden="1" x14ac:dyDescent="0.2">
      <c r="A150" s="35">
        <f t="shared" si="3"/>
        <v>44013</v>
      </c>
      <c r="B150" s="36">
        <f>SUMIFS(СВЦЭМ!$D$33:$D$776,СВЦЭМ!$A$33:$A$776,$A150,СВЦЭМ!$B$33:$B$776,B$119)+'СЕТ СН'!$I$11+СВЦЭМ!$D$10+'СЕТ СН'!$I$5-'СЕТ СН'!$I$21</f>
        <v>2878.4500080500002</v>
      </c>
      <c r="C150" s="36">
        <f>SUMIFS(СВЦЭМ!$D$33:$D$776,СВЦЭМ!$A$33:$A$776,$A150,СВЦЭМ!$B$33:$B$776,C$119)+'СЕТ СН'!$I$11+СВЦЭМ!$D$10+'СЕТ СН'!$I$5-'СЕТ СН'!$I$21</f>
        <v>2878.4500080500002</v>
      </c>
      <c r="D150" s="36">
        <f>SUMIFS(СВЦЭМ!$D$33:$D$776,СВЦЭМ!$A$33:$A$776,$A150,СВЦЭМ!$B$33:$B$776,D$119)+'СЕТ СН'!$I$11+СВЦЭМ!$D$10+'СЕТ СН'!$I$5-'СЕТ СН'!$I$21</f>
        <v>2878.4500080500002</v>
      </c>
      <c r="E150" s="36">
        <f>SUMIFS(СВЦЭМ!$D$33:$D$776,СВЦЭМ!$A$33:$A$776,$A150,СВЦЭМ!$B$33:$B$776,E$119)+'СЕТ СН'!$I$11+СВЦЭМ!$D$10+'СЕТ СН'!$I$5-'СЕТ СН'!$I$21</f>
        <v>2878.4500080500002</v>
      </c>
      <c r="F150" s="36">
        <f>SUMIFS(СВЦЭМ!$D$33:$D$776,СВЦЭМ!$A$33:$A$776,$A150,СВЦЭМ!$B$33:$B$776,F$119)+'СЕТ СН'!$I$11+СВЦЭМ!$D$10+'СЕТ СН'!$I$5-'СЕТ СН'!$I$21</f>
        <v>2878.4500080500002</v>
      </c>
      <c r="G150" s="36">
        <f>SUMIFS(СВЦЭМ!$D$33:$D$776,СВЦЭМ!$A$33:$A$776,$A150,СВЦЭМ!$B$33:$B$776,G$119)+'СЕТ СН'!$I$11+СВЦЭМ!$D$10+'СЕТ СН'!$I$5-'СЕТ СН'!$I$21</f>
        <v>2878.4500080500002</v>
      </c>
      <c r="H150" s="36">
        <f>SUMIFS(СВЦЭМ!$D$33:$D$776,СВЦЭМ!$A$33:$A$776,$A150,СВЦЭМ!$B$33:$B$776,H$119)+'СЕТ СН'!$I$11+СВЦЭМ!$D$10+'СЕТ СН'!$I$5-'СЕТ СН'!$I$21</f>
        <v>2878.4500080500002</v>
      </c>
      <c r="I150" s="36">
        <f>SUMIFS(СВЦЭМ!$D$33:$D$776,СВЦЭМ!$A$33:$A$776,$A150,СВЦЭМ!$B$33:$B$776,I$119)+'СЕТ СН'!$I$11+СВЦЭМ!$D$10+'СЕТ СН'!$I$5-'СЕТ СН'!$I$21</f>
        <v>2878.4500080500002</v>
      </c>
      <c r="J150" s="36">
        <f>SUMIFS(СВЦЭМ!$D$33:$D$776,СВЦЭМ!$A$33:$A$776,$A150,СВЦЭМ!$B$33:$B$776,J$119)+'СЕТ СН'!$I$11+СВЦЭМ!$D$10+'СЕТ СН'!$I$5-'СЕТ СН'!$I$21</f>
        <v>2878.4500080500002</v>
      </c>
      <c r="K150" s="36">
        <f>SUMIFS(СВЦЭМ!$D$33:$D$776,СВЦЭМ!$A$33:$A$776,$A150,СВЦЭМ!$B$33:$B$776,K$119)+'СЕТ СН'!$I$11+СВЦЭМ!$D$10+'СЕТ СН'!$I$5-'СЕТ СН'!$I$21</f>
        <v>2878.4500080500002</v>
      </c>
      <c r="L150" s="36">
        <f>SUMIFS(СВЦЭМ!$D$33:$D$776,СВЦЭМ!$A$33:$A$776,$A150,СВЦЭМ!$B$33:$B$776,L$119)+'СЕТ СН'!$I$11+СВЦЭМ!$D$10+'СЕТ СН'!$I$5-'СЕТ СН'!$I$21</f>
        <v>2878.4500080500002</v>
      </c>
      <c r="M150" s="36">
        <f>SUMIFS(СВЦЭМ!$D$33:$D$776,СВЦЭМ!$A$33:$A$776,$A150,СВЦЭМ!$B$33:$B$776,M$119)+'СЕТ СН'!$I$11+СВЦЭМ!$D$10+'СЕТ СН'!$I$5-'СЕТ СН'!$I$21</f>
        <v>2878.4500080500002</v>
      </c>
      <c r="N150" s="36">
        <f>SUMIFS(СВЦЭМ!$D$33:$D$776,СВЦЭМ!$A$33:$A$776,$A150,СВЦЭМ!$B$33:$B$776,N$119)+'СЕТ СН'!$I$11+СВЦЭМ!$D$10+'СЕТ СН'!$I$5-'СЕТ СН'!$I$21</f>
        <v>2878.4500080500002</v>
      </c>
      <c r="O150" s="36">
        <f>SUMIFS(СВЦЭМ!$D$33:$D$776,СВЦЭМ!$A$33:$A$776,$A150,СВЦЭМ!$B$33:$B$776,O$119)+'СЕТ СН'!$I$11+СВЦЭМ!$D$10+'СЕТ СН'!$I$5-'СЕТ СН'!$I$21</f>
        <v>2878.4500080500002</v>
      </c>
      <c r="P150" s="36">
        <f>SUMIFS(СВЦЭМ!$D$33:$D$776,СВЦЭМ!$A$33:$A$776,$A150,СВЦЭМ!$B$33:$B$776,P$119)+'СЕТ СН'!$I$11+СВЦЭМ!$D$10+'СЕТ СН'!$I$5-'СЕТ СН'!$I$21</f>
        <v>2878.4500080500002</v>
      </c>
      <c r="Q150" s="36">
        <f>SUMIFS(СВЦЭМ!$D$33:$D$776,СВЦЭМ!$A$33:$A$776,$A150,СВЦЭМ!$B$33:$B$776,Q$119)+'СЕТ СН'!$I$11+СВЦЭМ!$D$10+'СЕТ СН'!$I$5-'СЕТ СН'!$I$21</f>
        <v>2878.4500080500002</v>
      </c>
      <c r="R150" s="36">
        <f>SUMIFS(СВЦЭМ!$D$33:$D$776,СВЦЭМ!$A$33:$A$776,$A150,СВЦЭМ!$B$33:$B$776,R$119)+'СЕТ СН'!$I$11+СВЦЭМ!$D$10+'СЕТ СН'!$I$5-'СЕТ СН'!$I$21</f>
        <v>2878.4500080500002</v>
      </c>
      <c r="S150" s="36">
        <f>SUMIFS(СВЦЭМ!$D$33:$D$776,СВЦЭМ!$A$33:$A$776,$A150,СВЦЭМ!$B$33:$B$776,S$119)+'СЕТ СН'!$I$11+СВЦЭМ!$D$10+'СЕТ СН'!$I$5-'СЕТ СН'!$I$21</f>
        <v>2878.4500080500002</v>
      </c>
      <c r="T150" s="36">
        <f>SUMIFS(СВЦЭМ!$D$33:$D$776,СВЦЭМ!$A$33:$A$776,$A150,СВЦЭМ!$B$33:$B$776,T$119)+'СЕТ СН'!$I$11+СВЦЭМ!$D$10+'СЕТ СН'!$I$5-'СЕТ СН'!$I$21</f>
        <v>2878.4500080500002</v>
      </c>
      <c r="U150" s="36">
        <f>SUMIFS(СВЦЭМ!$D$33:$D$776,СВЦЭМ!$A$33:$A$776,$A150,СВЦЭМ!$B$33:$B$776,U$119)+'СЕТ СН'!$I$11+СВЦЭМ!$D$10+'СЕТ СН'!$I$5-'СЕТ СН'!$I$21</f>
        <v>2878.4500080500002</v>
      </c>
      <c r="V150" s="36">
        <f>SUMIFS(СВЦЭМ!$D$33:$D$776,СВЦЭМ!$A$33:$A$776,$A150,СВЦЭМ!$B$33:$B$776,V$119)+'СЕТ СН'!$I$11+СВЦЭМ!$D$10+'СЕТ СН'!$I$5-'СЕТ СН'!$I$21</f>
        <v>2878.4500080500002</v>
      </c>
      <c r="W150" s="36">
        <f>SUMIFS(СВЦЭМ!$D$33:$D$776,СВЦЭМ!$A$33:$A$776,$A150,СВЦЭМ!$B$33:$B$776,W$119)+'СЕТ СН'!$I$11+СВЦЭМ!$D$10+'СЕТ СН'!$I$5-'СЕТ СН'!$I$21</f>
        <v>2878.4500080500002</v>
      </c>
      <c r="X150" s="36">
        <f>SUMIFS(СВЦЭМ!$D$33:$D$776,СВЦЭМ!$A$33:$A$776,$A150,СВЦЭМ!$B$33:$B$776,X$119)+'СЕТ СН'!$I$11+СВЦЭМ!$D$10+'СЕТ СН'!$I$5-'СЕТ СН'!$I$21</f>
        <v>2878.4500080500002</v>
      </c>
      <c r="Y150" s="36">
        <f>SUMIFS(СВЦЭМ!$D$33:$D$776,СВЦЭМ!$A$33:$A$776,$A150,СВЦЭМ!$B$33:$B$776,Y$119)+'СЕТ СН'!$I$11+СВЦЭМ!$D$10+'СЕТ СН'!$I$5-'СЕТ СН'!$I$21</f>
        <v>2878.4500080500002</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1" t="s">
        <v>7</v>
      </c>
      <c r="B153" s="124" t="s">
        <v>139</v>
      </c>
      <c r="C153" s="125"/>
      <c r="D153" s="125"/>
      <c r="E153" s="125"/>
      <c r="F153" s="125"/>
      <c r="G153" s="125"/>
      <c r="H153" s="125"/>
      <c r="I153" s="125"/>
      <c r="J153" s="125"/>
      <c r="K153" s="125"/>
      <c r="L153" s="125"/>
      <c r="M153" s="125"/>
      <c r="N153" s="125"/>
      <c r="O153" s="125"/>
      <c r="P153" s="125"/>
      <c r="Q153" s="125"/>
      <c r="R153" s="125"/>
      <c r="S153" s="125"/>
      <c r="T153" s="125"/>
      <c r="U153" s="125"/>
      <c r="V153" s="125"/>
      <c r="W153" s="125"/>
      <c r="X153" s="125"/>
      <c r="Y153" s="126"/>
    </row>
    <row r="154" spans="1:27" ht="12.75" customHeight="1" x14ac:dyDescent="0.2">
      <c r="A154" s="122"/>
      <c r="B154" s="127"/>
      <c r="C154" s="128"/>
      <c r="D154" s="128"/>
      <c r="E154" s="128"/>
      <c r="F154" s="128"/>
      <c r="G154" s="128"/>
      <c r="H154" s="128"/>
      <c r="I154" s="128"/>
      <c r="J154" s="128"/>
      <c r="K154" s="128"/>
      <c r="L154" s="128"/>
      <c r="M154" s="128"/>
      <c r="N154" s="128"/>
      <c r="O154" s="128"/>
      <c r="P154" s="128"/>
      <c r="Q154" s="128"/>
      <c r="R154" s="128"/>
      <c r="S154" s="128"/>
      <c r="T154" s="128"/>
      <c r="U154" s="128"/>
      <c r="V154" s="128"/>
      <c r="W154" s="128"/>
      <c r="X154" s="128"/>
      <c r="Y154" s="129"/>
    </row>
    <row r="155" spans="1:27" s="46" customFormat="1" ht="12.75" customHeight="1" x14ac:dyDescent="0.2">
      <c r="A155" s="123"/>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01.06.2020</v>
      </c>
      <c r="B156" s="36">
        <f>SUMIFS(СВЦЭМ!$E$33:$E$776,СВЦЭМ!$A$33:$A$776,$A156,СВЦЭМ!$B$33:$B$776,B$155)+'СЕТ СН'!$F$12</f>
        <v>123.38636808</v>
      </c>
      <c r="C156" s="36">
        <f>SUMIFS(СВЦЭМ!$E$33:$E$776,СВЦЭМ!$A$33:$A$776,$A156,СВЦЭМ!$B$33:$B$776,C$155)+'СЕТ СН'!$F$12</f>
        <v>125.25362222</v>
      </c>
      <c r="D156" s="36">
        <f>SUMIFS(СВЦЭМ!$E$33:$E$776,СВЦЭМ!$A$33:$A$776,$A156,СВЦЭМ!$B$33:$B$776,D$155)+'СЕТ СН'!$F$12</f>
        <v>127.98944335</v>
      </c>
      <c r="E156" s="36">
        <f>SUMIFS(СВЦЭМ!$E$33:$E$776,СВЦЭМ!$A$33:$A$776,$A156,СВЦЭМ!$B$33:$B$776,E$155)+'СЕТ СН'!$F$12</f>
        <v>129.28786436999999</v>
      </c>
      <c r="F156" s="36">
        <f>SUMIFS(СВЦЭМ!$E$33:$E$776,СВЦЭМ!$A$33:$A$776,$A156,СВЦЭМ!$B$33:$B$776,F$155)+'СЕТ СН'!$F$12</f>
        <v>129.29908083999999</v>
      </c>
      <c r="G156" s="36">
        <f>SUMIFS(СВЦЭМ!$E$33:$E$776,СВЦЭМ!$A$33:$A$776,$A156,СВЦЭМ!$B$33:$B$776,G$155)+'СЕТ СН'!$F$12</f>
        <v>128.71486390999999</v>
      </c>
      <c r="H156" s="36">
        <f>SUMIFS(СВЦЭМ!$E$33:$E$776,СВЦЭМ!$A$33:$A$776,$A156,СВЦЭМ!$B$33:$B$776,H$155)+'СЕТ СН'!$F$12</f>
        <v>126.18402374</v>
      </c>
      <c r="I156" s="36">
        <f>SUMIFS(СВЦЭМ!$E$33:$E$776,СВЦЭМ!$A$33:$A$776,$A156,СВЦЭМ!$B$33:$B$776,I$155)+'СЕТ СН'!$F$12</f>
        <v>124.52877189</v>
      </c>
      <c r="J156" s="36">
        <f>SUMIFS(СВЦЭМ!$E$33:$E$776,СВЦЭМ!$A$33:$A$776,$A156,СВЦЭМ!$B$33:$B$776,J$155)+'СЕТ СН'!$F$12</f>
        <v>118.93659581</v>
      </c>
      <c r="K156" s="36">
        <f>SUMIFS(СВЦЭМ!$E$33:$E$776,СВЦЭМ!$A$33:$A$776,$A156,СВЦЭМ!$B$33:$B$776,K$155)+'СЕТ СН'!$F$12</f>
        <v>109.38477794000001</v>
      </c>
      <c r="L156" s="36">
        <f>SUMIFS(СВЦЭМ!$E$33:$E$776,СВЦЭМ!$A$33:$A$776,$A156,СВЦЭМ!$B$33:$B$776,L$155)+'СЕТ СН'!$F$12</f>
        <v>113.30001958</v>
      </c>
      <c r="M156" s="36">
        <f>SUMIFS(СВЦЭМ!$E$33:$E$776,СВЦЭМ!$A$33:$A$776,$A156,СВЦЭМ!$B$33:$B$776,M$155)+'СЕТ СН'!$F$12</f>
        <v>116.04760113</v>
      </c>
      <c r="N156" s="36">
        <f>SUMIFS(СВЦЭМ!$E$33:$E$776,СВЦЭМ!$A$33:$A$776,$A156,СВЦЭМ!$B$33:$B$776,N$155)+'СЕТ СН'!$F$12</f>
        <v>115.26578929999999</v>
      </c>
      <c r="O156" s="36">
        <f>SUMIFS(СВЦЭМ!$E$33:$E$776,СВЦЭМ!$A$33:$A$776,$A156,СВЦЭМ!$B$33:$B$776,O$155)+'СЕТ СН'!$F$12</f>
        <v>113.28511039</v>
      </c>
      <c r="P156" s="36">
        <f>SUMIFS(СВЦЭМ!$E$33:$E$776,СВЦЭМ!$A$33:$A$776,$A156,СВЦЭМ!$B$33:$B$776,P$155)+'СЕТ СН'!$F$12</f>
        <v>112.19437906</v>
      </c>
      <c r="Q156" s="36">
        <f>SUMIFS(СВЦЭМ!$E$33:$E$776,СВЦЭМ!$A$33:$A$776,$A156,СВЦЭМ!$B$33:$B$776,Q$155)+'СЕТ СН'!$F$12</f>
        <v>112.78071138999999</v>
      </c>
      <c r="R156" s="36">
        <f>SUMIFS(СВЦЭМ!$E$33:$E$776,СВЦЭМ!$A$33:$A$776,$A156,СВЦЭМ!$B$33:$B$776,R$155)+'СЕТ СН'!$F$12</f>
        <v>111.84694447</v>
      </c>
      <c r="S156" s="36">
        <f>SUMIFS(СВЦЭМ!$E$33:$E$776,СВЦЭМ!$A$33:$A$776,$A156,СВЦЭМ!$B$33:$B$776,S$155)+'СЕТ СН'!$F$12</f>
        <v>112.35314275</v>
      </c>
      <c r="T156" s="36">
        <f>SUMIFS(СВЦЭМ!$E$33:$E$776,СВЦЭМ!$A$33:$A$776,$A156,СВЦЭМ!$B$33:$B$776,T$155)+'СЕТ СН'!$F$12</f>
        <v>113.76567469</v>
      </c>
      <c r="U156" s="36">
        <f>SUMIFS(СВЦЭМ!$E$33:$E$776,СВЦЭМ!$A$33:$A$776,$A156,СВЦЭМ!$B$33:$B$776,U$155)+'СЕТ СН'!$F$12</f>
        <v>110.07226677</v>
      </c>
      <c r="V156" s="36">
        <f>SUMIFS(СВЦЭМ!$E$33:$E$776,СВЦЭМ!$A$33:$A$776,$A156,СВЦЭМ!$B$33:$B$776,V$155)+'СЕТ СН'!$F$12</f>
        <v>112.28618921</v>
      </c>
      <c r="W156" s="36">
        <f>SUMIFS(СВЦЭМ!$E$33:$E$776,СВЦЭМ!$A$33:$A$776,$A156,СВЦЭМ!$B$33:$B$776,W$155)+'СЕТ СН'!$F$12</f>
        <v>115.85502945</v>
      </c>
      <c r="X156" s="36">
        <f>SUMIFS(СВЦЭМ!$E$33:$E$776,СВЦЭМ!$A$33:$A$776,$A156,СВЦЭМ!$B$33:$B$776,X$155)+'СЕТ СН'!$F$12</f>
        <v>111.62926923000001</v>
      </c>
      <c r="Y156" s="36">
        <f>SUMIFS(СВЦЭМ!$E$33:$E$776,СВЦЭМ!$A$33:$A$776,$A156,СВЦЭМ!$B$33:$B$776,Y$155)+'СЕТ СН'!$F$12</f>
        <v>116.33951333</v>
      </c>
      <c r="AA156" s="45"/>
    </row>
    <row r="157" spans="1:27" ht="15.75" x14ac:dyDescent="0.2">
      <c r="A157" s="35">
        <f>A156+1</f>
        <v>43984</v>
      </c>
      <c r="B157" s="36">
        <f>SUMIFS(СВЦЭМ!$E$33:$E$776,СВЦЭМ!$A$33:$A$776,$A157,СВЦЭМ!$B$33:$B$776,B$155)+'СЕТ СН'!$F$12</f>
        <v>119.70076158000001</v>
      </c>
      <c r="C157" s="36">
        <f>SUMIFS(СВЦЭМ!$E$33:$E$776,СВЦЭМ!$A$33:$A$776,$A157,СВЦЭМ!$B$33:$B$776,C$155)+'СЕТ СН'!$F$12</f>
        <v>126.87225468</v>
      </c>
      <c r="D157" s="36">
        <f>SUMIFS(СВЦЭМ!$E$33:$E$776,СВЦЭМ!$A$33:$A$776,$A157,СВЦЭМ!$B$33:$B$776,D$155)+'СЕТ СН'!$F$12</f>
        <v>131.35381899000001</v>
      </c>
      <c r="E157" s="36">
        <f>SUMIFS(СВЦЭМ!$E$33:$E$776,СВЦЭМ!$A$33:$A$776,$A157,СВЦЭМ!$B$33:$B$776,E$155)+'СЕТ СН'!$F$12</f>
        <v>132.69395532999999</v>
      </c>
      <c r="F157" s="36">
        <f>SUMIFS(СВЦЭМ!$E$33:$E$776,СВЦЭМ!$A$33:$A$776,$A157,СВЦЭМ!$B$33:$B$776,F$155)+'СЕТ СН'!$F$12</f>
        <v>133.25501346999999</v>
      </c>
      <c r="G157" s="36">
        <f>SUMIFS(СВЦЭМ!$E$33:$E$776,СВЦЭМ!$A$33:$A$776,$A157,СВЦЭМ!$B$33:$B$776,G$155)+'СЕТ СН'!$F$12</f>
        <v>132.50237232999999</v>
      </c>
      <c r="H157" s="36">
        <f>SUMIFS(СВЦЭМ!$E$33:$E$776,СВЦЭМ!$A$33:$A$776,$A157,СВЦЭМ!$B$33:$B$776,H$155)+'СЕТ СН'!$F$12</f>
        <v>125.75114067</v>
      </c>
      <c r="I157" s="36">
        <f>SUMIFS(СВЦЭМ!$E$33:$E$776,СВЦЭМ!$A$33:$A$776,$A157,СВЦЭМ!$B$33:$B$776,I$155)+'СЕТ СН'!$F$12</f>
        <v>118.11235191</v>
      </c>
      <c r="J157" s="36">
        <f>SUMIFS(СВЦЭМ!$E$33:$E$776,СВЦЭМ!$A$33:$A$776,$A157,СВЦЭМ!$B$33:$B$776,J$155)+'СЕТ СН'!$F$12</f>
        <v>121.36148948</v>
      </c>
      <c r="K157" s="36">
        <f>SUMIFS(СВЦЭМ!$E$33:$E$776,СВЦЭМ!$A$33:$A$776,$A157,СВЦЭМ!$B$33:$B$776,K$155)+'СЕТ СН'!$F$12</f>
        <v>120.73985759999999</v>
      </c>
      <c r="L157" s="36">
        <f>SUMIFS(СВЦЭМ!$E$33:$E$776,СВЦЭМ!$A$33:$A$776,$A157,СВЦЭМ!$B$33:$B$776,L$155)+'СЕТ СН'!$F$12</f>
        <v>119.00705178</v>
      </c>
      <c r="M157" s="36">
        <f>SUMIFS(СВЦЭМ!$E$33:$E$776,СВЦЭМ!$A$33:$A$776,$A157,СВЦЭМ!$B$33:$B$776,M$155)+'СЕТ СН'!$F$12</f>
        <v>115.41256018</v>
      </c>
      <c r="N157" s="36">
        <f>SUMIFS(СВЦЭМ!$E$33:$E$776,СВЦЭМ!$A$33:$A$776,$A157,СВЦЭМ!$B$33:$B$776,N$155)+'СЕТ СН'!$F$12</f>
        <v>114.49965036</v>
      </c>
      <c r="O157" s="36">
        <f>SUMIFS(СВЦЭМ!$E$33:$E$776,СВЦЭМ!$A$33:$A$776,$A157,СВЦЭМ!$B$33:$B$776,O$155)+'СЕТ СН'!$F$12</f>
        <v>114.67393987</v>
      </c>
      <c r="P157" s="36">
        <f>SUMIFS(СВЦЭМ!$E$33:$E$776,СВЦЭМ!$A$33:$A$776,$A157,СВЦЭМ!$B$33:$B$776,P$155)+'СЕТ СН'!$F$12</f>
        <v>116.81514952000001</v>
      </c>
      <c r="Q157" s="36">
        <f>SUMIFS(СВЦЭМ!$E$33:$E$776,СВЦЭМ!$A$33:$A$776,$A157,СВЦЭМ!$B$33:$B$776,Q$155)+'СЕТ СН'!$F$12</f>
        <v>116.24989056</v>
      </c>
      <c r="R157" s="36">
        <f>SUMIFS(СВЦЭМ!$E$33:$E$776,СВЦЭМ!$A$33:$A$776,$A157,СВЦЭМ!$B$33:$B$776,R$155)+'СЕТ СН'!$F$12</f>
        <v>114.75102165</v>
      </c>
      <c r="S157" s="36">
        <f>SUMIFS(СВЦЭМ!$E$33:$E$776,СВЦЭМ!$A$33:$A$776,$A157,СВЦЭМ!$B$33:$B$776,S$155)+'СЕТ СН'!$F$12</f>
        <v>116.48178785</v>
      </c>
      <c r="T157" s="36">
        <f>SUMIFS(СВЦЭМ!$E$33:$E$776,СВЦЭМ!$A$33:$A$776,$A157,СВЦЭМ!$B$33:$B$776,T$155)+'СЕТ СН'!$F$12</f>
        <v>118.30718441</v>
      </c>
      <c r="U157" s="36">
        <f>SUMIFS(СВЦЭМ!$E$33:$E$776,СВЦЭМ!$A$33:$A$776,$A157,СВЦЭМ!$B$33:$B$776,U$155)+'СЕТ СН'!$F$12</f>
        <v>115.93721857</v>
      </c>
      <c r="V157" s="36">
        <f>SUMIFS(СВЦЭМ!$E$33:$E$776,СВЦЭМ!$A$33:$A$776,$A157,СВЦЭМ!$B$33:$B$776,V$155)+'СЕТ СН'!$F$12</f>
        <v>116.69125755</v>
      </c>
      <c r="W157" s="36">
        <f>SUMIFS(СВЦЭМ!$E$33:$E$776,СВЦЭМ!$A$33:$A$776,$A157,СВЦЭМ!$B$33:$B$776,W$155)+'СЕТ СН'!$F$12</f>
        <v>115.88144069000001</v>
      </c>
      <c r="X157" s="36">
        <f>SUMIFS(СВЦЭМ!$E$33:$E$776,СВЦЭМ!$A$33:$A$776,$A157,СВЦЭМ!$B$33:$B$776,X$155)+'СЕТ СН'!$F$12</f>
        <v>111.76492036</v>
      </c>
      <c r="Y157" s="36">
        <f>SUMIFS(СВЦЭМ!$E$33:$E$776,СВЦЭМ!$A$33:$A$776,$A157,СВЦЭМ!$B$33:$B$776,Y$155)+'СЕТ СН'!$F$12</f>
        <v>111.52912499</v>
      </c>
    </row>
    <row r="158" spans="1:27" ht="15.75" x14ac:dyDescent="0.2">
      <c r="A158" s="35">
        <f t="shared" ref="A158:A186" si="4">A157+1</f>
        <v>43985</v>
      </c>
      <c r="B158" s="36">
        <f>SUMIFS(СВЦЭМ!$E$33:$E$776,СВЦЭМ!$A$33:$A$776,$A158,СВЦЭМ!$B$33:$B$776,B$155)+'СЕТ СН'!$F$12</f>
        <v>129.53314090999999</v>
      </c>
      <c r="C158" s="36">
        <f>SUMIFS(СВЦЭМ!$E$33:$E$776,СВЦЭМ!$A$33:$A$776,$A158,СВЦЭМ!$B$33:$B$776,C$155)+'СЕТ СН'!$F$12</f>
        <v>133.45349515000001</v>
      </c>
      <c r="D158" s="36">
        <f>SUMIFS(СВЦЭМ!$E$33:$E$776,СВЦЭМ!$A$33:$A$776,$A158,СВЦЭМ!$B$33:$B$776,D$155)+'СЕТ СН'!$F$12</f>
        <v>134.00636212000001</v>
      </c>
      <c r="E158" s="36">
        <f>SUMIFS(СВЦЭМ!$E$33:$E$776,СВЦЭМ!$A$33:$A$776,$A158,СВЦЭМ!$B$33:$B$776,E$155)+'СЕТ СН'!$F$12</f>
        <v>134.15190131</v>
      </c>
      <c r="F158" s="36">
        <f>SUMIFS(СВЦЭМ!$E$33:$E$776,СВЦЭМ!$A$33:$A$776,$A158,СВЦЭМ!$B$33:$B$776,F$155)+'СЕТ СН'!$F$12</f>
        <v>133.56099846000001</v>
      </c>
      <c r="G158" s="36">
        <f>SUMIFS(СВЦЭМ!$E$33:$E$776,СВЦЭМ!$A$33:$A$776,$A158,СВЦЭМ!$B$33:$B$776,G$155)+'СЕТ СН'!$F$12</f>
        <v>133.64088812</v>
      </c>
      <c r="H158" s="36">
        <f>SUMIFS(СВЦЭМ!$E$33:$E$776,СВЦЭМ!$A$33:$A$776,$A158,СВЦЭМ!$B$33:$B$776,H$155)+'СЕТ СН'!$F$12</f>
        <v>133.63829375</v>
      </c>
      <c r="I158" s="36">
        <f>SUMIFS(СВЦЭМ!$E$33:$E$776,СВЦЭМ!$A$33:$A$776,$A158,СВЦЭМ!$B$33:$B$776,I$155)+'СЕТ СН'!$F$12</f>
        <v>128.1087345</v>
      </c>
      <c r="J158" s="36">
        <f>SUMIFS(СВЦЭМ!$E$33:$E$776,СВЦЭМ!$A$33:$A$776,$A158,СВЦЭМ!$B$33:$B$776,J$155)+'СЕТ СН'!$F$12</f>
        <v>129.99257499999999</v>
      </c>
      <c r="K158" s="36">
        <f>SUMIFS(СВЦЭМ!$E$33:$E$776,СВЦЭМ!$A$33:$A$776,$A158,СВЦЭМ!$B$33:$B$776,K$155)+'СЕТ СН'!$F$12</f>
        <v>128.93215465</v>
      </c>
      <c r="L158" s="36">
        <f>SUMIFS(СВЦЭМ!$E$33:$E$776,СВЦЭМ!$A$33:$A$776,$A158,СВЦЭМ!$B$33:$B$776,L$155)+'СЕТ СН'!$F$12</f>
        <v>121.61180281</v>
      </c>
      <c r="M158" s="36">
        <f>SUMIFS(СВЦЭМ!$E$33:$E$776,СВЦЭМ!$A$33:$A$776,$A158,СВЦЭМ!$B$33:$B$776,M$155)+'СЕТ СН'!$F$12</f>
        <v>113.69659527</v>
      </c>
      <c r="N158" s="36">
        <f>SUMIFS(СВЦЭМ!$E$33:$E$776,СВЦЭМ!$A$33:$A$776,$A158,СВЦЭМ!$B$33:$B$776,N$155)+'СЕТ СН'!$F$12</f>
        <v>111.253781</v>
      </c>
      <c r="O158" s="36">
        <f>SUMIFS(СВЦЭМ!$E$33:$E$776,СВЦЭМ!$A$33:$A$776,$A158,СВЦЭМ!$B$33:$B$776,O$155)+'СЕТ СН'!$F$12</f>
        <v>111.34293968999999</v>
      </c>
      <c r="P158" s="36">
        <f>SUMIFS(СВЦЭМ!$E$33:$E$776,СВЦЭМ!$A$33:$A$776,$A158,СВЦЭМ!$B$33:$B$776,P$155)+'СЕТ СН'!$F$12</f>
        <v>112.29098759999999</v>
      </c>
      <c r="Q158" s="36">
        <f>SUMIFS(СВЦЭМ!$E$33:$E$776,СВЦЭМ!$A$33:$A$776,$A158,СВЦЭМ!$B$33:$B$776,Q$155)+'СЕТ СН'!$F$12</f>
        <v>112.33633273</v>
      </c>
      <c r="R158" s="36">
        <f>SUMIFS(СВЦЭМ!$E$33:$E$776,СВЦЭМ!$A$33:$A$776,$A158,СВЦЭМ!$B$33:$B$776,R$155)+'СЕТ СН'!$F$12</f>
        <v>111.56585656</v>
      </c>
      <c r="S158" s="36">
        <f>SUMIFS(СВЦЭМ!$E$33:$E$776,СВЦЭМ!$A$33:$A$776,$A158,СВЦЭМ!$B$33:$B$776,S$155)+'СЕТ СН'!$F$12</f>
        <v>111.24869257</v>
      </c>
      <c r="T158" s="36">
        <f>SUMIFS(СВЦЭМ!$E$33:$E$776,СВЦЭМ!$A$33:$A$776,$A158,СВЦЭМ!$B$33:$B$776,T$155)+'СЕТ СН'!$F$12</f>
        <v>115.55968894999999</v>
      </c>
      <c r="U158" s="36">
        <f>SUMIFS(СВЦЭМ!$E$33:$E$776,СВЦЭМ!$A$33:$A$776,$A158,СВЦЭМ!$B$33:$B$776,U$155)+'СЕТ СН'!$F$12</f>
        <v>110.70219218</v>
      </c>
      <c r="V158" s="36">
        <f>SUMIFS(СВЦЭМ!$E$33:$E$776,СВЦЭМ!$A$33:$A$776,$A158,СВЦЭМ!$B$33:$B$776,V$155)+'СЕТ СН'!$F$12</f>
        <v>102.68426817</v>
      </c>
      <c r="W158" s="36">
        <f>SUMIFS(СВЦЭМ!$E$33:$E$776,СВЦЭМ!$A$33:$A$776,$A158,СВЦЭМ!$B$33:$B$776,W$155)+'СЕТ СН'!$F$12</f>
        <v>101.95374083999999</v>
      </c>
      <c r="X158" s="36">
        <f>SUMIFS(СВЦЭМ!$E$33:$E$776,СВЦЭМ!$A$33:$A$776,$A158,СВЦЭМ!$B$33:$B$776,X$155)+'СЕТ СН'!$F$12</f>
        <v>109.95305768</v>
      </c>
      <c r="Y158" s="36">
        <f>SUMIFS(СВЦЭМ!$E$33:$E$776,СВЦЭМ!$A$33:$A$776,$A158,СВЦЭМ!$B$33:$B$776,Y$155)+'СЕТ СН'!$F$12</f>
        <v>120.71006645999999</v>
      </c>
    </row>
    <row r="159" spans="1:27" ht="15.75" x14ac:dyDescent="0.2">
      <c r="A159" s="35">
        <f t="shared" si="4"/>
        <v>43986</v>
      </c>
      <c r="B159" s="36">
        <f>SUMIFS(СВЦЭМ!$E$33:$E$776,СВЦЭМ!$A$33:$A$776,$A159,СВЦЭМ!$B$33:$B$776,B$155)+'СЕТ СН'!$F$12</f>
        <v>134.11872930000001</v>
      </c>
      <c r="C159" s="36">
        <f>SUMIFS(СВЦЭМ!$E$33:$E$776,СВЦЭМ!$A$33:$A$776,$A159,СВЦЭМ!$B$33:$B$776,C$155)+'СЕТ СН'!$F$12</f>
        <v>136.99803868000001</v>
      </c>
      <c r="D159" s="36">
        <f>SUMIFS(СВЦЭМ!$E$33:$E$776,СВЦЭМ!$A$33:$A$776,$A159,СВЦЭМ!$B$33:$B$776,D$155)+'СЕТ СН'!$F$12</f>
        <v>138.52995182000001</v>
      </c>
      <c r="E159" s="36">
        <f>SUMIFS(СВЦЭМ!$E$33:$E$776,СВЦЭМ!$A$33:$A$776,$A159,СВЦЭМ!$B$33:$B$776,E$155)+'СЕТ СН'!$F$12</f>
        <v>139.87344504000001</v>
      </c>
      <c r="F159" s="36">
        <f>SUMIFS(СВЦЭМ!$E$33:$E$776,СВЦЭМ!$A$33:$A$776,$A159,СВЦЭМ!$B$33:$B$776,F$155)+'СЕТ СН'!$F$12</f>
        <v>141.19183321</v>
      </c>
      <c r="G159" s="36">
        <f>SUMIFS(СВЦЭМ!$E$33:$E$776,СВЦЭМ!$A$33:$A$776,$A159,СВЦЭМ!$B$33:$B$776,G$155)+'СЕТ СН'!$F$12</f>
        <v>141.3818479</v>
      </c>
      <c r="H159" s="36">
        <f>SUMIFS(СВЦЭМ!$E$33:$E$776,СВЦЭМ!$A$33:$A$776,$A159,СВЦЭМ!$B$33:$B$776,H$155)+'СЕТ СН'!$F$12</f>
        <v>140.81055420999999</v>
      </c>
      <c r="I159" s="36">
        <f>SUMIFS(СВЦЭМ!$E$33:$E$776,СВЦЭМ!$A$33:$A$776,$A159,СВЦЭМ!$B$33:$B$776,I$155)+'СЕТ СН'!$F$12</f>
        <v>133.94064148999999</v>
      </c>
      <c r="J159" s="36">
        <f>SUMIFS(СВЦЭМ!$E$33:$E$776,СВЦЭМ!$A$33:$A$776,$A159,СВЦЭМ!$B$33:$B$776,J$155)+'СЕТ СН'!$F$12</f>
        <v>133.11051563000001</v>
      </c>
      <c r="K159" s="36">
        <f>SUMIFS(СВЦЭМ!$E$33:$E$776,СВЦЭМ!$A$33:$A$776,$A159,СВЦЭМ!$B$33:$B$776,K$155)+'СЕТ СН'!$F$12</f>
        <v>128.5621372</v>
      </c>
      <c r="L159" s="36">
        <f>SUMIFS(СВЦЭМ!$E$33:$E$776,СВЦЭМ!$A$33:$A$776,$A159,СВЦЭМ!$B$33:$B$776,L$155)+'СЕТ СН'!$F$12</f>
        <v>122.98353081</v>
      </c>
      <c r="M159" s="36">
        <f>SUMIFS(СВЦЭМ!$E$33:$E$776,СВЦЭМ!$A$33:$A$776,$A159,СВЦЭМ!$B$33:$B$776,M$155)+'СЕТ СН'!$F$12</f>
        <v>117.90981891</v>
      </c>
      <c r="N159" s="36">
        <f>SUMIFS(СВЦЭМ!$E$33:$E$776,СВЦЭМ!$A$33:$A$776,$A159,СВЦЭМ!$B$33:$B$776,N$155)+'СЕТ СН'!$F$12</f>
        <v>117.94197683</v>
      </c>
      <c r="O159" s="36">
        <f>SUMIFS(СВЦЭМ!$E$33:$E$776,СВЦЭМ!$A$33:$A$776,$A159,СВЦЭМ!$B$33:$B$776,O$155)+'СЕТ СН'!$F$12</f>
        <v>118.72481101</v>
      </c>
      <c r="P159" s="36">
        <f>SUMIFS(СВЦЭМ!$E$33:$E$776,СВЦЭМ!$A$33:$A$776,$A159,СВЦЭМ!$B$33:$B$776,P$155)+'СЕТ СН'!$F$12</f>
        <v>119.4560752</v>
      </c>
      <c r="Q159" s="36">
        <f>SUMIFS(СВЦЭМ!$E$33:$E$776,СВЦЭМ!$A$33:$A$776,$A159,СВЦЭМ!$B$33:$B$776,Q$155)+'СЕТ СН'!$F$12</f>
        <v>118.22623913</v>
      </c>
      <c r="R159" s="36">
        <f>SUMIFS(СВЦЭМ!$E$33:$E$776,СВЦЭМ!$A$33:$A$776,$A159,СВЦЭМ!$B$33:$B$776,R$155)+'СЕТ СН'!$F$12</f>
        <v>117.85568008</v>
      </c>
      <c r="S159" s="36">
        <f>SUMIFS(СВЦЭМ!$E$33:$E$776,СВЦЭМ!$A$33:$A$776,$A159,СВЦЭМ!$B$33:$B$776,S$155)+'СЕТ СН'!$F$12</f>
        <v>118.32367594999999</v>
      </c>
      <c r="T159" s="36">
        <f>SUMIFS(СВЦЭМ!$E$33:$E$776,СВЦЭМ!$A$33:$A$776,$A159,СВЦЭМ!$B$33:$B$776,T$155)+'СЕТ СН'!$F$12</f>
        <v>115.70789662</v>
      </c>
      <c r="U159" s="36">
        <f>SUMIFS(СВЦЭМ!$E$33:$E$776,СВЦЭМ!$A$33:$A$776,$A159,СВЦЭМ!$B$33:$B$776,U$155)+'СЕТ СН'!$F$12</f>
        <v>108.71517425</v>
      </c>
      <c r="V159" s="36">
        <f>SUMIFS(СВЦЭМ!$E$33:$E$776,СВЦЭМ!$A$33:$A$776,$A159,СВЦЭМ!$B$33:$B$776,V$155)+'СЕТ СН'!$F$12</f>
        <v>107.46497607000001</v>
      </c>
      <c r="W159" s="36">
        <f>SUMIFS(СВЦЭМ!$E$33:$E$776,СВЦЭМ!$A$33:$A$776,$A159,СВЦЭМ!$B$33:$B$776,W$155)+'СЕТ СН'!$F$12</f>
        <v>106.34536292999999</v>
      </c>
      <c r="X159" s="36">
        <f>SUMIFS(СВЦЭМ!$E$33:$E$776,СВЦЭМ!$A$33:$A$776,$A159,СВЦЭМ!$B$33:$B$776,X$155)+'СЕТ СН'!$F$12</f>
        <v>112.08141804</v>
      </c>
      <c r="Y159" s="36">
        <f>SUMIFS(СВЦЭМ!$E$33:$E$776,СВЦЭМ!$A$33:$A$776,$A159,СВЦЭМ!$B$33:$B$776,Y$155)+'СЕТ СН'!$F$12</f>
        <v>122.36627833999999</v>
      </c>
    </row>
    <row r="160" spans="1:27" ht="15.75" x14ac:dyDescent="0.2">
      <c r="A160" s="35">
        <f t="shared" si="4"/>
        <v>43987</v>
      </c>
      <c r="B160" s="36">
        <f>SUMIFS(СВЦЭМ!$E$33:$E$776,СВЦЭМ!$A$33:$A$776,$A160,СВЦЭМ!$B$33:$B$776,B$155)+'СЕТ СН'!$F$12</f>
        <v>140.46076012</v>
      </c>
      <c r="C160" s="36">
        <f>SUMIFS(СВЦЭМ!$E$33:$E$776,СВЦЭМ!$A$33:$A$776,$A160,СВЦЭМ!$B$33:$B$776,C$155)+'СЕТ СН'!$F$12</f>
        <v>144.16473728</v>
      </c>
      <c r="D160" s="36">
        <f>SUMIFS(СВЦЭМ!$E$33:$E$776,СВЦЭМ!$A$33:$A$776,$A160,СВЦЭМ!$B$33:$B$776,D$155)+'СЕТ СН'!$F$12</f>
        <v>147.86816428</v>
      </c>
      <c r="E160" s="36">
        <f>SUMIFS(СВЦЭМ!$E$33:$E$776,СВЦЭМ!$A$33:$A$776,$A160,СВЦЭМ!$B$33:$B$776,E$155)+'СЕТ СН'!$F$12</f>
        <v>150.9578922</v>
      </c>
      <c r="F160" s="36">
        <f>SUMIFS(СВЦЭМ!$E$33:$E$776,СВЦЭМ!$A$33:$A$776,$A160,СВЦЭМ!$B$33:$B$776,F$155)+'СЕТ СН'!$F$12</f>
        <v>150.07772664000001</v>
      </c>
      <c r="G160" s="36">
        <f>SUMIFS(СВЦЭМ!$E$33:$E$776,СВЦЭМ!$A$33:$A$776,$A160,СВЦЭМ!$B$33:$B$776,G$155)+'СЕТ СН'!$F$12</f>
        <v>149.44359077999999</v>
      </c>
      <c r="H160" s="36">
        <f>SUMIFS(СВЦЭМ!$E$33:$E$776,СВЦЭМ!$A$33:$A$776,$A160,СВЦЭМ!$B$33:$B$776,H$155)+'СЕТ СН'!$F$12</f>
        <v>143.41603784</v>
      </c>
      <c r="I160" s="36">
        <f>SUMIFS(СВЦЭМ!$E$33:$E$776,СВЦЭМ!$A$33:$A$776,$A160,СВЦЭМ!$B$33:$B$776,I$155)+'СЕТ СН'!$F$12</f>
        <v>136.10387241000001</v>
      </c>
      <c r="J160" s="36">
        <f>SUMIFS(СВЦЭМ!$E$33:$E$776,СВЦЭМ!$A$33:$A$776,$A160,СВЦЭМ!$B$33:$B$776,J$155)+'СЕТ СН'!$F$12</f>
        <v>126.21101073</v>
      </c>
      <c r="K160" s="36">
        <f>SUMIFS(СВЦЭМ!$E$33:$E$776,СВЦЭМ!$A$33:$A$776,$A160,СВЦЭМ!$B$33:$B$776,K$155)+'СЕТ СН'!$F$12</f>
        <v>112.20261957</v>
      </c>
      <c r="L160" s="36">
        <f>SUMIFS(СВЦЭМ!$E$33:$E$776,СВЦЭМ!$A$33:$A$776,$A160,СВЦЭМ!$B$33:$B$776,L$155)+'СЕТ СН'!$F$12</f>
        <v>106.56702951</v>
      </c>
      <c r="M160" s="36">
        <f>SUMIFS(СВЦЭМ!$E$33:$E$776,СВЦЭМ!$A$33:$A$776,$A160,СВЦЭМ!$B$33:$B$776,M$155)+'СЕТ СН'!$F$12</f>
        <v>106.85547969</v>
      </c>
      <c r="N160" s="36">
        <f>SUMIFS(СВЦЭМ!$E$33:$E$776,СВЦЭМ!$A$33:$A$776,$A160,СВЦЭМ!$B$33:$B$776,N$155)+'СЕТ СН'!$F$12</f>
        <v>106.75287828</v>
      </c>
      <c r="O160" s="36">
        <f>SUMIFS(СВЦЭМ!$E$33:$E$776,СВЦЭМ!$A$33:$A$776,$A160,СВЦЭМ!$B$33:$B$776,O$155)+'СЕТ СН'!$F$12</f>
        <v>108.78056083</v>
      </c>
      <c r="P160" s="36">
        <f>SUMIFS(СВЦЭМ!$E$33:$E$776,СВЦЭМ!$A$33:$A$776,$A160,СВЦЭМ!$B$33:$B$776,P$155)+'СЕТ СН'!$F$12</f>
        <v>110.92006271</v>
      </c>
      <c r="Q160" s="36">
        <f>SUMIFS(СВЦЭМ!$E$33:$E$776,СВЦЭМ!$A$33:$A$776,$A160,СВЦЭМ!$B$33:$B$776,Q$155)+'СЕТ СН'!$F$12</f>
        <v>111.86235163000001</v>
      </c>
      <c r="R160" s="36">
        <f>SUMIFS(СВЦЭМ!$E$33:$E$776,СВЦЭМ!$A$33:$A$776,$A160,СВЦЭМ!$B$33:$B$776,R$155)+'СЕТ СН'!$F$12</f>
        <v>111.43787182</v>
      </c>
      <c r="S160" s="36">
        <f>SUMIFS(СВЦЭМ!$E$33:$E$776,СВЦЭМ!$A$33:$A$776,$A160,СВЦЭМ!$B$33:$B$776,S$155)+'СЕТ СН'!$F$12</f>
        <v>111.72930288000001</v>
      </c>
      <c r="T160" s="36">
        <f>SUMIFS(СВЦЭМ!$E$33:$E$776,СВЦЭМ!$A$33:$A$776,$A160,СВЦЭМ!$B$33:$B$776,T$155)+'СЕТ СН'!$F$12</f>
        <v>110.45820141</v>
      </c>
      <c r="U160" s="36">
        <f>SUMIFS(СВЦЭМ!$E$33:$E$776,СВЦЭМ!$A$33:$A$776,$A160,СВЦЭМ!$B$33:$B$776,U$155)+'СЕТ СН'!$F$12</f>
        <v>109.24591096</v>
      </c>
      <c r="V160" s="36">
        <f>SUMIFS(СВЦЭМ!$E$33:$E$776,СВЦЭМ!$A$33:$A$776,$A160,СВЦЭМ!$B$33:$B$776,V$155)+'СЕТ СН'!$F$12</f>
        <v>106.58232912</v>
      </c>
      <c r="W160" s="36">
        <f>SUMIFS(СВЦЭМ!$E$33:$E$776,СВЦЭМ!$A$33:$A$776,$A160,СВЦЭМ!$B$33:$B$776,W$155)+'СЕТ СН'!$F$12</f>
        <v>104.92302936</v>
      </c>
      <c r="X160" s="36">
        <f>SUMIFS(СВЦЭМ!$E$33:$E$776,СВЦЭМ!$A$33:$A$776,$A160,СВЦЭМ!$B$33:$B$776,X$155)+'СЕТ СН'!$F$12</f>
        <v>109.28452093</v>
      </c>
      <c r="Y160" s="36">
        <f>SUMIFS(СВЦЭМ!$E$33:$E$776,СВЦЭМ!$A$33:$A$776,$A160,СВЦЭМ!$B$33:$B$776,Y$155)+'СЕТ СН'!$F$12</f>
        <v>120.81091589</v>
      </c>
    </row>
    <row r="161" spans="1:25" ht="15.75" x14ac:dyDescent="0.2">
      <c r="A161" s="35">
        <f t="shared" si="4"/>
        <v>43988</v>
      </c>
      <c r="B161" s="36">
        <f>SUMIFS(СВЦЭМ!$E$33:$E$776,СВЦЭМ!$A$33:$A$776,$A161,СВЦЭМ!$B$33:$B$776,B$155)+'СЕТ СН'!$F$12</f>
        <v>131.39676781</v>
      </c>
      <c r="C161" s="36">
        <f>SUMIFS(СВЦЭМ!$E$33:$E$776,СВЦЭМ!$A$33:$A$776,$A161,СВЦЭМ!$B$33:$B$776,C$155)+'СЕТ СН'!$F$12</f>
        <v>135.30038687999999</v>
      </c>
      <c r="D161" s="36">
        <f>SUMIFS(СВЦЭМ!$E$33:$E$776,СВЦЭМ!$A$33:$A$776,$A161,СВЦЭМ!$B$33:$B$776,D$155)+'СЕТ СН'!$F$12</f>
        <v>138.62662735000001</v>
      </c>
      <c r="E161" s="36">
        <f>SUMIFS(СВЦЭМ!$E$33:$E$776,СВЦЭМ!$A$33:$A$776,$A161,СВЦЭМ!$B$33:$B$776,E$155)+'СЕТ СН'!$F$12</f>
        <v>140.72474678</v>
      </c>
      <c r="F161" s="36">
        <f>SUMIFS(СВЦЭМ!$E$33:$E$776,СВЦЭМ!$A$33:$A$776,$A161,СВЦЭМ!$B$33:$B$776,F$155)+'СЕТ СН'!$F$12</f>
        <v>140.68756869000001</v>
      </c>
      <c r="G161" s="36">
        <f>SUMIFS(СВЦЭМ!$E$33:$E$776,СВЦЭМ!$A$33:$A$776,$A161,СВЦЭМ!$B$33:$B$776,G$155)+'СЕТ СН'!$F$12</f>
        <v>139.78603254000001</v>
      </c>
      <c r="H161" s="36">
        <f>SUMIFS(СВЦЭМ!$E$33:$E$776,СВЦЭМ!$A$33:$A$776,$A161,СВЦЭМ!$B$33:$B$776,H$155)+'СЕТ СН'!$F$12</f>
        <v>145.62194478999999</v>
      </c>
      <c r="I161" s="36">
        <f>SUMIFS(СВЦЭМ!$E$33:$E$776,СВЦЭМ!$A$33:$A$776,$A161,СВЦЭМ!$B$33:$B$776,I$155)+'СЕТ СН'!$F$12</f>
        <v>140.61041467999999</v>
      </c>
      <c r="J161" s="36">
        <f>SUMIFS(СВЦЭМ!$E$33:$E$776,СВЦЭМ!$A$33:$A$776,$A161,СВЦЭМ!$B$33:$B$776,J$155)+'СЕТ СН'!$F$12</f>
        <v>130.84846075999999</v>
      </c>
      <c r="K161" s="36">
        <f>SUMIFS(СВЦЭМ!$E$33:$E$776,СВЦЭМ!$A$33:$A$776,$A161,СВЦЭМ!$B$33:$B$776,K$155)+'СЕТ СН'!$F$12</f>
        <v>112.88142267000001</v>
      </c>
      <c r="L161" s="36">
        <f>SUMIFS(СВЦЭМ!$E$33:$E$776,СВЦЭМ!$A$33:$A$776,$A161,СВЦЭМ!$B$33:$B$776,L$155)+'СЕТ СН'!$F$12</f>
        <v>101.94922261000001</v>
      </c>
      <c r="M161" s="36">
        <f>SUMIFS(СВЦЭМ!$E$33:$E$776,СВЦЭМ!$A$33:$A$776,$A161,СВЦЭМ!$B$33:$B$776,M$155)+'СЕТ СН'!$F$12</f>
        <v>101.21140656999999</v>
      </c>
      <c r="N161" s="36">
        <f>SUMIFS(СВЦЭМ!$E$33:$E$776,СВЦЭМ!$A$33:$A$776,$A161,СВЦЭМ!$B$33:$B$776,N$155)+'СЕТ СН'!$F$12</f>
        <v>104.30172392</v>
      </c>
      <c r="O161" s="36">
        <f>SUMIFS(СВЦЭМ!$E$33:$E$776,СВЦЭМ!$A$33:$A$776,$A161,СВЦЭМ!$B$33:$B$776,O$155)+'СЕТ СН'!$F$12</f>
        <v>109.48735691</v>
      </c>
      <c r="P161" s="36">
        <f>SUMIFS(СВЦЭМ!$E$33:$E$776,СВЦЭМ!$A$33:$A$776,$A161,СВЦЭМ!$B$33:$B$776,P$155)+'СЕТ СН'!$F$12</f>
        <v>110.20089213</v>
      </c>
      <c r="Q161" s="36">
        <f>SUMIFS(СВЦЭМ!$E$33:$E$776,СВЦЭМ!$A$33:$A$776,$A161,СВЦЭМ!$B$33:$B$776,Q$155)+'СЕТ СН'!$F$12</f>
        <v>110.62117947</v>
      </c>
      <c r="R161" s="36">
        <f>SUMIFS(СВЦЭМ!$E$33:$E$776,СВЦЭМ!$A$33:$A$776,$A161,СВЦЭМ!$B$33:$B$776,R$155)+'СЕТ СН'!$F$12</f>
        <v>109.67117707</v>
      </c>
      <c r="S161" s="36">
        <f>SUMIFS(СВЦЭМ!$E$33:$E$776,СВЦЭМ!$A$33:$A$776,$A161,СВЦЭМ!$B$33:$B$776,S$155)+'СЕТ СН'!$F$12</f>
        <v>110.3875956</v>
      </c>
      <c r="T161" s="36">
        <f>SUMIFS(СВЦЭМ!$E$33:$E$776,СВЦЭМ!$A$33:$A$776,$A161,СВЦЭМ!$B$33:$B$776,T$155)+'СЕТ СН'!$F$12</f>
        <v>109.51115498</v>
      </c>
      <c r="U161" s="36">
        <f>SUMIFS(СВЦЭМ!$E$33:$E$776,СВЦЭМ!$A$33:$A$776,$A161,СВЦЭМ!$B$33:$B$776,U$155)+'СЕТ СН'!$F$12</f>
        <v>106.77300873</v>
      </c>
      <c r="V161" s="36">
        <f>SUMIFS(СВЦЭМ!$E$33:$E$776,СВЦЭМ!$A$33:$A$776,$A161,СВЦЭМ!$B$33:$B$776,V$155)+'СЕТ СН'!$F$12</f>
        <v>100.82944427</v>
      </c>
      <c r="W161" s="36">
        <f>SUMIFS(СВЦЭМ!$E$33:$E$776,СВЦЭМ!$A$33:$A$776,$A161,СВЦЭМ!$B$33:$B$776,W$155)+'СЕТ СН'!$F$12</f>
        <v>98.307426890000002</v>
      </c>
      <c r="X161" s="36">
        <f>SUMIFS(СВЦЭМ!$E$33:$E$776,СВЦЭМ!$A$33:$A$776,$A161,СВЦЭМ!$B$33:$B$776,X$155)+'СЕТ СН'!$F$12</f>
        <v>103.69234974</v>
      </c>
      <c r="Y161" s="36">
        <f>SUMIFS(СВЦЭМ!$E$33:$E$776,СВЦЭМ!$A$33:$A$776,$A161,СВЦЭМ!$B$33:$B$776,Y$155)+'СЕТ СН'!$F$12</f>
        <v>119.99390756</v>
      </c>
    </row>
    <row r="162" spans="1:25" ht="15.75" x14ac:dyDescent="0.2">
      <c r="A162" s="35">
        <f t="shared" si="4"/>
        <v>43989</v>
      </c>
      <c r="B162" s="36">
        <f>SUMIFS(СВЦЭМ!$E$33:$E$776,СВЦЭМ!$A$33:$A$776,$A162,СВЦЭМ!$B$33:$B$776,B$155)+'СЕТ СН'!$F$12</f>
        <v>136.38894869000001</v>
      </c>
      <c r="C162" s="36">
        <f>SUMIFS(СВЦЭМ!$E$33:$E$776,СВЦЭМ!$A$33:$A$776,$A162,СВЦЭМ!$B$33:$B$776,C$155)+'СЕТ СН'!$F$12</f>
        <v>139.27352769000001</v>
      </c>
      <c r="D162" s="36">
        <f>SUMIFS(СВЦЭМ!$E$33:$E$776,СВЦЭМ!$A$33:$A$776,$A162,СВЦЭМ!$B$33:$B$776,D$155)+'СЕТ СН'!$F$12</f>
        <v>140.87062078</v>
      </c>
      <c r="E162" s="36">
        <f>SUMIFS(СВЦЭМ!$E$33:$E$776,СВЦЭМ!$A$33:$A$776,$A162,СВЦЭМ!$B$33:$B$776,E$155)+'СЕТ СН'!$F$12</f>
        <v>140.85218420999999</v>
      </c>
      <c r="F162" s="36">
        <f>SUMIFS(СВЦЭМ!$E$33:$E$776,СВЦЭМ!$A$33:$A$776,$A162,СВЦЭМ!$B$33:$B$776,F$155)+'СЕТ СН'!$F$12</f>
        <v>139.03727193</v>
      </c>
      <c r="G162" s="36">
        <f>SUMIFS(СВЦЭМ!$E$33:$E$776,СВЦЭМ!$A$33:$A$776,$A162,СВЦЭМ!$B$33:$B$776,G$155)+'СЕТ СН'!$F$12</f>
        <v>139.92719246999999</v>
      </c>
      <c r="H162" s="36">
        <f>SUMIFS(СВЦЭМ!$E$33:$E$776,СВЦЭМ!$A$33:$A$776,$A162,СВЦЭМ!$B$33:$B$776,H$155)+'СЕТ СН'!$F$12</f>
        <v>140.84969555999999</v>
      </c>
      <c r="I162" s="36">
        <f>SUMIFS(СВЦЭМ!$E$33:$E$776,СВЦЭМ!$A$33:$A$776,$A162,СВЦЭМ!$B$33:$B$776,I$155)+'СЕТ СН'!$F$12</f>
        <v>143.29597006</v>
      </c>
      <c r="J162" s="36">
        <f>SUMIFS(СВЦЭМ!$E$33:$E$776,СВЦЭМ!$A$33:$A$776,$A162,СВЦЭМ!$B$33:$B$776,J$155)+'СЕТ СН'!$F$12</f>
        <v>137.3146194</v>
      </c>
      <c r="K162" s="36">
        <f>SUMIFS(СВЦЭМ!$E$33:$E$776,СВЦЭМ!$A$33:$A$776,$A162,СВЦЭМ!$B$33:$B$776,K$155)+'СЕТ СН'!$F$12</f>
        <v>122.8414914</v>
      </c>
      <c r="L162" s="36">
        <f>SUMIFS(СВЦЭМ!$E$33:$E$776,СВЦЭМ!$A$33:$A$776,$A162,СВЦЭМ!$B$33:$B$776,L$155)+'СЕТ СН'!$F$12</f>
        <v>109.59253336</v>
      </c>
      <c r="M162" s="36">
        <f>SUMIFS(СВЦЭМ!$E$33:$E$776,СВЦЭМ!$A$33:$A$776,$A162,СВЦЭМ!$B$33:$B$776,M$155)+'СЕТ СН'!$F$12</f>
        <v>104.52991957</v>
      </c>
      <c r="N162" s="36">
        <f>SUMIFS(СВЦЭМ!$E$33:$E$776,СВЦЭМ!$A$33:$A$776,$A162,СВЦЭМ!$B$33:$B$776,N$155)+'СЕТ СН'!$F$12</f>
        <v>103.95691626999999</v>
      </c>
      <c r="O162" s="36">
        <f>SUMIFS(СВЦЭМ!$E$33:$E$776,СВЦЭМ!$A$33:$A$776,$A162,СВЦЭМ!$B$33:$B$776,O$155)+'СЕТ СН'!$F$12</f>
        <v>103.09910398</v>
      </c>
      <c r="P162" s="36">
        <f>SUMIFS(СВЦЭМ!$E$33:$E$776,СВЦЭМ!$A$33:$A$776,$A162,СВЦЭМ!$B$33:$B$776,P$155)+'СЕТ СН'!$F$12</f>
        <v>105.10551927</v>
      </c>
      <c r="Q162" s="36">
        <f>SUMIFS(СВЦЭМ!$E$33:$E$776,СВЦЭМ!$A$33:$A$776,$A162,СВЦЭМ!$B$33:$B$776,Q$155)+'СЕТ СН'!$F$12</f>
        <v>106.48644842</v>
      </c>
      <c r="R162" s="36">
        <f>SUMIFS(СВЦЭМ!$E$33:$E$776,СВЦЭМ!$A$33:$A$776,$A162,СВЦЭМ!$B$33:$B$776,R$155)+'СЕТ СН'!$F$12</f>
        <v>105.84245856</v>
      </c>
      <c r="S162" s="36">
        <f>SUMIFS(СВЦЭМ!$E$33:$E$776,СВЦЭМ!$A$33:$A$776,$A162,СВЦЭМ!$B$33:$B$776,S$155)+'СЕТ СН'!$F$12</f>
        <v>106.74589396</v>
      </c>
      <c r="T162" s="36">
        <f>SUMIFS(СВЦЭМ!$E$33:$E$776,СВЦЭМ!$A$33:$A$776,$A162,СВЦЭМ!$B$33:$B$776,T$155)+'СЕТ СН'!$F$12</f>
        <v>104.7326927</v>
      </c>
      <c r="U162" s="36">
        <f>SUMIFS(СВЦЭМ!$E$33:$E$776,СВЦЭМ!$A$33:$A$776,$A162,СВЦЭМ!$B$33:$B$776,U$155)+'СЕТ СН'!$F$12</f>
        <v>100.35544071</v>
      </c>
      <c r="V162" s="36">
        <f>SUMIFS(СВЦЭМ!$E$33:$E$776,СВЦЭМ!$A$33:$A$776,$A162,СВЦЭМ!$B$33:$B$776,V$155)+'СЕТ СН'!$F$12</f>
        <v>94.815080089999995</v>
      </c>
      <c r="W162" s="36">
        <f>SUMIFS(СВЦЭМ!$E$33:$E$776,СВЦЭМ!$A$33:$A$776,$A162,СВЦЭМ!$B$33:$B$776,W$155)+'СЕТ СН'!$F$12</f>
        <v>93.767186129999999</v>
      </c>
      <c r="X162" s="36">
        <f>SUMIFS(СВЦЭМ!$E$33:$E$776,СВЦЭМ!$A$33:$A$776,$A162,СВЦЭМ!$B$33:$B$776,X$155)+'СЕТ СН'!$F$12</f>
        <v>97.882716160000001</v>
      </c>
      <c r="Y162" s="36">
        <f>SUMIFS(СВЦЭМ!$E$33:$E$776,СВЦЭМ!$A$33:$A$776,$A162,СВЦЭМ!$B$33:$B$776,Y$155)+'СЕТ СН'!$F$12</f>
        <v>113.48416749</v>
      </c>
    </row>
    <row r="163" spans="1:25" ht="15.75" x14ac:dyDescent="0.2">
      <c r="A163" s="35">
        <f t="shared" si="4"/>
        <v>43990</v>
      </c>
      <c r="B163" s="36">
        <f>SUMIFS(СВЦЭМ!$E$33:$E$776,СВЦЭМ!$A$33:$A$776,$A163,СВЦЭМ!$B$33:$B$776,B$155)+'СЕТ СН'!$F$12</f>
        <v>133.79702330999999</v>
      </c>
      <c r="C163" s="36">
        <f>SUMIFS(СВЦЭМ!$E$33:$E$776,СВЦЭМ!$A$33:$A$776,$A163,СВЦЭМ!$B$33:$B$776,C$155)+'СЕТ СН'!$F$12</f>
        <v>138.93691465000001</v>
      </c>
      <c r="D163" s="36">
        <f>SUMIFS(СВЦЭМ!$E$33:$E$776,СВЦЭМ!$A$33:$A$776,$A163,СВЦЭМ!$B$33:$B$776,D$155)+'СЕТ СН'!$F$12</f>
        <v>143.58035237999999</v>
      </c>
      <c r="E163" s="36">
        <f>SUMIFS(СВЦЭМ!$E$33:$E$776,СВЦЭМ!$A$33:$A$776,$A163,СВЦЭМ!$B$33:$B$776,E$155)+'СЕТ СН'!$F$12</f>
        <v>144.80925721</v>
      </c>
      <c r="F163" s="36">
        <f>SUMIFS(СВЦЭМ!$E$33:$E$776,СВЦЭМ!$A$33:$A$776,$A163,СВЦЭМ!$B$33:$B$776,F$155)+'СЕТ СН'!$F$12</f>
        <v>143.73418953000001</v>
      </c>
      <c r="G163" s="36">
        <f>SUMIFS(СВЦЭМ!$E$33:$E$776,СВЦЭМ!$A$33:$A$776,$A163,СВЦЭМ!$B$33:$B$776,G$155)+'СЕТ СН'!$F$12</f>
        <v>143.46574269999999</v>
      </c>
      <c r="H163" s="36">
        <f>SUMIFS(СВЦЭМ!$E$33:$E$776,СВЦЭМ!$A$33:$A$776,$A163,СВЦЭМ!$B$33:$B$776,H$155)+'СЕТ СН'!$F$12</f>
        <v>142.69493686000001</v>
      </c>
      <c r="I163" s="36">
        <f>SUMIFS(СВЦЭМ!$E$33:$E$776,СВЦЭМ!$A$33:$A$776,$A163,СВЦЭМ!$B$33:$B$776,I$155)+'СЕТ СН'!$F$12</f>
        <v>142.20310509999999</v>
      </c>
      <c r="J163" s="36">
        <f>SUMIFS(СВЦЭМ!$E$33:$E$776,СВЦЭМ!$A$33:$A$776,$A163,СВЦЭМ!$B$33:$B$776,J$155)+'СЕТ СН'!$F$12</f>
        <v>130.52865636999999</v>
      </c>
      <c r="K163" s="36">
        <f>SUMIFS(СВЦЭМ!$E$33:$E$776,СВЦЭМ!$A$33:$A$776,$A163,СВЦЭМ!$B$33:$B$776,K$155)+'СЕТ СН'!$F$12</f>
        <v>112.46339093</v>
      </c>
      <c r="L163" s="36">
        <f>SUMIFS(СВЦЭМ!$E$33:$E$776,СВЦЭМ!$A$33:$A$776,$A163,СВЦЭМ!$B$33:$B$776,L$155)+'СЕТ СН'!$F$12</f>
        <v>102.96100185</v>
      </c>
      <c r="M163" s="36">
        <f>SUMIFS(СВЦЭМ!$E$33:$E$776,СВЦЭМ!$A$33:$A$776,$A163,СВЦЭМ!$B$33:$B$776,M$155)+'СЕТ СН'!$F$12</f>
        <v>100.58611927</v>
      </c>
      <c r="N163" s="36">
        <f>SUMIFS(СВЦЭМ!$E$33:$E$776,СВЦЭМ!$A$33:$A$776,$A163,СВЦЭМ!$B$33:$B$776,N$155)+'СЕТ СН'!$F$12</f>
        <v>102.03792754</v>
      </c>
      <c r="O163" s="36">
        <f>SUMIFS(СВЦЭМ!$E$33:$E$776,СВЦЭМ!$A$33:$A$776,$A163,СВЦЭМ!$B$33:$B$776,O$155)+'СЕТ СН'!$F$12</f>
        <v>104.37845487</v>
      </c>
      <c r="P163" s="36">
        <f>SUMIFS(СВЦЭМ!$E$33:$E$776,СВЦЭМ!$A$33:$A$776,$A163,СВЦЭМ!$B$33:$B$776,P$155)+'СЕТ СН'!$F$12</f>
        <v>104.10665263</v>
      </c>
      <c r="Q163" s="36">
        <f>SUMIFS(СВЦЭМ!$E$33:$E$776,СВЦЭМ!$A$33:$A$776,$A163,СВЦЭМ!$B$33:$B$776,Q$155)+'СЕТ СН'!$F$12</f>
        <v>104.71265554999999</v>
      </c>
      <c r="R163" s="36">
        <f>SUMIFS(СВЦЭМ!$E$33:$E$776,СВЦЭМ!$A$33:$A$776,$A163,СВЦЭМ!$B$33:$B$776,R$155)+'СЕТ СН'!$F$12</f>
        <v>104.43033402</v>
      </c>
      <c r="S163" s="36">
        <f>SUMIFS(СВЦЭМ!$E$33:$E$776,СВЦЭМ!$A$33:$A$776,$A163,СВЦЭМ!$B$33:$B$776,S$155)+'СЕТ СН'!$F$12</f>
        <v>107.02040569</v>
      </c>
      <c r="T163" s="36">
        <f>SUMIFS(СВЦЭМ!$E$33:$E$776,СВЦЭМ!$A$33:$A$776,$A163,СВЦЭМ!$B$33:$B$776,T$155)+'СЕТ СН'!$F$12</f>
        <v>104.96721061</v>
      </c>
      <c r="U163" s="36">
        <f>SUMIFS(СВЦЭМ!$E$33:$E$776,СВЦЭМ!$A$33:$A$776,$A163,СВЦЭМ!$B$33:$B$776,U$155)+'СЕТ СН'!$F$12</f>
        <v>104.46825914999999</v>
      </c>
      <c r="V163" s="36">
        <f>SUMIFS(СВЦЭМ!$E$33:$E$776,СВЦЭМ!$A$33:$A$776,$A163,СВЦЭМ!$B$33:$B$776,V$155)+'СЕТ СН'!$F$12</f>
        <v>99.424067530000002</v>
      </c>
      <c r="W163" s="36">
        <f>SUMIFS(СВЦЭМ!$E$33:$E$776,СВЦЭМ!$A$33:$A$776,$A163,СВЦЭМ!$B$33:$B$776,W$155)+'СЕТ СН'!$F$12</f>
        <v>97.649724950000007</v>
      </c>
      <c r="X163" s="36">
        <f>SUMIFS(СВЦЭМ!$E$33:$E$776,СВЦЭМ!$A$33:$A$776,$A163,СВЦЭМ!$B$33:$B$776,X$155)+'СЕТ СН'!$F$12</f>
        <v>104.46002479000001</v>
      </c>
      <c r="Y163" s="36">
        <f>SUMIFS(СВЦЭМ!$E$33:$E$776,СВЦЭМ!$A$33:$A$776,$A163,СВЦЭМ!$B$33:$B$776,Y$155)+'СЕТ СН'!$F$12</f>
        <v>114.71204126000001</v>
      </c>
    </row>
    <row r="164" spans="1:25" ht="15.75" x14ac:dyDescent="0.2">
      <c r="A164" s="35">
        <f t="shared" si="4"/>
        <v>43991</v>
      </c>
      <c r="B164" s="36">
        <f>SUMIFS(СВЦЭМ!$E$33:$E$776,СВЦЭМ!$A$33:$A$776,$A164,СВЦЭМ!$B$33:$B$776,B$155)+'СЕТ СН'!$F$12</f>
        <v>131.18343682</v>
      </c>
      <c r="C164" s="36">
        <f>SUMIFS(СВЦЭМ!$E$33:$E$776,СВЦЭМ!$A$33:$A$776,$A164,СВЦЭМ!$B$33:$B$776,C$155)+'СЕТ СН'!$F$12</f>
        <v>137.62023968</v>
      </c>
      <c r="D164" s="36">
        <f>SUMIFS(СВЦЭМ!$E$33:$E$776,СВЦЭМ!$A$33:$A$776,$A164,СВЦЭМ!$B$33:$B$776,D$155)+'СЕТ СН'!$F$12</f>
        <v>140.25687189999999</v>
      </c>
      <c r="E164" s="36">
        <f>SUMIFS(СВЦЭМ!$E$33:$E$776,СВЦЭМ!$A$33:$A$776,$A164,СВЦЭМ!$B$33:$B$776,E$155)+'СЕТ СН'!$F$12</f>
        <v>141.44297950999999</v>
      </c>
      <c r="F164" s="36">
        <f>SUMIFS(СВЦЭМ!$E$33:$E$776,СВЦЭМ!$A$33:$A$776,$A164,СВЦЭМ!$B$33:$B$776,F$155)+'СЕТ СН'!$F$12</f>
        <v>140.40835335</v>
      </c>
      <c r="G164" s="36">
        <f>SUMIFS(СВЦЭМ!$E$33:$E$776,СВЦЭМ!$A$33:$A$776,$A164,СВЦЭМ!$B$33:$B$776,G$155)+'СЕТ СН'!$F$12</f>
        <v>140.37228324</v>
      </c>
      <c r="H164" s="36">
        <f>SUMIFS(СВЦЭМ!$E$33:$E$776,СВЦЭМ!$A$33:$A$776,$A164,СВЦЭМ!$B$33:$B$776,H$155)+'СЕТ СН'!$F$12</f>
        <v>138.06475338000001</v>
      </c>
      <c r="I164" s="36">
        <f>SUMIFS(СВЦЭМ!$E$33:$E$776,СВЦЭМ!$A$33:$A$776,$A164,СВЦЭМ!$B$33:$B$776,I$155)+'СЕТ СН'!$F$12</f>
        <v>129.54706164000001</v>
      </c>
      <c r="J164" s="36">
        <f>SUMIFS(СВЦЭМ!$E$33:$E$776,СВЦЭМ!$A$33:$A$776,$A164,СВЦЭМ!$B$33:$B$776,J$155)+'СЕТ СН'!$F$12</f>
        <v>119.58689233</v>
      </c>
      <c r="K164" s="36">
        <f>SUMIFS(СВЦЭМ!$E$33:$E$776,СВЦЭМ!$A$33:$A$776,$A164,СВЦЭМ!$B$33:$B$776,K$155)+'СЕТ СН'!$F$12</f>
        <v>107.72872417000001</v>
      </c>
      <c r="L164" s="36">
        <f>SUMIFS(СВЦЭМ!$E$33:$E$776,СВЦЭМ!$A$33:$A$776,$A164,СВЦЭМ!$B$33:$B$776,L$155)+'СЕТ СН'!$F$12</f>
        <v>102.80758618</v>
      </c>
      <c r="M164" s="36">
        <f>SUMIFS(СВЦЭМ!$E$33:$E$776,СВЦЭМ!$A$33:$A$776,$A164,СВЦЭМ!$B$33:$B$776,M$155)+'СЕТ СН'!$F$12</f>
        <v>103.45656575</v>
      </c>
      <c r="N164" s="36">
        <f>SUMIFS(СВЦЭМ!$E$33:$E$776,СВЦЭМ!$A$33:$A$776,$A164,СВЦЭМ!$B$33:$B$776,N$155)+'СЕТ СН'!$F$12</f>
        <v>107.13070292</v>
      </c>
      <c r="O164" s="36">
        <f>SUMIFS(СВЦЭМ!$E$33:$E$776,СВЦЭМ!$A$33:$A$776,$A164,СВЦЭМ!$B$33:$B$776,O$155)+'СЕТ СН'!$F$12</f>
        <v>106.37159362</v>
      </c>
      <c r="P164" s="36">
        <f>SUMIFS(СВЦЭМ!$E$33:$E$776,СВЦЭМ!$A$33:$A$776,$A164,СВЦЭМ!$B$33:$B$776,P$155)+'СЕТ СН'!$F$12</f>
        <v>108.39028184</v>
      </c>
      <c r="Q164" s="36">
        <f>SUMIFS(СВЦЭМ!$E$33:$E$776,СВЦЭМ!$A$33:$A$776,$A164,СВЦЭМ!$B$33:$B$776,Q$155)+'СЕТ СН'!$F$12</f>
        <v>108.52399092</v>
      </c>
      <c r="R164" s="36">
        <f>SUMIFS(СВЦЭМ!$E$33:$E$776,СВЦЭМ!$A$33:$A$776,$A164,СВЦЭМ!$B$33:$B$776,R$155)+'СЕТ СН'!$F$12</f>
        <v>108.49714475</v>
      </c>
      <c r="S164" s="36">
        <f>SUMIFS(СВЦЭМ!$E$33:$E$776,СВЦЭМ!$A$33:$A$776,$A164,СВЦЭМ!$B$33:$B$776,S$155)+'СЕТ СН'!$F$12</f>
        <v>110.02738825</v>
      </c>
      <c r="T164" s="36">
        <f>SUMIFS(СВЦЭМ!$E$33:$E$776,СВЦЭМ!$A$33:$A$776,$A164,СВЦЭМ!$B$33:$B$776,T$155)+'СЕТ СН'!$F$12</f>
        <v>108.71310527999999</v>
      </c>
      <c r="U164" s="36">
        <f>SUMIFS(СВЦЭМ!$E$33:$E$776,СВЦЭМ!$A$33:$A$776,$A164,СВЦЭМ!$B$33:$B$776,U$155)+'СЕТ СН'!$F$12</f>
        <v>109.27926166</v>
      </c>
      <c r="V164" s="36">
        <f>SUMIFS(СВЦЭМ!$E$33:$E$776,СВЦЭМ!$A$33:$A$776,$A164,СВЦЭМ!$B$33:$B$776,V$155)+'СЕТ СН'!$F$12</f>
        <v>110.0513608</v>
      </c>
      <c r="W164" s="36">
        <f>SUMIFS(СВЦЭМ!$E$33:$E$776,СВЦЭМ!$A$33:$A$776,$A164,СВЦЭМ!$B$33:$B$776,W$155)+'СЕТ СН'!$F$12</f>
        <v>111.49621252999999</v>
      </c>
      <c r="X164" s="36">
        <f>SUMIFS(СВЦЭМ!$E$33:$E$776,СВЦЭМ!$A$33:$A$776,$A164,СВЦЭМ!$B$33:$B$776,X$155)+'СЕТ СН'!$F$12</f>
        <v>109.86341197</v>
      </c>
      <c r="Y164" s="36">
        <f>SUMIFS(СВЦЭМ!$E$33:$E$776,СВЦЭМ!$A$33:$A$776,$A164,СВЦЭМ!$B$33:$B$776,Y$155)+'СЕТ СН'!$F$12</f>
        <v>123.44704204</v>
      </c>
    </row>
    <row r="165" spans="1:25" ht="15.75" x14ac:dyDescent="0.2">
      <c r="A165" s="35">
        <f t="shared" si="4"/>
        <v>43992</v>
      </c>
      <c r="B165" s="36">
        <f>SUMIFS(СВЦЭМ!$E$33:$E$776,СВЦЭМ!$A$33:$A$776,$A165,СВЦЭМ!$B$33:$B$776,B$155)+'СЕТ СН'!$F$12</f>
        <v>142.94960936999999</v>
      </c>
      <c r="C165" s="36">
        <f>SUMIFS(СВЦЭМ!$E$33:$E$776,СВЦЭМ!$A$33:$A$776,$A165,СВЦЭМ!$B$33:$B$776,C$155)+'СЕТ СН'!$F$12</f>
        <v>144.91797395</v>
      </c>
      <c r="D165" s="36">
        <f>SUMIFS(СВЦЭМ!$E$33:$E$776,СВЦЭМ!$A$33:$A$776,$A165,СВЦЭМ!$B$33:$B$776,D$155)+'СЕТ СН'!$F$12</f>
        <v>141.43055545999999</v>
      </c>
      <c r="E165" s="36">
        <f>SUMIFS(СВЦЭМ!$E$33:$E$776,СВЦЭМ!$A$33:$A$776,$A165,СВЦЭМ!$B$33:$B$776,E$155)+'СЕТ СН'!$F$12</f>
        <v>142.05997393999999</v>
      </c>
      <c r="F165" s="36">
        <f>SUMIFS(СВЦЭМ!$E$33:$E$776,СВЦЭМ!$A$33:$A$776,$A165,СВЦЭМ!$B$33:$B$776,F$155)+'СЕТ СН'!$F$12</f>
        <v>141.12059754000001</v>
      </c>
      <c r="G165" s="36">
        <f>SUMIFS(СВЦЭМ!$E$33:$E$776,СВЦЭМ!$A$33:$A$776,$A165,СВЦЭМ!$B$33:$B$776,G$155)+'СЕТ СН'!$F$12</f>
        <v>140.82147316000001</v>
      </c>
      <c r="H165" s="36">
        <f>SUMIFS(СВЦЭМ!$E$33:$E$776,СВЦЭМ!$A$33:$A$776,$A165,СВЦЭМ!$B$33:$B$776,H$155)+'СЕТ СН'!$F$12</f>
        <v>143.83135704</v>
      </c>
      <c r="I165" s="36">
        <f>SUMIFS(СВЦЭМ!$E$33:$E$776,СВЦЭМ!$A$33:$A$776,$A165,СВЦЭМ!$B$33:$B$776,I$155)+'СЕТ СН'!$F$12</f>
        <v>139.07405517999999</v>
      </c>
      <c r="J165" s="36">
        <f>SUMIFS(СВЦЭМ!$E$33:$E$776,СВЦЭМ!$A$33:$A$776,$A165,СВЦЭМ!$B$33:$B$776,J$155)+'СЕТ СН'!$F$12</f>
        <v>130.60071393999999</v>
      </c>
      <c r="K165" s="36">
        <f>SUMIFS(СВЦЭМ!$E$33:$E$776,СВЦЭМ!$A$33:$A$776,$A165,СВЦЭМ!$B$33:$B$776,K$155)+'СЕТ СН'!$F$12</f>
        <v>116.7749889</v>
      </c>
      <c r="L165" s="36">
        <f>SUMIFS(СВЦЭМ!$E$33:$E$776,СВЦЭМ!$A$33:$A$776,$A165,СВЦЭМ!$B$33:$B$776,L$155)+'СЕТ СН'!$F$12</f>
        <v>105.18139033</v>
      </c>
      <c r="M165" s="36">
        <f>SUMIFS(СВЦЭМ!$E$33:$E$776,СВЦЭМ!$A$33:$A$776,$A165,СВЦЭМ!$B$33:$B$776,M$155)+'СЕТ СН'!$F$12</f>
        <v>106.81761373000001</v>
      </c>
      <c r="N165" s="36">
        <f>SUMIFS(СВЦЭМ!$E$33:$E$776,СВЦЭМ!$A$33:$A$776,$A165,СВЦЭМ!$B$33:$B$776,N$155)+'СЕТ СН'!$F$12</f>
        <v>108.62026886</v>
      </c>
      <c r="O165" s="36">
        <f>SUMIFS(СВЦЭМ!$E$33:$E$776,СВЦЭМ!$A$33:$A$776,$A165,СВЦЭМ!$B$33:$B$776,O$155)+'СЕТ СН'!$F$12</f>
        <v>108.22923299999999</v>
      </c>
      <c r="P165" s="36">
        <f>SUMIFS(СВЦЭМ!$E$33:$E$776,СВЦЭМ!$A$33:$A$776,$A165,СВЦЭМ!$B$33:$B$776,P$155)+'СЕТ СН'!$F$12</f>
        <v>109.74698881</v>
      </c>
      <c r="Q165" s="36">
        <f>SUMIFS(СВЦЭМ!$E$33:$E$776,СВЦЭМ!$A$33:$A$776,$A165,СВЦЭМ!$B$33:$B$776,Q$155)+'СЕТ СН'!$F$12</f>
        <v>110.98380455</v>
      </c>
      <c r="R165" s="36">
        <f>SUMIFS(СВЦЭМ!$E$33:$E$776,СВЦЭМ!$A$33:$A$776,$A165,СВЦЭМ!$B$33:$B$776,R$155)+'СЕТ СН'!$F$12</f>
        <v>111.04767353</v>
      </c>
      <c r="S165" s="36">
        <f>SUMIFS(СВЦЭМ!$E$33:$E$776,СВЦЭМ!$A$33:$A$776,$A165,СВЦЭМ!$B$33:$B$776,S$155)+'СЕТ СН'!$F$12</f>
        <v>111.78166159</v>
      </c>
      <c r="T165" s="36">
        <f>SUMIFS(СВЦЭМ!$E$33:$E$776,СВЦЭМ!$A$33:$A$776,$A165,СВЦЭМ!$B$33:$B$776,T$155)+'СЕТ СН'!$F$12</f>
        <v>110.95544613</v>
      </c>
      <c r="U165" s="36">
        <f>SUMIFS(СВЦЭМ!$E$33:$E$776,СВЦЭМ!$A$33:$A$776,$A165,СВЦЭМ!$B$33:$B$776,U$155)+'СЕТ СН'!$F$12</f>
        <v>109.13224726</v>
      </c>
      <c r="V165" s="36">
        <f>SUMIFS(СВЦЭМ!$E$33:$E$776,СВЦЭМ!$A$33:$A$776,$A165,СВЦЭМ!$B$33:$B$776,V$155)+'СЕТ СН'!$F$12</f>
        <v>108.36376273</v>
      </c>
      <c r="W165" s="36">
        <f>SUMIFS(СВЦЭМ!$E$33:$E$776,СВЦЭМ!$A$33:$A$776,$A165,СВЦЭМ!$B$33:$B$776,W$155)+'СЕТ СН'!$F$12</f>
        <v>108.70227299</v>
      </c>
      <c r="X165" s="36">
        <f>SUMIFS(СВЦЭМ!$E$33:$E$776,СВЦЭМ!$A$33:$A$776,$A165,СВЦЭМ!$B$33:$B$776,X$155)+'СЕТ СН'!$F$12</f>
        <v>115.10141013</v>
      </c>
      <c r="Y165" s="36">
        <f>SUMIFS(СВЦЭМ!$E$33:$E$776,СВЦЭМ!$A$33:$A$776,$A165,СВЦЭМ!$B$33:$B$776,Y$155)+'СЕТ СН'!$F$12</f>
        <v>130.34793242000001</v>
      </c>
    </row>
    <row r="166" spans="1:25" ht="15.75" x14ac:dyDescent="0.2">
      <c r="A166" s="35">
        <f t="shared" si="4"/>
        <v>43993</v>
      </c>
      <c r="B166" s="36">
        <f>SUMIFS(СВЦЭМ!$E$33:$E$776,СВЦЭМ!$A$33:$A$776,$A166,СВЦЭМ!$B$33:$B$776,B$155)+'СЕТ СН'!$F$12</f>
        <v>148.06808161000001</v>
      </c>
      <c r="C166" s="36">
        <f>SUMIFS(СВЦЭМ!$E$33:$E$776,СВЦЭМ!$A$33:$A$776,$A166,СВЦЭМ!$B$33:$B$776,C$155)+'СЕТ СН'!$F$12</f>
        <v>143.31128909</v>
      </c>
      <c r="D166" s="36">
        <f>SUMIFS(СВЦЭМ!$E$33:$E$776,СВЦЭМ!$A$33:$A$776,$A166,СВЦЭМ!$B$33:$B$776,D$155)+'СЕТ СН'!$F$12</f>
        <v>139.86210989</v>
      </c>
      <c r="E166" s="36">
        <f>SUMIFS(СВЦЭМ!$E$33:$E$776,СВЦЭМ!$A$33:$A$776,$A166,СВЦЭМ!$B$33:$B$776,E$155)+'СЕТ СН'!$F$12</f>
        <v>140.72494305000001</v>
      </c>
      <c r="F166" s="36">
        <f>SUMIFS(СВЦЭМ!$E$33:$E$776,СВЦЭМ!$A$33:$A$776,$A166,СВЦЭМ!$B$33:$B$776,F$155)+'СЕТ СН'!$F$12</f>
        <v>139.47170836999999</v>
      </c>
      <c r="G166" s="36">
        <f>SUMIFS(СВЦЭМ!$E$33:$E$776,СВЦЭМ!$A$33:$A$776,$A166,СВЦЭМ!$B$33:$B$776,G$155)+'СЕТ СН'!$F$12</f>
        <v>140.40839926999999</v>
      </c>
      <c r="H166" s="36">
        <f>SUMIFS(СВЦЭМ!$E$33:$E$776,СВЦЭМ!$A$33:$A$776,$A166,СВЦЭМ!$B$33:$B$776,H$155)+'СЕТ СН'!$F$12</f>
        <v>143.20054478</v>
      </c>
      <c r="I166" s="36">
        <f>SUMIFS(СВЦЭМ!$E$33:$E$776,СВЦЭМ!$A$33:$A$776,$A166,СВЦЭМ!$B$33:$B$776,I$155)+'СЕТ СН'!$F$12</f>
        <v>146.08937875999999</v>
      </c>
      <c r="J166" s="36">
        <f>SUMIFS(СВЦЭМ!$E$33:$E$776,СВЦЭМ!$A$33:$A$776,$A166,СВЦЭМ!$B$33:$B$776,J$155)+'СЕТ СН'!$F$12</f>
        <v>135.66216237</v>
      </c>
      <c r="K166" s="36">
        <f>SUMIFS(СВЦЭМ!$E$33:$E$776,СВЦЭМ!$A$33:$A$776,$A166,СВЦЭМ!$B$33:$B$776,K$155)+'СЕТ СН'!$F$12</f>
        <v>121.74794884000001</v>
      </c>
      <c r="L166" s="36">
        <f>SUMIFS(СВЦЭМ!$E$33:$E$776,СВЦЭМ!$A$33:$A$776,$A166,СВЦЭМ!$B$33:$B$776,L$155)+'СЕТ СН'!$F$12</f>
        <v>111.71322942</v>
      </c>
      <c r="M166" s="36">
        <f>SUMIFS(СВЦЭМ!$E$33:$E$776,СВЦЭМ!$A$33:$A$776,$A166,СВЦЭМ!$B$33:$B$776,M$155)+'СЕТ СН'!$F$12</f>
        <v>111.00297519999999</v>
      </c>
      <c r="N166" s="36">
        <f>SUMIFS(СВЦЭМ!$E$33:$E$776,СВЦЭМ!$A$33:$A$776,$A166,СВЦЭМ!$B$33:$B$776,N$155)+'СЕТ СН'!$F$12</f>
        <v>110.69714734</v>
      </c>
      <c r="O166" s="36">
        <f>SUMIFS(СВЦЭМ!$E$33:$E$776,СВЦЭМ!$A$33:$A$776,$A166,СВЦЭМ!$B$33:$B$776,O$155)+'СЕТ СН'!$F$12</f>
        <v>111.74127636</v>
      </c>
      <c r="P166" s="36">
        <f>SUMIFS(СВЦЭМ!$E$33:$E$776,СВЦЭМ!$A$33:$A$776,$A166,СВЦЭМ!$B$33:$B$776,P$155)+'СЕТ СН'!$F$12</f>
        <v>113.0467132</v>
      </c>
      <c r="Q166" s="36">
        <f>SUMIFS(СВЦЭМ!$E$33:$E$776,СВЦЭМ!$A$33:$A$776,$A166,СВЦЭМ!$B$33:$B$776,Q$155)+'СЕТ СН'!$F$12</f>
        <v>111.70515502000001</v>
      </c>
      <c r="R166" s="36">
        <f>SUMIFS(СВЦЭМ!$E$33:$E$776,СВЦЭМ!$A$33:$A$776,$A166,СВЦЭМ!$B$33:$B$776,R$155)+'СЕТ СН'!$F$12</f>
        <v>111.7454644</v>
      </c>
      <c r="S166" s="36">
        <f>SUMIFS(СВЦЭМ!$E$33:$E$776,СВЦЭМ!$A$33:$A$776,$A166,СВЦЭМ!$B$33:$B$776,S$155)+'СЕТ СН'!$F$12</f>
        <v>111.38429005</v>
      </c>
      <c r="T166" s="36">
        <f>SUMIFS(СВЦЭМ!$E$33:$E$776,СВЦЭМ!$A$33:$A$776,$A166,СВЦЭМ!$B$33:$B$776,T$155)+'СЕТ СН'!$F$12</f>
        <v>111.98083952</v>
      </c>
      <c r="U166" s="36">
        <f>SUMIFS(СВЦЭМ!$E$33:$E$776,СВЦЭМ!$A$33:$A$776,$A166,СВЦЭМ!$B$33:$B$776,U$155)+'СЕТ СН'!$F$12</f>
        <v>110.29662003</v>
      </c>
      <c r="V166" s="36">
        <f>SUMIFS(СВЦЭМ!$E$33:$E$776,СВЦЭМ!$A$33:$A$776,$A166,СВЦЭМ!$B$33:$B$776,V$155)+'СЕТ СН'!$F$12</f>
        <v>108.42597664</v>
      </c>
      <c r="W166" s="36">
        <f>SUMIFS(СВЦЭМ!$E$33:$E$776,СВЦЭМ!$A$33:$A$776,$A166,СВЦЭМ!$B$33:$B$776,W$155)+'СЕТ СН'!$F$12</f>
        <v>106.34285260999999</v>
      </c>
      <c r="X166" s="36">
        <f>SUMIFS(СВЦЭМ!$E$33:$E$776,СВЦЭМ!$A$33:$A$776,$A166,СВЦЭМ!$B$33:$B$776,X$155)+'СЕТ СН'!$F$12</f>
        <v>112.43884054999999</v>
      </c>
      <c r="Y166" s="36">
        <f>SUMIFS(СВЦЭМ!$E$33:$E$776,СВЦЭМ!$A$33:$A$776,$A166,СВЦЭМ!$B$33:$B$776,Y$155)+'СЕТ СН'!$F$12</f>
        <v>127.66092467999999</v>
      </c>
    </row>
    <row r="167" spans="1:25" ht="15.75" x14ac:dyDescent="0.2">
      <c r="A167" s="35">
        <f t="shared" si="4"/>
        <v>43994</v>
      </c>
      <c r="B167" s="36">
        <f>SUMIFS(СВЦЭМ!$E$33:$E$776,СВЦЭМ!$A$33:$A$776,$A167,СВЦЭМ!$B$33:$B$776,B$155)+'СЕТ СН'!$F$12</f>
        <v>137.41500882</v>
      </c>
      <c r="C167" s="36">
        <f>SUMIFS(СВЦЭМ!$E$33:$E$776,СВЦЭМ!$A$33:$A$776,$A167,СВЦЭМ!$B$33:$B$776,C$155)+'СЕТ СН'!$F$12</f>
        <v>145.49037602000001</v>
      </c>
      <c r="D167" s="36">
        <f>SUMIFS(СВЦЭМ!$E$33:$E$776,СВЦЭМ!$A$33:$A$776,$A167,СВЦЭМ!$B$33:$B$776,D$155)+'СЕТ СН'!$F$12</f>
        <v>145.03743864</v>
      </c>
      <c r="E167" s="36">
        <f>SUMIFS(СВЦЭМ!$E$33:$E$776,СВЦЭМ!$A$33:$A$776,$A167,СВЦЭМ!$B$33:$B$776,E$155)+'СЕТ СН'!$F$12</f>
        <v>142.43837031000001</v>
      </c>
      <c r="F167" s="36">
        <f>SUMIFS(СВЦЭМ!$E$33:$E$776,СВЦЭМ!$A$33:$A$776,$A167,СВЦЭМ!$B$33:$B$776,F$155)+'СЕТ СН'!$F$12</f>
        <v>141.28832138999999</v>
      </c>
      <c r="G167" s="36">
        <f>SUMIFS(СВЦЭМ!$E$33:$E$776,СВЦЭМ!$A$33:$A$776,$A167,СВЦЭМ!$B$33:$B$776,G$155)+'СЕТ СН'!$F$12</f>
        <v>142.87081264</v>
      </c>
      <c r="H167" s="36">
        <f>SUMIFS(СВЦЭМ!$E$33:$E$776,СВЦЭМ!$A$33:$A$776,$A167,СВЦЭМ!$B$33:$B$776,H$155)+'СЕТ СН'!$F$12</f>
        <v>145.12234061000001</v>
      </c>
      <c r="I167" s="36">
        <f>SUMIFS(СВЦЭМ!$E$33:$E$776,СВЦЭМ!$A$33:$A$776,$A167,СВЦЭМ!$B$33:$B$776,I$155)+'СЕТ СН'!$F$12</f>
        <v>141.435529</v>
      </c>
      <c r="J167" s="36">
        <f>SUMIFS(СВЦЭМ!$E$33:$E$776,СВЦЭМ!$A$33:$A$776,$A167,СВЦЭМ!$B$33:$B$776,J$155)+'СЕТ СН'!$F$12</f>
        <v>131.98036676000001</v>
      </c>
      <c r="K167" s="36">
        <f>SUMIFS(СВЦЭМ!$E$33:$E$776,СВЦЭМ!$A$33:$A$776,$A167,СВЦЭМ!$B$33:$B$776,K$155)+'СЕТ СН'!$F$12</f>
        <v>114.91961035999999</v>
      </c>
      <c r="L167" s="36">
        <f>SUMIFS(СВЦЭМ!$E$33:$E$776,СВЦЭМ!$A$33:$A$776,$A167,СВЦЭМ!$B$33:$B$776,L$155)+'СЕТ СН'!$F$12</f>
        <v>104.72507262000001</v>
      </c>
      <c r="M167" s="36">
        <f>SUMIFS(СВЦЭМ!$E$33:$E$776,СВЦЭМ!$A$33:$A$776,$A167,СВЦЭМ!$B$33:$B$776,M$155)+'СЕТ СН'!$F$12</f>
        <v>104.00939166000001</v>
      </c>
      <c r="N167" s="36">
        <f>SUMIFS(СВЦЭМ!$E$33:$E$776,СВЦЭМ!$A$33:$A$776,$A167,СВЦЭМ!$B$33:$B$776,N$155)+'СЕТ СН'!$F$12</f>
        <v>107.61821247</v>
      </c>
      <c r="O167" s="36">
        <f>SUMIFS(СВЦЭМ!$E$33:$E$776,СВЦЭМ!$A$33:$A$776,$A167,СВЦЭМ!$B$33:$B$776,O$155)+'СЕТ СН'!$F$12</f>
        <v>109.34337667</v>
      </c>
      <c r="P167" s="36">
        <f>SUMIFS(СВЦЭМ!$E$33:$E$776,СВЦЭМ!$A$33:$A$776,$A167,СВЦЭМ!$B$33:$B$776,P$155)+'СЕТ СН'!$F$12</f>
        <v>109.9687591</v>
      </c>
      <c r="Q167" s="36">
        <f>SUMIFS(СВЦЭМ!$E$33:$E$776,СВЦЭМ!$A$33:$A$776,$A167,СВЦЭМ!$B$33:$B$776,Q$155)+'СЕТ СН'!$F$12</f>
        <v>107.89789182</v>
      </c>
      <c r="R167" s="36">
        <f>SUMIFS(СВЦЭМ!$E$33:$E$776,СВЦЭМ!$A$33:$A$776,$A167,СВЦЭМ!$B$33:$B$776,R$155)+'СЕТ СН'!$F$12</f>
        <v>107.24100719</v>
      </c>
      <c r="S167" s="36">
        <f>SUMIFS(СВЦЭМ!$E$33:$E$776,СВЦЭМ!$A$33:$A$776,$A167,СВЦЭМ!$B$33:$B$776,S$155)+'СЕТ СН'!$F$12</f>
        <v>107.92151031</v>
      </c>
      <c r="T167" s="36">
        <f>SUMIFS(СВЦЭМ!$E$33:$E$776,СВЦЭМ!$A$33:$A$776,$A167,СВЦЭМ!$B$33:$B$776,T$155)+'СЕТ СН'!$F$12</f>
        <v>109.61533364</v>
      </c>
      <c r="U167" s="36">
        <f>SUMIFS(СВЦЭМ!$E$33:$E$776,СВЦЭМ!$A$33:$A$776,$A167,СВЦЭМ!$B$33:$B$776,U$155)+'СЕТ СН'!$F$12</f>
        <v>108.29411109</v>
      </c>
      <c r="V167" s="36">
        <f>SUMIFS(СВЦЭМ!$E$33:$E$776,СВЦЭМ!$A$33:$A$776,$A167,СВЦЭМ!$B$33:$B$776,V$155)+'СЕТ СН'!$F$12</f>
        <v>105.62461415999999</v>
      </c>
      <c r="W167" s="36">
        <f>SUMIFS(СВЦЭМ!$E$33:$E$776,СВЦЭМ!$A$33:$A$776,$A167,СВЦЭМ!$B$33:$B$776,W$155)+'СЕТ СН'!$F$12</f>
        <v>103.61163202</v>
      </c>
      <c r="X167" s="36">
        <f>SUMIFS(СВЦЭМ!$E$33:$E$776,СВЦЭМ!$A$33:$A$776,$A167,СВЦЭМ!$B$33:$B$776,X$155)+'СЕТ СН'!$F$12</f>
        <v>109.32690762999999</v>
      </c>
      <c r="Y167" s="36">
        <f>SUMIFS(СВЦЭМ!$E$33:$E$776,СВЦЭМ!$A$33:$A$776,$A167,СВЦЭМ!$B$33:$B$776,Y$155)+'СЕТ СН'!$F$12</f>
        <v>125.53441071</v>
      </c>
    </row>
    <row r="168" spans="1:25" ht="15.75" x14ac:dyDescent="0.2">
      <c r="A168" s="35">
        <f t="shared" si="4"/>
        <v>43995</v>
      </c>
      <c r="B168" s="36">
        <f>SUMIFS(СВЦЭМ!$E$33:$E$776,СВЦЭМ!$A$33:$A$776,$A168,СВЦЭМ!$B$33:$B$776,B$155)+'СЕТ СН'!$F$12</f>
        <v>130.68557877000001</v>
      </c>
      <c r="C168" s="36">
        <f>SUMIFS(СВЦЭМ!$E$33:$E$776,СВЦЭМ!$A$33:$A$776,$A168,СВЦЭМ!$B$33:$B$776,C$155)+'СЕТ СН'!$F$12</f>
        <v>134.36517603999999</v>
      </c>
      <c r="D168" s="36">
        <f>SUMIFS(СВЦЭМ!$E$33:$E$776,СВЦЭМ!$A$33:$A$776,$A168,СВЦЭМ!$B$33:$B$776,D$155)+'СЕТ СН'!$F$12</f>
        <v>138.20199381</v>
      </c>
      <c r="E168" s="36">
        <f>SUMIFS(СВЦЭМ!$E$33:$E$776,СВЦЭМ!$A$33:$A$776,$A168,СВЦЭМ!$B$33:$B$776,E$155)+'СЕТ СН'!$F$12</f>
        <v>140.82636287</v>
      </c>
      <c r="F168" s="36">
        <f>SUMIFS(СВЦЭМ!$E$33:$E$776,СВЦЭМ!$A$33:$A$776,$A168,СВЦЭМ!$B$33:$B$776,F$155)+'СЕТ СН'!$F$12</f>
        <v>140.85181172</v>
      </c>
      <c r="G168" s="36">
        <f>SUMIFS(СВЦЭМ!$E$33:$E$776,СВЦЭМ!$A$33:$A$776,$A168,СВЦЭМ!$B$33:$B$776,G$155)+'СЕТ СН'!$F$12</f>
        <v>139.54075112999999</v>
      </c>
      <c r="H168" s="36">
        <f>SUMIFS(СВЦЭМ!$E$33:$E$776,СВЦЭМ!$A$33:$A$776,$A168,СВЦЭМ!$B$33:$B$776,H$155)+'СЕТ СН'!$F$12</f>
        <v>137.78032021000001</v>
      </c>
      <c r="I168" s="36">
        <f>SUMIFS(СВЦЭМ!$E$33:$E$776,СВЦЭМ!$A$33:$A$776,$A168,СВЦЭМ!$B$33:$B$776,I$155)+'СЕТ СН'!$F$12</f>
        <v>132.80466915</v>
      </c>
      <c r="J168" s="36">
        <f>SUMIFS(СВЦЭМ!$E$33:$E$776,СВЦЭМ!$A$33:$A$776,$A168,СВЦЭМ!$B$33:$B$776,J$155)+'СЕТ СН'!$F$12</f>
        <v>124.66377196000001</v>
      </c>
      <c r="K168" s="36">
        <f>SUMIFS(СВЦЭМ!$E$33:$E$776,СВЦЭМ!$A$33:$A$776,$A168,СВЦЭМ!$B$33:$B$776,K$155)+'СЕТ СН'!$F$12</f>
        <v>113.36408385</v>
      </c>
      <c r="L168" s="36">
        <f>SUMIFS(СВЦЭМ!$E$33:$E$776,СВЦЭМ!$A$33:$A$776,$A168,СВЦЭМ!$B$33:$B$776,L$155)+'СЕТ СН'!$F$12</f>
        <v>104.16150845999999</v>
      </c>
      <c r="M168" s="36">
        <f>SUMIFS(СВЦЭМ!$E$33:$E$776,СВЦЭМ!$A$33:$A$776,$A168,СВЦЭМ!$B$33:$B$776,M$155)+'СЕТ СН'!$F$12</f>
        <v>104.67341018</v>
      </c>
      <c r="N168" s="36">
        <f>SUMIFS(СВЦЭМ!$E$33:$E$776,СВЦЭМ!$A$33:$A$776,$A168,СВЦЭМ!$B$33:$B$776,N$155)+'СЕТ СН'!$F$12</f>
        <v>105.45512829</v>
      </c>
      <c r="O168" s="36">
        <f>SUMIFS(СВЦЭМ!$E$33:$E$776,СВЦЭМ!$A$33:$A$776,$A168,СВЦЭМ!$B$33:$B$776,O$155)+'СЕТ СН'!$F$12</f>
        <v>106.63235337</v>
      </c>
      <c r="P168" s="36">
        <f>SUMIFS(СВЦЭМ!$E$33:$E$776,СВЦЭМ!$A$33:$A$776,$A168,СВЦЭМ!$B$33:$B$776,P$155)+'СЕТ СН'!$F$12</f>
        <v>107.52178800999999</v>
      </c>
      <c r="Q168" s="36">
        <f>SUMIFS(СВЦЭМ!$E$33:$E$776,СВЦЭМ!$A$33:$A$776,$A168,СВЦЭМ!$B$33:$B$776,Q$155)+'СЕТ СН'!$F$12</f>
        <v>105.27853193</v>
      </c>
      <c r="R168" s="36">
        <f>SUMIFS(СВЦЭМ!$E$33:$E$776,СВЦЭМ!$A$33:$A$776,$A168,СВЦЭМ!$B$33:$B$776,R$155)+'СЕТ СН'!$F$12</f>
        <v>104.83778835</v>
      </c>
      <c r="S168" s="36">
        <f>SUMIFS(СВЦЭМ!$E$33:$E$776,СВЦЭМ!$A$33:$A$776,$A168,СВЦЭМ!$B$33:$B$776,S$155)+'СЕТ СН'!$F$12</f>
        <v>106.03057846</v>
      </c>
      <c r="T168" s="36">
        <f>SUMIFS(СВЦЭМ!$E$33:$E$776,СВЦЭМ!$A$33:$A$776,$A168,СВЦЭМ!$B$33:$B$776,T$155)+'СЕТ СН'!$F$12</f>
        <v>107.16209154000001</v>
      </c>
      <c r="U168" s="36">
        <f>SUMIFS(СВЦЭМ!$E$33:$E$776,СВЦЭМ!$A$33:$A$776,$A168,СВЦЭМ!$B$33:$B$776,U$155)+'СЕТ СН'!$F$12</f>
        <v>106.35435868</v>
      </c>
      <c r="V168" s="36">
        <f>SUMIFS(СВЦЭМ!$E$33:$E$776,СВЦЭМ!$A$33:$A$776,$A168,СВЦЭМ!$B$33:$B$776,V$155)+'СЕТ СН'!$F$12</f>
        <v>105.9038821</v>
      </c>
      <c r="W168" s="36">
        <f>SUMIFS(СВЦЭМ!$E$33:$E$776,СВЦЭМ!$A$33:$A$776,$A168,СВЦЭМ!$B$33:$B$776,W$155)+'СЕТ СН'!$F$12</f>
        <v>103.7443</v>
      </c>
      <c r="X168" s="36">
        <f>SUMIFS(СВЦЭМ!$E$33:$E$776,СВЦЭМ!$A$33:$A$776,$A168,СВЦЭМ!$B$33:$B$776,X$155)+'СЕТ СН'!$F$12</f>
        <v>107.023742</v>
      </c>
      <c r="Y168" s="36">
        <f>SUMIFS(СВЦЭМ!$E$33:$E$776,СВЦЭМ!$A$33:$A$776,$A168,СВЦЭМ!$B$33:$B$776,Y$155)+'СЕТ СН'!$F$12</f>
        <v>121.0542983</v>
      </c>
    </row>
    <row r="169" spans="1:25" ht="15.75" x14ac:dyDescent="0.2">
      <c r="A169" s="35">
        <f t="shared" si="4"/>
        <v>43996</v>
      </c>
      <c r="B169" s="36">
        <f>SUMIFS(СВЦЭМ!$E$33:$E$776,СВЦЭМ!$A$33:$A$776,$A169,СВЦЭМ!$B$33:$B$776,B$155)+'СЕТ СН'!$F$12</f>
        <v>137.84577525</v>
      </c>
      <c r="C169" s="36">
        <f>SUMIFS(СВЦЭМ!$E$33:$E$776,СВЦЭМ!$A$33:$A$776,$A169,СВЦЭМ!$B$33:$B$776,C$155)+'СЕТ СН'!$F$12</f>
        <v>142.10041426999999</v>
      </c>
      <c r="D169" s="36">
        <f>SUMIFS(СВЦЭМ!$E$33:$E$776,СВЦЭМ!$A$33:$A$776,$A169,СВЦЭМ!$B$33:$B$776,D$155)+'СЕТ СН'!$F$12</f>
        <v>139.71469336999999</v>
      </c>
      <c r="E169" s="36">
        <f>SUMIFS(СВЦЭМ!$E$33:$E$776,СВЦЭМ!$A$33:$A$776,$A169,СВЦЭМ!$B$33:$B$776,E$155)+'СЕТ СН'!$F$12</f>
        <v>138.39132720000001</v>
      </c>
      <c r="F169" s="36">
        <f>SUMIFS(СВЦЭМ!$E$33:$E$776,СВЦЭМ!$A$33:$A$776,$A169,СВЦЭМ!$B$33:$B$776,F$155)+'СЕТ СН'!$F$12</f>
        <v>137.29173614000001</v>
      </c>
      <c r="G169" s="36">
        <f>SUMIFS(СВЦЭМ!$E$33:$E$776,СВЦЭМ!$A$33:$A$776,$A169,СВЦЭМ!$B$33:$B$776,G$155)+'СЕТ СН'!$F$12</f>
        <v>138.87676465000001</v>
      </c>
      <c r="H169" s="36">
        <f>SUMIFS(СВЦЭМ!$E$33:$E$776,СВЦЭМ!$A$33:$A$776,$A169,СВЦЭМ!$B$33:$B$776,H$155)+'СЕТ СН'!$F$12</f>
        <v>137.87411277999999</v>
      </c>
      <c r="I169" s="36">
        <f>SUMIFS(СВЦЭМ!$E$33:$E$776,СВЦЭМ!$A$33:$A$776,$A169,СВЦЭМ!$B$33:$B$776,I$155)+'СЕТ СН'!$F$12</f>
        <v>140.67678387999999</v>
      </c>
      <c r="J169" s="36">
        <f>SUMIFS(СВЦЭМ!$E$33:$E$776,СВЦЭМ!$A$33:$A$776,$A169,СВЦЭМ!$B$33:$B$776,J$155)+'СЕТ СН'!$F$12</f>
        <v>131.46797559000001</v>
      </c>
      <c r="K169" s="36">
        <f>SUMIFS(СВЦЭМ!$E$33:$E$776,СВЦЭМ!$A$33:$A$776,$A169,СВЦЭМ!$B$33:$B$776,K$155)+'СЕТ СН'!$F$12</f>
        <v>112.67888062</v>
      </c>
      <c r="L169" s="36">
        <f>SUMIFS(СВЦЭМ!$E$33:$E$776,СВЦЭМ!$A$33:$A$776,$A169,СВЦЭМ!$B$33:$B$776,L$155)+'СЕТ СН'!$F$12</f>
        <v>100.9020108</v>
      </c>
      <c r="M169" s="36">
        <f>SUMIFS(СВЦЭМ!$E$33:$E$776,СВЦЭМ!$A$33:$A$776,$A169,СВЦЭМ!$B$33:$B$776,M$155)+'СЕТ СН'!$F$12</f>
        <v>100.63628905</v>
      </c>
      <c r="N169" s="36">
        <f>SUMIFS(СВЦЭМ!$E$33:$E$776,СВЦЭМ!$A$33:$A$776,$A169,СВЦЭМ!$B$33:$B$776,N$155)+'СЕТ СН'!$F$12</f>
        <v>101.87508438</v>
      </c>
      <c r="O169" s="36">
        <f>SUMIFS(СВЦЭМ!$E$33:$E$776,СВЦЭМ!$A$33:$A$776,$A169,СВЦЭМ!$B$33:$B$776,O$155)+'СЕТ СН'!$F$12</f>
        <v>101.52056832</v>
      </c>
      <c r="P169" s="36">
        <f>SUMIFS(СВЦЭМ!$E$33:$E$776,СВЦЭМ!$A$33:$A$776,$A169,СВЦЭМ!$B$33:$B$776,P$155)+'СЕТ СН'!$F$12</f>
        <v>101.18221896999999</v>
      </c>
      <c r="Q169" s="36">
        <f>SUMIFS(СВЦЭМ!$E$33:$E$776,СВЦЭМ!$A$33:$A$776,$A169,СВЦЭМ!$B$33:$B$776,Q$155)+'СЕТ СН'!$F$12</f>
        <v>99.028145820000006</v>
      </c>
      <c r="R169" s="36">
        <f>SUMIFS(СВЦЭМ!$E$33:$E$776,СВЦЭМ!$A$33:$A$776,$A169,СВЦЭМ!$B$33:$B$776,R$155)+'СЕТ СН'!$F$12</f>
        <v>97.959975909999997</v>
      </c>
      <c r="S169" s="36">
        <f>SUMIFS(СВЦЭМ!$E$33:$E$776,СВЦЭМ!$A$33:$A$776,$A169,СВЦЭМ!$B$33:$B$776,S$155)+'СЕТ СН'!$F$12</f>
        <v>99.700187220000004</v>
      </c>
      <c r="T169" s="36">
        <f>SUMIFS(СВЦЭМ!$E$33:$E$776,СВЦЭМ!$A$33:$A$776,$A169,СВЦЭМ!$B$33:$B$776,T$155)+'СЕТ СН'!$F$12</f>
        <v>98.378874069999995</v>
      </c>
      <c r="U169" s="36">
        <f>SUMIFS(СВЦЭМ!$E$33:$E$776,СВЦЭМ!$A$33:$A$776,$A169,СВЦЭМ!$B$33:$B$776,U$155)+'СЕТ СН'!$F$12</f>
        <v>96.472360800000004</v>
      </c>
      <c r="V169" s="36">
        <f>SUMIFS(СВЦЭМ!$E$33:$E$776,СВЦЭМ!$A$33:$A$776,$A169,СВЦЭМ!$B$33:$B$776,V$155)+'СЕТ СН'!$F$12</f>
        <v>94.057970639999994</v>
      </c>
      <c r="W169" s="36">
        <f>SUMIFS(СВЦЭМ!$E$33:$E$776,СВЦЭМ!$A$33:$A$776,$A169,СВЦЭМ!$B$33:$B$776,W$155)+'СЕТ СН'!$F$12</f>
        <v>93.529885050000004</v>
      </c>
      <c r="X169" s="36">
        <f>SUMIFS(СВЦЭМ!$E$33:$E$776,СВЦЭМ!$A$33:$A$776,$A169,СВЦЭМ!$B$33:$B$776,X$155)+'СЕТ СН'!$F$12</f>
        <v>101.02286291</v>
      </c>
      <c r="Y169" s="36">
        <f>SUMIFS(СВЦЭМ!$E$33:$E$776,СВЦЭМ!$A$33:$A$776,$A169,СВЦЭМ!$B$33:$B$776,Y$155)+'СЕТ СН'!$F$12</f>
        <v>119.62448199000001</v>
      </c>
    </row>
    <row r="170" spans="1:25" ht="15.75" x14ac:dyDescent="0.2">
      <c r="A170" s="35">
        <f t="shared" si="4"/>
        <v>43997</v>
      </c>
      <c r="B170" s="36">
        <f>SUMIFS(СВЦЭМ!$E$33:$E$776,СВЦЭМ!$A$33:$A$776,$A170,СВЦЭМ!$B$33:$B$776,B$155)+'СЕТ СН'!$F$12</f>
        <v>131.23534778000001</v>
      </c>
      <c r="C170" s="36">
        <f>SUMIFS(СВЦЭМ!$E$33:$E$776,СВЦЭМ!$A$33:$A$776,$A170,СВЦЭМ!$B$33:$B$776,C$155)+'СЕТ СН'!$F$12</f>
        <v>136.76507562</v>
      </c>
      <c r="D170" s="36">
        <f>SUMIFS(СВЦЭМ!$E$33:$E$776,СВЦЭМ!$A$33:$A$776,$A170,СВЦЭМ!$B$33:$B$776,D$155)+'СЕТ СН'!$F$12</f>
        <v>140.66966532999999</v>
      </c>
      <c r="E170" s="36">
        <f>SUMIFS(СВЦЭМ!$E$33:$E$776,СВЦЭМ!$A$33:$A$776,$A170,СВЦЭМ!$B$33:$B$776,E$155)+'СЕТ СН'!$F$12</f>
        <v>141.26047194</v>
      </c>
      <c r="F170" s="36">
        <f>SUMIFS(СВЦЭМ!$E$33:$E$776,СВЦЭМ!$A$33:$A$776,$A170,СВЦЭМ!$B$33:$B$776,F$155)+'СЕТ СН'!$F$12</f>
        <v>139.95047098000001</v>
      </c>
      <c r="G170" s="36">
        <f>SUMIFS(СВЦЭМ!$E$33:$E$776,СВЦЭМ!$A$33:$A$776,$A170,СВЦЭМ!$B$33:$B$776,G$155)+'СЕТ СН'!$F$12</f>
        <v>141.62851739999999</v>
      </c>
      <c r="H170" s="36">
        <f>SUMIFS(СВЦЭМ!$E$33:$E$776,СВЦЭМ!$A$33:$A$776,$A170,СВЦЭМ!$B$33:$B$776,H$155)+'СЕТ СН'!$F$12</f>
        <v>138.06887755</v>
      </c>
      <c r="I170" s="36">
        <f>SUMIFS(СВЦЭМ!$E$33:$E$776,СВЦЭМ!$A$33:$A$776,$A170,СВЦЭМ!$B$33:$B$776,I$155)+'СЕТ СН'!$F$12</f>
        <v>132.57769141</v>
      </c>
      <c r="J170" s="36">
        <f>SUMIFS(СВЦЭМ!$E$33:$E$776,СВЦЭМ!$A$33:$A$776,$A170,СВЦЭМ!$B$33:$B$776,J$155)+'СЕТ СН'!$F$12</f>
        <v>121.49753647</v>
      </c>
      <c r="K170" s="36">
        <f>SUMIFS(СВЦЭМ!$E$33:$E$776,СВЦЭМ!$A$33:$A$776,$A170,СВЦЭМ!$B$33:$B$776,K$155)+'СЕТ СН'!$F$12</f>
        <v>110.21263411</v>
      </c>
      <c r="L170" s="36">
        <f>SUMIFS(СВЦЭМ!$E$33:$E$776,СВЦЭМ!$A$33:$A$776,$A170,СВЦЭМ!$B$33:$B$776,L$155)+'СЕТ СН'!$F$12</f>
        <v>103.51833592</v>
      </c>
      <c r="M170" s="36">
        <f>SUMIFS(СВЦЭМ!$E$33:$E$776,СВЦЭМ!$A$33:$A$776,$A170,СВЦЭМ!$B$33:$B$776,M$155)+'СЕТ СН'!$F$12</f>
        <v>105.95684682</v>
      </c>
      <c r="N170" s="36">
        <f>SUMIFS(СВЦЭМ!$E$33:$E$776,СВЦЭМ!$A$33:$A$776,$A170,СВЦЭМ!$B$33:$B$776,N$155)+'СЕТ СН'!$F$12</f>
        <v>106.3678</v>
      </c>
      <c r="O170" s="36">
        <f>SUMIFS(СВЦЭМ!$E$33:$E$776,СВЦЭМ!$A$33:$A$776,$A170,СВЦЭМ!$B$33:$B$776,O$155)+'СЕТ СН'!$F$12</f>
        <v>108.76265941</v>
      </c>
      <c r="P170" s="36">
        <f>SUMIFS(СВЦЭМ!$E$33:$E$776,СВЦЭМ!$A$33:$A$776,$A170,СВЦЭМ!$B$33:$B$776,P$155)+'СЕТ СН'!$F$12</f>
        <v>110.27160158</v>
      </c>
      <c r="Q170" s="36">
        <f>SUMIFS(СВЦЭМ!$E$33:$E$776,СВЦЭМ!$A$33:$A$776,$A170,СВЦЭМ!$B$33:$B$776,Q$155)+'СЕТ СН'!$F$12</f>
        <v>109.17560272</v>
      </c>
      <c r="R170" s="36">
        <f>SUMIFS(СВЦЭМ!$E$33:$E$776,СВЦЭМ!$A$33:$A$776,$A170,СВЦЭМ!$B$33:$B$776,R$155)+'СЕТ СН'!$F$12</f>
        <v>109.03556404</v>
      </c>
      <c r="S170" s="36">
        <f>SUMIFS(СВЦЭМ!$E$33:$E$776,СВЦЭМ!$A$33:$A$776,$A170,СВЦЭМ!$B$33:$B$776,S$155)+'СЕТ СН'!$F$12</f>
        <v>108.64104897</v>
      </c>
      <c r="T170" s="36">
        <f>SUMIFS(СВЦЭМ!$E$33:$E$776,СВЦЭМ!$A$33:$A$776,$A170,СВЦЭМ!$B$33:$B$776,T$155)+'СЕТ СН'!$F$12</f>
        <v>108.42834401</v>
      </c>
      <c r="U170" s="36">
        <f>SUMIFS(СВЦЭМ!$E$33:$E$776,СВЦЭМ!$A$33:$A$776,$A170,СВЦЭМ!$B$33:$B$776,U$155)+'СЕТ СН'!$F$12</f>
        <v>107.31619983</v>
      </c>
      <c r="V170" s="36">
        <f>SUMIFS(СВЦЭМ!$E$33:$E$776,СВЦЭМ!$A$33:$A$776,$A170,СВЦЭМ!$B$33:$B$776,V$155)+'СЕТ СН'!$F$12</f>
        <v>104.47841348</v>
      </c>
      <c r="W170" s="36">
        <f>SUMIFS(СВЦЭМ!$E$33:$E$776,СВЦЭМ!$A$33:$A$776,$A170,СВЦЭМ!$B$33:$B$776,W$155)+'СЕТ СН'!$F$12</f>
        <v>100.87099934</v>
      </c>
      <c r="X170" s="36">
        <f>SUMIFS(СВЦЭМ!$E$33:$E$776,СВЦЭМ!$A$33:$A$776,$A170,СВЦЭМ!$B$33:$B$776,X$155)+'СЕТ СН'!$F$12</f>
        <v>104.75980083</v>
      </c>
      <c r="Y170" s="36">
        <f>SUMIFS(СВЦЭМ!$E$33:$E$776,СВЦЭМ!$A$33:$A$776,$A170,СВЦЭМ!$B$33:$B$776,Y$155)+'СЕТ СН'!$F$12</f>
        <v>120.46290097000001</v>
      </c>
    </row>
    <row r="171" spans="1:25" ht="15.75" x14ac:dyDescent="0.2">
      <c r="A171" s="35">
        <f t="shared" si="4"/>
        <v>43998</v>
      </c>
      <c r="B171" s="36">
        <f>SUMIFS(СВЦЭМ!$E$33:$E$776,СВЦЭМ!$A$33:$A$776,$A171,СВЦЭМ!$B$33:$B$776,B$155)+'СЕТ СН'!$F$12</f>
        <v>137.55772537000001</v>
      </c>
      <c r="C171" s="36">
        <f>SUMIFS(СВЦЭМ!$E$33:$E$776,СВЦЭМ!$A$33:$A$776,$A171,СВЦЭМ!$B$33:$B$776,C$155)+'СЕТ СН'!$F$12</f>
        <v>142.8750991</v>
      </c>
      <c r="D171" s="36">
        <f>SUMIFS(СВЦЭМ!$E$33:$E$776,СВЦЭМ!$A$33:$A$776,$A171,СВЦЭМ!$B$33:$B$776,D$155)+'СЕТ СН'!$F$12</f>
        <v>145.84182114000001</v>
      </c>
      <c r="E171" s="36">
        <f>SUMIFS(СВЦЭМ!$E$33:$E$776,СВЦЭМ!$A$33:$A$776,$A171,СВЦЭМ!$B$33:$B$776,E$155)+'СЕТ СН'!$F$12</f>
        <v>144.65692034</v>
      </c>
      <c r="F171" s="36">
        <f>SUMIFS(СВЦЭМ!$E$33:$E$776,СВЦЭМ!$A$33:$A$776,$A171,СВЦЭМ!$B$33:$B$776,F$155)+'СЕТ СН'!$F$12</f>
        <v>144.29721244000001</v>
      </c>
      <c r="G171" s="36">
        <f>SUMIFS(СВЦЭМ!$E$33:$E$776,СВЦЭМ!$A$33:$A$776,$A171,СВЦЭМ!$B$33:$B$776,G$155)+'СЕТ СН'!$F$12</f>
        <v>145.52491347</v>
      </c>
      <c r="H171" s="36">
        <f>SUMIFS(СВЦЭМ!$E$33:$E$776,СВЦЭМ!$A$33:$A$776,$A171,СВЦЭМ!$B$33:$B$776,H$155)+'СЕТ СН'!$F$12</f>
        <v>146.52091404999999</v>
      </c>
      <c r="I171" s="36">
        <f>SUMIFS(СВЦЭМ!$E$33:$E$776,СВЦЭМ!$A$33:$A$776,$A171,СВЦЭМ!$B$33:$B$776,I$155)+'СЕТ СН'!$F$12</f>
        <v>139.07164687</v>
      </c>
      <c r="J171" s="36">
        <f>SUMIFS(СВЦЭМ!$E$33:$E$776,СВЦЭМ!$A$33:$A$776,$A171,СВЦЭМ!$B$33:$B$776,J$155)+'СЕТ СН'!$F$12</f>
        <v>129.64187842000001</v>
      </c>
      <c r="K171" s="36">
        <f>SUMIFS(СВЦЭМ!$E$33:$E$776,СВЦЭМ!$A$33:$A$776,$A171,СВЦЭМ!$B$33:$B$776,K$155)+'СЕТ СН'!$F$12</f>
        <v>116.23406102</v>
      </c>
      <c r="L171" s="36">
        <f>SUMIFS(СВЦЭМ!$E$33:$E$776,СВЦЭМ!$A$33:$A$776,$A171,СВЦЭМ!$B$33:$B$776,L$155)+'СЕТ СН'!$F$12</f>
        <v>108.21642314</v>
      </c>
      <c r="M171" s="36">
        <f>SUMIFS(СВЦЭМ!$E$33:$E$776,СВЦЭМ!$A$33:$A$776,$A171,СВЦЭМ!$B$33:$B$776,M$155)+'СЕТ СН'!$F$12</f>
        <v>107.95099793</v>
      </c>
      <c r="N171" s="36">
        <f>SUMIFS(СВЦЭМ!$E$33:$E$776,СВЦЭМ!$A$33:$A$776,$A171,СВЦЭМ!$B$33:$B$776,N$155)+'СЕТ СН'!$F$12</f>
        <v>108.57271615000001</v>
      </c>
      <c r="O171" s="36">
        <f>SUMIFS(СВЦЭМ!$E$33:$E$776,СВЦЭМ!$A$33:$A$776,$A171,СВЦЭМ!$B$33:$B$776,O$155)+'СЕТ СН'!$F$12</f>
        <v>110.11984839</v>
      </c>
      <c r="P171" s="36">
        <f>SUMIFS(СВЦЭМ!$E$33:$E$776,СВЦЭМ!$A$33:$A$776,$A171,СВЦЭМ!$B$33:$B$776,P$155)+'СЕТ СН'!$F$12</f>
        <v>109.75852578999999</v>
      </c>
      <c r="Q171" s="36">
        <f>SUMIFS(СВЦЭМ!$E$33:$E$776,СВЦЭМ!$A$33:$A$776,$A171,СВЦЭМ!$B$33:$B$776,Q$155)+'СЕТ СН'!$F$12</f>
        <v>110.56554355</v>
      </c>
      <c r="R171" s="36">
        <f>SUMIFS(СВЦЭМ!$E$33:$E$776,СВЦЭМ!$A$33:$A$776,$A171,СВЦЭМ!$B$33:$B$776,R$155)+'СЕТ СН'!$F$12</f>
        <v>110.26740921</v>
      </c>
      <c r="S171" s="36">
        <f>SUMIFS(СВЦЭМ!$E$33:$E$776,СВЦЭМ!$A$33:$A$776,$A171,СВЦЭМ!$B$33:$B$776,S$155)+'СЕТ СН'!$F$12</f>
        <v>110.43050004</v>
      </c>
      <c r="T171" s="36">
        <f>SUMIFS(СВЦЭМ!$E$33:$E$776,СВЦЭМ!$A$33:$A$776,$A171,СВЦЭМ!$B$33:$B$776,T$155)+'СЕТ СН'!$F$12</f>
        <v>109.51903102</v>
      </c>
      <c r="U171" s="36">
        <f>SUMIFS(СВЦЭМ!$E$33:$E$776,СВЦЭМ!$A$33:$A$776,$A171,СВЦЭМ!$B$33:$B$776,U$155)+'СЕТ СН'!$F$12</f>
        <v>108.11903305</v>
      </c>
      <c r="V171" s="36">
        <f>SUMIFS(СВЦЭМ!$E$33:$E$776,СВЦЭМ!$A$33:$A$776,$A171,СВЦЭМ!$B$33:$B$776,V$155)+'СЕТ СН'!$F$12</f>
        <v>101.83846886000001</v>
      </c>
      <c r="W171" s="36">
        <f>SUMIFS(СВЦЭМ!$E$33:$E$776,СВЦЭМ!$A$33:$A$776,$A171,СВЦЭМ!$B$33:$B$776,W$155)+'СЕТ СН'!$F$12</f>
        <v>101.99352893</v>
      </c>
      <c r="X171" s="36">
        <f>SUMIFS(СВЦЭМ!$E$33:$E$776,СВЦЭМ!$A$33:$A$776,$A171,СВЦЭМ!$B$33:$B$776,X$155)+'СЕТ СН'!$F$12</f>
        <v>110.94990292</v>
      </c>
      <c r="Y171" s="36">
        <f>SUMIFS(СВЦЭМ!$E$33:$E$776,СВЦЭМ!$A$33:$A$776,$A171,СВЦЭМ!$B$33:$B$776,Y$155)+'СЕТ СН'!$F$12</f>
        <v>123.14397603</v>
      </c>
    </row>
    <row r="172" spans="1:25" ht="15.75" x14ac:dyDescent="0.2">
      <c r="A172" s="35">
        <f t="shared" si="4"/>
        <v>43999</v>
      </c>
      <c r="B172" s="36">
        <f>SUMIFS(СВЦЭМ!$E$33:$E$776,СВЦЭМ!$A$33:$A$776,$A172,СВЦЭМ!$B$33:$B$776,B$155)+'СЕТ СН'!$F$12</f>
        <v>142.90662491000001</v>
      </c>
      <c r="C172" s="36">
        <f>SUMIFS(СВЦЭМ!$E$33:$E$776,СВЦЭМ!$A$33:$A$776,$A172,СВЦЭМ!$B$33:$B$776,C$155)+'СЕТ СН'!$F$12</f>
        <v>149.37144025000001</v>
      </c>
      <c r="D172" s="36">
        <f>SUMIFS(СВЦЭМ!$E$33:$E$776,СВЦЭМ!$A$33:$A$776,$A172,СВЦЭМ!$B$33:$B$776,D$155)+'СЕТ СН'!$F$12</f>
        <v>145.96382968</v>
      </c>
      <c r="E172" s="36">
        <f>SUMIFS(СВЦЭМ!$E$33:$E$776,СВЦЭМ!$A$33:$A$776,$A172,СВЦЭМ!$B$33:$B$776,E$155)+'СЕТ СН'!$F$12</f>
        <v>143.93100088</v>
      </c>
      <c r="F172" s="36">
        <f>SUMIFS(СВЦЭМ!$E$33:$E$776,СВЦЭМ!$A$33:$A$776,$A172,СВЦЭМ!$B$33:$B$776,F$155)+'СЕТ СН'!$F$12</f>
        <v>142.8713113</v>
      </c>
      <c r="G172" s="36">
        <f>SUMIFS(СВЦЭМ!$E$33:$E$776,СВЦЭМ!$A$33:$A$776,$A172,СВЦЭМ!$B$33:$B$776,G$155)+'СЕТ СН'!$F$12</f>
        <v>144.51349278000001</v>
      </c>
      <c r="H172" s="36">
        <f>SUMIFS(СВЦЭМ!$E$33:$E$776,СВЦЭМ!$A$33:$A$776,$A172,СВЦЭМ!$B$33:$B$776,H$155)+'СЕТ СН'!$F$12</f>
        <v>149.56774043999999</v>
      </c>
      <c r="I172" s="36">
        <f>SUMIFS(СВЦЭМ!$E$33:$E$776,СВЦЭМ!$A$33:$A$776,$A172,СВЦЭМ!$B$33:$B$776,I$155)+'СЕТ СН'!$F$12</f>
        <v>145.58352558999999</v>
      </c>
      <c r="J172" s="36">
        <f>SUMIFS(СВЦЭМ!$E$33:$E$776,СВЦЭМ!$A$33:$A$776,$A172,СВЦЭМ!$B$33:$B$776,J$155)+'СЕТ СН'!$F$12</f>
        <v>136.20114863000001</v>
      </c>
      <c r="K172" s="36">
        <f>SUMIFS(СВЦЭМ!$E$33:$E$776,СВЦЭМ!$A$33:$A$776,$A172,СВЦЭМ!$B$33:$B$776,K$155)+'СЕТ СН'!$F$12</f>
        <v>119.69101001999999</v>
      </c>
      <c r="L172" s="36">
        <f>SUMIFS(СВЦЭМ!$E$33:$E$776,СВЦЭМ!$A$33:$A$776,$A172,СВЦЭМ!$B$33:$B$776,L$155)+'СЕТ СН'!$F$12</f>
        <v>107.51065389999999</v>
      </c>
      <c r="M172" s="36">
        <f>SUMIFS(СВЦЭМ!$E$33:$E$776,СВЦЭМ!$A$33:$A$776,$A172,СВЦЭМ!$B$33:$B$776,M$155)+'СЕТ СН'!$F$12</f>
        <v>105.61145347999999</v>
      </c>
      <c r="N172" s="36">
        <f>SUMIFS(СВЦЭМ!$E$33:$E$776,СВЦЭМ!$A$33:$A$776,$A172,СВЦЭМ!$B$33:$B$776,N$155)+'СЕТ СН'!$F$12</f>
        <v>106.27763658000001</v>
      </c>
      <c r="O172" s="36">
        <f>SUMIFS(СВЦЭМ!$E$33:$E$776,СВЦЭМ!$A$33:$A$776,$A172,СВЦЭМ!$B$33:$B$776,O$155)+'СЕТ СН'!$F$12</f>
        <v>108.37438720999999</v>
      </c>
      <c r="P172" s="36">
        <f>SUMIFS(СВЦЭМ!$E$33:$E$776,СВЦЭМ!$A$33:$A$776,$A172,СВЦЭМ!$B$33:$B$776,P$155)+'СЕТ СН'!$F$12</f>
        <v>110.72652966</v>
      </c>
      <c r="Q172" s="36">
        <f>SUMIFS(СВЦЭМ!$E$33:$E$776,СВЦЭМ!$A$33:$A$776,$A172,СВЦЭМ!$B$33:$B$776,Q$155)+'СЕТ СН'!$F$12</f>
        <v>109.14028325</v>
      </c>
      <c r="R172" s="36">
        <f>SUMIFS(СВЦЭМ!$E$33:$E$776,СВЦЭМ!$A$33:$A$776,$A172,СВЦЭМ!$B$33:$B$776,R$155)+'СЕТ СН'!$F$12</f>
        <v>108.4682155</v>
      </c>
      <c r="S172" s="36">
        <f>SUMIFS(СВЦЭМ!$E$33:$E$776,СВЦЭМ!$A$33:$A$776,$A172,СВЦЭМ!$B$33:$B$776,S$155)+'СЕТ СН'!$F$12</f>
        <v>108.75971265</v>
      </c>
      <c r="T172" s="36">
        <f>SUMIFS(СВЦЭМ!$E$33:$E$776,СВЦЭМ!$A$33:$A$776,$A172,СВЦЭМ!$B$33:$B$776,T$155)+'СЕТ СН'!$F$12</f>
        <v>110.49596673000001</v>
      </c>
      <c r="U172" s="36">
        <f>SUMIFS(СВЦЭМ!$E$33:$E$776,СВЦЭМ!$A$33:$A$776,$A172,СВЦЭМ!$B$33:$B$776,U$155)+'СЕТ СН'!$F$12</f>
        <v>107.92119399000001</v>
      </c>
      <c r="V172" s="36">
        <f>SUMIFS(СВЦЭМ!$E$33:$E$776,СВЦЭМ!$A$33:$A$776,$A172,СВЦЭМ!$B$33:$B$776,V$155)+'СЕТ СН'!$F$12</f>
        <v>106.7995865</v>
      </c>
      <c r="W172" s="36">
        <f>SUMIFS(СВЦЭМ!$E$33:$E$776,СВЦЭМ!$A$33:$A$776,$A172,СВЦЭМ!$B$33:$B$776,W$155)+'СЕТ СН'!$F$12</f>
        <v>107.71286696999999</v>
      </c>
      <c r="X172" s="36">
        <f>SUMIFS(СВЦЭМ!$E$33:$E$776,СВЦЭМ!$A$33:$A$776,$A172,СВЦЭМ!$B$33:$B$776,X$155)+'СЕТ СН'!$F$12</f>
        <v>115.35464272999999</v>
      </c>
      <c r="Y172" s="36">
        <f>SUMIFS(СВЦЭМ!$E$33:$E$776,СВЦЭМ!$A$33:$A$776,$A172,СВЦЭМ!$B$33:$B$776,Y$155)+'СЕТ СН'!$F$12</f>
        <v>129.07989601</v>
      </c>
    </row>
    <row r="173" spans="1:25" ht="15.75" x14ac:dyDescent="0.2">
      <c r="A173" s="35">
        <f t="shared" si="4"/>
        <v>44000</v>
      </c>
      <c r="B173" s="36">
        <f>SUMIFS(СВЦЭМ!$E$33:$E$776,СВЦЭМ!$A$33:$A$776,$A173,СВЦЭМ!$B$33:$B$776,B$155)+'СЕТ СН'!$F$12</f>
        <v>123.7063299</v>
      </c>
      <c r="C173" s="36">
        <f>SUMIFS(СВЦЭМ!$E$33:$E$776,СВЦЭМ!$A$33:$A$776,$A173,СВЦЭМ!$B$33:$B$776,C$155)+'СЕТ СН'!$F$12</f>
        <v>119.95497444999999</v>
      </c>
      <c r="D173" s="36">
        <f>SUMIFS(СВЦЭМ!$E$33:$E$776,СВЦЭМ!$A$33:$A$776,$A173,СВЦЭМ!$B$33:$B$776,D$155)+'СЕТ СН'!$F$12</f>
        <v>124.62733425</v>
      </c>
      <c r="E173" s="36">
        <f>SUMIFS(СВЦЭМ!$E$33:$E$776,СВЦЭМ!$A$33:$A$776,$A173,СВЦЭМ!$B$33:$B$776,E$155)+'СЕТ СН'!$F$12</f>
        <v>126.69485397</v>
      </c>
      <c r="F173" s="36">
        <f>SUMIFS(СВЦЭМ!$E$33:$E$776,СВЦЭМ!$A$33:$A$776,$A173,СВЦЭМ!$B$33:$B$776,F$155)+'СЕТ СН'!$F$12</f>
        <v>126.5162018</v>
      </c>
      <c r="G173" s="36">
        <f>SUMIFS(СВЦЭМ!$E$33:$E$776,СВЦЭМ!$A$33:$A$776,$A173,СВЦЭМ!$B$33:$B$776,G$155)+'СЕТ СН'!$F$12</f>
        <v>145.57468732999999</v>
      </c>
      <c r="H173" s="36">
        <f>SUMIFS(СВЦЭМ!$E$33:$E$776,СВЦЭМ!$A$33:$A$776,$A173,СВЦЭМ!$B$33:$B$776,H$155)+'СЕТ СН'!$F$12</f>
        <v>139.01607625</v>
      </c>
      <c r="I173" s="36">
        <f>SUMIFS(СВЦЭМ!$E$33:$E$776,СВЦЭМ!$A$33:$A$776,$A173,СВЦЭМ!$B$33:$B$776,I$155)+'СЕТ СН'!$F$12</f>
        <v>137.98396069</v>
      </c>
      <c r="J173" s="36">
        <f>SUMIFS(СВЦЭМ!$E$33:$E$776,СВЦЭМ!$A$33:$A$776,$A173,СВЦЭМ!$B$33:$B$776,J$155)+'СЕТ СН'!$F$12</f>
        <v>138.63733622999999</v>
      </c>
      <c r="K173" s="36">
        <f>SUMIFS(СВЦЭМ!$E$33:$E$776,СВЦЭМ!$A$33:$A$776,$A173,СВЦЭМ!$B$33:$B$776,K$155)+'СЕТ СН'!$F$12</f>
        <v>124.5887321</v>
      </c>
      <c r="L173" s="36">
        <f>SUMIFS(СВЦЭМ!$E$33:$E$776,СВЦЭМ!$A$33:$A$776,$A173,СВЦЭМ!$B$33:$B$776,L$155)+'СЕТ СН'!$F$12</f>
        <v>114.87468472</v>
      </c>
      <c r="M173" s="36">
        <f>SUMIFS(СВЦЭМ!$E$33:$E$776,СВЦЭМ!$A$33:$A$776,$A173,СВЦЭМ!$B$33:$B$776,M$155)+'СЕТ СН'!$F$12</f>
        <v>112.56182378</v>
      </c>
      <c r="N173" s="36">
        <f>SUMIFS(СВЦЭМ!$E$33:$E$776,СВЦЭМ!$A$33:$A$776,$A173,СВЦЭМ!$B$33:$B$776,N$155)+'СЕТ СН'!$F$12</f>
        <v>114.88812775</v>
      </c>
      <c r="O173" s="36">
        <f>SUMIFS(СВЦЭМ!$E$33:$E$776,СВЦЭМ!$A$33:$A$776,$A173,СВЦЭМ!$B$33:$B$776,O$155)+'СЕТ СН'!$F$12</f>
        <v>117.35587252000001</v>
      </c>
      <c r="P173" s="36">
        <f>SUMIFS(СВЦЭМ!$E$33:$E$776,СВЦЭМ!$A$33:$A$776,$A173,СВЦЭМ!$B$33:$B$776,P$155)+'СЕТ СН'!$F$12</f>
        <v>116.23481997</v>
      </c>
      <c r="Q173" s="36">
        <f>SUMIFS(СВЦЭМ!$E$33:$E$776,СВЦЭМ!$A$33:$A$776,$A173,СВЦЭМ!$B$33:$B$776,Q$155)+'СЕТ СН'!$F$12</f>
        <v>116.97870467</v>
      </c>
      <c r="R173" s="36">
        <f>SUMIFS(СВЦЭМ!$E$33:$E$776,СВЦЭМ!$A$33:$A$776,$A173,СВЦЭМ!$B$33:$B$776,R$155)+'СЕТ СН'!$F$12</f>
        <v>116.17153417999999</v>
      </c>
      <c r="S173" s="36">
        <f>SUMIFS(СВЦЭМ!$E$33:$E$776,СВЦЭМ!$A$33:$A$776,$A173,СВЦЭМ!$B$33:$B$776,S$155)+'СЕТ СН'!$F$12</f>
        <v>118.13010305</v>
      </c>
      <c r="T173" s="36">
        <f>SUMIFS(СВЦЭМ!$E$33:$E$776,СВЦЭМ!$A$33:$A$776,$A173,СВЦЭМ!$B$33:$B$776,T$155)+'СЕТ СН'!$F$12</f>
        <v>117.29002963000001</v>
      </c>
      <c r="U173" s="36">
        <f>SUMIFS(СВЦЭМ!$E$33:$E$776,СВЦЭМ!$A$33:$A$776,$A173,СВЦЭМ!$B$33:$B$776,U$155)+'СЕТ СН'!$F$12</f>
        <v>117.03716506000001</v>
      </c>
      <c r="V173" s="36">
        <f>SUMIFS(СВЦЭМ!$E$33:$E$776,СВЦЭМ!$A$33:$A$776,$A173,СВЦЭМ!$B$33:$B$776,V$155)+'СЕТ СН'!$F$12</f>
        <v>114.59004885</v>
      </c>
      <c r="W173" s="36">
        <f>SUMIFS(СВЦЭМ!$E$33:$E$776,СВЦЭМ!$A$33:$A$776,$A173,СВЦЭМ!$B$33:$B$776,W$155)+'СЕТ СН'!$F$12</f>
        <v>113.51888852</v>
      </c>
      <c r="X173" s="36">
        <f>SUMIFS(СВЦЭМ!$E$33:$E$776,СВЦЭМ!$A$33:$A$776,$A173,СВЦЭМ!$B$33:$B$776,X$155)+'СЕТ СН'!$F$12</f>
        <v>120.91763606000001</v>
      </c>
      <c r="Y173" s="36">
        <f>SUMIFS(СВЦЭМ!$E$33:$E$776,СВЦЭМ!$A$33:$A$776,$A173,СВЦЭМ!$B$33:$B$776,Y$155)+'СЕТ СН'!$F$12</f>
        <v>122.87410636</v>
      </c>
    </row>
    <row r="174" spans="1:25" ht="15.75" x14ac:dyDescent="0.2">
      <c r="A174" s="35">
        <f t="shared" si="4"/>
        <v>44001</v>
      </c>
      <c r="B174" s="36">
        <f>SUMIFS(СВЦЭМ!$E$33:$E$776,СВЦЭМ!$A$33:$A$776,$A174,СВЦЭМ!$B$33:$B$776,B$155)+'СЕТ СН'!$F$12</f>
        <v>140.86971019999999</v>
      </c>
      <c r="C174" s="36">
        <f>SUMIFS(СВЦЭМ!$E$33:$E$776,СВЦЭМ!$A$33:$A$776,$A174,СВЦЭМ!$B$33:$B$776,C$155)+'СЕТ СН'!$F$12</f>
        <v>146.73610037</v>
      </c>
      <c r="D174" s="36">
        <f>SUMIFS(СВЦЭМ!$E$33:$E$776,СВЦЭМ!$A$33:$A$776,$A174,СВЦЭМ!$B$33:$B$776,D$155)+'СЕТ СН'!$F$12</f>
        <v>147.80246778</v>
      </c>
      <c r="E174" s="36">
        <f>SUMIFS(СВЦЭМ!$E$33:$E$776,СВЦЭМ!$A$33:$A$776,$A174,СВЦЭМ!$B$33:$B$776,E$155)+'СЕТ СН'!$F$12</f>
        <v>146.15897509999999</v>
      </c>
      <c r="F174" s="36">
        <f>SUMIFS(СВЦЭМ!$E$33:$E$776,СВЦЭМ!$A$33:$A$776,$A174,СВЦЭМ!$B$33:$B$776,F$155)+'СЕТ СН'!$F$12</f>
        <v>145.18549834999999</v>
      </c>
      <c r="G174" s="36">
        <f>SUMIFS(СВЦЭМ!$E$33:$E$776,СВЦЭМ!$A$33:$A$776,$A174,СВЦЭМ!$B$33:$B$776,G$155)+'СЕТ СН'!$F$12</f>
        <v>146.55608537000001</v>
      </c>
      <c r="H174" s="36">
        <f>SUMIFS(СВЦЭМ!$E$33:$E$776,СВЦЭМ!$A$33:$A$776,$A174,СВЦЭМ!$B$33:$B$776,H$155)+'СЕТ СН'!$F$12</f>
        <v>149.46696979000001</v>
      </c>
      <c r="I174" s="36">
        <f>SUMIFS(СВЦЭМ!$E$33:$E$776,СВЦЭМ!$A$33:$A$776,$A174,СВЦЭМ!$B$33:$B$776,I$155)+'СЕТ СН'!$F$12</f>
        <v>147.40746838000001</v>
      </c>
      <c r="J174" s="36">
        <f>SUMIFS(СВЦЭМ!$E$33:$E$776,СВЦЭМ!$A$33:$A$776,$A174,СВЦЭМ!$B$33:$B$776,J$155)+'СЕТ СН'!$F$12</f>
        <v>130.91906399000001</v>
      </c>
      <c r="K174" s="36">
        <f>SUMIFS(СВЦЭМ!$E$33:$E$776,СВЦЭМ!$A$33:$A$776,$A174,СВЦЭМ!$B$33:$B$776,K$155)+'СЕТ СН'!$F$12</f>
        <v>115.22641106</v>
      </c>
      <c r="L174" s="36">
        <f>SUMIFS(СВЦЭМ!$E$33:$E$776,СВЦЭМ!$A$33:$A$776,$A174,СВЦЭМ!$B$33:$B$776,L$155)+'СЕТ СН'!$F$12</f>
        <v>107.01756069</v>
      </c>
      <c r="M174" s="36">
        <f>SUMIFS(СВЦЭМ!$E$33:$E$776,СВЦЭМ!$A$33:$A$776,$A174,СВЦЭМ!$B$33:$B$776,M$155)+'СЕТ СН'!$F$12</f>
        <v>106.89224747999999</v>
      </c>
      <c r="N174" s="36">
        <f>SUMIFS(СВЦЭМ!$E$33:$E$776,СВЦЭМ!$A$33:$A$776,$A174,СВЦЭМ!$B$33:$B$776,N$155)+'СЕТ СН'!$F$12</f>
        <v>107.37558819</v>
      </c>
      <c r="O174" s="36">
        <f>SUMIFS(СВЦЭМ!$E$33:$E$776,СВЦЭМ!$A$33:$A$776,$A174,СВЦЭМ!$B$33:$B$776,O$155)+'СЕТ СН'!$F$12</f>
        <v>110.23559886</v>
      </c>
      <c r="P174" s="36">
        <f>SUMIFS(СВЦЭМ!$E$33:$E$776,СВЦЭМ!$A$33:$A$776,$A174,СВЦЭМ!$B$33:$B$776,P$155)+'СЕТ СН'!$F$12</f>
        <v>108.40485326</v>
      </c>
      <c r="Q174" s="36">
        <f>SUMIFS(СВЦЭМ!$E$33:$E$776,СВЦЭМ!$A$33:$A$776,$A174,СВЦЭМ!$B$33:$B$776,Q$155)+'СЕТ СН'!$F$12</f>
        <v>109.38500925</v>
      </c>
      <c r="R174" s="36">
        <f>SUMIFS(СВЦЭМ!$E$33:$E$776,СВЦЭМ!$A$33:$A$776,$A174,СВЦЭМ!$B$33:$B$776,R$155)+'СЕТ СН'!$F$12</f>
        <v>108.64821547</v>
      </c>
      <c r="S174" s="36">
        <f>SUMIFS(СВЦЭМ!$E$33:$E$776,СВЦЭМ!$A$33:$A$776,$A174,СВЦЭМ!$B$33:$B$776,S$155)+'СЕТ СН'!$F$12</f>
        <v>112.49381717999999</v>
      </c>
      <c r="T174" s="36">
        <f>SUMIFS(СВЦЭМ!$E$33:$E$776,СВЦЭМ!$A$33:$A$776,$A174,СВЦЭМ!$B$33:$B$776,T$155)+'СЕТ СН'!$F$12</f>
        <v>111.6866203</v>
      </c>
      <c r="U174" s="36">
        <f>SUMIFS(СВЦЭМ!$E$33:$E$776,СВЦЭМ!$A$33:$A$776,$A174,СВЦЭМ!$B$33:$B$776,U$155)+'СЕТ СН'!$F$12</f>
        <v>110.16735982</v>
      </c>
      <c r="V174" s="36">
        <f>SUMIFS(СВЦЭМ!$E$33:$E$776,СВЦЭМ!$A$33:$A$776,$A174,СВЦЭМ!$B$33:$B$776,V$155)+'СЕТ СН'!$F$12</f>
        <v>107.35481181</v>
      </c>
      <c r="W174" s="36">
        <f>SUMIFS(СВЦЭМ!$E$33:$E$776,СВЦЭМ!$A$33:$A$776,$A174,СВЦЭМ!$B$33:$B$776,W$155)+'СЕТ СН'!$F$12</f>
        <v>107.52523755999999</v>
      </c>
      <c r="X174" s="36">
        <f>SUMIFS(СВЦЭМ!$E$33:$E$776,СВЦЭМ!$A$33:$A$776,$A174,СВЦЭМ!$B$33:$B$776,X$155)+'СЕТ СН'!$F$12</f>
        <v>115.57926473000001</v>
      </c>
      <c r="Y174" s="36">
        <f>SUMIFS(СВЦЭМ!$E$33:$E$776,СВЦЭМ!$A$33:$A$776,$A174,СВЦЭМ!$B$33:$B$776,Y$155)+'СЕТ СН'!$F$12</f>
        <v>129.36943686999999</v>
      </c>
    </row>
    <row r="175" spans="1:25" ht="15.75" x14ac:dyDescent="0.2">
      <c r="A175" s="35">
        <f t="shared" si="4"/>
        <v>44002</v>
      </c>
      <c r="B175" s="36">
        <f>SUMIFS(СВЦЭМ!$E$33:$E$776,СВЦЭМ!$A$33:$A$776,$A175,СВЦЭМ!$B$33:$B$776,B$155)+'СЕТ СН'!$F$12</f>
        <v>139.31920761000001</v>
      </c>
      <c r="C175" s="36">
        <f>SUMIFS(СВЦЭМ!$E$33:$E$776,СВЦЭМ!$A$33:$A$776,$A175,СВЦЭМ!$B$33:$B$776,C$155)+'СЕТ СН'!$F$12</f>
        <v>143.97048024</v>
      </c>
      <c r="D175" s="36">
        <f>SUMIFS(СВЦЭМ!$E$33:$E$776,СВЦЭМ!$A$33:$A$776,$A175,СВЦЭМ!$B$33:$B$776,D$155)+'СЕТ СН'!$F$12</f>
        <v>144.92545903000001</v>
      </c>
      <c r="E175" s="36">
        <f>SUMIFS(СВЦЭМ!$E$33:$E$776,СВЦЭМ!$A$33:$A$776,$A175,СВЦЭМ!$B$33:$B$776,E$155)+'СЕТ СН'!$F$12</f>
        <v>143.85206955000001</v>
      </c>
      <c r="F175" s="36">
        <f>SUMIFS(СВЦЭМ!$E$33:$E$776,СВЦЭМ!$A$33:$A$776,$A175,СВЦЭМ!$B$33:$B$776,F$155)+'СЕТ СН'!$F$12</f>
        <v>142.15750573</v>
      </c>
      <c r="G175" s="36">
        <f>SUMIFS(СВЦЭМ!$E$33:$E$776,СВЦЭМ!$A$33:$A$776,$A175,СВЦЭМ!$B$33:$B$776,G$155)+'СЕТ СН'!$F$12</f>
        <v>142.91371233999999</v>
      </c>
      <c r="H175" s="36">
        <f>SUMIFS(СВЦЭМ!$E$33:$E$776,СВЦЭМ!$A$33:$A$776,$A175,СВЦЭМ!$B$33:$B$776,H$155)+'СЕТ СН'!$F$12</f>
        <v>144.03201547</v>
      </c>
      <c r="I175" s="36">
        <f>SUMIFS(СВЦЭМ!$E$33:$E$776,СВЦЭМ!$A$33:$A$776,$A175,СВЦЭМ!$B$33:$B$776,I$155)+'СЕТ СН'!$F$12</f>
        <v>140.73072553</v>
      </c>
      <c r="J175" s="36">
        <f>SUMIFS(СВЦЭМ!$E$33:$E$776,СВЦЭМ!$A$33:$A$776,$A175,СВЦЭМ!$B$33:$B$776,J$155)+'СЕТ СН'!$F$12</f>
        <v>123.36539687</v>
      </c>
      <c r="K175" s="36">
        <f>SUMIFS(СВЦЭМ!$E$33:$E$776,СВЦЭМ!$A$33:$A$776,$A175,СВЦЭМ!$B$33:$B$776,K$155)+'СЕТ СН'!$F$12</f>
        <v>111.63025491</v>
      </c>
      <c r="L175" s="36">
        <f>SUMIFS(СВЦЭМ!$E$33:$E$776,СВЦЭМ!$A$33:$A$776,$A175,СВЦЭМ!$B$33:$B$776,L$155)+'СЕТ СН'!$F$12</f>
        <v>105.98411673</v>
      </c>
      <c r="M175" s="36">
        <f>SUMIFS(СВЦЭМ!$E$33:$E$776,СВЦЭМ!$A$33:$A$776,$A175,СВЦЭМ!$B$33:$B$776,M$155)+'СЕТ СН'!$F$12</f>
        <v>105.9371668</v>
      </c>
      <c r="N175" s="36">
        <f>SUMIFS(СВЦЭМ!$E$33:$E$776,СВЦЭМ!$A$33:$A$776,$A175,СВЦЭМ!$B$33:$B$776,N$155)+'СЕТ СН'!$F$12</f>
        <v>106.6074074</v>
      </c>
      <c r="O175" s="36">
        <f>SUMIFS(СВЦЭМ!$E$33:$E$776,СВЦЭМ!$A$33:$A$776,$A175,СВЦЭМ!$B$33:$B$776,O$155)+'СЕТ СН'!$F$12</f>
        <v>108.79693266</v>
      </c>
      <c r="P175" s="36">
        <f>SUMIFS(СВЦЭМ!$E$33:$E$776,СВЦЭМ!$A$33:$A$776,$A175,СВЦЭМ!$B$33:$B$776,P$155)+'СЕТ СН'!$F$12</f>
        <v>104.71963366</v>
      </c>
      <c r="Q175" s="36">
        <f>SUMIFS(СВЦЭМ!$E$33:$E$776,СВЦЭМ!$A$33:$A$776,$A175,СВЦЭМ!$B$33:$B$776,Q$155)+'СЕТ СН'!$F$12</f>
        <v>106.40027066</v>
      </c>
      <c r="R175" s="36">
        <f>SUMIFS(СВЦЭМ!$E$33:$E$776,СВЦЭМ!$A$33:$A$776,$A175,СВЦЭМ!$B$33:$B$776,R$155)+'СЕТ СН'!$F$12</f>
        <v>106.13126071000001</v>
      </c>
      <c r="S175" s="36">
        <f>SUMIFS(СВЦЭМ!$E$33:$E$776,СВЦЭМ!$A$33:$A$776,$A175,СВЦЭМ!$B$33:$B$776,S$155)+'СЕТ СН'!$F$12</f>
        <v>109.92150952</v>
      </c>
      <c r="T175" s="36">
        <f>SUMIFS(СВЦЭМ!$E$33:$E$776,СВЦЭМ!$A$33:$A$776,$A175,СВЦЭМ!$B$33:$B$776,T$155)+'СЕТ СН'!$F$12</f>
        <v>109.12165641</v>
      </c>
      <c r="U175" s="36">
        <f>SUMIFS(СВЦЭМ!$E$33:$E$776,СВЦЭМ!$A$33:$A$776,$A175,СВЦЭМ!$B$33:$B$776,U$155)+'СЕТ СН'!$F$12</f>
        <v>106.44440706</v>
      </c>
      <c r="V175" s="36">
        <f>SUMIFS(СВЦЭМ!$E$33:$E$776,СВЦЭМ!$A$33:$A$776,$A175,СВЦЭМ!$B$33:$B$776,V$155)+'СЕТ СН'!$F$12</f>
        <v>103.28807496</v>
      </c>
      <c r="W175" s="36">
        <f>SUMIFS(СВЦЭМ!$E$33:$E$776,СВЦЭМ!$A$33:$A$776,$A175,СВЦЭМ!$B$33:$B$776,W$155)+'СЕТ СН'!$F$12</f>
        <v>106.69602233000001</v>
      </c>
      <c r="X175" s="36">
        <f>SUMIFS(СВЦЭМ!$E$33:$E$776,СВЦЭМ!$A$33:$A$776,$A175,СВЦЭМ!$B$33:$B$776,X$155)+'СЕТ СН'!$F$12</f>
        <v>115.10753858</v>
      </c>
      <c r="Y175" s="36">
        <f>SUMIFS(СВЦЭМ!$E$33:$E$776,СВЦЭМ!$A$33:$A$776,$A175,СВЦЭМ!$B$33:$B$776,Y$155)+'СЕТ СН'!$F$12</f>
        <v>124.99511627</v>
      </c>
    </row>
    <row r="176" spans="1:25" ht="15.75" x14ac:dyDescent="0.2">
      <c r="A176" s="35">
        <f t="shared" si="4"/>
        <v>44003</v>
      </c>
      <c r="B176" s="36">
        <f>SUMIFS(СВЦЭМ!$E$33:$E$776,СВЦЭМ!$A$33:$A$776,$A176,СВЦЭМ!$B$33:$B$776,B$155)+'СЕТ СН'!$F$12</f>
        <v>135.93015675999999</v>
      </c>
      <c r="C176" s="36">
        <f>SUMIFS(СВЦЭМ!$E$33:$E$776,СВЦЭМ!$A$33:$A$776,$A176,СВЦЭМ!$B$33:$B$776,C$155)+'СЕТ СН'!$F$12</f>
        <v>141.83375917999999</v>
      </c>
      <c r="D176" s="36">
        <f>SUMIFS(СВЦЭМ!$E$33:$E$776,СВЦЭМ!$A$33:$A$776,$A176,СВЦЭМ!$B$33:$B$776,D$155)+'СЕТ СН'!$F$12</f>
        <v>147.53287936999999</v>
      </c>
      <c r="E176" s="36">
        <f>SUMIFS(СВЦЭМ!$E$33:$E$776,СВЦЭМ!$A$33:$A$776,$A176,СВЦЭМ!$B$33:$B$776,E$155)+'СЕТ СН'!$F$12</f>
        <v>151.38611377999999</v>
      </c>
      <c r="F176" s="36">
        <f>SUMIFS(СВЦЭМ!$E$33:$E$776,СВЦЭМ!$A$33:$A$776,$A176,СВЦЭМ!$B$33:$B$776,F$155)+'СЕТ СН'!$F$12</f>
        <v>150.27332078000001</v>
      </c>
      <c r="G176" s="36">
        <f>SUMIFS(СВЦЭМ!$E$33:$E$776,СВЦЭМ!$A$33:$A$776,$A176,СВЦЭМ!$B$33:$B$776,G$155)+'СЕТ СН'!$F$12</f>
        <v>149.61755804000001</v>
      </c>
      <c r="H176" s="36">
        <f>SUMIFS(СВЦЭМ!$E$33:$E$776,СВЦЭМ!$A$33:$A$776,$A176,СВЦЭМ!$B$33:$B$776,H$155)+'СЕТ СН'!$F$12</f>
        <v>145.46682342</v>
      </c>
      <c r="I176" s="36">
        <f>SUMIFS(СВЦЭМ!$E$33:$E$776,СВЦЭМ!$A$33:$A$776,$A176,СВЦЭМ!$B$33:$B$776,I$155)+'СЕТ СН'!$F$12</f>
        <v>142.28427235999999</v>
      </c>
      <c r="J176" s="36">
        <f>SUMIFS(СВЦЭМ!$E$33:$E$776,СВЦЭМ!$A$33:$A$776,$A176,СВЦЭМ!$B$33:$B$776,J$155)+'СЕТ СН'!$F$12</f>
        <v>134.06768722000001</v>
      </c>
      <c r="K176" s="36">
        <f>SUMIFS(СВЦЭМ!$E$33:$E$776,СВЦЭМ!$A$33:$A$776,$A176,СВЦЭМ!$B$33:$B$776,K$155)+'СЕТ СН'!$F$12</f>
        <v>122.32472868000001</v>
      </c>
      <c r="L176" s="36">
        <f>SUMIFS(СВЦЭМ!$E$33:$E$776,СВЦЭМ!$A$33:$A$776,$A176,СВЦЭМ!$B$33:$B$776,L$155)+'СЕТ СН'!$F$12</f>
        <v>111.58895565</v>
      </c>
      <c r="M176" s="36">
        <f>SUMIFS(СВЦЭМ!$E$33:$E$776,СВЦЭМ!$A$33:$A$776,$A176,СВЦЭМ!$B$33:$B$776,M$155)+'СЕТ СН'!$F$12</f>
        <v>100.79512708999999</v>
      </c>
      <c r="N176" s="36">
        <f>SUMIFS(СВЦЭМ!$E$33:$E$776,СВЦЭМ!$A$33:$A$776,$A176,СВЦЭМ!$B$33:$B$776,N$155)+'СЕТ СН'!$F$12</f>
        <v>99.596057450000004</v>
      </c>
      <c r="O176" s="36">
        <f>SUMIFS(СВЦЭМ!$E$33:$E$776,СВЦЭМ!$A$33:$A$776,$A176,СВЦЭМ!$B$33:$B$776,O$155)+'СЕТ СН'!$F$12</f>
        <v>98.891790700000001</v>
      </c>
      <c r="P176" s="36">
        <f>SUMIFS(СВЦЭМ!$E$33:$E$776,СВЦЭМ!$A$33:$A$776,$A176,СВЦЭМ!$B$33:$B$776,P$155)+'СЕТ СН'!$F$12</f>
        <v>98.71356265</v>
      </c>
      <c r="Q176" s="36">
        <f>SUMIFS(СВЦЭМ!$E$33:$E$776,СВЦЭМ!$A$33:$A$776,$A176,СВЦЭМ!$B$33:$B$776,Q$155)+'СЕТ СН'!$F$12</f>
        <v>99.218867340000003</v>
      </c>
      <c r="R176" s="36">
        <f>SUMIFS(СВЦЭМ!$E$33:$E$776,СВЦЭМ!$A$33:$A$776,$A176,СВЦЭМ!$B$33:$B$776,R$155)+'СЕТ СН'!$F$12</f>
        <v>99.09032492</v>
      </c>
      <c r="S176" s="36">
        <f>SUMIFS(СВЦЭМ!$E$33:$E$776,СВЦЭМ!$A$33:$A$776,$A176,СВЦЭМ!$B$33:$B$776,S$155)+'СЕТ СН'!$F$12</f>
        <v>100.1530763</v>
      </c>
      <c r="T176" s="36">
        <f>SUMIFS(СВЦЭМ!$E$33:$E$776,СВЦЭМ!$A$33:$A$776,$A176,СВЦЭМ!$B$33:$B$776,T$155)+'СЕТ СН'!$F$12</f>
        <v>101.56854927000001</v>
      </c>
      <c r="U176" s="36">
        <f>SUMIFS(СВЦЭМ!$E$33:$E$776,СВЦЭМ!$A$33:$A$776,$A176,СВЦЭМ!$B$33:$B$776,U$155)+'СЕТ СН'!$F$12</f>
        <v>100.99243212</v>
      </c>
      <c r="V176" s="36">
        <f>SUMIFS(СВЦЭМ!$E$33:$E$776,СВЦЭМ!$A$33:$A$776,$A176,СВЦЭМ!$B$33:$B$776,V$155)+'СЕТ СН'!$F$12</f>
        <v>98.152881140000005</v>
      </c>
      <c r="W176" s="36">
        <f>SUMIFS(СВЦЭМ!$E$33:$E$776,СВЦЭМ!$A$33:$A$776,$A176,СВЦЭМ!$B$33:$B$776,W$155)+'СЕТ СН'!$F$12</f>
        <v>98.875083759999995</v>
      </c>
      <c r="X176" s="36">
        <f>SUMIFS(СВЦЭМ!$E$33:$E$776,СВЦЭМ!$A$33:$A$776,$A176,СВЦЭМ!$B$33:$B$776,X$155)+'СЕТ СН'!$F$12</f>
        <v>107.22292093</v>
      </c>
      <c r="Y176" s="36">
        <f>SUMIFS(СВЦЭМ!$E$33:$E$776,СВЦЭМ!$A$33:$A$776,$A176,СВЦЭМ!$B$33:$B$776,Y$155)+'СЕТ СН'!$F$12</f>
        <v>128.76212595000001</v>
      </c>
    </row>
    <row r="177" spans="1:27" ht="15.75" x14ac:dyDescent="0.2">
      <c r="A177" s="35">
        <f t="shared" si="4"/>
        <v>44004</v>
      </c>
      <c r="B177" s="36">
        <f>SUMIFS(СВЦЭМ!$E$33:$E$776,СВЦЭМ!$A$33:$A$776,$A177,СВЦЭМ!$B$33:$B$776,B$155)+'СЕТ СН'!$F$12</f>
        <v>139.51952396999999</v>
      </c>
      <c r="C177" s="36">
        <f>SUMIFS(СВЦЭМ!$E$33:$E$776,СВЦЭМ!$A$33:$A$776,$A177,СВЦЭМ!$B$33:$B$776,C$155)+'СЕТ СН'!$F$12</f>
        <v>141.03034819000001</v>
      </c>
      <c r="D177" s="36">
        <f>SUMIFS(СВЦЭМ!$E$33:$E$776,СВЦЭМ!$A$33:$A$776,$A177,СВЦЭМ!$B$33:$B$776,D$155)+'СЕТ СН'!$F$12</f>
        <v>140.35281644</v>
      </c>
      <c r="E177" s="36">
        <f>SUMIFS(СВЦЭМ!$E$33:$E$776,СВЦЭМ!$A$33:$A$776,$A177,СВЦЭМ!$B$33:$B$776,E$155)+'СЕТ СН'!$F$12</f>
        <v>140.52481646999999</v>
      </c>
      <c r="F177" s="36">
        <f>SUMIFS(СВЦЭМ!$E$33:$E$776,СВЦЭМ!$A$33:$A$776,$A177,СВЦЭМ!$B$33:$B$776,F$155)+'СЕТ СН'!$F$12</f>
        <v>139.45061733</v>
      </c>
      <c r="G177" s="36">
        <f>SUMIFS(СВЦЭМ!$E$33:$E$776,СВЦЭМ!$A$33:$A$776,$A177,СВЦЭМ!$B$33:$B$776,G$155)+'СЕТ СН'!$F$12</f>
        <v>139.72115592</v>
      </c>
      <c r="H177" s="36">
        <f>SUMIFS(СВЦЭМ!$E$33:$E$776,СВЦЭМ!$A$33:$A$776,$A177,СВЦЭМ!$B$33:$B$776,H$155)+'СЕТ СН'!$F$12</f>
        <v>140.37448527000001</v>
      </c>
      <c r="I177" s="36">
        <f>SUMIFS(СВЦЭМ!$E$33:$E$776,СВЦЭМ!$A$33:$A$776,$A177,СВЦЭМ!$B$33:$B$776,I$155)+'СЕТ СН'!$F$12</f>
        <v>141.22247960000001</v>
      </c>
      <c r="J177" s="36">
        <f>SUMIFS(СВЦЭМ!$E$33:$E$776,СВЦЭМ!$A$33:$A$776,$A177,СВЦЭМ!$B$33:$B$776,J$155)+'СЕТ СН'!$F$12</f>
        <v>129.42260307000001</v>
      </c>
      <c r="K177" s="36">
        <f>SUMIFS(СВЦЭМ!$E$33:$E$776,СВЦЭМ!$A$33:$A$776,$A177,СВЦЭМ!$B$33:$B$776,K$155)+'СЕТ СН'!$F$12</f>
        <v>116.81315145000001</v>
      </c>
      <c r="L177" s="36">
        <f>SUMIFS(СВЦЭМ!$E$33:$E$776,СВЦЭМ!$A$33:$A$776,$A177,СВЦЭМ!$B$33:$B$776,L$155)+'СЕТ СН'!$F$12</f>
        <v>108.01736200000001</v>
      </c>
      <c r="M177" s="36">
        <f>SUMIFS(СВЦЭМ!$E$33:$E$776,СВЦЭМ!$A$33:$A$776,$A177,СВЦЭМ!$B$33:$B$776,M$155)+'СЕТ СН'!$F$12</f>
        <v>107.08523045</v>
      </c>
      <c r="N177" s="36">
        <f>SUMIFS(СВЦЭМ!$E$33:$E$776,СВЦЭМ!$A$33:$A$776,$A177,СВЦЭМ!$B$33:$B$776,N$155)+'СЕТ СН'!$F$12</f>
        <v>107.27430495</v>
      </c>
      <c r="O177" s="36">
        <f>SUMIFS(СВЦЭМ!$E$33:$E$776,СВЦЭМ!$A$33:$A$776,$A177,СВЦЭМ!$B$33:$B$776,O$155)+'СЕТ СН'!$F$12</f>
        <v>108.82916031000001</v>
      </c>
      <c r="P177" s="36">
        <f>SUMIFS(СВЦЭМ!$E$33:$E$776,СВЦЭМ!$A$33:$A$776,$A177,СВЦЭМ!$B$33:$B$776,P$155)+'СЕТ СН'!$F$12</f>
        <v>109.14956423</v>
      </c>
      <c r="Q177" s="36">
        <f>SUMIFS(СВЦЭМ!$E$33:$E$776,СВЦЭМ!$A$33:$A$776,$A177,СВЦЭМ!$B$33:$B$776,Q$155)+'СЕТ СН'!$F$12</f>
        <v>109.51918547</v>
      </c>
      <c r="R177" s="36">
        <f>SUMIFS(СВЦЭМ!$E$33:$E$776,СВЦЭМ!$A$33:$A$776,$A177,СВЦЭМ!$B$33:$B$776,R$155)+'СЕТ СН'!$F$12</f>
        <v>108.75356827</v>
      </c>
      <c r="S177" s="36">
        <f>SUMIFS(СВЦЭМ!$E$33:$E$776,СВЦЭМ!$A$33:$A$776,$A177,СВЦЭМ!$B$33:$B$776,S$155)+'СЕТ СН'!$F$12</f>
        <v>109.56147362999999</v>
      </c>
      <c r="T177" s="36">
        <f>SUMIFS(СВЦЭМ!$E$33:$E$776,СВЦЭМ!$A$33:$A$776,$A177,СВЦЭМ!$B$33:$B$776,T$155)+'СЕТ СН'!$F$12</f>
        <v>109.73889463</v>
      </c>
      <c r="U177" s="36">
        <f>SUMIFS(СВЦЭМ!$E$33:$E$776,СВЦЭМ!$A$33:$A$776,$A177,СВЦЭМ!$B$33:$B$776,U$155)+'СЕТ СН'!$F$12</f>
        <v>109.3516877</v>
      </c>
      <c r="V177" s="36">
        <f>SUMIFS(СВЦЭМ!$E$33:$E$776,СВЦЭМ!$A$33:$A$776,$A177,СВЦЭМ!$B$33:$B$776,V$155)+'СЕТ СН'!$F$12</f>
        <v>107.96773228000001</v>
      </c>
      <c r="W177" s="36">
        <f>SUMIFS(СВЦЭМ!$E$33:$E$776,СВЦЭМ!$A$33:$A$776,$A177,СВЦЭМ!$B$33:$B$776,W$155)+'СЕТ СН'!$F$12</f>
        <v>105.53434213</v>
      </c>
      <c r="X177" s="36">
        <f>SUMIFS(СВЦЭМ!$E$33:$E$776,СВЦЭМ!$A$33:$A$776,$A177,СВЦЭМ!$B$33:$B$776,X$155)+'СЕТ СН'!$F$12</f>
        <v>112.83063697999999</v>
      </c>
      <c r="Y177" s="36">
        <f>SUMIFS(СВЦЭМ!$E$33:$E$776,СВЦЭМ!$A$33:$A$776,$A177,СВЦЭМ!$B$33:$B$776,Y$155)+'СЕТ СН'!$F$12</f>
        <v>130.53788473</v>
      </c>
    </row>
    <row r="178" spans="1:27" ht="15.75" x14ac:dyDescent="0.2">
      <c r="A178" s="35">
        <f t="shared" si="4"/>
        <v>44005</v>
      </c>
      <c r="B178" s="36">
        <f>SUMIFS(СВЦЭМ!$E$33:$E$776,СВЦЭМ!$A$33:$A$776,$A178,СВЦЭМ!$B$33:$B$776,B$155)+'СЕТ СН'!$F$12</f>
        <v>148.82807528999999</v>
      </c>
      <c r="C178" s="36">
        <f>SUMIFS(СВЦЭМ!$E$33:$E$776,СВЦЭМ!$A$33:$A$776,$A178,СВЦЭМ!$B$33:$B$776,C$155)+'СЕТ СН'!$F$12</f>
        <v>148.6052344</v>
      </c>
      <c r="D178" s="36">
        <f>SUMIFS(СВЦЭМ!$E$33:$E$776,СВЦЭМ!$A$33:$A$776,$A178,СВЦЭМ!$B$33:$B$776,D$155)+'СЕТ СН'!$F$12</f>
        <v>147.21484778000001</v>
      </c>
      <c r="E178" s="36">
        <f>SUMIFS(СВЦЭМ!$E$33:$E$776,СВЦЭМ!$A$33:$A$776,$A178,СВЦЭМ!$B$33:$B$776,E$155)+'СЕТ СН'!$F$12</f>
        <v>147.89716426000001</v>
      </c>
      <c r="F178" s="36">
        <f>SUMIFS(СВЦЭМ!$E$33:$E$776,СВЦЭМ!$A$33:$A$776,$A178,СВЦЭМ!$B$33:$B$776,F$155)+'СЕТ СН'!$F$12</f>
        <v>147.83948373999999</v>
      </c>
      <c r="G178" s="36">
        <f>SUMIFS(СВЦЭМ!$E$33:$E$776,СВЦЭМ!$A$33:$A$776,$A178,СВЦЭМ!$B$33:$B$776,G$155)+'СЕТ СН'!$F$12</f>
        <v>148.56374811000001</v>
      </c>
      <c r="H178" s="36">
        <f>SUMIFS(СВЦЭМ!$E$33:$E$776,СВЦЭМ!$A$33:$A$776,$A178,СВЦЭМ!$B$33:$B$776,H$155)+'СЕТ СН'!$F$12</f>
        <v>148.14988718999999</v>
      </c>
      <c r="I178" s="36">
        <f>SUMIFS(СВЦЭМ!$E$33:$E$776,СВЦЭМ!$A$33:$A$776,$A178,СВЦЭМ!$B$33:$B$776,I$155)+'СЕТ СН'!$F$12</f>
        <v>138.34164396</v>
      </c>
      <c r="J178" s="36">
        <f>SUMIFS(СВЦЭМ!$E$33:$E$776,СВЦЭМ!$A$33:$A$776,$A178,СВЦЭМ!$B$33:$B$776,J$155)+'СЕТ СН'!$F$12</f>
        <v>137.16163119000001</v>
      </c>
      <c r="K178" s="36">
        <f>SUMIFS(СВЦЭМ!$E$33:$E$776,СВЦЭМ!$A$33:$A$776,$A178,СВЦЭМ!$B$33:$B$776,K$155)+'СЕТ СН'!$F$12</f>
        <v>122.20506826</v>
      </c>
      <c r="L178" s="36">
        <f>SUMIFS(СВЦЭМ!$E$33:$E$776,СВЦЭМ!$A$33:$A$776,$A178,СВЦЭМ!$B$33:$B$776,L$155)+'СЕТ СН'!$F$12</f>
        <v>111.10343372</v>
      </c>
      <c r="M178" s="36">
        <f>SUMIFS(СВЦЭМ!$E$33:$E$776,СВЦЭМ!$A$33:$A$776,$A178,СВЦЭМ!$B$33:$B$776,M$155)+'СЕТ СН'!$F$12</f>
        <v>111.77240522</v>
      </c>
      <c r="N178" s="36">
        <f>SUMIFS(СВЦЭМ!$E$33:$E$776,СВЦЭМ!$A$33:$A$776,$A178,СВЦЭМ!$B$33:$B$776,N$155)+'СЕТ СН'!$F$12</f>
        <v>110.53073008</v>
      </c>
      <c r="O178" s="36">
        <f>SUMIFS(СВЦЭМ!$E$33:$E$776,СВЦЭМ!$A$33:$A$776,$A178,СВЦЭМ!$B$33:$B$776,O$155)+'СЕТ СН'!$F$12</f>
        <v>111.51491577</v>
      </c>
      <c r="P178" s="36">
        <f>SUMIFS(СВЦЭМ!$E$33:$E$776,СВЦЭМ!$A$33:$A$776,$A178,СВЦЭМ!$B$33:$B$776,P$155)+'СЕТ СН'!$F$12</f>
        <v>111.85172854</v>
      </c>
      <c r="Q178" s="36">
        <f>SUMIFS(СВЦЭМ!$E$33:$E$776,СВЦЭМ!$A$33:$A$776,$A178,СВЦЭМ!$B$33:$B$776,Q$155)+'СЕТ СН'!$F$12</f>
        <v>112.38505089</v>
      </c>
      <c r="R178" s="36">
        <f>SUMIFS(СВЦЭМ!$E$33:$E$776,СВЦЭМ!$A$33:$A$776,$A178,СВЦЭМ!$B$33:$B$776,R$155)+'СЕТ СН'!$F$12</f>
        <v>111.91820615</v>
      </c>
      <c r="S178" s="36">
        <f>SUMIFS(СВЦЭМ!$E$33:$E$776,СВЦЭМ!$A$33:$A$776,$A178,СВЦЭМ!$B$33:$B$776,S$155)+'СЕТ СН'!$F$12</f>
        <v>111.83255457</v>
      </c>
      <c r="T178" s="36">
        <f>SUMIFS(СВЦЭМ!$E$33:$E$776,СВЦЭМ!$A$33:$A$776,$A178,СВЦЭМ!$B$33:$B$776,T$155)+'СЕТ СН'!$F$12</f>
        <v>111.99707915</v>
      </c>
      <c r="U178" s="36">
        <f>SUMIFS(СВЦЭМ!$E$33:$E$776,СВЦЭМ!$A$33:$A$776,$A178,СВЦЭМ!$B$33:$B$776,U$155)+'СЕТ СН'!$F$12</f>
        <v>112.47344591</v>
      </c>
      <c r="V178" s="36">
        <f>SUMIFS(СВЦЭМ!$E$33:$E$776,СВЦЭМ!$A$33:$A$776,$A178,СВЦЭМ!$B$33:$B$776,V$155)+'СЕТ СН'!$F$12</f>
        <v>111.88854254</v>
      </c>
      <c r="W178" s="36">
        <f>SUMIFS(СВЦЭМ!$E$33:$E$776,СВЦЭМ!$A$33:$A$776,$A178,СВЦЭМ!$B$33:$B$776,W$155)+'СЕТ СН'!$F$12</f>
        <v>107.05579947</v>
      </c>
      <c r="X178" s="36">
        <f>SUMIFS(СВЦЭМ!$E$33:$E$776,СВЦЭМ!$A$33:$A$776,$A178,СВЦЭМ!$B$33:$B$776,X$155)+'СЕТ СН'!$F$12</f>
        <v>108.437302</v>
      </c>
      <c r="Y178" s="36">
        <f>SUMIFS(СВЦЭМ!$E$33:$E$776,СВЦЭМ!$A$33:$A$776,$A178,СВЦЭМ!$B$33:$B$776,Y$155)+'СЕТ СН'!$F$12</f>
        <v>122.21742739</v>
      </c>
    </row>
    <row r="179" spans="1:27" ht="15.75" x14ac:dyDescent="0.2">
      <c r="A179" s="35">
        <f t="shared" si="4"/>
        <v>44006</v>
      </c>
      <c r="B179" s="36">
        <f>SUMIFS(СВЦЭМ!$E$33:$E$776,СВЦЭМ!$A$33:$A$776,$A179,СВЦЭМ!$B$33:$B$776,B$155)+'СЕТ СН'!$F$12</f>
        <v>139.80987765</v>
      </c>
      <c r="C179" s="36">
        <f>SUMIFS(СВЦЭМ!$E$33:$E$776,СВЦЭМ!$A$33:$A$776,$A179,СВЦЭМ!$B$33:$B$776,C$155)+'СЕТ СН'!$F$12</f>
        <v>146.81373658000001</v>
      </c>
      <c r="D179" s="36">
        <f>SUMIFS(СВЦЭМ!$E$33:$E$776,СВЦЭМ!$A$33:$A$776,$A179,СВЦЭМ!$B$33:$B$776,D$155)+'СЕТ СН'!$F$12</f>
        <v>149.91635873999999</v>
      </c>
      <c r="E179" s="36">
        <f>SUMIFS(СВЦЭМ!$E$33:$E$776,СВЦЭМ!$A$33:$A$776,$A179,СВЦЭМ!$B$33:$B$776,E$155)+'СЕТ СН'!$F$12</f>
        <v>152.77683586000001</v>
      </c>
      <c r="F179" s="36">
        <f>SUMIFS(СВЦЭМ!$E$33:$E$776,СВЦЭМ!$A$33:$A$776,$A179,СВЦЭМ!$B$33:$B$776,F$155)+'СЕТ СН'!$F$12</f>
        <v>153.12234226999999</v>
      </c>
      <c r="G179" s="36">
        <f>SUMIFS(СВЦЭМ!$E$33:$E$776,СВЦЭМ!$A$33:$A$776,$A179,СВЦЭМ!$B$33:$B$776,G$155)+'СЕТ СН'!$F$12</f>
        <v>153.63183441000001</v>
      </c>
      <c r="H179" s="36">
        <f>SUMIFS(СВЦЭМ!$E$33:$E$776,СВЦЭМ!$A$33:$A$776,$A179,СВЦЭМ!$B$33:$B$776,H$155)+'СЕТ СН'!$F$12</f>
        <v>153.77531524</v>
      </c>
      <c r="I179" s="36">
        <f>SUMIFS(СВЦЭМ!$E$33:$E$776,СВЦЭМ!$A$33:$A$776,$A179,СВЦЭМ!$B$33:$B$776,I$155)+'СЕТ СН'!$F$12</f>
        <v>148.83845568999999</v>
      </c>
      <c r="J179" s="36">
        <f>SUMIFS(СВЦЭМ!$E$33:$E$776,СВЦЭМ!$A$33:$A$776,$A179,СВЦЭМ!$B$33:$B$776,J$155)+'СЕТ СН'!$F$12</f>
        <v>139.73279593000001</v>
      </c>
      <c r="K179" s="36">
        <f>SUMIFS(СВЦЭМ!$E$33:$E$776,СВЦЭМ!$A$33:$A$776,$A179,СВЦЭМ!$B$33:$B$776,K$155)+'СЕТ СН'!$F$12</f>
        <v>120.10576445</v>
      </c>
      <c r="L179" s="36">
        <f>SUMIFS(СВЦЭМ!$E$33:$E$776,СВЦЭМ!$A$33:$A$776,$A179,СВЦЭМ!$B$33:$B$776,L$155)+'СЕТ СН'!$F$12</f>
        <v>110.7155954</v>
      </c>
      <c r="M179" s="36">
        <f>SUMIFS(СВЦЭМ!$E$33:$E$776,СВЦЭМ!$A$33:$A$776,$A179,СВЦЭМ!$B$33:$B$776,M$155)+'СЕТ СН'!$F$12</f>
        <v>109.23632443</v>
      </c>
      <c r="N179" s="36">
        <f>SUMIFS(СВЦЭМ!$E$33:$E$776,СВЦЭМ!$A$33:$A$776,$A179,СВЦЭМ!$B$33:$B$776,N$155)+'СЕТ СН'!$F$12</f>
        <v>106.92740789</v>
      </c>
      <c r="O179" s="36">
        <f>SUMIFS(СВЦЭМ!$E$33:$E$776,СВЦЭМ!$A$33:$A$776,$A179,СВЦЭМ!$B$33:$B$776,O$155)+'СЕТ СН'!$F$12</f>
        <v>104.31434915</v>
      </c>
      <c r="P179" s="36">
        <f>SUMIFS(СВЦЭМ!$E$33:$E$776,СВЦЭМ!$A$33:$A$776,$A179,СВЦЭМ!$B$33:$B$776,P$155)+'СЕТ СН'!$F$12</f>
        <v>105.17325902</v>
      </c>
      <c r="Q179" s="36">
        <f>SUMIFS(СВЦЭМ!$E$33:$E$776,СВЦЭМ!$A$33:$A$776,$A179,СВЦЭМ!$B$33:$B$776,Q$155)+'СЕТ СН'!$F$12</f>
        <v>105.60654421</v>
      </c>
      <c r="R179" s="36">
        <f>SUMIFS(СВЦЭМ!$E$33:$E$776,СВЦЭМ!$A$33:$A$776,$A179,СВЦЭМ!$B$33:$B$776,R$155)+'СЕТ СН'!$F$12</f>
        <v>107.93836935</v>
      </c>
      <c r="S179" s="36">
        <f>SUMIFS(СВЦЭМ!$E$33:$E$776,СВЦЭМ!$A$33:$A$776,$A179,СВЦЭМ!$B$33:$B$776,S$155)+'СЕТ СН'!$F$12</f>
        <v>108.40786414999999</v>
      </c>
      <c r="T179" s="36">
        <f>SUMIFS(СВЦЭМ!$E$33:$E$776,СВЦЭМ!$A$33:$A$776,$A179,СВЦЭМ!$B$33:$B$776,T$155)+'СЕТ СН'!$F$12</f>
        <v>107.58916050000001</v>
      </c>
      <c r="U179" s="36">
        <f>SUMIFS(СВЦЭМ!$E$33:$E$776,СВЦЭМ!$A$33:$A$776,$A179,СВЦЭМ!$B$33:$B$776,U$155)+'СЕТ СН'!$F$12</f>
        <v>107.43459939</v>
      </c>
      <c r="V179" s="36">
        <f>SUMIFS(СВЦЭМ!$E$33:$E$776,СВЦЭМ!$A$33:$A$776,$A179,СВЦЭМ!$B$33:$B$776,V$155)+'СЕТ СН'!$F$12</f>
        <v>102.67047555000001</v>
      </c>
      <c r="W179" s="36">
        <f>SUMIFS(СВЦЭМ!$E$33:$E$776,СВЦЭМ!$A$33:$A$776,$A179,СВЦЭМ!$B$33:$B$776,W$155)+'СЕТ СН'!$F$12</f>
        <v>102.95869605999999</v>
      </c>
      <c r="X179" s="36">
        <f>SUMIFS(СВЦЭМ!$E$33:$E$776,СВЦЭМ!$A$33:$A$776,$A179,СВЦЭМ!$B$33:$B$776,X$155)+'СЕТ СН'!$F$12</f>
        <v>112.4238375</v>
      </c>
      <c r="Y179" s="36">
        <f>SUMIFS(СВЦЭМ!$E$33:$E$776,СВЦЭМ!$A$33:$A$776,$A179,СВЦЭМ!$B$33:$B$776,Y$155)+'СЕТ СН'!$F$12</f>
        <v>130.5127042</v>
      </c>
    </row>
    <row r="180" spans="1:27" ht="15.75" x14ac:dyDescent="0.2">
      <c r="A180" s="35">
        <f t="shared" si="4"/>
        <v>44007</v>
      </c>
      <c r="B180" s="36">
        <f>SUMIFS(СВЦЭМ!$E$33:$E$776,СВЦЭМ!$A$33:$A$776,$A180,СВЦЭМ!$B$33:$B$776,B$155)+'СЕТ СН'!$F$12</f>
        <v>145.78298871999999</v>
      </c>
      <c r="C180" s="36">
        <f>SUMIFS(СВЦЭМ!$E$33:$E$776,СВЦЭМ!$A$33:$A$776,$A180,СВЦЭМ!$B$33:$B$776,C$155)+'СЕТ СН'!$F$12</f>
        <v>151.28113131000001</v>
      </c>
      <c r="D180" s="36">
        <f>SUMIFS(СВЦЭМ!$E$33:$E$776,СВЦЭМ!$A$33:$A$776,$A180,СВЦЭМ!$B$33:$B$776,D$155)+'СЕТ СН'!$F$12</f>
        <v>154.25422044000001</v>
      </c>
      <c r="E180" s="36">
        <f>SUMIFS(СВЦЭМ!$E$33:$E$776,СВЦЭМ!$A$33:$A$776,$A180,СВЦЭМ!$B$33:$B$776,E$155)+'СЕТ СН'!$F$12</f>
        <v>154.88488620999999</v>
      </c>
      <c r="F180" s="36">
        <f>SUMIFS(СВЦЭМ!$E$33:$E$776,СВЦЭМ!$A$33:$A$776,$A180,СВЦЭМ!$B$33:$B$776,F$155)+'СЕТ СН'!$F$12</f>
        <v>154.81493506000001</v>
      </c>
      <c r="G180" s="36">
        <f>SUMIFS(СВЦЭМ!$E$33:$E$776,СВЦЭМ!$A$33:$A$776,$A180,СВЦЭМ!$B$33:$B$776,G$155)+'СЕТ СН'!$F$12</f>
        <v>155.45583970999999</v>
      </c>
      <c r="H180" s="36">
        <f>SUMIFS(СВЦЭМ!$E$33:$E$776,СВЦЭМ!$A$33:$A$776,$A180,СВЦЭМ!$B$33:$B$776,H$155)+'СЕТ СН'!$F$12</f>
        <v>152.59114814</v>
      </c>
      <c r="I180" s="36">
        <f>SUMIFS(СВЦЭМ!$E$33:$E$776,СВЦЭМ!$A$33:$A$776,$A180,СВЦЭМ!$B$33:$B$776,I$155)+'СЕТ СН'!$F$12</f>
        <v>147.54894347999999</v>
      </c>
      <c r="J180" s="36">
        <f>SUMIFS(СВЦЭМ!$E$33:$E$776,СВЦЭМ!$A$33:$A$776,$A180,СВЦЭМ!$B$33:$B$776,J$155)+'СЕТ СН'!$F$12</f>
        <v>140.016639</v>
      </c>
      <c r="K180" s="36">
        <f>SUMIFS(СВЦЭМ!$E$33:$E$776,СВЦЭМ!$A$33:$A$776,$A180,СВЦЭМ!$B$33:$B$776,K$155)+'СЕТ СН'!$F$12</f>
        <v>123.33594045</v>
      </c>
      <c r="L180" s="36">
        <f>SUMIFS(СВЦЭМ!$E$33:$E$776,СВЦЭМ!$A$33:$A$776,$A180,СВЦЭМ!$B$33:$B$776,L$155)+'СЕТ СН'!$F$12</f>
        <v>111.25475898000001</v>
      </c>
      <c r="M180" s="36">
        <f>SUMIFS(СВЦЭМ!$E$33:$E$776,СВЦЭМ!$A$33:$A$776,$A180,СВЦЭМ!$B$33:$B$776,M$155)+'СЕТ СН'!$F$12</f>
        <v>105.21239860999999</v>
      </c>
      <c r="N180" s="36">
        <f>SUMIFS(СВЦЭМ!$E$33:$E$776,СВЦЭМ!$A$33:$A$776,$A180,СВЦЭМ!$B$33:$B$776,N$155)+'СЕТ СН'!$F$12</f>
        <v>106.34371052</v>
      </c>
      <c r="O180" s="36">
        <f>SUMIFS(СВЦЭМ!$E$33:$E$776,СВЦЭМ!$A$33:$A$776,$A180,СВЦЭМ!$B$33:$B$776,O$155)+'СЕТ СН'!$F$12</f>
        <v>106.09327894</v>
      </c>
      <c r="P180" s="36">
        <f>SUMIFS(СВЦЭМ!$E$33:$E$776,СВЦЭМ!$A$33:$A$776,$A180,СВЦЭМ!$B$33:$B$776,P$155)+'СЕТ СН'!$F$12</f>
        <v>106.92776489000001</v>
      </c>
      <c r="Q180" s="36">
        <f>SUMIFS(СВЦЭМ!$E$33:$E$776,СВЦЭМ!$A$33:$A$776,$A180,СВЦЭМ!$B$33:$B$776,Q$155)+'СЕТ СН'!$F$12</f>
        <v>107.34922063</v>
      </c>
      <c r="R180" s="36">
        <f>SUMIFS(СВЦЭМ!$E$33:$E$776,СВЦЭМ!$A$33:$A$776,$A180,СВЦЭМ!$B$33:$B$776,R$155)+'СЕТ СН'!$F$12</f>
        <v>107.45933631</v>
      </c>
      <c r="S180" s="36">
        <f>SUMIFS(СВЦЭМ!$E$33:$E$776,СВЦЭМ!$A$33:$A$776,$A180,СВЦЭМ!$B$33:$B$776,S$155)+'СЕТ СН'!$F$12</f>
        <v>110.94612644</v>
      </c>
      <c r="T180" s="36">
        <f>SUMIFS(СВЦЭМ!$E$33:$E$776,СВЦЭМ!$A$33:$A$776,$A180,СВЦЭМ!$B$33:$B$776,T$155)+'СЕТ СН'!$F$12</f>
        <v>110.58449802</v>
      </c>
      <c r="U180" s="36">
        <f>SUMIFS(СВЦЭМ!$E$33:$E$776,СВЦЭМ!$A$33:$A$776,$A180,СВЦЭМ!$B$33:$B$776,U$155)+'СЕТ СН'!$F$12</f>
        <v>110.17896512999999</v>
      </c>
      <c r="V180" s="36">
        <f>SUMIFS(СВЦЭМ!$E$33:$E$776,СВЦЭМ!$A$33:$A$776,$A180,СВЦЭМ!$B$33:$B$776,V$155)+'СЕТ СН'!$F$12</f>
        <v>105.67792430999999</v>
      </c>
      <c r="W180" s="36">
        <f>SUMIFS(СВЦЭМ!$E$33:$E$776,СВЦЭМ!$A$33:$A$776,$A180,СВЦЭМ!$B$33:$B$776,W$155)+'СЕТ СН'!$F$12</f>
        <v>105.7544309</v>
      </c>
      <c r="X180" s="36">
        <f>SUMIFS(СВЦЭМ!$E$33:$E$776,СВЦЭМ!$A$33:$A$776,$A180,СВЦЭМ!$B$33:$B$776,X$155)+'СЕТ СН'!$F$12</f>
        <v>117.17050227999999</v>
      </c>
      <c r="Y180" s="36">
        <f>SUMIFS(СВЦЭМ!$E$33:$E$776,СВЦЭМ!$A$33:$A$776,$A180,СВЦЭМ!$B$33:$B$776,Y$155)+'СЕТ СН'!$F$12</f>
        <v>132.61707593</v>
      </c>
    </row>
    <row r="181" spans="1:27" ht="15.75" x14ac:dyDescent="0.2">
      <c r="A181" s="35">
        <f t="shared" si="4"/>
        <v>44008</v>
      </c>
      <c r="B181" s="36">
        <f>SUMIFS(СВЦЭМ!$E$33:$E$776,СВЦЭМ!$A$33:$A$776,$A181,СВЦЭМ!$B$33:$B$776,B$155)+'СЕТ СН'!$F$12</f>
        <v>142.57410973</v>
      </c>
      <c r="C181" s="36">
        <f>SUMIFS(СВЦЭМ!$E$33:$E$776,СВЦЭМ!$A$33:$A$776,$A181,СВЦЭМ!$B$33:$B$776,C$155)+'СЕТ СН'!$F$12</f>
        <v>147.60424123000001</v>
      </c>
      <c r="D181" s="36">
        <f>SUMIFS(СВЦЭМ!$E$33:$E$776,СВЦЭМ!$A$33:$A$776,$A181,СВЦЭМ!$B$33:$B$776,D$155)+'СЕТ СН'!$F$12</f>
        <v>148.79657488999999</v>
      </c>
      <c r="E181" s="36">
        <f>SUMIFS(СВЦЭМ!$E$33:$E$776,СВЦЭМ!$A$33:$A$776,$A181,СВЦЭМ!$B$33:$B$776,E$155)+'СЕТ СН'!$F$12</f>
        <v>149.75120651</v>
      </c>
      <c r="F181" s="36">
        <f>SUMIFS(СВЦЭМ!$E$33:$E$776,СВЦЭМ!$A$33:$A$776,$A181,СВЦЭМ!$B$33:$B$776,F$155)+'СЕТ СН'!$F$12</f>
        <v>150.58582870000001</v>
      </c>
      <c r="G181" s="36">
        <f>SUMIFS(СВЦЭМ!$E$33:$E$776,СВЦЭМ!$A$33:$A$776,$A181,СВЦЭМ!$B$33:$B$776,G$155)+'СЕТ СН'!$F$12</f>
        <v>150.06959128</v>
      </c>
      <c r="H181" s="36">
        <f>SUMIFS(СВЦЭМ!$E$33:$E$776,СВЦЭМ!$A$33:$A$776,$A181,СВЦЭМ!$B$33:$B$776,H$155)+'СЕТ СН'!$F$12</f>
        <v>150.81424724999999</v>
      </c>
      <c r="I181" s="36">
        <f>SUMIFS(СВЦЭМ!$E$33:$E$776,СВЦЭМ!$A$33:$A$776,$A181,СВЦЭМ!$B$33:$B$776,I$155)+'СЕТ СН'!$F$12</f>
        <v>141.06348775999999</v>
      </c>
      <c r="J181" s="36">
        <f>SUMIFS(СВЦЭМ!$E$33:$E$776,СВЦЭМ!$A$33:$A$776,$A181,СВЦЭМ!$B$33:$B$776,J$155)+'СЕТ СН'!$F$12</f>
        <v>138.14827596999999</v>
      </c>
      <c r="K181" s="36">
        <f>SUMIFS(СВЦЭМ!$E$33:$E$776,СВЦЭМ!$A$33:$A$776,$A181,СВЦЭМ!$B$33:$B$776,K$155)+'СЕТ СН'!$F$12</f>
        <v>122.52845001</v>
      </c>
      <c r="L181" s="36">
        <f>SUMIFS(СВЦЭМ!$E$33:$E$776,СВЦЭМ!$A$33:$A$776,$A181,СВЦЭМ!$B$33:$B$776,L$155)+'СЕТ СН'!$F$12</f>
        <v>110.75979848</v>
      </c>
      <c r="M181" s="36">
        <f>SUMIFS(СВЦЭМ!$E$33:$E$776,СВЦЭМ!$A$33:$A$776,$A181,СВЦЭМ!$B$33:$B$776,M$155)+'СЕТ СН'!$F$12</f>
        <v>110.20525499999999</v>
      </c>
      <c r="N181" s="36">
        <f>SUMIFS(СВЦЭМ!$E$33:$E$776,СВЦЭМ!$A$33:$A$776,$A181,СВЦЭМ!$B$33:$B$776,N$155)+'СЕТ СН'!$F$12</f>
        <v>109.06703951</v>
      </c>
      <c r="O181" s="36">
        <f>SUMIFS(СВЦЭМ!$E$33:$E$776,СВЦЭМ!$A$33:$A$776,$A181,СВЦЭМ!$B$33:$B$776,O$155)+'СЕТ СН'!$F$12</f>
        <v>109.43817730000001</v>
      </c>
      <c r="P181" s="36">
        <f>SUMIFS(СВЦЭМ!$E$33:$E$776,СВЦЭМ!$A$33:$A$776,$A181,СВЦЭМ!$B$33:$B$776,P$155)+'СЕТ СН'!$F$12</f>
        <v>113.89553133</v>
      </c>
      <c r="Q181" s="36">
        <f>SUMIFS(СВЦЭМ!$E$33:$E$776,СВЦЭМ!$A$33:$A$776,$A181,СВЦЭМ!$B$33:$B$776,Q$155)+'СЕТ СН'!$F$12</f>
        <v>114.96409598</v>
      </c>
      <c r="R181" s="36">
        <f>SUMIFS(СВЦЭМ!$E$33:$E$776,СВЦЭМ!$A$33:$A$776,$A181,СВЦЭМ!$B$33:$B$776,R$155)+'СЕТ СН'!$F$12</f>
        <v>111.33303536</v>
      </c>
      <c r="S181" s="36">
        <f>SUMIFS(СВЦЭМ!$E$33:$E$776,СВЦЭМ!$A$33:$A$776,$A181,СВЦЭМ!$B$33:$B$776,S$155)+'СЕТ СН'!$F$12</f>
        <v>111.81976916000001</v>
      </c>
      <c r="T181" s="36">
        <f>SUMIFS(СВЦЭМ!$E$33:$E$776,СВЦЭМ!$A$33:$A$776,$A181,СВЦЭМ!$B$33:$B$776,T$155)+'СЕТ СН'!$F$12</f>
        <v>115.75720617</v>
      </c>
      <c r="U181" s="36">
        <f>SUMIFS(СВЦЭМ!$E$33:$E$776,СВЦЭМ!$A$33:$A$776,$A181,СВЦЭМ!$B$33:$B$776,U$155)+'СЕТ СН'!$F$12</f>
        <v>115.80985348</v>
      </c>
      <c r="V181" s="36">
        <f>SUMIFS(СВЦЭМ!$E$33:$E$776,СВЦЭМ!$A$33:$A$776,$A181,СВЦЭМ!$B$33:$B$776,V$155)+'СЕТ СН'!$F$12</f>
        <v>110.62416305000001</v>
      </c>
      <c r="W181" s="36">
        <f>SUMIFS(СВЦЭМ!$E$33:$E$776,СВЦЭМ!$A$33:$A$776,$A181,СВЦЭМ!$B$33:$B$776,W$155)+'СЕТ СН'!$F$12</f>
        <v>106.25974196</v>
      </c>
      <c r="X181" s="36">
        <f>SUMIFS(СВЦЭМ!$E$33:$E$776,СВЦЭМ!$A$33:$A$776,$A181,СВЦЭМ!$B$33:$B$776,X$155)+'СЕТ СН'!$F$12</f>
        <v>113.01128528</v>
      </c>
      <c r="Y181" s="36">
        <f>SUMIFS(СВЦЭМ!$E$33:$E$776,СВЦЭМ!$A$33:$A$776,$A181,СВЦЭМ!$B$33:$B$776,Y$155)+'СЕТ СН'!$F$12</f>
        <v>126.64560727999999</v>
      </c>
    </row>
    <row r="182" spans="1:27" ht="15.75" x14ac:dyDescent="0.2">
      <c r="A182" s="35">
        <f t="shared" si="4"/>
        <v>44009</v>
      </c>
      <c r="B182" s="36">
        <f>SUMIFS(СВЦЭМ!$E$33:$E$776,СВЦЭМ!$A$33:$A$776,$A182,СВЦЭМ!$B$33:$B$776,B$155)+'СЕТ СН'!$F$12</f>
        <v>139.0805517</v>
      </c>
      <c r="C182" s="36">
        <f>SUMIFS(СВЦЭМ!$E$33:$E$776,СВЦЭМ!$A$33:$A$776,$A182,СВЦЭМ!$B$33:$B$776,C$155)+'СЕТ СН'!$F$12</f>
        <v>137.45016244999999</v>
      </c>
      <c r="D182" s="36">
        <f>SUMIFS(СВЦЭМ!$E$33:$E$776,СВЦЭМ!$A$33:$A$776,$A182,СВЦЭМ!$B$33:$B$776,D$155)+'СЕТ СН'!$F$12</f>
        <v>136.94577454</v>
      </c>
      <c r="E182" s="36">
        <f>SUMIFS(СВЦЭМ!$E$33:$E$776,СВЦЭМ!$A$33:$A$776,$A182,СВЦЭМ!$B$33:$B$776,E$155)+'СЕТ СН'!$F$12</f>
        <v>137.07023548000001</v>
      </c>
      <c r="F182" s="36">
        <f>SUMIFS(СВЦЭМ!$E$33:$E$776,СВЦЭМ!$A$33:$A$776,$A182,СВЦЭМ!$B$33:$B$776,F$155)+'СЕТ СН'!$F$12</f>
        <v>136.29328563999999</v>
      </c>
      <c r="G182" s="36">
        <f>SUMIFS(СВЦЭМ!$E$33:$E$776,СВЦЭМ!$A$33:$A$776,$A182,СВЦЭМ!$B$33:$B$776,G$155)+'СЕТ СН'!$F$12</f>
        <v>135.9724674</v>
      </c>
      <c r="H182" s="36">
        <f>SUMIFS(СВЦЭМ!$E$33:$E$776,СВЦЭМ!$A$33:$A$776,$A182,СВЦЭМ!$B$33:$B$776,H$155)+'СЕТ СН'!$F$12</f>
        <v>136.01237426</v>
      </c>
      <c r="I182" s="36">
        <f>SUMIFS(СВЦЭМ!$E$33:$E$776,СВЦЭМ!$A$33:$A$776,$A182,СВЦЭМ!$B$33:$B$776,I$155)+'СЕТ СН'!$F$12</f>
        <v>135.47987466000001</v>
      </c>
      <c r="J182" s="36">
        <f>SUMIFS(СВЦЭМ!$E$33:$E$776,СВЦЭМ!$A$33:$A$776,$A182,СВЦЭМ!$B$33:$B$776,J$155)+'СЕТ СН'!$F$12</f>
        <v>134.85849697</v>
      </c>
      <c r="K182" s="36">
        <f>SUMIFS(СВЦЭМ!$E$33:$E$776,СВЦЭМ!$A$33:$A$776,$A182,СВЦЭМ!$B$33:$B$776,K$155)+'СЕТ СН'!$F$12</f>
        <v>118.46026919000001</v>
      </c>
      <c r="L182" s="36">
        <f>SUMIFS(СВЦЭМ!$E$33:$E$776,СВЦЭМ!$A$33:$A$776,$A182,СВЦЭМ!$B$33:$B$776,L$155)+'СЕТ СН'!$F$12</f>
        <v>105.87132588999999</v>
      </c>
      <c r="M182" s="36">
        <f>SUMIFS(СВЦЭМ!$E$33:$E$776,СВЦЭМ!$A$33:$A$776,$A182,СВЦЭМ!$B$33:$B$776,M$155)+'СЕТ СН'!$F$12</f>
        <v>104.14996854</v>
      </c>
      <c r="N182" s="36">
        <f>SUMIFS(СВЦЭМ!$E$33:$E$776,СВЦЭМ!$A$33:$A$776,$A182,СВЦЭМ!$B$33:$B$776,N$155)+'СЕТ СН'!$F$12</f>
        <v>105.60912849</v>
      </c>
      <c r="O182" s="36">
        <f>SUMIFS(СВЦЭМ!$E$33:$E$776,СВЦЭМ!$A$33:$A$776,$A182,СВЦЭМ!$B$33:$B$776,O$155)+'СЕТ СН'!$F$12</f>
        <v>106.88758550999999</v>
      </c>
      <c r="P182" s="36">
        <f>SUMIFS(СВЦЭМ!$E$33:$E$776,СВЦЭМ!$A$33:$A$776,$A182,СВЦЭМ!$B$33:$B$776,P$155)+'СЕТ СН'!$F$12</f>
        <v>108.29835948</v>
      </c>
      <c r="Q182" s="36">
        <f>SUMIFS(СВЦЭМ!$E$33:$E$776,СВЦЭМ!$A$33:$A$776,$A182,СВЦЭМ!$B$33:$B$776,Q$155)+'СЕТ СН'!$F$12</f>
        <v>109.70438099</v>
      </c>
      <c r="R182" s="36">
        <f>SUMIFS(СВЦЭМ!$E$33:$E$776,СВЦЭМ!$A$33:$A$776,$A182,СВЦЭМ!$B$33:$B$776,R$155)+'СЕТ СН'!$F$12</f>
        <v>105.92535619</v>
      </c>
      <c r="S182" s="36">
        <f>SUMIFS(СВЦЭМ!$E$33:$E$776,СВЦЭМ!$A$33:$A$776,$A182,СВЦЭМ!$B$33:$B$776,S$155)+'СЕТ СН'!$F$12</f>
        <v>107.26252821</v>
      </c>
      <c r="T182" s="36">
        <f>SUMIFS(СВЦЭМ!$E$33:$E$776,СВЦЭМ!$A$33:$A$776,$A182,СВЦЭМ!$B$33:$B$776,T$155)+'СЕТ СН'!$F$12</f>
        <v>110.48697448999999</v>
      </c>
      <c r="U182" s="36">
        <f>SUMIFS(СВЦЭМ!$E$33:$E$776,СВЦЭМ!$A$33:$A$776,$A182,СВЦЭМ!$B$33:$B$776,U$155)+'СЕТ СН'!$F$12</f>
        <v>108.4376335</v>
      </c>
      <c r="V182" s="36">
        <f>SUMIFS(СВЦЭМ!$E$33:$E$776,СВЦЭМ!$A$33:$A$776,$A182,СВЦЭМ!$B$33:$B$776,V$155)+'СЕТ СН'!$F$12</f>
        <v>106.27927006</v>
      </c>
      <c r="W182" s="36">
        <f>SUMIFS(СВЦЭМ!$E$33:$E$776,СВЦЭМ!$A$33:$A$776,$A182,СВЦЭМ!$B$33:$B$776,W$155)+'СЕТ СН'!$F$12</f>
        <v>101.19338546</v>
      </c>
      <c r="X182" s="36">
        <f>SUMIFS(СВЦЭМ!$E$33:$E$776,СВЦЭМ!$A$33:$A$776,$A182,СВЦЭМ!$B$33:$B$776,X$155)+'СЕТ СН'!$F$12</f>
        <v>105.68304825</v>
      </c>
      <c r="Y182" s="36">
        <f>SUMIFS(СВЦЭМ!$E$33:$E$776,СВЦЭМ!$A$33:$A$776,$A182,СВЦЭМ!$B$33:$B$776,Y$155)+'СЕТ СН'!$F$12</f>
        <v>121.61762108000001</v>
      </c>
    </row>
    <row r="183" spans="1:27" ht="15.75" x14ac:dyDescent="0.2">
      <c r="A183" s="35">
        <f t="shared" si="4"/>
        <v>44010</v>
      </c>
      <c r="B183" s="36">
        <f>SUMIFS(СВЦЭМ!$E$33:$E$776,СВЦЭМ!$A$33:$A$776,$A183,СВЦЭМ!$B$33:$B$776,B$155)+'СЕТ СН'!$F$12</f>
        <v>134.29806234</v>
      </c>
      <c r="C183" s="36">
        <f>SUMIFS(СВЦЭМ!$E$33:$E$776,СВЦЭМ!$A$33:$A$776,$A183,СВЦЭМ!$B$33:$B$776,C$155)+'СЕТ СН'!$F$12</f>
        <v>131.75254398999999</v>
      </c>
      <c r="D183" s="36">
        <f>SUMIFS(СВЦЭМ!$E$33:$E$776,СВЦЭМ!$A$33:$A$776,$A183,СВЦЭМ!$B$33:$B$776,D$155)+'СЕТ СН'!$F$12</f>
        <v>128.66736318</v>
      </c>
      <c r="E183" s="36">
        <f>SUMIFS(СВЦЭМ!$E$33:$E$776,СВЦЭМ!$A$33:$A$776,$A183,СВЦЭМ!$B$33:$B$776,E$155)+'СЕТ СН'!$F$12</f>
        <v>128.7898266</v>
      </c>
      <c r="F183" s="36">
        <f>SUMIFS(СВЦЭМ!$E$33:$E$776,СВЦЭМ!$A$33:$A$776,$A183,СВЦЭМ!$B$33:$B$776,F$155)+'СЕТ СН'!$F$12</f>
        <v>128.51515415</v>
      </c>
      <c r="G183" s="36">
        <f>SUMIFS(СВЦЭМ!$E$33:$E$776,СВЦЭМ!$A$33:$A$776,$A183,СВЦЭМ!$B$33:$B$776,G$155)+'СЕТ СН'!$F$12</f>
        <v>129.85352652</v>
      </c>
      <c r="H183" s="36">
        <f>SUMIFS(СВЦЭМ!$E$33:$E$776,СВЦЭМ!$A$33:$A$776,$A183,СВЦЭМ!$B$33:$B$776,H$155)+'СЕТ СН'!$F$12</f>
        <v>129.98421266</v>
      </c>
      <c r="I183" s="36">
        <f>SUMIFS(СВЦЭМ!$E$33:$E$776,СВЦЭМ!$A$33:$A$776,$A183,СВЦЭМ!$B$33:$B$776,I$155)+'СЕТ СН'!$F$12</f>
        <v>131.99701902000001</v>
      </c>
      <c r="J183" s="36">
        <f>SUMIFS(СВЦЭМ!$E$33:$E$776,СВЦЭМ!$A$33:$A$776,$A183,СВЦЭМ!$B$33:$B$776,J$155)+'СЕТ СН'!$F$12</f>
        <v>131.39316643999999</v>
      </c>
      <c r="K183" s="36">
        <f>SUMIFS(СВЦЭМ!$E$33:$E$776,СВЦЭМ!$A$33:$A$776,$A183,СВЦЭМ!$B$33:$B$776,K$155)+'СЕТ СН'!$F$12</f>
        <v>119.69514341</v>
      </c>
      <c r="L183" s="36">
        <f>SUMIFS(СВЦЭМ!$E$33:$E$776,СВЦЭМ!$A$33:$A$776,$A183,СВЦЭМ!$B$33:$B$776,L$155)+'СЕТ СН'!$F$12</f>
        <v>106.80122674</v>
      </c>
      <c r="M183" s="36">
        <f>SUMIFS(СВЦЭМ!$E$33:$E$776,СВЦЭМ!$A$33:$A$776,$A183,СВЦЭМ!$B$33:$B$776,M$155)+'СЕТ СН'!$F$12</f>
        <v>102.05010045</v>
      </c>
      <c r="N183" s="36">
        <f>SUMIFS(СВЦЭМ!$E$33:$E$776,СВЦЭМ!$A$33:$A$776,$A183,СВЦЭМ!$B$33:$B$776,N$155)+'СЕТ СН'!$F$12</f>
        <v>104.34973957</v>
      </c>
      <c r="O183" s="36">
        <f>SUMIFS(СВЦЭМ!$E$33:$E$776,СВЦЭМ!$A$33:$A$776,$A183,СВЦЭМ!$B$33:$B$776,O$155)+'СЕТ СН'!$F$12</f>
        <v>107.49365931</v>
      </c>
      <c r="P183" s="36">
        <f>SUMIFS(СВЦЭМ!$E$33:$E$776,СВЦЭМ!$A$33:$A$776,$A183,СВЦЭМ!$B$33:$B$776,P$155)+'СЕТ СН'!$F$12</f>
        <v>105.0863537</v>
      </c>
      <c r="Q183" s="36">
        <f>SUMIFS(СВЦЭМ!$E$33:$E$776,СВЦЭМ!$A$33:$A$776,$A183,СВЦЭМ!$B$33:$B$776,Q$155)+'СЕТ СН'!$F$12</f>
        <v>105.81268593999999</v>
      </c>
      <c r="R183" s="36">
        <f>SUMIFS(СВЦЭМ!$E$33:$E$776,СВЦЭМ!$A$33:$A$776,$A183,СВЦЭМ!$B$33:$B$776,R$155)+'СЕТ СН'!$F$12</f>
        <v>108.40458532</v>
      </c>
      <c r="S183" s="36">
        <f>SUMIFS(СВЦЭМ!$E$33:$E$776,СВЦЭМ!$A$33:$A$776,$A183,СВЦЭМ!$B$33:$B$776,S$155)+'СЕТ СН'!$F$12</f>
        <v>108.92194073</v>
      </c>
      <c r="T183" s="36">
        <f>SUMIFS(СВЦЭМ!$E$33:$E$776,СВЦЭМ!$A$33:$A$776,$A183,СВЦЭМ!$B$33:$B$776,T$155)+'СЕТ СН'!$F$12</f>
        <v>107.85370880000001</v>
      </c>
      <c r="U183" s="36">
        <f>SUMIFS(СВЦЭМ!$E$33:$E$776,СВЦЭМ!$A$33:$A$776,$A183,СВЦЭМ!$B$33:$B$776,U$155)+'СЕТ СН'!$F$12</f>
        <v>105.76665808</v>
      </c>
      <c r="V183" s="36">
        <f>SUMIFS(СВЦЭМ!$E$33:$E$776,СВЦЭМ!$A$33:$A$776,$A183,СВЦЭМ!$B$33:$B$776,V$155)+'СЕТ СН'!$F$12</f>
        <v>105.64712182</v>
      </c>
      <c r="W183" s="36">
        <f>SUMIFS(СВЦЭМ!$E$33:$E$776,СВЦЭМ!$A$33:$A$776,$A183,СВЦЭМ!$B$33:$B$776,W$155)+'СЕТ СН'!$F$12</f>
        <v>102.5055691</v>
      </c>
      <c r="X183" s="36">
        <f>SUMIFS(СВЦЭМ!$E$33:$E$776,СВЦЭМ!$A$33:$A$776,$A183,СВЦЭМ!$B$33:$B$776,X$155)+'СЕТ СН'!$F$12</f>
        <v>108.21262645</v>
      </c>
      <c r="Y183" s="36">
        <f>SUMIFS(СВЦЭМ!$E$33:$E$776,СВЦЭМ!$A$33:$A$776,$A183,СВЦЭМ!$B$33:$B$776,Y$155)+'СЕТ СН'!$F$12</f>
        <v>120.16970056</v>
      </c>
    </row>
    <row r="184" spans="1:27" ht="15.75" x14ac:dyDescent="0.2">
      <c r="A184" s="35">
        <f t="shared" si="4"/>
        <v>44011</v>
      </c>
      <c r="B184" s="36">
        <f>SUMIFS(СВЦЭМ!$E$33:$E$776,СВЦЭМ!$A$33:$A$776,$A184,СВЦЭМ!$B$33:$B$776,B$155)+'СЕТ СН'!$F$12</f>
        <v>147.26964046000001</v>
      </c>
      <c r="C184" s="36">
        <f>SUMIFS(СВЦЭМ!$E$33:$E$776,СВЦЭМ!$A$33:$A$776,$A184,СВЦЭМ!$B$33:$B$776,C$155)+'СЕТ СН'!$F$12</f>
        <v>146.47611774000001</v>
      </c>
      <c r="D184" s="36">
        <f>SUMIFS(СВЦЭМ!$E$33:$E$776,СВЦЭМ!$A$33:$A$776,$A184,СВЦЭМ!$B$33:$B$776,D$155)+'СЕТ СН'!$F$12</f>
        <v>143.86282173000001</v>
      </c>
      <c r="E184" s="36">
        <f>SUMIFS(СВЦЭМ!$E$33:$E$776,СВЦЭМ!$A$33:$A$776,$A184,СВЦЭМ!$B$33:$B$776,E$155)+'СЕТ СН'!$F$12</f>
        <v>142.87378602000001</v>
      </c>
      <c r="F184" s="36">
        <f>SUMIFS(СВЦЭМ!$E$33:$E$776,СВЦЭМ!$A$33:$A$776,$A184,СВЦЭМ!$B$33:$B$776,F$155)+'СЕТ СН'!$F$12</f>
        <v>140.74984938</v>
      </c>
      <c r="G184" s="36">
        <f>SUMIFS(СВЦЭМ!$E$33:$E$776,СВЦЭМ!$A$33:$A$776,$A184,СВЦЭМ!$B$33:$B$776,G$155)+'СЕТ СН'!$F$12</f>
        <v>142.49745984</v>
      </c>
      <c r="H184" s="36">
        <f>SUMIFS(СВЦЭМ!$E$33:$E$776,СВЦЭМ!$A$33:$A$776,$A184,СВЦЭМ!$B$33:$B$776,H$155)+'СЕТ СН'!$F$12</f>
        <v>146.02270924999999</v>
      </c>
      <c r="I184" s="36">
        <f>SUMIFS(СВЦЭМ!$E$33:$E$776,СВЦЭМ!$A$33:$A$776,$A184,СВЦЭМ!$B$33:$B$776,I$155)+'СЕТ СН'!$F$12</f>
        <v>149.11671479</v>
      </c>
      <c r="J184" s="36">
        <f>SUMIFS(СВЦЭМ!$E$33:$E$776,СВЦЭМ!$A$33:$A$776,$A184,СВЦЭМ!$B$33:$B$776,J$155)+'СЕТ СН'!$F$12</f>
        <v>140.23052853999999</v>
      </c>
      <c r="K184" s="36">
        <f>SUMIFS(СВЦЭМ!$E$33:$E$776,СВЦЭМ!$A$33:$A$776,$A184,СВЦЭМ!$B$33:$B$776,K$155)+'СЕТ СН'!$F$12</f>
        <v>118.17619522</v>
      </c>
      <c r="L184" s="36">
        <f>SUMIFS(СВЦЭМ!$E$33:$E$776,СВЦЭМ!$A$33:$A$776,$A184,СВЦЭМ!$B$33:$B$776,L$155)+'СЕТ СН'!$F$12</f>
        <v>99.931671269999995</v>
      </c>
      <c r="M184" s="36">
        <f>SUMIFS(СВЦЭМ!$E$33:$E$776,СВЦЭМ!$A$33:$A$776,$A184,СВЦЭМ!$B$33:$B$776,M$155)+'СЕТ СН'!$F$12</f>
        <v>97.434847009999999</v>
      </c>
      <c r="N184" s="36">
        <f>SUMIFS(СВЦЭМ!$E$33:$E$776,СВЦЭМ!$A$33:$A$776,$A184,СВЦЭМ!$B$33:$B$776,N$155)+'СЕТ СН'!$F$12</f>
        <v>101.45356369</v>
      </c>
      <c r="O184" s="36">
        <f>SUMIFS(СВЦЭМ!$E$33:$E$776,СВЦЭМ!$A$33:$A$776,$A184,СВЦЭМ!$B$33:$B$776,O$155)+'СЕТ СН'!$F$12</f>
        <v>104.5181991</v>
      </c>
      <c r="P184" s="36">
        <f>SUMIFS(СВЦЭМ!$E$33:$E$776,СВЦЭМ!$A$33:$A$776,$A184,СВЦЭМ!$B$33:$B$776,P$155)+'СЕТ СН'!$F$12</f>
        <v>102.72346299</v>
      </c>
      <c r="Q184" s="36">
        <f>SUMIFS(СВЦЭМ!$E$33:$E$776,СВЦЭМ!$A$33:$A$776,$A184,СВЦЭМ!$B$33:$B$776,Q$155)+'СЕТ СН'!$F$12</f>
        <v>102.9945341</v>
      </c>
      <c r="R184" s="36">
        <f>SUMIFS(СВЦЭМ!$E$33:$E$776,СВЦЭМ!$A$33:$A$776,$A184,СВЦЭМ!$B$33:$B$776,R$155)+'СЕТ СН'!$F$12</f>
        <v>106.43471667999999</v>
      </c>
      <c r="S184" s="36">
        <f>SUMIFS(СВЦЭМ!$E$33:$E$776,СВЦЭМ!$A$33:$A$776,$A184,СВЦЭМ!$B$33:$B$776,S$155)+'СЕТ СН'!$F$12</f>
        <v>106.21025883</v>
      </c>
      <c r="T184" s="36">
        <f>SUMIFS(СВЦЭМ!$E$33:$E$776,СВЦЭМ!$A$33:$A$776,$A184,СВЦЭМ!$B$33:$B$776,T$155)+'СЕТ СН'!$F$12</f>
        <v>107.94819484999999</v>
      </c>
      <c r="U184" s="36">
        <f>SUMIFS(СВЦЭМ!$E$33:$E$776,СВЦЭМ!$A$33:$A$776,$A184,СВЦЭМ!$B$33:$B$776,U$155)+'СЕТ СН'!$F$12</f>
        <v>112.02369586</v>
      </c>
      <c r="V184" s="36">
        <f>SUMIFS(СВЦЭМ!$E$33:$E$776,СВЦЭМ!$A$33:$A$776,$A184,СВЦЭМ!$B$33:$B$776,V$155)+'СЕТ СН'!$F$12</f>
        <v>112.94069858</v>
      </c>
      <c r="W184" s="36">
        <f>SUMIFS(СВЦЭМ!$E$33:$E$776,СВЦЭМ!$A$33:$A$776,$A184,СВЦЭМ!$B$33:$B$776,W$155)+'СЕТ СН'!$F$12</f>
        <v>108.45084695</v>
      </c>
      <c r="X184" s="36">
        <f>SUMIFS(СВЦЭМ!$E$33:$E$776,СВЦЭМ!$A$33:$A$776,$A184,СВЦЭМ!$B$33:$B$776,X$155)+'СЕТ СН'!$F$12</f>
        <v>106.77069707</v>
      </c>
      <c r="Y184" s="36">
        <f>SUMIFS(СВЦЭМ!$E$33:$E$776,СВЦЭМ!$A$33:$A$776,$A184,СВЦЭМ!$B$33:$B$776,Y$155)+'СЕТ СН'!$F$12</f>
        <v>127.27009484</v>
      </c>
    </row>
    <row r="185" spans="1:27" ht="15.75" x14ac:dyDescent="0.2">
      <c r="A185" s="35">
        <f t="shared" si="4"/>
        <v>44012</v>
      </c>
      <c r="B185" s="36">
        <f>SUMIFS(СВЦЭМ!$E$33:$E$776,СВЦЭМ!$A$33:$A$776,$A185,СВЦЭМ!$B$33:$B$776,B$155)+'СЕТ СН'!$F$12</f>
        <v>146.96857807999999</v>
      </c>
      <c r="C185" s="36">
        <f>SUMIFS(СВЦЭМ!$E$33:$E$776,СВЦЭМ!$A$33:$A$776,$A185,СВЦЭМ!$B$33:$B$776,C$155)+'СЕТ СН'!$F$12</f>
        <v>142.36504059000001</v>
      </c>
      <c r="D185" s="36">
        <f>SUMIFS(СВЦЭМ!$E$33:$E$776,СВЦЭМ!$A$33:$A$776,$A185,СВЦЭМ!$B$33:$B$776,D$155)+'СЕТ СН'!$F$12</f>
        <v>139.75243982000001</v>
      </c>
      <c r="E185" s="36">
        <f>SUMIFS(СВЦЭМ!$E$33:$E$776,СВЦЭМ!$A$33:$A$776,$A185,СВЦЭМ!$B$33:$B$776,E$155)+'СЕТ СН'!$F$12</f>
        <v>138.50189338999999</v>
      </c>
      <c r="F185" s="36">
        <f>SUMIFS(СВЦЭМ!$E$33:$E$776,СВЦЭМ!$A$33:$A$776,$A185,СВЦЭМ!$B$33:$B$776,F$155)+'СЕТ СН'!$F$12</f>
        <v>136.97568025999999</v>
      </c>
      <c r="G185" s="36">
        <f>SUMIFS(СВЦЭМ!$E$33:$E$776,СВЦЭМ!$A$33:$A$776,$A185,СВЦЭМ!$B$33:$B$776,G$155)+'СЕТ СН'!$F$12</f>
        <v>139.10258958</v>
      </c>
      <c r="H185" s="36">
        <f>SUMIFS(СВЦЭМ!$E$33:$E$776,СВЦЭМ!$A$33:$A$776,$A185,СВЦЭМ!$B$33:$B$776,H$155)+'СЕТ СН'!$F$12</f>
        <v>143.34740002000001</v>
      </c>
      <c r="I185" s="36">
        <f>SUMIFS(СВЦЭМ!$E$33:$E$776,СВЦЭМ!$A$33:$A$776,$A185,СВЦЭМ!$B$33:$B$776,I$155)+'СЕТ СН'!$F$12</f>
        <v>144.67350848999999</v>
      </c>
      <c r="J185" s="36">
        <f>SUMIFS(СВЦЭМ!$E$33:$E$776,СВЦЭМ!$A$33:$A$776,$A185,СВЦЭМ!$B$33:$B$776,J$155)+'СЕТ СН'!$F$12</f>
        <v>136.05221313000001</v>
      </c>
      <c r="K185" s="36">
        <f>SUMIFS(СВЦЭМ!$E$33:$E$776,СВЦЭМ!$A$33:$A$776,$A185,СВЦЭМ!$B$33:$B$776,K$155)+'СЕТ СН'!$F$12</f>
        <v>120.19209057</v>
      </c>
      <c r="L185" s="36">
        <f>SUMIFS(СВЦЭМ!$E$33:$E$776,СВЦЭМ!$A$33:$A$776,$A185,СВЦЭМ!$B$33:$B$776,L$155)+'СЕТ СН'!$F$12</f>
        <v>105.79370566999999</v>
      </c>
      <c r="M185" s="36">
        <f>SUMIFS(СВЦЭМ!$E$33:$E$776,СВЦЭМ!$A$33:$A$776,$A185,СВЦЭМ!$B$33:$B$776,M$155)+'СЕТ СН'!$F$12</f>
        <v>104.93607978</v>
      </c>
      <c r="N185" s="36">
        <f>SUMIFS(СВЦЭМ!$E$33:$E$776,СВЦЭМ!$A$33:$A$776,$A185,СВЦЭМ!$B$33:$B$776,N$155)+'СЕТ СН'!$F$12</f>
        <v>108.86202013</v>
      </c>
      <c r="O185" s="36">
        <f>SUMIFS(СВЦЭМ!$E$33:$E$776,СВЦЭМ!$A$33:$A$776,$A185,СВЦЭМ!$B$33:$B$776,O$155)+'СЕТ СН'!$F$12</f>
        <v>109.57050581999999</v>
      </c>
      <c r="P185" s="36">
        <f>SUMIFS(СВЦЭМ!$E$33:$E$776,СВЦЭМ!$A$33:$A$776,$A185,СВЦЭМ!$B$33:$B$776,P$155)+'СЕТ СН'!$F$12</f>
        <v>109.02744529</v>
      </c>
      <c r="Q185" s="36">
        <f>SUMIFS(СВЦЭМ!$E$33:$E$776,СВЦЭМ!$A$33:$A$776,$A185,СВЦЭМ!$B$33:$B$776,Q$155)+'СЕТ СН'!$F$12</f>
        <v>109.81704085</v>
      </c>
      <c r="R185" s="36">
        <f>SUMIFS(СВЦЭМ!$E$33:$E$776,СВЦЭМ!$A$33:$A$776,$A185,СВЦЭМ!$B$33:$B$776,R$155)+'СЕТ СН'!$F$12</f>
        <v>110.16573326</v>
      </c>
      <c r="S185" s="36">
        <f>SUMIFS(СВЦЭМ!$E$33:$E$776,СВЦЭМ!$A$33:$A$776,$A185,СВЦЭМ!$B$33:$B$776,S$155)+'СЕТ СН'!$F$12</f>
        <v>110.49296672</v>
      </c>
      <c r="T185" s="36">
        <f>SUMIFS(СВЦЭМ!$E$33:$E$776,СВЦЭМ!$A$33:$A$776,$A185,СВЦЭМ!$B$33:$B$776,T$155)+'СЕТ СН'!$F$12</f>
        <v>110.38734079</v>
      </c>
      <c r="U185" s="36">
        <f>SUMIFS(СВЦЭМ!$E$33:$E$776,СВЦЭМ!$A$33:$A$776,$A185,СВЦЭМ!$B$33:$B$776,U$155)+'СЕТ СН'!$F$12</f>
        <v>109.49369285</v>
      </c>
      <c r="V185" s="36">
        <f>SUMIFS(СВЦЭМ!$E$33:$E$776,СВЦЭМ!$A$33:$A$776,$A185,СВЦЭМ!$B$33:$B$776,V$155)+'СЕТ СН'!$F$12</f>
        <v>108.38343095</v>
      </c>
      <c r="W185" s="36">
        <f>SUMIFS(СВЦЭМ!$E$33:$E$776,СВЦЭМ!$A$33:$A$776,$A185,СВЦЭМ!$B$33:$B$776,W$155)+'СЕТ СН'!$F$12</f>
        <v>103.95395997999999</v>
      </c>
      <c r="X185" s="36">
        <f>SUMIFS(СВЦЭМ!$E$33:$E$776,СВЦЭМ!$A$33:$A$776,$A185,СВЦЭМ!$B$33:$B$776,X$155)+'СЕТ СН'!$F$12</f>
        <v>111.38483875</v>
      </c>
      <c r="Y185" s="36">
        <f>SUMIFS(СВЦЭМ!$E$33:$E$776,СВЦЭМ!$A$33:$A$776,$A185,СВЦЭМ!$B$33:$B$776,Y$155)+'СЕТ СН'!$F$12</f>
        <v>127.48100843</v>
      </c>
    </row>
    <row r="186" spans="1:27" ht="15.75" hidden="1" x14ac:dyDescent="0.2">
      <c r="A186" s="35">
        <f t="shared" si="4"/>
        <v>44013</v>
      </c>
      <c r="B186" s="36">
        <f>SUMIFS(СВЦЭМ!$E$33:$E$776,СВЦЭМ!$A$33:$A$776,$A186,СВЦЭМ!$B$33:$B$776,B$155)+'СЕТ СН'!$F$12</f>
        <v>0</v>
      </c>
      <c r="C186" s="36">
        <f>SUMIFS(СВЦЭМ!$E$33:$E$776,СВЦЭМ!$A$33:$A$776,$A186,СВЦЭМ!$B$33:$B$776,C$155)+'СЕТ СН'!$F$12</f>
        <v>0</v>
      </c>
      <c r="D186" s="36">
        <f>SUMIFS(СВЦЭМ!$E$33:$E$776,СВЦЭМ!$A$33:$A$776,$A186,СВЦЭМ!$B$33:$B$776,D$155)+'СЕТ СН'!$F$12</f>
        <v>0</v>
      </c>
      <c r="E186" s="36">
        <f>SUMIFS(СВЦЭМ!$E$33:$E$776,СВЦЭМ!$A$33:$A$776,$A186,СВЦЭМ!$B$33:$B$776,E$155)+'СЕТ СН'!$F$12</f>
        <v>0</v>
      </c>
      <c r="F186" s="36">
        <f>SUMIFS(СВЦЭМ!$E$33:$E$776,СВЦЭМ!$A$33:$A$776,$A186,СВЦЭМ!$B$33:$B$776,F$155)+'СЕТ СН'!$F$12</f>
        <v>0</v>
      </c>
      <c r="G186" s="36">
        <f>SUMIFS(СВЦЭМ!$E$33:$E$776,СВЦЭМ!$A$33:$A$776,$A186,СВЦЭМ!$B$33:$B$776,G$155)+'СЕТ СН'!$F$12</f>
        <v>0</v>
      </c>
      <c r="H186" s="36">
        <f>SUMIFS(СВЦЭМ!$E$33:$E$776,СВЦЭМ!$A$33:$A$776,$A186,СВЦЭМ!$B$33:$B$776,H$155)+'СЕТ СН'!$F$12</f>
        <v>0</v>
      </c>
      <c r="I186" s="36">
        <f>SUMIFS(СВЦЭМ!$E$33:$E$776,СВЦЭМ!$A$33:$A$776,$A186,СВЦЭМ!$B$33:$B$776,I$155)+'СЕТ СН'!$F$12</f>
        <v>0</v>
      </c>
      <c r="J186" s="36">
        <f>SUMIFS(СВЦЭМ!$E$33:$E$776,СВЦЭМ!$A$33:$A$776,$A186,СВЦЭМ!$B$33:$B$776,J$155)+'СЕТ СН'!$F$12</f>
        <v>0</v>
      </c>
      <c r="K186" s="36">
        <f>SUMIFS(СВЦЭМ!$E$33:$E$776,СВЦЭМ!$A$33:$A$776,$A186,СВЦЭМ!$B$33:$B$776,K$155)+'СЕТ СН'!$F$12</f>
        <v>0</v>
      </c>
      <c r="L186" s="36">
        <f>SUMIFS(СВЦЭМ!$E$33:$E$776,СВЦЭМ!$A$33:$A$776,$A186,СВЦЭМ!$B$33:$B$776,L$155)+'СЕТ СН'!$F$12</f>
        <v>0</v>
      </c>
      <c r="M186" s="36">
        <f>SUMIFS(СВЦЭМ!$E$33:$E$776,СВЦЭМ!$A$33:$A$776,$A186,СВЦЭМ!$B$33:$B$776,M$155)+'СЕТ СН'!$F$12</f>
        <v>0</v>
      </c>
      <c r="N186" s="36">
        <f>SUMIFS(СВЦЭМ!$E$33:$E$776,СВЦЭМ!$A$33:$A$776,$A186,СВЦЭМ!$B$33:$B$776,N$155)+'СЕТ СН'!$F$12</f>
        <v>0</v>
      </c>
      <c r="O186" s="36">
        <f>SUMIFS(СВЦЭМ!$E$33:$E$776,СВЦЭМ!$A$33:$A$776,$A186,СВЦЭМ!$B$33:$B$776,O$155)+'СЕТ СН'!$F$12</f>
        <v>0</v>
      </c>
      <c r="P186" s="36">
        <f>SUMIFS(СВЦЭМ!$E$33:$E$776,СВЦЭМ!$A$33:$A$776,$A186,СВЦЭМ!$B$33:$B$776,P$155)+'СЕТ СН'!$F$12</f>
        <v>0</v>
      </c>
      <c r="Q186" s="36">
        <f>SUMIFS(СВЦЭМ!$E$33:$E$776,СВЦЭМ!$A$33:$A$776,$A186,СВЦЭМ!$B$33:$B$776,Q$155)+'СЕТ СН'!$F$12</f>
        <v>0</v>
      </c>
      <c r="R186" s="36">
        <f>SUMIFS(СВЦЭМ!$E$33:$E$776,СВЦЭМ!$A$33:$A$776,$A186,СВЦЭМ!$B$33:$B$776,R$155)+'СЕТ СН'!$F$12</f>
        <v>0</v>
      </c>
      <c r="S186" s="36">
        <f>SUMIFS(СВЦЭМ!$E$33:$E$776,СВЦЭМ!$A$33:$A$776,$A186,СВЦЭМ!$B$33:$B$776,S$155)+'СЕТ СН'!$F$12</f>
        <v>0</v>
      </c>
      <c r="T186" s="36">
        <f>SUMIFS(СВЦЭМ!$E$33:$E$776,СВЦЭМ!$A$33:$A$776,$A186,СВЦЭМ!$B$33:$B$776,T$155)+'СЕТ СН'!$F$12</f>
        <v>0</v>
      </c>
      <c r="U186" s="36">
        <f>SUMIFS(СВЦЭМ!$E$33:$E$776,СВЦЭМ!$A$33:$A$776,$A186,СВЦЭМ!$B$33:$B$776,U$155)+'СЕТ СН'!$F$12</f>
        <v>0</v>
      </c>
      <c r="V186" s="36">
        <f>SUMIFS(СВЦЭМ!$E$33:$E$776,СВЦЭМ!$A$33:$A$776,$A186,СВЦЭМ!$B$33:$B$776,V$155)+'СЕТ СН'!$F$12</f>
        <v>0</v>
      </c>
      <c r="W186" s="36">
        <f>SUMIFS(СВЦЭМ!$E$33:$E$776,СВЦЭМ!$A$33:$A$776,$A186,СВЦЭМ!$B$33:$B$776,W$155)+'СЕТ СН'!$F$12</f>
        <v>0</v>
      </c>
      <c r="X186" s="36">
        <f>SUMIFS(СВЦЭМ!$E$33:$E$776,СВЦЭМ!$A$33:$A$776,$A186,СВЦЭМ!$B$33:$B$776,X$155)+'СЕТ СН'!$F$12</f>
        <v>0</v>
      </c>
      <c r="Y186" s="36">
        <f>SUMIFS(СВЦЭМ!$E$33:$E$776,СВЦЭМ!$A$33:$A$776,$A186,СВЦЭМ!$B$33:$B$776,Y$155)+'СЕТ СН'!$F$12</f>
        <v>0</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1" t="s">
        <v>7</v>
      </c>
      <c r="B188" s="124" t="s">
        <v>138</v>
      </c>
      <c r="C188" s="125"/>
      <c r="D188" s="125"/>
      <c r="E188" s="125"/>
      <c r="F188" s="125"/>
      <c r="G188" s="125"/>
      <c r="H188" s="125"/>
      <c r="I188" s="125"/>
      <c r="J188" s="125"/>
      <c r="K188" s="125"/>
      <c r="L188" s="125"/>
      <c r="M188" s="125"/>
      <c r="N188" s="125"/>
      <c r="O188" s="125"/>
      <c r="P188" s="125"/>
      <c r="Q188" s="125"/>
      <c r="R188" s="125"/>
      <c r="S188" s="125"/>
      <c r="T188" s="125"/>
      <c r="U188" s="125"/>
      <c r="V188" s="125"/>
      <c r="W188" s="125"/>
      <c r="X188" s="125"/>
      <c r="Y188" s="126"/>
    </row>
    <row r="189" spans="1:27" ht="12.75" customHeight="1" x14ac:dyDescent="0.2">
      <c r="A189" s="122"/>
      <c r="B189" s="127"/>
      <c r="C189" s="128"/>
      <c r="D189" s="128"/>
      <c r="E189" s="128"/>
      <c r="F189" s="128"/>
      <c r="G189" s="128"/>
      <c r="H189" s="128"/>
      <c r="I189" s="128"/>
      <c r="J189" s="128"/>
      <c r="K189" s="128"/>
      <c r="L189" s="128"/>
      <c r="M189" s="128"/>
      <c r="N189" s="128"/>
      <c r="O189" s="128"/>
      <c r="P189" s="128"/>
      <c r="Q189" s="128"/>
      <c r="R189" s="128"/>
      <c r="S189" s="128"/>
      <c r="T189" s="128"/>
      <c r="U189" s="128"/>
      <c r="V189" s="128"/>
      <c r="W189" s="128"/>
      <c r="X189" s="128"/>
      <c r="Y189" s="129"/>
    </row>
    <row r="190" spans="1:27" s="46" customFormat="1" ht="12.75" customHeight="1" x14ac:dyDescent="0.2">
      <c r="A190" s="123"/>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01.06.2020</v>
      </c>
      <c r="B191" s="36">
        <f>SUMIFS(СВЦЭМ!$F$33:$F$776,СВЦЭМ!$A$33:$A$776,$A191,СВЦЭМ!$B$33:$B$776,B$190)+'СЕТ СН'!$F$12</f>
        <v>123.38636808</v>
      </c>
      <c r="C191" s="36">
        <f>SUMIFS(СВЦЭМ!$F$33:$F$776,СВЦЭМ!$A$33:$A$776,$A191,СВЦЭМ!$B$33:$B$776,C$190)+'СЕТ СН'!$F$12</f>
        <v>125.25362222</v>
      </c>
      <c r="D191" s="36">
        <f>SUMIFS(СВЦЭМ!$F$33:$F$776,СВЦЭМ!$A$33:$A$776,$A191,СВЦЭМ!$B$33:$B$776,D$190)+'СЕТ СН'!$F$12</f>
        <v>127.98944335</v>
      </c>
      <c r="E191" s="36">
        <f>SUMIFS(СВЦЭМ!$F$33:$F$776,СВЦЭМ!$A$33:$A$776,$A191,СВЦЭМ!$B$33:$B$776,E$190)+'СЕТ СН'!$F$12</f>
        <v>129.28786436999999</v>
      </c>
      <c r="F191" s="36">
        <f>SUMIFS(СВЦЭМ!$F$33:$F$776,СВЦЭМ!$A$33:$A$776,$A191,СВЦЭМ!$B$33:$B$776,F$190)+'СЕТ СН'!$F$12</f>
        <v>129.29908083999999</v>
      </c>
      <c r="G191" s="36">
        <f>SUMIFS(СВЦЭМ!$F$33:$F$776,СВЦЭМ!$A$33:$A$776,$A191,СВЦЭМ!$B$33:$B$776,G$190)+'СЕТ СН'!$F$12</f>
        <v>128.71486390999999</v>
      </c>
      <c r="H191" s="36">
        <f>SUMIFS(СВЦЭМ!$F$33:$F$776,СВЦЭМ!$A$33:$A$776,$A191,СВЦЭМ!$B$33:$B$776,H$190)+'СЕТ СН'!$F$12</f>
        <v>126.18402374</v>
      </c>
      <c r="I191" s="36">
        <f>SUMIFS(СВЦЭМ!$F$33:$F$776,СВЦЭМ!$A$33:$A$776,$A191,СВЦЭМ!$B$33:$B$776,I$190)+'СЕТ СН'!$F$12</f>
        <v>124.52877189</v>
      </c>
      <c r="J191" s="36">
        <f>SUMIFS(СВЦЭМ!$F$33:$F$776,СВЦЭМ!$A$33:$A$776,$A191,СВЦЭМ!$B$33:$B$776,J$190)+'СЕТ СН'!$F$12</f>
        <v>118.93659581</v>
      </c>
      <c r="K191" s="36">
        <f>SUMIFS(СВЦЭМ!$F$33:$F$776,СВЦЭМ!$A$33:$A$776,$A191,СВЦЭМ!$B$33:$B$776,K$190)+'СЕТ СН'!$F$12</f>
        <v>109.38477794000001</v>
      </c>
      <c r="L191" s="36">
        <f>SUMIFS(СВЦЭМ!$F$33:$F$776,СВЦЭМ!$A$33:$A$776,$A191,СВЦЭМ!$B$33:$B$776,L$190)+'СЕТ СН'!$F$12</f>
        <v>113.30001958</v>
      </c>
      <c r="M191" s="36">
        <f>SUMIFS(СВЦЭМ!$F$33:$F$776,СВЦЭМ!$A$33:$A$776,$A191,СВЦЭМ!$B$33:$B$776,M$190)+'СЕТ СН'!$F$12</f>
        <v>116.04760113</v>
      </c>
      <c r="N191" s="36">
        <f>SUMIFS(СВЦЭМ!$F$33:$F$776,СВЦЭМ!$A$33:$A$776,$A191,СВЦЭМ!$B$33:$B$776,N$190)+'СЕТ СН'!$F$12</f>
        <v>115.26578929999999</v>
      </c>
      <c r="O191" s="36">
        <f>SUMIFS(СВЦЭМ!$F$33:$F$776,СВЦЭМ!$A$33:$A$776,$A191,СВЦЭМ!$B$33:$B$776,O$190)+'СЕТ СН'!$F$12</f>
        <v>113.28511039</v>
      </c>
      <c r="P191" s="36">
        <f>SUMIFS(СВЦЭМ!$F$33:$F$776,СВЦЭМ!$A$33:$A$776,$A191,СВЦЭМ!$B$33:$B$776,P$190)+'СЕТ СН'!$F$12</f>
        <v>112.19437906</v>
      </c>
      <c r="Q191" s="36">
        <f>SUMIFS(СВЦЭМ!$F$33:$F$776,СВЦЭМ!$A$33:$A$776,$A191,СВЦЭМ!$B$33:$B$776,Q$190)+'СЕТ СН'!$F$12</f>
        <v>112.78071138999999</v>
      </c>
      <c r="R191" s="36">
        <f>SUMIFS(СВЦЭМ!$F$33:$F$776,СВЦЭМ!$A$33:$A$776,$A191,СВЦЭМ!$B$33:$B$776,R$190)+'СЕТ СН'!$F$12</f>
        <v>111.84694447</v>
      </c>
      <c r="S191" s="36">
        <f>SUMIFS(СВЦЭМ!$F$33:$F$776,СВЦЭМ!$A$33:$A$776,$A191,СВЦЭМ!$B$33:$B$776,S$190)+'СЕТ СН'!$F$12</f>
        <v>112.35314275</v>
      </c>
      <c r="T191" s="36">
        <f>SUMIFS(СВЦЭМ!$F$33:$F$776,СВЦЭМ!$A$33:$A$776,$A191,СВЦЭМ!$B$33:$B$776,T$190)+'СЕТ СН'!$F$12</f>
        <v>113.76567469</v>
      </c>
      <c r="U191" s="36">
        <f>SUMIFS(СВЦЭМ!$F$33:$F$776,СВЦЭМ!$A$33:$A$776,$A191,СВЦЭМ!$B$33:$B$776,U$190)+'СЕТ СН'!$F$12</f>
        <v>110.07226677</v>
      </c>
      <c r="V191" s="36">
        <f>SUMIFS(СВЦЭМ!$F$33:$F$776,СВЦЭМ!$A$33:$A$776,$A191,СВЦЭМ!$B$33:$B$776,V$190)+'СЕТ СН'!$F$12</f>
        <v>112.28618921</v>
      </c>
      <c r="W191" s="36">
        <f>SUMIFS(СВЦЭМ!$F$33:$F$776,СВЦЭМ!$A$33:$A$776,$A191,СВЦЭМ!$B$33:$B$776,W$190)+'СЕТ СН'!$F$12</f>
        <v>115.85502945</v>
      </c>
      <c r="X191" s="36">
        <f>SUMIFS(СВЦЭМ!$F$33:$F$776,СВЦЭМ!$A$33:$A$776,$A191,СВЦЭМ!$B$33:$B$776,X$190)+'СЕТ СН'!$F$12</f>
        <v>111.62926923000001</v>
      </c>
      <c r="Y191" s="36">
        <f>SUMIFS(СВЦЭМ!$F$33:$F$776,СВЦЭМ!$A$33:$A$776,$A191,СВЦЭМ!$B$33:$B$776,Y$190)+'СЕТ СН'!$F$12</f>
        <v>116.33951333</v>
      </c>
      <c r="AA191" s="45"/>
    </row>
    <row r="192" spans="1:27" ht="15.75" x14ac:dyDescent="0.2">
      <c r="A192" s="35">
        <f>A191+1</f>
        <v>43984</v>
      </c>
      <c r="B192" s="36">
        <f>SUMIFS(СВЦЭМ!$F$33:$F$776,СВЦЭМ!$A$33:$A$776,$A192,СВЦЭМ!$B$33:$B$776,B$190)+'СЕТ СН'!$F$12</f>
        <v>119.70076158000001</v>
      </c>
      <c r="C192" s="36">
        <f>SUMIFS(СВЦЭМ!$F$33:$F$776,СВЦЭМ!$A$33:$A$776,$A192,СВЦЭМ!$B$33:$B$776,C$190)+'СЕТ СН'!$F$12</f>
        <v>126.87225468</v>
      </c>
      <c r="D192" s="36">
        <f>SUMIFS(СВЦЭМ!$F$33:$F$776,СВЦЭМ!$A$33:$A$776,$A192,СВЦЭМ!$B$33:$B$776,D$190)+'СЕТ СН'!$F$12</f>
        <v>131.35381899000001</v>
      </c>
      <c r="E192" s="36">
        <f>SUMIFS(СВЦЭМ!$F$33:$F$776,СВЦЭМ!$A$33:$A$776,$A192,СВЦЭМ!$B$33:$B$776,E$190)+'СЕТ СН'!$F$12</f>
        <v>132.69395532999999</v>
      </c>
      <c r="F192" s="36">
        <f>SUMIFS(СВЦЭМ!$F$33:$F$776,СВЦЭМ!$A$33:$A$776,$A192,СВЦЭМ!$B$33:$B$776,F$190)+'СЕТ СН'!$F$12</f>
        <v>133.25501346999999</v>
      </c>
      <c r="G192" s="36">
        <f>SUMIFS(СВЦЭМ!$F$33:$F$776,СВЦЭМ!$A$33:$A$776,$A192,СВЦЭМ!$B$33:$B$776,G$190)+'СЕТ СН'!$F$12</f>
        <v>132.50237232999999</v>
      </c>
      <c r="H192" s="36">
        <f>SUMIFS(СВЦЭМ!$F$33:$F$776,СВЦЭМ!$A$33:$A$776,$A192,СВЦЭМ!$B$33:$B$776,H$190)+'СЕТ СН'!$F$12</f>
        <v>125.75114067</v>
      </c>
      <c r="I192" s="36">
        <f>SUMIFS(СВЦЭМ!$F$33:$F$776,СВЦЭМ!$A$33:$A$776,$A192,СВЦЭМ!$B$33:$B$776,I$190)+'СЕТ СН'!$F$12</f>
        <v>118.11235191</v>
      </c>
      <c r="J192" s="36">
        <f>SUMIFS(СВЦЭМ!$F$33:$F$776,СВЦЭМ!$A$33:$A$776,$A192,СВЦЭМ!$B$33:$B$776,J$190)+'СЕТ СН'!$F$12</f>
        <v>121.36148948</v>
      </c>
      <c r="K192" s="36">
        <f>SUMIFS(СВЦЭМ!$F$33:$F$776,СВЦЭМ!$A$33:$A$776,$A192,СВЦЭМ!$B$33:$B$776,K$190)+'СЕТ СН'!$F$12</f>
        <v>120.73985759999999</v>
      </c>
      <c r="L192" s="36">
        <f>SUMIFS(СВЦЭМ!$F$33:$F$776,СВЦЭМ!$A$33:$A$776,$A192,СВЦЭМ!$B$33:$B$776,L$190)+'СЕТ СН'!$F$12</f>
        <v>119.00705178</v>
      </c>
      <c r="M192" s="36">
        <f>SUMIFS(СВЦЭМ!$F$33:$F$776,СВЦЭМ!$A$33:$A$776,$A192,СВЦЭМ!$B$33:$B$776,M$190)+'СЕТ СН'!$F$12</f>
        <v>115.41256018</v>
      </c>
      <c r="N192" s="36">
        <f>SUMIFS(СВЦЭМ!$F$33:$F$776,СВЦЭМ!$A$33:$A$776,$A192,СВЦЭМ!$B$33:$B$776,N$190)+'СЕТ СН'!$F$12</f>
        <v>114.49965036</v>
      </c>
      <c r="O192" s="36">
        <f>SUMIFS(СВЦЭМ!$F$33:$F$776,СВЦЭМ!$A$33:$A$776,$A192,СВЦЭМ!$B$33:$B$776,O$190)+'СЕТ СН'!$F$12</f>
        <v>114.67393987</v>
      </c>
      <c r="P192" s="36">
        <f>SUMIFS(СВЦЭМ!$F$33:$F$776,СВЦЭМ!$A$33:$A$776,$A192,СВЦЭМ!$B$33:$B$776,P$190)+'СЕТ СН'!$F$12</f>
        <v>116.81514952000001</v>
      </c>
      <c r="Q192" s="36">
        <f>SUMIFS(СВЦЭМ!$F$33:$F$776,СВЦЭМ!$A$33:$A$776,$A192,СВЦЭМ!$B$33:$B$776,Q$190)+'СЕТ СН'!$F$12</f>
        <v>116.24989056</v>
      </c>
      <c r="R192" s="36">
        <f>SUMIFS(СВЦЭМ!$F$33:$F$776,СВЦЭМ!$A$33:$A$776,$A192,СВЦЭМ!$B$33:$B$776,R$190)+'СЕТ СН'!$F$12</f>
        <v>114.75102165</v>
      </c>
      <c r="S192" s="36">
        <f>SUMIFS(СВЦЭМ!$F$33:$F$776,СВЦЭМ!$A$33:$A$776,$A192,СВЦЭМ!$B$33:$B$776,S$190)+'СЕТ СН'!$F$12</f>
        <v>116.48178785</v>
      </c>
      <c r="T192" s="36">
        <f>SUMIFS(СВЦЭМ!$F$33:$F$776,СВЦЭМ!$A$33:$A$776,$A192,СВЦЭМ!$B$33:$B$776,T$190)+'СЕТ СН'!$F$12</f>
        <v>118.30718441</v>
      </c>
      <c r="U192" s="36">
        <f>SUMIFS(СВЦЭМ!$F$33:$F$776,СВЦЭМ!$A$33:$A$776,$A192,СВЦЭМ!$B$33:$B$776,U$190)+'СЕТ СН'!$F$12</f>
        <v>115.93721857</v>
      </c>
      <c r="V192" s="36">
        <f>SUMIFS(СВЦЭМ!$F$33:$F$776,СВЦЭМ!$A$33:$A$776,$A192,СВЦЭМ!$B$33:$B$776,V$190)+'СЕТ СН'!$F$12</f>
        <v>116.69125755</v>
      </c>
      <c r="W192" s="36">
        <f>SUMIFS(СВЦЭМ!$F$33:$F$776,СВЦЭМ!$A$33:$A$776,$A192,СВЦЭМ!$B$33:$B$776,W$190)+'СЕТ СН'!$F$12</f>
        <v>115.88144069000001</v>
      </c>
      <c r="X192" s="36">
        <f>SUMIFS(СВЦЭМ!$F$33:$F$776,СВЦЭМ!$A$33:$A$776,$A192,СВЦЭМ!$B$33:$B$776,X$190)+'СЕТ СН'!$F$12</f>
        <v>111.76492036</v>
      </c>
      <c r="Y192" s="36">
        <f>SUMIFS(СВЦЭМ!$F$33:$F$776,СВЦЭМ!$A$33:$A$776,$A192,СВЦЭМ!$B$33:$B$776,Y$190)+'СЕТ СН'!$F$12</f>
        <v>111.52912499</v>
      </c>
    </row>
    <row r="193" spans="1:25" ht="15.75" x14ac:dyDescent="0.2">
      <c r="A193" s="35">
        <f t="shared" ref="A193:A221" si="5">A192+1</f>
        <v>43985</v>
      </c>
      <c r="B193" s="36">
        <f>SUMIFS(СВЦЭМ!$F$33:$F$776,СВЦЭМ!$A$33:$A$776,$A193,СВЦЭМ!$B$33:$B$776,B$190)+'СЕТ СН'!$F$12</f>
        <v>129.53314090999999</v>
      </c>
      <c r="C193" s="36">
        <f>SUMIFS(СВЦЭМ!$F$33:$F$776,СВЦЭМ!$A$33:$A$776,$A193,СВЦЭМ!$B$33:$B$776,C$190)+'СЕТ СН'!$F$12</f>
        <v>133.45349515000001</v>
      </c>
      <c r="D193" s="36">
        <f>SUMIFS(СВЦЭМ!$F$33:$F$776,СВЦЭМ!$A$33:$A$776,$A193,СВЦЭМ!$B$33:$B$776,D$190)+'СЕТ СН'!$F$12</f>
        <v>134.00636212000001</v>
      </c>
      <c r="E193" s="36">
        <f>SUMIFS(СВЦЭМ!$F$33:$F$776,СВЦЭМ!$A$33:$A$776,$A193,СВЦЭМ!$B$33:$B$776,E$190)+'СЕТ СН'!$F$12</f>
        <v>134.15190131</v>
      </c>
      <c r="F193" s="36">
        <f>SUMIFS(СВЦЭМ!$F$33:$F$776,СВЦЭМ!$A$33:$A$776,$A193,СВЦЭМ!$B$33:$B$776,F$190)+'СЕТ СН'!$F$12</f>
        <v>133.56099846000001</v>
      </c>
      <c r="G193" s="36">
        <f>SUMIFS(СВЦЭМ!$F$33:$F$776,СВЦЭМ!$A$33:$A$776,$A193,СВЦЭМ!$B$33:$B$776,G$190)+'СЕТ СН'!$F$12</f>
        <v>133.64088812</v>
      </c>
      <c r="H193" s="36">
        <f>SUMIFS(СВЦЭМ!$F$33:$F$776,СВЦЭМ!$A$33:$A$776,$A193,СВЦЭМ!$B$33:$B$776,H$190)+'СЕТ СН'!$F$12</f>
        <v>133.63829375</v>
      </c>
      <c r="I193" s="36">
        <f>SUMIFS(СВЦЭМ!$F$33:$F$776,СВЦЭМ!$A$33:$A$776,$A193,СВЦЭМ!$B$33:$B$776,I$190)+'СЕТ СН'!$F$12</f>
        <v>128.1087345</v>
      </c>
      <c r="J193" s="36">
        <f>SUMIFS(СВЦЭМ!$F$33:$F$776,СВЦЭМ!$A$33:$A$776,$A193,СВЦЭМ!$B$33:$B$776,J$190)+'СЕТ СН'!$F$12</f>
        <v>129.99257499999999</v>
      </c>
      <c r="K193" s="36">
        <f>SUMIFS(СВЦЭМ!$F$33:$F$776,СВЦЭМ!$A$33:$A$776,$A193,СВЦЭМ!$B$33:$B$776,K$190)+'СЕТ СН'!$F$12</f>
        <v>128.93215465</v>
      </c>
      <c r="L193" s="36">
        <f>SUMIFS(СВЦЭМ!$F$33:$F$776,СВЦЭМ!$A$33:$A$776,$A193,СВЦЭМ!$B$33:$B$776,L$190)+'СЕТ СН'!$F$12</f>
        <v>121.61180281</v>
      </c>
      <c r="M193" s="36">
        <f>SUMIFS(СВЦЭМ!$F$33:$F$776,СВЦЭМ!$A$33:$A$776,$A193,СВЦЭМ!$B$33:$B$776,M$190)+'СЕТ СН'!$F$12</f>
        <v>113.69659527</v>
      </c>
      <c r="N193" s="36">
        <f>SUMIFS(СВЦЭМ!$F$33:$F$776,СВЦЭМ!$A$33:$A$776,$A193,СВЦЭМ!$B$33:$B$776,N$190)+'СЕТ СН'!$F$12</f>
        <v>111.253781</v>
      </c>
      <c r="O193" s="36">
        <f>SUMIFS(СВЦЭМ!$F$33:$F$776,СВЦЭМ!$A$33:$A$776,$A193,СВЦЭМ!$B$33:$B$776,O$190)+'СЕТ СН'!$F$12</f>
        <v>111.34293968999999</v>
      </c>
      <c r="P193" s="36">
        <f>SUMIFS(СВЦЭМ!$F$33:$F$776,СВЦЭМ!$A$33:$A$776,$A193,СВЦЭМ!$B$33:$B$776,P$190)+'СЕТ СН'!$F$12</f>
        <v>112.29098759999999</v>
      </c>
      <c r="Q193" s="36">
        <f>SUMIFS(СВЦЭМ!$F$33:$F$776,СВЦЭМ!$A$33:$A$776,$A193,СВЦЭМ!$B$33:$B$776,Q$190)+'СЕТ СН'!$F$12</f>
        <v>112.33633273</v>
      </c>
      <c r="R193" s="36">
        <f>SUMIFS(СВЦЭМ!$F$33:$F$776,СВЦЭМ!$A$33:$A$776,$A193,СВЦЭМ!$B$33:$B$776,R$190)+'СЕТ СН'!$F$12</f>
        <v>111.56585656</v>
      </c>
      <c r="S193" s="36">
        <f>SUMIFS(СВЦЭМ!$F$33:$F$776,СВЦЭМ!$A$33:$A$776,$A193,СВЦЭМ!$B$33:$B$776,S$190)+'СЕТ СН'!$F$12</f>
        <v>111.24869257</v>
      </c>
      <c r="T193" s="36">
        <f>SUMIFS(СВЦЭМ!$F$33:$F$776,СВЦЭМ!$A$33:$A$776,$A193,СВЦЭМ!$B$33:$B$776,T$190)+'СЕТ СН'!$F$12</f>
        <v>115.55968894999999</v>
      </c>
      <c r="U193" s="36">
        <f>SUMIFS(СВЦЭМ!$F$33:$F$776,СВЦЭМ!$A$33:$A$776,$A193,СВЦЭМ!$B$33:$B$776,U$190)+'СЕТ СН'!$F$12</f>
        <v>110.70219218</v>
      </c>
      <c r="V193" s="36">
        <f>SUMIFS(СВЦЭМ!$F$33:$F$776,СВЦЭМ!$A$33:$A$776,$A193,СВЦЭМ!$B$33:$B$776,V$190)+'СЕТ СН'!$F$12</f>
        <v>102.68426817</v>
      </c>
      <c r="W193" s="36">
        <f>SUMIFS(СВЦЭМ!$F$33:$F$776,СВЦЭМ!$A$33:$A$776,$A193,СВЦЭМ!$B$33:$B$776,W$190)+'СЕТ СН'!$F$12</f>
        <v>101.95374083999999</v>
      </c>
      <c r="X193" s="36">
        <f>SUMIFS(СВЦЭМ!$F$33:$F$776,СВЦЭМ!$A$33:$A$776,$A193,СВЦЭМ!$B$33:$B$776,X$190)+'СЕТ СН'!$F$12</f>
        <v>109.95305768</v>
      </c>
      <c r="Y193" s="36">
        <f>SUMIFS(СВЦЭМ!$F$33:$F$776,СВЦЭМ!$A$33:$A$776,$A193,СВЦЭМ!$B$33:$B$776,Y$190)+'СЕТ СН'!$F$12</f>
        <v>120.71006645999999</v>
      </c>
    </row>
    <row r="194" spans="1:25" ht="15.75" x14ac:dyDescent="0.2">
      <c r="A194" s="35">
        <f t="shared" si="5"/>
        <v>43986</v>
      </c>
      <c r="B194" s="36">
        <f>SUMIFS(СВЦЭМ!$F$33:$F$776,СВЦЭМ!$A$33:$A$776,$A194,СВЦЭМ!$B$33:$B$776,B$190)+'СЕТ СН'!$F$12</f>
        <v>134.11872930000001</v>
      </c>
      <c r="C194" s="36">
        <f>SUMIFS(СВЦЭМ!$F$33:$F$776,СВЦЭМ!$A$33:$A$776,$A194,СВЦЭМ!$B$33:$B$776,C$190)+'СЕТ СН'!$F$12</f>
        <v>136.99803868000001</v>
      </c>
      <c r="D194" s="36">
        <f>SUMIFS(СВЦЭМ!$F$33:$F$776,СВЦЭМ!$A$33:$A$776,$A194,СВЦЭМ!$B$33:$B$776,D$190)+'СЕТ СН'!$F$12</f>
        <v>138.52995182000001</v>
      </c>
      <c r="E194" s="36">
        <f>SUMIFS(СВЦЭМ!$F$33:$F$776,СВЦЭМ!$A$33:$A$776,$A194,СВЦЭМ!$B$33:$B$776,E$190)+'СЕТ СН'!$F$12</f>
        <v>139.87344504000001</v>
      </c>
      <c r="F194" s="36">
        <f>SUMIFS(СВЦЭМ!$F$33:$F$776,СВЦЭМ!$A$33:$A$776,$A194,СВЦЭМ!$B$33:$B$776,F$190)+'СЕТ СН'!$F$12</f>
        <v>141.19183321</v>
      </c>
      <c r="G194" s="36">
        <f>SUMIFS(СВЦЭМ!$F$33:$F$776,СВЦЭМ!$A$33:$A$776,$A194,СВЦЭМ!$B$33:$B$776,G$190)+'СЕТ СН'!$F$12</f>
        <v>141.3818479</v>
      </c>
      <c r="H194" s="36">
        <f>SUMIFS(СВЦЭМ!$F$33:$F$776,СВЦЭМ!$A$33:$A$776,$A194,СВЦЭМ!$B$33:$B$776,H$190)+'СЕТ СН'!$F$12</f>
        <v>140.81055420999999</v>
      </c>
      <c r="I194" s="36">
        <f>SUMIFS(СВЦЭМ!$F$33:$F$776,СВЦЭМ!$A$33:$A$776,$A194,СВЦЭМ!$B$33:$B$776,I$190)+'СЕТ СН'!$F$12</f>
        <v>133.94064148999999</v>
      </c>
      <c r="J194" s="36">
        <f>SUMIFS(СВЦЭМ!$F$33:$F$776,СВЦЭМ!$A$33:$A$776,$A194,СВЦЭМ!$B$33:$B$776,J$190)+'СЕТ СН'!$F$12</f>
        <v>133.11051563000001</v>
      </c>
      <c r="K194" s="36">
        <f>SUMIFS(СВЦЭМ!$F$33:$F$776,СВЦЭМ!$A$33:$A$776,$A194,СВЦЭМ!$B$33:$B$776,K$190)+'СЕТ СН'!$F$12</f>
        <v>128.5621372</v>
      </c>
      <c r="L194" s="36">
        <f>SUMIFS(СВЦЭМ!$F$33:$F$776,СВЦЭМ!$A$33:$A$776,$A194,СВЦЭМ!$B$33:$B$776,L$190)+'СЕТ СН'!$F$12</f>
        <v>122.98353081</v>
      </c>
      <c r="M194" s="36">
        <f>SUMIFS(СВЦЭМ!$F$33:$F$776,СВЦЭМ!$A$33:$A$776,$A194,СВЦЭМ!$B$33:$B$776,M$190)+'СЕТ СН'!$F$12</f>
        <v>117.90981891</v>
      </c>
      <c r="N194" s="36">
        <f>SUMIFS(СВЦЭМ!$F$33:$F$776,СВЦЭМ!$A$33:$A$776,$A194,СВЦЭМ!$B$33:$B$776,N$190)+'СЕТ СН'!$F$12</f>
        <v>117.94197683</v>
      </c>
      <c r="O194" s="36">
        <f>SUMIFS(СВЦЭМ!$F$33:$F$776,СВЦЭМ!$A$33:$A$776,$A194,СВЦЭМ!$B$33:$B$776,O$190)+'СЕТ СН'!$F$12</f>
        <v>118.72481101</v>
      </c>
      <c r="P194" s="36">
        <f>SUMIFS(СВЦЭМ!$F$33:$F$776,СВЦЭМ!$A$33:$A$776,$A194,СВЦЭМ!$B$33:$B$776,P$190)+'СЕТ СН'!$F$12</f>
        <v>119.4560752</v>
      </c>
      <c r="Q194" s="36">
        <f>SUMIFS(СВЦЭМ!$F$33:$F$776,СВЦЭМ!$A$33:$A$776,$A194,СВЦЭМ!$B$33:$B$776,Q$190)+'СЕТ СН'!$F$12</f>
        <v>118.22623913</v>
      </c>
      <c r="R194" s="36">
        <f>SUMIFS(СВЦЭМ!$F$33:$F$776,СВЦЭМ!$A$33:$A$776,$A194,СВЦЭМ!$B$33:$B$776,R$190)+'СЕТ СН'!$F$12</f>
        <v>117.85568008</v>
      </c>
      <c r="S194" s="36">
        <f>SUMIFS(СВЦЭМ!$F$33:$F$776,СВЦЭМ!$A$33:$A$776,$A194,СВЦЭМ!$B$33:$B$776,S$190)+'СЕТ СН'!$F$12</f>
        <v>118.32367594999999</v>
      </c>
      <c r="T194" s="36">
        <f>SUMIFS(СВЦЭМ!$F$33:$F$776,СВЦЭМ!$A$33:$A$776,$A194,СВЦЭМ!$B$33:$B$776,T$190)+'СЕТ СН'!$F$12</f>
        <v>115.70789662</v>
      </c>
      <c r="U194" s="36">
        <f>SUMIFS(СВЦЭМ!$F$33:$F$776,СВЦЭМ!$A$33:$A$776,$A194,СВЦЭМ!$B$33:$B$776,U$190)+'СЕТ СН'!$F$12</f>
        <v>108.71517425</v>
      </c>
      <c r="V194" s="36">
        <f>SUMIFS(СВЦЭМ!$F$33:$F$776,СВЦЭМ!$A$33:$A$776,$A194,СВЦЭМ!$B$33:$B$776,V$190)+'СЕТ СН'!$F$12</f>
        <v>107.46497607000001</v>
      </c>
      <c r="W194" s="36">
        <f>SUMIFS(СВЦЭМ!$F$33:$F$776,СВЦЭМ!$A$33:$A$776,$A194,СВЦЭМ!$B$33:$B$776,W$190)+'СЕТ СН'!$F$12</f>
        <v>106.34536292999999</v>
      </c>
      <c r="X194" s="36">
        <f>SUMIFS(СВЦЭМ!$F$33:$F$776,СВЦЭМ!$A$33:$A$776,$A194,СВЦЭМ!$B$33:$B$776,X$190)+'СЕТ СН'!$F$12</f>
        <v>112.08141804</v>
      </c>
      <c r="Y194" s="36">
        <f>SUMIFS(СВЦЭМ!$F$33:$F$776,СВЦЭМ!$A$33:$A$776,$A194,СВЦЭМ!$B$33:$B$776,Y$190)+'СЕТ СН'!$F$12</f>
        <v>122.36627833999999</v>
      </c>
    </row>
    <row r="195" spans="1:25" ht="15.75" x14ac:dyDescent="0.2">
      <c r="A195" s="35">
        <f t="shared" si="5"/>
        <v>43987</v>
      </c>
      <c r="B195" s="36">
        <f>SUMIFS(СВЦЭМ!$F$33:$F$776,СВЦЭМ!$A$33:$A$776,$A195,СВЦЭМ!$B$33:$B$776,B$190)+'СЕТ СН'!$F$12</f>
        <v>140.46076012</v>
      </c>
      <c r="C195" s="36">
        <f>SUMIFS(СВЦЭМ!$F$33:$F$776,СВЦЭМ!$A$33:$A$776,$A195,СВЦЭМ!$B$33:$B$776,C$190)+'СЕТ СН'!$F$12</f>
        <v>144.16473728</v>
      </c>
      <c r="D195" s="36">
        <f>SUMIFS(СВЦЭМ!$F$33:$F$776,СВЦЭМ!$A$33:$A$776,$A195,СВЦЭМ!$B$33:$B$776,D$190)+'СЕТ СН'!$F$12</f>
        <v>147.86816428</v>
      </c>
      <c r="E195" s="36">
        <f>SUMIFS(СВЦЭМ!$F$33:$F$776,СВЦЭМ!$A$33:$A$776,$A195,СВЦЭМ!$B$33:$B$776,E$190)+'СЕТ СН'!$F$12</f>
        <v>150.9578922</v>
      </c>
      <c r="F195" s="36">
        <f>SUMIFS(СВЦЭМ!$F$33:$F$776,СВЦЭМ!$A$33:$A$776,$A195,СВЦЭМ!$B$33:$B$776,F$190)+'СЕТ СН'!$F$12</f>
        <v>150.07772664000001</v>
      </c>
      <c r="G195" s="36">
        <f>SUMIFS(СВЦЭМ!$F$33:$F$776,СВЦЭМ!$A$33:$A$776,$A195,СВЦЭМ!$B$33:$B$776,G$190)+'СЕТ СН'!$F$12</f>
        <v>149.44359077999999</v>
      </c>
      <c r="H195" s="36">
        <f>SUMIFS(СВЦЭМ!$F$33:$F$776,СВЦЭМ!$A$33:$A$776,$A195,СВЦЭМ!$B$33:$B$776,H$190)+'СЕТ СН'!$F$12</f>
        <v>143.41603784</v>
      </c>
      <c r="I195" s="36">
        <f>SUMIFS(СВЦЭМ!$F$33:$F$776,СВЦЭМ!$A$33:$A$776,$A195,СВЦЭМ!$B$33:$B$776,I$190)+'СЕТ СН'!$F$12</f>
        <v>136.10387241000001</v>
      </c>
      <c r="J195" s="36">
        <f>SUMIFS(СВЦЭМ!$F$33:$F$776,СВЦЭМ!$A$33:$A$776,$A195,СВЦЭМ!$B$33:$B$776,J$190)+'СЕТ СН'!$F$12</f>
        <v>126.21101073</v>
      </c>
      <c r="K195" s="36">
        <f>SUMIFS(СВЦЭМ!$F$33:$F$776,СВЦЭМ!$A$33:$A$776,$A195,СВЦЭМ!$B$33:$B$776,K$190)+'СЕТ СН'!$F$12</f>
        <v>112.20261957</v>
      </c>
      <c r="L195" s="36">
        <f>SUMIFS(СВЦЭМ!$F$33:$F$776,СВЦЭМ!$A$33:$A$776,$A195,СВЦЭМ!$B$33:$B$776,L$190)+'СЕТ СН'!$F$12</f>
        <v>106.56702951</v>
      </c>
      <c r="M195" s="36">
        <f>SUMIFS(СВЦЭМ!$F$33:$F$776,СВЦЭМ!$A$33:$A$776,$A195,СВЦЭМ!$B$33:$B$776,M$190)+'СЕТ СН'!$F$12</f>
        <v>106.85547969</v>
      </c>
      <c r="N195" s="36">
        <f>SUMIFS(СВЦЭМ!$F$33:$F$776,СВЦЭМ!$A$33:$A$776,$A195,СВЦЭМ!$B$33:$B$776,N$190)+'СЕТ СН'!$F$12</f>
        <v>106.75287828</v>
      </c>
      <c r="O195" s="36">
        <f>SUMIFS(СВЦЭМ!$F$33:$F$776,СВЦЭМ!$A$33:$A$776,$A195,СВЦЭМ!$B$33:$B$776,O$190)+'СЕТ СН'!$F$12</f>
        <v>108.78056083</v>
      </c>
      <c r="P195" s="36">
        <f>SUMIFS(СВЦЭМ!$F$33:$F$776,СВЦЭМ!$A$33:$A$776,$A195,СВЦЭМ!$B$33:$B$776,P$190)+'СЕТ СН'!$F$12</f>
        <v>110.92006271</v>
      </c>
      <c r="Q195" s="36">
        <f>SUMIFS(СВЦЭМ!$F$33:$F$776,СВЦЭМ!$A$33:$A$776,$A195,СВЦЭМ!$B$33:$B$776,Q$190)+'СЕТ СН'!$F$12</f>
        <v>111.86235163000001</v>
      </c>
      <c r="R195" s="36">
        <f>SUMIFS(СВЦЭМ!$F$33:$F$776,СВЦЭМ!$A$33:$A$776,$A195,СВЦЭМ!$B$33:$B$776,R$190)+'СЕТ СН'!$F$12</f>
        <v>111.43787182</v>
      </c>
      <c r="S195" s="36">
        <f>SUMIFS(СВЦЭМ!$F$33:$F$776,СВЦЭМ!$A$33:$A$776,$A195,СВЦЭМ!$B$33:$B$776,S$190)+'СЕТ СН'!$F$12</f>
        <v>111.72930288000001</v>
      </c>
      <c r="T195" s="36">
        <f>SUMIFS(СВЦЭМ!$F$33:$F$776,СВЦЭМ!$A$33:$A$776,$A195,СВЦЭМ!$B$33:$B$776,T$190)+'СЕТ СН'!$F$12</f>
        <v>110.45820141</v>
      </c>
      <c r="U195" s="36">
        <f>SUMIFS(СВЦЭМ!$F$33:$F$776,СВЦЭМ!$A$33:$A$776,$A195,СВЦЭМ!$B$33:$B$776,U$190)+'СЕТ СН'!$F$12</f>
        <v>109.24591096</v>
      </c>
      <c r="V195" s="36">
        <f>SUMIFS(СВЦЭМ!$F$33:$F$776,СВЦЭМ!$A$33:$A$776,$A195,СВЦЭМ!$B$33:$B$776,V$190)+'СЕТ СН'!$F$12</f>
        <v>106.58232912</v>
      </c>
      <c r="W195" s="36">
        <f>SUMIFS(СВЦЭМ!$F$33:$F$776,СВЦЭМ!$A$33:$A$776,$A195,СВЦЭМ!$B$33:$B$776,W$190)+'СЕТ СН'!$F$12</f>
        <v>104.92302936</v>
      </c>
      <c r="X195" s="36">
        <f>SUMIFS(СВЦЭМ!$F$33:$F$776,СВЦЭМ!$A$33:$A$776,$A195,СВЦЭМ!$B$33:$B$776,X$190)+'СЕТ СН'!$F$12</f>
        <v>109.28452093</v>
      </c>
      <c r="Y195" s="36">
        <f>SUMIFS(СВЦЭМ!$F$33:$F$776,СВЦЭМ!$A$33:$A$776,$A195,СВЦЭМ!$B$33:$B$776,Y$190)+'СЕТ СН'!$F$12</f>
        <v>120.81091589</v>
      </c>
    </row>
    <row r="196" spans="1:25" ht="15.75" x14ac:dyDescent="0.2">
      <c r="A196" s="35">
        <f t="shared" si="5"/>
        <v>43988</v>
      </c>
      <c r="B196" s="36">
        <f>SUMIFS(СВЦЭМ!$F$33:$F$776,СВЦЭМ!$A$33:$A$776,$A196,СВЦЭМ!$B$33:$B$776,B$190)+'СЕТ СН'!$F$12</f>
        <v>131.39676781</v>
      </c>
      <c r="C196" s="36">
        <f>SUMIFS(СВЦЭМ!$F$33:$F$776,СВЦЭМ!$A$33:$A$776,$A196,СВЦЭМ!$B$33:$B$776,C$190)+'СЕТ СН'!$F$12</f>
        <v>135.30038687999999</v>
      </c>
      <c r="D196" s="36">
        <f>SUMIFS(СВЦЭМ!$F$33:$F$776,СВЦЭМ!$A$33:$A$776,$A196,СВЦЭМ!$B$33:$B$776,D$190)+'СЕТ СН'!$F$12</f>
        <v>138.62662735000001</v>
      </c>
      <c r="E196" s="36">
        <f>SUMIFS(СВЦЭМ!$F$33:$F$776,СВЦЭМ!$A$33:$A$776,$A196,СВЦЭМ!$B$33:$B$776,E$190)+'СЕТ СН'!$F$12</f>
        <v>140.72474678</v>
      </c>
      <c r="F196" s="36">
        <f>SUMIFS(СВЦЭМ!$F$33:$F$776,СВЦЭМ!$A$33:$A$776,$A196,СВЦЭМ!$B$33:$B$776,F$190)+'СЕТ СН'!$F$12</f>
        <v>140.68756869000001</v>
      </c>
      <c r="G196" s="36">
        <f>SUMIFS(СВЦЭМ!$F$33:$F$776,СВЦЭМ!$A$33:$A$776,$A196,СВЦЭМ!$B$33:$B$776,G$190)+'СЕТ СН'!$F$12</f>
        <v>139.78603254000001</v>
      </c>
      <c r="H196" s="36">
        <f>SUMIFS(СВЦЭМ!$F$33:$F$776,СВЦЭМ!$A$33:$A$776,$A196,СВЦЭМ!$B$33:$B$776,H$190)+'СЕТ СН'!$F$12</f>
        <v>145.62194478999999</v>
      </c>
      <c r="I196" s="36">
        <f>SUMIFS(СВЦЭМ!$F$33:$F$776,СВЦЭМ!$A$33:$A$776,$A196,СВЦЭМ!$B$33:$B$776,I$190)+'СЕТ СН'!$F$12</f>
        <v>140.61041467999999</v>
      </c>
      <c r="J196" s="36">
        <f>SUMIFS(СВЦЭМ!$F$33:$F$776,СВЦЭМ!$A$33:$A$776,$A196,СВЦЭМ!$B$33:$B$776,J$190)+'СЕТ СН'!$F$12</f>
        <v>130.84846075999999</v>
      </c>
      <c r="K196" s="36">
        <f>SUMIFS(СВЦЭМ!$F$33:$F$776,СВЦЭМ!$A$33:$A$776,$A196,СВЦЭМ!$B$33:$B$776,K$190)+'СЕТ СН'!$F$12</f>
        <v>112.88142267000001</v>
      </c>
      <c r="L196" s="36">
        <f>SUMIFS(СВЦЭМ!$F$33:$F$776,СВЦЭМ!$A$33:$A$776,$A196,СВЦЭМ!$B$33:$B$776,L$190)+'СЕТ СН'!$F$12</f>
        <v>101.94922261000001</v>
      </c>
      <c r="M196" s="36">
        <f>SUMIFS(СВЦЭМ!$F$33:$F$776,СВЦЭМ!$A$33:$A$776,$A196,СВЦЭМ!$B$33:$B$776,M$190)+'СЕТ СН'!$F$12</f>
        <v>101.21140656999999</v>
      </c>
      <c r="N196" s="36">
        <f>SUMIFS(СВЦЭМ!$F$33:$F$776,СВЦЭМ!$A$33:$A$776,$A196,СВЦЭМ!$B$33:$B$776,N$190)+'СЕТ СН'!$F$12</f>
        <v>104.30172392</v>
      </c>
      <c r="O196" s="36">
        <f>SUMIFS(СВЦЭМ!$F$33:$F$776,СВЦЭМ!$A$33:$A$776,$A196,СВЦЭМ!$B$33:$B$776,O$190)+'СЕТ СН'!$F$12</f>
        <v>109.48735691</v>
      </c>
      <c r="P196" s="36">
        <f>SUMIFS(СВЦЭМ!$F$33:$F$776,СВЦЭМ!$A$33:$A$776,$A196,СВЦЭМ!$B$33:$B$776,P$190)+'СЕТ СН'!$F$12</f>
        <v>110.20089213</v>
      </c>
      <c r="Q196" s="36">
        <f>SUMIFS(СВЦЭМ!$F$33:$F$776,СВЦЭМ!$A$33:$A$776,$A196,СВЦЭМ!$B$33:$B$776,Q$190)+'СЕТ СН'!$F$12</f>
        <v>110.62117947</v>
      </c>
      <c r="R196" s="36">
        <f>SUMIFS(СВЦЭМ!$F$33:$F$776,СВЦЭМ!$A$33:$A$776,$A196,СВЦЭМ!$B$33:$B$776,R$190)+'СЕТ СН'!$F$12</f>
        <v>109.67117707</v>
      </c>
      <c r="S196" s="36">
        <f>SUMIFS(СВЦЭМ!$F$33:$F$776,СВЦЭМ!$A$33:$A$776,$A196,СВЦЭМ!$B$33:$B$776,S$190)+'СЕТ СН'!$F$12</f>
        <v>110.3875956</v>
      </c>
      <c r="T196" s="36">
        <f>SUMIFS(СВЦЭМ!$F$33:$F$776,СВЦЭМ!$A$33:$A$776,$A196,СВЦЭМ!$B$33:$B$776,T$190)+'СЕТ СН'!$F$12</f>
        <v>109.51115498</v>
      </c>
      <c r="U196" s="36">
        <f>SUMIFS(СВЦЭМ!$F$33:$F$776,СВЦЭМ!$A$33:$A$776,$A196,СВЦЭМ!$B$33:$B$776,U$190)+'СЕТ СН'!$F$12</f>
        <v>106.77300873</v>
      </c>
      <c r="V196" s="36">
        <f>SUMIFS(СВЦЭМ!$F$33:$F$776,СВЦЭМ!$A$33:$A$776,$A196,СВЦЭМ!$B$33:$B$776,V$190)+'СЕТ СН'!$F$12</f>
        <v>100.82944427</v>
      </c>
      <c r="W196" s="36">
        <f>SUMIFS(СВЦЭМ!$F$33:$F$776,СВЦЭМ!$A$33:$A$776,$A196,СВЦЭМ!$B$33:$B$776,W$190)+'СЕТ СН'!$F$12</f>
        <v>98.307426890000002</v>
      </c>
      <c r="X196" s="36">
        <f>SUMIFS(СВЦЭМ!$F$33:$F$776,СВЦЭМ!$A$33:$A$776,$A196,СВЦЭМ!$B$33:$B$776,X$190)+'СЕТ СН'!$F$12</f>
        <v>103.69234974</v>
      </c>
      <c r="Y196" s="36">
        <f>SUMIFS(СВЦЭМ!$F$33:$F$776,СВЦЭМ!$A$33:$A$776,$A196,СВЦЭМ!$B$33:$B$776,Y$190)+'СЕТ СН'!$F$12</f>
        <v>119.99390756</v>
      </c>
    </row>
    <row r="197" spans="1:25" ht="15.75" x14ac:dyDescent="0.2">
      <c r="A197" s="35">
        <f t="shared" si="5"/>
        <v>43989</v>
      </c>
      <c r="B197" s="36">
        <f>SUMIFS(СВЦЭМ!$F$33:$F$776,СВЦЭМ!$A$33:$A$776,$A197,СВЦЭМ!$B$33:$B$776,B$190)+'СЕТ СН'!$F$12</f>
        <v>136.38894869000001</v>
      </c>
      <c r="C197" s="36">
        <f>SUMIFS(СВЦЭМ!$F$33:$F$776,СВЦЭМ!$A$33:$A$776,$A197,СВЦЭМ!$B$33:$B$776,C$190)+'СЕТ СН'!$F$12</f>
        <v>139.27352769000001</v>
      </c>
      <c r="D197" s="36">
        <f>SUMIFS(СВЦЭМ!$F$33:$F$776,СВЦЭМ!$A$33:$A$776,$A197,СВЦЭМ!$B$33:$B$776,D$190)+'СЕТ СН'!$F$12</f>
        <v>140.87062078</v>
      </c>
      <c r="E197" s="36">
        <f>SUMIFS(СВЦЭМ!$F$33:$F$776,СВЦЭМ!$A$33:$A$776,$A197,СВЦЭМ!$B$33:$B$776,E$190)+'СЕТ СН'!$F$12</f>
        <v>140.85218420999999</v>
      </c>
      <c r="F197" s="36">
        <f>SUMIFS(СВЦЭМ!$F$33:$F$776,СВЦЭМ!$A$33:$A$776,$A197,СВЦЭМ!$B$33:$B$776,F$190)+'СЕТ СН'!$F$12</f>
        <v>139.03727193</v>
      </c>
      <c r="G197" s="36">
        <f>SUMIFS(СВЦЭМ!$F$33:$F$776,СВЦЭМ!$A$33:$A$776,$A197,СВЦЭМ!$B$33:$B$776,G$190)+'СЕТ СН'!$F$12</f>
        <v>139.92719246999999</v>
      </c>
      <c r="H197" s="36">
        <f>SUMIFS(СВЦЭМ!$F$33:$F$776,СВЦЭМ!$A$33:$A$776,$A197,СВЦЭМ!$B$33:$B$776,H$190)+'СЕТ СН'!$F$12</f>
        <v>140.84969555999999</v>
      </c>
      <c r="I197" s="36">
        <f>SUMIFS(СВЦЭМ!$F$33:$F$776,СВЦЭМ!$A$33:$A$776,$A197,СВЦЭМ!$B$33:$B$776,I$190)+'СЕТ СН'!$F$12</f>
        <v>143.29597006</v>
      </c>
      <c r="J197" s="36">
        <f>SUMIFS(СВЦЭМ!$F$33:$F$776,СВЦЭМ!$A$33:$A$776,$A197,СВЦЭМ!$B$33:$B$776,J$190)+'СЕТ СН'!$F$12</f>
        <v>137.3146194</v>
      </c>
      <c r="K197" s="36">
        <f>SUMIFS(СВЦЭМ!$F$33:$F$776,СВЦЭМ!$A$33:$A$776,$A197,СВЦЭМ!$B$33:$B$776,K$190)+'СЕТ СН'!$F$12</f>
        <v>122.8414914</v>
      </c>
      <c r="L197" s="36">
        <f>SUMIFS(СВЦЭМ!$F$33:$F$776,СВЦЭМ!$A$33:$A$776,$A197,СВЦЭМ!$B$33:$B$776,L$190)+'СЕТ СН'!$F$12</f>
        <v>109.59253336</v>
      </c>
      <c r="M197" s="36">
        <f>SUMIFS(СВЦЭМ!$F$33:$F$776,СВЦЭМ!$A$33:$A$776,$A197,СВЦЭМ!$B$33:$B$776,M$190)+'СЕТ СН'!$F$12</f>
        <v>104.52991957</v>
      </c>
      <c r="N197" s="36">
        <f>SUMIFS(СВЦЭМ!$F$33:$F$776,СВЦЭМ!$A$33:$A$776,$A197,СВЦЭМ!$B$33:$B$776,N$190)+'СЕТ СН'!$F$12</f>
        <v>103.95691626999999</v>
      </c>
      <c r="O197" s="36">
        <f>SUMIFS(СВЦЭМ!$F$33:$F$776,СВЦЭМ!$A$33:$A$776,$A197,СВЦЭМ!$B$33:$B$776,O$190)+'СЕТ СН'!$F$12</f>
        <v>103.09910398</v>
      </c>
      <c r="P197" s="36">
        <f>SUMIFS(СВЦЭМ!$F$33:$F$776,СВЦЭМ!$A$33:$A$776,$A197,СВЦЭМ!$B$33:$B$776,P$190)+'СЕТ СН'!$F$12</f>
        <v>105.10551927</v>
      </c>
      <c r="Q197" s="36">
        <f>SUMIFS(СВЦЭМ!$F$33:$F$776,СВЦЭМ!$A$33:$A$776,$A197,СВЦЭМ!$B$33:$B$776,Q$190)+'СЕТ СН'!$F$12</f>
        <v>106.48644842</v>
      </c>
      <c r="R197" s="36">
        <f>SUMIFS(СВЦЭМ!$F$33:$F$776,СВЦЭМ!$A$33:$A$776,$A197,СВЦЭМ!$B$33:$B$776,R$190)+'СЕТ СН'!$F$12</f>
        <v>105.84245856</v>
      </c>
      <c r="S197" s="36">
        <f>SUMIFS(СВЦЭМ!$F$33:$F$776,СВЦЭМ!$A$33:$A$776,$A197,СВЦЭМ!$B$33:$B$776,S$190)+'СЕТ СН'!$F$12</f>
        <v>106.74589396</v>
      </c>
      <c r="T197" s="36">
        <f>SUMIFS(СВЦЭМ!$F$33:$F$776,СВЦЭМ!$A$33:$A$776,$A197,СВЦЭМ!$B$33:$B$776,T$190)+'СЕТ СН'!$F$12</f>
        <v>104.7326927</v>
      </c>
      <c r="U197" s="36">
        <f>SUMIFS(СВЦЭМ!$F$33:$F$776,СВЦЭМ!$A$33:$A$776,$A197,СВЦЭМ!$B$33:$B$776,U$190)+'СЕТ СН'!$F$12</f>
        <v>100.35544071</v>
      </c>
      <c r="V197" s="36">
        <f>SUMIFS(СВЦЭМ!$F$33:$F$776,СВЦЭМ!$A$33:$A$776,$A197,СВЦЭМ!$B$33:$B$776,V$190)+'СЕТ СН'!$F$12</f>
        <v>94.815080089999995</v>
      </c>
      <c r="W197" s="36">
        <f>SUMIFS(СВЦЭМ!$F$33:$F$776,СВЦЭМ!$A$33:$A$776,$A197,СВЦЭМ!$B$33:$B$776,W$190)+'СЕТ СН'!$F$12</f>
        <v>93.767186129999999</v>
      </c>
      <c r="X197" s="36">
        <f>SUMIFS(СВЦЭМ!$F$33:$F$776,СВЦЭМ!$A$33:$A$776,$A197,СВЦЭМ!$B$33:$B$776,X$190)+'СЕТ СН'!$F$12</f>
        <v>97.882716160000001</v>
      </c>
      <c r="Y197" s="36">
        <f>SUMIFS(СВЦЭМ!$F$33:$F$776,СВЦЭМ!$A$33:$A$776,$A197,СВЦЭМ!$B$33:$B$776,Y$190)+'СЕТ СН'!$F$12</f>
        <v>113.48416749</v>
      </c>
    </row>
    <row r="198" spans="1:25" ht="15.75" x14ac:dyDescent="0.2">
      <c r="A198" s="35">
        <f t="shared" si="5"/>
        <v>43990</v>
      </c>
      <c r="B198" s="36">
        <f>SUMIFS(СВЦЭМ!$F$33:$F$776,СВЦЭМ!$A$33:$A$776,$A198,СВЦЭМ!$B$33:$B$776,B$190)+'СЕТ СН'!$F$12</f>
        <v>133.79702330999999</v>
      </c>
      <c r="C198" s="36">
        <f>SUMIFS(СВЦЭМ!$F$33:$F$776,СВЦЭМ!$A$33:$A$776,$A198,СВЦЭМ!$B$33:$B$776,C$190)+'СЕТ СН'!$F$12</f>
        <v>138.93691465000001</v>
      </c>
      <c r="D198" s="36">
        <f>SUMIFS(СВЦЭМ!$F$33:$F$776,СВЦЭМ!$A$33:$A$776,$A198,СВЦЭМ!$B$33:$B$776,D$190)+'СЕТ СН'!$F$12</f>
        <v>143.58035237999999</v>
      </c>
      <c r="E198" s="36">
        <f>SUMIFS(СВЦЭМ!$F$33:$F$776,СВЦЭМ!$A$33:$A$776,$A198,СВЦЭМ!$B$33:$B$776,E$190)+'СЕТ СН'!$F$12</f>
        <v>144.80925721</v>
      </c>
      <c r="F198" s="36">
        <f>SUMIFS(СВЦЭМ!$F$33:$F$776,СВЦЭМ!$A$33:$A$776,$A198,СВЦЭМ!$B$33:$B$776,F$190)+'СЕТ СН'!$F$12</f>
        <v>143.73418953000001</v>
      </c>
      <c r="G198" s="36">
        <f>SUMIFS(СВЦЭМ!$F$33:$F$776,СВЦЭМ!$A$33:$A$776,$A198,СВЦЭМ!$B$33:$B$776,G$190)+'СЕТ СН'!$F$12</f>
        <v>143.46574269999999</v>
      </c>
      <c r="H198" s="36">
        <f>SUMIFS(СВЦЭМ!$F$33:$F$776,СВЦЭМ!$A$33:$A$776,$A198,СВЦЭМ!$B$33:$B$776,H$190)+'СЕТ СН'!$F$12</f>
        <v>142.69493686000001</v>
      </c>
      <c r="I198" s="36">
        <f>SUMIFS(СВЦЭМ!$F$33:$F$776,СВЦЭМ!$A$33:$A$776,$A198,СВЦЭМ!$B$33:$B$776,I$190)+'СЕТ СН'!$F$12</f>
        <v>142.20310509999999</v>
      </c>
      <c r="J198" s="36">
        <f>SUMIFS(СВЦЭМ!$F$33:$F$776,СВЦЭМ!$A$33:$A$776,$A198,СВЦЭМ!$B$33:$B$776,J$190)+'СЕТ СН'!$F$12</f>
        <v>130.52865636999999</v>
      </c>
      <c r="K198" s="36">
        <f>SUMIFS(СВЦЭМ!$F$33:$F$776,СВЦЭМ!$A$33:$A$776,$A198,СВЦЭМ!$B$33:$B$776,K$190)+'СЕТ СН'!$F$12</f>
        <v>112.46339093</v>
      </c>
      <c r="L198" s="36">
        <f>SUMIFS(СВЦЭМ!$F$33:$F$776,СВЦЭМ!$A$33:$A$776,$A198,СВЦЭМ!$B$33:$B$776,L$190)+'СЕТ СН'!$F$12</f>
        <v>102.96100185</v>
      </c>
      <c r="M198" s="36">
        <f>SUMIFS(СВЦЭМ!$F$33:$F$776,СВЦЭМ!$A$33:$A$776,$A198,СВЦЭМ!$B$33:$B$776,M$190)+'СЕТ СН'!$F$12</f>
        <v>100.58611927</v>
      </c>
      <c r="N198" s="36">
        <f>SUMIFS(СВЦЭМ!$F$33:$F$776,СВЦЭМ!$A$33:$A$776,$A198,СВЦЭМ!$B$33:$B$776,N$190)+'СЕТ СН'!$F$12</f>
        <v>102.03792754</v>
      </c>
      <c r="O198" s="36">
        <f>SUMIFS(СВЦЭМ!$F$33:$F$776,СВЦЭМ!$A$33:$A$776,$A198,СВЦЭМ!$B$33:$B$776,O$190)+'СЕТ СН'!$F$12</f>
        <v>104.37845487</v>
      </c>
      <c r="P198" s="36">
        <f>SUMIFS(СВЦЭМ!$F$33:$F$776,СВЦЭМ!$A$33:$A$776,$A198,СВЦЭМ!$B$33:$B$776,P$190)+'СЕТ СН'!$F$12</f>
        <v>104.10665263</v>
      </c>
      <c r="Q198" s="36">
        <f>SUMIFS(СВЦЭМ!$F$33:$F$776,СВЦЭМ!$A$33:$A$776,$A198,СВЦЭМ!$B$33:$B$776,Q$190)+'СЕТ СН'!$F$12</f>
        <v>104.71265554999999</v>
      </c>
      <c r="R198" s="36">
        <f>SUMIFS(СВЦЭМ!$F$33:$F$776,СВЦЭМ!$A$33:$A$776,$A198,СВЦЭМ!$B$33:$B$776,R$190)+'СЕТ СН'!$F$12</f>
        <v>104.43033402</v>
      </c>
      <c r="S198" s="36">
        <f>SUMIFS(СВЦЭМ!$F$33:$F$776,СВЦЭМ!$A$33:$A$776,$A198,СВЦЭМ!$B$33:$B$776,S$190)+'СЕТ СН'!$F$12</f>
        <v>107.02040569</v>
      </c>
      <c r="T198" s="36">
        <f>SUMIFS(СВЦЭМ!$F$33:$F$776,СВЦЭМ!$A$33:$A$776,$A198,СВЦЭМ!$B$33:$B$776,T$190)+'СЕТ СН'!$F$12</f>
        <v>104.96721061</v>
      </c>
      <c r="U198" s="36">
        <f>SUMIFS(СВЦЭМ!$F$33:$F$776,СВЦЭМ!$A$33:$A$776,$A198,СВЦЭМ!$B$33:$B$776,U$190)+'СЕТ СН'!$F$12</f>
        <v>104.46825914999999</v>
      </c>
      <c r="V198" s="36">
        <f>SUMIFS(СВЦЭМ!$F$33:$F$776,СВЦЭМ!$A$33:$A$776,$A198,СВЦЭМ!$B$33:$B$776,V$190)+'СЕТ СН'!$F$12</f>
        <v>99.424067530000002</v>
      </c>
      <c r="W198" s="36">
        <f>SUMIFS(СВЦЭМ!$F$33:$F$776,СВЦЭМ!$A$33:$A$776,$A198,СВЦЭМ!$B$33:$B$776,W$190)+'СЕТ СН'!$F$12</f>
        <v>97.649724950000007</v>
      </c>
      <c r="X198" s="36">
        <f>SUMIFS(СВЦЭМ!$F$33:$F$776,СВЦЭМ!$A$33:$A$776,$A198,СВЦЭМ!$B$33:$B$776,X$190)+'СЕТ СН'!$F$12</f>
        <v>104.46002479000001</v>
      </c>
      <c r="Y198" s="36">
        <f>SUMIFS(СВЦЭМ!$F$33:$F$776,СВЦЭМ!$A$33:$A$776,$A198,СВЦЭМ!$B$33:$B$776,Y$190)+'СЕТ СН'!$F$12</f>
        <v>114.71204126000001</v>
      </c>
    </row>
    <row r="199" spans="1:25" ht="15.75" x14ac:dyDescent="0.2">
      <c r="A199" s="35">
        <f t="shared" si="5"/>
        <v>43991</v>
      </c>
      <c r="B199" s="36">
        <f>SUMIFS(СВЦЭМ!$F$33:$F$776,СВЦЭМ!$A$33:$A$776,$A199,СВЦЭМ!$B$33:$B$776,B$190)+'СЕТ СН'!$F$12</f>
        <v>131.18343682</v>
      </c>
      <c r="C199" s="36">
        <f>SUMIFS(СВЦЭМ!$F$33:$F$776,СВЦЭМ!$A$33:$A$776,$A199,СВЦЭМ!$B$33:$B$776,C$190)+'СЕТ СН'!$F$12</f>
        <v>137.62023968</v>
      </c>
      <c r="D199" s="36">
        <f>SUMIFS(СВЦЭМ!$F$33:$F$776,СВЦЭМ!$A$33:$A$776,$A199,СВЦЭМ!$B$33:$B$776,D$190)+'СЕТ СН'!$F$12</f>
        <v>140.25687189999999</v>
      </c>
      <c r="E199" s="36">
        <f>SUMIFS(СВЦЭМ!$F$33:$F$776,СВЦЭМ!$A$33:$A$776,$A199,СВЦЭМ!$B$33:$B$776,E$190)+'СЕТ СН'!$F$12</f>
        <v>141.44297950999999</v>
      </c>
      <c r="F199" s="36">
        <f>SUMIFS(СВЦЭМ!$F$33:$F$776,СВЦЭМ!$A$33:$A$776,$A199,СВЦЭМ!$B$33:$B$776,F$190)+'СЕТ СН'!$F$12</f>
        <v>140.40835335</v>
      </c>
      <c r="G199" s="36">
        <f>SUMIFS(СВЦЭМ!$F$33:$F$776,СВЦЭМ!$A$33:$A$776,$A199,СВЦЭМ!$B$33:$B$776,G$190)+'СЕТ СН'!$F$12</f>
        <v>140.37228324</v>
      </c>
      <c r="H199" s="36">
        <f>SUMIFS(СВЦЭМ!$F$33:$F$776,СВЦЭМ!$A$33:$A$776,$A199,СВЦЭМ!$B$33:$B$776,H$190)+'СЕТ СН'!$F$12</f>
        <v>138.06475338000001</v>
      </c>
      <c r="I199" s="36">
        <f>SUMIFS(СВЦЭМ!$F$33:$F$776,СВЦЭМ!$A$33:$A$776,$A199,СВЦЭМ!$B$33:$B$776,I$190)+'СЕТ СН'!$F$12</f>
        <v>129.54706164000001</v>
      </c>
      <c r="J199" s="36">
        <f>SUMIFS(СВЦЭМ!$F$33:$F$776,СВЦЭМ!$A$33:$A$776,$A199,СВЦЭМ!$B$33:$B$776,J$190)+'СЕТ СН'!$F$12</f>
        <v>119.58689233</v>
      </c>
      <c r="K199" s="36">
        <f>SUMIFS(СВЦЭМ!$F$33:$F$776,СВЦЭМ!$A$33:$A$776,$A199,СВЦЭМ!$B$33:$B$776,K$190)+'СЕТ СН'!$F$12</f>
        <v>107.72872417000001</v>
      </c>
      <c r="L199" s="36">
        <f>SUMIFS(СВЦЭМ!$F$33:$F$776,СВЦЭМ!$A$33:$A$776,$A199,СВЦЭМ!$B$33:$B$776,L$190)+'СЕТ СН'!$F$12</f>
        <v>102.80758618</v>
      </c>
      <c r="M199" s="36">
        <f>SUMIFS(СВЦЭМ!$F$33:$F$776,СВЦЭМ!$A$33:$A$776,$A199,СВЦЭМ!$B$33:$B$776,M$190)+'СЕТ СН'!$F$12</f>
        <v>103.45656575</v>
      </c>
      <c r="N199" s="36">
        <f>SUMIFS(СВЦЭМ!$F$33:$F$776,СВЦЭМ!$A$33:$A$776,$A199,СВЦЭМ!$B$33:$B$776,N$190)+'СЕТ СН'!$F$12</f>
        <v>107.13070292</v>
      </c>
      <c r="O199" s="36">
        <f>SUMIFS(СВЦЭМ!$F$33:$F$776,СВЦЭМ!$A$33:$A$776,$A199,СВЦЭМ!$B$33:$B$776,O$190)+'СЕТ СН'!$F$12</f>
        <v>106.37159362</v>
      </c>
      <c r="P199" s="36">
        <f>SUMIFS(СВЦЭМ!$F$33:$F$776,СВЦЭМ!$A$33:$A$776,$A199,СВЦЭМ!$B$33:$B$776,P$190)+'СЕТ СН'!$F$12</f>
        <v>108.39028184</v>
      </c>
      <c r="Q199" s="36">
        <f>SUMIFS(СВЦЭМ!$F$33:$F$776,СВЦЭМ!$A$33:$A$776,$A199,СВЦЭМ!$B$33:$B$776,Q$190)+'СЕТ СН'!$F$12</f>
        <v>108.52399092</v>
      </c>
      <c r="R199" s="36">
        <f>SUMIFS(СВЦЭМ!$F$33:$F$776,СВЦЭМ!$A$33:$A$776,$A199,СВЦЭМ!$B$33:$B$776,R$190)+'СЕТ СН'!$F$12</f>
        <v>108.49714475</v>
      </c>
      <c r="S199" s="36">
        <f>SUMIFS(СВЦЭМ!$F$33:$F$776,СВЦЭМ!$A$33:$A$776,$A199,СВЦЭМ!$B$33:$B$776,S$190)+'СЕТ СН'!$F$12</f>
        <v>110.02738825</v>
      </c>
      <c r="T199" s="36">
        <f>SUMIFS(СВЦЭМ!$F$33:$F$776,СВЦЭМ!$A$33:$A$776,$A199,СВЦЭМ!$B$33:$B$776,T$190)+'СЕТ СН'!$F$12</f>
        <v>108.71310527999999</v>
      </c>
      <c r="U199" s="36">
        <f>SUMIFS(СВЦЭМ!$F$33:$F$776,СВЦЭМ!$A$33:$A$776,$A199,СВЦЭМ!$B$33:$B$776,U$190)+'СЕТ СН'!$F$12</f>
        <v>109.27926166</v>
      </c>
      <c r="V199" s="36">
        <f>SUMIFS(СВЦЭМ!$F$33:$F$776,СВЦЭМ!$A$33:$A$776,$A199,СВЦЭМ!$B$33:$B$776,V$190)+'СЕТ СН'!$F$12</f>
        <v>110.0513608</v>
      </c>
      <c r="W199" s="36">
        <f>SUMIFS(СВЦЭМ!$F$33:$F$776,СВЦЭМ!$A$33:$A$776,$A199,СВЦЭМ!$B$33:$B$776,W$190)+'СЕТ СН'!$F$12</f>
        <v>111.49621252999999</v>
      </c>
      <c r="X199" s="36">
        <f>SUMIFS(СВЦЭМ!$F$33:$F$776,СВЦЭМ!$A$33:$A$776,$A199,СВЦЭМ!$B$33:$B$776,X$190)+'СЕТ СН'!$F$12</f>
        <v>109.86341197</v>
      </c>
      <c r="Y199" s="36">
        <f>SUMIFS(СВЦЭМ!$F$33:$F$776,СВЦЭМ!$A$33:$A$776,$A199,СВЦЭМ!$B$33:$B$776,Y$190)+'СЕТ СН'!$F$12</f>
        <v>123.44704204</v>
      </c>
    </row>
    <row r="200" spans="1:25" ht="15.75" x14ac:dyDescent="0.2">
      <c r="A200" s="35">
        <f t="shared" si="5"/>
        <v>43992</v>
      </c>
      <c r="B200" s="36">
        <f>SUMIFS(СВЦЭМ!$F$33:$F$776,СВЦЭМ!$A$33:$A$776,$A200,СВЦЭМ!$B$33:$B$776,B$190)+'СЕТ СН'!$F$12</f>
        <v>142.94960936999999</v>
      </c>
      <c r="C200" s="36">
        <f>SUMIFS(СВЦЭМ!$F$33:$F$776,СВЦЭМ!$A$33:$A$776,$A200,СВЦЭМ!$B$33:$B$776,C$190)+'СЕТ СН'!$F$12</f>
        <v>144.91797395</v>
      </c>
      <c r="D200" s="36">
        <f>SUMIFS(СВЦЭМ!$F$33:$F$776,СВЦЭМ!$A$33:$A$776,$A200,СВЦЭМ!$B$33:$B$776,D$190)+'СЕТ СН'!$F$12</f>
        <v>141.43055545999999</v>
      </c>
      <c r="E200" s="36">
        <f>SUMIFS(СВЦЭМ!$F$33:$F$776,СВЦЭМ!$A$33:$A$776,$A200,СВЦЭМ!$B$33:$B$776,E$190)+'СЕТ СН'!$F$12</f>
        <v>142.05997393999999</v>
      </c>
      <c r="F200" s="36">
        <f>SUMIFS(СВЦЭМ!$F$33:$F$776,СВЦЭМ!$A$33:$A$776,$A200,СВЦЭМ!$B$33:$B$776,F$190)+'СЕТ СН'!$F$12</f>
        <v>141.12059754000001</v>
      </c>
      <c r="G200" s="36">
        <f>SUMIFS(СВЦЭМ!$F$33:$F$776,СВЦЭМ!$A$33:$A$776,$A200,СВЦЭМ!$B$33:$B$776,G$190)+'СЕТ СН'!$F$12</f>
        <v>140.82147316000001</v>
      </c>
      <c r="H200" s="36">
        <f>SUMIFS(СВЦЭМ!$F$33:$F$776,СВЦЭМ!$A$33:$A$776,$A200,СВЦЭМ!$B$33:$B$776,H$190)+'СЕТ СН'!$F$12</f>
        <v>143.83135704</v>
      </c>
      <c r="I200" s="36">
        <f>SUMIFS(СВЦЭМ!$F$33:$F$776,СВЦЭМ!$A$33:$A$776,$A200,СВЦЭМ!$B$33:$B$776,I$190)+'СЕТ СН'!$F$12</f>
        <v>139.07405517999999</v>
      </c>
      <c r="J200" s="36">
        <f>SUMIFS(СВЦЭМ!$F$33:$F$776,СВЦЭМ!$A$33:$A$776,$A200,СВЦЭМ!$B$33:$B$776,J$190)+'СЕТ СН'!$F$12</f>
        <v>130.60071393999999</v>
      </c>
      <c r="K200" s="36">
        <f>SUMIFS(СВЦЭМ!$F$33:$F$776,СВЦЭМ!$A$33:$A$776,$A200,СВЦЭМ!$B$33:$B$776,K$190)+'СЕТ СН'!$F$12</f>
        <v>116.7749889</v>
      </c>
      <c r="L200" s="36">
        <f>SUMIFS(СВЦЭМ!$F$33:$F$776,СВЦЭМ!$A$33:$A$776,$A200,СВЦЭМ!$B$33:$B$776,L$190)+'СЕТ СН'!$F$12</f>
        <v>105.18139033</v>
      </c>
      <c r="M200" s="36">
        <f>SUMIFS(СВЦЭМ!$F$33:$F$776,СВЦЭМ!$A$33:$A$776,$A200,СВЦЭМ!$B$33:$B$776,M$190)+'СЕТ СН'!$F$12</f>
        <v>106.81761373000001</v>
      </c>
      <c r="N200" s="36">
        <f>SUMIFS(СВЦЭМ!$F$33:$F$776,СВЦЭМ!$A$33:$A$776,$A200,СВЦЭМ!$B$33:$B$776,N$190)+'СЕТ СН'!$F$12</f>
        <v>108.62026886</v>
      </c>
      <c r="O200" s="36">
        <f>SUMIFS(СВЦЭМ!$F$33:$F$776,СВЦЭМ!$A$33:$A$776,$A200,СВЦЭМ!$B$33:$B$776,O$190)+'СЕТ СН'!$F$12</f>
        <v>108.22923299999999</v>
      </c>
      <c r="P200" s="36">
        <f>SUMIFS(СВЦЭМ!$F$33:$F$776,СВЦЭМ!$A$33:$A$776,$A200,СВЦЭМ!$B$33:$B$776,P$190)+'СЕТ СН'!$F$12</f>
        <v>109.74698881</v>
      </c>
      <c r="Q200" s="36">
        <f>SUMIFS(СВЦЭМ!$F$33:$F$776,СВЦЭМ!$A$33:$A$776,$A200,СВЦЭМ!$B$33:$B$776,Q$190)+'СЕТ СН'!$F$12</f>
        <v>110.98380455</v>
      </c>
      <c r="R200" s="36">
        <f>SUMIFS(СВЦЭМ!$F$33:$F$776,СВЦЭМ!$A$33:$A$776,$A200,СВЦЭМ!$B$33:$B$776,R$190)+'СЕТ СН'!$F$12</f>
        <v>111.04767353</v>
      </c>
      <c r="S200" s="36">
        <f>SUMIFS(СВЦЭМ!$F$33:$F$776,СВЦЭМ!$A$33:$A$776,$A200,СВЦЭМ!$B$33:$B$776,S$190)+'СЕТ СН'!$F$12</f>
        <v>111.78166159</v>
      </c>
      <c r="T200" s="36">
        <f>SUMIFS(СВЦЭМ!$F$33:$F$776,СВЦЭМ!$A$33:$A$776,$A200,СВЦЭМ!$B$33:$B$776,T$190)+'СЕТ СН'!$F$12</f>
        <v>110.95544613</v>
      </c>
      <c r="U200" s="36">
        <f>SUMIFS(СВЦЭМ!$F$33:$F$776,СВЦЭМ!$A$33:$A$776,$A200,СВЦЭМ!$B$33:$B$776,U$190)+'СЕТ СН'!$F$12</f>
        <v>109.13224726</v>
      </c>
      <c r="V200" s="36">
        <f>SUMIFS(СВЦЭМ!$F$33:$F$776,СВЦЭМ!$A$33:$A$776,$A200,СВЦЭМ!$B$33:$B$776,V$190)+'СЕТ СН'!$F$12</f>
        <v>108.36376273</v>
      </c>
      <c r="W200" s="36">
        <f>SUMIFS(СВЦЭМ!$F$33:$F$776,СВЦЭМ!$A$33:$A$776,$A200,СВЦЭМ!$B$33:$B$776,W$190)+'СЕТ СН'!$F$12</f>
        <v>108.70227299</v>
      </c>
      <c r="X200" s="36">
        <f>SUMIFS(СВЦЭМ!$F$33:$F$776,СВЦЭМ!$A$33:$A$776,$A200,СВЦЭМ!$B$33:$B$776,X$190)+'СЕТ СН'!$F$12</f>
        <v>115.10141013</v>
      </c>
      <c r="Y200" s="36">
        <f>SUMIFS(СВЦЭМ!$F$33:$F$776,СВЦЭМ!$A$33:$A$776,$A200,СВЦЭМ!$B$33:$B$776,Y$190)+'СЕТ СН'!$F$12</f>
        <v>130.34793242000001</v>
      </c>
    </row>
    <row r="201" spans="1:25" ht="15.75" x14ac:dyDescent="0.2">
      <c r="A201" s="35">
        <f t="shared" si="5"/>
        <v>43993</v>
      </c>
      <c r="B201" s="36">
        <f>SUMIFS(СВЦЭМ!$F$33:$F$776,СВЦЭМ!$A$33:$A$776,$A201,СВЦЭМ!$B$33:$B$776,B$190)+'СЕТ СН'!$F$12</f>
        <v>148.06808161000001</v>
      </c>
      <c r="C201" s="36">
        <f>SUMIFS(СВЦЭМ!$F$33:$F$776,СВЦЭМ!$A$33:$A$776,$A201,СВЦЭМ!$B$33:$B$776,C$190)+'СЕТ СН'!$F$12</f>
        <v>143.31128909</v>
      </c>
      <c r="D201" s="36">
        <f>SUMIFS(СВЦЭМ!$F$33:$F$776,СВЦЭМ!$A$33:$A$776,$A201,СВЦЭМ!$B$33:$B$776,D$190)+'СЕТ СН'!$F$12</f>
        <v>139.86210989</v>
      </c>
      <c r="E201" s="36">
        <f>SUMIFS(СВЦЭМ!$F$33:$F$776,СВЦЭМ!$A$33:$A$776,$A201,СВЦЭМ!$B$33:$B$776,E$190)+'СЕТ СН'!$F$12</f>
        <v>140.72494305000001</v>
      </c>
      <c r="F201" s="36">
        <f>SUMIFS(СВЦЭМ!$F$33:$F$776,СВЦЭМ!$A$33:$A$776,$A201,СВЦЭМ!$B$33:$B$776,F$190)+'СЕТ СН'!$F$12</f>
        <v>139.47170836999999</v>
      </c>
      <c r="G201" s="36">
        <f>SUMIFS(СВЦЭМ!$F$33:$F$776,СВЦЭМ!$A$33:$A$776,$A201,СВЦЭМ!$B$33:$B$776,G$190)+'СЕТ СН'!$F$12</f>
        <v>140.40839926999999</v>
      </c>
      <c r="H201" s="36">
        <f>SUMIFS(СВЦЭМ!$F$33:$F$776,СВЦЭМ!$A$33:$A$776,$A201,СВЦЭМ!$B$33:$B$776,H$190)+'СЕТ СН'!$F$12</f>
        <v>143.20054478</v>
      </c>
      <c r="I201" s="36">
        <f>SUMIFS(СВЦЭМ!$F$33:$F$776,СВЦЭМ!$A$33:$A$776,$A201,СВЦЭМ!$B$33:$B$776,I$190)+'СЕТ СН'!$F$12</f>
        <v>146.08937875999999</v>
      </c>
      <c r="J201" s="36">
        <f>SUMIFS(СВЦЭМ!$F$33:$F$776,СВЦЭМ!$A$33:$A$776,$A201,СВЦЭМ!$B$33:$B$776,J$190)+'СЕТ СН'!$F$12</f>
        <v>135.66216237</v>
      </c>
      <c r="K201" s="36">
        <f>SUMIFS(СВЦЭМ!$F$33:$F$776,СВЦЭМ!$A$33:$A$776,$A201,СВЦЭМ!$B$33:$B$776,K$190)+'СЕТ СН'!$F$12</f>
        <v>121.74794884000001</v>
      </c>
      <c r="L201" s="36">
        <f>SUMIFS(СВЦЭМ!$F$33:$F$776,СВЦЭМ!$A$33:$A$776,$A201,СВЦЭМ!$B$33:$B$776,L$190)+'СЕТ СН'!$F$12</f>
        <v>111.71322942</v>
      </c>
      <c r="M201" s="36">
        <f>SUMIFS(СВЦЭМ!$F$33:$F$776,СВЦЭМ!$A$33:$A$776,$A201,СВЦЭМ!$B$33:$B$776,M$190)+'СЕТ СН'!$F$12</f>
        <v>111.00297519999999</v>
      </c>
      <c r="N201" s="36">
        <f>SUMIFS(СВЦЭМ!$F$33:$F$776,СВЦЭМ!$A$33:$A$776,$A201,СВЦЭМ!$B$33:$B$776,N$190)+'СЕТ СН'!$F$12</f>
        <v>110.69714734</v>
      </c>
      <c r="O201" s="36">
        <f>SUMIFS(СВЦЭМ!$F$33:$F$776,СВЦЭМ!$A$33:$A$776,$A201,СВЦЭМ!$B$33:$B$776,O$190)+'СЕТ СН'!$F$12</f>
        <v>111.74127636</v>
      </c>
      <c r="P201" s="36">
        <f>SUMIFS(СВЦЭМ!$F$33:$F$776,СВЦЭМ!$A$33:$A$776,$A201,СВЦЭМ!$B$33:$B$776,P$190)+'СЕТ СН'!$F$12</f>
        <v>113.0467132</v>
      </c>
      <c r="Q201" s="36">
        <f>SUMIFS(СВЦЭМ!$F$33:$F$776,СВЦЭМ!$A$33:$A$776,$A201,СВЦЭМ!$B$33:$B$776,Q$190)+'СЕТ СН'!$F$12</f>
        <v>111.70515502000001</v>
      </c>
      <c r="R201" s="36">
        <f>SUMIFS(СВЦЭМ!$F$33:$F$776,СВЦЭМ!$A$33:$A$776,$A201,СВЦЭМ!$B$33:$B$776,R$190)+'СЕТ СН'!$F$12</f>
        <v>111.7454644</v>
      </c>
      <c r="S201" s="36">
        <f>SUMIFS(СВЦЭМ!$F$33:$F$776,СВЦЭМ!$A$33:$A$776,$A201,СВЦЭМ!$B$33:$B$776,S$190)+'СЕТ СН'!$F$12</f>
        <v>111.38429005</v>
      </c>
      <c r="T201" s="36">
        <f>SUMIFS(СВЦЭМ!$F$33:$F$776,СВЦЭМ!$A$33:$A$776,$A201,СВЦЭМ!$B$33:$B$776,T$190)+'СЕТ СН'!$F$12</f>
        <v>111.98083952</v>
      </c>
      <c r="U201" s="36">
        <f>SUMIFS(СВЦЭМ!$F$33:$F$776,СВЦЭМ!$A$33:$A$776,$A201,СВЦЭМ!$B$33:$B$776,U$190)+'СЕТ СН'!$F$12</f>
        <v>110.29662003</v>
      </c>
      <c r="V201" s="36">
        <f>SUMIFS(СВЦЭМ!$F$33:$F$776,СВЦЭМ!$A$33:$A$776,$A201,СВЦЭМ!$B$33:$B$776,V$190)+'СЕТ СН'!$F$12</f>
        <v>108.42597664</v>
      </c>
      <c r="W201" s="36">
        <f>SUMIFS(СВЦЭМ!$F$33:$F$776,СВЦЭМ!$A$33:$A$776,$A201,СВЦЭМ!$B$33:$B$776,W$190)+'СЕТ СН'!$F$12</f>
        <v>106.34285260999999</v>
      </c>
      <c r="X201" s="36">
        <f>SUMIFS(СВЦЭМ!$F$33:$F$776,СВЦЭМ!$A$33:$A$776,$A201,СВЦЭМ!$B$33:$B$776,X$190)+'СЕТ СН'!$F$12</f>
        <v>112.43884054999999</v>
      </c>
      <c r="Y201" s="36">
        <f>SUMIFS(СВЦЭМ!$F$33:$F$776,СВЦЭМ!$A$33:$A$776,$A201,СВЦЭМ!$B$33:$B$776,Y$190)+'СЕТ СН'!$F$12</f>
        <v>127.66092467999999</v>
      </c>
    </row>
    <row r="202" spans="1:25" ht="15.75" x14ac:dyDescent="0.2">
      <c r="A202" s="35">
        <f t="shared" si="5"/>
        <v>43994</v>
      </c>
      <c r="B202" s="36">
        <f>SUMIFS(СВЦЭМ!$F$33:$F$776,СВЦЭМ!$A$33:$A$776,$A202,СВЦЭМ!$B$33:$B$776,B$190)+'СЕТ СН'!$F$12</f>
        <v>137.41500882</v>
      </c>
      <c r="C202" s="36">
        <f>SUMIFS(СВЦЭМ!$F$33:$F$776,СВЦЭМ!$A$33:$A$776,$A202,СВЦЭМ!$B$33:$B$776,C$190)+'СЕТ СН'!$F$12</f>
        <v>145.49037602000001</v>
      </c>
      <c r="D202" s="36">
        <f>SUMIFS(СВЦЭМ!$F$33:$F$776,СВЦЭМ!$A$33:$A$776,$A202,СВЦЭМ!$B$33:$B$776,D$190)+'СЕТ СН'!$F$12</f>
        <v>145.03743864</v>
      </c>
      <c r="E202" s="36">
        <f>SUMIFS(СВЦЭМ!$F$33:$F$776,СВЦЭМ!$A$33:$A$776,$A202,СВЦЭМ!$B$33:$B$776,E$190)+'СЕТ СН'!$F$12</f>
        <v>142.43837031000001</v>
      </c>
      <c r="F202" s="36">
        <f>SUMIFS(СВЦЭМ!$F$33:$F$776,СВЦЭМ!$A$33:$A$776,$A202,СВЦЭМ!$B$33:$B$776,F$190)+'СЕТ СН'!$F$12</f>
        <v>141.28832138999999</v>
      </c>
      <c r="G202" s="36">
        <f>SUMIFS(СВЦЭМ!$F$33:$F$776,СВЦЭМ!$A$33:$A$776,$A202,СВЦЭМ!$B$33:$B$776,G$190)+'СЕТ СН'!$F$12</f>
        <v>142.87081264</v>
      </c>
      <c r="H202" s="36">
        <f>SUMIFS(СВЦЭМ!$F$33:$F$776,СВЦЭМ!$A$33:$A$776,$A202,СВЦЭМ!$B$33:$B$776,H$190)+'СЕТ СН'!$F$12</f>
        <v>145.12234061000001</v>
      </c>
      <c r="I202" s="36">
        <f>SUMIFS(СВЦЭМ!$F$33:$F$776,СВЦЭМ!$A$33:$A$776,$A202,СВЦЭМ!$B$33:$B$776,I$190)+'СЕТ СН'!$F$12</f>
        <v>141.435529</v>
      </c>
      <c r="J202" s="36">
        <f>SUMIFS(СВЦЭМ!$F$33:$F$776,СВЦЭМ!$A$33:$A$776,$A202,СВЦЭМ!$B$33:$B$776,J$190)+'СЕТ СН'!$F$12</f>
        <v>131.98036676000001</v>
      </c>
      <c r="K202" s="36">
        <f>SUMIFS(СВЦЭМ!$F$33:$F$776,СВЦЭМ!$A$33:$A$776,$A202,СВЦЭМ!$B$33:$B$776,K$190)+'СЕТ СН'!$F$12</f>
        <v>114.91961035999999</v>
      </c>
      <c r="L202" s="36">
        <f>SUMIFS(СВЦЭМ!$F$33:$F$776,СВЦЭМ!$A$33:$A$776,$A202,СВЦЭМ!$B$33:$B$776,L$190)+'СЕТ СН'!$F$12</f>
        <v>104.72507262000001</v>
      </c>
      <c r="M202" s="36">
        <f>SUMIFS(СВЦЭМ!$F$33:$F$776,СВЦЭМ!$A$33:$A$776,$A202,СВЦЭМ!$B$33:$B$776,M$190)+'СЕТ СН'!$F$12</f>
        <v>104.00939166000001</v>
      </c>
      <c r="N202" s="36">
        <f>SUMIFS(СВЦЭМ!$F$33:$F$776,СВЦЭМ!$A$33:$A$776,$A202,СВЦЭМ!$B$33:$B$776,N$190)+'СЕТ СН'!$F$12</f>
        <v>107.61821247</v>
      </c>
      <c r="O202" s="36">
        <f>SUMIFS(СВЦЭМ!$F$33:$F$776,СВЦЭМ!$A$33:$A$776,$A202,СВЦЭМ!$B$33:$B$776,O$190)+'СЕТ СН'!$F$12</f>
        <v>109.34337667</v>
      </c>
      <c r="P202" s="36">
        <f>SUMIFS(СВЦЭМ!$F$33:$F$776,СВЦЭМ!$A$33:$A$776,$A202,СВЦЭМ!$B$33:$B$776,P$190)+'СЕТ СН'!$F$12</f>
        <v>109.9687591</v>
      </c>
      <c r="Q202" s="36">
        <f>SUMIFS(СВЦЭМ!$F$33:$F$776,СВЦЭМ!$A$33:$A$776,$A202,СВЦЭМ!$B$33:$B$776,Q$190)+'СЕТ СН'!$F$12</f>
        <v>107.89789182</v>
      </c>
      <c r="R202" s="36">
        <f>SUMIFS(СВЦЭМ!$F$33:$F$776,СВЦЭМ!$A$33:$A$776,$A202,СВЦЭМ!$B$33:$B$776,R$190)+'СЕТ СН'!$F$12</f>
        <v>107.24100719</v>
      </c>
      <c r="S202" s="36">
        <f>SUMIFS(СВЦЭМ!$F$33:$F$776,СВЦЭМ!$A$33:$A$776,$A202,СВЦЭМ!$B$33:$B$776,S$190)+'СЕТ СН'!$F$12</f>
        <v>107.92151031</v>
      </c>
      <c r="T202" s="36">
        <f>SUMIFS(СВЦЭМ!$F$33:$F$776,СВЦЭМ!$A$33:$A$776,$A202,СВЦЭМ!$B$33:$B$776,T$190)+'СЕТ СН'!$F$12</f>
        <v>109.61533364</v>
      </c>
      <c r="U202" s="36">
        <f>SUMIFS(СВЦЭМ!$F$33:$F$776,СВЦЭМ!$A$33:$A$776,$A202,СВЦЭМ!$B$33:$B$776,U$190)+'СЕТ СН'!$F$12</f>
        <v>108.29411109</v>
      </c>
      <c r="V202" s="36">
        <f>SUMIFS(СВЦЭМ!$F$33:$F$776,СВЦЭМ!$A$33:$A$776,$A202,СВЦЭМ!$B$33:$B$776,V$190)+'СЕТ СН'!$F$12</f>
        <v>105.62461415999999</v>
      </c>
      <c r="W202" s="36">
        <f>SUMIFS(СВЦЭМ!$F$33:$F$776,СВЦЭМ!$A$33:$A$776,$A202,СВЦЭМ!$B$33:$B$776,W$190)+'СЕТ СН'!$F$12</f>
        <v>103.61163202</v>
      </c>
      <c r="X202" s="36">
        <f>SUMIFS(СВЦЭМ!$F$33:$F$776,СВЦЭМ!$A$33:$A$776,$A202,СВЦЭМ!$B$33:$B$776,X$190)+'СЕТ СН'!$F$12</f>
        <v>109.32690762999999</v>
      </c>
      <c r="Y202" s="36">
        <f>SUMIFS(СВЦЭМ!$F$33:$F$776,СВЦЭМ!$A$33:$A$776,$A202,СВЦЭМ!$B$33:$B$776,Y$190)+'СЕТ СН'!$F$12</f>
        <v>125.53441071</v>
      </c>
    </row>
    <row r="203" spans="1:25" ht="15.75" x14ac:dyDescent="0.2">
      <c r="A203" s="35">
        <f t="shared" si="5"/>
        <v>43995</v>
      </c>
      <c r="B203" s="36">
        <f>SUMIFS(СВЦЭМ!$F$33:$F$776,СВЦЭМ!$A$33:$A$776,$A203,СВЦЭМ!$B$33:$B$776,B$190)+'СЕТ СН'!$F$12</f>
        <v>130.68557877000001</v>
      </c>
      <c r="C203" s="36">
        <f>SUMIFS(СВЦЭМ!$F$33:$F$776,СВЦЭМ!$A$33:$A$776,$A203,СВЦЭМ!$B$33:$B$776,C$190)+'СЕТ СН'!$F$12</f>
        <v>134.36517603999999</v>
      </c>
      <c r="D203" s="36">
        <f>SUMIFS(СВЦЭМ!$F$33:$F$776,СВЦЭМ!$A$33:$A$776,$A203,СВЦЭМ!$B$33:$B$776,D$190)+'СЕТ СН'!$F$12</f>
        <v>138.20199381</v>
      </c>
      <c r="E203" s="36">
        <f>SUMIFS(СВЦЭМ!$F$33:$F$776,СВЦЭМ!$A$33:$A$776,$A203,СВЦЭМ!$B$33:$B$776,E$190)+'СЕТ СН'!$F$12</f>
        <v>140.82636287</v>
      </c>
      <c r="F203" s="36">
        <f>SUMIFS(СВЦЭМ!$F$33:$F$776,СВЦЭМ!$A$33:$A$776,$A203,СВЦЭМ!$B$33:$B$776,F$190)+'СЕТ СН'!$F$12</f>
        <v>140.85181172</v>
      </c>
      <c r="G203" s="36">
        <f>SUMIFS(СВЦЭМ!$F$33:$F$776,СВЦЭМ!$A$33:$A$776,$A203,СВЦЭМ!$B$33:$B$776,G$190)+'СЕТ СН'!$F$12</f>
        <v>139.54075112999999</v>
      </c>
      <c r="H203" s="36">
        <f>SUMIFS(СВЦЭМ!$F$33:$F$776,СВЦЭМ!$A$33:$A$776,$A203,СВЦЭМ!$B$33:$B$776,H$190)+'СЕТ СН'!$F$12</f>
        <v>137.78032021000001</v>
      </c>
      <c r="I203" s="36">
        <f>SUMIFS(СВЦЭМ!$F$33:$F$776,СВЦЭМ!$A$33:$A$776,$A203,СВЦЭМ!$B$33:$B$776,I$190)+'СЕТ СН'!$F$12</f>
        <v>132.80466915</v>
      </c>
      <c r="J203" s="36">
        <f>SUMIFS(СВЦЭМ!$F$33:$F$776,СВЦЭМ!$A$33:$A$776,$A203,СВЦЭМ!$B$33:$B$776,J$190)+'СЕТ СН'!$F$12</f>
        <v>124.66377196000001</v>
      </c>
      <c r="K203" s="36">
        <f>SUMIFS(СВЦЭМ!$F$33:$F$776,СВЦЭМ!$A$33:$A$776,$A203,СВЦЭМ!$B$33:$B$776,K$190)+'СЕТ СН'!$F$12</f>
        <v>113.36408385</v>
      </c>
      <c r="L203" s="36">
        <f>SUMIFS(СВЦЭМ!$F$33:$F$776,СВЦЭМ!$A$33:$A$776,$A203,СВЦЭМ!$B$33:$B$776,L$190)+'СЕТ СН'!$F$12</f>
        <v>104.16150845999999</v>
      </c>
      <c r="M203" s="36">
        <f>SUMIFS(СВЦЭМ!$F$33:$F$776,СВЦЭМ!$A$33:$A$776,$A203,СВЦЭМ!$B$33:$B$776,M$190)+'СЕТ СН'!$F$12</f>
        <v>104.67341018</v>
      </c>
      <c r="N203" s="36">
        <f>SUMIFS(СВЦЭМ!$F$33:$F$776,СВЦЭМ!$A$33:$A$776,$A203,СВЦЭМ!$B$33:$B$776,N$190)+'СЕТ СН'!$F$12</f>
        <v>105.45512829</v>
      </c>
      <c r="O203" s="36">
        <f>SUMIFS(СВЦЭМ!$F$33:$F$776,СВЦЭМ!$A$33:$A$776,$A203,СВЦЭМ!$B$33:$B$776,O$190)+'СЕТ СН'!$F$12</f>
        <v>106.63235337</v>
      </c>
      <c r="P203" s="36">
        <f>SUMIFS(СВЦЭМ!$F$33:$F$776,СВЦЭМ!$A$33:$A$776,$A203,СВЦЭМ!$B$33:$B$776,P$190)+'СЕТ СН'!$F$12</f>
        <v>107.52178800999999</v>
      </c>
      <c r="Q203" s="36">
        <f>SUMIFS(СВЦЭМ!$F$33:$F$776,СВЦЭМ!$A$33:$A$776,$A203,СВЦЭМ!$B$33:$B$776,Q$190)+'СЕТ СН'!$F$12</f>
        <v>105.27853193</v>
      </c>
      <c r="R203" s="36">
        <f>SUMIFS(СВЦЭМ!$F$33:$F$776,СВЦЭМ!$A$33:$A$776,$A203,СВЦЭМ!$B$33:$B$776,R$190)+'СЕТ СН'!$F$12</f>
        <v>104.83778835</v>
      </c>
      <c r="S203" s="36">
        <f>SUMIFS(СВЦЭМ!$F$33:$F$776,СВЦЭМ!$A$33:$A$776,$A203,СВЦЭМ!$B$33:$B$776,S$190)+'СЕТ СН'!$F$12</f>
        <v>106.03057846</v>
      </c>
      <c r="T203" s="36">
        <f>SUMIFS(СВЦЭМ!$F$33:$F$776,СВЦЭМ!$A$33:$A$776,$A203,СВЦЭМ!$B$33:$B$776,T$190)+'СЕТ СН'!$F$12</f>
        <v>107.16209154000001</v>
      </c>
      <c r="U203" s="36">
        <f>SUMIFS(СВЦЭМ!$F$33:$F$776,СВЦЭМ!$A$33:$A$776,$A203,СВЦЭМ!$B$33:$B$776,U$190)+'СЕТ СН'!$F$12</f>
        <v>106.35435868</v>
      </c>
      <c r="V203" s="36">
        <f>SUMIFS(СВЦЭМ!$F$33:$F$776,СВЦЭМ!$A$33:$A$776,$A203,СВЦЭМ!$B$33:$B$776,V$190)+'СЕТ СН'!$F$12</f>
        <v>105.9038821</v>
      </c>
      <c r="W203" s="36">
        <f>SUMIFS(СВЦЭМ!$F$33:$F$776,СВЦЭМ!$A$33:$A$776,$A203,СВЦЭМ!$B$33:$B$776,W$190)+'СЕТ СН'!$F$12</f>
        <v>103.7443</v>
      </c>
      <c r="X203" s="36">
        <f>SUMIFS(СВЦЭМ!$F$33:$F$776,СВЦЭМ!$A$33:$A$776,$A203,СВЦЭМ!$B$33:$B$776,X$190)+'СЕТ СН'!$F$12</f>
        <v>107.023742</v>
      </c>
      <c r="Y203" s="36">
        <f>SUMIFS(СВЦЭМ!$F$33:$F$776,СВЦЭМ!$A$33:$A$776,$A203,СВЦЭМ!$B$33:$B$776,Y$190)+'СЕТ СН'!$F$12</f>
        <v>121.0542983</v>
      </c>
    </row>
    <row r="204" spans="1:25" ht="15.75" x14ac:dyDescent="0.2">
      <c r="A204" s="35">
        <f t="shared" si="5"/>
        <v>43996</v>
      </c>
      <c r="B204" s="36">
        <f>SUMIFS(СВЦЭМ!$F$33:$F$776,СВЦЭМ!$A$33:$A$776,$A204,СВЦЭМ!$B$33:$B$776,B$190)+'СЕТ СН'!$F$12</f>
        <v>137.84577525</v>
      </c>
      <c r="C204" s="36">
        <f>SUMIFS(СВЦЭМ!$F$33:$F$776,СВЦЭМ!$A$33:$A$776,$A204,СВЦЭМ!$B$33:$B$776,C$190)+'СЕТ СН'!$F$12</f>
        <v>142.10041426999999</v>
      </c>
      <c r="D204" s="36">
        <f>SUMIFS(СВЦЭМ!$F$33:$F$776,СВЦЭМ!$A$33:$A$776,$A204,СВЦЭМ!$B$33:$B$776,D$190)+'СЕТ СН'!$F$12</f>
        <v>139.71469336999999</v>
      </c>
      <c r="E204" s="36">
        <f>SUMIFS(СВЦЭМ!$F$33:$F$776,СВЦЭМ!$A$33:$A$776,$A204,СВЦЭМ!$B$33:$B$776,E$190)+'СЕТ СН'!$F$12</f>
        <v>138.39132720000001</v>
      </c>
      <c r="F204" s="36">
        <f>SUMIFS(СВЦЭМ!$F$33:$F$776,СВЦЭМ!$A$33:$A$776,$A204,СВЦЭМ!$B$33:$B$776,F$190)+'СЕТ СН'!$F$12</f>
        <v>137.29173614000001</v>
      </c>
      <c r="G204" s="36">
        <f>SUMIFS(СВЦЭМ!$F$33:$F$776,СВЦЭМ!$A$33:$A$776,$A204,СВЦЭМ!$B$33:$B$776,G$190)+'СЕТ СН'!$F$12</f>
        <v>138.87676465000001</v>
      </c>
      <c r="H204" s="36">
        <f>SUMIFS(СВЦЭМ!$F$33:$F$776,СВЦЭМ!$A$33:$A$776,$A204,СВЦЭМ!$B$33:$B$776,H$190)+'СЕТ СН'!$F$12</f>
        <v>137.87411277999999</v>
      </c>
      <c r="I204" s="36">
        <f>SUMIFS(СВЦЭМ!$F$33:$F$776,СВЦЭМ!$A$33:$A$776,$A204,СВЦЭМ!$B$33:$B$776,I$190)+'СЕТ СН'!$F$12</f>
        <v>140.67678387999999</v>
      </c>
      <c r="J204" s="36">
        <f>SUMIFS(СВЦЭМ!$F$33:$F$776,СВЦЭМ!$A$33:$A$776,$A204,СВЦЭМ!$B$33:$B$776,J$190)+'СЕТ СН'!$F$12</f>
        <v>131.46797559000001</v>
      </c>
      <c r="K204" s="36">
        <f>SUMIFS(СВЦЭМ!$F$33:$F$776,СВЦЭМ!$A$33:$A$776,$A204,СВЦЭМ!$B$33:$B$776,K$190)+'СЕТ СН'!$F$12</f>
        <v>112.67888062</v>
      </c>
      <c r="L204" s="36">
        <f>SUMIFS(СВЦЭМ!$F$33:$F$776,СВЦЭМ!$A$33:$A$776,$A204,СВЦЭМ!$B$33:$B$776,L$190)+'СЕТ СН'!$F$12</f>
        <v>100.9020108</v>
      </c>
      <c r="M204" s="36">
        <f>SUMIFS(СВЦЭМ!$F$33:$F$776,СВЦЭМ!$A$33:$A$776,$A204,СВЦЭМ!$B$33:$B$776,M$190)+'СЕТ СН'!$F$12</f>
        <v>100.63628905</v>
      </c>
      <c r="N204" s="36">
        <f>SUMIFS(СВЦЭМ!$F$33:$F$776,СВЦЭМ!$A$33:$A$776,$A204,СВЦЭМ!$B$33:$B$776,N$190)+'СЕТ СН'!$F$12</f>
        <v>101.87508438</v>
      </c>
      <c r="O204" s="36">
        <f>SUMIFS(СВЦЭМ!$F$33:$F$776,СВЦЭМ!$A$33:$A$776,$A204,СВЦЭМ!$B$33:$B$776,O$190)+'СЕТ СН'!$F$12</f>
        <v>101.52056832</v>
      </c>
      <c r="P204" s="36">
        <f>SUMIFS(СВЦЭМ!$F$33:$F$776,СВЦЭМ!$A$33:$A$776,$A204,СВЦЭМ!$B$33:$B$776,P$190)+'СЕТ СН'!$F$12</f>
        <v>101.18221896999999</v>
      </c>
      <c r="Q204" s="36">
        <f>SUMIFS(СВЦЭМ!$F$33:$F$776,СВЦЭМ!$A$33:$A$776,$A204,СВЦЭМ!$B$33:$B$776,Q$190)+'СЕТ СН'!$F$12</f>
        <v>99.028145820000006</v>
      </c>
      <c r="R204" s="36">
        <f>SUMIFS(СВЦЭМ!$F$33:$F$776,СВЦЭМ!$A$33:$A$776,$A204,СВЦЭМ!$B$33:$B$776,R$190)+'СЕТ СН'!$F$12</f>
        <v>97.959975909999997</v>
      </c>
      <c r="S204" s="36">
        <f>SUMIFS(СВЦЭМ!$F$33:$F$776,СВЦЭМ!$A$33:$A$776,$A204,СВЦЭМ!$B$33:$B$776,S$190)+'СЕТ СН'!$F$12</f>
        <v>99.700187220000004</v>
      </c>
      <c r="T204" s="36">
        <f>SUMIFS(СВЦЭМ!$F$33:$F$776,СВЦЭМ!$A$33:$A$776,$A204,СВЦЭМ!$B$33:$B$776,T$190)+'СЕТ СН'!$F$12</f>
        <v>98.378874069999995</v>
      </c>
      <c r="U204" s="36">
        <f>SUMIFS(СВЦЭМ!$F$33:$F$776,СВЦЭМ!$A$33:$A$776,$A204,СВЦЭМ!$B$33:$B$776,U$190)+'СЕТ СН'!$F$12</f>
        <v>96.472360800000004</v>
      </c>
      <c r="V204" s="36">
        <f>SUMIFS(СВЦЭМ!$F$33:$F$776,СВЦЭМ!$A$33:$A$776,$A204,СВЦЭМ!$B$33:$B$776,V$190)+'СЕТ СН'!$F$12</f>
        <v>94.057970639999994</v>
      </c>
      <c r="W204" s="36">
        <f>SUMIFS(СВЦЭМ!$F$33:$F$776,СВЦЭМ!$A$33:$A$776,$A204,СВЦЭМ!$B$33:$B$776,W$190)+'СЕТ СН'!$F$12</f>
        <v>93.529885050000004</v>
      </c>
      <c r="X204" s="36">
        <f>SUMIFS(СВЦЭМ!$F$33:$F$776,СВЦЭМ!$A$33:$A$776,$A204,СВЦЭМ!$B$33:$B$776,X$190)+'СЕТ СН'!$F$12</f>
        <v>101.02286291</v>
      </c>
      <c r="Y204" s="36">
        <f>SUMIFS(СВЦЭМ!$F$33:$F$776,СВЦЭМ!$A$33:$A$776,$A204,СВЦЭМ!$B$33:$B$776,Y$190)+'СЕТ СН'!$F$12</f>
        <v>119.62448199000001</v>
      </c>
    </row>
    <row r="205" spans="1:25" ht="15.75" x14ac:dyDescent="0.2">
      <c r="A205" s="35">
        <f t="shared" si="5"/>
        <v>43997</v>
      </c>
      <c r="B205" s="36">
        <f>SUMIFS(СВЦЭМ!$F$33:$F$776,СВЦЭМ!$A$33:$A$776,$A205,СВЦЭМ!$B$33:$B$776,B$190)+'СЕТ СН'!$F$12</f>
        <v>131.23534778000001</v>
      </c>
      <c r="C205" s="36">
        <f>SUMIFS(СВЦЭМ!$F$33:$F$776,СВЦЭМ!$A$33:$A$776,$A205,СВЦЭМ!$B$33:$B$776,C$190)+'СЕТ СН'!$F$12</f>
        <v>136.76507562</v>
      </c>
      <c r="D205" s="36">
        <f>SUMIFS(СВЦЭМ!$F$33:$F$776,СВЦЭМ!$A$33:$A$776,$A205,СВЦЭМ!$B$33:$B$776,D$190)+'СЕТ СН'!$F$12</f>
        <v>140.66966532999999</v>
      </c>
      <c r="E205" s="36">
        <f>SUMIFS(СВЦЭМ!$F$33:$F$776,СВЦЭМ!$A$33:$A$776,$A205,СВЦЭМ!$B$33:$B$776,E$190)+'СЕТ СН'!$F$12</f>
        <v>141.26047194</v>
      </c>
      <c r="F205" s="36">
        <f>SUMIFS(СВЦЭМ!$F$33:$F$776,СВЦЭМ!$A$33:$A$776,$A205,СВЦЭМ!$B$33:$B$776,F$190)+'СЕТ СН'!$F$12</f>
        <v>139.95047098000001</v>
      </c>
      <c r="G205" s="36">
        <f>SUMIFS(СВЦЭМ!$F$33:$F$776,СВЦЭМ!$A$33:$A$776,$A205,СВЦЭМ!$B$33:$B$776,G$190)+'СЕТ СН'!$F$12</f>
        <v>141.62851739999999</v>
      </c>
      <c r="H205" s="36">
        <f>SUMIFS(СВЦЭМ!$F$33:$F$776,СВЦЭМ!$A$33:$A$776,$A205,СВЦЭМ!$B$33:$B$776,H$190)+'СЕТ СН'!$F$12</f>
        <v>138.06887755</v>
      </c>
      <c r="I205" s="36">
        <f>SUMIFS(СВЦЭМ!$F$33:$F$776,СВЦЭМ!$A$33:$A$776,$A205,СВЦЭМ!$B$33:$B$776,I$190)+'СЕТ СН'!$F$12</f>
        <v>132.57769141</v>
      </c>
      <c r="J205" s="36">
        <f>SUMIFS(СВЦЭМ!$F$33:$F$776,СВЦЭМ!$A$33:$A$776,$A205,СВЦЭМ!$B$33:$B$776,J$190)+'СЕТ СН'!$F$12</f>
        <v>121.49753647</v>
      </c>
      <c r="K205" s="36">
        <f>SUMIFS(СВЦЭМ!$F$33:$F$776,СВЦЭМ!$A$33:$A$776,$A205,СВЦЭМ!$B$33:$B$776,K$190)+'СЕТ СН'!$F$12</f>
        <v>110.21263411</v>
      </c>
      <c r="L205" s="36">
        <f>SUMIFS(СВЦЭМ!$F$33:$F$776,СВЦЭМ!$A$33:$A$776,$A205,СВЦЭМ!$B$33:$B$776,L$190)+'СЕТ СН'!$F$12</f>
        <v>103.51833592</v>
      </c>
      <c r="M205" s="36">
        <f>SUMIFS(СВЦЭМ!$F$33:$F$776,СВЦЭМ!$A$33:$A$776,$A205,СВЦЭМ!$B$33:$B$776,M$190)+'СЕТ СН'!$F$12</f>
        <v>105.95684682</v>
      </c>
      <c r="N205" s="36">
        <f>SUMIFS(СВЦЭМ!$F$33:$F$776,СВЦЭМ!$A$33:$A$776,$A205,СВЦЭМ!$B$33:$B$776,N$190)+'СЕТ СН'!$F$12</f>
        <v>106.3678</v>
      </c>
      <c r="O205" s="36">
        <f>SUMIFS(СВЦЭМ!$F$33:$F$776,СВЦЭМ!$A$33:$A$776,$A205,СВЦЭМ!$B$33:$B$776,O$190)+'СЕТ СН'!$F$12</f>
        <v>108.76265941</v>
      </c>
      <c r="P205" s="36">
        <f>SUMIFS(СВЦЭМ!$F$33:$F$776,СВЦЭМ!$A$33:$A$776,$A205,СВЦЭМ!$B$33:$B$776,P$190)+'СЕТ СН'!$F$12</f>
        <v>110.27160158</v>
      </c>
      <c r="Q205" s="36">
        <f>SUMIFS(СВЦЭМ!$F$33:$F$776,СВЦЭМ!$A$33:$A$776,$A205,СВЦЭМ!$B$33:$B$776,Q$190)+'СЕТ СН'!$F$12</f>
        <v>109.17560272</v>
      </c>
      <c r="R205" s="36">
        <f>SUMIFS(СВЦЭМ!$F$33:$F$776,СВЦЭМ!$A$33:$A$776,$A205,СВЦЭМ!$B$33:$B$776,R$190)+'СЕТ СН'!$F$12</f>
        <v>109.03556404</v>
      </c>
      <c r="S205" s="36">
        <f>SUMIFS(СВЦЭМ!$F$33:$F$776,СВЦЭМ!$A$33:$A$776,$A205,СВЦЭМ!$B$33:$B$776,S$190)+'СЕТ СН'!$F$12</f>
        <v>108.64104897</v>
      </c>
      <c r="T205" s="36">
        <f>SUMIFS(СВЦЭМ!$F$33:$F$776,СВЦЭМ!$A$33:$A$776,$A205,СВЦЭМ!$B$33:$B$776,T$190)+'СЕТ СН'!$F$12</f>
        <v>108.42834401</v>
      </c>
      <c r="U205" s="36">
        <f>SUMIFS(СВЦЭМ!$F$33:$F$776,СВЦЭМ!$A$33:$A$776,$A205,СВЦЭМ!$B$33:$B$776,U$190)+'СЕТ СН'!$F$12</f>
        <v>107.31619983</v>
      </c>
      <c r="V205" s="36">
        <f>SUMIFS(СВЦЭМ!$F$33:$F$776,СВЦЭМ!$A$33:$A$776,$A205,СВЦЭМ!$B$33:$B$776,V$190)+'СЕТ СН'!$F$12</f>
        <v>104.47841348</v>
      </c>
      <c r="W205" s="36">
        <f>SUMIFS(СВЦЭМ!$F$33:$F$776,СВЦЭМ!$A$33:$A$776,$A205,СВЦЭМ!$B$33:$B$776,W$190)+'СЕТ СН'!$F$12</f>
        <v>100.87099934</v>
      </c>
      <c r="X205" s="36">
        <f>SUMIFS(СВЦЭМ!$F$33:$F$776,СВЦЭМ!$A$33:$A$776,$A205,СВЦЭМ!$B$33:$B$776,X$190)+'СЕТ СН'!$F$12</f>
        <v>104.75980083</v>
      </c>
      <c r="Y205" s="36">
        <f>SUMIFS(СВЦЭМ!$F$33:$F$776,СВЦЭМ!$A$33:$A$776,$A205,СВЦЭМ!$B$33:$B$776,Y$190)+'СЕТ СН'!$F$12</f>
        <v>120.46290097000001</v>
      </c>
    </row>
    <row r="206" spans="1:25" ht="15.75" x14ac:dyDescent="0.2">
      <c r="A206" s="35">
        <f t="shared" si="5"/>
        <v>43998</v>
      </c>
      <c r="B206" s="36">
        <f>SUMIFS(СВЦЭМ!$F$33:$F$776,СВЦЭМ!$A$33:$A$776,$A206,СВЦЭМ!$B$33:$B$776,B$190)+'СЕТ СН'!$F$12</f>
        <v>137.55772537000001</v>
      </c>
      <c r="C206" s="36">
        <f>SUMIFS(СВЦЭМ!$F$33:$F$776,СВЦЭМ!$A$33:$A$776,$A206,СВЦЭМ!$B$33:$B$776,C$190)+'СЕТ СН'!$F$12</f>
        <v>142.8750991</v>
      </c>
      <c r="D206" s="36">
        <f>SUMIFS(СВЦЭМ!$F$33:$F$776,СВЦЭМ!$A$33:$A$776,$A206,СВЦЭМ!$B$33:$B$776,D$190)+'СЕТ СН'!$F$12</f>
        <v>145.84182114000001</v>
      </c>
      <c r="E206" s="36">
        <f>SUMIFS(СВЦЭМ!$F$33:$F$776,СВЦЭМ!$A$33:$A$776,$A206,СВЦЭМ!$B$33:$B$776,E$190)+'СЕТ СН'!$F$12</f>
        <v>144.65692034</v>
      </c>
      <c r="F206" s="36">
        <f>SUMIFS(СВЦЭМ!$F$33:$F$776,СВЦЭМ!$A$33:$A$776,$A206,СВЦЭМ!$B$33:$B$776,F$190)+'СЕТ СН'!$F$12</f>
        <v>144.29721244000001</v>
      </c>
      <c r="G206" s="36">
        <f>SUMIFS(СВЦЭМ!$F$33:$F$776,СВЦЭМ!$A$33:$A$776,$A206,СВЦЭМ!$B$33:$B$776,G$190)+'СЕТ СН'!$F$12</f>
        <v>145.52491347</v>
      </c>
      <c r="H206" s="36">
        <f>SUMIFS(СВЦЭМ!$F$33:$F$776,СВЦЭМ!$A$33:$A$776,$A206,СВЦЭМ!$B$33:$B$776,H$190)+'СЕТ СН'!$F$12</f>
        <v>146.52091404999999</v>
      </c>
      <c r="I206" s="36">
        <f>SUMIFS(СВЦЭМ!$F$33:$F$776,СВЦЭМ!$A$33:$A$776,$A206,СВЦЭМ!$B$33:$B$776,I$190)+'СЕТ СН'!$F$12</f>
        <v>139.07164687</v>
      </c>
      <c r="J206" s="36">
        <f>SUMIFS(СВЦЭМ!$F$33:$F$776,СВЦЭМ!$A$33:$A$776,$A206,СВЦЭМ!$B$33:$B$776,J$190)+'СЕТ СН'!$F$12</f>
        <v>129.64187842000001</v>
      </c>
      <c r="K206" s="36">
        <f>SUMIFS(СВЦЭМ!$F$33:$F$776,СВЦЭМ!$A$33:$A$776,$A206,СВЦЭМ!$B$33:$B$776,K$190)+'СЕТ СН'!$F$12</f>
        <v>116.23406102</v>
      </c>
      <c r="L206" s="36">
        <f>SUMIFS(СВЦЭМ!$F$33:$F$776,СВЦЭМ!$A$33:$A$776,$A206,СВЦЭМ!$B$33:$B$776,L$190)+'СЕТ СН'!$F$12</f>
        <v>108.21642314</v>
      </c>
      <c r="M206" s="36">
        <f>SUMIFS(СВЦЭМ!$F$33:$F$776,СВЦЭМ!$A$33:$A$776,$A206,СВЦЭМ!$B$33:$B$776,M$190)+'СЕТ СН'!$F$12</f>
        <v>107.95099793</v>
      </c>
      <c r="N206" s="36">
        <f>SUMIFS(СВЦЭМ!$F$33:$F$776,СВЦЭМ!$A$33:$A$776,$A206,СВЦЭМ!$B$33:$B$776,N$190)+'СЕТ СН'!$F$12</f>
        <v>108.57271615000001</v>
      </c>
      <c r="O206" s="36">
        <f>SUMIFS(СВЦЭМ!$F$33:$F$776,СВЦЭМ!$A$33:$A$776,$A206,СВЦЭМ!$B$33:$B$776,O$190)+'СЕТ СН'!$F$12</f>
        <v>110.11984839</v>
      </c>
      <c r="P206" s="36">
        <f>SUMIFS(СВЦЭМ!$F$33:$F$776,СВЦЭМ!$A$33:$A$776,$A206,СВЦЭМ!$B$33:$B$776,P$190)+'СЕТ СН'!$F$12</f>
        <v>109.75852578999999</v>
      </c>
      <c r="Q206" s="36">
        <f>SUMIFS(СВЦЭМ!$F$33:$F$776,СВЦЭМ!$A$33:$A$776,$A206,СВЦЭМ!$B$33:$B$776,Q$190)+'СЕТ СН'!$F$12</f>
        <v>110.56554355</v>
      </c>
      <c r="R206" s="36">
        <f>SUMIFS(СВЦЭМ!$F$33:$F$776,СВЦЭМ!$A$33:$A$776,$A206,СВЦЭМ!$B$33:$B$776,R$190)+'СЕТ СН'!$F$12</f>
        <v>110.26740921</v>
      </c>
      <c r="S206" s="36">
        <f>SUMIFS(СВЦЭМ!$F$33:$F$776,СВЦЭМ!$A$33:$A$776,$A206,СВЦЭМ!$B$33:$B$776,S$190)+'СЕТ СН'!$F$12</f>
        <v>110.43050004</v>
      </c>
      <c r="T206" s="36">
        <f>SUMIFS(СВЦЭМ!$F$33:$F$776,СВЦЭМ!$A$33:$A$776,$A206,СВЦЭМ!$B$33:$B$776,T$190)+'СЕТ СН'!$F$12</f>
        <v>109.51903102</v>
      </c>
      <c r="U206" s="36">
        <f>SUMIFS(СВЦЭМ!$F$33:$F$776,СВЦЭМ!$A$33:$A$776,$A206,СВЦЭМ!$B$33:$B$776,U$190)+'СЕТ СН'!$F$12</f>
        <v>108.11903305</v>
      </c>
      <c r="V206" s="36">
        <f>SUMIFS(СВЦЭМ!$F$33:$F$776,СВЦЭМ!$A$33:$A$776,$A206,СВЦЭМ!$B$33:$B$776,V$190)+'СЕТ СН'!$F$12</f>
        <v>101.83846886000001</v>
      </c>
      <c r="W206" s="36">
        <f>SUMIFS(СВЦЭМ!$F$33:$F$776,СВЦЭМ!$A$33:$A$776,$A206,СВЦЭМ!$B$33:$B$776,W$190)+'СЕТ СН'!$F$12</f>
        <v>101.99352893</v>
      </c>
      <c r="X206" s="36">
        <f>SUMIFS(СВЦЭМ!$F$33:$F$776,СВЦЭМ!$A$33:$A$776,$A206,СВЦЭМ!$B$33:$B$776,X$190)+'СЕТ СН'!$F$12</f>
        <v>110.94990292</v>
      </c>
      <c r="Y206" s="36">
        <f>SUMIFS(СВЦЭМ!$F$33:$F$776,СВЦЭМ!$A$33:$A$776,$A206,СВЦЭМ!$B$33:$B$776,Y$190)+'СЕТ СН'!$F$12</f>
        <v>123.14397603</v>
      </c>
    </row>
    <row r="207" spans="1:25" ht="15.75" x14ac:dyDescent="0.2">
      <c r="A207" s="35">
        <f t="shared" si="5"/>
        <v>43999</v>
      </c>
      <c r="B207" s="36">
        <f>SUMIFS(СВЦЭМ!$F$33:$F$776,СВЦЭМ!$A$33:$A$776,$A207,СВЦЭМ!$B$33:$B$776,B$190)+'СЕТ СН'!$F$12</f>
        <v>142.90662491000001</v>
      </c>
      <c r="C207" s="36">
        <f>SUMIFS(СВЦЭМ!$F$33:$F$776,СВЦЭМ!$A$33:$A$776,$A207,СВЦЭМ!$B$33:$B$776,C$190)+'СЕТ СН'!$F$12</f>
        <v>149.37144025000001</v>
      </c>
      <c r="D207" s="36">
        <f>SUMIFS(СВЦЭМ!$F$33:$F$776,СВЦЭМ!$A$33:$A$776,$A207,СВЦЭМ!$B$33:$B$776,D$190)+'СЕТ СН'!$F$12</f>
        <v>145.96382968</v>
      </c>
      <c r="E207" s="36">
        <f>SUMIFS(СВЦЭМ!$F$33:$F$776,СВЦЭМ!$A$33:$A$776,$A207,СВЦЭМ!$B$33:$B$776,E$190)+'СЕТ СН'!$F$12</f>
        <v>143.93100088</v>
      </c>
      <c r="F207" s="36">
        <f>SUMIFS(СВЦЭМ!$F$33:$F$776,СВЦЭМ!$A$33:$A$776,$A207,СВЦЭМ!$B$33:$B$776,F$190)+'СЕТ СН'!$F$12</f>
        <v>142.8713113</v>
      </c>
      <c r="G207" s="36">
        <f>SUMIFS(СВЦЭМ!$F$33:$F$776,СВЦЭМ!$A$33:$A$776,$A207,СВЦЭМ!$B$33:$B$776,G$190)+'СЕТ СН'!$F$12</f>
        <v>144.51349278000001</v>
      </c>
      <c r="H207" s="36">
        <f>SUMIFS(СВЦЭМ!$F$33:$F$776,СВЦЭМ!$A$33:$A$776,$A207,СВЦЭМ!$B$33:$B$776,H$190)+'СЕТ СН'!$F$12</f>
        <v>149.56774043999999</v>
      </c>
      <c r="I207" s="36">
        <f>SUMIFS(СВЦЭМ!$F$33:$F$776,СВЦЭМ!$A$33:$A$776,$A207,СВЦЭМ!$B$33:$B$776,I$190)+'СЕТ СН'!$F$12</f>
        <v>145.58352558999999</v>
      </c>
      <c r="J207" s="36">
        <f>SUMIFS(СВЦЭМ!$F$33:$F$776,СВЦЭМ!$A$33:$A$776,$A207,СВЦЭМ!$B$33:$B$776,J$190)+'СЕТ СН'!$F$12</f>
        <v>136.20114863000001</v>
      </c>
      <c r="K207" s="36">
        <f>SUMIFS(СВЦЭМ!$F$33:$F$776,СВЦЭМ!$A$33:$A$776,$A207,СВЦЭМ!$B$33:$B$776,K$190)+'СЕТ СН'!$F$12</f>
        <v>119.69101001999999</v>
      </c>
      <c r="L207" s="36">
        <f>SUMIFS(СВЦЭМ!$F$33:$F$776,СВЦЭМ!$A$33:$A$776,$A207,СВЦЭМ!$B$33:$B$776,L$190)+'СЕТ СН'!$F$12</f>
        <v>107.51065389999999</v>
      </c>
      <c r="M207" s="36">
        <f>SUMIFS(СВЦЭМ!$F$33:$F$776,СВЦЭМ!$A$33:$A$776,$A207,СВЦЭМ!$B$33:$B$776,M$190)+'СЕТ СН'!$F$12</f>
        <v>105.61145347999999</v>
      </c>
      <c r="N207" s="36">
        <f>SUMIFS(СВЦЭМ!$F$33:$F$776,СВЦЭМ!$A$33:$A$776,$A207,СВЦЭМ!$B$33:$B$776,N$190)+'СЕТ СН'!$F$12</f>
        <v>106.27763658000001</v>
      </c>
      <c r="O207" s="36">
        <f>SUMIFS(СВЦЭМ!$F$33:$F$776,СВЦЭМ!$A$33:$A$776,$A207,СВЦЭМ!$B$33:$B$776,O$190)+'СЕТ СН'!$F$12</f>
        <v>108.37438720999999</v>
      </c>
      <c r="P207" s="36">
        <f>SUMIFS(СВЦЭМ!$F$33:$F$776,СВЦЭМ!$A$33:$A$776,$A207,СВЦЭМ!$B$33:$B$776,P$190)+'СЕТ СН'!$F$12</f>
        <v>110.72652966</v>
      </c>
      <c r="Q207" s="36">
        <f>SUMIFS(СВЦЭМ!$F$33:$F$776,СВЦЭМ!$A$33:$A$776,$A207,СВЦЭМ!$B$33:$B$776,Q$190)+'СЕТ СН'!$F$12</f>
        <v>109.14028325</v>
      </c>
      <c r="R207" s="36">
        <f>SUMIFS(СВЦЭМ!$F$33:$F$776,СВЦЭМ!$A$33:$A$776,$A207,СВЦЭМ!$B$33:$B$776,R$190)+'СЕТ СН'!$F$12</f>
        <v>108.4682155</v>
      </c>
      <c r="S207" s="36">
        <f>SUMIFS(СВЦЭМ!$F$33:$F$776,СВЦЭМ!$A$33:$A$776,$A207,СВЦЭМ!$B$33:$B$776,S$190)+'СЕТ СН'!$F$12</f>
        <v>108.75971265</v>
      </c>
      <c r="T207" s="36">
        <f>SUMIFS(СВЦЭМ!$F$33:$F$776,СВЦЭМ!$A$33:$A$776,$A207,СВЦЭМ!$B$33:$B$776,T$190)+'СЕТ СН'!$F$12</f>
        <v>110.49596673000001</v>
      </c>
      <c r="U207" s="36">
        <f>SUMIFS(СВЦЭМ!$F$33:$F$776,СВЦЭМ!$A$33:$A$776,$A207,СВЦЭМ!$B$33:$B$776,U$190)+'СЕТ СН'!$F$12</f>
        <v>107.92119399000001</v>
      </c>
      <c r="V207" s="36">
        <f>SUMIFS(СВЦЭМ!$F$33:$F$776,СВЦЭМ!$A$33:$A$776,$A207,СВЦЭМ!$B$33:$B$776,V$190)+'СЕТ СН'!$F$12</f>
        <v>106.7995865</v>
      </c>
      <c r="W207" s="36">
        <f>SUMIFS(СВЦЭМ!$F$33:$F$776,СВЦЭМ!$A$33:$A$776,$A207,СВЦЭМ!$B$33:$B$776,W$190)+'СЕТ СН'!$F$12</f>
        <v>107.71286696999999</v>
      </c>
      <c r="X207" s="36">
        <f>SUMIFS(СВЦЭМ!$F$33:$F$776,СВЦЭМ!$A$33:$A$776,$A207,СВЦЭМ!$B$33:$B$776,X$190)+'СЕТ СН'!$F$12</f>
        <v>115.35464272999999</v>
      </c>
      <c r="Y207" s="36">
        <f>SUMIFS(СВЦЭМ!$F$33:$F$776,СВЦЭМ!$A$33:$A$776,$A207,СВЦЭМ!$B$33:$B$776,Y$190)+'СЕТ СН'!$F$12</f>
        <v>129.07989601</v>
      </c>
    </row>
    <row r="208" spans="1:25" ht="15.75" x14ac:dyDescent="0.2">
      <c r="A208" s="35">
        <f t="shared" si="5"/>
        <v>44000</v>
      </c>
      <c r="B208" s="36">
        <f>SUMIFS(СВЦЭМ!$F$33:$F$776,СВЦЭМ!$A$33:$A$776,$A208,СВЦЭМ!$B$33:$B$776,B$190)+'СЕТ СН'!$F$12</f>
        <v>123.7063299</v>
      </c>
      <c r="C208" s="36">
        <f>SUMIFS(СВЦЭМ!$F$33:$F$776,СВЦЭМ!$A$33:$A$776,$A208,СВЦЭМ!$B$33:$B$776,C$190)+'СЕТ СН'!$F$12</f>
        <v>119.95497444999999</v>
      </c>
      <c r="D208" s="36">
        <f>SUMIFS(СВЦЭМ!$F$33:$F$776,СВЦЭМ!$A$33:$A$776,$A208,СВЦЭМ!$B$33:$B$776,D$190)+'СЕТ СН'!$F$12</f>
        <v>124.62733425</v>
      </c>
      <c r="E208" s="36">
        <f>SUMIFS(СВЦЭМ!$F$33:$F$776,СВЦЭМ!$A$33:$A$776,$A208,СВЦЭМ!$B$33:$B$776,E$190)+'СЕТ СН'!$F$12</f>
        <v>126.69485397</v>
      </c>
      <c r="F208" s="36">
        <f>SUMIFS(СВЦЭМ!$F$33:$F$776,СВЦЭМ!$A$33:$A$776,$A208,СВЦЭМ!$B$33:$B$776,F$190)+'СЕТ СН'!$F$12</f>
        <v>126.5162018</v>
      </c>
      <c r="G208" s="36">
        <f>SUMIFS(СВЦЭМ!$F$33:$F$776,СВЦЭМ!$A$33:$A$776,$A208,СВЦЭМ!$B$33:$B$776,G$190)+'СЕТ СН'!$F$12</f>
        <v>145.57468732999999</v>
      </c>
      <c r="H208" s="36">
        <f>SUMIFS(СВЦЭМ!$F$33:$F$776,СВЦЭМ!$A$33:$A$776,$A208,СВЦЭМ!$B$33:$B$776,H$190)+'СЕТ СН'!$F$12</f>
        <v>139.01607625</v>
      </c>
      <c r="I208" s="36">
        <f>SUMIFS(СВЦЭМ!$F$33:$F$776,СВЦЭМ!$A$33:$A$776,$A208,СВЦЭМ!$B$33:$B$776,I$190)+'СЕТ СН'!$F$12</f>
        <v>137.98396069</v>
      </c>
      <c r="J208" s="36">
        <f>SUMIFS(СВЦЭМ!$F$33:$F$776,СВЦЭМ!$A$33:$A$776,$A208,СВЦЭМ!$B$33:$B$776,J$190)+'СЕТ СН'!$F$12</f>
        <v>138.63733622999999</v>
      </c>
      <c r="K208" s="36">
        <f>SUMIFS(СВЦЭМ!$F$33:$F$776,СВЦЭМ!$A$33:$A$776,$A208,СВЦЭМ!$B$33:$B$776,K$190)+'СЕТ СН'!$F$12</f>
        <v>124.5887321</v>
      </c>
      <c r="L208" s="36">
        <f>SUMIFS(СВЦЭМ!$F$33:$F$776,СВЦЭМ!$A$33:$A$776,$A208,СВЦЭМ!$B$33:$B$776,L$190)+'СЕТ СН'!$F$12</f>
        <v>114.87468472</v>
      </c>
      <c r="M208" s="36">
        <f>SUMIFS(СВЦЭМ!$F$33:$F$776,СВЦЭМ!$A$33:$A$776,$A208,СВЦЭМ!$B$33:$B$776,M$190)+'СЕТ СН'!$F$12</f>
        <v>112.56182378</v>
      </c>
      <c r="N208" s="36">
        <f>SUMIFS(СВЦЭМ!$F$33:$F$776,СВЦЭМ!$A$33:$A$776,$A208,СВЦЭМ!$B$33:$B$776,N$190)+'СЕТ СН'!$F$12</f>
        <v>114.88812775</v>
      </c>
      <c r="O208" s="36">
        <f>SUMIFS(СВЦЭМ!$F$33:$F$776,СВЦЭМ!$A$33:$A$776,$A208,СВЦЭМ!$B$33:$B$776,O$190)+'СЕТ СН'!$F$12</f>
        <v>117.35587252000001</v>
      </c>
      <c r="P208" s="36">
        <f>SUMIFS(СВЦЭМ!$F$33:$F$776,СВЦЭМ!$A$33:$A$776,$A208,СВЦЭМ!$B$33:$B$776,P$190)+'СЕТ СН'!$F$12</f>
        <v>116.23481997</v>
      </c>
      <c r="Q208" s="36">
        <f>SUMIFS(СВЦЭМ!$F$33:$F$776,СВЦЭМ!$A$33:$A$776,$A208,СВЦЭМ!$B$33:$B$776,Q$190)+'СЕТ СН'!$F$12</f>
        <v>116.97870467</v>
      </c>
      <c r="R208" s="36">
        <f>SUMIFS(СВЦЭМ!$F$33:$F$776,СВЦЭМ!$A$33:$A$776,$A208,СВЦЭМ!$B$33:$B$776,R$190)+'СЕТ СН'!$F$12</f>
        <v>116.17153417999999</v>
      </c>
      <c r="S208" s="36">
        <f>SUMIFS(СВЦЭМ!$F$33:$F$776,СВЦЭМ!$A$33:$A$776,$A208,СВЦЭМ!$B$33:$B$776,S$190)+'СЕТ СН'!$F$12</f>
        <v>118.13010305</v>
      </c>
      <c r="T208" s="36">
        <f>SUMIFS(СВЦЭМ!$F$33:$F$776,СВЦЭМ!$A$33:$A$776,$A208,СВЦЭМ!$B$33:$B$776,T$190)+'СЕТ СН'!$F$12</f>
        <v>117.29002963000001</v>
      </c>
      <c r="U208" s="36">
        <f>SUMIFS(СВЦЭМ!$F$33:$F$776,СВЦЭМ!$A$33:$A$776,$A208,СВЦЭМ!$B$33:$B$776,U$190)+'СЕТ СН'!$F$12</f>
        <v>117.03716506000001</v>
      </c>
      <c r="V208" s="36">
        <f>SUMIFS(СВЦЭМ!$F$33:$F$776,СВЦЭМ!$A$33:$A$776,$A208,СВЦЭМ!$B$33:$B$776,V$190)+'СЕТ СН'!$F$12</f>
        <v>114.59004885</v>
      </c>
      <c r="W208" s="36">
        <f>SUMIFS(СВЦЭМ!$F$33:$F$776,СВЦЭМ!$A$33:$A$776,$A208,СВЦЭМ!$B$33:$B$776,W$190)+'СЕТ СН'!$F$12</f>
        <v>113.51888852</v>
      </c>
      <c r="X208" s="36">
        <f>SUMIFS(СВЦЭМ!$F$33:$F$776,СВЦЭМ!$A$33:$A$776,$A208,СВЦЭМ!$B$33:$B$776,X$190)+'СЕТ СН'!$F$12</f>
        <v>120.91763606000001</v>
      </c>
      <c r="Y208" s="36">
        <f>SUMIFS(СВЦЭМ!$F$33:$F$776,СВЦЭМ!$A$33:$A$776,$A208,СВЦЭМ!$B$33:$B$776,Y$190)+'СЕТ СН'!$F$12</f>
        <v>122.87410636</v>
      </c>
    </row>
    <row r="209" spans="1:25" ht="15.75" x14ac:dyDescent="0.2">
      <c r="A209" s="35">
        <f t="shared" si="5"/>
        <v>44001</v>
      </c>
      <c r="B209" s="36">
        <f>SUMIFS(СВЦЭМ!$F$33:$F$776,СВЦЭМ!$A$33:$A$776,$A209,СВЦЭМ!$B$33:$B$776,B$190)+'СЕТ СН'!$F$12</f>
        <v>140.86971019999999</v>
      </c>
      <c r="C209" s="36">
        <f>SUMIFS(СВЦЭМ!$F$33:$F$776,СВЦЭМ!$A$33:$A$776,$A209,СВЦЭМ!$B$33:$B$776,C$190)+'СЕТ СН'!$F$12</f>
        <v>146.73610037</v>
      </c>
      <c r="D209" s="36">
        <f>SUMIFS(СВЦЭМ!$F$33:$F$776,СВЦЭМ!$A$33:$A$776,$A209,СВЦЭМ!$B$33:$B$776,D$190)+'СЕТ СН'!$F$12</f>
        <v>147.80246778</v>
      </c>
      <c r="E209" s="36">
        <f>SUMIFS(СВЦЭМ!$F$33:$F$776,СВЦЭМ!$A$33:$A$776,$A209,СВЦЭМ!$B$33:$B$776,E$190)+'СЕТ СН'!$F$12</f>
        <v>146.15897509999999</v>
      </c>
      <c r="F209" s="36">
        <f>SUMIFS(СВЦЭМ!$F$33:$F$776,СВЦЭМ!$A$33:$A$776,$A209,СВЦЭМ!$B$33:$B$776,F$190)+'СЕТ СН'!$F$12</f>
        <v>145.18549834999999</v>
      </c>
      <c r="G209" s="36">
        <f>SUMIFS(СВЦЭМ!$F$33:$F$776,СВЦЭМ!$A$33:$A$776,$A209,СВЦЭМ!$B$33:$B$776,G$190)+'СЕТ СН'!$F$12</f>
        <v>146.55608537000001</v>
      </c>
      <c r="H209" s="36">
        <f>SUMIFS(СВЦЭМ!$F$33:$F$776,СВЦЭМ!$A$33:$A$776,$A209,СВЦЭМ!$B$33:$B$776,H$190)+'СЕТ СН'!$F$12</f>
        <v>149.46696979000001</v>
      </c>
      <c r="I209" s="36">
        <f>SUMIFS(СВЦЭМ!$F$33:$F$776,СВЦЭМ!$A$33:$A$776,$A209,СВЦЭМ!$B$33:$B$776,I$190)+'СЕТ СН'!$F$12</f>
        <v>147.40746838000001</v>
      </c>
      <c r="J209" s="36">
        <f>SUMIFS(СВЦЭМ!$F$33:$F$776,СВЦЭМ!$A$33:$A$776,$A209,СВЦЭМ!$B$33:$B$776,J$190)+'СЕТ СН'!$F$12</f>
        <v>130.91906399000001</v>
      </c>
      <c r="K209" s="36">
        <f>SUMIFS(СВЦЭМ!$F$33:$F$776,СВЦЭМ!$A$33:$A$776,$A209,СВЦЭМ!$B$33:$B$776,K$190)+'СЕТ СН'!$F$12</f>
        <v>115.22641106</v>
      </c>
      <c r="L209" s="36">
        <f>SUMIFS(СВЦЭМ!$F$33:$F$776,СВЦЭМ!$A$33:$A$776,$A209,СВЦЭМ!$B$33:$B$776,L$190)+'СЕТ СН'!$F$12</f>
        <v>107.01756069</v>
      </c>
      <c r="M209" s="36">
        <f>SUMIFS(СВЦЭМ!$F$33:$F$776,СВЦЭМ!$A$33:$A$776,$A209,СВЦЭМ!$B$33:$B$776,M$190)+'СЕТ СН'!$F$12</f>
        <v>106.89224747999999</v>
      </c>
      <c r="N209" s="36">
        <f>SUMIFS(СВЦЭМ!$F$33:$F$776,СВЦЭМ!$A$33:$A$776,$A209,СВЦЭМ!$B$33:$B$776,N$190)+'СЕТ СН'!$F$12</f>
        <v>107.37558819</v>
      </c>
      <c r="O209" s="36">
        <f>SUMIFS(СВЦЭМ!$F$33:$F$776,СВЦЭМ!$A$33:$A$776,$A209,СВЦЭМ!$B$33:$B$776,O$190)+'СЕТ СН'!$F$12</f>
        <v>110.23559886</v>
      </c>
      <c r="P209" s="36">
        <f>SUMIFS(СВЦЭМ!$F$33:$F$776,СВЦЭМ!$A$33:$A$776,$A209,СВЦЭМ!$B$33:$B$776,P$190)+'СЕТ СН'!$F$12</f>
        <v>108.40485326</v>
      </c>
      <c r="Q209" s="36">
        <f>SUMIFS(СВЦЭМ!$F$33:$F$776,СВЦЭМ!$A$33:$A$776,$A209,СВЦЭМ!$B$33:$B$776,Q$190)+'СЕТ СН'!$F$12</f>
        <v>109.38500925</v>
      </c>
      <c r="R209" s="36">
        <f>SUMIFS(СВЦЭМ!$F$33:$F$776,СВЦЭМ!$A$33:$A$776,$A209,СВЦЭМ!$B$33:$B$776,R$190)+'СЕТ СН'!$F$12</f>
        <v>108.64821547</v>
      </c>
      <c r="S209" s="36">
        <f>SUMIFS(СВЦЭМ!$F$33:$F$776,СВЦЭМ!$A$33:$A$776,$A209,СВЦЭМ!$B$33:$B$776,S$190)+'СЕТ СН'!$F$12</f>
        <v>112.49381717999999</v>
      </c>
      <c r="T209" s="36">
        <f>SUMIFS(СВЦЭМ!$F$33:$F$776,СВЦЭМ!$A$33:$A$776,$A209,СВЦЭМ!$B$33:$B$776,T$190)+'СЕТ СН'!$F$12</f>
        <v>111.6866203</v>
      </c>
      <c r="U209" s="36">
        <f>SUMIFS(СВЦЭМ!$F$33:$F$776,СВЦЭМ!$A$33:$A$776,$A209,СВЦЭМ!$B$33:$B$776,U$190)+'СЕТ СН'!$F$12</f>
        <v>110.16735982</v>
      </c>
      <c r="V209" s="36">
        <f>SUMIFS(СВЦЭМ!$F$33:$F$776,СВЦЭМ!$A$33:$A$776,$A209,СВЦЭМ!$B$33:$B$776,V$190)+'СЕТ СН'!$F$12</f>
        <v>107.35481181</v>
      </c>
      <c r="W209" s="36">
        <f>SUMIFS(СВЦЭМ!$F$33:$F$776,СВЦЭМ!$A$33:$A$776,$A209,СВЦЭМ!$B$33:$B$776,W$190)+'СЕТ СН'!$F$12</f>
        <v>107.52523755999999</v>
      </c>
      <c r="X209" s="36">
        <f>SUMIFS(СВЦЭМ!$F$33:$F$776,СВЦЭМ!$A$33:$A$776,$A209,СВЦЭМ!$B$33:$B$776,X$190)+'СЕТ СН'!$F$12</f>
        <v>115.57926473000001</v>
      </c>
      <c r="Y209" s="36">
        <f>SUMIFS(СВЦЭМ!$F$33:$F$776,СВЦЭМ!$A$33:$A$776,$A209,СВЦЭМ!$B$33:$B$776,Y$190)+'СЕТ СН'!$F$12</f>
        <v>129.36943686999999</v>
      </c>
    </row>
    <row r="210" spans="1:25" ht="15.75" x14ac:dyDescent="0.2">
      <c r="A210" s="35">
        <f t="shared" si="5"/>
        <v>44002</v>
      </c>
      <c r="B210" s="36">
        <f>SUMIFS(СВЦЭМ!$F$33:$F$776,СВЦЭМ!$A$33:$A$776,$A210,СВЦЭМ!$B$33:$B$776,B$190)+'СЕТ СН'!$F$12</f>
        <v>139.31920761000001</v>
      </c>
      <c r="C210" s="36">
        <f>SUMIFS(СВЦЭМ!$F$33:$F$776,СВЦЭМ!$A$33:$A$776,$A210,СВЦЭМ!$B$33:$B$776,C$190)+'СЕТ СН'!$F$12</f>
        <v>143.97048024</v>
      </c>
      <c r="D210" s="36">
        <f>SUMIFS(СВЦЭМ!$F$33:$F$776,СВЦЭМ!$A$33:$A$776,$A210,СВЦЭМ!$B$33:$B$776,D$190)+'СЕТ СН'!$F$12</f>
        <v>144.92545903000001</v>
      </c>
      <c r="E210" s="36">
        <f>SUMIFS(СВЦЭМ!$F$33:$F$776,СВЦЭМ!$A$33:$A$776,$A210,СВЦЭМ!$B$33:$B$776,E$190)+'СЕТ СН'!$F$12</f>
        <v>143.85206955000001</v>
      </c>
      <c r="F210" s="36">
        <f>SUMIFS(СВЦЭМ!$F$33:$F$776,СВЦЭМ!$A$33:$A$776,$A210,СВЦЭМ!$B$33:$B$776,F$190)+'СЕТ СН'!$F$12</f>
        <v>142.15750573</v>
      </c>
      <c r="G210" s="36">
        <f>SUMIFS(СВЦЭМ!$F$33:$F$776,СВЦЭМ!$A$33:$A$776,$A210,СВЦЭМ!$B$33:$B$776,G$190)+'СЕТ СН'!$F$12</f>
        <v>142.91371233999999</v>
      </c>
      <c r="H210" s="36">
        <f>SUMIFS(СВЦЭМ!$F$33:$F$776,СВЦЭМ!$A$33:$A$776,$A210,СВЦЭМ!$B$33:$B$776,H$190)+'СЕТ СН'!$F$12</f>
        <v>144.03201547</v>
      </c>
      <c r="I210" s="36">
        <f>SUMIFS(СВЦЭМ!$F$33:$F$776,СВЦЭМ!$A$33:$A$776,$A210,СВЦЭМ!$B$33:$B$776,I$190)+'СЕТ СН'!$F$12</f>
        <v>140.73072553</v>
      </c>
      <c r="J210" s="36">
        <f>SUMIFS(СВЦЭМ!$F$33:$F$776,СВЦЭМ!$A$33:$A$776,$A210,СВЦЭМ!$B$33:$B$776,J$190)+'СЕТ СН'!$F$12</f>
        <v>123.36539687</v>
      </c>
      <c r="K210" s="36">
        <f>SUMIFS(СВЦЭМ!$F$33:$F$776,СВЦЭМ!$A$33:$A$776,$A210,СВЦЭМ!$B$33:$B$776,K$190)+'СЕТ СН'!$F$12</f>
        <v>111.63025491</v>
      </c>
      <c r="L210" s="36">
        <f>SUMIFS(СВЦЭМ!$F$33:$F$776,СВЦЭМ!$A$33:$A$776,$A210,СВЦЭМ!$B$33:$B$776,L$190)+'СЕТ СН'!$F$12</f>
        <v>105.98411673</v>
      </c>
      <c r="M210" s="36">
        <f>SUMIFS(СВЦЭМ!$F$33:$F$776,СВЦЭМ!$A$33:$A$776,$A210,СВЦЭМ!$B$33:$B$776,M$190)+'СЕТ СН'!$F$12</f>
        <v>105.9371668</v>
      </c>
      <c r="N210" s="36">
        <f>SUMIFS(СВЦЭМ!$F$33:$F$776,СВЦЭМ!$A$33:$A$776,$A210,СВЦЭМ!$B$33:$B$776,N$190)+'СЕТ СН'!$F$12</f>
        <v>106.6074074</v>
      </c>
      <c r="O210" s="36">
        <f>SUMIFS(СВЦЭМ!$F$33:$F$776,СВЦЭМ!$A$33:$A$776,$A210,СВЦЭМ!$B$33:$B$776,O$190)+'СЕТ СН'!$F$12</f>
        <v>108.79693266</v>
      </c>
      <c r="P210" s="36">
        <f>SUMIFS(СВЦЭМ!$F$33:$F$776,СВЦЭМ!$A$33:$A$776,$A210,СВЦЭМ!$B$33:$B$776,P$190)+'СЕТ СН'!$F$12</f>
        <v>104.71963366</v>
      </c>
      <c r="Q210" s="36">
        <f>SUMIFS(СВЦЭМ!$F$33:$F$776,СВЦЭМ!$A$33:$A$776,$A210,СВЦЭМ!$B$33:$B$776,Q$190)+'СЕТ СН'!$F$12</f>
        <v>106.40027066</v>
      </c>
      <c r="R210" s="36">
        <f>SUMIFS(СВЦЭМ!$F$33:$F$776,СВЦЭМ!$A$33:$A$776,$A210,СВЦЭМ!$B$33:$B$776,R$190)+'СЕТ СН'!$F$12</f>
        <v>106.13126071000001</v>
      </c>
      <c r="S210" s="36">
        <f>SUMIFS(СВЦЭМ!$F$33:$F$776,СВЦЭМ!$A$33:$A$776,$A210,СВЦЭМ!$B$33:$B$776,S$190)+'СЕТ СН'!$F$12</f>
        <v>109.92150952</v>
      </c>
      <c r="T210" s="36">
        <f>SUMIFS(СВЦЭМ!$F$33:$F$776,СВЦЭМ!$A$33:$A$776,$A210,СВЦЭМ!$B$33:$B$776,T$190)+'СЕТ СН'!$F$12</f>
        <v>109.12165641</v>
      </c>
      <c r="U210" s="36">
        <f>SUMIFS(СВЦЭМ!$F$33:$F$776,СВЦЭМ!$A$33:$A$776,$A210,СВЦЭМ!$B$33:$B$776,U$190)+'СЕТ СН'!$F$12</f>
        <v>106.44440706</v>
      </c>
      <c r="V210" s="36">
        <f>SUMIFS(СВЦЭМ!$F$33:$F$776,СВЦЭМ!$A$33:$A$776,$A210,СВЦЭМ!$B$33:$B$776,V$190)+'СЕТ СН'!$F$12</f>
        <v>103.28807496</v>
      </c>
      <c r="W210" s="36">
        <f>SUMIFS(СВЦЭМ!$F$33:$F$776,СВЦЭМ!$A$33:$A$776,$A210,СВЦЭМ!$B$33:$B$776,W$190)+'СЕТ СН'!$F$12</f>
        <v>106.69602233000001</v>
      </c>
      <c r="X210" s="36">
        <f>SUMIFS(СВЦЭМ!$F$33:$F$776,СВЦЭМ!$A$33:$A$776,$A210,СВЦЭМ!$B$33:$B$776,X$190)+'СЕТ СН'!$F$12</f>
        <v>115.10753858</v>
      </c>
      <c r="Y210" s="36">
        <f>SUMIFS(СВЦЭМ!$F$33:$F$776,СВЦЭМ!$A$33:$A$776,$A210,СВЦЭМ!$B$33:$B$776,Y$190)+'СЕТ СН'!$F$12</f>
        <v>124.99511627</v>
      </c>
    </row>
    <row r="211" spans="1:25" ht="15.75" x14ac:dyDescent="0.2">
      <c r="A211" s="35">
        <f t="shared" si="5"/>
        <v>44003</v>
      </c>
      <c r="B211" s="36">
        <f>SUMIFS(СВЦЭМ!$F$33:$F$776,СВЦЭМ!$A$33:$A$776,$A211,СВЦЭМ!$B$33:$B$776,B$190)+'СЕТ СН'!$F$12</f>
        <v>135.93015675999999</v>
      </c>
      <c r="C211" s="36">
        <f>SUMIFS(СВЦЭМ!$F$33:$F$776,СВЦЭМ!$A$33:$A$776,$A211,СВЦЭМ!$B$33:$B$776,C$190)+'СЕТ СН'!$F$12</f>
        <v>141.83375917999999</v>
      </c>
      <c r="D211" s="36">
        <f>SUMIFS(СВЦЭМ!$F$33:$F$776,СВЦЭМ!$A$33:$A$776,$A211,СВЦЭМ!$B$33:$B$776,D$190)+'СЕТ СН'!$F$12</f>
        <v>147.53287936999999</v>
      </c>
      <c r="E211" s="36">
        <f>SUMIFS(СВЦЭМ!$F$33:$F$776,СВЦЭМ!$A$33:$A$776,$A211,СВЦЭМ!$B$33:$B$776,E$190)+'СЕТ СН'!$F$12</f>
        <v>151.38611377999999</v>
      </c>
      <c r="F211" s="36">
        <f>SUMIFS(СВЦЭМ!$F$33:$F$776,СВЦЭМ!$A$33:$A$776,$A211,СВЦЭМ!$B$33:$B$776,F$190)+'СЕТ СН'!$F$12</f>
        <v>150.27332078000001</v>
      </c>
      <c r="G211" s="36">
        <f>SUMIFS(СВЦЭМ!$F$33:$F$776,СВЦЭМ!$A$33:$A$776,$A211,СВЦЭМ!$B$33:$B$776,G$190)+'СЕТ СН'!$F$12</f>
        <v>149.61755804000001</v>
      </c>
      <c r="H211" s="36">
        <f>SUMIFS(СВЦЭМ!$F$33:$F$776,СВЦЭМ!$A$33:$A$776,$A211,СВЦЭМ!$B$33:$B$776,H$190)+'СЕТ СН'!$F$12</f>
        <v>145.46682342</v>
      </c>
      <c r="I211" s="36">
        <f>SUMIFS(СВЦЭМ!$F$33:$F$776,СВЦЭМ!$A$33:$A$776,$A211,СВЦЭМ!$B$33:$B$776,I$190)+'СЕТ СН'!$F$12</f>
        <v>142.28427235999999</v>
      </c>
      <c r="J211" s="36">
        <f>SUMIFS(СВЦЭМ!$F$33:$F$776,СВЦЭМ!$A$33:$A$776,$A211,СВЦЭМ!$B$33:$B$776,J$190)+'СЕТ СН'!$F$12</f>
        <v>134.06768722000001</v>
      </c>
      <c r="K211" s="36">
        <f>SUMIFS(СВЦЭМ!$F$33:$F$776,СВЦЭМ!$A$33:$A$776,$A211,СВЦЭМ!$B$33:$B$776,K$190)+'СЕТ СН'!$F$12</f>
        <v>122.32472868000001</v>
      </c>
      <c r="L211" s="36">
        <f>SUMIFS(СВЦЭМ!$F$33:$F$776,СВЦЭМ!$A$33:$A$776,$A211,СВЦЭМ!$B$33:$B$776,L$190)+'СЕТ СН'!$F$12</f>
        <v>111.58895565</v>
      </c>
      <c r="M211" s="36">
        <f>SUMIFS(СВЦЭМ!$F$33:$F$776,СВЦЭМ!$A$33:$A$776,$A211,СВЦЭМ!$B$33:$B$776,M$190)+'СЕТ СН'!$F$12</f>
        <v>100.79512708999999</v>
      </c>
      <c r="N211" s="36">
        <f>SUMIFS(СВЦЭМ!$F$33:$F$776,СВЦЭМ!$A$33:$A$776,$A211,СВЦЭМ!$B$33:$B$776,N$190)+'СЕТ СН'!$F$12</f>
        <v>99.596057450000004</v>
      </c>
      <c r="O211" s="36">
        <f>SUMIFS(СВЦЭМ!$F$33:$F$776,СВЦЭМ!$A$33:$A$776,$A211,СВЦЭМ!$B$33:$B$776,O$190)+'СЕТ СН'!$F$12</f>
        <v>98.891790700000001</v>
      </c>
      <c r="P211" s="36">
        <f>SUMIFS(СВЦЭМ!$F$33:$F$776,СВЦЭМ!$A$33:$A$776,$A211,СВЦЭМ!$B$33:$B$776,P$190)+'СЕТ СН'!$F$12</f>
        <v>98.71356265</v>
      </c>
      <c r="Q211" s="36">
        <f>SUMIFS(СВЦЭМ!$F$33:$F$776,СВЦЭМ!$A$33:$A$776,$A211,СВЦЭМ!$B$33:$B$776,Q$190)+'СЕТ СН'!$F$12</f>
        <v>99.218867340000003</v>
      </c>
      <c r="R211" s="36">
        <f>SUMIFS(СВЦЭМ!$F$33:$F$776,СВЦЭМ!$A$33:$A$776,$A211,СВЦЭМ!$B$33:$B$776,R$190)+'СЕТ СН'!$F$12</f>
        <v>99.09032492</v>
      </c>
      <c r="S211" s="36">
        <f>SUMIFS(СВЦЭМ!$F$33:$F$776,СВЦЭМ!$A$33:$A$776,$A211,СВЦЭМ!$B$33:$B$776,S$190)+'СЕТ СН'!$F$12</f>
        <v>100.1530763</v>
      </c>
      <c r="T211" s="36">
        <f>SUMIFS(СВЦЭМ!$F$33:$F$776,СВЦЭМ!$A$33:$A$776,$A211,СВЦЭМ!$B$33:$B$776,T$190)+'СЕТ СН'!$F$12</f>
        <v>101.56854927000001</v>
      </c>
      <c r="U211" s="36">
        <f>SUMIFS(СВЦЭМ!$F$33:$F$776,СВЦЭМ!$A$33:$A$776,$A211,СВЦЭМ!$B$33:$B$776,U$190)+'СЕТ СН'!$F$12</f>
        <v>100.99243212</v>
      </c>
      <c r="V211" s="36">
        <f>SUMIFS(СВЦЭМ!$F$33:$F$776,СВЦЭМ!$A$33:$A$776,$A211,СВЦЭМ!$B$33:$B$776,V$190)+'СЕТ СН'!$F$12</f>
        <v>98.152881140000005</v>
      </c>
      <c r="W211" s="36">
        <f>SUMIFS(СВЦЭМ!$F$33:$F$776,СВЦЭМ!$A$33:$A$776,$A211,СВЦЭМ!$B$33:$B$776,W$190)+'СЕТ СН'!$F$12</f>
        <v>98.875083759999995</v>
      </c>
      <c r="X211" s="36">
        <f>SUMIFS(СВЦЭМ!$F$33:$F$776,СВЦЭМ!$A$33:$A$776,$A211,СВЦЭМ!$B$33:$B$776,X$190)+'СЕТ СН'!$F$12</f>
        <v>107.22292093</v>
      </c>
      <c r="Y211" s="36">
        <f>SUMIFS(СВЦЭМ!$F$33:$F$776,СВЦЭМ!$A$33:$A$776,$A211,СВЦЭМ!$B$33:$B$776,Y$190)+'СЕТ СН'!$F$12</f>
        <v>128.76212595000001</v>
      </c>
    </row>
    <row r="212" spans="1:25" ht="15.75" x14ac:dyDescent="0.2">
      <c r="A212" s="35">
        <f t="shared" si="5"/>
        <v>44004</v>
      </c>
      <c r="B212" s="36">
        <f>SUMIFS(СВЦЭМ!$F$33:$F$776,СВЦЭМ!$A$33:$A$776,$A212,СВЦЭМ!$B$33:$B$776,B$190)+'СЕТ СН'!$F$12</f>
        <v>139.51952396999999</v>
      </c>
      <c r="C212" s="36">
        <f>SUMIFS(СВЦЭМ!$F$33:$F$776,СВЦЭМ!$A$33:$A$776,$A212,СВЦЭМ!$B$33:$B$776,C$190)+'СЕТ СН'!$F$12</f>
        <v>141.03034819000001</v>
      </c>
      <c r="D212" s="36">
        <f>SUMIFS(СВЦЭМ!$F$33:$F$776,СВЦЭМ!$A$33:$A$776,$A212,СВЦЭМ!$B$33:$B$776,D$190)+'СЕТ СН'!$F$12</f>
        <v>140.35281644</v>
      </c>
      <c r="E212" s="36">
        <f>SUMIFS(СВЦЭМ!$F$33:$F$776,СВЦЭМ!$A$33:$A$776,$A212,СВЦЭМ!$B$33:$B$776,E$190)+'СЕТ СН'!$F$12</f>
        <v>140.52481646999999</v>
      </c>
      <c r="F212" s="36">
        <f>SUMIFS(СВЦЭМ!$F$33:$F$776,СВЦЭМ!$A$33:$A$776,$A212,СВЦЭМ!$B$33:$B$776,F$190)+'СЕТ СН'!$F$12</f>
        <v>139.45061733</v>
      </c>
      <c r="G212" s="36">
        <f>SUMIFS(СВЦЭМ!$F$33:$F$776,СВЦЭМ!$A$33:$A$776,$A212,СВЦЭМ!$B$33:$B$776,G$190)+'СЕТ СН'!$F$12</f>
        <v>139.72115592</v>
      </c>
      <c r="H212" s="36">
        <f>SUMIFS(СВЦЭМ!$F$33:$F$776,СВЦЭМ!$A$33:$A$776,$A212,СВЦЭМ!$B$33:$B$776,H$190)+'СЕТ СН'!$F$12</f>
        <v>140.37448527000001</v>
      </c>
      <c r="I212" s="36">
        <f>SUMIFS(СВЦЭМ!$F$33:$F$776,СВЦЭМ!$A$33:$A$776,$A212,СВЦЭМ!$B$33:$B$776,I$190)+'СЕТ СН'!$F$12</f>
        <v>141.22247960000001</v>
      </c>
      <c r="J212" s="36">
        <f>SUMIFS(СВЦЭМ!$F$33:$F$776,СВЦЭМ!$A$33:$A$776,$A212,СВЦЭМ!$B$33:$B$776,J$190)+'СЕТ СН'!$F$12</f>
        <v>129.42260307000001</v>
      </c>
      <c r="K212" s="36">
        <f>SUMIFS(СВЦЭМ!$F$33:$F$776,СВЦЭМ!$A$33:$A$776,$A212,СВЦЭМ!$B$33:$B$776,K$190)+'СЕТ СН'!$F$12</f>
        <v>116.81315145000001</v>
      </c>
      <c r="L212" s="36">
        <f>SUMIFS(СВЦЭМ!$F$33:$F$776,СВЦЭМ!$A$33:$A$776,$A212,СВЦЭМ!$B$33:$B$776,L$190)+'СЕТ СН'!$F$12</f>
        <v>108.01736200000001</v>
      </c>
      <c r="M212" s="36">
        <f>SUMIFS(СВЦЭМ!$F$33:$F$776,СВЦЭМ!$A$33:$A$776,$A212,СВЦЭМ!$B$33:$B$776,M$190)+'СЕТ СН'!$F$12</f>
        <v>107.08523045</v>
      </c>
      <c r="N212" s="36">
        <f>SUMIFS(СВЦЭМ!$F$33:$F$776,СВЦЭМ!$A$33:$A$776,$A212,СВЦЭМ!$B$33:$B$776,N$190)+'СЕТ СН'!$F$12</f>
        <v>107.27430495</v>
      </c>
      <c r="O212" s="36">
        <f>SUMIFS(СВЦЭМ!$F$33:$F$776,СВЦЭМ!$A$33:$A$776,$A212,СВЦЭМ!$B$33:$B$776,O$190)+'СЕТ СН'!$F$12</f>
        <v>108.82916031000001</v>
      </c>
      <c r="P212" s="36">
        <f>SUMIFS(СВЦЭМ!$F$33:$F$776,СВЦЭМ!$A$33:$A$776,$A212,СВЦЭМ!$B$33:$B$776,P$190)+'СЕТ СН'!$F$12</f>
        <v>109.14956423</v>
      </c>
      <c r="Q212" s="36">
        <f>SUMIFS(СВЦЭМ!$F$33:$F$776,СВЦЭМ!$A$33:$A$776,$A212,СВЦЭМ!$B$33:$B$776,Q$190)+'СЕТ СН'!$F$12</f>
        <v>109.51918547</v>
      </c>
      <c r="R212" s="36">
        <f>SUMIFS(СВЦЭМ!$F$33:$F$776,СВЦЭМ!$A$33:$A$776,$A212,СВЦЭМ!$B$33:$B$776,R$190)+'СЕТ СН'!$F$12</f>
        <v>108.75356827</v>
      </c>
      <c r="S212" s="36">
        <f>SUMIFS(СВЦЭМ!$F$33:$F$776,СВЦЭМ!$A$33:$A$776,$A212,СВЦЭМ!$B$33:$B$776,S$190)+'СЕТ СН'!$F$12</f>
        <v>109.56147362999999</v>
      </c>
      <c r="T212" s="36">
        <f>SUMIFS(СВЦЭМ!$F$33:$F$776,СВЦЭМ!$A$33:$A$776,$A212,СВЦЭМ!$B$33:$B$776,T$190)+'СЕТ СН'!$F$12</f>
        <v>109.73889463</v>
      </c>
      <c r="U212" s="36">
        <f>SUMIFS(СВЦЭМ!$F$33:$F$776,СВЦЭМ!$A$33:$A$776,$A212,СВЦЭМ!$B$33:$B$776,U$190)+'СЕТ СН'!$F$12</f>
        <v>109.3516877</v>
      </c>
      <c r="V212" s="36">
        <f>SUMIFS(СВЦЭМ!$F$33:$F$776,СВЦЭМ!$A$33:$A$776,$A212,СВЦЭМ!$B$33:$B$776,V$190)+'СЕТ СН'!$F$12</f>
        <v>107.96773228000001</v>
      </c>
      <c r="W212" s="36">
        <f>SUMIFS(СВЦЭМ!$F$33:$F$776,СВЦЭМ!$A$33:$A$776,$A212,СВЦЭМ!$B$33:$B$776,W$190)+'СЕТ СН'!$F$12</f>
        <v>105.53434213</v>
      </c>
      <c r="X212" s="36">
        <f>SUMIFS(СВЦЭМ!$F$33:$F$776,СВЦЭМ!$A$33:$A$776,$A212,СВЦЭМ!$B$33:$B$776,X$190)+'СЕТ СН'!$F$12</f>
        <v>112.83063697999999</v>
      </c>
      <c r="Y212" s="36">
        <f>SUMIFS(СВЦЭМ!$F$33:$F$776,СВЦЭМ!$A$33:$A$776,$A212,СВЦЭМ!$B$33:$B$776,Y$190)+'СЕТ СН'!$F$12</f>
        <v>130.53788473</v>
      </c>
    </row>
    <row r="213" spans="1:25" ht="15.75" x14ac:dyDescent="0.2">
      <c r="A213" s="35">
        <f t="shared" si="5"/>
        <v>44005</v>
      </c>
      <c r="B213" s="36">
        <f>SUMIFS(СВЦЭМ!$F$33:$F$776,СВЦЭМ!$A$33:$A$776,$A213,СВЦЭМ!$B$33:$B$776,B$190)+'СЕТ СН'!$F$12</f>
        <v>148.82807528999999</v>
      </c>
      <c r="C213" s="36">
        <f>SUMIFS(СВЦЭМ!$F$33:$F$776,СВЦЭМ!$A$33:$A$776,$A213,СВЦЭМ!$B$33:$B$776,C$190)+'СЕТ СН'!$F$12</f>
        <v>148.6052344</v>
      </c>
      <c r="D213" s="36">
        <f>SUMIFS(СВЦЭМ!$F$33:$F$776,СВЦЭМ!$A$33:$A$776,$A213,СВЦЭМ!$B$33:$B$776,D$190)+'СЕТ СН'!$F$12</f>
        <v>147.21484778000001</v>
      </c>
      <c r="E213" s="36">
        <f>SUMIFS(СВЦЭМ!$F$33:$F$776,СВЦЭМ!$A$33:$A$776,$A213,СВЦЭМ!$B$33:$B$776,E$190)+'СЕТ СН'!$F$12</f>
        <v>147.89716426000001</v>
      </c>
      <c r="F213" s="36">
        <f>SUMIFS(СВЦЭМ!$F$33:$F$776,СВЦЭМ!$A$33:$A$776,$A213,СВЦЭМ!$B$33:$B$776,F$190)+'СЕТ СН'!$F$12</f>
        <v>147.83948373999999</v>
      </c>
      <c r="G213" s="36">
        <f>SUMIFS(СВЦЭМ!$F$33:$F$776,СВЦЭМ!$A$33:$A$776,$A213,СВЦЭМ!$B$33:$B$776,G$190)+'СЕТ СН'!$F$12</f>
        <v>148.56374811000001</v>
      </c>
      <c r="H213" s="36">
        <f>SUMIFS(СВЦЭМ!$F$33:$F$776,СВЦЭМ!$A$33:$A$776,$A213,СВЦЭМ!$B$33:$B$776,H$190)+'СЕТ СН'!$F$12</f>
        <v>148.14988718999999</v>
      </c>
      <c r="I213" s="36">
        <f>SUMIFS(СВЦЭМ!$F$33:$F$776,СВЦЭМ!$A$33:$A$776,$A213,СВЦЭМ!$B$33:$B$776,I$190)+'СЕТ СН'!$F$12</f>
        <v>138.34164396</v>
      </c>
      <c r="J213" s="36">
        <f>SUMIFS(СВЦЭМ!$F$33:$F$776,СВЦЭМ!$A$33:$A$776,$A213,СВЦЭМ!$B$33:$B$776,J$190)+'СЕТ СН'!$F$12</f>
        <v>137.16163119000001</v>
      </c>
      <c r="K213" s="36">
        <f>SUMIFS(СВЦЭМ!$F$33:$F$776,СВЦЭМ!$A$33:$A$776,$A213,СВЦЭМ!$B$33:$B$776,K$190)+'СЕТ СН'!$F$12</f>
        <v>122.20506826</v>
      </c>
      <c r="L213" s="36">
        <f>SUMIFS(СВЦЭМ!$F$33:$F$776,СВЦЭМ!$A$33:$A$776,$A213,СВЦЭМ!$B$33:$B$776,L$190)+'СЕТ СН'!$F$12</f>
        <v>111.10343372</v>
      </c>
      <c r="M213" s="36">
        <f>SUMIFS(СВЦЭМ!$F$33:$F$776,СВЦЭМ!$A$33:$A$776,$A213,СВЦЭМ!$B$33:$B$776,M$190)+'СЕТ СН'!$F$12</f>
        <v>111.77240522</v>
      </c>
      <c r="N213" s="36">
        <f>SUMIFS(СВЦЭМ!$F$33:$F$776,СВЦЭМ!$A$33:$A$776,$A213,СВЦЭМ!$B$33:$B$776,N$190)+'СЕТ СН'!$F$12</f>
        <v>110.53073008</v>
      </c>
      <c r="O213" s="36">
        <f>SUMIFS(СВЦЭМ!$F$33:$F$776,СВЦЭМ!$A$33:$A$776,$A213,СВЦЭМ!$B$33:$B$776,O$190)+'СЕТ СН'!$F$12</f>
        <v>111.51491577</v>
      </c>
      <c r="P213" s="36">
        <f>SUMIFS(СВЦЭМ!$F$33:$F$776,СВЦЭМ!$A$33:$A$776,$A213,СВЦЭМ!$B$33:$B$776,P$190)+'СЕТ СН'!$F$12</f>
        <v>111.85172854</v>
      </c>
      <c r="Q213" s="36">
        <f>SUMIFS(СВЦЭМ!$F$33:$F$776,СВЦЭМ!$A$33:$A$776,$A213,СВЦЭМ!$B$33:$B$776,Q$190)+'СЕТ СН'!$F$12</f>
        <v>112.38505089</v>
      </c>
      <c r="R213" s="36">
        <f>SUMIFS(СВЦЭМ!$F$33:$F$776,СВЦЭМ!$A$33:$A$776,$A213,СВЦЭМ!$B$33:$B$776,R$190)+'СЕТ СН'!$F$12</f>
        <v>111.91820615</v>
      </c>
      <c r="S213" s="36">
        <f>SUMIFS(СВЦЭМ!$F$33:$F$776,СВЦЭМ!$A$33:$A$776,$A213,СВЦЭМ!$B$33:$B$776,S$190)+'СЕТ СН'!$F$12</f>
        <v>111.83255457</v>
      </c>
      <c r="T213" s="36">
        <f>SUMIFS(СВЦЭМ!$F$33:$F$776,СВЦЭМ!$A$33:$A$776,$A213,СВЦЭМ!$B$33:$B$776,T$190)+'СЕТ СН'!$F$12</f>
        <v>111.99707915</v>
      </c>
      <c r="U213" s="36">
        <f>SUMIFS(СВЦЭМ!$F$33:$F$776,СВЦЭМ!$A$33:$A$776,$A213,СВЦЭМ!$B$33:$B$776,U$190)+'СЕТ СН'!$F$12</f>
        <v>112.47344591</v>
      </c>
      <c r="V213" s="36">
        <f>SUMIFS(СВЦЭМ!$F$33:$F$776,СВЦЭМ!$A$33:$A$776,$A213,СВЦЭМ!$B$33:$B$776,V$190)+'СЕТ СН'!$F$12</f>
        <v>111.88854254</v>
      </c>
      <c r="W213" s="36">
        <f>SUMIFS(СВЦЭМ!$F$33:$F$776,СВЦЭМ!$A$33:$A$776,$A213,СВЦЭМ!$B$33:$B$776,W$190)+'СЕТ СН'!$F$12</f>
        <v>107.05579947</v>
      </c>
      <c r="X213" s="36">
        <f>SUMIFS(СВЦЭМ!$F$33:$F$776,СВЦЭМ!$A$33:$A$776,$A213,СВЦЭМ!$B$33:$B$776,X$190)+'СЕТ СН'!$F$12</f>
        <v>108.437302</v>
      </c>
      <c r="Y213" s="36">
        <f>SUMIFS(СВЦЭМ!$F$33:$F$776,СВЦЭМ!$A$33:$A$776,$A213,СВЦЭМ!$B$33:$B$776,Y$190)+'СЕТ СН'!$F$12</f>
        <v>122.21742739</v>
      </c>
    </row>
    <row r="214" spans="1:25" ht="15.75" x14ac:dyDescent="0.2">
      <c r="A214" s="35">
        <f t="shared" si="5"/>
        <v>44006</v>
      </c>
      <c r="B214" s="36">
        <f>SUMIFS(СВЦЭМ!$F$33:$F$776,СВЦЭМ!$A$33:$A$776,$A214,СВЦЭМ!$B$33:$B$776,B$190)+'СЕТ СН'!$F$12</f>
        <v>139.80987765</v>
      </c>
      <c r="C214" s="36">
        <f>SUMIFS(СВЦЭМ!$F$33:$F$776,СВЦЭМ!$A$33:$A$776,$A214,СВЦЭМ!$B$33:$B$776,C$190)+'СЕТ СН'!$F$12</f>
        <v>146.81373658000001</v>
      </c>
      <c r="D214" s="36">
        <f>SUMIFS(СВЦЭМ!$F$33:$F$776,СВЦЭМ!$A$33:$A$776,$A214,СВЦЭМ!$B$33:$B$776,D$190)+'СЕТ СН'!$F$12</f>
        <v>149.91635873999999</v>
      </c>
      <c r="E214" s="36">
        <f>SUMIFS(СВЦЭМ!$F$33:$F$776,СВЦЭМ!$A$33:$A$776,$A214,СВЦЭМ!$B$33:$B$776,E$190)+'СЕТ СН'!$F$12</f>
        <v>152.77683586000001</v>
      </c>
      <c r="F214" s="36">
        <f>SUMIFS(СВЦЭМ!$F$33:$F$776,СВЦЭМ!$A$33:$A$776,$A214,СВЦЭМ!$B$33:$B$776,F$190)+'СЕТ СН'!$F$12</f>
        <v>153.12234226999999</v>
      </c>
      <c r="G214" s="36">
        <f>SUMIFS(СВЦЭМ!$F$33:$F$776,СВЦЭМ!$A$33:$A$776,$A214,СВЦЭМ!$B$33:$B$776,G$190)+'СЕТ СН'!$F$12</f>
        <v>153.63183441000001</v>
      </c>
      <c r="H214" s="36">
        <f>SUMIFS(СВЦЭМ!$F$33:$F$776,СВЦЭМ!$A$33:$A$776,$A214,СВЦЭМ!$B$33:$B$776,H$190)+'СЕТ СН'!$F$12</f>
        <v>153.77531524</v>
      </c>
      <c r="I214" s="36">
        <f>SUMIFS(СВЦЭМ!$F$33:$F$776,СВЦЭМ!$A$33:$A$776,$A214,СВЦЭМ!$B$33:$B$776,I$190)+'СЕТ СН'!$F$12</f>
        <v>148.83845568999999</v>
      </c>
      <c r="J214" s="36">
        <f>SUMIFS(СВЦЭМ!$F$33:$F$776,СВЦЭМ!$A$33:$A$776,$A214,СВЦЭМ!$B$33:$B$776,J$190)+'СЕТ СН'!$F$12</f>
        <v>139.73279593000001</v>
      </c>
      <c r="K214" s="36">
        <f>SUMIFS(СВЦЭМ!$F$33:$F$776,СВЦЭМ!$A$33:$A$776,$A214,СВЦЭМ!$B$33:$B$776,K$190)+'СЕТ СН'!$F$12</f>
        <v>120.10576445</v>
      </c>
      <c r="L214" s="36">
        <f>SUMIFS(СВЦЭМ!$F$33:$F$776,СВЦЭМ!$A$33:$A$776,$A214,СВЦЭМ!$B$33:$B$776,L$190)+'СЕТ СН'!$F$12</f>
        <v>110.7155954</v>
      </c>
      <c r="M214" s="36">
        <f>SUMIFS(СВЦЭМ!$F$33:$F$776,СВЦЭМ!$A$33:$A$776,$A214,СВЦЭМ!$B$33:$B$776,M$190)+'СЕТ СН'!$F$12</f>
        <v>109.23632443</v>
      </c>
      <c r="N214" s="36">
        <f>SUMIFS(СВЦЭМ!$F$33:$F$776,СВЦЭМ!$A$33:$A$776,$A214,СВЦЭМ!$B$33:$B$776,N$190)+'СЕТ СН'!$F$12</f>
        <v>106.92740789</v>
      </c>
      <c r="O214" s="36">
        <f>SUMIFS(СВЦЭМ!$F$33:$F$776,СВЦЭМ!$A$33:$A$776,$A214,СВЦЭМ!$B$33:$B$776,O$190)+'СЕТ СН'!$F$12</f>
        <v>104.31434915</v>
      </c>
      <c r="P214" s="36">
        <f>SUMIFS(СВЦЭМ!$F$33:$F$776,СВЦЭМ!$A$33:$A$776,$A214,СВЦЭМ!$B$33:$B$776,P$190)+'СЕТ СН'!$F$12</f>
        <v>105.17325902</v>
      </c>
      <c r="Q214" s="36">
        <f>SUMIFS(СВЦЭМ!$F$33:$F$776,СВЦЭМ!$A$33:$A$776,$A214,СВЦЭМ!$B$33:$B$776,Q$190)+'СЕТ СН'!$F$12</f>
        <v>105.60654421</v>
      </c>
      <c r="R214" s="36">
        <f>SUMIFS(СВЦЭМ!$F$33:$F$776,СВЦЭМ!$A$33:$A$776,$A214,СВЦЭМ!$B$33:$B$776,R$190)+'СЕТ СН'!$F$12</f>
        <v>107.93836935</v>
      </c>
      <c r="S214" s="36">
        <f>SUMIFS(СВЦЭМ!$F$33:$F$776,СВЦЭМ!$A$33:$A$776,$A214,СВЦЭМ!$B$33:$B$776,S$190)+'СЕТ СН'!$F$12</f>
        <v>108.40786414999999</v>
      </c>
      <c r="T214" s="36">
        <f>SUMIFS(СВЦЭМ!$F$33:$F$776,СВЦЭМ!$A$33:$A$776,$A214,СВЦЭМ!$B$33:$B$776,T$190)+'СЕТ СН'!$F$12</f>
        <v>107.58916050000001</v>
      </c>
      <c r="U214" s="36">
        <f>SUMIFS(СВЦЭМ!$F$33:$F$776,СВЦЭМ!$A$33:$A$776,$A214,СВЦЭМ!$B$33:$B$776,U$190)+'СЕТ СН'!$F$12</f>
        <v>107.43459939</v>
      </c>
      <c r="V214" s="36">
        <f>SUMIFS(СВЦЭМ!$F$33:$F$776,СВЦЭМ!$A$33:$A$776,$A214,СВЦЭМ!$B$33:$B$776,V$190)+'СЕТ СН'!$F$12</f>
        <v>102.67047555000001</v>
      </c>
      <c r="W214" s="36">
        <f>SUMIFS(СВЦЭМ!$F$33:$F$776,СВЦЭМ!$A$33:$A$776,$A214,СВЦЭМ!$B$33:$B$776,W$190)+'СЕТ СН'!$F$12</f>
        <v>102.95869605999999</v>
      </c>
      <c r="X214" s="36">
        <f>SUMIFS(СВЦЭМ!$F$33:$F$776,СВЦЭМ!$A$33:$A$776,$A214,СВЦЭМ!$B$33:$B$776,X$190)+'СЕТ СН'!$F$12</f>
        <v>112.4238375</v>
      </c>
      <c r="Y214" s="36">
        <f>SUMIFS(СВЦЭМ!$F$33:$F$776,СВЦЭМ!$A$33:$A$776,$A214,СВЦЭМ!$B$33:$B$776,Y$190)+'СЕТ СН'!$F$12</f>
        <v>130.5127042</v>
      </c>
    </row>
    <row r="215" spans="1:25" ht="15.75" x14ac:dyDescent="0.2">
      <c r="A215" s="35">
        <f t="shared" si="5"/>
        <v>44007</v>
      </c>
      <c r="B215" s="36">
        <f>SUMIFS(СВЦЭМ!$F$33:$F$776,СВЦЭМ!$A$33:$A$776,$A215,СВЦЭМ!$B$33:$B$776,B$190)+'СЕТ СН'!$F$12</f>
        <v>145.78298871999999</v>
      </c>
      <c r="C215" s="36">
        <f>SUMIFS(СВЦЭМ!$F$33:$F$776,СВЦЭМ!$A$33:$A$776,$A215,СВЦЭМ!$B$33:$B$776,C$190)+'СЕТ СН'!$F$12</f>
        <v>151.28113131000001</v>
      </c>
      <c r="D215" s="36">
        <f>SUMIFS(СВЦЭМ!$F$33:$F$776,СВЦЭМ!$A$33:$A$776,$A215,СВЦЭМ!$B$33:$B$776,D$190)+'СЕТ СН'!$F$12</f>
        <v>154.25422044000001</v>
      </c>
      <c r="E215" s="36">
        <f>SUMIFS(СВЦЭМ!$F$33:$F$776,СВЦЭМ!$A$33:$A$776,$A215,СВЦЭМ!$B$33:$B$776,E$190)+'СЕТ СН'!$F$12</f>
        <v>154.88488620999999</v>
      </c>
      <c r="F215" s="36">
        <f>SUMIFS(СВЦЭМ!$F$33:$F$776,СВЦЭМ!$A$33:$A$776,$A215,СВЦЭМ!$B$33:$B$776,F$190)+'СЕТ СН'!$F$12</f>
        <v>154.81493506000001</v>
      </c>
      <c r="G215" s="36">
        <f>SUMIFS(СВЦЭМ!$F$33:$F$776,СВЦЭМ!$A$33:$A$776,$A215,СВЦЭМ!$B$33:$B$776,G$190)+'СЕТ СН'!$F$12</f>
        <v>155.45583970999999</v>
      </c>
      <c r="H215" s="36">
        <f>SUMIFS(СВЦЭМ!$F$33:$F$776,СВЦЭМ!$A$33:$A$776,$A215,СВЦЭМ!$B$33:$B$776,H$190)+'СЕТ СН'!$F$12</f>
        <v>152.59114814</v>
      </c>
      <c r="I215" s="36">
        <f>SUMIFS(СВЦЭМ!$F$33:$F$776,СВЦЭМ!$A$33:$A$776,$A215,СВЦЭМ!$B$33:$B$776,I$190)+'СЕТ СН'!$F$12</f>
        <v>147.54894347999999</v>
      </c>
      <c r="J215" s="36">
        <f>SUMIFS(СВЦЭМ!$F$33:$F$776,СВЦЭМ!$A$33:$A$776,$A215,СВЦЭМ!$B$33:$B$776,J$190)+'СЕТ СН'!$F$12</f>
        <v>140.016639</v>
      </c>
      <c r="K215" s="36">
        <f>SUMIFS(СВЦЭМ!$F$33:$F$776,СВЦЭМ!$A$33:$A$776,$A215,СВЦЭМ!$B$33:$B$776,K$190)+'СЕТ СН'!$F$12</f>
        <v>123.33594045</v>
      </c>
      <c r="L215" s="36">
        <f>SUMIFS(СВЦЭМ!$F$33:$F$776,СВЦЭМ!$A$33:$A$776,$A215,СВЦЭМ!$B$33:$B$776,L$190)+'СЕТ СН'!$F$12</f>
        <v>111.25475898000001</v>
      </c>
      <c r="M215" s="36">
        <f>SUMIFS(СВЦЭМ!$F$33:$F$776,СВЦЭМ!$A$33:$A$776,$A215,СВЦЭМ!$B$33:$B$776,M$190)+'СЕТ СН'!$F$12</f>
        <v>105.21239860999999</v>
      </c>
      <c r="N215" s="36">
        <f>SUMIFS(СВЦЭМ!$F$33:$F$776,СВЦЭМ!$A$33:$A$776,$A215,СВЦЭМ!$B$33:$B$776,N$190)+'СЕТ СН'!$F$12</f>
        <v>106.34371052</v>
      </c>
      <c r="O215" s="36">
        <f>SUMIFS(СВЦЭМ!$F$33:$F$776,СВЦЭМ!$A$33:$A$776,$A215,СВЦЭМ!$B$33:$B$776,O$190)+'СЕТ СН'!$F$12</f>
        <v>106.09327894</v>
      </c>
      <c r="P215" s="36">
        <f>SUMIFS(СВЦЭМ!$F$33:$F$776,СВЦЭМ!$A$33:$A$776,$A215,СВЦЭМ!$B$33:$B$776,P$190)+'СЕТ СН'!$F$12</f>
        <v>106.92776489000001</v>
      </c>
      <c r="Q215" s="36">
        <f>SUMIFS(СВЦЭМ!$F$33:$F$776,СВЦЭМ!$A$33:$A$776,$A215,СВЦЭМ!$B$33:$B$776,Q$190)+'СЕТ СН'!$F$12</f>
        <v>107.34922063</v>
      </c>
      <c r="R215" s="36">
        <f>SUMIFS(СВЦЭМ!$F$33:$F$776,СВЦЭМ!$A$33:$A$776,$A215,СВЦЭМ!$B$33:$B$776,R$190)+'СЕТ СН'!$F$12</f>
        <v>107.45933631</v>
      </c>
      <c r="S215" s="36">
        <f>SUMIFS(СВЦЭМ!$F$33:$F$776,СВЦЭМ!$A$33:$A$776,$A215,СВЦЭМ!$B$33:$B$776,S$190)+'СЕТ СН'!$F$12</f>
        <v>110.94612644</v>
      </c>
      <c r="T215" s="36">
        <f>SUMIFS(СВЦЭМ!$F$33:$F$776,СВЦЭМ!$A$33:$A$776,$A215,СВЦЭМ!$B$33:$B$776,T$190)+'СЕТ СН'!$F$12</f>
        <v>110.58449802</v>
      </c>
      <c r="U215" s="36">
        <f>SUMIFS(СВЦЭМ!$F$33:$F$776,СВЦЭМ!$A$33:$A$776,$A215,СВЦЭМ!$B$33:$B$776,U$190)+'СЕТ СН'!$F$12</f>
        <v>110.17896512999999</v>
      </c>
      <c r="V215" s="36">
        <f>SUMIFS(СВЦЭМ!$F$33:$F$776,СВЦЭМ!$A$33:$A$776,$A215,СВЦЭМ!$B$33:$B$776,V$190)+'СЕТ СН'!$F$12</f>
        <v>105.67792430999999</v>
      </c>
      <c r="W215" s="36">
        <f>SUMIFS(СВЦЭМ!$F$33:$F$776,СВЦЭМ!$A$33:$A$776,$A215,СВЦЭМ!$B$33:$B$776,W$190)+'СЕТ СН'!$F$12</f>
        <v>105.7544309</v>
      </c>
      <c r="X215" s="36">
        <f>SUMIFS(СВЦЭМ!$F$33:$F$776,СВЦЭМ!$A$33:$A$776,$A215,СВЦЭМ!$B$33:$B$776,X$190)+'СЕТ СН'!$F$12</f>
        <v>117.17050227999999</v>
      </c>
      <c r="Y215" s="36">
        <f>SUMIFS(СВЦЭМ!$F$33:$F$776,СВЦЭМ!$A$33:$A$776,$A215,СВЦЭМ!$B$33:$B$776,Y$190)+'СЕТ СН'!$F$12</f>
        <v>132.61707593</v>
      </c>
    </row>
    <row r="216" spans="1:25" ht="15.75" x14ac:dyDescent="0.2">
      <c r="A216" s="35">
        <f t="shared" si="5"/>
        <v>44008</v>
      </c>
      <c r="B216" s="36">
        <f>SUMIFS(СВЦЭМ!$F$33:$F$776,СВЦЭМ!$A$33:$A$776,$A216,СВЦЭМ!$B$33:$B$776,B$190)+'СЕТ СН'!$F$12</f>
        <v>142.57410973</v>
      </c>
      <c r="C216" s="36">
        <f>SUMIFS(СВЦЭМ!$F$33:$F$776,СВЦЭМ!$A$33:$A$776,$A216,СВЦЭМ!$B$33:$B$776,C$190)+'СЕТ СН'!$F$12</f>
        <v>147.60424123000001</v>
      </c>
      <c r="D216" s="36">
        <f>SUMIFS(СВЦЭМ!$F$33:$F$776,СВЦЭМ!$A$33:$A$776,$A216,СВЦЭМ!$B$33:$B$776,D$190)+'СЕТ СН'!$F$12</f>
        <v>148.79657488999999</v>
      </c>
      <c r="E216" s="36">
        <f>SUMIFS(СВЦЭМ!$F$33:$F$776,СВЦЭМ!$A$33:$A$776,$A216,СВЦЭМ!$B$33:$B$776,E$190)+'СЕТ СН'!$F$12</f>
        <v>149.75120651</v>
      </c>
      <c r="F216" s="36">
        <f>SUMIFS(СВЦЭМ!$F$33:$F$776,СВЦЭМ!$A$33:$A$776,$A216,СВЦЭМ!$B$33:$B$776,F$190)+'СЕТ СН'!$F$12</f>
        <v>150.58582870000001</v>
      </c>
      <c r="G216" s="36">
        <f>SUMIFS(СВЦЭМ!$F$33:$F$776,СВЦЭМ!$A$33:$A$776,$A216,СВЦЭМ!$B$33:$B$776,G$190)+'СЕТ СН'!$F$12</f>
        <v>150.06959128</v>
      </c>
      <c r="H216" s="36">
        <f>SUMIFS(СВЦЭМ!$F$33:$F$776,СВЦЭМ!$A$33:$A$776,$A216,СВЦЭМ!$B$33:$B$776,H$190)+'СЕТ СН'!$F$12</f>
        <v>150.81424724999999</v>
      </c>
      <c r="I216" s="36">
        <f>SUMIFS(СВЦЭМ!$F$33:$F$776,СВЦЭМ!$A$33:$A$776,$A216,СВЦЭМ!$B$33:$B$776,I$190)+'СЕТ СН'!$F$12</f>
        <v>141.06348775999999</v>
      </c>
      <c r="J216" s="36">
        <f>SUMIFS(СВЦЭМ!$F$33:$F$776,СВЦЭМ!$A$33:$A$776,$A216,СВЦЭМ!$B$33:$B$776,J$190)+'СЕТ СН'!$F$12</f>
        <v>138.14827596999999</v>
      </c>
      <c r="K216" s="36">
        <f>SUMIFS(СВЦЭМ!$F$33:$F$776,СВЦЭМ!$A$33:$A$776,$A216,СВЦЭМ!$B$33:$B$776,K$190)+'СЕТ СН'!$F$12</f>
        <v>122.52845001</v>
      </c>
      <c r="L216" s="36">
        <f>SUMIFS(СВЦЭМ!$F$33:$F$776,СВЦЭМ!$A$33:$A$776,$A216,СВЦЭМ!$B$33:$B$776,L$190)+'СЕТ СН'!$F$12</f>
        <v>110.75979848</v>
      </c>
      <c r="M216" s="36">
        <f>SUMIFS(СВЦЭМ!$F$33:$F$776,СВЦЭМ!$A$33:$A$776,$A216,СВЦЭМ!$B$33:$B$776,M$190)+'СЕТ СН'!$F$12</f>
        <v>110.20525499999999</v>
      </c>
      <c r="N216" s="36">
        <f>SUMIFS(СВЦЭМ!$F$33:$F$776,СВЦЭМ!$A$33:$A$776,$A216,СВЦЭМ!$B$33:$B$776,N$190)+'СЕТ СН'!$F$12</f>
        <v>109.06703951</v>
      </c>
      <c r="O216" s="36">
        <f>SUMIFS(СВЦЭМ!$F$33:$F$776,СВЦЭМ!$A$33:$A$776,$A216,СВЦЭМ!$B$33:$B$776,O$190)+'СЕТ СН'!$F$12</f>
        <v>109.43817730000001</v>
      </c>
      <c r="P216" s="36">
        <f>SUMIFS(СВЦЭМ!$F$33:$F$776,СВЦЭМ!$A$33:$A$776,$A216,СВЦЭМ!$B$33:$B$776,P$190)+'СЕТ СН'!$F$12</f>
        <v>113.89553133</v>
      </c>
      <c r="Q216" s="36">
        <f>SUMIFS(СВЦЭМ!$F$33:$F$776,СВЦЭМ!$A$33:$A$776,$A216,СВЦЭМ!$B$33:$B$776,Q$190)+'СЕТ СН'!$F$12</f>
        <v>114.96409598</v>
      </c>
      <c r="R216" s="36">
        <f>SUMIFS(СВЦЭМ!$F$33:$F$776,СВЦЭМ!$A$33:$A$776,$A216,СВЦЭМ!$B$33:$B$776,R$190)+'СЕТ СН'!$F$12</f>
        <v>111.33303536</v>
      </c>
      <c r="S216" s="36">
        <f>SUMIFS(СВЦЭМ!$F$33:$F$776,СВЦЭМ!$A$33:$A$776,$A216,СВЦЭМ!$B$33:$B$776,S$190)+'СЕТ СН'!$F$12</f>
        <v>111.81976916000001</v>
      </c>
      <c r="T216" s="36">
        <f>SUMIFS(СВЦЭМ!$F$33:$F$776,СВЦЭМ!$A$33:$A$776,$A216,СВЦЭМ!$B$33:$B$776,T$190)+'СЕТ СН'!$F$12</f>
        <v>115.75720617</v>
      </c>
      <c r="U216" s="36">
        <f>SUMIFS(СВЦЭМ!$F$33:$F$776,СВЦЭМ!$A$33:$A$776,$A216,СВЦЭМ!$B$33:$B$776,U$190)+'СЕТ СН'!$F$12</f>
        <v>115.80985348</v>
      </c>
      <c r="V216" s="36">
        <f>SUMIFS(СВЦЭМ!$F$33:$F$776,СВЦЭМ!$A$33:$A$776,$A216,СВЦЭМ!$B$33:$B$776,V$190)+'СЕТ СН'!$F$12</f>
        <v>110.62416305000001</v>
      </c>
      <c r="W216" s="36">
        <f>SUMIFS(СВЦЭМ!$F$33:$F$776,СВЦЭМ!$A$33:$A$776,$A216,СВЦЭМ!$B$33:$B$776,W$190)+'СЕТ СН'!$F$12</f>
        <v>106.25974196</v>
      </c>
      <c r="X216" s="36">
        <f>SUMIFS(СВЦЭМ!$F$33:$F$776,СВЦЭМ!$A$33:$A$776,$A216,СВЦЭМ!$B$33:$B$776,X$190)+'СЕТ СН'!$F$12</f>
        <v>113.01128528</v>
      </c>
      <c r="Y216" s="36">
        <f>SUMIFS(СВЦЭМ!$F$33:$F$776,СВЦЭМ!$A$33:$A$776,$A216,СВЦЭМ!$B$33:$B$776,Y$190)+'СЕТ СН'!$F$12</f>
        <v>126.64560727999999</v>
      </c>
    </row>
    <row r="217" spans="1:25" ht="15.75" x14ac:dyDescent="0.2">
      <c r="A217" s="35">
        <f t="shared" si="5"/>
        <v>44009</v>
      </c>
      <c r="B217" s="36">
        <f>SUMIFS(СВЦЭМ!$F$33:$F$776,СВЦЭМ!$A$33:$A$776,$A217,СВЦЭМ!$B$33:$B$776,B$190)+'СЕТ СН'!$F$12</f>
        <v>139.0805517</v>
      </c>
      <c r="C217" s="36">
        <f>SUMIFS(СВЦЭМ!$F$33:$F$776,СВЦЭМ!$A$33:$A$776,$A217,СВЦЭМ!$B$33:$B$776,C$190)+'СЕТ СН'!$F$12</f>
        <v>137.45016244999999</v>
      </c>
      <c r="D217" s="36">
        <f>SUMIFS(СВЦЭМ!$F$33:$F$776,СВЦЭМ!$A$33:$A$776,$A217,СВЦЭМ!$B$33:$B$776,D$190)+'СЕТ СН'!$F$12</f>
        <v>136.94577454</v>
      </c>
      <c r="E217" s="36">
        <f>SUMIFS(СВЦЭМ!$F$33:$F$776,СВЦЭМ!$A$33:$A$776,$A217,СВЦЭМ!$B$33:$B$776,E$190)+'СЕТ СН'!$F$12</f>
        <v>137.07023548000001</v>
      </c>
      <c r="F217" s="36">
        <f>SUMIFS(СВЦЭМ!$F$33:$F$776,СВЦЭМ!$A$33:$A$776,$A217,СВЦЭМ!$B$33:$B$776,F$190)+'СЕТ СН'!$F$12</f>
        <v>136.29328563999999</v>
      </c>
      <c r="G217" s="36">
        <f>SUMIFS(СВЦЭМ!$F$33:$F$776,СВЦЭМ!$A$33:$A$776,$A217,СВЦЭМ!$B$33:$B$776,G$190)+'СЕТ СН'!$F$12</f>
        <v>135.9724674</v>
      </c>
      <c r="H217" s="36">
        <f>SUMIFS(СВЦЭМ!$F$33:$F$776,СВЦЭМ!$A$33:$A$776,$A217,СВЦЭМ!$B$33:$B$776,H$190)+'СЕТ СН'!$F$12</f>
        <v>136.01237426</v>
      </c>
      <c r="I217" s="36">
        <f>SUMIFS(СВЦЭМ!$F$33:$F$776,СВЦЭМ!$A$33:$A$776,$A217,СВЦЭМ!$B$33:$B$776,I$190)+'СЕТ СН'!$F$12</f>
        <v>135.47987466000001</v>
      </c>
      <c r="J217" s="36">
        <f>SUMIFS(СВЦЭМ!$F$33:$F$776,СВЦЭМ!$A$33:$A$776,$A217,СВЦЭМ!$B$33:$B$776,J$190)+'СЕТ СН'!$F$12</f>
        <v>134.85849697</v>
      </c>
      <c r="K217" s="36">
        <f>SUMIFS(СВЦЭМ!$F$33:$F$776,СВЦЭМ!$A$33:$A$776,$A217,СВЦЭМ!$B$33:$B$776,K$190)+'СЕТ СН'!$F$12</f>
        <v>118.46026919000001</v>
      </c>
      <c r="L217" s="36">
        <f>SUMIFS(СВЦЭМ!$F$33:$F$776,СВЦЭМ!$A$33:$A$776,$A217,СВЦЭМ!$B$33:$B$776,L$190)+'СЕТ СН'!$F$12</f>
        <v>105.87132588999999</v>
      </c>
      <c r="M217" s="36">
        <f>SUMIFS(СВЦЭМ!$F$33:$F$776,СВЦЭМ!$A$33:$A$776,$A217,СВЦЭМ!$B$33:$B$776,M$190)+'СЕТ СН'!$F$12</f>
        <v>104.14996854</v>
      </c>
      <c r="N217" s="36">
        <f>SUMIFS(СВЦЭМ!$F$33:$F$776,СВЦЭМ!$A$33:$A$776,$A217,СВЦЭМ!$B$33:$B$776,N$190)+'СЕТ СН'!$F$12</f>
        <v>105.60912849</v>
      </c>
      <c r="O217" s="36">
        <f>SUMIFS(СВЦЭМ!$F$33:$F$776,СВЦЭМ!$A$33:$A$776,$A217,СВЦЭМ!$B$33:$B$776,O$190)+'СЕТ СН'!$F$12</f>
        <v>106.88758550999999</v>
      </c>
      <c r="P217" s="36">
        <f>SUMIFS(СВЦЭМ!$F$33:$F$776,СВЦЭМ!$A$33:$A$776,$A217,СВЦЭМ!$B$33:$B$776,P$190)+'СЕТ СН'!$F$12</f>
        <v>108.29835948</v>
      </c>
      <c r="Q217" s="36">
        <f>SUMIFS(СВЦЭМ!$F$33:$F$776,СВЦЭМ!$A$33:$A$776,$A217,СВЦЭМ!$B$33:$B$776,Q$190)+'СЕТ СН'!$F$12</f>
        <v>109.70438099</v>
      </c>
      <c r="R217" s="36">
        <f>SUMIFS(СВЦЭМ!$F$33:$F$776,СВЦЭМ!$A$33:$A$776,$A217,СВЦЭМ!$B$33:$B$776,R$190)+'СЕТ СН'!$F$12</f>
        <v>105.92535619</v>
      </c>
      <c r="S217" s="36">
        <f>SUMIFS(СВЦЭМ!$F$33:$F$776,СВЦЭМ!$A$33:$A$776,$A217,СВЦЭМ!$B$33:$B$776,S$190)+'СЕТ СН'!$F$12</f>
        <v>107.26252821</v>
      </c>
      <c r="T217" s="36">
        <f>SUMIFS(СВЦЭМ!$F$33:$F$776,СВЦЭМ!$A$33:$A$776,$A217,СВЦЭМ!$B$33:$B$776,T$190)+'СЕТ СН'!$F$12</f>
        <v>110.48697448999999</v>
      </c>
      <c r="U217" s="36">
        <f>SUMIFS(СВЦЭМ!$F$33:$F$776,СВЦЭМ!$A$33:$A$776,$A217,СВЦЭМ!$B$33:$B$776,U$190)+'СЕТ СН'!$F$12</f>
        <v>108.4376335</v>
      </c>
      <c r="V217" s="36">
        <f>SUMIFS(СВЦЭМ!$F$33:$F$776,СВЦЭМ!$A$33:$A$776,$A217,СВЦЭМ!$B$33:$B$776,V$190)+'СЕТ СН'!$F$12</f>
        <v>106.27927006</v>
      </c>
      <c r="W217" s="36">
        <f>SUMIFS(СВЦЭМ!$F$33:$F$776,СВЦЭМ!$A$33:$A$776,$A217,СВЦЭМ!$B$33:$B$776,W$190)+'СЕТ СН'!$F$12</f>
        <v>101.19338546</v>
      </c>
      <c r="X217" s="36">
        <f>SUMIFS(СВЦЭМ!$F$33:$F$776,СВЦЭМ!$A$33:$A$776,$A217,СВЦЭМ!$B$33:$B$776,X$190)+'СЕТ СН'!$F$12</f>
        <v>105.68304825</v>
      </c>
      <c r="Y217" s="36">
        <f>SUMIFS(СВЦЭМ!$F$33:$F$776,СВЦЭМ!$A$33:$A$776,$A217,СВЦЭМ!$B$33:$B$776,Y$190)+'СЕТ СН'!$F$12</f>
        <v>121.61762108000001</v>
      </c>
    </row>
    <row r="218" spans="1:25" ht="15.75" x14ac:dyDescent="0.2">
      <c r="A218" s="35">
        <f t="shared" si="5"/>
        <v>44010</v>
      </c>
      <c r="B218" s="36">
        <f>SUMIFS(СВЦЭМ!$F$33:$F$776,СВЦЭМ!$A$33:$A$776,$A218,СВЦЭМ!$B$33:$B$776,B$190)+'СЕТ СН'!$F$12</f>
        <v>134.29806234</v>
      </c>
      <c r="C218" s="36">
        <f>SUMIFS(СВЦЭМ!$F$33:$F$776,СВЦЭМ!$A$33:$A$776,$A218,СВЦЭМ!$B$33:$B$776,C$190)+'СЕТ СН'!$F$12</f>
        <v>131.75254398999999</v>
      </c>
      <c r="D218" s="36">
        <f>SUMIFS(СВЦЭМ!$F$33:$F$776,СВЦЭМ!$A$33:$A$776,$A218,СВЦЭМ!$B$33:$B$776,D$190)+'СЕТ СН'!$F$12</f>
        <v>128.66736318</v>
      </c>
      <c r="E218" s="36">
        <f>SUMIFS(СВЦЭМ!$F$33:$F$776,СВЦЭМ!$A$33:$A$776,$A218,СВЦЭМ!$B$33:$B$776,E$190)+'СЕТ СН'!$F$12</f>
        <v>128.7898266</v>
      </c>
      <c r="F218" s="36">
        <f>SUMIFS(СВЦЭМ!$F$33:$F$776,СВЦЭМ!$A$33:$A$776,$A218,СВЦЭМ!$B$33:$B$776,F$190)+'СЕТ СН'!$F$12</f>
        <v>128.51515415</v>
      </c>
      <c r="G218" s="36">
        <f>SUMIFS(СВЦЭМ!$F$33:$F$776,СВЦЭМ!$A$33:$A$776,$A218,СВЦЭМ!$B$33:$B$776,G$190)+'СЕТ СН'!$F$12</f>
        <v>129.85352652</v>
      </c>
      <c r="H218" s="36">
        <f>SUMIFS(СВЦЭМ!$F$33:$F$776,СВЦЭМ!$A$33:$A$776,$A218,СВЦЭМ!$B$33:$B$776,H$190)+'СЕТ СН'!$F$12</f>
        <v>129.98421266</v>
      </c>
      <c r="I218" s="36">
        <f>SUMIFS(СВЦЭМ!$F$33:$F$776,СВЦЭМ!$A$33:$A$776,$A218,СВЦЭМ!$B$33:$B$776,I$190)+'СЕТ СН'!$F$12</f>
        <v>131.99701902000001</v>
      </c>
      <c r="J218" s="36">
        <f>SUMIFS(СВЦЭМ!$F$33:$F$776,СВЦЭМ!$A$33:$A$776,$A218,СВЦЭМ!$B$33:$B$776,J$190)+'СЕТ СН'!$F$12</f>
        <v>131.39316643999999</v>
      </c>
      <c r="K218" s="36">
        <f>SUMIFS(СВЦЭМ!$F$33:$F$776,СВЦЭМ!$A$33:$A$776,$A218,СВЦЭМ!$B$33:$B$776,K$190)+'СЕТ СН'!$F$12</f>
        <v>119.69514341</v>
      </c>
      <c r="L218" s="36">
        <f>SUMIFS(СВЦЭМ!$F$33:$F$776,СВЦЭМ!$A$33:$A$776,$A218,СВЦЭМ!$B$33:$B$776,L$190)+'СЕТ СН'!$F$12</f>
        <v>106.80122674</v>
      </c>
      <c r="M218" s="36">
        <f>SUMIFS(СВЦЭМ!$F$33:$F$776,СВЦЭМ!$A$33:$A$776,$A218,СВЦЭМ!$B$33:$B$776,M$190)+'СЕТ СН'!$F$12</f>
        <v>102.05010045</v>
      </c>
      <c r="N218" s="36">
        <f>SUMIFS(СВЦЭМ!$F$33:$F$776,СВЦЭМ!$A$33:$A$776,$A218,СВЦЭМ!$B$33:$B$776,N$190)+'СЕТ СН'!$F$12</f>
        <v>104.34973957</v>
      </c>
      <c r="O218" s="36">
        <f>SUMIFS(СВЦЭМ!$F$33:$F$776,СВЦЭМ!$A$33:$A$776,$A218,СВЦЭМ!$B$33:$B$776,O$190)+'СЕТ СН'!$F$12</f>
        <v>107.49365931</v>
      </c>
      <c r="P218" s="36">
        <f>SUMIFS(СВЦЭМ!$F$33:$F$776,СВЦЭМ!$A$33:$A$776,$A218,СВЦЭМ!$B$33:$B$776,P$190)+'СЕТ СН'!$F$12</f>
        <v>105.0863537</v>
      </c>
      <c r="Q218" s="36">
        <f>SUMIFS(СВЦЭМ!$F$33:$F$776,СВЦЭМ!$A$33:$A$776,$A218,СВЦЭМ!$B$33:$B$776,Q$190)+'СЕТ СН'!$F$12</f>
        <v>105.81268593999999</v>
      </c>
      <c r="R218" s="36">
        <f>SUMIFS(СВЦЭМ!$F$33:$F$776,СВЦЭМ!$A$33:$A$776,$A218,СВЦЭМ!$B$33:$B$776,R$190)+'СЕТ СН'!$F$12</f>
        <v>108.40458532</v>
      </c>
      <c r="S218" s="36">
        <f>SUMIFS(СВЦЭМ!$F$33:$F$776,СВЦЭМ!$A$33:$A$776,$A218,СВЦЭМ!$B$33:$B$776,S$190)+'СЕТ СН'!$F$12</f>
        <v>108.92194073</v>
      </c>
      <c r="T218" s="36">
        <f>SUMIFS(СВЦЭМ!$F$33:$F$776,СВЦЭМ!$A$33:$A$776,$A218,СВЦЭМ!$B$33:$B$776,T$190)+'СЕТ СН'!$F$12</f>
        <v>107.85370880000001</v>
      </c>
      <c r="U218" s="36">
        <f>SUMIFS(СВЦЭМ!$F$33:$F$776,СВЦЭМ!$A$33:$A$776,$A218,СВЦЭМ!$B$33:$B$776,U$190)+'СЕТ СН'!$F$12</f>
        <v>105.76665808</v>
      </c>
      <c r="V218" s="36">
        <f>SUMIFS(СВЦЭМ!$F$33:$F$776,СВЦЭМ!$A$33:$A$776,$A218,СВЦЭМ!$B$33:$B$776,V$190)+'СЕТ СН'!$F$12</f>
        <v>105.64712182</v>
      </c>
      <c r="W218" s="36">
        <f>SUMIFS(СВЦЭМ!$F$33:$F$776,СВЦЭМ!$A$33:$A$776,$A218,СВЦЭМ!$B$33:$B$776,W$190)+'СЕТ СН'!$F$12</f>
        <v>102.5055691</v>
      </c>
      <c r="X218" s="36">
        <f>SUMIFS(СВЦЭМ!$F$33:$F$776,СВЦЭМ!$A$33:$A$776,$A218,СВЦЭМ!$B$33:$B$776,X$190)+'СЕТ СН'!$F$12</f>
        <v>108.21262645</v>
      </c>
      <c r="Y218" s="36">
        <f>SUMIFS(СВЦЭМ!$F$33:$F$776,СВЦЭМ!$A$33:$A$776,$A218,СВЦЭМ!$B$33:$B$776,Y$190)+'СЕТ СН'!$F$12</f>
        <v>120.16970056</v>
      </c>
    </row>
    <row r="219" spans="1:25" ht="15.75" x14ac:dyDescent="0.2">
      <c r="A219" s="35">
        <f t="shared" si="5"/>
        <v>44011</v>
      </c>
      <c r="B219" s="36">
        <f>SUMIFS(СВЦЭМ!$F$33:$F$776,СВЦЭМ!$A$33:$A$776,$A219,СВЦЭМ!$B$33:$B$776,B$190)+'СЕТ СН'!$F$12</f>
        <v>147.26964046000001</v>
      </c>
      <c r="C219" s="36">
        <f>SUMIFS(СВЦЭМ!$F$33:$F$776,СВЦЭМ!$A$33:$A$776,$A219,СВЦЭМ!$B$33:$B$776,C$190)+'СЕТ СН'!$F$12</f>
        <v>146.47611774000001</v>
      </c>
      <c r="D219" s="36">
        <f>SUMIFS(СВЦЭМ!$F$33:$F$776,СВЦЭМ!$A$33:$A$776,$A219,СВЦЭМ!$B$33:$B$776,D$190)+'СЕТ СН'!$F$12</f>
        <v>143.86282173000001</v>
      </c>
      <c r="E219" s="36">
        <f>SUMIFS(СВЦЭМ!$F$33:$F$776,СВЦЭМ!$A$33:$A$776,$A219,СВЦЭМ!$B$33:$B$776,E$190)+'СЕТ СН'!$F$12</f>
        <v>142.87378602000001</v>
      </c>
      <c r="F219" s="36">
        <f>SUMIFS(СВЦЭМ!$F$33:$F$776,СВЦЭМ!$A$33:$A$776,$A219,СВЦЭМ!$B$33:$B$776,F$190)+'СЕТ СН'!$F$12</f>
        <v>140.74984938</v>
      </c>
      <c r="G219" s="36">
        <f>SUMIFS(СВЦЭМ!$F$33:$F$776,СВЦЭМ!$A$33:$A$776,$A219,СВЦЭМ!$B$33:$B$776,G$190)+'СЕТ СН'!$F$12</f>
        <v>142.49745984</v>
      </c>
      <c r="H219" s="36">
        <f>SUMIFS(СВЦЭМ!$F$33:$F$776,СВЦЭМ!$A$33:$A$776,$A219,СВЦЭМ!$B$33:$B$776,H$190)+'СЕТ СН'!$F$12</f>
        <v>146.02270924999999</v>
      </c>
      <c r="I219" s="36">
        <f>SUMIFS(СВЦЭМ!$F$33:$F$776,СВЦЭМ!$A$33:$A$776,$A219,СВЦЭМ!$B$33:$B$776,I$190)+'СЕТ СН'!$F$12</f>
        <v>149.11671479</v>
      </c>
      <c r="J219" s="36">
        <f>SUMIFS(СВЦЭМ!$F$33:$F$776,СВЦЭМ!$A$33:$A$776,$A219,СВЦЭМ!$B$33:$B$776,J$190)+'СЕТ СН'!$F$12</f>
        <v>140.23052853999999</v>
      </c>
      <c r="K219" s="36">
        <f>SUMIFS(СВЦЭМ!$F$33:$F$776,СВЦЭМ!$A$33:$A$776,$A219,СВЦЭМ!$B$33:$B$776,K$190)+'СЕТ СН'!$F$12</f>
        <v>118.17619522</v>
      </c>
      <c r="L219" s="36">
        <f>SUMIFS(СВЦЭМ!$F$33:$F$776,СВЦЭМ!$A$33:$A$776,$A219,СВЦЭМ!$B$33:$B$776,L$190)+'СЕТ СН'!$F$12</f>
        <v>99.931671269999995</v>
      </c>
      <c r="M219" s="36">
        <f>SUMIFS(СВЦЭМ!$F$33:$F$776,СВЦЭМ!$A$33:$A$776,$A219,СВЦЭМ!$B$33:$B$776,M$190)+'СЕТ СН'!$F$12</f>
        <v>97.434847009999999</v>
      </c>
      <c r="N219" s="36">
        <f>SUMIFS(СВЦЭМ!$F$33:$F$776,СВЦЭМ!$A$33:$A$776,$A219,СВЦЭМ!$B$33:$B$776,N$190)+'СЕТ СН'!$F$12</f>
        <v>101.45356369</v>
      </c>
      <c r="O219" s="36">
        <f>SUMIFS(СВЦЭМ!$F$33:$F$776,СВЦЭМ!$A$33:$A$776,$A219,СВЦЭМ!$B$33:$B$776,O$190)+'СЕТ СН'!$F$12</f>
        <v>104.5181991</v>
      </c>
      <c r="P219" s="36">
        <f>SUMIFS(СВЦЭМ!$F$33:$F$776,СВЦЭМ!$A$33:$A$776,$A219,СВЦЭМ!$B$33:$B$776,P$190)+'СЕТ СН'!$F$12</f>
        <v>102.72346299</v>
      </c>
      <c r="Q219" s="36">
        <f>SUMIFS(СВЦЭМ!$F$33:$F$776,СВЦЭМ!$A$33:$A$776,$A219,СВЦЭМ!$B$33:$B$776,Q$190)+'СЕТ СН'!$F$12</f>
        <v>102.9945341</v>
      </c>
      <c r="R219" s="36">
        <f>SUMIFS(СВЦЭМ!$F$33:$F$776,СВЦЭМ!$A$33:$A$776,$A219,СВЦЭМ!$B$33:$B$776,R$190)+'СЕТ СН'!$F$12</f>
        <v>106.43471667999999</v>
      </c>
      <c r="S219" s="36">
        <f>SUMIFS(СВЦЭМ!$F$33:$F$776,СВЦЭМ!$A$33:$A$776,$A219,СВЦЭМ!$B$33:$B$776,S$190)+'СЕТ СН'!$F$12</f>
        <v>106.21025883</v>
      </c>
      <c r="T219" s="36">
        <f>SUMIFS(СВЦЭМ!$F$33:$F$776,СВЦЭМ!$A$33:$A$776,$A219,СВЦЭМ!$B$33:$B$776,T$190)+'СЕТ СН'!$F$12</f>
        <v>107.94819484999999</v>
      </c>
      <c r="U219" s="36">
        <f>SUMIFS(СВЦЭМ!$F$33:$F$776,СВЦЭМ!$A$33:$A$776,$A219,СВЦЭМ!$B$33:$B$776,U$190)+'СЕТ СН'!$F$12</f>
        <v>112.02369586</v>
      </c>
      <c r="V219" s="36">
        <f>SUMIFS(СВЦЭМ!$F$33:$F$776,СВЦЭМ!$A$33:$A$776,$A219,СВЦЭМ!$B$33:$B$776,V$190)+'СЕТ СН'!$F$12</f>
        <v>112.94069858</v>
      </c>
      <c r="W219" s="36">
        <f>SUMIFS(СВЦЭМ!$F$33:$F$776,СВЦЭМ!$A$33:$A$776,$A219,СВЦЭМ!$B$33:$B$776,W$190)+'СЕТ СН'!$F$12</f>
        <v>108.45084695</v>
      </c>
      <c r="X219" s="36">
        <f>SUMIFS(СВЦЭМ!$F$33:$F$776,СВЦЭМ!$A$33:$A$776,$A219,СВЦЭМ!$B$33:$B$776,X$190)+'СЕТ СН'!$F$12</f>
        <v>106.77069707</v>
      </c>
      <c r="Y219" s="36">
        <f>SUMIFS(СВЦЭМ!$F$33:$F$776,СВЦЭМ!$A$33:$A$776,$A219,СВЦЭМ!$B$33:$B$776,Y$190)+'СЕТ СН'!$F$12</f>
        <v>127.27009484</v>
      </c>
    </row>
    <row r="220" spans="1:25" ht="15.75" x14ac:dyDescent="0.2">
      <c r="A220" s="35">
        <f t="shared" si="5"/>
        <v>44012</v>
      </c>
      <c r="B220" s="36">
        <f>SUMIFS(СВЦЭМ!$F$33:$F$776,СВЦЭМ!$A$33:$A$776,$A220,СВЦЭМ!$B$33:$B$776,B$190)+'СЕТ СН'!$F$12</f>
        <v>146.96857807999999</v>
      </c>
      <c r="C220" s="36">
        <f>SUMIFS(СВЦЭМ!$F$33:$F$776,СВЦЭМ!$A$33:$A$776,$A220,СВЦЭМ!$B$33:$B$776,C$190)+'СЕТ СН'!$F$12</f>
        <v>142.36504059000001</v>
      </c>
      <c r="D220" s="36">
        <f>SUMIFS(СВЦЭМ!$F$33:$F$776,СВЦЭМ!$A$33:$A$776,$A220,СВЦЭМ!$B$33:$B$776,D$190)+'СЕТ СН'!$F$12</f>
        <v>139.75243982000001</v>
      </c>
      <c r="E220" s="36">
        <f>SUMIFS(СВЦЭМ!$F$33:$F$776,СВЦЭМ!$A$33:$A$776,$A220,СВЦЭМ!$B$33:$B$776,E$190)+'СЕТ СН'!$F$12</f>
        <v>138.50189338999999</v>
      </c>
      <c r="F220" s="36">
        <f>SUMIFS(СВЦЭМ!$F$33:$F$776,СВЦЭМ!$A$33:$A$776,$A220,СВЦЭМ!$B$33:$B$776,F$190)+'СЕТ СН'!$F$12</f>
        <v>136.97568025999999</v>
      </c>
      <c r="G220" s="36">
        <f>SUMIFS(СВЦЭМ!$F$33:$F$776,СВЦЭМ!$A$33:$A$776,$A220,СВЦЭМ!$B$33:$B$776,G$190)+'СЕТ СН'!$F$12</f>
        <v>139.10258958</v>
      </c>
      <c r="H220" s="36">
        <f>SUMIFS(СВЦЭМ!$F$33:$F$776,СВЦЭМ!$A$33:$A$776,$A220,СВЦЭМ!$B$33:$B$776,H$190)+'СЕТ СН'!$F$12</f>
        <v>143.34740002000001</v>
      </c>
      <c r="I220" s="36">
        <f>SUMIFS(СВЦЭМ!$F$33:$F$776,СВЦЭМ!$A$33:$A$776,$A220,СВЦЭМ!$B$33:$B$776,I$190)+'СЕТ СН'!$F$12</f>
        <v>144.67350848999999</v>
      </c>
      <c r="J220" s="36">
        <f>SUMIFS(СВЦЭМ!$F$33:$F$776,СВЦЭМ!$A$33:$A$776,$A220,СВЦЭМ!$B$33:$B$776,J$190)+'СЕТ СН'!$F$12</f>
        <v>136.05221313000001</v>
      </c>
      <c r="K220" s="36">
        <f>SUMIFS(СВЦЭМ!$F$33:$F$776,СВЦЭМ!$A$33:$A$776,$A220,СВЦЭМ!$B$33:$B$776,K$190)+'СЕТ СН'!$F$12</f>
        <v>120.19209057</v>
      </c>
      <c r="L220" s="36">
        <f>SUMIFS(СВЦЭМ!$F$33:$F$776,СВЦЭМ!$A$33:$A$776,$A220,СВЦЭМ!$B$33:$B$776,L$190)+'СЕТ СН'!$F$12</f>
        <v>105.79370566999999</v>
      </c>
      <c r="M220" s="36">
        <f>SUMIFS(СВЦЭМ!$F$33:$F$776,СВЦЭМ!$A$33:$A$776,$A220,СВЦЭМ!$B$33:$B$776,M$190)+'СЕТ СН'!$F$12</f>
        <v>104.93607978</v>
      </c>
      <c r="N220" s="36">
        <f>SUMIFS(СВЦЭМ!$F$33:$F$776,СВЦЭМ!$A$33:$A$776,$A220,СВЦЭМ!$B$33:$B$776,N$190)+'СЕТ СН'!$F$12</f>
        <v>108.86202013</v>
      </c>
      <c r="O220" s="36">
        <f>SUMIFS(СВЦЭМ!$F$33:$F$776,СВЦЭМ!$A$33:$A$776,$A220,СВЦЭМ!$B$33:$B$776,O$190)+'СЕТ СН'!$F$12</f>
        <v>109.57050581999999</v>
      </c>
      <c r="P220" s="36">
        <f>SUMIFS(СВЦЭМ!$F$33:$F$776,СВЦЭМ!$A$33:$A$776,$A220,СВЦЭМ!$B$33:$B$776,P$190)+'СЕТ СН'!$F$12</f>
        <v>109.02744529</v>
      </c>
      <c r="Q220" s="36">
        <f>SUMIFS(СВЦЭМ!$F$33:$F$776,СВЦЭМ!$A$33:$A$776,$A220,СВЦЭМ!$B$33:$B$776,Q$190)+'СЕТ СН'!$F$12</f>
        <v>109.81704085</v>
      </c>
      <c r="R220" s="36">
        <f>SUMIFS(СВЦЭМ!$F$33:$F$776,СВЦЭМ!$A$33:$A$776,$A220,СВЦЭМ!$B$33:$B$776,R$190)+'СЕТ СН'!$F$12</f>
        <v>110.16573326</v>
      </c>
      <c r="S220" s="36">
        <f>SUMIFS(СВЦЭМ!$F$33:$F$776,СВЦЭМ!$A$33:$A$776,$A220,СВЦЭМ!$B$33:$B$776,S$190)+'СЕТ СН'!$F$12</f>
        <v>110.49296672</v>
      </c>
      <c r="T220" s="36">
        <f>SUMIFS(СВЦЭМ!$F$33:$F$776,СВЦЭМ!$A$33:$A$776,$A220,СВЦЭМ!$B$33:$B$776,T$190)+'СЕТ СН'!$F$12</f>
        <v>110.38734079</v>
      </c>
      <c r="U220" s="36">
        <f>SUMIFS(СВЦЭМ!$F$33:$F$776,СВЦЭМ!$A$33:$A$776,$A220,СВЦЭМ!$B$33:$B$776,U$190)+'СЕТ СН'!$F$12</f>
        <v>109.49369285</v>
      </c>
      <c r="V220" s="36">
        <f>SUMIFS(СВЦЭМ!$F$33:$F$776,СВЦЭМ!$A$33:$A$776,$A220,СВЦЭМ!$B$33:$B$776,V$190)+'СЕТ СН'!$F$12</f>
        <v>108.38343095</v>
      </c>
      <c r="W220" s="36">
        <f>SUMIFS(СВЦЭМ!$F$33:$F$776,СВЦЭМ!$A$33:$A$776,$A220,СВЦЭМ!$B$33:$B$776,W$190)+'СЕТ СН'!$F$12</f>
        <v>103.95395997999999</v>
      </c>
      <c r="X220" s="36">
        <f>SUMIFS(СВЦЭМ!$F$33:$F$776,СВЦЭМ!$A$33:$A$776,$A220,СВЦЭМ!$B$33:$B$776,X$190)+'СЕТ СН'!$F$12</f>
        <v>111.38483875</v>
      </c>
      <c r="Y220" s="36">
        <f>SUMIFS(СВЦЭМ!$F$33:$F$776,СВЦЭМ!$A$33:$A$776,$A220,СВЦЭМ!$B$33:$B$776,Y$190)+'СЕТ СН'!$F$12</f>
        <v>127.48100843</v>
      </c>
    </row>
    <row r="221" spans="1:25" ht="15.75" hidden="1" x14ac:dyDescent="0.2">
      <c r="A221" s="35">
        <f t="shared" si="5"/>
        <v>44013</v>
      </c>
      <c r="B221" s="36">
        <f>SUMIFS(СВЦЭМ!$F$33:$F$776,СВЦЭМ!$A$33:$A$776,$A221,СВЦЭМ!$B$33:$B$776,B$190)+'СЕТ СН'!$F$12</f>
        <v>0</v>
      </c>
      <c r="C221" s="36">
        <f>SUMIFS(СВЦЭМ!$F$33:$F$776,СВЦЭМ!$A$33:$A$776,$A221,СВЦЭМ!$B$33:$B$776,C$190)+'СЕТ СН'!$F$12</f>
        <v>0</v>
      </c>
      <c r="D221" s="36">
        <f>SUMIFS(СВЦЭМ!$F$33:$F$776,СВЦЭМ!$A$33:$A$776,$A221,СВЦЭМ!$B$33:$B$776,D$190)+'СЕТ СН'!$F$12</f>
        <v>0</v>
      </c>
      <c r="E221" s="36">
        <f>SUMIFS(СВЦЭМ!$F$33:$F$776,СВЦЭМ!$A$33:$A$776,$A221,СВЦЭМ!$B$33:$B$776,E$190)+'СЕТ СН'!$F$12</f>
        <v>0</v>
      </c>
      <c r="F221" s="36">
        <f>SUMIFS(СВЦЭМ!$F$33:$F$776,СВЦЭМ!$A$33:$A$776,$A221,СВЦЭМ!$B$33:$B$776,F$190)+'СЕТ СН'!$F$12</f>
        <v>0</v>
      </c>
      <c r="G221" s="36">
        <f>SUMIFS(СВЦЭМ!$F$33:$F$776,СВЦЭМ!$A$33:$A$776,$A221,СВЦЭМ!$B$33:$B$776,G$190)+'СЕТ СН'!$F$12</f>
        <v>0</v>
      </c>
      <c r="H221" s="36">
        <f>SUMIFS(СВЦЭМ!$F$33:$F$776,СВЦЭМ!$A$33:$A$776,$A221,СВЦЭМ!$B$33:$B$776,H$190)+'СЕТ СН'!$F$12</f>
        <v>0</v>
      </c>
      <c r="I221" s="36">
        <f>SUMIFS(СВЦЭМ!$F$33:$F$776,СВЦЭМ!$A$33:$A$776,$A221,СВЦЭМ!$B$33:$B$776,I$190)+'СЕТ СН'!$F$12</f>
        <v>0</v>
      </c>
      <c r="J221" s="36">
        <f>SUMIFS(СВЦЭМ!$F$33:$F$776,СВЦЭМ!$A$33:$A$776,$A221,СВЦЭМ!$B$33:$B$776,J$190)+'СЕТ СН'!$F$12</f>
        <v>0</v>
      </c>
      <c r="K221" s="36">
        <f>SUMIFS(СВЦЭМ!$F$33:$F$776,СВЦЭМ!$A$33:$A$776,$A221,СВЦЭМ!$B$33:$B$776,K$190)+'СЕТ СН'!$F$12</f>
        <v>0</v>
      </c>
      <c r="L221" s="36">
        <f>SUMIFS(СВЦЭМ!$F$33:$F$776,СВЦЭМ!$A$33:$A$776,$A221,СВЦЭМ!$B$33:$B$776,L$190)+'СЕТ СН'!$F$12</f>
        <v>0</v>
      </c>
      <c r="M221" s="36">
        <f>SUMIFS(СВЦЭМ!$F$33:$F$776,СВЦЭМ!$A$33:$A$776,$A221,СВЦЭМ!$B$33:$B$776,M$190)+'СЕТ СН'!$F$12</f>
        <v>0</v>
      </c>
      <c r="N221" s="36">
        <f>SUMIFS(СВЦЭМ!$F$33:$F$776,СВЦЭМ!$A$33:$A$776,$A221,СВЦЭМ!$B$33:$B$776,N$190)+'СЕТ СН'!$F$12</f>
        <v>0</v>
      </c>
      <c r="O221" s="36">
        <f>SUMIFS(СВЦЭМ!$F$33:$F$776,СВЦЭМ!$A$33:$A$776,$A221,СВЦЭМ!$B$33:$B$776,O$190)+'СЕТ СН'!$F$12</f>
        <v>0</v>
      </c>
      <c r="P221" s="36">
        <f>SUMIFS(СВЦЭМ!$F$33:$F$776,СВЦЭМ!$A$33:$A$776,$A221,СВЦЭМ!$B$33:$B$776,P$190)+'СЕТ СН'!$F$12</f>
        <v>0</v>
      </c>
      <c r="Q221" s="36">
        <f>SUMIFS(СВЦЭМ!$F$33:$F$776,СВЦЭМ!$A$33:$A$776,$A221,СВЦЭМ!$B$33:$B$776,Q$190)+'СЕТ СН'!$F$12</f>
        <v>0</v>
      </c>
      <c r="R221" s="36">
        <f>SUMIFS(СВЦЭМ!$F$33:$F$776,СВЦЭМ!$A$33:$A$776,$A221,СВЦЭМ!$B$33:$B$776,R$190)+'СЕТ СН'!$F$12</f>
        <v>0</v>
      </c>
      <c r="S221" s="36">
        <f>SUMIFS(СВЦЭМ!$F$33:$F$776,СВЦЭМ!$A$33:$A$776,$A221,СВЦЭМ!$B$33:$B$776,S$190)+'СЕТ СН'!$F$12</f>
        <v>0</v>
      </c>
      <c r="T221" s="36">
        <f>SUMIFS(СВЦЭМ!$F$33:$F$776,СВЦЭМ!$A$33:$A$776,$A221,СВЦЭМ!$B$33:$B$776,T$190)+'СЕТ СН'!$F$12</f>
        <v>0</v>
      </c>
      <c r="U221" s="36">
        <f>SUMIFS(СВЦЭМ!$F$33:$F$776,СВЦЭМ!$A$33:$A$776,$A221,СВЦЭМ!$B$33:$B$776,U$190)+'СЕТ СН'!$F$12</f>
        <v>0</v>
      </c>
      <c r="V221" s="36">
        <f>SUMIFS(СВЦЭМ!$F$33:$F$776,СВЦЭМ!$A$33:$A$776,$A221,СВЦЭМ!$B$33:$B$776,V$190)+'СЕТ СН'!$F$12</f>
        <v>0</v>
      </c>
      <c r="W221" s="36">
        <f>SUMIFS(СВЦЭМ!$F$33:$F$776,СВЦЭМ!$A$33:$A$776,$A221,СВЦЭМ!$B$33:$B$776,W$190)+'СЕТ СН'!$F$12</f>
        <v>0</v>
      </c>
      <c r="X221" s="36">
        <f>SUMIFS(СВЦЭМ!$F$33:$F$776,СВЦЭМ!$A$33:$A$776,$A221,СВЦЭМ!$B$33:$B$776,X$190)+'СЕТ СН'!$F$12</f>
        <v>0</v>
      </c>
      <c r="Y221" s="36">
        <f>SUMIFS(СВЦЭМ!$F$33:$F$776,СВЦЭМ!$A$33:$A$776,$A221,СВЦЭМ!$B$33:$B$776,Y$190)+'СЕТ СН'!$F$12</f>
        <v>0</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1" t="s">
        <v>7</v>
      </c>
      <c r="B223" s="124" t="s">
        <v>116</v>
      </c>
      <c r="C223" s="125"/>
      <c r="D223" s="125"/>
      <c r="E223" s="125"/>
      <c r="F223" s="125"/>
      <c r="G223" s="125"/>
      <c r="H223" s="125"/>
      <c r="I223" s="125"/>
      <c r="J223" s="125"/>
      <c r="K223" s="125"/>
      <c r="L223" s="125"/>
      <c r="M223" s="125"/>
      <c r="N223" s="125"/>
      <c r="O223" s="125"/>
      <c r="P223" s="125"/>
      <c r="Q223" s="125"/>
      <c r="R223" s="125"/>
      <c r="S223" s="125"/>
      <c r="T223" s="125"/>
      <c r="U223" s="125"/>
      <c r="V223" s="125"/>
      <c r="W223" s="125"/>
      <c r="X223" s="125"/>
      <c r="Y223" s="126"/>
    </row>
    <row r="224" spans="1:25" ht="12.75" hidden="1" customHeight="1" x14ac:dyDescent="0.2">
      <c r="A224" s="122"/>
      <c r="B224" s="127"/>
      <c r="C224" s="128"/>
      <c r="D224" s="128"/>
      <c r="E224" s="128"/>
      <c r="F224" s="128"/>
      <c r="G224" s="128"/>
      <c r="H224" s="128"/>
      <c r="I224" s="128"/>
      <c r="J224" s="128"/>
      <c r="K224" s="128"/>
      <c r="L224" s="128"/>
      <c r="M224" s="128"/>
      <c r="N224" s="128"/>
      <c r="O224" s="128"/>
      <c r="P224" s="128"/>
      <c r="Q224" s="128"/>
      <c r="R224" s="128"/>
      <c r="S224" s="128"/>
      <c r="T224" s="128"/>
      <c r="U224" s="128"/>
      <c r="V224" s="128"/>
      <c r="W224" s="128"/>
      <c r="X224" s="128"/>
      <c r="Y224" s="129"/>
    </row>
    <row r="225" spans="1:27" s="46" customFormat="1" ht="12.75" hidden="1" customHeight="1" x14ac:dyDescent="0.2">
      <c r="A225" s="123"/>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01.06.2020</v>
      </c>
      <c r="B226" s="36">
        <f>SUMIFS(СВЦЭМ!$G$34:$G$777,СВЦЭМ!$A$34:$A$777,$A226,СВЦЭМ!$B$33:$B$776,B$225)+'СЕТ СН'!$F$12</f>
        <v>0</v>
      </c>
      <c r="C226" s="36">
        <f>SUMIFS(СВЦЭМ!$G$34:$G$777,СВЦЭМ!$A$34:$A$777,$A226,СВЦЭМ!$B$33:$B$776,C$225)+'СЕТ СН'!$F$12</f>
        <v>0</v>
      </c>
      <c r="D226" s="36">
        <f>SUMIFS(СВЦЭМ!$G$34:$G$777,СВЦЭМ!$A$34:$A$777,$A226,СВЦЭМ!$B$33:$B$776,D$225)+'СЕТ СН'!$F$12</f>
        <v>0</v>
      </c>
      <c r="E226" s="36">
        <f>SUMIFS(СВЦЭМ!$G$34:$G$777,СВЦЭМ!$A$34:$A$777,$A226,СВЦЭМ!$B$33:$B$776,E$225)+'СЕТ СН'!$F$12</f>
        <v>0</v>
      </c>
      <c r="F226" s="36">
        <f>SUMIFS(СВЦЭМ!$G$34:$G$777,СВЦЭМ!$A$34:$A$777,$A226,СВЦЭМ!$B$33:$B$776,F$225)+'СЕТ СН'!$F$12</f>
        <v>0</v>
      </c>
      <c r="G226" s="36">
        <f>SUMIFS(СВЦЭМ!$G$34:$G$777,СВЦЭМ!$A$34:$A$777,$A226,СВЦЭМ!$B$33:$B$776,G$225)+'СЕТ СН'!$F$12</f>
        <v>0</v>
      </c>
      <c r="H226" s="36">
        <f>SUMIFS(СВЦЭМ!$G$34:$G$777,СВЦЭМ!$A$34:$A$777,$A226,СВЦЭМ!$B$33:$B$776,H$225)+'СЕТ СН'!$F$12</f>
        <v>0</v>
      </c>
      <c r="I226" s="36">
        <f>SUMIFS(СВЦЭМ!$G$34:$G$777,СВЦЭМ!$A$34:$A$777,$A226,СВЦЭМ!$B$33:$B$776,I$225)+'СЕТ СН'!$F$12</f>
        <v>0</v>
      </c>
      <c r="J226" s="36">
        <f>SUMIFS(СВЦЭМ!$G$34:$G$777,СВЦЭМ!$A$34:$A$777,$A226,СВЦЭМ!$B$33:$B$776,J$225)+'СЕТ СН'!$F$12</f>
        <v>0</v>
      </c>
      <c r="K226" s="36">
        <f>SUMIFS(СВЦЭМ!$G$34:$G$777,СВЦЭМ!$A$34:$A$777,$A226,СВЦЭМ!$B$33:$B$776,K$225)+'СЕТ СН'!$F$12</f>
        <v>0</v>
      </c>
      <c r="L226" s="36">
        <f>SUMIFS(СВЦЭМ!$G$34:$G$777,СВЦЭМ!$A$34:$A$777,$A226,СВЦЭМ!$B$33:$B$776,L$225)+'СЕТ СН'!$F$12</f>
        <v>0</v>
      </c>
      <c r="M226" s="36">
        <f>SUMIFS(СВЦЭМ!$G$34:$G$777,СВЦЭМ!$A$34:$A$777,$A226,СВЦЭМ!$B$33:$B$776,M$225)+'СЕТ СН'!$F$12</f>
        <v>0</v>
      </c>
      <c r="N226" s="36">
        <f>SUMIFS(СВЦЭМ!$G$34:$G$777,СВЦЭМ!$A$34:$A$777,$A226,СВЦЭМ!$B$33:$B$776,N$225)+'СЕТ СН'!$F$12</f>
        <v>0</v>
      </c>
      <c r="O226" s="36">
        <f>SUMIFS(СВЦЭМ!$G$34:$G$777,СВЦЭМ!$A$34:$A$777,$A226,СВЦЭМ!$B$33:$B$776,O$225)+'СЕТ СН'!$F$12</f>
        <v>0</v>
      </c>
      <c r="P226" s="36">
        <f>SUMIFS(СВЦЭМ!$G$34:$G$777,СВЦЭМ!$A$34:$A$777,$A226,СВЦЭМ!$B$33:$B$776,P$225)+'СЕТ СН'!$F$12</f>
        <v>0</v>
      </c>
      <c r="Q226" s="36">
        <f>SUMIFS(СВЦЭМ!$G$34:$G$777,СВЦЭМ!$A$34:$A$777,$A226,СВЦЭМ!$B$33:$B$776,Q$225)+'СЕТ СН'!$F$12</f>
        <v>0</v>
      </c>
      <c r="R226" s="36">
        <f>SUMIFS(СВЦЭМ!$G$34:$G$777,СВЦЭМ!$A$34:$A$777,$A226,СВЦЭМ!$B$33:$B$776,R$225)+'СЕТ СН'!$F$12</f>
        <v>0</v>
      </c>
      <c r="S226" s="36">
        <f>SUMIFS(СВЦЭМ!$G$34:$G$777,СВЦЭМ!$A$34:$A$777,$A226,СВЦЭМ!$B$33:$B$776,S$225)+'СЕТ СН'!$F$12</f>
        <v>0</v>
      </c>
      <c r="T226" s="36">
        <f>SUMIFS(СВЦЭМ!$G$34:$G$777,СВЦЭМ!$A$34:$A$777,$A226,СВЦЭМ!$B$33:$B$776,T$225)+'СЕТ СН'!$F$12</f>
        <v>0</v>
      </c>
      <c r="U226" s="36">
        <f>SUMIFS(СВЦЭМ!$G$34:$G$777,СВЦЭМ!$A$34:$A$777,$A226,СВЦЭМ!$B$33:$B$776,U$225)+'СЕТ СН'!$F$12</f>
        <v>0</v>
      </c>
      <c r="V226" s="36">
        <f>SUMIFS(СВЦЭМ!$G$34:$G$777,СВЦЭМ!$A$34:$A$777,$A226,СВЦЭМ!$B$33:$B$776,V$225)+'СЕТ СН'!$F$12</f>
        <v>0</v>
      </c>
      <c r="W226" s="36">
        <f>SUMIFS(СВЦЭМ!$G$34:$G$777,СВЦЭМ!$A$34:$A$777,$A226,СВЦЭМ!$B$33:$B$776,W$225)+'СЕТ СН'!$F$12</f>
        <v>0</v>
      </c>
      <c r="X226" s="36">
        <f>SUMIFS(СВЦЭМ!$G$34:$G$777,СВЦЭМ!$A$34:$A$777,$A226,СВЦЭМ!$B$33:$B$776,X$225)+'СЕТ СН'!$F$12</f>
        <v>0</v>
      </c>
      <c r="Y226" s="36">
        <f>SUMIFS(СВЦЭМ!$G$34:$G$777,СВЦЭМ!$A$34:$A$777,$A226,СВЦЭМ!$B$33:$B$776,Y$225)+'СЕТ СН'!$F$12</f>
        <v>0</v>
      </c>
      <c r="AA226" s="45"/>
    </row>
    <row r="227" spans="1:27" ht="15.75" hidden="1" x14ac:dyDescent="0.2">
      <c r="A227" s="35">
        <f>A226+1</f>
        <v>43984</v>
      </c>
      <c r="B227" s="36">
        <f>SUMIFS(СВЦЭМ!$G$34:$G$777,СВЦЭМ!$A$34:$A$777,$A227,СВЦЭМ!$B$33:$B$776,B$225)+'СЕТ СН'!$F$12</f>
        <v>0</v>
      </c>
      <c r="C227" s="36">
        <f>SUMIFS(СВЦЭМ!$G$34:$G$777,СВЦЭМ!$A$34:$A$777,$A227,СВЦЭМ!$B$33:$B$776,C$225)+'СЕТ СН'!$F$12</f>
        <v>0</v>
      </c>
      <c r="D227" s="36">
        <f>SUMIFS(СВЦЭМ!$G$34:$G$777,СВЦЭМ!$A$34:$A$777,$A227,СВЦЭМ!$B$33:$B$776,D$225)+'СЕТ СН'!$F$12</f>
        <v>0</v>
      </c>
      <c r="E227" s="36">
        <f>SUMIFS(СВЦЭМ!$G$34:$G$777,СВЦЭМ!$A$34:$A$777,$A227,СВЦЭМ!$B$33:$B$776,E$225)+'СЕТ СН'!$F$12</f>
        <v>0</v>
      </c>
      <c r="F227" s="36">
        <f>SUMIFS(СВЦЭМ!$G$34:$G$777,СВЦЭМ!$A$34:$A$777,$A227,СВЦЭМ!$B$33:$B$776,F$225)+'СЕТ СН'!$F$12</f>
        <v>0</v>
      </c>
      <c r="G227" s="36">
        <f>SUMIFS(СВЦЭМ!$G$34:$G$777,СВЦЭМ!$A$34:$A$777,$A227,СВЦЭМ!$B$33:$B$776,G$225)+'СЕТ СН'!$F$12</f>
        <v>0</v>
      </c>
      <c r="H227" s="36">
        <f>SUMIFS(СВЦЭМ!$G$34:$G$777,СВЦЭМ!$A$34:$A$777,$A227,СВЦЭМ!$B$33:$B$776,H$225)+'СЕТ СН'!$F$12</f>
        <v>0</v>
      </c>
      <c r="I227" s="36">
        <f>SUMIFS(СВЦЭМ!$G$34:$G$777,СВЦЭМ!$A$34:$A$777,$A227,СВЦЭМ!$B$33:$B$776,I$225)+'СЕТ СН'!$F$12</f>
        <v>0</v>
      </c>
      <c r="J227" s="36">
        <f>SUMIFS(СВЦЭМ!$G$34:$G$777,СВЦЭМ!$A$34:$A$777,$A227,СВЦЭМ!$B$33:$B$776,J$225)+'СЕТ СН'!$F$12</f>
        <v>0</v>
      </c>
      <c r="K227" s="36">
        <f>SUMIFS(СВЦЭМ!$G$34:$G$777,СВЦЭМ!$A$34:$A$777,$A227,СВЦЭМ!$B$33:$B$776,K$225)+'СЕТ СН'!$F$12</f>
        <v>0</v>
      </c>
      <c r="L227" s="36">
        <f>SUMIFS(СВЦЭМ!$G$34:$G$777,СВЦЭМ!$A$34:$A$777,$A227,СВЦЭМ!$B$33:$B$776,L$225)+'СЕТ СН'!$F$12</f>
        <v>0</v>
      </c>
      <c r="M227" s="36">
        <f>SUMIFS(СВЦЭМ!$G$34:$G$777,СВЦЭМ!$A$34:$A$777,$A227,СВЦЭМ!$B$33:$B$776,M$225)+'СЕТ СН'!$F$12</f>
        <v>0</v>
      </c>
      <c r="N227" s="36">
        <f>SUMIFS(СВЦЭМ!$G$34:$G$777,СВЦЭМ!$A$34:$A$777,$A227,СВЦЭМ!$B$33:$B$776,N$225)+'СЕТ СН'!$F$12</f>
        <v>0</v>
      </c>
      <c r="O227" s="36">
        <f>SUMIFS(СВЦЭМ!$G$34:$G$777,СВЦЭМ!$A$34:$A$777,$A227,СВЦЭМ!$B$33:$B$776,O$225)+'СЕТ СН'!$F$12</f>
        <v>0</v>
      </c>
      <c r="P227" s="36">
        <f>SUMIFS(СВЦЭМ!$G$34:$G$777,СВЦЭМ!$A$34:$A$777,$A227,СВЦЭМ!$B$33:$B$776,P$225)+'СЕТ СН'!$F$12</f>
        <v>0</v>
      </c>
      <c r="Q227" s="36">
        <f>SUMIFS(СВЦЭМ!$G$34:$G$777,СВЦЭМ!$A$34:$A$777,$A227,СВЦЭМ!$B$33:$B$776,Q$225)+'СЕТ СН'!$F$12</f>
        <v>0</v>
      </c>
      <c r="R227" s="36">
        <f>SUMIFS(СВЦЭМ!$G$34:$G$777,СВЦЭМ!$A$34:$A$777,$A227,СВЦЭМ!$B$33:$B$776,R$225)+'СЕТ СН'!$F$12</f>
        <v>0</v>
      </c>
      <c r="S227" s="36">
        <f>SUMIFS(СВЦЭМ!$G$34:$G$777,СВЦЭМ!$A$34:$A$777,$A227,СВЦЭМ!$B$33:$B$776,S$225)+'СЕТ СН'!$F$12</f>
        <v>0</v>
      </c>
      <c r="T227" s="36">
        <f>SUMIFS(СВЦЭМ!$G$34:$G$777,СВЦЭМ!$A$34:$A$777,$A227,СВЦЭМ!$B$33:$B$776,T$225)+'СЕТ СН'!$F$12</f>
        <v>0</v>
      </c>
      <c r="U227" s="36">
        <f>SUMIFS(СВЦЭМ!$G$34:$G$777,СВЦЭМ!$A$34:$A$777,$A227,СВЦЭМ!$B$33:$B$776,U$225)+'СЕТ СН'!$F$12</f>
        <v>0</v>
      </c>
      <c r="V227" s="36">
        <f>SUMIFS(СВЦЭМ!$G$34:$G$777,СВЦЭМ!$A$34:$A$777,$A227,СВЦЭМ!$B$33:$B$776,V$225)+'СЕТ СН'!$F$12</f>
        <v>0</v>
      </c>
      <c r="W227" s="36">
        <f>SUMIFS(СВЦЭМ!$G$34:$G$777,СВЦЭМ!$A$34:$A$777,$A227,СВЦЭМ!$B$33:$B$776,W$225)+'СЕТ СН'!$F$12</f>
        <v>0</v>
      </c>
      <c r="X227" s="36">
        <f>SUMIFS(СВЦЭМ!$G$34:$G$777,СВЦЭМ!$A$34:$A$777,$A227,СВЦЭМ!$B$33:$B$776,X$225)+'СЕТ СН'!$F$12</f>
        <v>0</v>
      </c>
      <c r="Y227" s="36">
        <f>SUMIFS(СВЦЭМ!$G$34:$G$777,СВЦЭМ!$A$34:$A$777,$A227,СВЦЭМ!$B$33:$B$776,Y$225)+'СЕТ СН'!$F$12</f>
        <v>0</v>
      </c>
    </row>
    <row r="228" spans="1:27" ht="15.75" hidden="1" x14ac:dyDescent="0.2">
      <c r="A228" s="35">
        <f t="shared" ref="A228:A256" si="6">A227+1</f>
        <v>43985</v>
      </c>
      <c r="B228" s="36">
        <f>SUMIFS(СВЦЭМ!$G$34:$G$777,СВЦЭМ!$A$34:$A$777,$A228,СВЦЭМ!$B$33:$B$776,B$225)+'СЕТ СН'!$F$12</f>
        <v>0</v>
      </c>
      <c r="C228" s="36">
        <f>SUMIFS(СВЦЭМ!$G$34:$G$777,СВЦЭМ!$A$34:$A$777,$A228,СВЦЭМ!$B$33:$B$776,C$225)+'СЕТ СН'!$F$12</f>
        <v>0</v>
      </c>
      <c r="D228" s="36">
        <f>SUMIFS(СВЦЭМ!$G$34:$G$777,СВЦЭМ!$A$34:$A$777,$A228,СВЦЭМ!$B$33:$B$776,D$225)+'СЕТ СН'!$F$12</f>
        <v>0</v>
      </c>
      <c r="E228" s="36">
        <f>SUMIFS(СВЦЭМ!$G$34:$G$777,СВЦЭМ!$A$34:$A$777,$A228,СВЦЭМ!$B$33:$B$776,E$225)+'СЕТ СН'!$F$12</f>
        <v>0</v>
      </c>
      <c r="F228" s="36">
        <f>SUMIFS(СВЦЭМ!$G$34:$G$777,СВЦЭМ!$A$34:$A$777,$A228,СВЦЭМ!$B$33:$B$776,F$225)+'СЕТ СН'!$F$12</f>
        <v>0</v>
      </c>
      <c r="G228" s="36">
        <f>SUMIFS(СВЦЭМ!$G$34:$G$777,СВЦЭМ!$A$34:$A$777,$A228,СВЦЭМ!$B$33:$B$776,G$225)+'СЕТ СН'!$F$12</f>
        <v>0</v>
      </c>
      <c r="H228" s="36">
        <f>SUMIFS(СВЦЭМ!$G$34:$G$777,СВЦЭМ!$A$34:$A$777,$A228,СВЦЭМ!$B$33:$B$776,H$225)+'СЕТ СН'!$F$12</f>
        <v>0</v>
      </c>
      <c r="I228" s="36">
        <f>SUMIFS(СВЦЭМ!$G$34:$G$777,СВЦЭМ!$A$34:$A$777,$A228,СВЦЭМ!$B$33:$B$776,I$225)+'СЕТ СН'!$F$12</f>
        <v>0</v>
      </c>
      <c r="J228" s="36">
        <f>SUMIFS(СВЦЭМ!$G$34:$G$777,СВЦЭМ!$A$34:$A$777,$A228,СВЦЭМ!$B$33:$B$776,J$225)+'СЕТ СН'!$F$12</f>
        <v>0</v>
      </c>
      <c r="K228" s="36">
        <f>SUMIFS(СВЦЭМ!$G$34:$G$777,СВЦЭМ!$A$34:$A$777,$A228,СВЦЭМ!$B$33:$B$776,K$225)+'СЕТ СН'!$F$12</f>
        <v>0</v>
      </c>
      <c r="L228" s="36">
        <f>SUMIFS(СВЦЭМ!$G$34:$G$777,СВЦЭМ!$A$34:$A$777,$A228,СВЦЭМ!$B$33:$B$776,L$225)+'СЕТ СН'!$F$12</f>
        <v>0</v>
      </c>
      <c r="M228" s="36">
        <f>SUMIFS(СВЦЭМ!$G$34:$G$777,СВЦЭМ!$A$34:$A$777,$A228,СВЦЭМ!$B$33:$B$776,M$225)+'СЕТ СН'!$F$12</f>
        <v>0</v>
      </c>
      <c r="N228" s="36">
        <f>SUMIFS(СВЦЭМ!$G$34:$G$777,СВЦЭМ!$A$34:$A$777,$A228,СВЦЭМ!$B$33:$B$776,N$225)+'СЕТ СН'!$F$12</f>
        <v>0</v>
      </c>
      <c r="O228" s="36">
        <f>SUMIFS(СВЦЭМ!$G$34:$G$777,СВЦЭМ!$A$34:$A$777,$A228,СВЦЭМ!$B$33:$B$776,O$225)+'СЕТ СН'!$F$12</f>
        <v>0</v>
      </c>
      <c r="P228" s="36">
        <f>SUMIFS(СВЦЭМ!$G$34:$G$777,СВЦЭМ!$A$34:$A$777,$A228,СВЦЭМ!$B$33:$B$776,P$225)+'СЕТ СН'!$F$12</f>
        <v>0</v>
      </c>
      <c r="Q228" s="36">
        <f>SUMIFS(СВЦЭМ!$G$34:$G$777,СВЦЭМ!$A$34:$A$777,$A228,СВЦЭМ!$B$33:$B$776,Q$225)+'СЕТ СН'!$F$12</f>
        <v>0</v>
      </c>
      <c r="R228" s="36">
        <f>SUMIFS(СВЦЭМ!$G$34:$G$777,СВЦЭМ!$A$34:$A$777,$A228,СВЦЭМ!$B$33:$B$776,R$225)+'СЕТ СН'!$F$12</f>
        <v>0</v>
      </c>
      <c r="S228" s="36">
        <f>SUMIFS(СВЦЭМ!$G$34:$G$777,СВЦЭМ!$A$34:$A$777,$A228,СВЦЭМ!$B$33:$B$776,S$225)+'СЕТ СН'!$F$12</f>
        <v>0</v>
      </c>
      <c r="T228" s="36">
        <f>SUMIFS(СВЦЭМ!$G$34:$G$777,СВЦЭМ!$A$34:$A$777,$A228,СВЦЭМ!$B$33:$B$776,T$225)+'СЕТ СН'!$F$12</f>
        <v>0</v>
      </c>
      <c r="U228" s="36">
        <f>SUMIFS(СВЦЭМ!$G$34:$G$777,СВЦЭМ!$A$34:$A$777,$A228,СВЦЭМ!$B$33:$B$776,U$225)+'СЕТ СН'!$F$12</f>
        <v>0</v>
      </c>
      <c r="V228" s="36">
        <f>SUMIFS(СВЦЭМ!$G$34:$G$777,СВЦЭМ!$A$34:$A$777,$A228,СВЦЭМ!$B$33:$B$776,V$225)+'СЕТ СН'!$F$12</f>
        <v>0</v>
      </c>
      <c r="W228" s="36">
        <f>SUMIFS(СВЦЭМ!$G$34:$G$777,СВЦЭМ!$A$34:$A$777,$A228,СВЦЭМ!$B$33:$B$776,W$225)+'СЕТ СН'!$F$12</f>
        <v>0</v>
      </c>
      <c r="X228" s="36">
        <f>SUMIFS(СВЦЭМ!$G$34:$G$777,СВЦЭМ!$A$34:$A$777,$A228,СВЦЭМ!$B$33:$B$776,X$225)+'СЕТ СН'!$F$12</f>
        <v>0</v>
      </c>
      <c r="Y228" s="36">
        <f>SUMIFS(СВЦЭМ!$G$34:$G$777,СВЦЭМ!$A$34:$A$777,$A228,СВЦЭМ!$B$33:$B$776,Y$225)+'СЕТ СН'!$F$12</f>
        <v>0</v>
      </c>
    </row>
    <row r="229" spans="1:27" ht="15.75" hidden="1" x14ac:dyDescent="0.2">
      <c r="A229" s="35">
        <f t="shared" si="6"/>
        <v>43986</v>
      </c>
      <c r="B229" s="36">
        <f>SUMIFS(СВЦЭМ!$G$34:$G$777,СВЦЭМ!$A$34:$A$777,$A229,СВЦЭМ!$B$33:$B$776,B$225)+'СЕТ СН'!$F$12</f>
        <v>0</v>
      </c>
      <c r="C229" s="36">
        <f>SUMIFS(СВЦЭМ!$G$34:$G$777,СВЦЭМ!$A$34:$A$777,$A229,СВЦЭМ!$B$33:$B$776,C$225)+'СЕТ СН'!$F$12</f>
        <v>0</v>
      </c>
      <c r="D229" s="36">
        <f>SUMIFS(СВЦЭМ!$G$34:$G$777,СВЦЭМ!$A$34:$A$777,$A229,СВЦЭМ!$B$33:$B$776,D$225)+'СЕТ СН'!$F$12</f>
        <v>0</v>
      </c>
      <c r="E229" s="36">
        <f>SUMIFS(СВЦЭМ!$G$34:$G$777,СВЦЭМ!$A$34:$A$777,$A229,СВЦЭМ!$B$33:$B$776,E$225)+'СЕТ СН'!$F$12</f>
        <v>0</v>
      </c>
      <c r="F229" s="36">
        <f>SUMIFS(СВЦЭМ!$G$34:$G$777,СВЦЭМ!$A$34:$A$777,$A229,СВЦЭМ!$B$33:$B$776,F$225)+'СЕТ СН'!$F$12</f>
        <v>0</v>
      </c>
      <c r="G229" s="36">
        <f>SUMIFS(СВЦЭМ!$G$34:$G$777,СВЦЭМ!$A$34:$A$777,$A229,СВЦЭМ!$B$33:$B$776,G$225)+'СЕТ СН'!$F$12</f>
        <v>0</v>
      </c>
      <c r="H229" s="36">
        <f>SUMIFS(СВЦЭМ!$G$34:$G$777,СВЦЭМ!$A$34:$A$777,$A229,СВЦЭМ!$B$33:$B$776,H$225)+'СЕТ СН'!$F$12</f>
        <v>0</v>
      </c>
      <c r="I229" s="36">
        <f>SUMIFS(СВЦЭМ!$G$34:$G$777,СВЦЭМ!$A$34:$A$777,$A229,СВЦЭМ!$B$33:$B$776,I$225)+'СЕТ СН'!$F$12</f>
        <v>0</v>
      </c>
      <c r="J229" s="36">
        <f>SUMIFS(СВЦЭМ!$G$34:$G$777,СВЦЭМ!$A$34:$A$777,$A229,СВЦЭМ!$B$33:$B$776,J$225)+'СЕТ СН'!$F$12</f>
        <v>0</v>
      </c>
      <c r="K229" s="36">
        <f>SUMIFS(СВЦЭМ!$G$34:$G$777,СВЦЭМ!$A$34:$A$777,$A229,СВЦЭМ!$B$33:$B$776,K$225)+'СЕТ СН'!$F$12</f>
        <v>0</v>
      </c>
      <c r="L229" s="36">
        <f>SUMIFS(СВЦЭМ!$G$34:$G$777,СВЦЭМ!$A$34:$A$777,$A229,СВЦЭМ!$B$33:$B$776,L$225)+'СЕТ СН'!$F$12</f>
        <v>0</v>
      </c>
      <c r="M229" s="36">
        <f>SUMIFS(СВЦЭМ!$G$34:$G$777,СВЦЭМ!$A$34:$A$777,$A229,СВЦЭМ!$B$33:$B$776,M$225)+'СЕТ СН'!$F$12</f>
        <v>0</v>
      </c>
      <c r="N229" s="36">
        <f>SUMIFS(СВЦЭМ!$G$34:$G$777,СВЦЭМ!$A$34:$A$777,$A229,СВЦЭМ!$B$33:$B$776,N$225)+'СЕТ СН'!$F$12</f>
        <v>0</v>
      </c>
      <c r="O229" s="36">
        <f>SUMIFS(СВЦЭМ!$G$34:$G$777,СВЦЭМ!$A$34:$A$777,$A229,СВЦЭМ!$B$33:$B$776,O$225)+'СЕТ СН'!$F$12</f>
        <v>0</v>
      </c>
      <c r="P229" s="36">
        <f>SUMIFS(СВЦЭМ!$G$34:$G$777,СВЦЭМ!$A$34:$A$777,$A229,СВЦЭМ!$B$33:$B$776,P$225)+'СЕТ СН'!$F$12</f>
        <v>0</v>
      </c>
      <c r="Q229" s="36">
        <f>SUMIFS(СВЦЭМ!$G$34:$G$777,СВЦЭМ!$A$34:$A$777,$A229,СВЦЭМ!$B$33:$B$776,Q$225)+'СЕТ СН'!$F$12</f>
        <v>0</v>
      </c>
      <c r="R229" s="36">
        <f>SUMIFS(СВЦЭМ!$G$34:$G$777,СВЦЭМ!$A$34:$A$777,$A229,СВЦЭМ!$B$33:$B$776,R$225)+'СЕТ СН'!$F$12</f>
        <v>0</v>
      </c>
      <c r="S229" s="36">
        <f>SUMIFS(СВЦЭМ!$G$34:$G$777,СВЦЭМ!$A$34:$A$777,$A229,СВЦЭМ!$B$33:$B$776,S$225)+'СЕТ СН'!$F$12</f>
        <v>0</v>
      </c>
      <c r="T229" s="36">
        <f>SUMIFS(СВЦЭМ!$G$34:$G$777,СВЦЭМ!$A$34:$A$777,$A229,СВЦЭМ!$B$33:$B$776,T$225)+'СЕТ СН'!$F$12</f>
        <v>0</v>
      </c>
      <c r="U229" s="36">
        <f>SUMIFS(СВЦЭМ!$G$34:$G$777,СВЦЭМ!$A$34:$A$777,$A229,СВЦЭМ!$B$33:$B$776,U$225)+'СЕТ СН'!$F$12</f>
        <v>0</v>
      </c>
      <c r="V229" s="36">
        <f>SUMIFS(СВЦЭМ!$G$34:$G$777,СВЦЭМ!$A$34:$A$777,$A229,СВЦЭМ!$B$33:$B$776,V$225)+'СЕТ СН'!$F$12</f>
        <v>0</v>
      </c>
      <c r="W229" s="36">
        <f>SUMIFS(СВЦЭМ!$G$34:$G$777,СВЦЭМ!$A$34:$A$777,$A229,СВЦЭМ!$B$33:$B$776,W$225)+'СЕТ СН'!$F$12</f>
        <v>0</v>
      </c>
      <c r="X229" s="36">
        <f>SUMIFS(СВЦЭМ!$G$34:$G$777,СВЦЭМ!$A$34:$A$777,$A229,СВЦЭМ!$B$33:$B$776,X$225)+'СЕТ СН'!$F$12</f>
        <v>0</v>
      </c>
      <c r="Y229" s="36">
        <f>SUMIFS(СВЦЭМ!$G$34:$G$777,СВЦЭМ!$A$34:$A$777,$A229,СВЦЭМ!$B$33:$B$776,Y$225)+'СЕТ СН'!$F$12</f>
        <v>0</v>
      </c>
    </row>
    <row r="230" spans="1:27" ht="15.75" hidden="1" x14ac:dyDescent="0.2">
      <c r="A230" s="35">
        <f t="shared" si="6"/>
        <v>43987</v>
      </c>
      <c r="B230" s="36">
        <f>SUMIFS(СВЦЭМ!$G$34:$G$777,СВЦЭМ!$A$34:$A$777,$A230,СВЦЭМ!$B$33:$B$776,B$225)+'СЕТ СН'!$F$12</f>
        <v>0</v>
      </c>
      <c r="C230" s="36">
        <f>SUMIFS(СВЦЭМ!$G$34:$G$777,СВЦЭМ!$A$34:$A$777,$A230,СВЦЭМ!$B$33:$B$776,C$225)+'СЕТ СН'!$F$12</f>
        <v>0</v>
      </c>
      <c r="D230" s="36">
        <f>SUMIFS(СВЦЭМ!$G$34:$G$777,СВЦЭМ!$A$34:$A$777,$A230,СВЦЭМ!$B$33:$B$776,D$225)+'СЕТ СН'!$F$12</f>
        <v>0</v>
      </c>
      <c r="E230" s="36">
        <f>SUMIFS(СВЦЭМ!$G$34:$G$777,СВЦЭМ!$A$34:$A$777,$A230,СВЦЭМ!$B$33:$B$776,E$225)+'СЕТ СН'!$F$12</f>
        <v>0</v>
      </c>
      <c r="F230" s="36">
        <f>SUMIFS(СВЦЭМ!$G$34:$G$777,СВЦЭМ!$A$34:$A$777,$A230,СВЦЭМ!$B$33:$B$776,F$225)+'СЕТ СН'!$F$12</f>
        <v>0</v>
      </c>
      <c r="G230" s="36">
        <f>SUMIFS(СВЦЭМ!$G$34:$G$777,СВЦЭМ!$A$34:$A$777,$A230,СВЦЭМ!$B$33:$B$776,G$225)+'СЕТ СН'!$F$12</f>
        <v>0</v>
      </c>
      <c r="H230" s="36">
        <f>SUMIFS(СВЦЭМ!$G$34:$G$777,СВЦЭМ!$A$34:$A$777,$A230,СВЦЭМ!$B$33:$B$776,H$225)+'СЕТ СН'!$F$12</f>
        <v>0</v>
      </c>
      <c r="I230" s="36">
        <f>SUMIFS(СВЦЭМ!$G$34:$G$777,СВЦЭМ!$A$34:$A$777,$A230,СВЦЭМ!$B$33:$B$776,I$225)+'СЕТ СН'!$F$12</f>
        <v>0</v>
      </c>
      <c r="J230" s="36">
        <f>SUMIFS(СВЦЭМ!$G$34:$G$777,СВЦЭМ!$A$34:$A$777,$A230,СВЦЭМ!$B$33:$B$776,J$225)+'СЕТ СН'!$F$12</f>
        <v>0</v>
      </c>
      <c r="K230" s="36">
        <f>SUMIFS(СВЦЭМ!$G$34:$G$777,СВЦЭМ!$A$34:$A$777,$A230,СВЦЭМ!$B$33:$B$776,K$225)+'СЕТ СН'!$F$12</f>
        <v>0</v>
      </c>
      <c r="L230" s="36">
        <f>SUMIFS(СВЦЭМ!$G$34:$G$777,СВЦЭМ!$A$34:$A$777,$A230,СВЦЭМ!$B$33:$B$776,L$225)+'СЕТ СН'!$F$12</f>
        <v>0</v>
      </c>
      <c r="M230" s="36">
        <f>SUMIFS(СВЦЭМ!$G$34:$G$777,СВЦЭМ!$A$34:$A$777,$A230,СВЦЭМ!$B$33:$B$776,M$225)+'СЕТ СН'!$F$12</f>
        <v>0</v>
      </c>
      <c r="N230" s="36">
        <f>SUMIFS(СВЦЭМ!$G$34:$G$777,СВЦЭМ!$A$34:$A$777,$A230,СВЦЭМ!$B$33:$B$776,N$225)+'СЕТ СН'!$F$12</f>
        <v>0</v>
      </c>
      <c r="O230" s="36">
        <f>SUMIFS(СВЦЭМ!$G$34:$G$777,СВЦЭМ!$A$34:$A$777,$A230,СВЦЭМ!$B$33:$B$776,O$225)+'СЕТ СН'!$F$12</f>
        <v>0</v>
      </c>
      <c r="P230" s="36">
        <f>SUMIFS(СВЦЭМ!$G$34:$G$777,СВЦЭМ!$A$34:$A$777,$A230,СВЦЭМ!$B$33:$B$776,P$225)+'СЕТ СН'!$F$12</f>
        <v>0</v>
      </c>
      <c r="Q230" s="36">
        <f>SUMIFS(СВЦЭМ!$G$34:$G$777,СВЦЭМ!$A$34:$A$777,$A230,СВЦЭМ!$B$33:$B$776,Q$225)+'СЕТ СН'!$F$12</f>
        <v>0</v>
      </c>
      <c r="R230" s="36">
        <f>SUMIFS(СВЦЭМ!$G$34:$G$777,СВЦЭМ!$A$34:$A$777,$A230,СВЦЭМ!$B$33:$B$776,R$225)+'СЕТ СН'!$F$12</f>
        <v>0</v>
      </c>
      <c r="S230" s="36">
        <f>SUMIFS(СВЦЭМ!$G$34:$G$777,СВЦЭМ!$A$34:$A$777,$A230,СВЦЭМ!$B$33:$B$776,S$225)+'СЕТ СН'!$F$12</f>
        <v>0</v>
      </c>
      <c r="T230" s="36">
        <f>SUMIFS(СВЦЭМ!$G$34:$G$777,СВЦЭМ!$A$34:$A$777,$A230,СВЦЭМ!$B$33:$B$776,T$225)+'СЕТ СН'!$F$12</f>
        <v>0</v>
      </c>
      <c r="U230" s="36">
        <f>SUMIFS(СВЦЭМ!$G$34:$G$777,СВЦЭМ!$A$34:$A$777,$A230,СВЦЭМ!$B$33:$B$776,U$225)+'СЕТ СН'!$F$12</f>
        <v>0</v>
      </c>
      <c r="V230" s="36">
        <f>SUMIFS(СВЦЭМ!$G$34:$G$777,СВЦЭМ!$A$34:$A$777,$A230,СВЦЭМ!$B$33:$B$776,V$225)+'СЕТ СН'!$F$12</f>
        <v>0</v>
      </c>
      <c r="W230" s="36">
        <f>SUMIFS(СВЦЭМ!$G$34:$G$777,СВЦЭМ!$A$34:$A$777,$A230,СВЦЭМ!$B$33:$B$776,W$225)+'СЕТ СН'!$F$12</f>
        <v>0</v>
      </c>
      <c r="X230" s="36">
        <f>SUMIFS(СВЦЭМ!$G$34:$G$777,СВЦЭМ!$A$34:$A$777,$A230,СВЦЭМ!$B$33:$B$776,X$225)+'СЕТ СН'!$F$12</f>
        <v>0</v>
      </c>
      <c r="Y230" s="36">
        <f>SUMIFS(СВЦЭМ!$G$34:$G$777,СВЦЭМ!$A$34:$A$777,$A230,СВЦЭМ!$B$33:$B$776,Y$225)+'СЕТ СН'!$F$12</f>
        <v>0</v>
      </c>
    </row>
    <row r="231" spans="1:27" ht="15.75" hidden="1" x14ac:dyDescent="0.2">
      <c r="A231" s="35">
        <f t="shared" si="6"/>
        <v>43988</v>
      </c>
      <c r="B231" s="36">
        <f>SUMIFS(СВЦЭМ!$G$34:$G$777,СВЦЭМ!$A$34:$A$777,$A231,СВЦЭМ!$B$33:$B$776,B$225)+'СЕТ СН'!$F$12</f>
        <v>0</v>
      </c>
      <c r="C231" s="36">
        <f>SUMIFS(СВЦЭМ!$G$34:$G$777,СВЦЭМ!$A$34:$A$777,$A231,СВЦЭМ!$B$33:$B$776,C$225)+'СЕТ СН'!$F$12</f>
        <v>0</v>
      </c>
      <c r="D231" s="36">
        <f>SUMIFS(СВЦЭМ!$G$34:$G$777,СВЦЭМ!$A$34:$A$777,$A231,СВЦЭМ!$B$33:$B$776,D$225)+'СЕТ СН'!$F$12</f>
        <v>0</v>
      </c>
      <c r="E231" s="36">
        <f>SUMIFS(СВЦЭМ!$G$34:$G$777,СВЦЭМ!$A$34:$A$777,$A231,СВЦЭМ!$B$33:$B$776,E$225)+'СЕТ СН'!$F$12</f>
        <v>0</v>
      </c>
      <c r="F231" s="36">
        <f>SUMIFS(СВЦЭМ!$G$34:$G$777,СВЦЭМ!$A$34:$A$777,$A231,СВЦЭМ!$B$33:$B$776,F$225)+'СЕТ СН'!$F$12</f>
        <v>0</v>
      </c>
      <c r="G231" s="36">
        <f>SUMIFS(СВЦЭМ!$G$34:$G$777,СВЦЭМ!$A$34:$A$777,$A231,СВЦЭМ!$B$33:$B$776,G$225)+'СЕТ СН'!$F$12</f>
        <v>0</v>
      </c>
      <c r="H231" s="36">
        <f>SUMIFS(СВЦЭМ!$G$34:$G$777,СВЦЭМ!$A$34:$A$777,$A231,СВЦЭМ!$B$33:$B$776,H$225)+'СЕТ СН'!$F$12</f>
        <v>0</v>
      </c>
      <c r="I231" s="36">
        <f>SUMIFS(СВЦЭМ!$G$34:$G$777,СВЦЭМ!$A$34:$A$777,$A231,СВЦЭМ!$B$33:$B$776,I$225)+'СЕТ СН'!$F$12</f>
        <v>0</v>
      </c>
      <c r="J231" s="36">
        <f>SUMIFS(СВЦЭМ!$G$34:$G$777,СВЦЭМ!$A$34:$A$777,$A231,СВЦЭМ!$B$33:$B$776,J$225)+'СЕТ СН'!$F$12</f>
        <v>0</v>
      </c>
      <c r="K231" s="36">
        <f>SUMIFS(СВЦЭМ!$G$34:$G$777,СВЦЭМ!$A$34:$A$777,$A231,СВЦЭМ!$B$33:$B$776,K$225)+'СЕТ СН'!$F$12</f>
        <v>0</v>
      </c>
      <c r="L231" s="36">
        <f>SUMIFS(СВЦЭМ!$G$34:$G$777,СВЦЭМ!$A$34:$A$777,$A231,СВЦЭМ!$B$33:$B$776,L$225)+'СЕТ СН'!$F$12</f>
        <v>0</v>
      </c>
      <c r="M231" s="36">
        <f>SUMIFS(СВЦЭМ!$G$34:$G$777,СВЦЭМ!$A$34:$A$777,$A231,СВЦЭМ!$B$33:$B$776,M$225)+'СЕТ СН'!$F$12</f>
        <v>0</v>
      </c>
      <c r="N231" s="36">
        <f>SUMIFS(СВЦЭМ!$G$34:$G$777,СВЦЭМ!$A$34:$A$777,$A231,СВЦЭМ!$B$33:$B$776,N$225)+'СЕТ СН'!$F$12</f>
        <v>0</v>
      </c>
      <c r="O231" s="36">
        <f>SUMIFS(СВЦЭМ!$G$34:$G$777,СВЦЭМ!$A$34:$A$777,$A231,СВЦЭМ!$B$33:$B$776,O$225)+'СЕТ СН'!$F$12</f>
        <v>0</v>
      </c>
      <c r="P231" s="36">
        <f>SUMIFS(СВЦЭМ!$G$34:$G$777,СВЦЭМ!$A$34:$A$777,$A231,СВЦЭМ!$B$33:$B$776,P$225)+'СЕТ СН'!$F$12</f>
        <v>0</v>
      </c>
      <c r="Q231" s="36">
        <f>SUMIFS(СВЦЭМ!$G$34:$G$777,СВЦЭМ!$A$34:$A$777,$A231,СВЦЭМ!$B$33:$B$776,Q$225)+'СЕТ СН'!$F$12</f>
        <v>0</v>
      </c>
      <c r="R231" s="36">
        <f>SUMIFS(СВЦЭМ!$G$34:$G$777,СВЦЭМ!$A$34:$A$777,$A231,СВЦЭМ!$B$33:$B$776,R$225)+'СЕТ СН'!$F$12</f>
        <v>0</v>
      </c>
      <c r="S231" s="36">
        <f>SUMIFS(СВЦЭМ!$G$34:$G$777,СВЦЭМ!$A$34:$A$777,$A231,СВЦЭМ!$B$33:$B$776,S$225)+'СЕТ СН'!$F$12</f>
        <v>0</v>
      </c>
      <c r="T231" s="36">
        <f>SUMIFS(СВЦЭМ!$G$34:$G$777,СВЦЭМ!$A$34:$A$777,$A231,СВЦЭМ!$B$33:$B$776,T$225)+'СЕТ СН'!$F$12</f>
        <v>0</v>
      </c>
      <c r="U231" s="36">
        <f>SUMIFS(СВЦЭМ!$G$34:$G$777,СВЦЭМ!$A$34:$A$777,$A231,СВЦЭМ!$B$33:$B$776,U$225)+'СЕТ СН'!$F$12</f>
        <v>0</v>
      </c>
      <c r="V231" s="36">
        <f>SUMIFS(СВЦЭМ!$G$34:$G$777,СВЦЭМ!$A$34:$A$777,$A231,СВЦЭМ!$B$33:$B$776,V$225)+'СЕТ СН'!$F$12</f>
        <v>0</v>
      </c>
      <c r="W231" s="36">
        <f>SUMIFS(СВЦЭМ!$G$34:$G$777,СВЦЭМ!$A$34:$A$777,$A231,СВЦЭМ!$B$33:$B$776,W$225)+'СЕТ СН'!$F$12</f>
        <v>0</v>
      </c>
      <c r="X231" s="36">
        <f>SUMIFS(СВЦЭМ!$G$34:$G$777,СВЦЭМ!$A$34:$A$777,$A231,СВЦЭМ!$B$33:$B$776,X$225)+'СЕТ СН'!$F$12</f>
        <v>0</v>
      </c>
      <c r="Y231" s="36">
        <f>SUMIFS(СВЦЭМ!$G$34:$G$777,СВЦЭМ!$A$34:$A$777,$A231,СВЦЭМ!$B$33:$B$776,Y$225)+'СЕТ СН'!$F$12</f>
        <v>0</v>
      </c>
    </row>
    <row r="232" spans="1:27" ht="15.75" hidden="1" x14ac:dyDescent="0.2">
      <c r="A232" s="35">
        <f t="shared" si="6"/>
        <v>43989</v>
      </c>
      <c r="B232" s="36">
        <f>SUMIFS(СВЦЭМ!$G$34:$G$777,СВЦЭМ!$A$34:$A$777,$A232,СВЦЭМ!$B$33:$B$776,B$225)+'СЕТ СН'!$F$12</f>
        <v>0</v>
      </c>
      <c r="C232" s="36">
        <f>SUMIFS(СВЦЭМ!$G$34:$G$777,СВЦЭМ!$A$34:$A$777,$A232,СВЦЭМ!$B$33:$B$776,C$225)+'СЕТ СН'!$F$12</f>
        <v>0</v>
      </c>
      <c r="D232" s="36">
        <f>SUMIFS(СВЦЭМ!$G$34:$G$777,СВЦЭМ!$A$34:$A$777,$A232,СВЦЭМ!$B$33:$B$776,D$225)+'СЕТ СН'!$F$12</f>
        <v>0</v>
      </c>
      <c r="E232" s="36">
        <f>SUMIFS(СВЦЭМ!$G$34:$G$777,СВЦЭМ!$A$34:$A$777,$A232,СВЦЭМ!$B$33:$B$776,E$225)+'СЕТ СН'!$F$12</f>
        <v>0</v>
      </c>
      <c r="F232" s="36">
        <f>SUMIFS(СВЦЭМ!$G$34:$G$777,СВЦЭМ!$A$34:$A$777,$A232,СВЦЭМ!$B$33:$B$776,F$225)+'СЕТ СН'!$F$12</f>
        <v>0</v>
      </c>
      <c r="G232" s="36">
        <f>SUMIFS(СВЦЭМ!$G$34:$G$777,СВЦЭМ!$A$34:$A$777,$A232,СВЦЭМ!$B$33:$B$776,G$225)+'СЕТ СН'!$F$12</f>
        <v>0</v>
      </c>
      <c r="H232" s="36">
        <f>SUMIFS(СВЦЭМ!$G$34:$G$777,СВЦЭМ!$A$34:$A$777,$A232,СВЦЭМ!$B$33:$B$776,H$225)+'СЕТ СН'!$F$12</f>
        <v>0</v>
      </c>
      <c r="I232" s="36">
        <f>SUMIFS(СВЦЭМ!$G$34:$G$777,СВЦЭМ!$A$34:$A$777,$A232,СВЦЭМ!$B$33:$B$776,I$225)+'СЕТ СН'!$F$12</f>
        <v>0</v>
      </c>
      <c r="J232" s="36">
        <f>SUMIFS(СВЦЭМ!$G$34:$G$777,СВЦЭМ!$A$34:$A$777,$A232,СВЦЭМ!$B$33:$B$776,J$225)+'СЕТ СН'!$F$12</f>
        <v>0</v>
      </c>
      <c r="K232" s="36">
        <f>SUMIFS(СВЦЭМ!$G$34:$G$777,СВЦЭМ!$A$34:$A$777,$A232,СВЦЭМ!$B$33:$B$776,K$225)+'СЕТ СН'!$F$12</f>
        <v>0</v>
      </c>
      <c r="L232" s="36">
        <f>SUMIFS(СВЦЭМ!$G$34:$G$777,СВЦЭМ!$A$34:$A$777,$A232,СВЦЭМ!$B$33:$B$776,L$225)+'СЕТ СН'!$F$12</f>
        <v>0</v>
      </c>
      <c r="M232" s="36">
        <f>SUMIFS(СВЦЭМ!$G$34:$G$777,СВЦЭМ!$A$34:$A$777,$A232,СВЦЭМ!$B$33:$B$776,M$225)+'СЕТ СН'!$F$12</f>
        <v>0</v>
      </c>
      <c r="N232" s="36">
        <f>SUMIFS(СВЦЭМ!$G$34:$G$777,СВЦЭМ!$A$34:$A$777,$A232,СВЦЭМ!$B$33:$B$776,N$225)+'СЕТ СН'!$F$12</f>
        <v>0</v>
      </c>
      <c r="O232" s="36">
        <f>SUMIFS(СВЦЭМ!$G$34:$G$777,СВЦЭМ!$A$34:$A$777,$A232,СВЦЭМ!$B$33:$B$776,O$225)+'СЕТ СН'!$F$12</f>
        <v>0</v>
      </c>
      <c r="P232" s="36">
        <f>SUMIFS(СВЦЭМ!$G$34:$G$777,СВЦЭМ!$A$34:$A$777,$A232,СВЦЭМ!$B$33:$B$776,P$225)+'СЕТ СН'!$F$12</f>
        <v>0</v>
      </c>
      <c r="Q232" s="36">
        <f>SUMIFS(СВЦЭМ!$G$34:$G$777,СВЦЭМ!$A$34:$A$777,$A232,СВЦЭМ!$B$33:$B$776,Q$225)+'СЕТ СН'!$F$12</f>
        <v>0</v>
      </c>
      <c r="R232" s="36">
        <f>SUMIFS(СВЦЭМ!$G$34:$G$777,СВЦЭМ!$A$34:$A$777,$A232,СВЦЭМ!$B$33:$B$776,R$225)+'СЕТ СН'!$F$12</f>
        <v>0</v>
      </c>
      <c r="S232" s="36">
        <f>SUMIFS(СВЦЭМ!$G$34:$G$777,СВЦЭМ!$A$34:$A$777,$A232,СВЦЭМ!$B$33:$B$776,S$225)+'СЕТ СН'!$F$12</f>
        <v>0</v>
      </c>
      <c r="T232" s="36">
        <f>SUMIFS(СВЦЭМ!$G$34:$G$777,СВЦЭМ!$A$34:$A$777,$A232,СВЦЭМ!$B$33:$B$776,T$225)+'СЕТ СН'!$F$12</f>
        <v>0</v>
      </c>
      <c r="U232" s="36">
        <f>SUMIFS(СВЦЭМ!$G$34:$G$777,СВЦЭМ!$A$34:$A$777,$A232,СВЦЭМ!$B$33:$B$776,U$225)+'СЕТ СН'!$F$12</f>
        <v>0</v>
      </c>
      <c r="V232" s="36">
        <f>SUMIFS(СВЦЭМ!$G$34:$G$777,СВЦЭМ!$A$34:$A$777,$A232,СВЦЭМ!$B$33:$B$776,V$225)+'СЕТ СН'!$F$12</f>
        <v>0</v>
      </c>
      <c r="W232" s="36">
        <f>SUMIFS(СВЦЭМ!$G$34:$G$777,СВЦЭМ!$A$34:$A$777,$A232,СВЦЭМ!$B$33:$B$776,W$225)+'СЕТ СН'!$F$12</f>
        <v>0</v>
      </c>
      <c r="X232" s="36">
        <f>SUMIFS(СВЦЭМ!$G$34:$G$777,СВЦЭМ!$A$34:$A$777,$A232,СВЦЭМ!$B$33:$B$776,X$225)+'СЕТ СН'!$F$12</f>
        <v>0</v>
      </c>
      <c r="Y232" s="36">
        <f>SUMIFS(СВЦЭМ!$G$34:$G$777,СВЦЭМ!$A$34:$A$777,$A232,СВЦЭМ!$B$33:$B$776,Y$225)+'СЕТ СН'!$F$12</f>
        <v>0</v>
      </c>
    </row>
    <row r="233" spans="1:27" ht="15.75" hidden="1" x14ac:dyDescent="0.2">
      <c r="A233" s="35">
        <f t="shared" si="6"/>
        <v>43990</v>
      </c>
      <c r="B233" s="36">
        <f>SUMIFS(СВЦЭМ!$G$34:$G$777,СВЦЭМ!$A$34:$A$777,$A233,СВЦЭМ!$B$33:$B$776,B$225)+'СЕТ СН'!$F$12</f>
        <v>0</v>
      </c>
      <c r="C233" s="36">
        <f>SUMIFS(СВЦЭМ!$G$34:$G$777,СВЦЭМ!$A$34:$A$777,$A233,СВЦЭМ!$B$33:$B$776,C$225)+'СЕТ СН'!$F$12</f>
        <v>0</v>
      </c>
      <c r="D233" s="36">
        <f>SUMIFS(СВЦЭМ!$G$34:$G$777,СВЦЭМ!$A$34:$A$777,$A233,СВЦЭМ!$B$33:$B$776,D$225)+'СЕТ СН'!$F$12</f>
        <v>0</v>
      </c>
      <c r="E233" s="36">
        <f>SUMIFS(СВЦЭМ!$G$34:$G$777,СВЦЭМ!$A$34:$A$777,$A233,СВЦЭМ!$B$33:$B$776,E$225)+'СЕТ СН'!$F$12</f>
        <v>0</v>
      </c>
      <c r="F233" s="36">
        <f>SUMIFS(СВЦЭМ!$G$34:$G$777,СВЦЭМ!$A$34:$A$777,$A233,СВЦЭМ!$B$33:$B$776,F$225)+'СЕТ СН'!$F$12</f>
        <v>0</v>
      </c>
      <c r="G233" s="36">
        <f>SUMIFS(СВЦЭМ!$G$34:$G$777,СВЦЭМ!$A$34:$A$777,$A233,СВЦЭМ!$B$33:$B$776,G$225)+'СЕТ СН'!$F$12</f>
        <v>0</v>
      </c>
      <c r="H233" s="36">
        <f>SUMIFS(СВЦЭМ!$G$34:$G$777,СВЦЭМ!$A$34:$A$777,$A233,СВЦЭМ!$B$33:$B$776,H$225)+'СЕТ СН'!$F$12</f>
        <v>0</v>
      </c>
      <c r="I233" s="36">
        <f>SUMIFS(СВЦЭМ!$G$34:$G$777,СВЦЭМ!$A$34:$A$777,$A233,СВЦЭМ!$B$33:$B$776,I$225)+'СЕТ СН'!$F$12</f>
        <v>0</v>
      </c>
      <c r="J233" s="36">
        <f>SUMIFS(СВЦЭМ!$G$34:$G$777,СВЦЭМ!$A$34:$A$777,$A233,СВЦЭМ!$B$33:$B$776,J$225)+'СЕТ СН'!$F$12</f>
        <v>0</v>
      </c>
      <c r="K233" s="36">
        <f>SUMIFS(СВЦЭМ!$G$34:$G$777,СВЦЭМ!$A$34:$A$777,$A233,СВЦЭМ!$B$33:$B$776,K$225)+'СЕТ СН'!$F$12</f>
        <v>0</v>
      </c>
      <c r="L233" s="36">
        <f>SUMIFS(СВЦЭМ!$G$34:$G$777,СВЦЭМ!$A$34:$A$777,$A233,СВЦЭМ!$B$33:$B$776,L$225)+'СЕТ СН'!$F$12</f>
        <v>0</v>
      </c>
      <c r="M233" s="36">
        <f>SUMIFS(СВЦЭМ!$G$34:$G$777,СВЦЭМ!$A$34:$A$777,$A233,СВЦЭМ!$B$33:$B$776,M$225)+'СЕТ СН'!$F$12</f>
        <v>0</v>
      </c>
      <c r="N233" s="36">
        <f>SUMIFS(СВЦЭМ!$G$34:$G$777,СВЦЭМ!$A$34:$A$777,$A233,СВЦЭМ!$B$33:$B$776,N$225)+'СЕТ СН'!$F$12</f>
        <v>0</v>
      </c>
      <c r="O233" s="36">
        <f>SUMIFS(СВЦЭМ!$G$34:$G$777,СВЦЭМ!$A$34:$A$777,$A233,СВЦЭМ!$B$33:$B$776,O$225)+'СЕТ СН'!$F$12</f>
        <v>0</v>
      </c>
      <c r="P233" s="36">
        <f>SUMIFS(СВЦЭМ!$G$34:$G$777,СВЦЭМ!$A$34:$A$777,$A233,СВЦЭМ!$B$33:$B$776,P$225)+'СЕТ СН'!$F$12</f>
        <v>0</v>
      </c>
      <c r="Q233" s="36">
        <f>SUMIFS(СВЦЭМ!$G$34:$G$777,СВЦЭМ!$A$34:$A$777,$A233,СВЦЭМ!$B$33:$B$776,Q$225)+'СЕТ СН'!$F$12</f>
        <v>0</v>
      </c>
      <c r="R233" s="36">
        <f>SUMIFS(СВЦЭМ!$G$34:$G$777,СВЦЭМ!$A$34:$A$777,$A233,СВЦЭМ!$B$33:$B$776,R$225)+'СЕТ СН'!$F$12</f>
        <v>0</v>
      </c>
      <c r="S233" s="36">
        <f>SUMIFS(СВЦЭМ!$G$34:$G$777,СВЦЭМ!$A$34:$A$777,$A233,СВЦЭМ!$B$33:$B$776,S$225)+'СЕТ СН'!$F$12</f>
        <v>0</v>
      </c>
      <c r="T233" s="36">
        <f>SUMIFS(СВЦЭМ!$G$34:$G$777,СВЦЭМ!$A$34:$A$777,$A233,СВЦЭМ!$B$33:$B$776,T$225)+'СЕТ СН'!$F$12</f>
        <v>0</v>
      </c>
      <c r="U233" s="36">
        <f>SUMIFS(СВЦЭМ!$G$34:$G$777,СВЦЭМ!$A$34:$A$777,$A233,СВЦЭМ!$B$33:$B$776,U$225)+'СЕТ СН'!$F$12</f>
        <v>0</v>
      </c>
      <c r="V233" s="36">
        <f>SUMIFS(СВЦЭМ!$G$34:$G$777,СВЦЭМ!$A$34:$A$777,$A233,СВЦЭМ!$B$33:$B$776,V$225)+'СЕТ СН'!$F$12</f>
        <v>0</v>
      </c>
      <c r="W233" s="36">
        <f>SUMIFS(СВЦЭМ!$G$34:$G$777,СВЦЭМ!$A$34:$A$777,$A233,СВЦЭМ!$B$33:$B$776,W$225)+'СЕТ СН'!$F$12</f>
        <v>0</v>
      </c>
      <c r="X233" s="36">
        <f>SUMIFS(СВЦЭМ!$G$34:$G$777,СВЦЭМ!$A$34:$A$777,$A233,СВЦЭМ!$B$33:$B$776,X$225)+'СЕТ СН'!$F$12</f>
        <v>0</v>
      </c>
      <c r="Y233" s="36">
        <f>SUMIFS(СВЦЭМ!$G$34:$G$777,СВЦЭМ!$A$34:$A$777,$A233,СВЦЭМ!$B$33:$B$776,Y$225)+'СЕТ СН'!$F$12</f>
        <v>0</v>
      </c>
    </row>
    <row r="234" spans="1:27" ht="15.75" hidden="1" x14ac:dyDescent="0.2">
      <c r="A234" s="35">
        <f t="shared" si="6"/>
        <v>43991</v>
      </c>
      <c r="B234" s="36">
        <f>SUMIFS(СВЦЭМ!$G$34:$G$777,СВЦЭМ!$A$34:$A$777,$A234,СВЦЭМ!$B$33:$B$776,B$225)+'СЕТ СН'!$F$12</f>
        <v>0</v>
      </c>
      <c r="C234" s="36">
        <f>SUMIFS(СВЦЭМ!$G$34:$G$777,СВЦЭМ!$A$34:$A$777,$A234,СВЦЭМ!$B$33:$B$776,C$225)+'СЕТ СН'!$F$12</f>
        <v>0</v>
      </c>
      <c r="D234" s="36">
        <f>SUMIFS(СВЦЭМ!$G$34:$G$777,СВЦЭМ!$A$34:$A$777,$A234,СВЦЭМ!$B$33:$B$776,D$225)+'СЕТ СН'!$F$12</f>
        <v>0</v>
      </c>
      <c r="E234" s="36">
        <f>SUMIFS(СВЦЭМ!$G$34:$G$777,СВЦЭМ!$A$34:$A$777,$A234,СВЦЭМ!$B$33:$B$776,E$225)+'СЕТ СН'!$F$12</f>
        <v>0</v>
      </c>
      <c r="F234" s="36">
        <f>SUMIFS(СВЦЭМ!$G$34:$G$777,СВЦЭМ!$A$34:$A$777,$A234,СВЦЭМ!$B$33:$B$776,F$225)+'СЕТ СН'!$F$12</f>
        <v>0</v>
      </c>
      <c r="G234" s="36">
        <f>SUMIFS(СВЦЭМ!$G$34:$G$777,СВЦЭМ!$A$34:$A$777,$A234,СВЦЭМ!$B$33:$B$776,G$225)+'СЕТ СН'!$F$12</f>
        <v>0</v>
      </c>
      <c r="H234" s="36">
        <f>SUMIFS(СВЦЭМ!$G$34:$G$777,СВЦЭМ!$A$34:$A$777,$A234,СВЦЭМ!$B$33:$B$776,H$225)+'СЕТ СН'!$F$12</f>
        <v>0</v>
      </c>
      <c r="I234" s="36">
        <f>SUMIFS(СВЦЭМ!$G$34:$G$777,СВЦЭМ!$A$34:$A$777,$A234,СВЦЭМ!$B$33:$B$776,I$225)+'СЕТ СН'!$F$12</f>
        <v>0</v>
      </c>
      <c r="J234" s="36">
        <f>SUMIFS(СВЦЭМ!$G$34:$G$777,СВЦЭМ!$A$34:$A$777,$A234,СВЦЭМ!$B$33:$B$776,J$225)+'СЕТ СН'!$F$12</f>
        <v>0</v>
      </c>
      <c r="K234" s="36">
        <f>SUMIFS(СВЦЭМ!$G$34:$G$777,СВЦЭМ!$A$34:$A$777,$A234,СВЦЭМ!$B$33:$B$776,K$225)+'СЕТ СН'!$F$12</f>
        <v>0</v>
      </c>
      <c r="L234" s="36">
        <f>SUMIFS(СВЦЭМ!$G$34:$G$777,СВЦЭМ!$A$34:$A$777,$A234,СВЦЭМ!$B$33:$B$776,L$225)+'СЕТ СН'!$F$12</f>
        <v>0</v>
      </c>
      <c r="M234" s="36">
        <f>SUMIFS(СВЦЭМ!$G$34:$G$777,СВЦЭМ!$A$34:$A$777,$A234,СВЦЭМ!$B$33:$B$776,M$225)+'СЕТ СН'!$F$12</f>
        <v>0</v>
      </c>
      <c r="N234" s="36">
        <f>SUMIFS(СВЦЭМ!$G$34:$G$777,СВЦЭМ!$A$34:$A$777,$A234,СВЦЭМ!$B$33:$B$776,N$225)+'СЕТ СН'!$F$12</f>
        <v>0</v>
      </c>
      <c r="O234" s="36">
        <f>SUMIFS(СВЦЭМ!$G$34:$G$777,СВЦЭМ!$A$34:$A$777,$A234,СВЦЭМ!$B$33:$B$776,O$225)+'СЕТ СН'!$F$12</f>
        <v>0</v>
      </c>
      <c r="P234" s="36">
        <f>SUMIFS(СВЦЭМ!$G$34:$G$777,СВЦЭМ!$A$34:$A$777,$A234,СВЦЭМ!$B$33:$B$776,P$225)+'СЕТ СН'!$F$12</f>
        <v>0</v>
      </c>
      <c r="Q234" s="36">
        <f>SUMIFS(СВЦЭМ!$G$34:$G$777,СВЦЭМ!$A$34:$A$777,$A234,СВЦЭМ!$B$33:$B$776,Q$225)+'СЕТ СН'!$F$12</f>
        <v>0</v>
      </c>
      <c r="R234" s="36">
        <f>SUMIFS(СВЦЭМ!$G$34:$G$777,СВЦЭМ!$A$34:$A$777,$A234,СВЦЭМ!$B$33:$B$776,R$225)+'СЕТ СН'!$F$12</f>
        <v>0</v>
      </c>
      <c r="S234" s="36">
        <f>SUMIFS(СВЦЭМ!$G$34:$G$777,СВЦЭМ!$A$34:$A$777,$A234,СВЦЭМ!$B$33:$B$776,S$225)+'СЕТ СН'!$F$12</f>
        <v>0</v>
      </c>
      <c r="T234" s="36">
        <f>SUMIFS(СВЦЭМ!$G$34:$G$777,СВЦЭМ!$A$34:$A$777,$A234,СВЦЭМ!$B$33:$B$776,T$225)+'СЕТ СН'!$F$12</f>
        <v>0</v>
      </c>
      <c r="U234" s="36">
        <f>SUMIFS(СВЦЭМ!$G$34:$G$777,СВЦЭМ!$A$34:$A$777,$A234,СВЦЭМ!$B$33:$B$776,U$225)+'СЕТ СН'!$F$12</f>
        <v>0</v>
      </c>
      <c r="V234" s="36">
        <f>SUMIFS(СВЦЭМ!$G$34:$G$777,СВЦЭМ!$A$34:$A$777,$A234,СВЦЭМ!$B$33:$B$776,V$225)+'СЕТ СН'!$F$12</f>
        <v>0</v>
      </c>
      <c r="W234" s="36">
        <f>SUMIFS(СВЦЭМ!$G$34:$G$777,СВЦЭМ!$A$34:$A$777,$A234,СВЦЭМ!$B$33:$B$776,W$225)+'СЕТ СН'!$F$12</f>
        <v>0</v>
      </c>
      <c r="X234" s="36">
        <f>SUMIFS(СВЦЭМ!$G$34:$G$777,СВЦЭМ!$A$34:$A$777,$A234,СВЦЭМ!$B$33:$B$776,X$225)+'СЕТ СН'!$F$12</f>
        <v>0</v>
      </c>
      <c r="Y234" s="36">
        <f>SUMIFS(СВЦЭМ!$G$34:$G$777,СВЦЭМ!$A$34:$A$777,$A234,СВЦЭМ!$B$33:$B$776,Y$225)+'СЕТ СН'!$F$12</f>
        <v>0</v>
      </c>
    </row>
    <row r="235" spans="1:27" ht="15.75" hidden="1" x14ac:dyDescent="0.2">
      <c r="A235" s="35">
        <f t="shared" si="6"/>
        <v>43992</v>
      </c>
      <c r="B235" s="36">
        <f>SUMIFS(СВЦЭМ!$G$34:$G$777,СВЦЭМ!$A$34:$A$777,$A235,СВЦЭМ!$B$33:$B$776,B$225)+'СЕТ СН'!$F$12</f>
        <v>0</v>
      </c>
      <c r="C235" s="36">
        <f>SUMIFS(СВЦЭМ!$G$34:$G$777,СВЦЭМ!$A$34:$A$777,$A235,СВЦЭМ!$B$33:$B$776,C$225)+'СЕТ СН'!$F$12</f>
        <v>0</v>
      </c>
      <c r="D235" s="36">
        <f>SUMIFS(СВЦЭМ!$G$34:$G$777,СВЦЭМ!$A$34:$A$777,$A235,СВЦЭМ!$B$33:$B$776,D$225)+'СЕТ СН'!$F$12</f>
        <v>0</v>
      </c>
      <c r="E235" s="36">
        <f>SUMIFS(СВЦЭМ!$G$34:$G$777,СВЦЭМ!$A$34:$A$777,$A235,СВЦЭМ!$B$33:$B$776,E$225)+'СЕТ СН'!$F$12</f>
        <v>0</v>
      </c>
      <c r="F235" s="36">
        <f>SUMIFS(СВЦЭМ!$G$34:$G$777,СВЦЭМ!$A$34:$A$777,$A235,СВЦЭМ!$B$33:$B$776,F$225)+'СЕТ СН'!$F$12</f>
        <v>0</v>
      </c>
      <c r="G235" s="36">
        <f>SUMIFS(СВЦЭМ!$G$34:$G$777,СВЦЭМ!$A$34:$A$777,$A235,СВЦЭМ!$B$33:$B$776,G$225)+'СЕТ СН'!$F$12</f>
        <v>0</v>
      </c>
      <c r="H235" s="36">
        <f>SUMIFS(СВЦЭМ!$G$34:$G$777,СВЦЭМ!$A$34:$A$777,$A235,СВЦЭМ!$B$33:$B$776,H$225)+'СЕТ СН'!$F$12</f>
        <v>0</v>
      </c>
      <c r="I235" s="36">
        <f>SUMIFS(СВЦЭМ!$G$34:$G$777,СВЦЭМ!$A$34:$A$777,$A235,СВЦЭМ!$B$33:$B$776,I$225)+'СЕТ СН'!$F$12</f>
        <v>0</v>
      </c>
      <c r="J235" s="36">
        <f>SUMIFS(СВЦЭМ!$G$34:$G$777,СВЦЭМ!$A$34:$A$777,$A235,СВЦЭМ!$B$33:$B$776,J$225)+'СЕТ СН'!$F$12</f>
        <v>0</v>
      </c>
      <c r="K235" s="36">
        <f>SUMIFS(СВЦЭМ!$G$34:$G$777,СВЦЭМ!$A$34:$A$777,$A235,СВЦЭМ!$B$33:$B$776,K$225)+'СЕТ СН'!$F$12</f>
        <v>0</v>
      </c>
      <c r="L235" s="36">
        <f>SUMIFS(СВЦЭМ!$G$34:$G$777,СВЦЭМ!$A$34:$A$777,$A235,СВЦЭМ!$B$33:$B$776,L$225)+'СЕТ СН'!$F$12</f>
        <v>0</v>
      </c>
      <c r="M235" s="36">
        <f>SUMIFS(СВЦЭМ!$G$34:$G$777,СВЦЭМ!$A$34:$A$777,$A235,СВЦЭМ!$B$33:$B$776,M$225)+'СЕТ СН'!$F$12</f>
        <v>0</v>
      </c>
      <c r="N235" s="36">
        <f>SUMIFS(СВЦЭМ!$G$34:$G$777,СВЦЭМ!$A$34:$A$777,$A235,СВЦЭМ!$B$33:$B$776,N$225)+'СЕТ СН'!$F$12</f>
        <v>0</v>
      </c>
      <c r="O235" s="36">
        <f>SUMIFS(СВЦЭМ!$G$34:$G$777,СВЦЭМ!$A$34:$A$777,$A235,СВЦЭМ!$B$33:$B$776,O$225)+'СЕТ СН'!$F$12</f>
        <v>0</v>
      </c>
      <c r="P235" s="36">
        <f>SUMIFS(СВЦЭМ!$G$34:$G$777,СВЦЭМ!$A$34:$A$777,$A235,СВЦЭМ!$B$33:$B$776,P$225)+'СЕТ СН'!$F$12</f>
        <v>0</v>
      </c>
      <c r="Q235" s="36">
        <f>SUMIFS(СВЦЭМ!$G$34:$G$777,СВЦЭМ!$A$34:$A$777,$A235,СВЦЭМ!$B$33:$B$776,Q$225)+'СЕТ СН'!$F$12</f>
        <v>0</v>
      </c>
      <c r="R235" s="36">
        <f>SUMIFS(СВЦЭМ!$G$34:$G$777,СВЦЭМ!$A$34:$A$777,$A235,СВЦЭМ!$B$33:$B$776,R$225)+'СЕТ СН'!$F$12</f>
        <v>0</v>
      </c>
      <c r="S235" s="36">
        <f>SUMIFS(СВЦЭМ!$G$34:$G$777,СВЦЭМ!$A$34:$A$777,$A235,СВЦЭМ!$B$33:$B$776,S$225)+'СЕТ СН'!$F$12</f>
        <v>0</v>
      </c>
      <c r="T235" s="36">
        <f>SUMIFS(СВЦЭМ!$G$34:$G$777,СВЦЭМ!$A$34:$A$777,$A235,СВЦЭМ!$B$33:$B$776,T$225)+'СЕТ СН'!$F$12</f>
        <v>0</v>
      </c>
      <c r="U235" s="36">
        <f>SUMIFS(СВЦЭМ!$G$34:$G$777,СВЦЭМ!$A$34:$A$777,$A235,СВЦЭМ!$B$33:$B$776,U$225)+'СЕТ СН'!$F$12</f>
        <v>0</v>
      </c>
      <c r="V235" s="36">
        <f>SUMIFS(СВЦЭМ!$G$34:$G$777,СВЦЭМ!$A$34:$A$777,$A235,СВЦЭМ!$B$33:$B$776,V$225)+'СЕТ СН'!$F$12</f>
        <v>0</v>
      </c>
      <c r="W235" s="36">
        <f>SUMIFS(СВЦЭМ!$G$34:$G$777,СВЦЭМ!$A$34:$A$777,$A235,СВЦЭМ!$B$33:$B$776,W$225)+'СЕТ СН'!$F$12</f>
        <v>0</v>
      </c>
      <c r="X235" s="36">
        <f>SUMIFS(СВЦЭМ!$G$34:$G$777,СВЦЭМ!$A$34:$A$777,$A235,СВЦЭМ!$B$33:$B$776,X$225)+'СЕТ СН'!$F$12</f>
        <v>0</v>
      </c>
      <c r="Y235" s="36">
        <f>SUMIFS(СВЦЭМ!$G$34:$G$777,СВЦЭМ!$A$34:$A$777,$A235,СВЦЭМ!$B$33:$B$776,Y$225)+'СЕТ СН'!$F$12</f>
        <v>0</v>
      </c>
    </row>
    <row r="236" spans="1:27" ht="15.75" hidden="1" x14ac:dyDescent="0.2">
      <c r="A236" s="35">
        <f t="shared" si="6"/>
        <v>43993</v>
      </c>
      <c r="B236" s="36">
        <f>SUMIFS(СВЦЭМ!$G$34:$G$777,СВЦЭМ!$A$34:$A$777,$A236,СВЦЭМ!$B$33:$B$776,B$225)+'СЕТ СН'!$F$12</f>
        <v>0</v>
      </c>
      <c r="C236" s="36">
        <f>SUMIFS(СВЦЭМ!$G$34:$G$777,СВЦЭМ!$A$34:$A$777,$A236,СВЦЭМ!$B$33:$B$776,C$225)+'СЕТ СН'!$F$12</f>
        <v>0</v>
      </c>
      <c r="D236" s="36">
        <f>SUMIFS(СВЦЭМ!$G$34:$G$777,СВЦЭМ!$A$34:$A$777,$A236,СВЦЭМ!$B$33:$B$776,D$225)+'СЕТ СН'!$F$12</f>
        <v>0</v>
      </c>
      <c r="E236" s="36">
        <f>SUMIFS(СВЦЭМ!$G$34:$G$777,СВЦЭМ!$A$34:$A$777,$A236,СВЦЭМ!$B$33:$B$776,E$225)+'СЕТ СН'!$F$12</f>
        <v>0</v>
      </c>
      <c r="F236" s="36">
        <f>SUMIFS(СВЦЭМ!$G$34:$G$777,СВЦЭМ!$A$34:$A$777,$A236,СВЦЭМ!$B$33:$B$776,F$225)+'СЕТ СН'!$F$12</f>
        <v>0</v>
      </c>
      <c r="G236" s="36">
        <f>SUMIFS(СВЦЭМ!$G$34:$G$777,СВЦЭМ!$A$34:$A$777,$A236,СВЦЭМ!$B$33:$B$776,G$225)+'СЕТ СН'!$F$12</f>
        <v>0</v>
      </c>
      <c r="H236" s="36">
        <f>SUMIFS(СВЦЭМ!$G$34:$G$777,СВЦЭМ!$A$34:$A$777,$A236,СВЦЭМ!$B$33:$B$776,H$225)+'СЕТ СН'!$F$12</f>
        <v>0</v>
      </c>
      <c r="I236" s="36">
        <f>SUMIFS(СВЦЭМ!$G$34:$G$777,СВЦЭМ!$A$34:$A$777,$A236,СВЦЭМ!$B$33:$B$776,I$225)+'СЕТ СН'!$F$12</f>
        <v>0</v>
      </c>
      <c r="J236" s="36">
        <f>SUMIFS(СВЦЭМ!$G$34:$G$777,СВЦЭМ!$A$34:$A$777,$A236,СВЦЭМ!$B$33:$B$776,J$225)+'СЕТ СН'!$F$12</f>
        <v>0</v>
      </c>
      <c r="K236" s="36">
        <f>SUMIFS(СВЦЭМ!$G$34:$G$777,СВЦЭМ!$A$34:$A$777,$A236,СВЦЭМ!$B$33:$B$776,K$225)+'СЕТ СН'!$F$12</f>
        <v>0</v>
      </c>
      <c r="L236" s="36">
        <f>SUMIFS(СВЦЭМ!$G$34:$G$777,СВЦЭМ!$A$34:$A$777,$A236,СВЦЭМ!$B$33:$B$776,L$225)+'СЕТ СН'!$F$12</f>
        <v>0</v>
      </c>
      <c r="M236" s="36">
        <f>SUMIFS(СВЦЭМ!$G$34:$G$777,СВЦЭМ!$A$34:$A$777,$A236,СВЦЭМ!$B$33:$B$776,M$225)+'СЕТ СН'!$F$12</f>
        <v>0</v>
      </c>
      <c r="N236" s="36">
        <f>SUMIFS(СВЦЭМ!$G$34:$G$777,СВЦЭМ!$A$34:$A$777,$A236,СВЦЭМ!$B$33:$B$776,N$225)+'СЕТ СН'!$F$12</f>
        <v>0</v>
      </c>
      <c r="O236" s="36">
        <f>SUMIFS(СВЦЭМ!$G$34:$G$777,СВЦЭМ!$A$34:$A$777,$A236,СВЦЭМ!$B$33:$B$776,O$225)+'СЕТ СН'!$F$12</f>
        <v>0</v>
      </c>
      <c r="P236" s="36">
        <f>SUMIFS(СВЦЭМ!$G$34:$G$777,СВЦЭМ!$A$34:$A$777,$A236,СВЦЭМ!$B$33:$B$776,P$225)+'СЕТ СН'!$F$12</f>
        <v>0</v>
      </c>
      <c r="Q236" s="36">
        <f>SUMIFS(СВЦЭМ!$G$34:$G$777,СВЦЭМ!$A$34:$A$777,$A236,СВЦЭМ!$B$33:$B$776,Q$225)+'СЕТ СН'!$F$12</f>
        <v>0</v>
      </c>
      <c r="R236" s="36">
        <f>SUMIFS(СВЦЭМ!$G$34:$G$777,СВЦЭМ!$A$34:$A$777,$A236,СВЦЭМ!$B$33:$B$776,R$225)+'СЕТ СН'!$F$12</f>
        <v>0</v>
      </c>
      <c r="S236" s="36">
        <f>SUMIFS(СВЦЭМ!$G$34:$G$777,СВЦЭМ!$A$34:$A$777,$A236,СВЦЭМ!$B$33:$B$776,S$225)+'СЕТ СН'!$F$12</f>
        <v>0</v>
      </c>
      <c r="T236" s="36">
        <f>SUMIFS(СВЦЭМ!$G$34:$G$777,СВЦЭМ!$A$34:$A$777,$A236,СВЦЭМ!$B$33:$B$776,T$225)+'СЕТ СН'!$F$12</f>
        <v>0</v>
      </c>
      <c r="U236" s="36">
        <f>SUMIFS(СВЦЭМ!$G$34:$G$777,СВЦЭМ!$A$34:$A$777,$A236,СВЦЭМ!$B$33:$B$776,U$225)+'СЕТ СН'!$F$12</f>
        <v>0</v>
      </c>
      <c r="V236" s="36">
        <f>SUMIFS(СВЦЭМ!$G$34:$G$777,СВЦЭМ!$A$34:$A$777,$A236,СВЦЭМ!$B$33:$B$776,V$225)+'СЕТ СН'!$F$12</f>
        <v>0</v>
      </c>
      <c r="W236" s="36">
        <f>SUMIFS(СВЦЭМ!$G$34:$G$777,СВЦЭМ!$A$34:$A$777,$A236,СВЦЭМ!$B$33:$B$776,W$225)+'СЕТ СН'!$F$12</f>
        <v>0</v>
      </c>
      <c r="X236" s="36">
        <f>SUMIFS(СВЦЭМ!$G$34:$G$777,СВЦЭМ!$A$34:$A$777,$A236,СВЦЭМ!$B$33:$B$776,X$225)+'СЕТ СН'!$F$12</f>
        <v>0</v>
      </c>
      <c r="Y236" s="36">
        <f>SUMIFS(СВЦЭМ!$G$34:$G$777,СВЦЭМ!$A$34:$A$777,$A236,СВЦЭМ!$B$33:$B$776,Y$225)+'СЕТ СН'!$F$12</f>
        <v>0</v>
      </c>
    </row>
    <row r="237" spans="1:27" ht="15.75" hidden="1" x14ac:dyDescent="0.2">
      <c r="A237" s="35">
        <f t="shared" si="6"/>
        <v>43994</v>
      </c>
      <c r="B237" s="36">
        <f>SUMIFS(СВЦЭМ!$G$34:$G$777,СВЦЭМ!$A$34:$A$777,$A237,СВЦЭМ!$B$33:$B$776,B$225)+'СЕТ СН'!$F$12</f>
        <v>0</v>
      </c>
      <c r="C237" s="36">
        <f>SUMIFS(СВЦЭМ!$G$34:$G$777,СВЦЭМ!$A$34:$A$777,$A237,СВЦЭМ!$B$33:$B$776,C$225)+'СЕТ СН'!$F$12</f>
        <v>0</v>
      </c>
      <c r="D237" s="36">
        <f>SUMIFS(СВЦЭМ!$G$34:$G$777,СВЦЭМ!$A$34:$A$777,$A237,СВЦЭМ!$B$33:$B$776,D$225)+'СЕТ СН'!$F$12</f>
        <v>0</v>
      </c>
      <c r="E237" s="36">
        <f>SUMIFS(СВЦЭМ!$G$34:$G$777,СВЦЭМ!$A$34:$A$777,$A237,СВЦЭМ!$B$33:$B$776,E$225)+'СЕТ СН'!$F$12</f>
        <v>0</v>
      </c>
      <c r="F237" s="36">
        <f>SUMIFS(СВЦЭМ!$G$34:$G$777,СВЦЭМ!$A$34:$A$777,$A237,СВЦЭМ!$B$33:$B$776,F$225)+'СЕТ СН'!$F$12</f>
        <v>0</v>
      </c>
      <c r="G237" s="36">
        <f>SUMIFS(СВЦЭМ!$G$34:$G$777,СВЦЭМ!$A$34:$A$777,$A237,СВЦЭМ!$B$33:$B$776,G$225)+'СЕТ СН'!$F$12</f>
        <v>0</v>
      </c>
      <c r="H237" s="36">
        <f>SUMIFS(СВЦЭМ!$G$34:$G$777,СВЦЭМ!$A$34:$A$777,$A237,СВЦЭМ!$B$33:$B$776,H$225)+'СЕТ СН'!$F$12</f>
        <v>0</v>
      </c>
      <c r="I237" s="36">
        <f>SUMIFS(СВЦЭМ!$G$34:$G$777,СВЦЭМ!$A$34:$A$777,$A237,СВЦЭМ!$B$33:$B$776,I$225)+'СЕТ СН'!$F$12</f>
        <v>0</v>
      </c>
      <c r="J237" s="36">
        <f>SUMIFS(СВЦЭМ!$G$34:$G$777,СВЦЭМ!$A$34:$A$777,$A237,СВЦЭМ!$B$33:$B$776,J$225)+'СЕТ СН'!$F$12</f>
        <v>0</v>
      </c>
      <c r="K237" s="36">
        <f>SUMIFS(СВЦЭМ!$G$34:$G$777,СВЦЭМ!$A$34:$A$777,$A237,СВЦЭМ!$B$33:$B$776,K$225)+'СЕТ СН'!$F$12</f>
        <v>0</v>
      </c>
      <c r="L237" s="36">
        <f>SUMIFS(СВЦЭМ!$G$34:$G$777,СВЦЭМ!$A$34:$A$777,$A237,СВЦЭМ!$B$33:$B$776,L$225)+'СЕТ СН'!$F$12</f>
        <v>0</v>
      </c>
      <c r="M237" s="36">
        <f>SUMIFS(СВЦЭМ!$G$34:$G$777,СВЦЭМ!$A$34:$A$777,$A237,СВЦЭМ!$B$33:$B$776,M$225)+'СЕТ СН'!$F$12</f>
        <v>0</v>
      </c>
      <c r="N237" s="36">
        <f>SUMIFS(СВЦЭМ!$G$34:$G$777,СВЦЭМ!$A$34:$A$777,$A237,СВЦЭМ!$B$33:$B$776,N$225)+'СЕТ СН'!$F$12</f>
        <v>0</v>
      </c>
      <c r="O237" s="36">
        <f>SUMIFS(СВЦЭМ!$G$34:$G$777,СВЦЭМ!$A$34:$A$777,$A237,СВЦЭМ!$B$33:$B$776,O$225)+'СЕТ СН'!$F$12</f>
        <v>0</v>
      </c>
      <c r="P237" s="36">
        <f>SUMIFS(СВЦЭМ!$G$34:$G$777,СВЦЭМ!$A$34:$A$777,$A237,СВЦЭМ!$B$33:$B$776,P$225)+'СЕТ СН'!$F$12</f>
        <v>0</v>
      </c>
      <c r="Q237" s="36">
        <f>SUMIFS(СВЦЭМ!$G$34:$G$777,СВЦЭМ!$A$34:$A$777,$A237,СВЦЭМ!$B$33:$B$776,Q$225)+'СЕТ СН'!$F$12</f>
        <v>0</v>
      </c>
      <c r="R237" s="36">
        <f>SUMIFS(СВЦЭМ!$G$34:$G$777,СВЦЭМ!$A$34:$A$777,$A237,СВЦЭМ!$B$33:$B$776,R$225)+'СЕТ СН'!$F$12</f>
        <v>0</v>
      </c>
      <c r="S237" s="36">
        <f>SUMIFS(СВЦЭМ!$G$34:$G$777,СВЦЭМ!$A$34:$A$777,$A237,СВЦЭМ!$B$33:$B$776,S$225)+'СЕТ СН'!$F$12</f>
        <v>0</v>
      </c>
      <c r="T237" s="36">
        <f>SUMIFS(СВЦЭМ!$G$34:$G$777,СВЦЭМ!$A$34:$A$777,$A237,СВЦЭМ!$B$33:$B$776,T$225)+'СЕТ СН'!$F$12</f>
        <v>0</v>
      </c>
      <c r="U237" s="36">
        <f>SUMIFS(СВЦЭМ!$G$34:$G$777,СВЦЭМ!$A$34:$A$777,$A237,СВЦЭМ!$B$33:$B$776,U$225)+'СЕТ СН'!$F$12</f>
        <v>0</v>
      </c>
      <c r="V237" s="36">
        <f>SUMIFS(СВЦЭМ!$G$34:$G$777,СВЦЭМ!$A$34:$A$777,$A237,СВЦЭМ!$B$33:$B$776,V$225)+'СЕТ СН'!$F$12</f>
        <v>0</v>
      </c>
      <c r="W237" s="36">
        <f>SUMIFS(СВЦЭМ!$G$34:$G$777,СВЦЭМ!$A$34:$A$777,$A237,СВЦЭМ!$B$33:$B$776,W$225)+'СЕТ СН'!$F$12</f>
        <v>0</v>
      </c>
      <c r="X237" s="36">
        <f>SUMIFS(СВЦЭМ!$G$34:$G$777,СВЦЭМ!$A$34:$A$777,$A237,СВЦЭМ!$B$33:$B$776,X$225)+'СЕТ СН'!$F$12</f>
        <v>0</v>
      </c>
      <c r="Y237" s="36">
        <f>SUMIFS(СВЦЭМ!$G$34:$G$777,СВЦЭМ!$A$34:$A$777,$A237,СВЦЭМ!$B$33:$B$776,Y$225)+'СЕТ СН'!$F$12</f>
        <v>0</v>
      </c>
    </row>
    <row r="238" spans="1:27" ht="15.75" hidden="1" x14ac:dyDescent="0.2">
      <c r="A238" s="35">
        <f t="shared" si="6"/>
        <v>43995</v>
      </c>
      <c r="B238" s="36">
        <f>SUMIFS(СВЦЭМ!$G$34:$G$777,СВЦЭМ!$A$34:$A$777,$A238,СВЦЭМ!$B$33:$B$776,B$225)+'СЕТ СН'!$F$12</f>
        <v>0</v>
      </c>
      <c r="C238" s="36">
        <f>SUMIFS(СВЦЭМ!$G$34:$G$777,СВЦЭМ!$A$34:$A$777,$A238,СВЦЭМ!$B$33:$B$776,C$225)+'СЕТ СН'!$F$12</f>
        <v>0</v>
      </c>
      <c r="D238" s="36">
        <f>SUMIFS(СВЦЭМ!$G$34:$G$777,СВЦЭМ!$A$34:$A$777,$A238,СВЦЭМ!$B$33:$B$776,D$225)+'СЕТ СН'!$F$12</f>
        <v>0</v>
      </c>
      <c r="E238" s="36">
        <f>SUMIFS(СВЦЭМ!$G$34:$G$777,СВЦЭМ!$A$34:$A$777,$A238,СВЦЭМ!$B$33:$B$776,E$225)+'СЕТ СН'!$F$12</f>
        <v>0</v>
      </c>
      <c r="F238" s="36">
        <f>SUMIFS(СВЦЭМ!$G$34:$G$777,СВЦЭМ!$A$34:$A$777,$A238,СВЦЭМ!$B$33:$B$776,F$225)+'СЕТ СН'!$F$12</f>
        <v>0</v>
      </c>
      <c r="G238" s="36">
        <f>SUMIFS(СВЦЭМ!$G$34:$G$777,СВЦЭМ!$A$34:$A$777,$A238,СВЦЭМ!$B$33:$B$776,G$225)+'СЕТ СН'!$F$12</f>
        <v>0</v>
      </c>
      <c r="H238" s="36">
        <f>SUMIFS(СВЦЭМ!$G$34:$G$777,СВЦЭМ!$A$34:$A$777,$A238,СВЦЭМ!$B$33:$B$776,H$225)+'СЕТ СН'!$F$12</f>
        <v>0</v>
      </c>
      <c r="I238" s="36">
        <f>SUMIFS(СВЦЭМ!$G$34:$G$777,СВЦЭМ!$A$34:$A$777,$A238,СВЦЭМ!$B$33:$B$776,I$225)+'СЕТ СН'!$F$12</f>
        <v>0</v>
      </c>
      <c r="J238" s="36">
        <f>SUMIFS(СВЦЭМ!$G$34:$G$777,СВЦЭМ!$A$34:$A$777,$A238,СВЦЭМ!$B$33:$B$776,J$225)+'СЕТ СН'!$F$12</f>
        <v>0</v>
      </c>
      <c r="K238" s="36">
        <f>SUMIFS(СВЦЭМ!$G$34:$G$777,СВЦЭМ!$A$34:$A$777,$A238,СВЦЭМ!$B$33:$B$776,K$225)+'СЕТ СН'!$F$12</f>
        <v>0</v>
      </c>
      <c r="L238" s="36">
        <f>SUMIFS(СВЦЭМ!$G$34:$G$777,СВЦЭМ!$A$34:$A$777,$A238,СВЦЭМ!$B$33:$B$776,L$225)+'СЕТ СН'!$F$12</f>
        <v>0</v>
      </c>
      <c r="M238" s="36">
        <f>SUMIFS(СВЦЭМ!$G$34:$G$777,СВЦЭМ!$A$34:$A$777,$A238,СВЦЭМ!$B$33:$B$776,M$225)+'СЕТ СН'!$F$12</f>
        <v>0</v>
      </c>
      <c r="N238" s="36">
        <f>SUMIFS(СВЦЭМ!$G$34:$G$777,СВЦЭМ!$A$34:$A$777,$A238,СВЦЭМ!$B$33:$B$776,N$225)+'СЕТ СН'!$F$12</f>
        <v>0</v>
      </c>
      <c r="O238" s="36">
        <f>SUMIFS(СВЦЭМ!$G$34:$G$777,СВЦЭМ!$A$34:$A$777,$A238,СВЦЭМ!$B$33:$B$776,O$225)+'СЕТ СН'!$F$12</f>
        <v>0</v>
      </c>
      <c r="P238" s="36">
        <f>SUMIFS(СВЦЭМ!$G$34:$G$777,СВЦЭМ!$A$34:$A$777,$A238,СВЦЭМ!$B$33:$B$776,P$225)+'СЕТ СН'!$F$12</f>
        <v>0</v>
      </c>
      <c r="Q238" s="36">
        <f>SUMIFS(СВЦЭМ!$G$34:$G$777,СВЦЭМ!$A$34:$A$777,$A238,СВЦЭМ!$B$33:$B$776,Q$225)+'СЕТ СН'!$F$12</f>
        <v>0</v>
      </c>
      <c r="R238" s="36">
        <f>SUMIFS(СВЦЭМ!$G$34:$G$777,СВЦЭМ!$A$34:$A$777,$A238,СВЦЭМ!$B$33:$B$776,R$225)+'СЕТ СН'!$F$12</f>
        <v>0</v>
      </c>
      <c r="S238" s="36">
        <f>SUMIFS(СВЦЭМ!$G$34:$G$777,СВЦЭМ!$A$34:$A$777,$A238,СВЦЭМ!$B$33:$B$776,S$225)+'СЕТ СН'!$F$12</f>
        <v>0</v>
      </c>
      <c r="T238" s="36">
        <f>SUMIFS(СВЦЭМ!$G$34:$G$777,СВЦЭМ!$A$34:$A$777,$A238,СВЦЭМ!$B$33:$B$776,T$225)+'СЕТ СН'!$F$12</f>
        <v>0</v>
      </c>
      <c r="U238" s="36">
        <f>SUMIFS(СВЦЭМ!$G$34:$G$777,СВЦЭМ!$A$34:$A$777,$A238,СВЦЭМ!$B$33:$B$776,U$225)+'СЕТ СН'!$F$12</f>
        <v>0</v>
      </c>
      <c r="V238" s="36">
        <f>SUMIFS(СВЦЭМ!$G$34:$G$777,СВЦЭМ!$A$34:$A$777,$A238,СВЦЭМ!$B$33:$B$776,V$225)+'СЕТ СН'!$F$12</f>
        <v>0</v>
      </c>
      <c r="W238" s="36">
        <f>SUMIFS(СВЦЭМ!$G$34:$G$777,СВЦЭМ!$A$34:$A$777,$A238,СВЦЭМ!$B$33:$B$776,W$225)+'СЕТ СН'!$F$12</f>
        <v>0</v>
      </c>
      <c r="X238" s="36">
        <f>SUMIFS(СВЦЭМ!$G$34:$G$777,СВЦЭМ!$A$34:$A$777,$A238,СВЦЭМ!$B$33:$B$776,X$225)+'СЕТ СН'!$F$12</f>
        <v>0</v>
      </c>
      <c r="Y238" s="36">
        <f>SUMIFS(СВЦЭМ!$G$34:$G$777,СВЦЭМ!$A$34:$A$777,$A238,СВЦЭМ!$B$33:$B$776,Y$225)+'СЕТ СН'!$F$12</f>
        <v>0</v>
      </c>
    </row>
    <row r="239" spans="1:27" ht="15.75" hidden="1" x14ac:dyDescent="0.2">
      <c r="A239" s="35">
        <f t="shared" si="6"/>
        <v>43996</v>
      </c>
      <c r="B239" s="36">
        <f>SUMIFS(СВЦЭМ!$G$34:$G$777,СВЦЭМ!$A$34:$A$777,$A239,СВЦЭМ!$B$33:$B$776,B$225)+'СЕТ СН'!$F$12</f>
        <v>0</v>
      </c>
      <c r="C239" s="36">
        <f>SUMIFS(СВЦЭМ!$G$34:$G$777,СВЦЭМ!$A$34:$A$777,$A239,СВЦЭМ!$B$33:$B$776,C$225)+'СЕТ СН'!$F$12</f>
        <v>0</v>
      </c>
      <c r="D239" s="36">
        <f>SUMIFS(СВЦЭМ!$G$34:$G$777,СВЦЭМ!$A$34:$A$777,$A239,СВЦЭМ!$B$33:$B$776,D$225)+'СЕТ СН'!$F$12</f>
        <v>0</v>
      </c>
      <c r="E239" s="36">
        <f>SUMIFS(СВЦЭМ!$G$34:$G$777,СВЦЭМ!$A$34:$A$777,$A239,СВЦЭМ!$B$33:$B$776,E$225)+'СЕТ СН'!$F$12</f>
        <v>0</v>
      </c>
      <c r="F239" s="36">
        <f>SUMIFS(СВЦЭМ!$G$34:$G$777,СВЦЭМ!$A$34:$A$777,$A239,СВЦЭМ!$B$33:$B$776,F$225)+'СЕТ СН'!$F$12</f>
        <v>0</v>
      </c>
      <c r="G239" s="36">
        <f>SUMIFS(СВЦЭМ!$G$34:$G$777,СВЦЭМ!$A$34:$A$777,$A239,СВЦЭМ!$B$33:$B$776,G$225)+'СЕТ СН'!$F$12</f>
        <v>0</v>
      </c>
      <c r="H239" s="36">
        <f>SUMIFS(СВЦЭМ!$G$34:$G$777,СВЦЭМ!$A$34:$A$777,$A239,СВЦЭМ!$B$33:$B$776,H$225)+'СЕТ СН'!$F$12</f>
        <v>0</v>
      </c>
      <c r="I239" s="36">
        <f>SUMIFS(СВЦЭМ!$G$34:$G$777,СВЦЭМ!$A$34:$A$777,$A239,СВЦЭМ!$B$33:$B$776,I$225)+'СЕТ СН'!$F$12</f>
        <v>0</v>
      </c>
      <c r="J239" s="36">
        <f>SUMIFS(СВЦЭМ!$G$34:$G$777,СВЦЭМ!$A$34:$A$777,$A239,СВЦЭМ!$B$33:$B$776,J$225)+'СЕТ СН'!$F$12</f>
        <v>0</v>
      </c>
      <c r="K239" s="36">
        <f>SUMIFS(СВЦЭМ!$G$34:$G$777,СВЦЭМ!$A$34:$A$777,$A239,СВЦЭМ!$B$33:$B$776,K$225)+'СЕТ СН'!$F$12</f>
        <v>0</v>
      </c>
      <c r="L239" s="36">
        <f>SUMIFS(СВЦЭМ!$G$34:$G$777,СВЦЭМ!$A$34:$A$777,$A239,СВЦЭМ!$B$33:$B$776,L$225)+'СЕТ СН'!$F$12</f>
        <v>0</v>
      </c>
      <c r="M239" s="36">
        <f>SUMIFS(СВЦЭМ!$G$34:$G$777,СВЦЭМ!$A$34:$A$777,$A239,СВЦЭМ!$B$33:$B$776,M$225)+'СЕТ СН'!$F$12</f>
        <v>0</v>
      </c>
      <c r="N239" s="36">
        <f>SUMIFS(СВЦЭМ!$G$34:$G$777,СВЦЭМ!$A$34:$A$777,$A239,СВЦЭМ!$B$33:$B$776,N$225)+'СЕТ СН'!$F$12</f>
        <v>0</v>
      </c>
      <c r="O239" s="36">
        <f>SUMIFS(СВЦЭМ!$G$34:$G$777,СВЦЭМ!$A$34:$A$777,$A239,СВЦЭМ!$B$33:$B$776,O$225)+'СЕТ СН'!$F$12</f>
        <v>0</v>
      </c>
      <c r="P239" s="36">
        <f>SUMIFS(СВЦЭМ!$G$34:$G$777,СВЦЭМ!$A$34:$A$777,$A239,СВЦЭМ!$B$33:$B$776,P$225)+'СЕТ СН'!$F$12</f>
        <v>0</v>
      </c>
      <c r="Q239" s="36">
        <f>SUMIFS(СВЦЭМ!$G$34:$G$777,СВЦЭМ!$A$34:$A$777,$A239,СВЦЭМ!$B$33:$B$776,Q$225)+'СЕТ СН'!$F$12</f>
        <v>0</v>
      </c>
      <c r="R239" s="36">
        <f>SUMIFS(СВЦЭМ!$G$34:$G$777,СВЦЭМ!$A$34:$A$777,$A239,СВЦЭМ!$B$33:$B$776,R$225)+'СЕТ СН'!$F$12</f>
        <v>0</v>
      </c>
      <c r="S239" s="36">
        <f>SUMIFS(СВЦЭМ!$G$34:$G$777,СВЦЭМ!$A$34:$A$777,$A239,СВЦЭМ!$B$33:$B$776,S$225)+'СЕТ СН'!$F$12</f>
        <v>0</v>
      </c>
      <c r="T239" s="36">
        <f>SUMIFS(СВЦЭМ!$G$34:$G$777,СВЦЭМ!$A$34:$A$777,$A239,СВЦЭМ!$B$33:$B$776,T$225)+'СЕТ СН'!$F$12</f>
        <v>0</v>
      </c>
      <c r="U239" s="36">
        <f>SUMIFS(СВЦЭМ!$G$34:$G$777,СВЦЭМ!$A$34:$A$777,$A239,СВЦЭМ!$B$33:$B$776,U$225)+'СЕТ СН'!$F$12</f>
        <v>0</v>
      </c>
      <c r="V239" s="36">
        <f>SUMIFS(СВЦЭМ!$G$34:$G$777,СВЦЭМ!$A$34:$A$777,$A239,СВЦЭМ!$B$33:$B$776,V$225)+'СЕТ СН'!$F$12</f>
        <v>0</v>
      </c>
      <c r="W239" s="36">
        <f>SUMIFS(СВЦЭМ!$G$34:$G$777,СВЦЭМ!$A$34:$A$777,$A239,СВЦЭМ!$B$33:$B$776,W$225)+'СЕТ СН'!$F$12</f>
        <v>0</v>
      </c>
      <c r="X239" s="36">
        <f>SUMIFS(СВЦЭМ!$G$34:$G$777,СВЦЭМ!$A$34:$A$777,$A239,СВЦЭМ!$B$33:$B$776,X$225)+'СЕТ СН'!$F$12</f>
        <v>0</v>
      </c>
      <c r="Y239" s="36">
        <f>SUMIFS(СВЦЭМ!$G$34:$G$777,СВЦЭМ!$A$34:$A$777,$A239,СВЦЭМ!$B$33:$B$776,Y$225)+'СЕТ СН'!$F$12</f>
        <v>0</v>
      </c>
    </row>
    <row r="240" spans="1:27" ht="15.75" hidden="1" x14ac:dyDescent="0.2">
      <c r="A240" s="35">
        <f t="shared" si="6"/>
        <v>43997</v>
      </c>
      <c r="B240" s="36">
        <f>SUMIFS(СВЦЭМ!$G$34:$G$777,СВЦЭМ!$A$34:$A$777,$A240,СВЦЭМ!$B$33:$B$776,B$225)+'СЕТ СН'!$F$12</f>
        <v>0</v>
      </c>
      <c r="C240" s="36">
        <f>SUMIFS(СВЦЭМ!$G$34:$G$777,СВЦЭМ!$A$34:$A$777,$A240,СВЦЭМ!$B$33:$B$776,C$225)+'СЕТ СН'!$F$12</f>
        <v>0</v>
      </c>
      <c r="D240" s="36">
        <f>SUMIFS(СВЦЭМ!$G$34:$G$777,СВЦЭМ!$A$34:$A$777,$A240,СВЦЭМ!$B$33:$B$776,D$225)+'СЕТ СН'!$F$12</f>
        <v>0</v>
      </c>
      <c r="E240" s="36">
        <f>SUMIFS(СВЦЭМ!$G$34:$G$777,СВЦЭМ!$A$34:$A$777,$A240,СВЦЭМ!$B$33:$B$776,E$225)+'СЕТ СН'!$F$12</f>
        <v>0</v>
      </c>
      <c r="F240" s="36">
        <f>SUMIFS(СВЦЭМ!$G$34:$G$777,СВЦЭМ!$A$34:$A$777,$A240,СВЦЭМ!$B$33:$B$776,F$225)+'СЕТ СН'!$F$12</f>
        <v>0</v>
      </c>
      <c r="G240" s="36">
        <f>SUMIFS(СВЦЭМ!$G$34:$G$777,СВЦЭМ!$A$34:$A$777,$A240,СВЦЭМ!$B$33:$B$776,G$225)+'СЕТ СН'!$F$12</f>
        <v>0</v>
      </c>
      <c r="H240" s="36">
        <f>SUMIFS(СВЦЭМ!$G$34:$G$777,СВЦЭМ!$A$34:$A$777,$A240,СВЦЭМ!$B$33:$B$776,H$225)+'СЕТ СН'!$F$12</f>
        <v>0</v>
      </c>
      <c r="I240" s="36">
        <f>SUMIFS(СВЦЭМ!$G$34:$G$777,СВЦЭМ!$A$34:$A$777,$A240,СВЦЭМ!$B$33:$B$776,I$225)+'СЕТ СН'!$F$12</f>
        <v>0</v>
      </c>
      <c r="J240" s="36">
        <f>SUMIFS(СВЦЭМ!$G$34:$G$777,СВЦЭМ!$A$34:$A$777,$A240,СВЦЭМ!$B$33:$B$776,J$225)+'СЕТ СН'!$F$12</f>
        <v>0</v>
      </c>
      <c r="K240" s="36">
        <f>SUMIFS(СВЦЭМ!$G$34:$G$777,СВЦЭМ!$A$34:$A$777,$A240,СВЦЭМ!$B$33:$B$776,K$225)+'СЕТ СН'!$F$12</f>
        <v>0</v>
      </c>
      <c r="L240" s="36">
        <f>SUMIFS(СВЦЭМ!$G$34:$G$777,СВЦЭМ!$A$34:$A$777,$A240,СВЦЭМ!$B$33:$B$776,L$225)+'СЕТ СН'!$F$12</f>
        <v>0</v>
      </c>
      <c r="M240" s="36">
        <f>SUMIFS(СВЦЭМ!$G$34:$G$777,СВЦЭМ!$A$34:$A$777,$A240,СВЦЭМ!$B$33:$B$776,M$225)+'СЕТ СН'!$F$12</f>
        <v>0</v>
      </c>
      <c r="N240" s="36">
        <f>SUMIFS(СВЦЭМ!$G$34:$G$777,СВЦЭМ!$A$34:$A$777,$A240,СВЦЭМ!$B$33:$B$776,N$225)+'СЕТ СН'!$F$12</f>
        <v>0</v>
      </c>
      <c r="O240" s="36">
        <f>SUMIFS(СВЦЭМ!$G$34:$G$777,СВЦЭМ!$A$34:$A$777,$A240,СВЦЭМ!$B$33:$B$776,O$225)+'СЕТ СН'!$F$12</f>
        <v>0</v>
      </c>
      <c r="P240" s="36">
        <f>SUMIFS(СВЦЭМ!$G$34:$G$777,СВЦЭМ!$A$34:$A$777,$A240,СВЦЭМ!$B$33:$B$776,P$225)+'СЕТ СН'!$F$12</f>
        <v>0</v>
      </c>
      <c r="Q240" s="36">
        <f>SUMIFS(СВЦЭМ!$G$34:$G$777,СВЦЭМ!$A$34:$A$777,$A240,СВЦЭМ!$B$33:$B$776,Q$225)+'СЕТ СН'!$F$12</f>
        <v>0</v>
      </c>
      <c r="R240" s="36">
        <f>SUMIFS(СВЦЭМ!$G$34:$G$777,СВЦЭМ!$A$34:$A$777,$A240,СВЦЭМ!$B$33:$B$776,R$225)+'СЕТ СН'!$F$12</f>
        <v>0</v>
      </c>
      <c r="S240" s="36">
        <f>SUMIFS(СВЦЭМ!$G$34:$G$777,СВЦЭМ!$A$34:$A$777,$A240,СВЦЭМ!$B$33:$B$776,S$225)+'СЕТ СН'!$F$12</f>
        <v>0</v>
      </c>
      <c r="T240" s="36">
        <f>SUMIFS(СВЦЭМ!$G$34:$G$777,СВЦЭМ!$A$34:$A$777,$A240,СВЦЭМ!$B$33:$B$776,T$225)+'СЕТ СН'!$F$12</f>
        <v>0</v>
      </c>
      <c r="U240" s="36">
        <f>SUMIFS(СВЦЭМ!$G$34:$G$777,СВЦЭМ!$A$34:$A$777,$A240,СВЦЭМ!$B$33:$B$776,U$225)+'СЕТ СН'!$F$12</f>
        <v>0</v>
      </c>
      <c r="V240" s="36">
        <f>SUMIFS(СВЦЭМ!$G$34:$G$777,СВЦЭМ!$A$34:$A$777,$A240,СВЦЭМ!$B$33:$B$776,V$225)+'СЕТ СН'!$F$12</f>
        <v>0</v>
      </c>
      <c r="W240" s="36">
        <f>SUMIFS(СВЦЭМ!$G$34:$G$777,СВЦЭМ!$A$34:$A$777,$A240,СВЦЭМ!$B$33:$B$776,W$225)+'СЕТ СН'!$F$12</f>
        <v>0</v>
      </c>
      <c r="X240" s="36">
        <f>SUMIFS(СВЦЭМ!$G$34:$G$777,СВЦЭМ!$A$34:$A$777,$A240,СВЦЭМ!$B$33:$B$776,X$225)+'СЕТ СН'!$F$12</f>
        <v>0</v>
      </c>
      <c r="Y240" s="36">
        <f>SUMIFS(СВЦЭМ!$G$34:$G$777,СВЦЭМ!$A$34:$A$777,$A240,СВЦЭМ!$B$33:$B$776,Y$225)+'СЕТ СН'!$F$12</f>
        <v>0</v>
      </c>
    </row>
    <row r="241" spans="1:25" ht="15.75" hidden="1" x14ac:dyDescent="0.2">
      <c r="A241" s="35">
        <f t="shared" si="6"/>
        <v>43998</v>
      </c>
      <c r="B241" s="36">
        <f>SUMIFS(СВЦЭМ!$G$34:$G$777,СВЦЭМ!$A$34:$A$777,$A241,СВЦЭМ!$B$33:$B$776,B$225)+'СЕТ СН'!$F$12</f>
        <v>0</v>
      </c>
      <c r="C241" s="36">
        <f>SUMIFS(СВЦЭМ!$G$34:$G$777,СВЦЭМ!$A$34:$A$777,$A241,СВЦЭМ!$B$33:$B$776,C$225)+'СЕТ СН'!$F$12</f>
        <v>0</v>
      </c>
      <c r="D241" s="36">
        <f>SUMIFS(СВЦЭМ!$G$34:$G$777,СВЦЭМ!$A$34:$A$777,$A241,СВЦЭМ!$B$33:$B$776,D$225)+'СЕТ СН'!$F$12</f>
        <v>0</v>
      </c>
      <c r="E241" s="36">
        <f>SUMIFS(СВЦЭМ!$G$34:$G$777,СВЦЭМ!$A$34:$A$777,$A241,СВЦЭМ!$B$33:$B$776,E$225)+'СЕТ СН'!$F$12</f>
        <v>0</v>
      </c>
      <c r="F241" s="36">
        <f>SUMIFS(СВЦЭМ!$G$34:$G$777,СВЦЭМ!$A$34:$A$777,$A241,СВЦЭМ!$B$33:$B$776,F$225)+'СЕТ СН'!$F$12</f>
        <v>0</v>
      </c>
      <c r="G241" s="36">
        <f>SUMIFS(СВЦЭМ!$G$34:$G$777,СВЦЭМ!$A$34:$A$777,$A241,СВЦЭМ!$B$33:$B$776,G$225)+'СЕТ СН'!$F$12</f>
        <v>0</v>
      </c>
      <c r="H241" s="36">
        <f>SUMIFS(СВЦЭМ!$G$34:$G$777,СВЦЭМ!$A$34:$A$777,$A241,СВЦЭМ!$B$33:$B$776,H$225)+'СЕТ СН'!$F$12</f>
        <v>0</v>
      </c>
      <c r="I241" s="36">
        <f>SUMIFS(СВЦЭМ!$G$34:$G$777,СВЦЭМ!$A$34:$A$777,$A241,СВЦЭМ!$B$33:$B$776,I$225)+'СЕТ СН'!$F$12</f>
        <v>0</v>
      </c>
      <c r="J241" s="36">
        <f>SUMIFS(СВЦЭМ!$G$34:$G$777,СВЦЭМ!$A$34:$A$777,$A241,СВЦЭМ!$B$33:$B$776,J$225)+'СЕТ СН'!$F$12</f>
        <v>0</v>
      </c>
      <c r="K241" s="36">
        <f>SUMIFS(СВЦЭМ!$G$34:$G$777,СВЦЭМ!$A$34:$A$777,$A241,СВЦЭМ!$B$33:$B$776,K$225)+'СЕТ СН'!$F$12</f>
        <v>0</v>
      </c>
      <c r="L241" s="36">
        <f>SUMIFS(СВЦЭМ!$G$34:$G$777,СВЦЭМ!$A$34:$A$777,$A241,СВЦЭМ!$B$33:$B$776,L$225)+'СЕТ СН'!$F$12</f>
        <v>0</v>
      </c>
      <c r="M241" s="36">
        <f>SUMIFS(СВЦЭМ!$G$34:$G$777,СВЦЭМ!$A$34:$A$777,$A241,СВЦЭМ!$B$33:$B$776,M$225)+'СЕТ СН'!$F$12</f>
        <v>0</v>
      </c>
      <c r="N241" s="36">
        <f>SUMIFS(СВЦЭМ!$G$34:$G$777,СВЦЭМ!$A$34:$A$777,$A241,СВЦЭМ!$B$33:$B$776,N$225)+'СЕТ СН'!$F$12</f>
        <v>0</v>
      </c>
      <c r="O241" s="36">
        <f>SUMIFS(СВЦЭМ!$G$34:$G$777,СВЦЭМ!$A$34:$A$777,$A241,СВЦЭМ!$B$33:$B$776,O$225)+'СЕТ СН'!$F$12</f>
        <v>0</v>
      </c>
      <c r="P241" s="36">
        <f>SUMIFS(СВЦЭМ!$G$34:$G$777,СВЦЭМ!$A$34:$A$777,$A241,СВЦЭМ!$B$33:$B$776,P$225)+'СЕТ СН'!$F$12</f>
        <v>0</v>
      </c>
      <c r="Q241" s="36">
        <f>SUMIFS(СВЦЭМ!$G$34:$G$777,СВЦЭМ!$A$34:$A$777,$A241,СВЦЭМ!$B$33:$B$776,Q$225)+'СЕТ СН'!$F$12</f>
        <v>0</v>
      </c>
      <c r="R241" s="36">
        <f>SUMIFS(СВЦЭМ!$G$34:$G$777,СВЦЭМ!$A$34:$A$777,$A241,СВЦЭМ!$B$33:$B$776,R$225)+'СЕТ СН'!$F$12</f>
        <v>0</v>
      </c>
      <c r="S241" s="36">
        <f>SUMIFS(СВЦЭМ!$G$34:$G$777,СВЦЭМ!$A$34:$A$777,$A241,СВЦЭМ!$B$33:$B$776,S$225)+'СЕТ СН'!$F$12</f>
        <v>0</v>
      </c>
      <c r="T241" s="36">
        <f>SUMIFS(СВЦЭМ!$G$34:$G$777,СВЦЭМ!$A$34:$A$777,$A241,СВЦЭМ!$B$33:$B$776,T$225)+'СЕТ СН'!$F$12</f>
        <v>0</v>
      </c>
      <c r="U241" s="36">
        <f>SUMIFS(СВЦЭМ!$G$34:$G$777,СВЦЭМ!$A$34:$A$777,$A241,СВЦЭМ!$B$33:$B$776,U$225)+'СЕТ СН'!$F$12</f>
        <v>0</v>
      </c>
      <c r="V241" s="36">
        <f>SUMIFS(СВЦЭМ!$G$34:$G$777,СВЦЭМ!$A$34:$A$777,$A241,СВЦЭМ!$B$33:$B$776,V$225)+'СЕТ СН'!$F$12</f>
        <v>0</v>
      </c>
      <c r="W241" s="36">
        <f>SUMIFS(СВЦЭМ!$G$34:$G$777,СВЦЭМ!$A$34:$A$777,$A241,СВЦЭМ!$B$33:$B$776,W$225)+'СЕТ СН'!$F$12</f>
        <v>0</v>
      </c>
      <c r="X241" s="36">
        <f>SUMIFS(СВЦЭМ!$G$34:$G$777,СВЦЭМ!$A$34:$A$777,$A241,СВЦЭМ!$B$33:$B$776,X$225)+'СЕТ СН'!$F$12</f>
        <v>0</v>
      </c>
      <c r="Y241" s="36">
        <f>SUMIFS(СВЦЭМ!$G$34:$G$777,СВЦЭМ!$A$34:$A$777,$A241,СВЦЭМ!$B$33:$B$776,Y$225)+'СЕТ СН'!$F$12</f>
        <v>0</v>
      </c>
    </row>
    <row r="242" spans="1:25" ht="15.75" hidden="1" x14ac:dyDescent="0.2">
      <c r="A242" s="35">
        <f t="shared" si="6"/>
        <v>43999</v>
      </c>
      <c r="B242" s="36">
        <f>SUMIFS(СВЦЭМ!$G$34:$G$777,СВЦЭМ!$A$34:$A$777,$A242,СВЦЭМ!$B$33:$B$776,B$225)+'СЕТ СН'!$F$12</f>
        <v>0</v>
      </c>
      <c r="C242" s="36">
        <f>SUMIFS(СВЦЭМ!$G$34:$G$777,СВЦЭМ!$A$34:$A$777,$A242,СВЦЭМ!$B$33:$B$776,C$225)+'СЕТ СН'!$F$12</f>
        <v>0</v>
      </c>
      <c r="D242" s="36">
        <f>SUMIFS(СВЦЭМ!$G$34:$G$777,СВЦЭМ!$A$34:$A$777,$A242,СВЦЭМ!$B$33:$B$776,D$225)+'СЕТ СН'!$F$12</f>
        <v>0</v>
      </c>
      <c r="E242" s="36">
        <f>SUMIFS(СВЦЭМ!$G$34:$G$777,СВЦЭМ!$A$34:$A$777,$A242,СВЦЭМ!$B$33:$B$776,E$225)+'СЕТ СН'!$F$12</f>
        <v>0</v>
      </c>
      <c r="F242" s="36">
        <f>SUMIFS(СВЦЭМ!$G$34:$G$777,СВЦЭМ!$A$34:$A$777,$A242,СВЦЭМ!$B$33:$B$776,F$225)+'СЕТ СН'!$F$12</f>
        <v>0</v>
      </c>
      <c r="G242" s="36">
        <f>SUMIFS(СВЦЭМ!$G$34:$G$777,СВЦЭМ!$A$34:$A$777,$A242,СВЦЭМ!$B$33:$B$776,G$225)+'СЕТ СН'!$F$12</f>
        <v>0</v>
      </c>
      <c r="H242" s="36">
        <f>SUMIFS(СВЦЭМ!$G$34:$G$777,СВЦЭМ!$A$34:$A$777,$A242,СВЦЭМ!$B$33:$B$776,H$225)+'СЕТ СН'!$F$12</f>
        <v>0</v>
      </c>
      <c r="I242" s="36">
        <f>SUMIFS(СВЦЭМ!$G$34:$G$777,СВЦЭМ!$A$34:$A$777,$A242,СВЦЭМ!$B$33:$B$776,I$225)+'СЕТ СН'!$F$12</f>
        <v>0</v>
      </c>
      <c r="J242" s="36">
        <f>SUMIFS(СВЦЭМ!$G$34:$G$777,СВЦЭМ!$A$34:$A$777,$A242,СВЦЭМ!$B$33:$B$776,J$225)+'СЕТ СН'!$F$12</f>
        <v>0</v>
      </c>
      <c r="K242" s="36">
        <f>SUMIFS(СВЦЭМ!$G$34:$G$777,СВЦЭМ!$A$34:$A$777,$A242,СВЦЭМ!$B$33:$B$776,K$225)+'СЕТ СН'!$F$12</f>
        <v>0</v>
      </c>
      <c r="L242" s="36">
        <f>SUMIFS(СВЦЭМ!$G$34:$G$777,СВЦЭМ!$A$34:$A$777,$A242,СВЦЭМ!$B$33:$B$776,L$225)+'СЕТ СН'!$F$12</f>
        <v>0</v>
      </c>
      <c r="M242" s="36">
        <f>SUMIFS(СВЦЭМ!$G$34:$G$777,СВЦЭМ!$A$34:$A$777,$A242,СВЦЭМ!$B$33:$B$776,M$225)+'СЕТ СН'!$F$12</f>
        <v>0</v>
      </c>
      <c r="N242" s="36">
        <f>SUMIFS(СВЦЭМ!$G$34:$G$777,СВЦЭМ!$A$34:$A$777,$A242,СВЦЭМ!$B$33:$B$776,N$225)+'СЕТ СН'!$F$12</f>
        <v>0</v>
      </c>
      <c r="O242" s="36">
        <f>SUMIFS(СВЦЭМ!$G$34:$G$777,СВЦЭМ!$A$34:$A$777,$A242,СВЦЭМ!$B$33:$B$776,O$225)+'СЕТ СН'!$F$12</f>
        <v>0</v>
      </c>
      <c r="P242" s="36">
        <f>SUMIFS(СВЦЭМ!$G$34:$G$777,СВЦЭМ!$A$34:$A$777,$A242,СВЦЭМ!$B$33:$B$776,P$225)+'СЕТ СН'!$F$12</f>
        <v>0</v>
      </c>
      <c r="Q242" s="36">
        <f>SUMIFS(СВЦЭМ!$G$34:$G$777,СВЦЭМ!$A$34:$A$777,$A242,СВЦЭМ!$B$33:$B$776,Q$225)+'СЕТ СН'!$F$12</f>
        <v>0</v>
      </c>
      <c r="R242" s="36">
        <f>SUMIFS(СВЦЭМ!$G$34:$G$777,СВЦЭМ!$A$34:$A$777,$A242,СВЦЭМ!$B$33:$B$776,R$225)+'СЕТ СН'!$F$12</f>
        <v>0</v>
      </c>
      <c r="S242" s="36">
        <f>SUMIFS(СВЦЭМ!$G$34:$G$777,СВЦЭМ!$A$34:$A$777,$A242,СВЦЭМ!$B$33:$B$776,S$225)+'СЕТ СН'!$F$12</f>
        <v>0</v>
      </c>
      <c r="T242" s="36">
        <f>SUMIFS(СВЦЭМ!$G$34:$G$777,СВЦЭМ!$A$34:$A$777,$A242,СВЦЭМ!$B$33:$B$776,T$225)+'СЕТ СН'!$F$12</f>
        <v>0</v>
      </c>
      <c r="U242" s="36">
        <f>SUMIFS(СВЦЭМ!$G$34:$G$777,СВЦЭМ!$A$34:$A$777,$A242,СВЦЭМ!$B$33:$B$776,U$225)+'СЕТ СН'!$F$12</f>
        <v>0</v>
      </c>
      <c r="V242" s="36">
        <f>SUMIFS(СВЦЭМ!$G$34:$G$777,СВЦЭМ!$A$34:$A$777,$A242,СВЦЭМ!$B$33:$B$776,V$225)+'СЕТ СН'!$F$12</f>
        <v>0</v>
      </c>
      <c r="W242" s="36">
        <f>SUMIFS(СВЦЭМ!$G$34:$G$777,СВЦЭМ!$A$34:$A$777,$A242,СВЦЭМ!$B$33:$B$776,W$225)+'СЕТ СН'!$F$12</f>
        <v>0</v>
      </c>
      <c r="X242" s="36">
        <f>SUMIFS(СВЦЭМ!$G$34:$G$777,СВЦЭМ!$A$34:$A$777,$A242,СВЦЭМ!$B$33:$B$776,X$225)+'СЕТ СН'!$F$12</f>
        <v>0</v>
      </c>
      <c r="Y242" s="36">
        <f>SUMIFS(СВЦЭМ!$G$34:$G$777,СВЦЭМ!$A$34:$A$777,$A242,СВЦЭМ!$B$33:$B$776,Y$225)+'СЕТ СН'!$F$12</f>
        <v>0</v>
      </c>
    </row>
    <row r="243" spans="1:25" ht="15.75" hidden="1" x14ac:dyDescent="0.2">
      <c r="A243" s="35">
        <f t="shared" si="6"/>
        <v>44000</v>
      </c>
      <c r="B243" s="36">
        <f>SUMIFS(СВЦЭМ!$G$34:$G$777,СВЦЭМ!$A$34:$A$777,$A243,СВЦЭМ!$B$33:$B$776,B$225)+'СЕТ СН'!$F$12</f>
        <v>0</v>
      </c>
      <c r="C243" s="36">
        <f>SUMIFS(СВЦЭМ!$G$34:$G$777,СВЦЭМ!$A$34:$A$777,$A243,СВЦЭМ!$B$33:$B$776,C$225)+'СЕТ СН'!$F$12</f>
        <v>0</v>
      </c>
      <c r="D243" s="36">
        <f>SUMIFS(СВЦЭМ!$G$34:$G$777,СВЦЭМ!$A$34:$A$777,$A243,СВЦЭМ!$B$33:$B$776,D$225)+'СЕТ СН'!$F$12</f>
        <v>0</v>
      </c>
      <c r="E243" s="36">
        <f>SUMIFS(СВЦЭМ!$G$34:$G$777,СВЦЭМ!$A$34:$A$777,$A243,СВЦЭМ!$B$33:$B$776,E$225)+'СЕТ СН'!$F$12</f>
        <v>0</v>
      </c>
      <c r="F243" s="36">
        <f>SUMIFS(СВЦЭМ!$G$34:$G$777,СВЦЭМ!$A$34:$A$777,$A243,СВЦЭМ!$B$33:$B$776,F$225)+'СЕТ СН'!$F$12</f>
        <v>0</v>
      </c>
      <c r="G243" s="36">
        <f>SUMIFS(СВЦЭМ!$G$34:$G$777,СВЦЭМ!$A$34:$A$777,$A243,СВЦЭМ!$B$33:$B$776,G$225)+'СЕТ СН'!$F$12</f>
        <v>0</v>
      </c>
      <c r="H243" s="36">
        <f>SUMIFS(СВЦЭМ!$G$34:$G$777,СВЦЭМ!$A$34:$A$777,$A243,СВЦЭМ!$B$33:$B$776,H$225)+'СЕТ СН'!$F$12</f>
        <v>0</v>
      </c>
      <c r="I243" s="36">
        <f>SUMIFS(СВЦЭМ!$G$34:$G$777,СВЦЭМ!$A$34:$A$777,$A243,СВЦЭМ!$B$33:$B$776,I$225)+'СЕТ СН'!$F$12</f>
        <v>0</v>
      </c>
      <c r="J243" s="36">
        <f>SUMIFS(СВЦЭМ!$G$34:$G$777,СВЦЭМ!$A$34:$A$777,$A243,СВЦЭМ!$B$33:$B$776,J$225)+'СЕТ СН'!$F$12</f>
        <v>0</v>
      </c>
      <c r="K243" s="36">
        <f>SUMIFS(СВЦЭМ!$G$34:$G$777,СВЦЭМ!$A$34:$A$777,$A243,СВЦЭМ!$B$33:$B$776,K$225)+'СЕТ СН'!$F$12</f>
        <v>0</v>
      </c>
      <c r="L243" s="36">
        <f>SUMIFS(СВЦЭМ!$G$34:$G$777,СВЦЭМ!$A$34:$A$777,$A243,СВЦЭМ!$B$33:$B$776,L$225)+'СЕТ СН'!$F$12</f>
        <v>0</v>
      </c>
      <c r="M243" s="36">
        <f>SUMIFS(СВЦЭМ!$G$34:$G$777,СВЦЭМ!$A$34:$A$777,$A243,СВЦЭМ!$B$33:$B$776,M$225)+'СЕТ СН'!$F$12</f>
        <v>0</v>
      </c>
      <c r="N243" s="36">
        <f>SUMIFS(СВЦЭМ!$G$34:$G$777,СВЦЭМ!$A$34:$A$777,$A243,СВЦЭМ!$B$33:$B$776,N$225)+'СЕТ СН'!$F$12</f>
        <v>0</v>
      </c>
      <c r="O243" s="36">
        <f>SUMIFS(СВЦЭМ!$G$34:$G$777,СВЦЭМ!$A$34:$A$777,$A243,СВЦЭМ!$B$33:$B$776,O$225)+'СЕТ СН'!$F$12</f>
        <v>0</v>
      </c>
      <c r="P243" s="36">
        <f>SUMIFS(СВЦЭМ!$G$34:$G$777,СВЦЭМ!$A$34:$A$777,$A243,СВЦЭМ!$B$33:$B$776,P$225)+'СЕТ СН'!$F$12</f>
        <v>0</v>
      </c>
      <c r="Q243" s="36">
        <f>SUMIFS(СВЦЭМ!$G$34:$G$777,СВЦЭМ!$A$34:$A$777,$A243,СВЦЭМ!$B$33:$B$776,Q$225)+'СЕТ СН'!$F$12</f>
        <v>0</v>
      </c>
      <c r="R243" s="36">
        <f>SUMIFS(СВЦЭМ!$G$34:$G$777,СВЦЭМ!$A$34:$A$777,$A243,СВЦЭМ!$B$33:$B$776,R$225)+'СЕТ СН'!$F$12</f>
        <v>0</v>
      </c>
      <c r="S243" s="36">
        <f>SUMIFS(СВЦЭМ!$G$34:$G$777,СВЦЭМ!$A$34:$A$777,$A243,СВЦЭМ!$B$33:$B$776,S$225)+'СЕТ СН'!$F$12</f>
        <v>0</v>
      </c>
      <c r="T243" s="36">
        <f>SUMIFS(СВЦЭМ!$G$34:$G$777,СВЦЭМ!$A$34:$A$777,$A243,СВЦЭМ!$B$33:$B$776,T$225)+'СЕТ СН'!$F$12</f>
        <v>0</v>
      </c>
      <c r="U243" s="36">
        <f>SUMIFS(СВЦЭМ!$G$34:$G$777,СВЦЭМ!$A$34:$A$777,$A243,СВЦЭМ!$B$33:$B$776,U$225)+'СЕТ СН'!$F$12</f>
        <v>0</v>
      </c>
      <c r="V243" s="36">
        <f>SUMIFS(СВЦЭМ!$G$34:$G$777,СВЦЭМ!$A$34:$A$777,$A243,СВЦЭМ!$B$33:$B$776,V$225)+'СЕТ СН'!$F$12</f>
        <v>0</v>
      </c>
      <c r="W243" s="36">
        <f>SUMIFS(СВЦЭМ!$G$34:$G$777,СВЦЭМ!$A$34:$A$777,$A243,СВЦЭМ!$B$33:$B$776,W$225)+'СЕТ СН'!$F$12</f>
        <v>0</v>
      </c>
      <c r="X243" s="36">
        <f>SUMIFS(СВЦЭМ!$G$34:$G$777,СВЦЭМ!$A$34:$A$777,$A243,СВЦЭМ!$B$33:$B$776,X$225)+'СЕТ СН'!$F$12</f>
        <v>0</v>
      </c>
      <c r="Y243" s="36">
        <f>SUMIFS(СВЦЭМ!$G$34:$G$777,СВЦЭМ!$A$34:$A$777,$A243,СВЦЭМ!$B$33:$B$776,Y$225)+'СЕТ СН'!$F$12</f>
        <v>0</v>
      </c>
    </row>
    <row r="244" spans="1:25" ht="15.75" hidden="1" x14ac:dyDescent="0.2">
      <c r="A244" s="35">
        <f t="shared" si="6"/>
        <v>44001</v>
      </c>
      <c r="B244" s="36">
        <f>SUMIFS(СВЦЭМ!$G$34:$G$777,СВЦЭМ!$A$34:$A$777,$A244,СВЦЭМ!$B$33:$B$776,B$225)+'СЕТ СН'!$F$12</f>
        <v>0</v>
      </c>
      <c r="C244" s="36">
        <f>SUMIFS(СВЦЭМ!$G$34:$G$777,СВЦЭМ!$A$34:$A$777,$A244,СВЦЭМ!$B$33:$B$776,C$225)+'СЕТ СН'!$F$12</f>
        <v>0</v>
      </c>
      <c r="D244" s="36">
        <f>SUMIFS(СВЦЭМ!$G$34:$G$777,СВЦЭМ!$A$34:$A$777,$A244,СВЦЭМ!$B$33:$B$776,D$225)+'СЕТ СН'!$F$12</f>
        <v>0</v>
      </c>
      <c r="E244" s="36">
        <f>SUMIFS(СВЦЭМ!$G$34:$G$777,СВЦЭМ!$A$34:$A$777,$A244,СВЦЭМ!$B$33:$B$776,E$225)+'СЕТ СН'!$F$12</f>
        <v>0</v>
      </c>
      <c r="F244" s="36">
        <f>SUMIFS(СВЦЭМ!$G$34:$G$777,СВЦЭМ!$A$34:$A$777,$A244,СВЦЭМ!$B$33:$B$776,F$225)+'СЕТ СН'!$F$12</f>
        <v>0</v>
      </c>
      <c r="G244" s="36">
        <f>SUMIFS(СВЦЭМ!$G$34:$G$777,СВЦЭМ!$A$34:$A$777,$A244,СВЦЭМ!$B$33:$B$776,G$225)+'СЕТ СН'!$F$12</f>
        <v>0</v>
      </c>
      <c r="H244" s="36">
        <f>SUMIFS(СВЦЭМ!$G$34:$G$777,СВЦЭМ!$A$34:$A$777,$A244,СВЦЭМ!$B$33:$B$776,H$225)+'СЕТ СН'!$F$12</f>
        <v>0</v>
      </c>
      <c r="I244" s="36">
        <f>SUMIFS(СВЦЭМ!$G$34:$G$777,СВЦЭМ!$A$34:$A$777,$A244,СВЦЭМ!$B$33:$B$776,I$225)+'СЕТ СН'!$F$12</f>
        <v>0</v>
      </c>
      <c r="J244" s="36">
        <f>SUMIFS(СВЦЭМ!$G$34:$G$777,СВЦЭМ!$A$34:$A$777,$A244,СВЦЭМ!$B$33:$B$776,J$225)+'СЕТ СН'!$F$12</f>
        <v>0</v>
      </c>
      <c r="K244" s="36">
        <f>SUMIFS(СВЦЭМ!$G$34:$G$777,СВЦЭМ!$A$34:$A$777,$A244,СВЦЭМ!$B$33:$B$776,K$225)+'СЕТ СН'!$F$12</f>
        <v>0</v>
      </c>
      <c r="L244" s="36">
        <f>SUMIFS(СВЦЭМ!$G$34:$G$777,СВЦЭМ!$A$34:$A$777,$A244,СВЦЭМ!$B$33:$B$776,L$225)+'СЕТ СН'!$F$12</f>
        <v>0</v>
      </c>
      <c r="M244" s="36">
        <f>SUMIFS(СВЦЭМ!$G$34:$G$777,СВЦЭМ!$A$34:$A$777,$A244,СВЦЭМ!$B$33:$B$776,M$225)+'СЕТ СН'!$F$12</f>
        <v>0</v>
      </c>
      <c r="N244" s="36">
        <f>SUMIFS(СВЦЭМ!$G$34:$G$777,СВЦЭМ!$A$34:$A$777,$A244,СВЦЭМ!$B$33:$B$776,N$225)+'СЕТ СН'!$F$12</f>
        <v>0</v>
      </c>
      <c r="O244" s="36">
        <f>SUMIFS(СВЦЭМ!$G$34:$G$777,СВЦЭМ!$A$34:$A$777,$A244,СВЦЭМ!$B$33:$B$776,O$225)+'СЕТ СН'!$F$12</f>
        <v>0</v>
      </c>
      <c r="P244" s="36">
        <f>SUMIFS(СВЦЭМ!$G$34:$G$777,СВЦЭМ!$A$34:$A$777,$A244,СВЦЭМ!$B$33:$B$776,P$225)+'СЕТ СН'!$F$12</f>
        <v>0</v>
      </c>
      <c r="Q244" s="36">
        <f>SUMIFS(СВЦЭМ!$G$34:$G$777,СВЦЭМ!$A$34:$A$777,$A244,СВЦЭМ!$B$33:$B$776,Q$225)+'СЕТ СН'!$F$12</f>
        <v>0</v>
      </c>
      <c r="R244" s="36">
        <f>SUMIFS(СВЦЭМ!$G$34:$G$777,СВЦЭМ!$A$34:$A$777,$A244,СВЦЭМ!$B$33:$B$776,R$225)+'СЕТ СН'!$F$12</f>
        <v>0</v>
      </c>
      <c r="S244" s="36">
        <f>SUMIFS(СВЦЭМ!$G$34:$G$777,СВЦЭМ!$A$34:$A$777,$A244,СВЦЭМ!$B$33:$B$776,S$225)+'СЕТ СН'!$F$12</f>
        <v>0</v>
      </c>
      <c r="T244" s="36">
        <f>SUMIFS(СВЦЭМ!$G$34:$G$777,СВЦЭМ!$A$34:$A$777,$A244,СВЦЭМ!$B$33:$B$776,T$225)+'СЕТ СН'!$F$12</f>
        <v>0</v>
      </c>
      <c r="U244" s="36">
        <f>SUMIFS(СВЦЭМ!$G$34:$G$777,СВЦЭМ!$A$34:$A$777,$A244,СВЦЭМ!$B$33:$B$776,U$225)+'СЕТ СН'!$F$12</f>
        <v>0</v>
      </c>
      <c r="V244" s="36">
        <f>SUMIFS(СВЦЭМ!$G$34:$G$777,СВЦЭМ!$A$34:$A$777,$A244,СВЦЭМ!$B$33:$B$776,V$225)+'СЕТ СН'!$F$12</f>
        <v>0</v>
      </c>
      <c r="W244" s="36">
        <f>SUMIFS(СВЦЭМ!$G$34:$G$777,СВЦЭМ!$A$34:$A$777,$A244,СВЦЭМ!$B$33:$B$776,W$225)+'СЕТ СН'!$F$12</f>
        <v>0</v>
      </c>
      <c r="X244" s="36">
        <f>SUMIFS(СВЦЭМ!$G$34:$G$777,СВЦЭМ!$A$34:$A$777,$A244,СВЦЭМ!$B$33:$B$776,X$225)+'СЕТ СН'!$F$12</f>
        <v>0</v>
      </c>
      <c r="Y244" s="36">
        <f>SUMIFS(СВЦЭМ!$G$34:$G$777,СВЦЭМ!$A$34:$A$777,$A244,СВЦЭМ!$B$33:$B$776,Y$225)+'СЕТ СН'!$F$12</f>
        <v>0</v>
      </c>
    </row>
    <row r="245" spans="1:25" ht="15.75" hidden="1" x14ac:dyDescent="0.2">
      <c r="A245" s="35">
        <f t="shared" si="6"/>
        <v>44002</v>
      </c>
      <c r="B245" s="36">
        <f>SUMIFS(СВЦЭМ!$G$34:$G$777,СВЦЭМ!$A$34:$A$777,$A245,СВЦЭМ!$B$33:$B$776,B$225)+'СЕТ СН'!$F$12</f>
        <v>0</v>
      </c>
      <c r="C245" s="36">
        <f>SUMIFS(СВЦЭМ!$G$34:$G$777,СВЦЭМ!$A$34:$A$777,$A245,СВЦЭМ!$B$33:$B$776,C$225)+'СЕТ СН'!$F$12</f>
        <v>0</v>
      </c>
      <c r="D245" s="36">
        <f>SUMIFS(СВЦЭМ!$G$34:$G$777,СВЦЭМ!$A$34:$A$777,$A245,СВЦЭМ!$B$33:$B$776,D$225)+'СЕТ СН'!$F$12</f>
        <v>0</v>
      </c>
      <c r="E245" s="36">
        <f>SUMIFS(СВЦЭМ!$G$34:$G$777,СВЦЭМ!$A$34:$A$777,$A245,СВЦЭМ!$B$33:$B$776,E$225)+'СЕТ СН'!$F$12</f>
        <v>0</v>
      </c>
      <c r="F245" s="36">
        <f>SUMIFS(СВЦЭМ!$G$34:$G$777,СВЦЭМ!$A$34:$A$777,$A245,СВЦЭМ!$B$33:$B$776,F$225)+'СЕТ СН'!$F$12</f>
        <v>0</v>
      </c>
      <c r="G245" s="36">
        <f>SUMIFS(СВЦЭМ!$G$34:$G$777,СВЦЭМ!$A$34:$A$777,$A245,СВЦЭМ!$B$33:$B$776,G$225)+'СЕТ СН'!$F$12</f>
        <v>0</v>
      </c>
      <c r="H245" s="36">
        <f>SUMIFS(СВЦЭМ!$G$34:$G$777,СВЦЭМ!$A$34:$A$777,$A245,СВЦЭМ!$B$33:$B$776,H$225)+'СЕТ СН'!$F$12</f>
        <v>0</v>
      </c>
      <c r="I245" s="36">
        <f>SUMIFS(СВЦЭМ!$G$34:$G$777,СВЦЭМ!$A$34:$A$777,$A245,СВЦЭМ!$B$33:$B$776,I$225)+'СЕТ СН'!$F$12</f>
        <v>0</v>
      </c>
      <c r="J245" s="36">
        <f>SUMIFS(СВЦЭМ!$G$34:$G$777,СВЦЭМ!$A$34:$A$777,$A245,СВЦЭМ!$B$33:$B$776,J$225)+'СЕТ СН'!$F$12</f>
        <v>0</v>
      </c>
      <c r="K245" s="36">
        <f>SUMIFS(СВЦЭМ!$G$34:$G$777,СВЦЭМ!$A$34:$A$777,$A245,СВЦЭМ!$B$33:$B$776,K$225)+'СЕТ СН'!$F$12</f>
        <v>0</v>
      </c>
      <c r="L245" s="36">
        <f>SUMIFS(СВЦЭМ!$G$34:$G$777,СВЦЭМ!$A$34:$A$777,$A245,СВЦЭМ!$B$33:$B$776,L$225)+'СЕТ СН'!$F$12</f>
        <v>0</v>
      </c>
      <c r="M245" s="36">
        <f>SUMIFS(СВЦЭМ!$G$34:$G$777,СВЦЭМ!$A$34:$A$777,$A245,СВЦЭМ!$B$33:$B$776,M$225)+'СЕТ СН'!$F$12</f>
        <v>0</v>
      </c>
      <c r="N245" s="36">
        <f>SUMIFS(СВЦЭМ!$G$34:$G$777,СВЦЭМ!$A$34:$A$777,$A245,СВЦЭМ!$B$33:$B$776,N$225)+'СЕТ СН'!$F$12</f>
        <v>0</v>
      </c>
      <c r="O245" s="36">
        <f>SUMIFS(СВЦЭМ!$G$34:$G$777,СВЦЭМ!$A$34:$A$777,$A245,СВЦЭМ!$B$33:$B$776,O$225)+'СЕТ СН'!$F$12</f>
        <v>0</v>
      </c>
      <c r="P245" s="36">
        <f>SUMIFS(СВЦЭМ!$G$34:$G$777,СВЦЭМ!$A$34:$A$777,$A245,СВЦЭМ!$B$33:$B$776,P$225)+'СЕТ СН'!$F$12</f>
        <v>0</v>
      </c>
      <c r="Q245" s="36">
        <f>SUMIFS(СВЦЭМ!$G$34:$G$777,СВЦЭМ!$A$34:$A$777,$A245,СВЦЭМ!$B$33:$B$776,Q$225)+'СЕТ СН'!$F$12</f>
        <v>0</v>
      </c>
      <c r="R245" s="36">
        <f>SUMIFS(СВЦЭМ!$G$34:$G$777,СВЦЭМ!$A$34:$A$777,$A245,СВЦЭМ!$B$33:$B$776,R$225)+'СЕТ СН'!$F$12</f>
        <v>0</v>
      </c>
      <c r="S245" s="36">
        <f>SUMIFS(СВЦЭМ!$G$34:$G$777,СВЦЭМ!$A$34:$A$777,$A245,СВЦЭМ!$B$33:$B$776,S$225)+'СЕТ СН'!$F$12</f>
        <v>0</v>
      </c>
      <c r="T245" s="36">
        <f>SUMIFS(СВЦЭМ!$G$34:$G$777,СВЦЭМ!$A$34:$A$777,$A245,СВЦЭМ!$B$33:$B$776,T$225)+'СЕТ СН'!$F$12</f>
        <v>0</v>
      </c>
      <c r="U245" s="36">
        <f>SUMIFS(СВЦЭМ!$G$34:$G$777,СВЦЭМ!$A$34:$A$777,$A245,СВЦЭМ!$B$33:$B$776,U$225)+'СЕТ СН'!$F$12</f>
        <v>0</v>
      </c>
      <c r="V245" s="36">
        <f>SUMIFS(СВЦЭМ!$G$34:$G$777,СВЦЭМ!$A$34:$A$777,$A245,СВЦЭМ!$B$33:$B$776,V$225)+'СЕТ СН'!$F$12</f>
        <v>0</v>
      </c>
      <c r="W245" s="36">
        <f>SUMIFS(СВЦЭМ!$G$34:$G$777,СВЦЭМ!$A$34:$A$777,$A245,СВЦЭМ!$B$33:$B$776,W$225)+'СЕТ СН'!$F$12</f>
        <v>0</v>
      </c>
      <c r="X245" s="36">
        <f>SUMIFS(СВЦЭМ!$G$34:$G$777,СВЦЭМ!$A$34:$A$777,$A245,СВЦЭМ!$B$33:$B$776,X$225)+'СЕТ СН'!$F$12</f>
        <v>0</v>
      </c>
      <c r="Y245" s="36">
        <f>SUMIFS(СВЦЭМ!$G$34:$G$777,СВЦЭМ!$A$34:$A$777,$A245,СВЦЭМ!$B$33:$B$776,Y$225)+'СЕТ СН'!$F$12</f>
        <v>0</v>
      </c>
    </row>
    <row r="246" spans="1:25" ht="15.75" hidden="1" x14ac:dyDescent="0.2">
      <c r="A246" s="35">
        <f t="shared" si="6"/>
        <v>44003</v>
      </c>
      <c r="B246" s="36">
        <f>SUMIFS(СВЦЭМ!$G$34:$G$777,СВЦЭМ!$A$34:$A$777,$A246,СВЦЭМ!$B$33:$B$776,B$225)+'СЕТ СН'!$F$12</f>
        <v>0</v>
      </c>
      <c r="C246" s="36">
        <f>SUMIFS(СВЦЭМ!$G$34:$G$777,СВЦЭМ!$A$34:$A$777,$A246,СВЦЭМ!$B$33:$B$776,C$225)+'СЕТ СН'!$F$12</f>
        <v>0</v>
      </c>
      <c r="D246" s="36">
        <f>SUMIFS(СВЦЭМ!$G$34:$G$777,СВЦЭМ!$A$34:$A$777,$A246,СВЦЭМ!$B$33:$B$776,D$225)+'СЕТ СН'!$F$12</f>
        <v>0</v>
      </c>
      <c r="E246" s="36">
        <f>SUMIFS(СВЦЭМ!$G$34:$G$777,СВЦЭМ!$A$34:$A$777,$A246,СВЦЭМ!$B$33:$B$776,E$225)+'СЕТ СН'!$F$12</f>
        <v>0</v>
      </c>
      <c r="F246" s="36">
        <f>SUMIFS(СВЦЭМ!$G$34:$G$777,СВЦЭМ!$A$34:$A$777,$A246,СВЦЭМ!$B$33:$B$776,F$225)+'СЕТ СН'!$F$12</f>
        <v>0</v>
      </c>
      <c r="G246" s="36">
        <f>SUMIFS(СВЦЭМ!$G$34:$G$777,СВЦЭМ!$A$34:$A$777,$A246,СВЦЭМ!$B$33:$B$776,G$225)+'СЕТ СН'!$F$12</f>
        <v>0</v>
      </c>
      <c r="H246" s="36">
        <f>SUMIFS(СВЦЭМ!$G$34:$G$777,СВЦЭМ!$A$34:$A$777,$A246,СВЦЭМ!$B$33:$B$776,H$225)+'СЕТ СН'!$F$12</f>
        <v>0</v>
      </c>
      <c r="I246" s="36">
        <f>SUMIFS(СВЦЭМ!$G$34:$G$777,СВЦЭМ!$A$34:$A$777,$A246,СВЦЭМ!$B$33:$B$776,I$225)+'СЕТ СН'!$F$12</f>
        <v>0</v>
      </c>
      <c r="J246" s="36">
        <f>SUMIFS(СВЦЭМ!$G$34:$G$777,СВЦЭМ!$A$34:$A$777,$A246,СВЦЭМ!$B$33:$B$776,J$225)+'СЕТ СН'!$F$12</f>
        <v>0</v>
      </c>
      <c r="K246" s="36">
        <f>SUMIFS(СВЦЭМ!$G$34:$G$777,СВЦЭМ!$A$34:$A$777,$A246,СВЦЭМ!$B$33:$B$776,K$225)+'СЕТ СН'!$F$12</f>
        <v>0</v>
      </c>
      <c r="L246" s="36">
        <f>SUMIFS(СВЦЭМ!$G$34:$G$777,СВЦЭМ!$A$34:$A$777,$A246,СВЦЭМ!$B$33:$B$776,L$225)+'СЕТ СН'!$F$12</f>
        <v>0</v>
      </c>
      <c r="M246" s="36">
        <f>SUMIFS(СВЦЭМ!$G$34:$G$777,СВЦЭМ!$A$34:$A$777,$A246,СВЦЭМ!$B$33:$B$776,M$225)+'СЕТ СН'!$F$12</f>
        <v>0</v>
      </c>
      <c r="N246" s="36">
        <f>SUMIFS(СВЦЭМ!$G$34:$G$777,СВЦЭМ!$A$34:$A$777,$A246,СВЦЭМ!$B$33:$B$776,N$225)+'СЕТ СН'!$F$12</f>
        <v>0</v>
      </c>
      <c r="O246" s="36">
        <f>SUMIFS(СВЦЭМ!$G$34:$G$777,СВЦЭМ!$A$34:$A$777,$A246,СВЦЭМ!$B$33:$B$776,O$225)+'СЕТ СН'!$F$12</f>
        <v>0</v>
      </c>
      <c r="P246" s="36">
        <f>SUMIFS(СВЦЭМ!$G$34:$G$777,СВЦЭМ!$A$34:$A$777,$A246,СВЦЭМ!$B$33:$B$776,P$225)+'СЕТ СН'!$F$12</f>
        <v>0</v>
      </c>
      <c r="Q246" s="36">
        <f>SUMIFS(СВЦЭМ!$G$34:$G$777,СВЦЭМ!$A$34:$A$777,$A246,СВЦЭМ!$B$33:$B$776,Q$225)+'СЕТ СН'!$F$12</f>
        <v>0</v>
      </c>
      <c r="R246" s="36">
        <f>SUMIFS(СВЦЭМ!$G$34:$G$777,СВЦЭМ!$A$34:$A$777,$A246,СВЦЭМ!$B$33:$B$776,R$225)+'СЕТ СН'!$F$12</f>
        <v>0</v>
      </c>
      <c r="S246" s="36">
        <f>SUMIFS(СВЦЭМ!$G$34:$G$777,СВЦЭМ!$A$34:$A$777,$A246,СВЦЭМ!$B$33:$B$776,S$225)+'СЕТ СН'!$F$12</f>
        <v>0</v>
      </c>
      <c r="T246" s="36">
        <f>SUMIFS(СВЦЭМ!$G$34:$G$777,СВЦЭМ!$A$34:$A$777,$A246,СВЦЭМ!$B$33:$B$776,T$225)+'СЕТ СН'!$F$12</f>
        <v>0</v>
      </c>
      <c r="U246" s="36">
        <f>SUMIFS(СВЦЭМ!$G$34:$G$777,СВЦЭМ!$A$34:$A$777,$A246,СВЦЭМ!$B$33:$B$776,U$225)+'СЕТ СН'!$F$12</f>
        <v>0</v>
      </c>
      <c r="V246" s="36">
        <f>SUMIFS(СВЦЭМ!$G$34:$G$777,СВЦЭМ!$A$34:$A$777,$A246,СВЦЭМ!$B$33:$B$776,V$225)+'СЕТ СН'!$F$12</f>
        <v>0</v>
      </c>
      <c r="W246" s="36">
        <f>SUMIFS(СВЦЭМ!$G$34:$G$777,СВЦЭМ!$A$34:$A$777,$A246,СВЦЭМ!$B$33:$B$776,W$225)+'СЕТ СН'!$F$12</f>
        <v>0</v>
      </c>
      <c r="X246" s="36">
        <f>SUMIFS(СВЦЭМ!$G$34:$G$777,СВЦЭМ!$A$34:$A$777,$A246,СВЦЭМ!$B$33:$B$776,X$225)+'СЕТ СН'!$F$12</f>
        <v>0</v>
      </c>
      <c r="Y246" s="36">
        <f>SUMIFS(СВЦЭМ!$G$34:$G$777,СВЦЭМ!$A$34:$A$777,$A246,СВЦЭМ!$B$33:$B$776,Y$225)+'СЕТ СН'!$F$12</f>
        <v>0</v>
      </c>
    </row>
    <row r="247" spans="1:25" ht="15.75" hidden="1" x14ac:dyDescent="0.2">
      <c r="A247" s="35">
        <f t="shared" si="6"/>
        <v>44004</v>
      </c>
      <c r="B247" s="36">
        <f>SUMIFS(СВЦЭМ!$G$34:$G$777,СВЦЭМ!$A$34:$A$777,$A247,СВЦЭМ!$B$33:$B$776,B$225)+'СЕТ СН'!$F$12</f>
        <v>0</v>
      </c>
      <c r="C247" s="36">
        <f>SUMIFS(СВЦЭМ!$G$34:$G$777,СВЦЭМ!$A$34:$A$777,$A247,СВЦЭМ!$B$33:$B$776,C$225)+'СЕТ СН'!$F$12</f>
        <v>0</v>
      </c>
      <c r="D247" s="36">
        <f>SUMIFS(СВЦЭМ!$G$34:$G$777,СВЦЭМ!$A$34:$A$777,$A247,СВЦЭМ!$B$33:$B$776,D$225)+'СЕТ СН'!$F$12</f>
        <v>0</v>
      </c>
      <c r="E247" s="36">
        <f>SUMIFS(СВЦЭМ!$G$34:$G$777,СВЦЭМ!$A$34:$A$777,$A247,СВЦЭМ!$B$33:$B$776,E$225)+'СЕТ СН'!$F$12</f>
        <v>0</v>
      </c>
      <c r="F247" s="36">
        <f>SUMIFS(СВЦЭМ!$G$34:$G$777,СВЦЭМ!$A$34:$A$777,$A247,СВЦЭМ!$B$33:$B$776,F$225)+'СЕТ СН'!$F$12</f>
        <v>0</v>
      </c>
      <c r="G247" s="36">
        <f>SUMIFS(СВЦЭМ!$G$34:$G$777,СВЦЭМ!$A$34:$A$777,$A247,СВЦЭМ!$B$33:$B$776,G$225)+'СЕТ СН'!$F$12</f>
        <v>0</v>
      </c>
      <c r="H247" s="36">
        <f>SUMIFS(СВЦЭМ!$G$34:$G$777,СВЦЭМ!$A$34:$A$777,$A247,СВЦЭМ!$B$33:$B$776,H$225)+'СЕТ СН'!$F$12</f>
        <v>0</v>
      </c>
      <c r="I247" s="36">
        <f>SUMIFS(СВЦЭМ!$G$34:$G$777,СВЦЭМ!$A$34:$A$777,$A247,СВЦЭМ!$B$33:$B$776,I$225)+'СЕТ СН'!$F$12</f>
        <v>0</v>
      </c>
      <c r="J247" s="36">
        <f>SUMIFS(СВЦЭМ!$G$34:$G$777,СВЦЭМ!$A$34:$A$777,$A247,СВЦЭМ!$B$33:$B$776,J$225)+'СЕТ СН'!$F$12</f>
        <v>0</v>
      </c>
      <c r="K247" s="36">
        <f>SUMIFS(СВЦЭМ!$G$34:$G$777,СВЦЭМ!$A$34:$A$777,$A247,СВЦЭМ!$B$33:$B$776,K$225)+'СЕТ СН'!$F$12</f>
        <v>0</v>
      </c>
      <c r="L247" s="36">
        <f>SUMIFS(СВЦЭМ!$G$34:$G$777,СВЦЭМ!$A$34:$A$777,$A247,СВЦЭМ!$B$33:$B$776,L$225)+'СЕТ СН'!$F$12</f>
        <v>0</v>
      </c>
      <c r="M247" s="36">
        <f>SUMIFS(СВЦЭМ!$G$34:$G$777,СВЦЭМ!$A$34:$A$777,$A247,СВЦЭМ!$B$33:$B$776,M$225)+'СЕТ СН'!$F$12</f>
        <v>0</v>
      </c>
      <c r="N247" s="36">
        <f>SUMIFS(СВЦЭМ!$G$34:$G$777,СВЦЭМ!$A$34:$A$777,$A247,СВЦЭМ!$B$33:$B$776,N$225)+'СЕТ СН'!$F$12</f>
        <v>0</v>
      </c>
      <c r="O247" s="36">
        <f>SUMIFS(СВЦЭМ!$G$34:$G$777,СВЦЭМ!$A$34:$A$777,$A247,СВЦЭМ!$B$33:$B$776,O$225)+'СЕТ СН'!$F$12</f>
        <v>0</v>
      </c>
      <c r="P247" s="36">
        <f>SUMIFS(СВЦЭМ!$G$34:$G$777,СВЦЭМ!$A$34:$A$777,$A247,СВЦЭМ!$B$33:$B$776,P$225)+'СЕТ СН'!$F$12</f>
        <v>0</v>
      </c>
      <c r="Q247" s="36">
        <f>SUMIFS(СВЦЭМ!$G$34:$G$777,СВЦЭМ!$A$34:$A$777,$A247,СВЦЭМ!$B$33:$B$776,Q$225)+'СЕТ СН'!$F$12</f>
        <v>0</v>
      </c>
      <c r="R247" s="36">
        <f>SUMIFS(СВЦЭМ!$G$34:$G$777,СВЦЭМ!$A$34:$A$777,$A247,СВЦЭМ!$B$33:$B$776,R$225)+'СЕТ СН'!$F$12</f>
        <v>0</v>
      </c>
      <c r="S247" s="36">
        <f>SUMIFS(СВЦЭМ!$G$34:$G$777,СВЦЭМ!$A$34:$A$777,$A247,СВЦЭМ!$B$33:$B$776,S$225)+'СЕТ СН'!$F$12</f>
        <v>0</v>
      </c>
      <c r="T247" s="36">
        <f>SUMIFS(СВЦЭМ!$G$34:$G$777,СВЦЭМ!$A$34:$A$777,$A247,СВЦЭМ!$B$33:$B$776,T$225)+'СЕТ СН'!$F$12</f>
        <v>0</v>
      </c>
      <c r="U247" s="36">
        <f>SUMIFS(СВЦЭМ!$G$34:$G$777,СВЦЭМ!$A$34:$A$777,$A247,СВЦЭМ!$B$33:$B$776,U$225)+'СЕТ СН'!$F$12</f>
        <v>0</v>
      </c>
      <c r="V247" s="36">
        <f>SUMIFS(СВЦЭМ!$G$34:$G$777,СВЦЭМ!$A$34:$A$777,$A247,СВЦЭМ!$B$33:$B$776,V$225)+'СЕТ СН'!$F$12</f>
        <v>0</v>
      </c>
      <c r="W247" s="36">
        <f>SUMIFS(СВЦЭМ!$G$34:$G$777,СВЦЭМ!$A$34:$A$777,$A247,СВЦЭМ!$B$33:$B$776,W$225)+'СЕТ СН'!$F$12</f>
        <v>0</v>
      </c>
      <c r="X247" s="36">
        <f>SUMIFS(СВЦЭМ!$G$34:$G$777,СВЦЭМ!$A$34:$A$777,$A247,СВЦЭМ!$B$33:$B$776,X$225)+'СЕТ СН'!$F$12</f>
        <v>0</v>
      </c>
      <c r="Y247" s="36">
        <f>SUMIFS(СВЦЭМ!$G$34:$G$777,СВЦЭМ!$A$34:$A$777,$A247,СВЦЭМ!$B$33:$B$776,Y$225)+'СЕТ СН'!$F$12</f>
        <v>0</v>
      </c>
    </row>
    <row r="248" spans="1:25" ht="15.75" hidden="1" x14ac:dyDescent="0.2">
      <c r="A248" s="35">
        <f t="shared" si="6"/>
        <v>44005</v>
      </c>
      <c r="B248" s="36">
        <f>SUMIFS(СВЦЭМ!$G$34:$G$777,СВЦЭМ!$A$34:$A$777,$A248,СВЦЭМ!$B$33:$B$776,B$225)+'СЕТ СН'!$F$12</f>
        <v>0</v>
      </c>
      <c r="C248" s="36">
        <f>SUMIFS(СВЦЭМ!$G$34:$G$777,СВЦЭМ!$A$34:$A$777,$A248,СВЦЭМ!$B$33:$B$776,C$225)+'СЕТ СН'!$F$12</f>
        <v>0</v>
      </c>
      <c r="D248" s="36">
        <f>SUMIFS(СВЦЭМ!$G$34:$G$777,СВЦЭМ!$A$34:$A$777,$A248,СВЦЭМ!$B$33:$B$776,D$225)+'СЕТ СН'!$F$12</f>
        <v>0</v>
      </c>
      <c r="E248" s="36">
        <f>SUMIFS(СВЦЭМ!$G$34:$G$777,СВЦЭМ!$A$34:$A$777,$A248,СВЦЭМ!$B$33:$B$776,E$225)+'СЕТ СН'!$F$12</f>
        <v>0</v>
      </c>
      <c r="F248" s="36">
        <f>SUMIFS(СВЦЭМ!$G$34:$G$777,СВЦЭМ!$A$34:$A$777,$A248,СВЦЭМ!$B$33:$B$776,F$225)+'СЕТ СН'!$F$12</f>
        <v>0</v>
      </c>
      <c r="G248" s="36">
        <f>SUMIFS(СВЦЭМ!$G$34:$G$777,СВЦЭМ!$A$34:$A$777,$A248,СВЦЭМ!$B$33:$B$776,G$225)+'СЕТ СН'!$F$12</f>
        <v>0</v>
      </c>
      <c r="H248" s="36">
        <f>SUMIFS(СВЦЭМ!$G$34:$G$777,СВЦЭМ!$A$34:$A$777,$A248,СВЦЭМ!$B$33:$B$776,H$225)+'СЕТ СН'!$F$12</f>
        <v>0</v>
      </c>
      <c r="I248" s="36">
        <f>SUMIFS(СВЦЭМ!$G$34:$G$777,СВЦЭМ!$A$34:$A$777,$A248,СВЦЭМ!$B$33:$B$776,I$225)+'СЕТ СН'!$F$12</f>
        <v>0</v>
      </c>
      <c r="J248" s="36">
        <f>SUMIFS(СВЦЭМ!$G$34:$G$777,СВЦЭМ!$A$34:$A$777,$A248,СВЦЭМ!$B$33:$B$776,J$225)+'СЕТ СН'!$F$12</f>
        <v>0</v>
      </c>
      <c r="K248" s="36">
        <f>SUMIFS(СВЦЭМ!$G$34:$G$777,СВЦЭМ!$A$34:$A$777,$A248,СВЦЭМ!$B$33:$B$776,K$225)+'СЕТ СН'!$F$12</f>
        <v>0</v>
      </c>
      <c r="L248" s="36">
        <f>SUMIFS(СВЦЭМ!$G$34:$G$777,СВЦЭМ!$A$34:$A$777,$A248,СВЦЭМ!$B$33:$B$776,L$225)+'СЕТ СН'!$F$12</f>
        <v>0</v>
      </c>
      <c r="M248" s="36">
        <f>SUMIFS(СВЦЭМ!$G$34:$G$777,СВЦЭМ!$A$34:$A$777,$A248,СВЦЭМ!$B$33:$B$776,M$225)+'СЕТ СН'!$F$12</f>
        <v>0</v>
      </c>
      <c r="N248" s="36">
        <f>SUMIFS(СВЦЭМ!$G$34:$G$777,СВЦЭМ!$A$34:$A$777,$A248,СВЦЭМ!$B$33:$B$776,N$225)+'СЕТ СН'!$F$12</f>
        <v>0</v>
      </c>
      <c r="O248" s="36">
        <f>SUMIFS(СВЦЭМ!$G$34:$G$777,СВЦЭМ!$A$34:$A$777,$A248,СВЦЭМ!$B$33:$B$776,O$225)+'СЕТ СН'!$F$12</f>
        <v>0</v>
      </c>
      <c r="P248" s="36">
        <f>SUMIFS(СВЦЭМ!$G$34:$G$777,СВЦЭМ!$A$34:$A$777,$A248,СВЦЭМ!$B$33:$B$776,P$225)+'СЕТ СН'!$F$12</f>
        <v>0</v>
      </c>
      <c r="Q248" s="36">
        <f>SUMIFS(СВЦЭМ!$G$34:$G$777,СВЦЭМ!$A$34:$A$777,$A248,СВЦЭМ!$B$33:$B$776,Q$225)+'СЕТ СН'!$F$12</f>
        <v>0</v>
      </c>
      <c r="R248" s="36">
        <f>SUMIFS(СВЦЭМ!$G$34:$G$777,СВЦЭМ!$A$34:$A$777,$A248,СВЦЭМ!$B$33:$B$776,R$225)+'СЕТ СН'!$F$12</f>
        <v>0</v>
      </c>
      <c r="S248" s="36">
        <f>SUMIFS(СВЦЭМ!$G$34:$G$777,СВЦЭМ!$A$34:$A$777,$A248,СВЦЭМ!$B$33:$B$776,S$225)+'СЕТ СН'!$F$12</f>
        <v>0</v>
      </c>
      <c r="T248" s="36">
        <f>SUMIFS(СВЦЭМ!$G$34:$G$777,СВЦЭМ!$A$34:$A$777,$A248,СВЦЭМ!$B$33:$B$776,T$225)+'СЕТ СН'!$F$12</f>
        <v>0</v>
      </c>
      <c r="U248" s="36">
        <f>SUMIFS(СВЦЭМ!$G$34:$G$777,СВЦЭМ!$A$34:$A$777,$A248,СВЦЭМ!$B$33:$B$776,U$225)+'СЕТ СН'!$F$12</f>
        <v>0</v>
      </c>
      <c r="V248" s="36">
        <f>SUMIFS(СВЦЭМ!$G$34:$G$777,СВЦЭМ!$A$34:$A$777,$A248,СВЦЭМ!$B$33:$B$776,V$225)+'СЕТ СН'!$F$12</f>
        <v>0</v>
      </c>
      <c r="W248" s="36">
        <f>SUMIFS(СВЦЭМ!$G$34:$G$777,СВЦЭМ!$A$34:$A$777,$A248,СВЦЭМ!$B$33:$B$776,W$225)+'СЕТ СН'!$F$12</f>
        <v>0</v>
      </c>
      <c r="X248" s="36">
        <f>SUMIFS(СВЦЭМ!$G$34:$G$777,СВЦЭМ!$A$34:$A$777,$A248,СВЦЭМ!$B$33:$B$776,X$225)+'СЕТ СН'!$F$12</f>
        <v>0</v>
      </c>
      <c r="Y248" s="36">
        <f>SUMIFS(СВЦЭМ!$G$34:$G$777,СВЦЭМ!$A$34:$A$777,$A248,СВЦЭМ!$B$33:$B$776,Y$225)+'СЕТ СН'!$F$12</f>
        <v>0</v>
      </c>
    </row>
    <row r="249" spans="1:25" ht="15.75" hidden="1" x14ac:dyDescent="0.2">
      <c r="A249" s="35">
        <f t="shared" si="6"/>
        <v>44006</v>
      </c>
      <c r="B249" s="36">
        <f>SUMIFS(СВЦЭМ!$G$34:$G$777,СВЦЭМ!$A$34:$A$777,$A249,СВЦЭМ!$B$33:$B$776,B$225)+'СЕТ СН'!$F$12</f>
        <v>0</v>
      </c>
      <c r="C249" s="36">
        <f>SUMIFS(СВЦЭМ!$G$34:$G$777,СВЦЭМ!$A$34:$A$777,$A249,СВЦЭМ!$B$33:$B$776,C$225)+'СЕТ СН'!$F$12</f>
        <v>0</v>
      </c>
      <c r="D249" s="36">
        <f>SUMIFS(СВЦЭМ!$G$34:$G$777,СВЦЭМ!$A$34:$A$777,$A249,СВЦЭМ!$B$33:$B$776,D$225)+'СЕТ СН'!$F$12</f>
        <v>0</v>
      </c>
      <c r="E249" s="36">
        <f>SUMIFS(СВЦЭМ!$G$34:$G$777,СВЦЭМ!$A$34:$A$777,$A249,СВЦЭМ!$B$33:$B$776,E$225)+'СЕТ СН'!$F$12</f>
        <v>0</v>
      </c>
      <c r="F249" s="36">
        <f>SUMIFS(СВЦЭМ!$G$34:$G$777,СВЦЭМ!$A$34:$A$777,$A249,СВЦЭМ!$B$33:$B$776,F$225)+'СЕТ СН'!$F$12</f>
        <v>0</v>
      </c>
      <c r="G249" s="36">
        <f>SUMIFS(СВЦЭМ!$G$34:$G$777,СВЦЭМ!$A$34:$A$777,$A249,СВЦЭМ!$B$33:$B$776,G$225)+'СЕТ СН'!$F$12</f>
        <v>0</v>
      </c>
      <c r="H249" s="36">
        <f>SUMIFS(СВЦЭМ!$G$34:$G$777,СВЦЭМ!$A$34:$A$777,$A249,СВЦЭМ!$B$33:$B$776,H$225)+'СЕТ СН'!$F$12</f>
        <v>0</v>
      </c>
      <c r="I249" s="36">
        <f>SUMIFS(СВЦЭМ!$G$34:$G$777,СВЦЭМ!$A$34:$A$777,$A249,СВЦЭМ!$B$33:$B$776,I$225)+'СЕТ СН'!$F$12</f>
        <v>0</v>
      </c>
      <c r="J249" s="36">
        <f>SUMIFS(СВЦЭМ!$G$34:$G$777,СВЦЭМ!$A$34:$A$777,$A249,СВЦЭМ!$B$33:$B$776,J$225)+'СЕТ СН'!$F$12</f>
        <v>0</v>
      </c>
      <c r="K249" s="36">
        <f>SUMIFS(СВЦЭМ!$G$34:$G$777,СВЦЭМ!$A$34:$A$777,$A249,СВЦЭМ!$B$33:$B$776,K$225)+'СЕТ СН'!$F$12</f>
        <v>0</v>
      </c>
      <c r="L249" s="36">
        <f>SUMIFS(СВЦЭМ!$G$34:$G$777,СВЦЭМ!$A$34:$A$777,$A249,СВЦЭМ!$B$33:$B$776,L$225)+'СЕТ СН'!$F$12</f>
        <v>0</v>
      </c>
      <c r="M249" s="36">
        <f>SUMIFS(СВЦЭМ!$G$34:$G$777,СВЦЭМ!$A$34:$A$777,$A249,СВЦЭМ!$B$33:$B$776,M$225)+'СЕТ СН'!$F$12</f>
        <v>0</v>
      </c>
      <c r="N249" s="36">
        <f>SUMIFS(СВЦЭМ!$G$34:$G$777,СВЦЭМ!$A$34:$A$777,$A249,СВЦЭМ!$B$33:$B$776,N$225)+'СЕТ СН'!$F$12</f>
        <v>0</v>
      </c>
      <c r="O249" s="36">
        <f>SUMIFS(СВЦЭМ!$G$34:$G$777,СВЦЭМ!$A$34:$A$777,$A249,СВЦЭМ!$B$33:$B$776,O$225)+'СЕТ СН'!$F$12</f>
        <v>0</v>
      </c>
      <c r="P249" s="36">
        <f>SUMIFS(СВЦЭМ!$G$34:$G$777,СВЦЭМ!$A$34:$A$777,$A249,СВЦЭМ!$B$33:$B$776,P$225)+'СЕТ СН'!$F$12</f>
        <v>0</v>
      </c>
      <c r="Q249" s="36">
        <f>SUMIFS(СВЦЭМ!$G$34:$G$777,СВЦЭМ!$A$34:$A$777,$A249,СВЦЭМ!$B$33:$B$776,Q$225)+'СЕТ СН'!$F$12</f>
        <v>0</v>
      </c>
      <c r="R249" s="36">
        <f>SUMIFS(СВЦЭМ!$G$34:$G$777,СВЦЭМ!$A$34:$A$777,$A249,СВЦЭМ!$B$33:$B$776,R$225)+'СЕТ СН'!$F$12</f>
        <v>0</v>
      </c>
      <c r="S249" s="36">
        <f>SUMIFS(СВЦЭМ!$G$34:$G$777,СВЦЭМ!$A$34:$A$777,$A249,СВЦЭМ!$B$33:$B$776,S$225)+'СЕТ СН'!$F$12</f>
        <v>0</v>
      </c>
      <c r="T249" s="36">
        <f>SUMIFS(СВЦЭМ!$G$34:$G$777,СВЦЭМ!$A$34:$A$777,$A249,СВЦЭМ!$B$33:$B$776,T$225)+'СЕТ СН'!$F$12</f>
        <v>0</v>
      </c>
      <c r="U249" s="36">
        <f>SUMIFS(СВЦЭМ!$G$34:$G$777,СВЦЭМ!$A$34:$A$777,$A249,СВЦЭМ!$B$33:$B$776,U$225)+'СЕТ СН'!$F$12</f>
        <v>0</v>
      </c>
      <c r="V249" s="36">
        <f>SUMIFS(СВЦЭМ!$G$34:$G$777,СВЦЭМ!$A$34:$A$777,$A249,СВЦЭМ!$B$33:$B$776,V$225)+'СЕТ СН'!$F$12</f>
        <v>0</v>
      </c>
      <c r="W249" s="36">
        <f>SUMIFS(СВЦЭМ!$G$34:$G$777,СВЦЭМ!$A$34:$A$777,$A249,СВЦЭМ!$B$33:$B$776,W$225)+'СЕТ СН'!$F$12</f>
        <v>0</v>
      </c>
      <c r="X249" s="36">
        <f>SUMIFS(СВЦЭМ!$G$34:$G$777,СВЦЭМ!$A$34:$A$777,$A249,СВЦЭМ!$B$33:$B$776,X$225)+'СЕТ СН'!$F$12</f>
        <v>0</v>
      </c>
      <c r="Y249" s="36">
        <f>SUMIFS(СВЦЭМ!$G$34:$G$777,СВЦЭМ!$A$34:$A$777,$A249,СВЦЭМ!$B$33:$B$776,Y$225)+'СЕТ СН'!$F$12</f>
        <v>0</v>
      </c>
    </row>
    <row r="250" spans="1:25" ht="15.75" hidden="1" x14ac:dyDescent="0.2">
      <c r="A250" s="35">
        <f t="shared" si="6"/>
        <v>44007</v>
      </c>
      <c r="B250" s="36">
        <f>SUMIFS(СВЦЭМ!$G$34:$G$777,СВЦЭМ!$A$34:$A$777,$A250,СВЦЭМ!$B$33:$B$776,B$225)+'СЕТ СН'!$F$12</f>
        <v>0</v>
      </c>
      <c r="C250" s="36">
        <f>SUMIFS(СВЦЭМ!$G$34:$G$777,СВЦЭМ!$A$34:$A$777,$A250,СВЦЭМ!$B$33:$B$776,C$225)+'СЕТ СН'!$F$12</f>
        <v>0</v>
      </c>
      <c r="D250" s="36">
        <f>SUMIFS(СВЦЭМ!$G$34:$G$777,СВЦЭМ!$A$34:$A$777,$A250,СВЦЭМ!$B$33:$B$776,D$225)+'СЕТ СН'!$F$12</f>
        <v>0</v>
      </c>
      <c r="E250" s="36">
        <f>SUMIFS(СВЦЭМ!$G$34:$G$777,СВЦЭМ!$A$34:$A$777,$A250,СВЦЭМ!$B$33:$B$776,E$225)+'СЕТ СН'!$F$12</f>
        <v>0</v>
      </c>
      <c r="F250" s="36">
        <f>SUMIFS(СВЦЭМ!$G$34:$G$777,СВЦЭМ!$A$34:$A$777,$A250,СВЦЭМ!$B$33:$B$776,F$225)+'СЕТ СН'!$F$12</f>
        <v>0</v>
      </c>
      <c r="G250" s="36">
        <f>SUMIFS(СВЦЭМ!$G$34:$G$777,СВЦЭМ!$A$34:$A$777,$A250,СВЦЭМ!$B$33:$B$776,G$225)+'СЕТ СН'!$F$12</f>
        <v>0</v>
      </c>
      <c r="H250" s="36">
        <f>SUMIFS(СВЦЭМ!$G$34:$G$777,СВЦЭМ!$A$34:$A$777,$A250,СВЦЭМ!$B$33:$B$776,H$225)+'СЕТ СН'!$F$12</f>
        <v>0</v>
      </c>
      <c r="I250" s="36">
        <f>SUMIFS(СВЦЭМ!$G$34:$G$777,СВЦЭМ!$A$34:$A$777,$A250,СВЦЭМ!$B$33:$B$776,I$225)+'СЕТ СН'!$F$12</f>
        <v>0</v>
      </c>
      <c r="J250" s="36">
        <f>SUMIFS(СВЦЭМ!$G$34:$G$777,СВЦЭМ!$A$34:$A$777,$A250,СВЦЭМ!$B$33:$B$776,J$225)+'СЕТ СН'!$F$12</f>
        <v>0</v>
      </c>
      <c r="K250" s="36">
        <f>SUMIFS(СВЦЭМ!$G$34:$G$777,СВЦЭМ!$A$34:$A$777,$A250,СВЦЭМ!$B$33:$B$776,K$225)+'СЕТ СН'!$F$12</f>
        <v>0</v>
      </c>
      <c r="L250" s="36">
        <f>SUMIFS(СВЦЭМ!$G$34:$G$777,СВЦЭМ!$A$34:$A$777,$A250,СВЦЭМ!$B$33:$B$776,L$225)+'СЕТ СН'!$F$12</f>
        <v>0</v>
      </c>
      <c r="M250" s="36">
        <f>SUMIFS(СВЦЭМ!$G$34:$G$777,СВЦЭМ!$A$34:$A$777,$A250,СВЦЭМ!$B$33:$B$776,M$225)+'СЕТ СН'!$F$12</f>
        <v>0</v>
      </c>
      <c r="N250" s="36">
        <f>SUMIFS(СВЦЭМ!$G$34:$G$777,СВЦЭМ!$A$34:$A$777,$A250,СВЦЭМ!$B$33:$B$776,N$225)+'СЕТ СН'!$F$12</f>
        <v>0</v>
      </c>
      <c r="O250" s="36">
        <f>SUMIFS(СВЦЭМ!$G$34:$G$777,СВЦЭМ!$A$34:$A$777,$A250,СВЦЭМ!$B$33:$B$776,O$225)+'СЕТ СН'!$F$12</f>
        <v>0</v>
      </c>
      <c r="P250" s="36">
        <f>SUMIFS(СВЦЭМ!$G$34:$G$777,СВЦЭМ!$A$34:$A$777,$A250,СВЦЭМ!$B$33:$B$776,P$225)+'СЕТ СН'!$F$12</f>
        <v>0</v>
      </c>
      <c r="Q250" s="36">
        <f>SUMIFS(СВЦЭМ!$G$34:$G$777,СВЦЭМ!$A$34:$A$777,$A250,СВЦЭМ!$B$33:$B$776,Q$225)+'СЕТ СН'!$F$12</f>
        <v>0</v>
      </c>
      <c r="R250" s="36">
        <f>SUMIFS(СВЦЭМ!$G$34:$G$777,СВЦЭМ!$A$34:$A$777,$A250,СВЦЭМ!$B$33:$B$776,R$225)+'СЕТ СН'!$F$12</f>
        <v>0</v>
      </c>
      <c r="S250" s="36">
        <f>SUMIFS(СВЦЭМ!$G$34:$G$777,СВЦЭМ!$A$34:$A$777,$A250,СВЦЭМ!$B$33:$B$776,S$225)+'СЕТ СН'!$F$12</f>
        <v>0</v>
      </c>
      <c r="T250" s="36">
        <f>SUMIFS(СВЦЭМ!$G$34:$G$777,СВЦЭМ!$A$34:$A$777,$A250,СВЦЭМ!$B$33:$B$776,T$225)+'СЕТ СН'!$F$12</f>
        <v>0</v>
      </c>
      <c r="U250" s="36">
        <f>SUMIFS(СВЦЭМ!$G$34:$G$777,СВЦЭМ!$A$34:$A$777,$A250,СВЦЭМ!$B$33:$B$776,U$225)+'СЕТ СН'!$F$12</f>
        <v>0</v>
      </c>
      <c r="V250" s="36">
        <f>SUMIFS(СВЦЭМ!$G$34:$G$777,СВЦЭМ!$A$34:$A$777,$A250,СВЦЭМ!$B$33:$B$776,V$225)+'СЕТ СН'!$F$12</f>
        <v>0</v>
      </c>
      <c r="W250" s="36">
        <f>SUMIFS(СВЦЭМ!$G$34:$G$777,СВЦЭМ!$A$34:$A$777,$A250,СВЦЭМ!$B$33:$B$776,W$225)+'СЕТ СН'!$F$12</f>
        <v>0</v>
      </c>
      <c r="X250" s="36">
        <f>SUMIFS(СВЦЭМ!$G$34:$G$777,СВЦЭМ!$A$34:$A$777,$A250,СВЦЭМ!$B$33:$B$776,X$225)+'СЕТ СН'!$F$12</f>
        <v>0</v>
      </c>
      <c r="Y250" s="36">
        <f>SUMIFS(СВЦЭМ!$G$34:$G$777,СВЦЭМ!$A$34:$A$777,$A250,СВЦЭМ!$B$33:$B$776,Y$225)+'СЕТ СН'!$F$12</f>
        <v>0</v>
      </c>
    </row>
    <row r="251" spans="1:25" ht="15.75" hidden="1" x14ac:dyDescent="0.2">
      <c r="A251" s="35">
        <f t="shared" si="6"/>
        <v>44008</v>
      </c>
      <c r="B251" s="36">
        <f>SUMIFS(СВЦЭМ!$G$34:$G$777,СВЦЭМ!$A$34:$A$777,$A251,СВЦЭМ!$B$33:$B$776,B$225)+'СЕТ СН'!$F$12</f>
        <v>0</v>
      </c>
      <c r="C251" s="36">
        <f>SUMIFS(СВЦЭМ!$G$34:$G$777,СВЦЭМ!$A$34:$A$777,$A251,СВЦЭМ!$B$33:$B$776,C$225)+'СЕТ СН'!$F$12</f>
        <v>0</v>
      </c>
      <c r="D251" s="36">
        <f>SUMIFS(СВЦЭМ!$G$34:$G$777,СВЦЭМ!$A$34:$A$777,$A251,СВЦЭМ!$B$33:$B$776,D$225)+'СЕТ СН'!$F$12</f>
        <v>0</v>
      </c>
      <c r="E251" s="36">
        <f>SUMIFS(СВЦЭМ!$G$34:$G$777,СВЦЭМ!$A$34:$A$777,$A251,СВЦЭМ!$B$33:$B$776,E$225)+'СЕТ СН'!$F$12</f>
        <v>0</v>
      </c>
      <c r="F251" s="36">
        <f>SUMIFS(СВЦЭМ!$G$34:$G$777,СВЦЭМ!$A$34:$A$777,$A251,СВЦЭМ!$B$33:$B$776,F$225)+'СЕТ СН'!$F$12</f>
        <v>0</v>
      </c>
      <c r="G251" s="36">
        <f>SUMIFS(СВЦЭМ!$G$34:$G$777,СВЦЭМ!$A$34:$A$777,$A251,СВЦЭМ!$B$33:$B$776,G$225)+'СЕТ СН'!$F$12</f>
        <v>0</v>
      </c>
      <c r="H251" s="36">
        <f>SUMIFS(СВЦЭМ!$G$34:$G$777,СВЦЭМ!$A$34:$A$777,$A251,СВЦЭМ!$B$33:$B$776,H$225)+'СЕТ СН'!$F$12</f>
        <v>0</v>
      </c>
      <c r="I251" s="36">
        <f>SUMIFS(СВЦЭМ!$G$34:$G$777,СВЦЭМ!$A$34:$A$777,$A251,СВЦЭМ!$B$33:$B$776,I$225)+'СЕТ СН'!$F$12</f>
        <v>0</v>
      </c>
      <c r="J251" s="36">
        <f>SUMIFS(СВЦЭМ!$G$34:$G$777,СВЦЭМ!$A$34:$A$777,$A251,СВЦЭМ!$B$33:$B$776,J$225)+'СЕТ СН'!$F$12</f>
        <v>0</v>
      </c>
      <c r="K251" s="36">
        <f>SUMIFS(СВЦЭМ!$G$34:$G$777,СВЦЭМ!$A$34:$A$777,$A251,СВЦЭМ!$B$33:$B$776,K$225)+'СЕТ СН'!$F$12</f>
        <v>0</v>
      </c>
      <c r="L251" s="36">
        <f>SUMIFS(СВЦЭМ!$G$34:$G$777,СВЦЭМ!$A$34:$A$777,$A251,СВЦЭМ!$B$33:$B$776,L$225)+'СЕТ СН'!$F$12</f>
        <v>0</v>
      </c>
      <c r="M251" s="36">
        <f>SUMIFS(СВЦЭМ!$G$34:$G$777,СВЦЭМ!$A$34:$A$777,$A251,СВЦЭМ!$B$33:$B$776,M$225)+'СЕТ СН'!$F$12</f>
        <v>0</v>
      </c>
      <c r="N251" s="36">
        <f>SUMIFS(СВЦЭМ!$G$34:$G$777,СВЦЭМ!$A$34:$A$777,$A251,СВЦЭМ!$B$33:$B$776,N$225)+'СЕТ СН'!$F$12</f>
        <v>0</v>
      </c>
      <c r="O251" s="36">
        <f>SUMIFS(СВЦЭМ!$G$34:$G$777,СВЦЭМ!$A$34:$A$777,$A251,СВЦЭМ!$B$33:$B$776,O$225)+'СЕТ СН'!$F$12</f>
        <v>0</v>
      </c>
      <c r="P251" s="36">
        <f>SUMIFS(СВЦЭМ!$G$34:$G$777,СВЦЭМ!$A$34:$A$777,$A251,СВЦЭМ!$B$33:$B$776,P$225)+'СЕТ СН'!$F$12</f>
        <v>0</v>
      </c>
      <c r="Q251" s="36">
        <f>SUMIFS(СВЦЭМ!$G$34:$G$777,СВЦЭМ!$A$34:$A$777,$A251,СВЦЭМ!$B$33:$B$776,Q$225)+'СЕТ СН'!$F$12</f>
        <v>0</v>
      </c>
      <c r="R251" s="36">
        <f>SUMIFS(СВЦЭМ!$G$34:$G$777,СВЦЭМ!$A$34:$A$777,$A251,СВЦЭМ!$B$33:$B$776,R$225)+'СЕТ СН'!$F$12</f>
        <v>0</v>
      </c>
      <c r="S251" s="36">
        <f>SUMIFS(СВЦЭМ!$G$34:$G$777,СВЦЭМ!$A$34:$A$777,$A251,СВЦЭМ!$B$33:$B$776,S$225)+'СЕТ СН'!$F$12</f>
        <v>0</v>
      </c>
      <c r="T251" s="36">
        <f>SUMIFS(СВЦЭМ!$G$34:$G$777,СВЦЭМ!$A$34:$A$777,$A251,СВЦЭМ!$B$33:$B$776,T$225)+'СЕТ СН'!$F$12</f>
        <v>0</v>
      </c>
      <c r="U251" s="36">
        <f>SUMIFS(СВЦЭМ!$G$34:$G$777,СВЦЭМ!$A$34:$A$777,$A251,СВЦЭМ!$B$33:$B$776,U$225)+'СЕТ СН'!$F$12</f>
        <v>0</v>
      </c>
      <c r="V251" s="36">
        <f>SUMIFS(СВЦЭМ!$G$34:$G$777,СВЦЭМ!$A$34:$A$777,$A251,СВЦЭМ!$B$33:$B$776,V$225)+'СЕТ СН'!$F$12</f>
        <v>0</v>
      </c>
      <c r="W251" s="36">
        <f>SUMIFS(СВЦЭМ!$G$34:$G$777,СВЦЭМ!$A$34:$A$777,$A251,СВЦЭМ!$B$33:$B$776,W$225)+'СЕТ СН'!$F$12</f>
        <v>0</v>
      </c>
      <c r="X251" s="36">
        <f>SUMIFS(СВЦЭМ!$G$34:$G$777,СВЦЭМ!$A$34:$A$777,$A251,СВЦЭМ!$B$33:$B$776,X$225)+'СЕТ СН'!$F$12</f>
        <v>0</v>
      </c>
      <c r="Y251" s="36">
        <f>SUMIFS(СВЦЭМ!$G$34:$G$777,СВЦЭМ!$A$34:$A$777,$A251,СВЦЭМ!$B$33:$B$776,Y$225)+'СЕТ СН'!$F$12</f>
        <v>0</v>
      </c>
    </row>
    <row r="252" spans="1:25" ht="15.75" hidden="1" x14ac:dyDescent="0.2">
      <c r="A252" s="35">
        <f t="shared" si="6"/>
        <v>44009</v>
      </c>
      <c r="B252" s="36">
        <f>SUMIFS(СВЦЭМ!$G$34:$G$777,СВЦЭМ!$A$34:$A$777,$A252,СВЦЭМ!$B$33:$B$776,B$225)+'СЕТ СН'!$F$12</f>
        <v>0</v>
      </c>
      <c r="C252" s="36">
        <f>SUMIFS(СВЦЭМ!$G$34:$G$777,СВЦЭМ!$A$34:$A$777,$A252,СВЦЭМ!$B$33:$B$776,C$225)+'СЕТ СН'!$F$12</f>
        <v>0</v>
      </c>
      <c r="D252" s="36">
        <f>SUMIFS(СВЦЭМ!$G$34:$G$777,СВЦЭМ!$A$34:$A$777,$A252,СВЦЭМ!$B$33:$B$776,D$225)+'СЕТ СН'!$F$12</f>
        <v>0</v>
      </c>
      <c r="E252" s="36">
        <f>SUMIFS(СВЦЭМ!$G$34:$G$777,СВЦЭМ!$A$34:$A$777,$A252,СВЦЭМ!$B$33:$B$776,E$225)+'СЕТ СН'!$F$12</f>
        <v>0</v>
      </c>
      <c r="F252" s="36">
        <f>SUMIFS(СВЦЭМ!$G$34:$G$777,СВЦЭМ!$A$34:$A$777,$A252,СВЦЭМ!$B$33:$B$776,F$225)+'СЕТ СН'!$F$12</f>
        <v>0</v>
      </c>
      <c r="G252" s="36">
        <f>SUMIFS(СВЦЭМ!$G$34:$G$777,СВЦЭМ!$A$34:$A$777,$A252,СВЦЭМ!$B$33:$B$776,G$225)+'СЕТ СН'!$F$12</f>
        <v>0</v>
      </c>
      <c r="H252" s="36">
        <f>SUMIFS(СВЦЭМ!$G$34:$G$777,СВЦЭМ!$A$34:$A$777,$A252,СВЦЭМ!$B$33:$B$776,H$225)+'СЕТ СН'!$F$12</f>
        <v>0</v>
      </c>
      <c r="I252" s="36">
        <f>SUMIFS(СВЦЭМ!$G$34:$G$777,СВЦЭМ!$A$34:$A$777,$A252,СВЦЭМ!$B$33:$B$776,I$225)+'СЕТ СН'!$F$12</f>
        <v>0</v>
      </c>
      <c r="J252" s="36">
        <f>SUMIFS(СВЦЭМ!$G$34:$G$777,СВЦЭМ!$A$34:$A$777,$A252,СВЦЭМ!$B$33:$B$776,J$225)+'СЕТ СН'!$F$12</f>
        <v>0</v>
      </c>
      <c r="K252" s="36">
        <f>SUMIFS(СВЦЭМ!$G$34:$G$777,СВЦЭМ!$A$34:$A$777,$A252,СВЦЭМ!$B$33:$B$776,K$225)+'СЕТ СН'!$F$12</f>
        <v>0</v>
      </c>
      <c r="L252" s="36">
        <f>SUMIFS(СВЦЭМ!$G$34:$G$777,СВЦЭМ!$A$34:$A$777,$A252,СВЦЭМ!$B$33:$B$776,L$225)+'СЕТ СН'!$F$12</f>
        <v>0</v>
      </c>
      <c r="M252" s="36">
        <f>SUMIFS(СВЦЭМ!$G$34:$G$777,СВЦЭМ!$A$34:$A$777,$A252,СВЦЭМ!$B$33:$B$776,M$225)+'СЕТ СН'!$F$12</f>
        <v>0</v>
      </c>
      <c r="N252" s="36">
        <f>SUMIFS(СВЦЭМ!$G$34:$G$777,СВЦЭМ!$A$34:$A$777,$A252,СВЦЭМ!$B$33:$B$776,N$225)+'СЕТ СН'!$F$12</f>
        <v>0</v>
      </c>
      <c r="O252" s="36">
        <f>SUMIFS(СВЦЭМ!$G$34:$G$777,СВЦЭМ!$A$34:$A$777,$A252,СВЦЭМ!$B$33:$B$776,O$225)+'СЕТ СН'!$F$12</f>
        <v>0</v>
      </c>
      <c r="P252" s="36">
        <f>SUMIFS(СВЦЭМ!$G$34:$G$777,СВЦЭМ!$A$34:$A$777,$A252,СВЦЭМ!$B$33:$B$776,P$225)+'СЕТ СН'!$F$12</f>
        <v>0</v>
      </c>
      <c r="Q252" s="36">
        <f>SUMIFS(СВЦЭМ!$G$34:$G$777,СВЦЭМ!$A$34:$A$777,$A252,СВЦЭМ!$B$33:$B$776,Q$225)+'СЕТ СН'!$F$12</f>
        <v>0</v>
      </c>
      <c r="R252" s="36">
        <f>SUMIFS(СВЦЭМ!$G$34:$G$777,СВЦЭМ!$A$34:$A$777,$A252,СВЦЭМ!$B$33:$B$776,R$225)+'СЕТ СН'!$F$12</f>
        <v>0</v>
      </c>
      <c r="S252" s="36">
        <f>SUMIFS(СВЦЭМ!$G$34:$G$777,СВЦЭМ!$A$34:$A$777,$A252,СВЦЭМ!$B$33:$B$776,S$225)+'СЕТ СН'!$F$12</f>
        <v>0</v>
      </c>
      <c r="T252" s="36">
        <f>SUMIFS(СВЦЭМ!$G$34:$G$777,СВЦЭМ!$A$34:$A$777,$A252,СВЦЭМ!$B$33:$B$776,T$225)+'СЕТ СН'!$F$12</f>
        <v>0</v>
      </c>
      <c r="U252" s="36">
        <f>SUMIFS(СВЦЭМ!$G$34:$G$777,СВЦЭМ!$A$34:$A$777,$A252,СВЦЭМ!$B$33:$B$776,U$225)+'СЕТ СН'!$F$12</f>
        <v>0</v>
      </c>
      <c r="V252" s="36">
        <f>SUMIFS(СВЦЭМ!$G$34:$G$777,СВЦЭМ!$A$34:$A$777,$A252,СВЦЭМ!$B$33:$B$776,V$225)+'СЕТ СН'!$F$12</f>
        <v>0</v>
      </c>
      <c r="W252" s="36">
        <f>SUMIFS(СВЦЭМ!$G$34:$G$777,СВЦЭМ!$A$34:$A$777,$A252,СВЦЭМ!$B$33:$B$776,W$225)+'СЕТ СН'!$F$12</f>
        <v>0</v>
      </c>
      <c r="X252" s="36">
        <f>SUMIFS(СВЦЭМ!$G$34:$G$777,СВЦЭМ!$A$34:$A$777,$A252,СВЦЭМ!$B$33:$B$776,X$225)+'СЕТ СН'!$F$12</f>
        <v>0</v>
      </c>
      <c r="Y252" s="36">
        <f>SUMIFS(СВЦЭМ!$G$34:$G$777,СВЦЭМ!$A$34:$A$777,$A252,СВЦЭМ!$B$33:$B$776,Y$225)+'СЕТ СН'!$F$12</f>
        <v>0</v>
      </c>
    </row>
    <row r="253" spans="1:25" ht="15.75" hidden="1" x14ac:dyDescent="0.2">
      <c r="A253" s="35">
        <f t="shared" si="6"/>
        <v>44010</v>
      </c>
      <c r="B253" s="36">
        <f>SUMIFS(СВЦЭМ!$G$34:$G$777,СВЦЭМ!$A$34:$A$777,$A253,СВЦЭМ!$B$33:$B$776,B$225)+'СЕТ СН'!$F$12</f>
        <v>0</v>
      </c>
      <c r="C253" s="36">
        <f>SUMIFS(СВЦЭМ!$G$34:$G$777,СВЦЭМ!$A$34:$A$777,$A253,СВЦЭМ!$B$33:$B$776,C$225)+'СЕТ СН'!$F$12</f>
        <v>0</v>
      </c>
      <c r="D253" s="36">
        <f>SUMIFS(СВЦЭМ!$G$34:$G$777,СВЦЭМ!$A$34:$A$777,$A253,СВЦЭМ!$B$33:$B$776,D$225)+'СЕТ СН'!$F$12</f>
        <v>0</v>
      </c>
      <c r="E253" s="36">
        <f>SUMIFS(СВЦЭМ!$G$34:$G$777,СВЦЭМ!$A$34:$A$777,$A253,СВЦЭМ!$B$33:$B$776,E$225)+'СЕТ СН'!$F$12</f>
        <v>0</v>
      </c>
      <c r="F253" s="36">
        <f>SUMIFS(СВЦЭМ!$G$34:$G$777,СВЦЭМ!$A$34:$A$777,$A253,СВЦЭМ!$B$33:$B$776,F$225)+'СЕТ СН'!$F$12</f>
        <v>0</v>
      </c>
      <c r="G253" s="36">
        <f>SUMIFS(СВЦЭМ!$G$34:$G$777,СВЦЭМ!$A$34:$A$777,$A253,СВЦЭМ!$B$33:$B$776,G$225)+'СЕТ СН'!$F$12</f>
        <v>0</v>
      </c>
      <c r="H253" s="36">
        <f>SUMIFS(СВЦЭМ!$G$34:$G$777,СВЦЭМ!$A$34:$A$777,$A253,СВЦЭМ!$B$33:$B$776,H$225)+'СЕТ СН'!$F$12</f>
        <v>0</v>
      </c>
      <c r="I253" s="36">
        <f>SUMIFS(СВЦЭМ!$G$34:$G$777,СВЦЭМ!$A$34:$A$777,$A253,СВЦЭМ!$B$33:$B$776,I$225)+'СЕТ СН'!$F$12</f>
        <v>0</v>
      </c>
      <c r="J253" s="36">
        <f>SUMIFS(СВЦЭМ!$G$34:$G$777,СВЦЭМ!$A$34:$A$777,$A253,СВЦЭМ!$B$33:$B$776,J$225)+'СЕТ СН'!$F$12</f>
        <v>0</v>
      </c>
      <c r="K253" s="36">
        <f>SUMIFS(СВЦЭМ!$G$34:$G$777,СВЦЭМ!$A$34:$A$777,$A253,СВЦЭМ!$B$33:$B$776,K$225)+'СЕТ СН'!$F$12</f>
        <v>0</v>
      </c>
      <c r="L253" s="36">
        <f>SUMIFS(СВЦЭМ!$G$34:$G$777,СВЦЭМ!$A$34:$A$777,$A253,СВЦЭМ!$B$33:$B$776,L$225)+'СЕТ СН'!$F$12</f>
        <v>0</v>
      </c>
      <c r="M253" s="36">
        <f>SUMIFS(СВЦЭМ!$G$34:$G$777,СВЦЭМ!$A$34:$A$777,$A253,СВЦЭМ!$B$33:$B$776,M$225)+'СЕТ СН'!$F$12</f>
        <v>0</v>
      </c>
      <c r="N253" s="36">
        <f>SUMIFS(СВЦЭМ!$G$34:$G$777,СВЦЭМ!$A$34:$A$777,$A253,СВЦЭМ!$B$33:$B$776,N$225)+'СЕТ СН'!$F$12</f>
        <v>0</v>
      </c>
      <c r="O253" s="36">
        <f>SUMIFS(СВЦЭМ!$G$34:$G$777,СВЦЭМ!$A$34:$A$777,$A253,СВЦЭМ!$B$33:$B$776,O$225)+'СЕТ СН'!$F$12</f>
        <v>0</v>
      </c>
      <c r="P253" s="36">
        <f>SUMIFS(СВЦЭМ!$G$34:$G$777,СВЦЭМ!$A$34:$A$777,$A253,СВЦЭМ!$B$33:$B$776,P$225)+'СЕТ СН'!$F$12</f>
        <v>0</v>
      </c>
      <c r="Q253" s="36">
        <f>SUMIFS(СВЦЭМ!$G$34:$G$777,СВЦЭМ!$A$34:$A$777,$A253,СВЦЭМ!$B$33:$B$776,Q$225)+'СЕТ СН'!$F$12</f>
        <v>0</v>
      </c>
      <c r="R253" s="36">
        <f>SUMIFS(СВЦЭМ!$G$34:$G$777,СВЦЭМ!$A$34:$A$777,$A253,СВЦЭМ!$B$33:$B$776,R$225)+'СЕТ СН'!$F$12</f>
        <v>0</v>
      </c>
      <c r="S253" s="36">
        <f>SUMIFS(СВЦЭМ!$G$34:$G$777,СВЦЭМ!$A$34:$A$777,$A253,СВЦЭМ!$B$33:$B$776,S$225)+'СЕТ СН'!$F$12</f>
        <v>0</v>
      </c>
      <c r="T253" s="36">
        <f>SUMIFS(СВЦЭМ!$G$34:$G$777,СВЦЭМ!$A$34:$A$777,$A253,СВЦЭМ!$B$33:$B$776,T$225)+'СЕТ СН'!$F$12</f>
        <v>0</v>
      </c>
      <c r="U253" s="36">
        <f>SUMIFS(СВЦЭМ!$G$34:$G$777,СВЦЭМ!$A$34:$A$777,$A253,СВЦЭМ!$B$33:$B$776,U$225)+'СЕТ СН'!$F$12</f>
        <v>0</v>
      </c>
      <c r="V253" s="36">
        <f>SUMIFS(СВЦЭМ!$G$34:$G$777,СВЦЭМ!$A$34:$A$777,$A253,СВЦЭМ!$B$33:$B$776,V$225)+'СЕТ СН'!$F$12</f>
        <v>0</v>
      </c>
      <c r="W253" s="36">
        <f>SUMIFS(СВЦЭМ!$G$34:$G$777,СВЦЭМ!$A$34:$A$777,$A253,СВЦЭМ!$B$33:$B$776,W$225)+'СЕТ СН'!$F$12</f>
        <v>0</v>
      </c>
      <c r="X253" s="36">
        <f>SUMIFS(СВЦЭМ!$G$34:$G$777,СВЦЭМ!$A$34:$A$777,$A253,СВЦЭМ!$B$33:$B$776,X$225)+'СЕТ СН'!$F$12</f>
        <v>0</v>
      </c>
      <c r="Y253" s="36">
        <f>SUMIFS(СВЦЭМ!$G$34:$G$777,СВЦЭМ!$A$34:$A$777,$A253,СВЦЭМ!$B$33:$B$776,Y$225)+'СЕТ СН'!$F$12</f>
        <v>0</v>
      </c>
    </row>
    <row r="254" spans="1:25" ht="15.75" hidden="1" x14ac:dyDescent="0.2">
      <c r="A254" s="35">
        <f t="shared" si="6"/>
        <v>44011</v>
      </c>
      <c r="B254" s="36">
        <f>SUMIFS(СВЦЭМ!$G$34:$G$777,СВЦЭМ!$A$34:$A$777,$A254,СВЦЭМ!$B$33:$B$776,B$225)+'СЕТ СН'!$F$12</f>
        <v>0</v>
      </c>
      <c r="C254" s="36">
        <f>SUMIFS(СВЦЭМ!$G$34:$G$777,СВЦЭМ!$A$34:$A$777,$A254,СВЦЭМ!$B$33:$B$776,C$225)+'СЕТ СН'!$F$12</f>
        <v>0</v>
      </c>
      <c r="D254" s="36">
        <f>SUMIFS(СВЦЭМ!$G$34:$G$777,СВЦЭМ!$A$34:$A$777,$A254,СВЦЭМ!$B$33:$B$776,D$225)+'СЕТ СН'!$F$12</f>
        <v>0</v>
      </c>
      <c r="E254" s="36">
        <f>SUMIFS(СВЦЭМ!$G$34:$G$777,СВЦЭМ!$A$34:$A$777,$A254,СВЦЭМ!$B$33:$B$776,E$225)+'СЕТ СН'!$F$12</f>
        <v>0</v>
      </c>
      <c r="F254" s="36">
        <f>SUMIFS(СВЦЭМ!$G$34:$G$777,СВЦЭМ!$A$34:$A$777,$A254,СВЦЭМ!$B$33:$B$776,F$225)+'СЕТ СН'!$F$12</f>
        <v>0</v>
      </c>
      <c r="G254" s="36">
        <f>SUMIFS(СВЦЭМ!$G$34:$G$777,СВЦЭМ!$A$34:$A$777,$A254,СВЦЭМ!$B$33:$B$776,G$225)+'СЕТ СН'!$F$12</f>
        <v>0</v>
      </c>
      <c r="H254" s="36">
        <f>SUMIFS(СВЦЭМ!$G$34:$G$777,СВЦЭМ!$A$34:$A$777,$A254,СВЦЭМ!$B$33:$B$776,H$225)+'СЕТ СН'!$F$12</f>
        <v>0</v>
      </c>
      <c r="I254" s="36">
        <f>SUMIFS(СВЦЭМ!$G$34:$G$777,СВЦЭМ!$A$34:$A$777,$A254,СВЦЭМ!$B$33:$B$776,I$225)+'СЕТ СН'!$F$12</f>
        <v>0</v>
      </c>
      <c r="J254" s="36">
        <f>SUMIFS(СВЦЭМ!$G$34:$G$777,СВЦЭМ!$A$34:$A$777,$A254,СВЦЭМ!$B$33:$B$776,J$225)+'СЕТ СН'!$F$12</f>
        <v>0</v>
      </c>
      <c r="K254" s="36">
        <f>SUMIFS(СВЦЭМ!$G$34:$G$777,СВЦЭМ!$A$34:$A$777,$A254,СВЦЭМ!$B$33:$B$776,K$225)+'СЕТ СН'!$F$12</f>
        <v>0</v>
      </c>
      <c r="L254" s="36">
        <f>SUMIFS(СВЦЭМ!$G$34:$G$777,СВЦЭМ!$A$34:$A$777,$A254,СВЦЭМ!$B$33:$B$776,L$225)+'СЕТ СН'!$F$12</f>
        <v>0</v>
      </c>
      <c r="M254" s="36">
        <f>SUMIFS(СВЦЭМ!$G$34:$G$777,СВЦЭМ!$A$34:$A$777,$A254,СВЦЭМ!$B$33:$B$776,M$225)+'СЕТ СН'!$F$12</f>
        <v>0</v>
      </c>
      <c r="N254" s="36">
        <f>SUMIFS(СВЦЭМ!$G$34:$G$777,СВЦЭМ!$A$34:$A$777,$A254,СВЦЭМ!$B$33:$B$776,N$225)+'СЕТ СН'!$F$12</f>
        <v>0</v>
      </c>
      <c r="O254" s="36">
        <f>SUMIFS(СВЦЭМ!$G$34:$G$777,СВЦЭМ!$A$34:$A$777,$A254,СВЦЭМ!$B$33:$B$776,O$225)+'СЕТ СН'!$F$12</f>
        <v>0</v>
      </c>
      <c r="P254" s="36">
        <f>SUMIFS(СВЦЭМ!$G$34:$G$777,СВЦЭМ!$A$34:$A$777,$A254,СВЦЭМ!$B$33:$B$776,P$225)+'СЕТ СН'!$F$12</f>
        <v>0</v>
      </c>
      <c r="Q254" s="36">
        <f>SUMIFS(СВЦЭМ!$G$34:$G$777,СВЦЭМ!$A$34:$A$777,$A254,СВЦЭМ!$B$33:$B$776,Q$225)+'СЕТ СН'!$F$12</f>
        <v>0</v>
      </c>
      <c r="R254" s="36">
        <f>SUMIFS(СВЦЭМ!$G$34:$G$777,СВЦЭМ!$A$34:$A$777,$A254,СВЦЭМ!$B$33:$B$776,R$225)+'СЕТ СН'!$F$12</f>
        <v>0</v>
      </c>
      <c r="S254" s="36">
        <f>SUMIFS(СВЦЭМ!$G$34:$G$777,СВЦЭМ!$A$34:$A$777,$A254,СВЦЭМ!$B$33:$B$776,S$225)+'СЕТ СН'!$F$12</f>
        <v>0</v>
      </c>
      <c r="T254" s="36">
        <f>SUMIFS(СВЦЭМ!$G$34:$G$777,СВЦЭМ!$A$34:$A$777,$A254,СВЦЭМ!$B$33:$B$776,T$225)+'СЕТ СН'!$F$12</f>
        <v>0</v>
      </c>
      <c r="U254" s="36">
        <f>SUMIFS(СВЦЭМ!$G$34:$G$777,СВЦЭМ!$A$34:$A$777,$A254,СВЦЭМ!$B$33:$B$776,U$225)+'СЕТ СН'!$F$12</f>
        <v>0</v>
      </c>
      <c r="V254" s="36">
        <f>SUMIFS(СВЦЭМ!$G$34:$G$777,СВЦЭМ!$A$34:$A$777,$A254,СВЦЭМ!$B$33:$B$776,V$225)+'СЕТ СН'!$F$12</f>
        <v>0</v>
      </c>
      <c r="W254" s="36">
        <f>SUMIFS(СВЦЭМ!$G$34:$G$777,СВЦЭМ!$A$34:$A$777,$A254,СВЦЭМ!$B$33:$B$776,W$225)+'СЕТ СН'!$F$12</f>
        <v>0</v>
      </c>
      <c r="X254" s="36">
        <f>SUMIFS(СВЦЭМ!$G$34:$G$777,СВЦЭМ!$A$34:$A$777,$A254,СВЦЭМ!$B$33:$B$776,X$225)+'СЕТ СН'!$F$12</f>
        <v>0</v>
      </c>
      <c r="Y254" s="36">
        <f>SUMIFS(СВЦЭМ!$G$34:$G$777,СВЦЭМ!$A$34:$A$777,$A254,СВЦЭМ!$B$33:$B$776,Y$225)+'СЕТ СН'!$F$12</f>
        <v>0</v>
      </c>
    </row>
    <row r="255" spans="1:25" ht="15.75" hidden="1" x14ac:dyDescent="0.2">
      <c r="A255" s="35">
        <f t="shared" si="6"/>
        <v>44012</v>
      </c>
      <c r="B255" s="36">
        <f>SUMIFS(СВЦЭМ!$G$34:$G$777,СВЦЭМ!$A$34:$A$777,$A255,СВЦЭМ!$B$33:$B$776,B$225)+'СЕТ СН'!$F$12</f>
        <v>0</v>
      </c>
      <c r="C255" s="36">
        <f>SUMIFS(СВЦЭМ!$G$34:$G$777,СВЦЭМ!$A$34:$A$777,$A255,СВЦЭМ!$B$33:$B$776,C$225)+'СЕТ СН'!$F$12</f>
        <v>0</v>
      </c>
      <c r="D255" s="36">
        <f>SUMIFS(СВЦЭМ!$G$34:$G$777,СВЦЭМ!$A$34:$A$777,$A255,СВЦЭМ!$B$33:$B$776,D$225)+'СЕТ СН'!$F$12</f>
        <v>0</v>
      </c>
      <c r="E255" s="36">
        <f>SUMIFS(СВЦЭМ!$G$34:$G$777,СВЦЭМ!$A$34:$A$777,$A255,СВЦЭМ!$B$33:$B$776,E$225)+'СЕТ СН'!$F$12</f>
        <v>0</v>
      </c>
      <c r="F255" s="36">
        <f>SUMIFS(СВЦЭМ!$G$34:$G$777,СВЦЭМ!$A$34:$A$777,$A255,СВЦЭМ!$B$33:$B$776,F$225)+'СЕТ СН'!$F$12</f>
        <v>0</v>
      </c>
      <c r="G255" s="36">
        <f>SUMIFS(СВЦЭМ!$G$34:$G$777,СВЦЭМ!$A$34:$A$777,$A255,СВЦЭМ!$B$33:$B$776,G$225)+'СЕТ СН'!$F$12</f>
        <v>0</v>
      </c>
      <c r="H255" s="36">
        <f>SUMIFS(СВЦЭМ!$G$34:$G$777,СВЦЭМ!$A$34:$A$777,$A255,СВЦЭМ!$B$33:$B$776,H$225)+'СЕТ СН'!$F$12</f>
        <v>0</v>
      </c>
      <c r="I255" s="36">
        <f>SUMIFS(СВЦЭМ!$G$34:$G$777,СВЦЭМ!$A$34:$A$777,$A255,СВЦЭМ!$B$33:$B$776,I$225)+'СЕТ СН'!$F$12</f>
        <v>0</v>
      </c>
      <c r="J255" s="36">
        <f>SUMIFS(СВЦЭМ!$G$34:$G$777,СВЦЭМ!$A$34:$A$777,$A255,СВЦЭМ!$B$33:$B$776,J$225)+'СЕТ СН'!$F$12</f>
        <v>0</v>
      </c>
      <c r="K255" s="36">
        <f>SUMIFS(СВЦЭМ!$G$34:$G$777,СВЦЭМ!$A$34:$A$777,$A255,СВЦЭМ!$B$33:$B$776,K$225)+'СЕТ СН'!$F$12</f>
        <v>0</v>
      </c>
      <c r="L255" s="36">
        <f>SUMIFS(СВЦЭМ!$G$34:$G$777,СВЦЭМ!$A$34:$A$777,$A255,СВЦЭМ!$B$33:$B$776,L$225)+'СЕТ СН'!$F$12</f>
        <v>0</v>
      </c>
      <c r="M255" s="36">
        <f>SUMIFS(СВЦЭМ!$G$34:$G$777,СВЦЭМ!$A$34:$A$777,$A255,СВЦЭМ!$B$33:$B$776,M$225)+'СЕТ СН'!$F$12</f>
        <v>0</v>
      </c>
      <c r="N255" s="36">
        <f>SUMIFS(СВЦЭМ!$G$34:$G$777,СВЦЭМ!$A$34:$A$777,$A255,СВЦЭМ!$B$33:$B$776,N$225)+'СЕТ СН'!$F$12</f>
        <v>0</v>
      </c>
      <c r="O255" s="36">
        <f>SUMIFS(СВЦЭМ!$G$34:$G$777,СВЦЭМ!$A$34:$A$777,$A255,СВЦЭМ!$B$33:$B$776,O$225)+'СЕТ СН'!$F$12</f>
        <v>0</v>
      </c>
      <c r="P255" s="36">
        <f>SUMIFS(СВЦЭМ!$G$34:$G$777,СВЦЭМ!$A$34:$A$777,$A255,СВЦЭМ!$B$33:$B$776,P$225)+'СЕТ СН'!$F$12</f>
        <v>0</v>
      </c>
      <c r="Q255" s="36">
        <f>SUMIFS(СВЦЭМ!$G$34:$G$777,СВЦЭМ!$A$34:$A$777,$A255,СВЦЭМ!$B$33:$B$776,Q$225)+'СЕТ СН'!$F$12</f>
        <v>0</v>
      </c>
      <c r="R255" s="36">
        <f>SUMIFS(СВЦЭМ!$G$34:$G$777,СВЦЭМ!$A$34:$A$777,$A255,СВЦЭМ!$B$33:$B$776,R$225)+'СЕТ СН'!$F$12</f>
        <v>0</v>
      </c>
      <c r="S255" s="36">
        <f>SUMIFS(СВЦЭМ!$G$34:$G$777,СВЦЭМ!$A$34:$A$777,$A255,СВЦЭМ!$B$33:$B$776,S$225)+'СЕТ СН'!$F$12</f>
        <v>0</v>
      </c>
      <c r="T255" s="36">
        <f>SUMIFS(СВЦЭМ!$G$34:$G$777,СВЦЭМ!$A$34:$A$777,$A255,СВЦЭМ!$B$33:$B$776,T$225)+'СЕТ СН'!$F$12</f>
        <v>0</v>
      </c>
      <c r="U255" s="36">
        <f>SUMIFS(СВЦЭМ!$G$34:$G$777,СВЦЭМ!$A$34:$A$777,$A255,СВЦЭМ!$B$33:$B$776,U$225)+'СЕТ СН'!$F$12</f>
        <v>0</v>
      </c>
      <c r="V255" s="36">
        <f>SUMIFS(СВЦЭМ!$G$34:$G$777,СВЦЭМ!$A$34:$A$777,$A255,СВЦЭМ!$B$33:$B$776,V$225)+'СЕТ СН'!$F$12</f>
        <v>0</v>
      </c>
      <c r="W255" s="36">
        <f>SUMIFS(СВЦЭМ!$G$34:$G$777,СВЦЭМ!$A$34:$A$777,$A255,СВЦЭМ!$B$33:$B$776,W$225)+'СЕТ СН'!$F$12</f>
        <v>0</v>
      </c>
      <c r="X255" s="36">
        <f>SUMIFS(СВЦЭМ!$G$34:$G$777,СВЦЭМ!$A$34:$A$777,$A255,СВЦЭМ!$B$33:$B$776,X$225)+'СЕТ СН'!$F$12</f>
        <v>0</v>
      </c>
      <c r="Y255" s="36">
        <f>SUMIFS(СВЦЭМ!$G$34:$G$777,СВЦЭМ!$A$34:$A$777,$A255,СВЦЭМ!$B$33:$B$776,Y$225)+'СЕТ СН'!$F$12</f>
        <v>0</v>
      </c>
    </row>
    <row r="256" spans="1:25" ht="15.75" hidden="1" x14ac:dyDescent="0.2">
      <c r="A256" s="35">
        <f t="shared" si="6"/>
        <v>44013</v>
      </c>
      <c r="B256" s="36">
        <f>SUMIFS(СВЦЭМ!$G$34:$G$777,СВЦЭМ!$A$34:$A$777,$A256,СВЦЭМ!$B$33:$B$776,B$225)+'СЕТ СН'!$F$12</f>
        <v>0</v>
      </c>
      <c r="C256" s="36">
        <f>SUMIFS(СВЦЭМ!$G$34:$G$777,СВЦЭМ!$A$34:$A$777,$A256,СВЦЭМ!$B$33:$B$776,C$225)+'СЕТ СН'!$F$12</f>
        <v>0</v>
      </c>
      <c r="D256" s="36">
        <f>SUMIFS(СВЦЭМ!$G$34:$G$777,СВЦЭМ!$A$34:$A$777,$A256,СВЦЭМ!$B$33:$B$776,D$225)+'СЕТ СН'!$F$12</f>
        <v>0</v>
      </c>
      <c r="E256" s="36">
        <f>SUMIFS(СВЦЭМ!$G$34:$G$777,СВЦЭМ!$A$34:$A$777,$A256,СВЦЭМ!$B$33:$B$776,E$225)+'СЕТ СН'!$F$12</f>
        <v>0</v>
      </c>
      <c r="F256" s="36">
        <f>SUMIFS(СВЦЭМ!$G$34:$G$777,СВЦЭМ!$A$34:$A$777,$A256,СВЦЭМ!$B$33:$B$776,F$225)+'СЕТ СН'!$F$12</f>
        <v>0</v>
      </c>
      <c r="G256" s="36">
        <f>SUMIFS(СВЦЭМ!$G$34:$G$777,СВЦЭМ!$A$34:$A$777,$A256,СВЦЭМ!$B$33:$B$776,G$225)+'СЕТ СН'!$F$12</f>
        <v>0</v>
      </c>
      <c r="H256" s="36">
        <f>SUMIFS(СВЦЭМ!$G$34:$G$777,СВЦЭМ!$A$34:$A$777,$A256,СВЦЭМ!$B$33:$B$776,H$225)+'СЕТ СН'!$F$12</f>
        <v>0</v>
      </c>
      <c r="I256" s="36">
        <f>SUMIFS(СВЦЭМ!$G$34:$G$777,СВЦЭМ!$A$34:$A$777,$A256,СВЦЭМ!$B$33:$B$776,I$225)+'СЕТ СН'!$F$12</f>
        <v>0</v>
      </c>
      <c r="J256" s="36">
        <f>SUMIFS(СВЦЭМ!$G$34:$G$777,СВЦЭМ!$A$34:$A$777,$A256,СВЦЭМ!$B$33:$B$776,J$225)+'СЕТ СН'!$F$12</f>
        <v>0</v>
      </c>
      <c r="K256" s="36">
        <f>SUMIFS(СВЦЭМ!$G$34:$G$777,СВЦЭМ!$A$34:$A$777,$A256,СВЦЭМ!$B$33:$B$776,K$225)+'СЕТ СН'!$F$12</f>
        <v>0</v>
      </c>
      <c r="L256" s="36">
        <f>SUMIFS(СВЦЭМ!$G$34:$G$777,СВЦЭМ!$A$34:$A$777,$A256,СВЦЭМ!$B$33:$B$776,L$225)+'СЕТ СН'!$F$12</f>
        <v>0</v>
      </c>
      <c r="M256" s="36">
        <f>SUMIFS(СВЦЭМ!$G$34:$G$777,СВЦЭМ!$A$34:$A$777,$A256,СВЦЭМ!$B$33:$B$776,M$225)+'СЕТ СН'!$F$12</f>
        <v>0</v>
      </c>
      <c r="N256" s="36">
        <f>SUMIFS(СВЦЭМ!$G$34:$G$777,СВЦЭМ!$A$34:$A$777,$A256,СВЦЭМ!$B$33:$B$776,N$225)+'СЕТ СН'!$F$12</f>
        <v>0</v>
      </c>
      <c r="O256" s="36">
        <f>SUMIFS(СВЦЭМ!$G$34:$G$777,СВЦЭМ!$A$34:$A$777,$A256,СВЦЭМ!$B$33:$B$776,O$225)+'СЕТ СН'!$F$12</f>
        <v>0</v>
      </c>
      <c r="P256" s="36">
        <f>SUMIFS(СВЦЭМ!$G$34:$G$777,СВЦЭМ!$A$34:$A$777,$A256,СВЦЭМ!$B$33:$B$776,P$225)+'СЕТ СН'!$F$12</f>
        <v>0</v>
      </c>
      <c r="Q256" s="36">
        <f>SUMIFS(СВЦЭМ!$G$34:$G$777,СВЦЭМ!$A$34:$A$777,$A256,СВЦЭМ!$B$33:$B$776,Q$225)+'СЕТ СН'!$F$12</f>
        <v>0</v>
      </c>
      <c r="R256" s="36">
        <f>SUMIFS(СВЦЭМ!$G$34:$G$777,СВЦЭМ!$A$34:$A$777,$A256,СВЦЭМ!$B$33:$B$776,R$225)+'СЕТ СН'!$F$12</f>
        <v>0</v>
      </c>
      <c r="S256" s="36">
        <f>SUMIFS(СВЦЭМ!$G$34:$G$777,СВЦЭМ!$A$34:$A$777,$A256,СВЦЭМ!$B$33:$B$776,S$225)+'СЕТ СН'!$F$12</f>
        <v>0</v>
      </c>
      <c r="T256" s="36">
        <f>SUMIFS(СВЦЭМ!$G$34:$G$777,СВЦЭМ!$A$34:$A$777,$A256,СВЦЭМ!$B$33:$B$776,T$225)+'СЕТ СН'!$F$12</f>
        <v>0</v>
      </c>
      <c r="U256" s="36">
        <f>SUMIFS(СВЦЭМ!$G$34:$G$777,СВЦЭМ!$A$34:$A$777,$A256,СВЦЭМ!$B$33:$B$776,U$225)+'СЕТ СН'!$F$12</f>
        <v>0</v>
      </c>
      <c r="V256" s="36">
        <f>SUMIFS(СВЦЭМ!$G$34:$G$777,СВЦЭМ!$A$34:$A$777,$A256,СВЦЭМ!$B$33:$B$776,V$225)+'СЕТ СН'!$F$12</f>
        <v>0</v>
      </c>
      <c r="W256" s="36">
        <f>SUMIFS(СВЦЭМ!$G$34:$G$777,СВЦЭМ!$A$34:$A$777,$A256,СВЦЭМ!$B$33:$B$776,W$225)+'СЕТ СН'!$F$12</f>
        <v>0</v>
      </c>
      <c r="X256" s="36">
        <f>SUMIFS(СВЦЭМ!$G$34:$G$777,СВЦЭМ!$A$34:$A$777,$A256,СВЦЭМ!$B$33:$B$776,X$225)+'СЕТ СН'!$F$12</f>
        <v>0</v>
      </c>
      <c r="Y256" s="36">
        <f>SUMIFS(СВЦЭМ!$G$34:$G$777,СВЦЭМ!$A$34:$A$777,$A256,СВЦЭМ!$B$33:$B$776,Y$225)+'СЕТ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1" t="s">
        <v>7</v>
      </c>
      <c r="B258" s="124" t="s">
        <v>117</v>
      </c>
      <c r="C258" s="125"/>
      <c r="D258" s="125"/>
      <c r="E258" s="125"/>
      <c r="F258" s="125"/>
      <c r="G258" s="125"/>
      <c r="H258" s="125"/>
      <c r="I258" s="125"/>
      <c r="J258" s="125"/>
      <c r="K258" s="125"/>
      <c r="L258" s="125"/>
      <c r="M258" s="125"/>
      <c r="N258" s="125"/>
      <c r="O258" s="125"/>
      <c r="P258" s="125"/>
      <c r="Q258" s="125"/>
      <c r="R258" s="125"/>
      <c r="S258" s="125"/>
      <c r="T258" s="125"/>
      <c r="U258" s="125"/>
      <c r="V258" s="125"/>
      <c r="W258" s="125"/>
      <c r="X258" s="125"/>
      <c r="Y258" s="126"/>
    </row>
    <row r="259" spans="1:27" ht="12.75" hidden="1" customHeight="1" x14ac:dyDescent="0.2">
      <c r="A259" s="122"/>
      <c r="B259" s="127"/>
      <c r="C259" s="128"/>
      <c r="D259" s="128"/>
      <c r="E259" s="128"/>
      <c r="F259" s="128"/>
      <c r="G259" s="128"/>
      <c r="H259" s="128"/>
      <c r="I259" s="128"/>
      <c r="J259" s="128"/>
      <c r="K259" s="128"/>
      <c r="L259" s="128"/>
      <c r="M259" s="128"/>
      <c r="N259" s="128"/>
      <c r="O259" s="128"/>
      <c r="P259" s="128"/>
      <c r="Q259" s="128"/>
      <c r="R259" s="128"/>
      <c r="S259" s="128"/>
      <c r="T259" s="128"/>
      <c r="U259" s="128"/>
      <c r="V259" s="128"/>
      <c r="W259" s="128"/>
      <c r="X259" s="128"/>
      <c r="Y259" s="129"/>
    </row>
    <row r="260" spans="1:27" s="46" customFormat="1" ht="12.75" hidden="1" customHeight="1" x14ac:dyDescent="0.2">
      <c r="A260" s="123"/>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01.06.2020</v>
      </c>
      <c r="B261" s="36">
        <f>SUMIFS(СВЦЭМ!$H$34:$H$777,СВЦЭМ!$A$34:$A$777,$A261,СВЦЭМ!$B$33:$B$776,B$260)+'СЕТ СН'!$F$12</f>
        <v>0</v>
      </c>
      <c r="C261" s="36">
        <f>SUMIFS(СВЦЭМ!$H$34:$H$777,СВЦЭМ!$A$34:$A$777,$A261,СВЦЭМ!$B$33:$B$776,C$260)+'СЕТ СН'!$F$12</f>
        <v>0</v>
      </c>
      <c r="D261" s="36">
        <f>SUMIFS(СВЦЭМ!$H$34:$H$777,СВЦЭМ!$A$34:$A$777,$A261,СВЦЭМ!$B$33:$B$776,D$260)+'СЕТ СН'!$F$12</f>
        <v>0</v>
      </c>
      <c r="E261" s="36">
        <f>SUMIFS(СВЦЭМ!$H$34:$H$777,СВЦЭМ!$A$34:$A$777,$A261,СВЦЭМ!$B$33:$B$776,E$260)+'СЕТ СН'!$F$12</f>
        <v>0</v>
      </c>
      <c r="F261" s="36">
        <f>SUMIFS(СВЦЭМ!$H$34:$H$777,СВЦЭМ!$A$34:$A$777,$A261,СВЦЭМ!$B$33:$B$776,F$260)+'СЕТ СН'!$F$12</f>
        <v>0</v>
      </c>
      <c r="G261" s="36">
        <f>SUMIFS(СВЦЭМ!$H$34:$H$777,СВЦЭМ!$A$34:$A$777,$A261,СВЦЭМ!$B$33:$B$776,G$260)+'СЕТ СН'!$F$12</f>
        <v>0</v>
      </c>
      <c r="H261" s="36">
        <f>SUMIFS(СВЦЭМ!$H$34:$H$777,СВЦЭМ!$A$34:$A$777,$A261,СВЦЭМ!$B$33:$B$776,H$260)+'СЕТ СН'!$F$12</f>
        <v>0</v>
      </c>
      <c r="I261" s="36">
        <f>SUMIFS(СВЦЭМ!$H$34:$H$777,СВЦЭМ!$A$34:$A$777,$A261,СВЦЭМ!$B$33:$B$776,I$260)+'СЕТ СН'!$F$12</f>
        <v>0</v>
      </c>
      <c r="J261" s="36">
        <f>SUMIFS(СВЦЭМ!$H$34:$H$777,СВЦЭМ!$A$34:$A$777,$A261,СВЦЭМ!$B$33:$B$776,J$260)+'СЕТ СН'!$F$12</f>
        <v>0</v>
      </c>
      <c r="K261" s="36">
        <f>SUMIFS(СВЦЭМ!$H$34:$H$777,СВЦЭМ!$A$34:$A$777,$A261,СВЦЭМ!$B$33:$B$776,K$260)+'СЕТ СН'!$F$12</f>
        <v>0</v>
      </c>
      <c r="L261" s="36">
        <f>SUMIFS(СВЦЭМ!$H$34:$H$777,СВЦЭМ!$A$34:$A$777,$A261,СВЦЭМ!$B$33:$B$776,L$260)+'СЕТ СН'!$F$12</f>
        <v>0</v>
      </c>
      <c r="M261" s="36">
        <f>SUMIFS(СВЦЭМ!$H$34:$H$777,СВЦЭМ!$A$34:$A$777,$A261,СВЦЭМ!$B$33:$B$776,M$260)+'СЕТ СН'!$F$12</f>
        <v>0</v>
      </c>
      <c r="N261" s="36">
        <f>SUMIFS(СВЦЭМ!$H$34:$H$777,СВЦЭМ!$A$34:$A$777,$A261,СВЦЭМ!$B$33:$B$776,N$260)+'СЕТ СН'!$F$12</f>
        <v>0</v>
      </c>
      <c r="O261" s="36">
        <f>SUMIFS(СВЦЭМ!$H$34:$H$777,СВЦЭМ!$A$34:$A$777,$A261,СВЦЭМ!$B$33:$B$776,O$260)+'СЕТ СН'!$F$12</f>
        <v>0</v>
      </c>
      <c r="P261" s="36">
        <f>SUMIFS(СВЦЭМ!$H$34:$H$777,СВЦЭМ!$A$34:$A$777,$A261,СВЦЭМ!$B$33:$B$776,P$260)+'СЕТ СН'!$F$12</f>
        <v>0</v>
      </c>
      <c r="Q261" s="36">
        <f>SUMIFS(СВЦЭМ!$H$34:$H$777,СВЦЭМ!$A$34:$A$777,$A261,СВЦЭМ!$B$33:$B$776,Q$260)+'СЕТ СН'!$F$12</f>
        <v>0</v>
      </c>
      <c r="R261" s="36">
        <f>SUMIFS(СВЦЭМ!$H$34:$H$777,СВЦЭМ!$A$34:$A$777,$A261,СВЦЭМ!$B$33:$B$776,R$260)+'СЕТ СН'!$F$12</f>
        <v>0</v>
      </c>
      <c r="S261" s="36">
        <f>SUMIFS(СВЦЭМ!$H$34:$H$777,СВЦЭМ!$A$34:$A$777,$A261,СВЦЭМ!$B$33:$B$776,S$260)+'СЕТ СН'!$F$12</f>
        <v>0</v>
      </c>
      <c r="T261" s="36">
        <f>SUMIFS(СВЦЭМ!$H$34:$H$777,СВЦЭМ!$A$34:$A$777,$A261,СВЦЭМ!$B$33:$B$776,T$260)+'СЕТ СН'!$F$12</f>
        <v>0</v>
      </c>
      <c r="U261" s="36">
        <f>SUMIFS(СВЦЭМ!$H$34:$H$777,СВЦЭМ!$A$34:$A$777,$A261,СВЦЭМ!$B$33:$B$776,U$260)+'СЕТ СН'!$F$12</f>
        <v>0</v>
      </c>
      <c r="V261" s="36">
        <f>SUMIFS(СВЦЭМ!$H$34:$H$777,СВЦЭМ!$A$34:$A$777,$A261,СВЦЭМ!$B$33:$B$776,V$260)+'СЕТ СН'!$F$12</f>
        <v>0</v>
      </c>
      <c r="W261" s="36">
        <f>SUMIFS(СВЦЭМ!$H$34:$H$777,СВЦЭМ!$A$34:$A$777,$A261,СВЦЭМ!$B$33:$B$776,W$260)+'СЕТ СН'!$F$12</f>
        <v>0</v>
      </c>
      <c r="X261" s="36">
        <f>SUMIFS(СВЦЭМ!$H$34:$H$777,СВЦЭМ!$A$34:$A$777,$A261,СВЦЭМ!$B$33:$B$776,X$260)+'СЕТ СН'!$F$12</f>
        <v>0</v>
      </c>
      <c r="Y261" s="36">
        <f>SUMIFS(СВЦЭМ!$H$34:$H$777,СВЦЭМ!$A$34:$A$777,$A261,СВЦЭМ!$B$33:$B$776,Y$260)+'СЕТ СН'!$F$12</f>
        <v>0</v>
      </c>
      <c r="AA261" s="45"/>
    </row>
    <row r="262" spans="1:27" ht="15.75" hidden="1" x14ac:dyDescent="0.2">
      <c r="A262" s="35">
        <f>A261+1</f>
        <v>43984</v>
      </c>
      <c r="B262" s="36">
        <f>SUMIFS(СВЦЭМ!$H$34:$H$777,СВЦЭМ!$A$34:$A$777,$A262,СВЦЭМ!$B$33:$B$776,B$260)+'СЕТ СН'!$F$12</f>
        <v>0</v>
      </c>
      <c r="C262" s="36">
        <f>SUMIFS(СВЦЭМ!$H$34:$H$777,СВЦЭМ!$A$34:$A$777,$A262,СВЦЭМ!$B$33:$B$776,C$260)+'СЕТ СН'!$F$12</f>
        <v>0</v>
      </c>
      <c r="D262" s="36">
        <f>SUMIFS(СВЦЭМ!$H$34:$H$777,СВЦЭМ!$A$34:$A$777,$A262,СВЦЭМ!$B$33:$B$776,D$260)+'СЕТ СН'!$F$12</f>
        <v>0</v>
      </c>
      <c r="E262" s="36">
        <f>SUMIFS(СВЦЭМ!$H$34:$H$777,СВЦЭМ!$A$34:$A$777,$A262,СВЦЭМ!$B$33:$B$776,E$260)+'СЕТ СН'!$F$12</f>
        <v>0</v>
      </c>
      <c r="F262" s="36">
        <f>SUMIFS(СВЦЭМ!$H$34:$H$777,СВЦЭМ!$A$34:$A$777,$A262,СВЦЭМ!$B$33:$B$776,F$260)+'СЕТ СН'!$F$12</f>
        <v>0</v>
      </c>
      <c r="G262" s="36">
        <f>SUMIFS(СВЦЭМ!$H$34:$H$777,СВЦЭМ!$A$34:$A$777,$A262,СВЦЭМ!$B$33:$B$776,G$260)+'СЕТ СН'!$F$12</f>
        <v>0</v>
      </c>
      <c r="H262" s="36">
        <f>SUMIFS(СВЦЭМ!$H$34:$H$777,СВЦЭМ!$A$34:$A$777,$A262,СВЦЭМ!$B$33:$B$776,H$260)+'СЕТ СН'!$F$12</f>
        <v>0</v>
      </c>
      <c r="I262" s="36">
        <f>SUMIFS(СВЦЭМ!$H$34:$H$777,СВЦЭМ!$A$34:$A$777,$A262,СВЦЭМ!$B$33:$B$776,I$260)+'СЕТ СН'!$F$12</f>
        <v>0</v>
      </c>
      <c r="J262" s="36">
        <f>SUMIFS(СВЦЭМ!$H$34:$H$777,СВЦЭМ!$A$34:$A$777,$A262,СВЦЭМ!$B$33:$B$776,J$260)+'СЕТ СН'!$F$12</f>
        <v>0</v>
      </c>
      <c r="K262" s="36">
        <f>SUMIFS(СВЦЭМ!$H$34:$H$777,СВЦЭМ!$A$34:$A$777,$A262,СВЦЭМ!$B$33:$B$776,K$260)+'СЕТ СН'!$F$12</f>
        <v>0</v>
      </c>
      <c r="L262" s="36">
        <f>SUMIFS(СВЦЭМ!$H$34:$H$777,СВЦЭМ!$A$34:$A$777,$A262,СВЦЭМ!$B$33:$B$776,L$260)+'СЕТ СН'!$F$12</f>
        <v>0</v>
      </c>
      <c r="M262" s="36">
        <f>SUMIFS(СВЦЭМ!$H$34:$H$777,СВЦЭМ!$A$34:$A$777,$A262,СВЦЭМ!$B$33:$B$776,M$260)+'СЕТ СН'!$F$12</f>
        <v>0</v>
      </c>
      <c r="N262" s="36">
        <f>SUMIFS(СВЦЭМ!$H$34:$H$777,СВЦЭМ!$A$34:$A$777,$A262,СВЦЭМ!$B$33:$B$776,N$260)+'СЕТ СН'!$F$12</f>
        <v>0</v>
      </c>
      <c r="O262" s="36">
        <f>SUMIFS(СВЦЭМ!$H$34:$H$777,СВЦЭМ!$A$34:$A$777,$A262,СВЦЭМ!$B$33:$B$776,O$260)+'СЕТ СН'!$F$12</f>
        <v>0</v>
      </c>
      <c r="P262" s="36">
        <f>SUMIFS(СВЦЭМ!$H$34:$H$777,СВЦЭМ!$A$34:$A$777,$A262,СВЦЭМ!$B$33:$B$776,P$260)+'СЕТ СН'!$F$12</f>
        <v>0</v>
      </c>
      <c r="Q262" s="36">
        <f>SUMIFS(СВЦЭМ!$H$34:$H$777,СВЦЭМ!$A$34:$A$777,$A262,СВЦЭМ!$B$33:$B$776,Q$260)+'СЕТ СН'!$F$12</f>
        <v>0</v>
      </c>
      <c r="R262" s="36">
        <f>SUMIFS(СВЦЭМ!$H$34:$H$777,СВЦЭМ!$A$34:$A$777,$A262,СВЦЭМ!$B$33:$B$776,R$260)+'СЕТ СН'!$F$12</f>
        <v>0</v>
      </c>
      <c r="S262" s="36">
        <f>SUMIFS(СВЦЭМ!$H$34:$H$777,СВЦЭМ!$A$34:$A$777,$A262,СВЦЭМ!$B$33:$B$776,S$260)+'СЕТ СН'!$F$12</f>
        <v>0</v>
      </c>
      <c r="T262" s="36">
        <f>SUMIFS(СВЦЭМ!$H$34:$H$777,СВЦЭМ!$A$34:$A$777,$A262,СВЦЭМ!$B$33:$B$776,T$260)+'СЕТ СН'!$F$12</f>
        <v>0</v>
      </c>
      <c r="U262" s="36">
        <f>SUMIFS(СВЦЭМ!$H$34:$H$777,СВЦЭМ!$A$34:$A$777,$A262,СВЦЭМ!$B$33:$B$776,U$260)+'СЕТ СН'!$F$12</f>
        <v>0</v>
      </c>
      <c r="V262" s="36">
        <f>SUMIFS(СВЦЭМ!$H$34:$H$777,СВЦЭМ!$A$34:$A$777,$A262,СВЦЭМ!$B$33:$B$776,V$260)+'СЕТ СН'!$F$12</f>
        <v>0</v>
      </c>
      <c r="W262" s="36">
        <f>SUMIFS(СВЦЭМ!$H$34:$H$777,СВЦЭМ!$A$34:$A$777,$A262,СВЦЭМ!$B$33:$B$776,W$260)+'СЕТ СН'!$F$12</f>
        <v>0</v>
      </c>
      <c r="X262" s="36">
        <f>SUMIFS(СВЦЭМ!$H$34:$H$777,СВЦЭМ!$A$34:$A$777,$A262,СВЦЭМ!$B$33:$B$776,X$260)+'СЕТ СН'!$F$12</f>
        <v>0</v>
      </c>
      <c r="Y262" s="36">
        <f>SUMIFS(СВЦЭМ!$H$34:$H$777,СВЦЭМ!$A$34:$A$777,$A262,СВЦЭМ!$B$33:$B$776,Y$260)+'СЕТ СН'!$F$12</f>
        <v>0</v>
      </c>
    </row>
    <row r="263" spans="1:27" ht="15.75" hidden="1" x14ac:dyDescent="0.2">
      <c r="A263" s="35">
        <f t="shared" ref="A263:A291" si="7">A262+1</f>
        <v>43985</v>
      </c>
      <c r="B263" s="36">
        <f>SUMIFS(СВЦЭМ!$H$34:$H$777,СВЦЭМ!$A$34:$A$777,$A263,СВЦЭМ!$B$33:$B$776,B$260)+'СЕТ СН'!$F$12</f>
        <v>0</v>
      </c>
      <c r="C263" s="36">
        <f>SUMIFS(СВЦЭМ!$H$34:$H$777,СВЦЭМ!$A$34:$A$777,$A263,СВЦЭМ!$B$33:$B$776,C$260)+'СЕТ СН'!$F$12</f>
        <v>0</v>
      </c>
      <c r="D263" s="36">
        <f>SUMIFS(СВЦЭМ!$H$34:$H$777,СВЦЭМ!$A$34:$A$777,$A263,СВЦЭМ!$B$33:$B$776,D$260)+'СЕТ СН'!$F$12</f>
        <v>0</v>
      </c>
      <c r="E263" s="36">
        <f>SUMIFS(СВЦЭМ!$H$34:$H$777,СВЦЭМ!$A$34:$A$777,$A263,СВЦЭМ!$B$33:$B$776,E$260)+'СЕТ СН'!$F$12</f>
        <v>0</v>
      </c>
      <c r="F263" s="36">
        <f>SUMIFS(СВЦЭМ!$H$34:$H$777,СВЦЭМ!$A$34:$A$777,$A263,СВЦЭМ!$B$33:$B$776,F$260)+'СЕТ СН'!$F$12</f>
        <v>0</v>
      </c>
      <c r="G263" s="36">
        <f>SUMIFS(СВЦЭМ!$H$34:$H$777,СВЦЭМ!$A$34:$A$777,$A263,СВЦЭМ!$B$33:$B$776,G$260)+'СЕТ СН'!$F$12</f>
        <v>0</v>
      </c>
      <c r="H263" s="36">
        <f>SUMIFS(СВЦЭМ!$H$34:$H$777,СВЦЭМ!$A$34:$A$777,$A263,СВЦЭМ!$B$33:$B$776,H$260)+'СЕТ СН'!$F$12</f>
        <v>0</v>
      </c>
      <c r="I263" s="36">
        <f>SUMIFS(СВЦЭМ!$H$34:$H$777,СВЦЭМ!$A$34:$A$777,$A263,СВЦЭМ!$B$33:$B$776,I$260)+'СЕТ СН'!$F$12</f>
        <v>0</v>
      </c>
      <c r="J263" s="36">
        <f>SUMIFS(СВЦЭМ!$H$34:$H$777,СВЦЭМ!$A$34:$A$777,$A263,СВЦЭМ!$B$33:$B$776,J$260)+'СЕТ СН'!$F$12</f>
        <v>0</v>
      </c>
      <c r="K263" s="36">
        <f>SUMIFS(СВЦЭМ!$H$34:$H$777,СВЦЭМ!$A$34:$A$777,$A263,СВЦЭМ!$B$33:$B$776,K$260)+'СЕТ СН'!$F$12</f>
        <v>0</v>
      </c>
      <c r="L263" s="36">
        <f>SUMIFS(СВЦЭМ!$H$34:$H$777,СВЦЭМ!$A$34:$A$777,$A263,СВЦЭМ!$B$33:$B$776,L$260)+'СЕТ СН'!$F$12</f>
        <v>0</v>
      </c>
      <c r="M263" s="36">
        <f>SUMIFS(СВЦЭМ!$H$34:$H$777,СВЦЭМ!$A$34:$A$777,$A263,СВЦЭМ!$B$33:$B$776,M$260)+'СЕТ СН'!$F$12</f>
        <v>0</v>
      </c>
      <c r="N263" s="36">
        <f>SUMIFS(СВЦЭМ!$H$34:$H$777,СВЦЭМ!$A$34:$A$777,$A263,СВЦЭМ!$B$33:$B$776,N$260)+'СЕТ СН'!$F$12</f>
        <v>0</v>
      </c>
      <c r="O263" s="36">
        <f>SUMIFS(СВЦЭМ!$H$34:$H$777,СВЦЭМ!$A$34:$A$777,$A263,СВЦЭМ!$B$33:$B$776,O$260)+'СЕТ СН'!$F$12</f>
        <v>0</v>
      </c>
      <c r="P263" s="36">
        <f>SUMIFS(СВЦЭМ!$H$34:$H$777,СВЦЭМ!$A$34:$A$777,$A263,СВЦЭМ!$B$33:$B$776,P$260)+'СЕТ СН'!$F$12</f>
        <v>0</v>
      </c>
      <c r="Q263" s="36">
        <f>SUMIFS(СВЦЭМ!$H$34:$H$777,СВЦЭМ!$A$34:$A$777,$A263,СВЦЭМ!$B$33:$B$776,Q$260)+'СЕТ СН'!$F$12</f>
        <v>0</v>
      </c>
      <c r="R263" s="36">
        <f>SUMIFS(СВЦЭМ!$H$34:$H$777,СВЦЭМ!$A$34:$A$777,$A263,СВЦЭМ!$B$33:$B$776,R$260)+'СЕТ СН'!$F$12</f>
        <v>0</v>
      </c>
      <c r="S263" s="36">
        <f>SUMIFS(СВЦЭМ!$H$34:$H$777,СВЦЭМ!$A$34:$A$777,$A263,СВЦЭМ!$B$33:$B$776,S$260)+'СЕТ СН'!$F$12</f>
        <v>0</v>
      </c>
      <c r="T263" s="36">
        <f>SUMIFS(СВЦЭМ!$H$34:$H$777,СВЦЭМ!$A$34:$A$777,$A263,СВЦЭМ!$B$33:$B$776,T$260)+'СЕТ СН'!$F$12</f>
        <v>0</v>
      </c>
      <c r="U263" s="36">
        <f>SUMIFS(СВЦЭМ!$H$34:$H$777,СВЦЭМ!$A$34:$A$777,$A263,СВЦЭМ!$B$33:$B$776,U$260)+'СЕТ СН'!$F$12</f>
        <v>0</v>
      </c>
      <c r="V263" s="36">
        <f>SUMIFS(СВЦЭМ!$H$34:$H$777,СВЦЭМ!$A$34:$A$777,$A263,СВЦЭМ!$B$33:$B$776,V$260)+'СЕТ СН'!$F$12</f>
        <v>0</v>
      </c>
      <c r="W263" s="36">
        <f>SUMIFS(СВЦЭМ!$H$34:$H$777,СВЦЭМ!$A$34:$A$777,$A263,СВЦЭМ!$B$33:$B$776,W$260)+'СЕТ СН'!$F$12</f>
        <v>0</v>
      </c>
      <c r="X263" s="36">
        <f>SUMIFS(СВЦЭМ!$H$34:$H$777,СВЦЭМ!$A$34:$A$777,$A263,СВЦЭМ!$B$33:$B$776,X$260)+'СЕТ СН'!$F$12</f>
        <v>0</v>
      </c>
      <c r="Y263" s="36">
        <f>SUMIFS(СВЦЭМ!$H$34:$H$777,СВЦЭМ!$A$34:$A$777,$A263,СВЦЭМ!$B$33:$B$776,Y$260)+'СЕТ СН'!$F$12</f>
        <v>0</v>
      </c>
    </row>
    <row r="264" spans="1:27" ht="15.75" hidden="1" x14ac:dyDescent="0.2">
      <c r="A264" s="35">
        <f t="shared" si="7"/>
        <v>43986</v>
      </c>
      <c r="B264" s="36">
        <f>SUMIFS(СВЦЭМ!$H$34:$H$777,СВЦЭМ!$A$34:$A$777,$A264,СВЦЭМ!$B$33:$B$776,B$260)+'СЕТ СН'!$F$12</f>
        <v>0</v>
      </c>
      <c r="C264" s="36">
        <f>SUMIFS(СВЦЭМ!$H$34:$H$777,СВЦЭМ!$A$34:$A$777,$A264,СВЦЭМ!$B$33:$B$776,C$260)+'СЕТ СН'!$F$12</f>
        <v>0</v>
      </c>
      <c r="D264" s="36">
        <f>SUMIFS(СВЦЭМ!$H$34:$H$777,СВЦЭМ!$A$34:$A$777,$A264,СВЦЭМ!$B$33:$B$776,D$260)+'СЕТ СН'!$F$12</f>
        <v>0</v>
      </c>
      <c r="E264" s="36">
        <f>SUMIFS(СВЦЭМ!$H$34:$H$777,СВЦЭМ!$A$34:$A$777,$A264,СВЦЭМ!$B$33:$B$776,E$260)+'СЕТ СН'!$F$12</f>
        <v>0</v>
      </c>
      <c r="F264" s="36">
        <f>SUMIFS(СВЦЭМ!$H$34:$H$777,СВЦЭМ!$A$34:$A$777,$A264,СВЦЭМ!$B$33:$B$776,F$260)+'СЕТ СН'!$F$12</f>
        <v>0</v>
      </c>
      <c r="G264" s="36">
        <f>SUMIFS(СВЦЭМ!$H$34:$H$777,СВЦЭМ!$A$34:$A$777,$A264,СВЦЭМ!$B$33:$B$776,G$260)+'СЕТ СН'!$F$12</f>
        <v>0</v>
      </c>
      <c r="H264" s="36">
        <f>SUMIFS(СВЦЭМ!$H$34:$H$777,СВЦЭМ!$A$34:$A$777,$A264,СВЦЭМ!$B$33:$B$776,H$260)+'СЕТ СН'!$F$12</f>
        <v>0</v>
      </c>
      <c r="I264" s="36">
        <f>SUMIFS(СВЦЭМ!$H$34:$H$777,СВЦЭМ!$A$34:$A$777,$A264,СВЦЭМ!$B$33:$B$776,I$260)+'СЕТ СН'!$F$12</f>
        <v>0</v>
      </c>
      <c r="J264" s="36">
        <f>SUMIFS(СВЦЭМ!$H$34:$H$777,СВЦЭМ!$A$34:$A$777,$A264,СВЦЭМ!$B$33:$B$776,J$260)+'СЕТ СН'!$F$12</f>
        <v>0</v>
      </c>
      <c r="K264" s="36">
        <f>SUMIFS(СВЦЭМ!$H$34:$H$777,СВЦЭМ!$A$34:$A$777,$A264,СВЦЭМ!$B$33:$B$776,K$260)+'СЕТ СН'!$F$12</f>
        <v>0</v>
      </c>
      <c r="L264" s="36">
        <f>SUMIFS(СВЦЭМ!$H$34:$H$777,СВЦЭМ!$A$34:$A$777,$A264,СВЦЭМ!$B$33:$B$776,L$260)+'СЕТ СН'!$F$12</f>
        <v>0</v>
      </c>
      <c r="M264" s="36">
        <f>SUMIFS(СВЦЭМ!$H$34:$H$777,СВЦЭМ!$A$34:$A$777,$A264,СВЦЭМ!$B$33:$B$776,M$260)+'СЕТ СН'!$F$12</f>
        <v>0</v>
      </c>
      <c r="N264" s="36">
        <f>SUMIFS(СВЦЭМ!$H$34:$H$777,СВЦЭМ!$A$34:$A$777,$A264,СВЦЭМ!$B$33:$B$776,N$260)+'СЕТ СН'!$F$12</f>
        <v>0</v>
      </c>
      <c r="O264" s="36">
        <f>SUMIFS(СВЦЭМ!$H$34:$H$777,СВЦЭМ!$A$34:$A$777,$A264,СВЦЭМ!$B$33:$B$776,O$260)+'СЕТ СН'!$F$12</f>
        <v>0</v>
      </c>
      <c r="P264" s="36">
        <f>SUMIFS(СВЦЭМ!$H$34:$H$777,СВЦЭМ!$A$34:$A$777,$A264,СВЦЭМ!$B$33:$B$776,P$260)+'СЕТ СН'!$F$12</f>
        <v>0</v>
      </c>
      <c r="Q264" s="36">
        <f>SUMIFS(СВЦЭМ!$H$34:$H$777,СВЦЭМ!$A$34:$A$777,$A264,СВЦЭМ!$B$33:$B$776,Q$260)+'СЕТ СН'!$F$12</f>
        <v>0</v>
      </c>
      <c r="R264" s="36">
        <f>SUMIFS(СВЦЭМ!$H$34:$H$777,СВЦЭМ!$A$34:$A$777,$A264,СВЦЭМ!$B$33:$B$776,R$260)+'СЕТ СН'!$F$12</f>
        <v>0</v>
      </c>
      <c r="S264" s="36">
        <f>SUMIFS(СВЦЭМ!$H$34:$H$777,СВЦЭМ!$A$34:$A$777,$A264,СВЦЭМ!$B$33:$B$776,S$260)+'СЕТ СН'!$F$12</f>
        <v>0</v>
      </c>
      <c r="T264" s="36">
        <f>SUMIFS(СВЦЭМ!$H$34:$H$777,СВЦЭМ!$A$34:$A$777,$A264,СВЦЭМ!$B$33:$B$776,T$260)+'СЕТ СН'!$F$12</f>
        <v>0</v>
      </c>
      <c r="U264" s="36">
        <f>SUMIFS(СВЦЭМ!$H$34:$H$777,СВЦЭМ!$A$34:$A$777,$A264,СВЦЭМ!$B$33:$B$776,U$260)+'СЕТ СН'!$F$12</f>
        <v>0</v>
      </c>
      <c r="V264" s="36">
        <f>SUMIFS(СВЦЭМ!$H$34:$H$777,СВЦЭМ!$A$34:$A$777,$A264,СВЦЭМ!$B$33:$B$776,V$260)+'СЕТ СН'!$F$12</f>
        <v>0</v>
      </c>
      <c r="W264" s="36">
        <f>SUMIFS(СВЦЭМ!$H$34:$H$777,СВЦЭМ!$A$34:$A$777,$A264,СВЦЭМ!$B$33:$B$776,W$260)+'СЕТ СН'!$F$12</f>
        <v>0</v>
      </c>
      <c r="X264" s="36">
        <f>SUMIFS(СВЦЭМ!$H$34:$H$777,СВЦЭМ!$A$34:$A$777,$A264,СВЦЭМ!$B$33:$B$776,X$260)+'СЕТ СН'!$F$12</f>
        <v>0</v>
      </c>
      <c r="Y264" s="36">
        <f>SUMIFS(СВЦЭМ!$H$34:$H$777,СВЦЭМ!$A$34:$A$777,$A264,СВЦЭМ!$B$33:$B$776,Y$260)+'СЕТ СН'!$F$12</f>
        <v>0</v>
      </c>
    </row>
    <row r="265" spans="1:27" ht="15.75" hidden="1" x14ac:dyDescent="0.2">
      <c r="A265" s="35">
        <f t="shared" si="7"/>
        <v>43987</v>
      </c>
      <c r="B265" s="36">
        <f>SUMIFS(СВЦЭМ!$H$34:$H$777,СВЦЭМ!$A$34:$A$777,$A265,СВЦЭМ!$B$33:$B$776,B$260)+'СЕТ СН'!$F$12</f>
        <v>0</v>
      </c>
      <c r="C265" s="36">
        <f>SUMIFS(СВЦЭМ!$H$34:$H$777,СВЦЭМ!$A$34:$A$777,$A265,СВЦЭМ!$B$33:$B$776,C$260)+'СЕТ СН'!$F$12</f>
        <v>0</v>
      </c>
      <c r="D265" s="36">
        <f>SUMIFS(СВЦЭМ!$H$34:$H$777,СВЦЭМ!$A$34:$A$777,$A265,СВЦЭМ!$B$33:$B$776,D$260)+'СЕТ СН'!$F$12</f>
        <v>0</v>
      </c>
      <c r="E265" s="36">
        <f>SUMIFS(СВЦЭМ!$H$34:$H$777,СВЦЭМ!$A$34:$A$777,$A265,СВЦЭМ!$B$33:$B$776,E$260)+'СЕТ СН'!$F$12</f>
        <v>0</v>
      </c>
      <c r="F265" s="36">
        <f>SUMIFS(СВЦЭМ!$H$34:$H$777,СВЦЭМ!$A$34:$A$777,$A265,СВЦЭМ!$B$33:$B$776,F$260)+'СЕТ СН'!$F$12</f>
        <v>0</v>
      </c>
      <c r="G265" s="36">
        <f>SUMIFS(СВЦЭМ!$H$34:$H$777,СВЦЭМ!$A$34:$A$777,$A265,СВЦЭМ!$B$33:$B$776,G$260)+'СЕТ СН'!$F$12</f>
        <v>0</v>
      </c>
      <c r="H265" s="36">
        <f>SUMIFS(СВЦЭМ!$H$34:$H$777,СВЦЭМ!$A$34:$A$777,$A265,СВЦЭМ!$B$33:$B$776,H$260)+'СЕТ СН'!$F$12</f>
        <v>0</v>
      </c>
      <c r="I265" s="36">
        <f>SUMIFS(СВЦЭМ!$H$34:$H$777,СВЦЭМ!$A$34:$A$777,$A265,СВЦЭМ!$B$33:$B$776,I$260)+'СЕТ СН'!$F$12</f>
        <v>0</v>
      </c>
      <c r="J265" s="36">
        <f>SUMIFS(СВЦЭМ!$H$34:$H$777,СВЦЭМ!$A$34:$A$777,$A265,СВЦЭМ!$B$33:$B$776,J$260)+'СЕТ СН'!$F$12</f>
        <v>0</v>
      </c>
      <c r="K265" s="36">
        <f>SUMIFS(СВЦЭМ!$H$34:$H$777,СВЦЭМ!$A$34:$A$777,$A265,СВЦЭМ!$B$33:$B$776,K$260)+'СЕТ СН'!$F$12</f>
        <v>0</v>
      </c>
      <c r="L265" s="36">
        <f>SUMIFS(СВЦЭМ!$H$34:$H$777,СВЦЭМ!$A$34:$A$777,$A265,СВЦЭМ!$B$33:$B$776,L$260)+'СЕТ СН'!$F$12</f>
        <v>0</v>
      </c>
      <c r="M265" s="36">
        <f>SUMIFS(СВЦЭМ!$H$34:$H$777,СВЦЭМ!$A$34:$A$777,$A265,СВЦЭМ!$B$33:$B$776,M$260)+'СЕТ СН'!$F$12</f>
        <v>0</v>
      </c>
      <c r="N265" s="36">
        <f>SUMIFS(СВЦЭМ!$H$34:$H$777,СВЦЭМ!$A$34:$A$777,$A265,СВЦЭМ!$B$33:$B$776,N$260)+'СЕТ СН'!$F$12</f>
        <v>0</v>
      </c>
      <c r="O265" s="36">
        <f>SUMIFS(СВЦЭМ!$H$34:$H$777,СВЦЭМ!$A$34:$A$777,$A265,СВЦЭМ!$B$33:$B$776,O$260)+'СЕТ СН'!$F$12</f>
        <v>0</v>
      </c>
      <c r="P265" s="36">
        <f>SUMIFS(СВЦЭМ!$H$34:$H$777,СВЦЭМ!$A$34:$A$777,$A265,СВЦЭМ!$B$33:$B$776,P$260)+'СЕТ СН'!$F$12</f>
        <v>0</v>
      </c>
      <c r="Q265" s="36">
        <f>SUMIFS(СВЦЭМ!$H$34:$H$777,СВЦЭМ!$A$34:$A$777,$A265,СВЦЭМ!$B$33:$B$776,Q$260)+'СЕТ СН'!$F$12</f>
        <v>0</v>
      </c>
      <c r="R265" s="36">
        <f>SUMIFS(СВЦЭМ!$H$34:$H$777,СВЦЭМ!$A$34:$A$777,$A265,СВЦЭМ!$B$33:$B$776,R$260)+'СЕТ СН'!$F$12</f>
        <v>0</v>
      </c>
      <c r="S265" s="36">
        <f>SUMIFS(СВЦЭМ!$H$34:$H$777,СВЦЭМ!$A$34:$A$777,$A265,СВЦЭМ!$B$33:$B$776,S$260)+'СЕТ СН'!$F$12</f>
        <v>0</v>
      </c>
      <c r="T265" s="36">
        <f>SUMIFS(СВЦЭМ!$H$34:$H$777,СВЦЭМ!$A$34:$A$777,$A265,СВЦЭМ!$B$33:$B$776,T$260)+'СЕТ СН'!$F$12</f>
        <v>0</v>
      </c>
      <c r="U265" s="36">
        <f>SUMIFS(СВЦЭМ!$H$34:$H$777,СВЦЭМ!$A$34:$A$777,$A265,СВЦЭМ!$B$33:$B$776,U$260)+'СЕТ СН'!$F$12</f>
        <v>0</v>
      </c>
      <c r="V265" s="36">
        <f>SUMIFS(СВЦЭМ!$H$34:$H$777,СВЦЭМ!$A$34:$A$777,$A265,СВЦЭМ!$B$33:$B$776,V$260)+'СЕТ СН'!$F$12</f>
        <v>0</v>
      </c>
      <c r="W265" s="36">
        <f>SUMIFS(СВЦЭМ!$H$34:$H$777,СВЦЭМ!$A$34:$A$777,$A265,СВЦЭМ!$B$33:$B$776,W$260)+'СЕТ СН'!$F$12</f>
        <v>0</v>
      </c>
      <c r="X265" s="36">
        <f>SUMIFS(СВЦЭМ!$H$34:$H$777,СВЦЭМ!$A$34:$A$777,$A265,СВЦЭМ!$B$33:$B$776,X$260)+'СЕТ СН'!$F$12</f>
        <v>0</v>
      </c>
      <c r="Y265" s="36">
        <f>SUMIFS(СВЦЭМ!$H$34:$H$777,СВЦЭМ!$A$34:$A$777,$A265,СВЦЭМ!$B$33:$B$776,Y$260)+'СЕТ СН'!$F$12</f>
        <v>0</v>
      </c>
    </row>
    <row r="266" spans="1:27" ht="15.75" hidden="1" x14ac:dyDescent="0.2">
      <c r="A266" s="35">
        <f t="shared" si="7"/>
        <v>43988</v>
      </c>
      <c r="B266" s="36">
        <f>SUMIFS(СВЦЭМ!$H$34:$H$777,СВЦЭМ!$A$34:$A$777,$A266,СВЦЭМ!$B$33:$B$776,B$260)+'СЕТ СН'!$F$12</f>
        <v>0</v>
      </c>
      <c r="C266" s="36">
        <f>SUMIFS(СВЦЭМ!$H$34:$H$777,СВЦЭМ!$A$34:$A$777,$A266,СВЦЭМ!$B$33:$B$776,C$260)+'СЕТ СН'!$F$12</f>
        <v>0</v>
      </c>
      <c r="D266" s="36">
        <f>SUMIFS(СВЦЭМ!$H$34:$H$777,СВЦЭМ!$A$34:$A$777,$A266,СВЦЭМ!$B$33:$B$776,D$260)+'СЕТ СН'!$F$12</f>
        <v>0</v>
      </c>
      <c r="E266" s="36">
        <f>SUMIFS(СВЦЭМ!$H$34:$H$777,СВЦЭМ!$A$34:$A$777,$A266,СВЦЭМ!$B$33:$B$776,E$260)+'СЕТ СН'!$F$12</f>
        <v>0</v>
      </c>
      <c r="F266" s="36">
        <f>SUMIFS(СВЦЭМ!$H$34:$H$777,СВЦЭМ!$A$34:$A$777,$A266,СВЦЭМ!$B$33:$B$776,F$260)+'СЕТ СН'!$F$12</f>
        <v>0</v>
      </c>
      <c r="G266" s="36">
        <f>SUMIFS(СВЦЭМ!$H$34:$H$777,СВЦЭМ!$A$34:$A$777,$A266,СВЦЭМ!$B$33:$B$776,G$260)+'СЕТ СН'!$F$12</f>
        <v>0</v>
      </c>
      <c r="H266" s="36">
        <f>SUMIFS(СВЦЭМ!$H$34:$H$777,СВЦЭМ!$A$34:$A$777,$A266,СВЦЭМ!$B$33:$B$776,H$260)+'СЕТ СН'!$F$12</f>
        <v>0</v>
      </c>
      <c r="I266" s="36">
        <f>SUMIFS(СВЦЭМ!$H$34:$H$777,СВЦЭМ!$A$34:$A$777,$A266,СВЦЭМ!$B$33:$B$776,I$260)+'СЕТ СН'!$F$12</f>
        <v>0</v>
      </c>
      <c r="J266" s="36">
        <f>SUMIFS(СВЦЭМ!$H$34:$H$777,СВЦЭМ!$A$34:$A$777,$A266,СВЦЭМ!$B$33:$B$776,J$260)+'СЕТ СН'!$F$12</f>
        <v>0</v>
      </c>
      <c r="K266" s="36">
        <f>SUMIFS(СВЦЭМ!$H$34:$H$777,СВЦЭМ!$A$34:$A$777,$A266,СВЦЭМ!$B$33:$B$776,K$260)+'СЕТ СН'!$F$12</f>
        <v>0</v>
      </c>
      <c r="L266" s="36">
        <f>SUMIFS(СВЦЭМ!$H$34:$H$777,СВЦЭМ!$A$34:$A$777,$A266,СВЦЭМ!$B$33:$B$776,L$260)+'СЕТ СН'!$F$12</f>
        <v>0</v>
      </c>
      <c r="M266" s="36">
        <f>SUMIFS(СВЦЭМ!$H$34:$H$777,СВЦЭМ!$A$34:$A$777,$A266,СВЦЭМ!$B$33:$B$776,M$260)+'СЕТ СН'!$F$12</f>
        <v>0</v>
      </c>
      <c r="N266" s="36">
        <f>SUMIFS(СВЦЭМ!$H$34:$H$777,СВЦЭМ!$A$34:$A$777,$A266,СВЦЭМ!$B$33:$B$776,N$260)+'СЕТ СН'!$F$12</f>
        <v>0</v>
      </c>
      <c r="O266" s="36">
        <f>SUMIFS(СВЦЭМ!$H$34:$H$777,СВЦЭМ!$A$34:$A$777,$A266,СВЦЭМ!$B$33:$B$776,O$260)+'СЕТ СН'!$F$12</f>
        <v>0</v>
      </c>
      <c r="P266" s="36">
        <f>SUMIFS(СВЦЭМ!$H$34:$H$777,СВЦЭМ!$A$34:$A$777,$A266,СВЦЭМ!$B$33:$B$776,P$260)+'СЕТ СН'!$F$12</f>
        <v>0</v>
      </c>
      <c r="Q266" s="36">
        <f>SUMIFS(СВЦЭМ!$H$34:$H$777,СВЦЭМ!$A$34:$A$777,$A266,СВЦЭМ!$B$33:$B$776,Q$260)+'СЕТ СН'!$F$12</f>
        <v>0</v>
      </c>
      <c r="R266" s="36">
        <f>SUMIFS(СВЦЭМ!$H$34:$H$777,СВЦЭМ!$A$34:$A$777,$A266,СВЦЭМ!$B$33:$B$776,R$260)+'СЕТ СН'!$F$12</f>
        <v>0</v>
      </c>
      <c r="S266" s="36">
        <f>SUMIFS(СВЦЭМ!$H$34:$H$777,СВЦЭМ!$A$34:$A$777,$A266,СВЦЭМ!$B$33:$B$776,S$260)+'СЕТ СН'!$F$12</f>
        <v>0</v>
      </c>
      <c r="T266" s="36">
        <f>SUMIFS(СВЦЭМ!$H$34:$H$777,СВЦЭМ!$A$34:$A$777,$A266,СВЦЭМ!$B$33:$B$776,T$260)+'СЕТ СН'!$F$12</f>
        <v>0</v>
      </c>
      <c r="U266" s="36">
        <f>SUMIFS(СВЦЭМ!$H$34:$H$777,СВЦЭМ!$A$34:$A$777,$A266,СВЦЭМ!$B$33:$B$776,U$260)+'СЕТ СН'!$F$12</f>
        <v>0</v>
      </c>
      <c r="V266" s="36">
        <f>SUMIFS(СВЦЭМ!$H$34:$H$777,СВЦЭМ!$A$34:$A$777,$A266,СВЦЭМ!$B$33:$B$776,V$260)+'СЕТ СН'!$F$12</f>
        <v>0</v>
      </c>
      <c r="W266" s="36">
        <f>SUMIFS(СВЦЭМ!$H$34:$H$777,СВЦЭМ!$A$34:$A$777,$A266,СВЦЭМ!$B$33:$B$776,W$260)+'СЕТ СН'!$F$12</f>
        <v>0</v>
      </c>
      <c r="X266" s="36">
        <f>SUMIFS(СВЦЭМ!$H$34:$H$777,СВЦЭМ!$A$34:$A$777,$A266,СВЦЭМ!$B$33:$B$776,X$260)+'СЕТ СН'!$F$12</f>
        <v>0</v>
      </c>
      <c r="Y266" s="36">
        <f>SUMIFS(СВЦЭМ!$H$34:$H$777,СВЦЭМ!$A$34:$A$777,$A266,СВЦЭМ!$B$33:$B$776,Y$260)+'СЕТ СН'!$F$12</f>
        <v>0</v>
      </c>
    </row>
    <row r="267" spans="1:27" ht="15.75" hidden="1" x14ac:dyDescent="0.2">
      <c r="A267" s="35">
        <f t="shared" si="7"/>
        <v>43989</v>
      </c>
      <c r="B267" s="36">
        <f>SUMIFS(СВЦЭМ!$H$34:$H$777,СВЦЭМ!$A$34:$A$777,$A267,СВЦЭМ!$B$33:$B$776,B$260)+'СЕТ СН'!$F$12</f>
        <v>0</v>
      </c>
      <c r="C267" s="36">
        <f>SUMIFS(СВЦЭМ!$H$34:$H$777,СВЦЭМ!$A$34:$A$777,$A267,СВЦЭМ!$B$33:$B$776,C$260)+'СЕТ СН'!$F$12</f>
        <v>0</v>
      </c>
      <c r="D267" s="36">
        <f>SUMIFS(СВЦЭМ!$H$34:$H$777,СВЦЭМ!$A$34:$A$777,$A267,СВЦЭМ!$B$33:$B$776,D$260)+'СЕТ СН'!$F$12</f>
        <v>0</v>
      </c>
      <c r="E267" s="36">
        <f>SUMIFS(СВЦЭМ!$H$34:$H$777,СВЦЭМ!$A$34:$A$777,$A267,СВЦЭМ!$B$33:$B$776,E$260)+'СЕТ СН'!$F$12</f>
        <v>0</v>
      </c>
      <c r="F267" s="36">
        <f>SUMIFS(СВЦЭМ!$H$34:$H$777,СВЦЭМ!$A$34:$A$777,$A267,СВЦЭМ!$B$33:$B$776,F$260)+'СЕТ СН'!$F$12</f>
        <v>0</v>
      </c>
      <c r="G267" s="36">
        <f>SUMIFS(СВЦЭМ!$H$34:$H$777,СВЦЭМ!$A$34:$A$777,$A267,СВЦЭМ!$B$33:$B$776,G$260)+'СЕТ СН'!$F$12</f>
        <v>0</v>
      </c>
      <c r="H267" s="36">
        <f>SUMIFS(СВЦЭМ!$H$34:$H$777,СВЦЭМ!$A$34:$A$777,$A267,СВЦЭМ!$B$33:$B$776,H$260)+'СЕТ СН'!$F$12</f>
        <v>0</v>
      </c>
      <c r="I267" s="36">
        <f>SUMIFS(СВЦЭМ!$H$34:$H$777,СВЦЭМ!$A$34:$A$777,$A267,СВЦЭМ!$B$33:$B$776,I$260)+'СЕТ СН'!$F$12</f>
        <v>0</v>
      </c>
      <c r="J267" s="36">
        <f>SUMIFS(СВЦЭМ!$H$34:$H$777,СВЦЭМ!$A$34:$A$777,$A267,СВЦЭМ!$B$33:$B$776,J$260)+'СЕТ СН'!$F$12</f>
        <v>0</v>
      </c>
      <c r="K267" s="36">
        <f>SUMIFS(СВЦЭМ!$H$34:$H$777,СВЦЭМ!$A$34:$A$777,$A267,СВЦЭМ!$B$33:$B$776,K$260)+'СЕТ СН'!$F$12</f>
        <v>0</v>
      </c>
      <c r="L267" s="36">
        <f>SUMIFS(СВЦЭМ!$H$34:$H$777,СВЦЭМ!$A$34:$A$777,$A267,СВЦЭМ!$B$33:$B$776,L$260)+'СЕТ СН'!$F$12</f>
        <v>0</v>
      </c>
      <c r="M267" s="36">
        <f>SUMIFS(СВЦЭМ!$H$34:$H$777,СВЦЭМ!$A$34:$A$777,$A267,СВЦЭМ!$B$33:$B$776,M$260)+'СЕТ СН'!$F$12</f>
        <v>0</v>
      </c>
      <c r="N267" s="36">
        <f>SUMIFS(СВЦЭМ!$H$34:$H$777,СВЦЭМ!$A$34:$A$777,$A267,СВЦЭМ!$B$33:$B$776,N$260)+'СЕТ СН'!$F$12</f>
        <v>0</v>
      </c>
      <c r="O267" s="36">
        <f>SUMIFS(СВЦЭМ!$H$34:$H$777,СВЦЭМ!$A$34:$A$777,$A267,СВЦЭМ!$B$33:$B$776,O$260)+'СЕТ СН'!$F$12</f>
        <v>0</v>
      </c>
      <c r="P267" s="36">
        <f>SUMIFS(СВЦЭМ!$H$34:$H$777,СВЦЭМ!$A$34:$A$777,$A267,СВЦЭМ!$B$33:$B$776,P$260)+'СЕТ СН'!$F$12</f>
        <v>0</v>
      </c>
      <c r="Q267" s="36">
        <f>SUMIFS(СВЦЭМ!$H$34:$H$777,СВЦЭМ!$A$34:$A$777,$A267,СВЦЭМ!$B$33:$B$776,Q$260)+'СЕТ СН'!$F$12</f>
        <v>0</v>
      </c>
      <c r="R267" s="36">
        <f>SUMIFS(СВЦЭМ!$H$34:$H$777,СВЦЭМ!$A$34:$A$777,$A267,СВЦЭМ!$B$33:$B$776,R$260)+'СЕТ СН'!$F$12</f>
        <v>0</v>
      </c>
      <c r="S267" s="36">
        <f>SUMIFS(СВЦЭМ!$H$34:$H$777,СВЦЭМ!$A$34:$A$777,$A267,СВЦЭМ!$B$33:$B$776,S$260)+'СЕТ СН'!$F$12</f>
        <v>0</v>
      </c>
      <c r="T267" s="36">
        <f>SUMIFS(СВЦЭМ!$H$34:$H$777,СВЦЭМ!$A$34:$A$777,$A267,СВЦЭМ!$B$33:$B$776,T$260)+'СЕТ СН'!$F$12</f>
        <v>0</v>
      </c>
      <c r="U267" s="36">
        <f>SUMIFS(СВЦЭМ!$H$34:$H$777,СВЦЭМ!$A$34:$A$777,$A267,СВЦЭМ!$B$33:$B$776,U$260)+'СЕТ СН'!$F$12</f>
        <v>0</v>
      </c>
      <c r="V267" s="36">
        <f>SUMIFS(СВЦЭМ!$H$34:$H$777,СВЦЭМ!$A$34:$A$777,$A267,СВЦЭМ!$B$33:$B$776,V$260)+'СЕТ СН'!$F$12</f>
        <v>0</v>
      </c>
      <c r="W267" s="36">
        <f>SUMIFS(СВЦЭМ!$H$34:$H$777,СВЦЭМ!$A$34:$A$777,$A267,СВЦЭМ!$B$33:$B$776,W$260)+'СЕТ СН'!$F$12</f>
        <v>0</v>
      </c>
      <c r="X267" s="36">
        <f>SUMIFS(СВЦЭМ!$H$34:$H$777,СВЦЭМ!$A$34:$A$777,$A267,СВЦЭМ!$B$33:$B$776,X$260)+'СЕТ СН'!$F$12</f>
        <v>0</v>
      </c>
      <c r="Y267" s="36">
        <f>SUMIFS(СВЦЭМ!$H$34:$H$777,СВЦЭМ!$A$34:$A$777,$A267,СВЦЭМ!$B$33:$B$776,Y$260)+'СЕТ СН'!$F$12</f>
        <v>0</v>
      </c>
    </row>
    <row r="268" spans="1:27" ht="15.75" hidden="1" x14ac:dyDescent="0.2">
      <c r="A268" s="35">
        <f t="shared" si="7"/>
        <v>43990</v>
      </c>
      <c r="B268" s="36">
        <f>SUMIFS(СВЦЭМ!$H$34:$H$777,СВЦЭМ!$A$34:$A$777,$A268,СВЦЭМ!$B$33:$B$776,B$260)+'СЕТ СН'!$F$12</f>
        <v>0</v>
      </c>
      <c r="C268" s="36">
        <f>SUMIFS(СВЦЭМ!$H$34:$H$777,СВЦЭМ!$A$34:$A$777,$A268,СВЦЭМ!$B$33:$B$776,C$260)+'СЕТ СН'!$F$12</f>
        <v>0</v>
      </c>
      <c r="D268" s="36">
        <f>SUMIFS(СВЦЭМ!$H$34:$H$777,СВЦЭМ!$A$34:$A$777,$A268,СВЦЭМ!$B$33:$B$776,D$260)+'СЕТ СН'!$F$12</f>
        <v>0</v>
      </c>
      <c r="E268" s="36">
        <f>SUMIFS(СВЦЭМ!$H$34:$H$777,СВЦЭМ!$A$34:$A$777,$A268,СВЦЭМ!$B$33:$B$776,E$260)+'СЕТ СН'!$F$12</f>
        <v>0</v>
      </c>
      <c r="F268" s="36">
        <f>SUMIFS(СВЦЭМ!$H$34:$H$777,СВЦЭМ!$A$34:$A$777,$A268,СВЦЭМ!$B$33:$B$776,F$260)+'СЕТ СН'!$F$12</f>
        <v>0</v>
      </c>
      <c r="G268" s="36">
        <f>SUMIFS(СВЦЭМ!$H$34:$H$777,СВЦЭМ!$A$34:$A$777,$A268,СВЦЭМ!$B$33:$B$776,G$260)+'СЕТ СН'!$F$12</f>
        <v>0</v>
      </c>
      <c r="H268" s="36">
        <f>SUMIFS(СВЦЭМ!$H$34:$H$777,СВЦЭМ!$A$34:$A$777,$A268,СВЦЭМ!$B$33:$B$776,H$260)+'СЕТ СН'!$F$12</f>
        <v>0</v>
      </c>
      <c r="I268" s="36">
        <f>SUMIFS(СВЦЭМ!$H$34:$H$777,СВЦЭМ!$A$34:$A$777,$A268,СВЦЭМ!$B$33:$B$776,I$260)+'СЕТ СН'!$F$12</f>
        <v>0</v>
      </c>
      <c r="J268" s="36">
        <f>SUMIFS(СВЦЭМ!$H$34:$H$777,СВЦЭМ!$A$34:$A$777,$A268,СВЦЭМ!$B$33:$B$776,J$260)+'СЕТ СН'!$F$12</f>
        <v>0</v>
      </c>
      <c r="K268" s="36">
        <f>SUMIFS(СВЦЭМ!$H$34:$H$777,СВЦЭМ!$A$34:$A$777,$A268,СВЦЭМ!$B$33:$B$776,K$260)+'СЕТ СН'!$F$12</f>
        <v>0</v>
      </c>
      <c r="L268" s="36">
        <f>SUMIFS(СВЦЭМ!$H$34:$H$777,СВЦЭМ!$A$34:$A$777,$A268,СВЦЭМ!$B$33:$B$776,L$260)+'СЕТ СН'!$F$12</f>
        <v>0</v>
      </c>
      <c r="M268" s="36">
        <f>SUMIFS(СВЦЭМ!$H$34:$H$777,СВЦЭМ!$A$34:$A$777,$A268,СВЦЭМ!$B$33:$B$776,M$260)+'СЕТ СН'!$F$12</f>
        <v>0</v>
      </c>
      <c r="N268" s="36">
        <f>SUMIFS(СВЦЭМ!$H$34:$H$777,СВЦЭМ!$A$34:$A$777,$A268,СВЦЭМ!$B$33:$B$776,N$260)+'СЕТ СН'!$F$12</f>
        <v>0</v>
      </c>
      <c r="O268" s="36">
        <f>SUMIFS(СВЦЭМ!$H$34:$H$777,СВЦЭМ!$A$34:$A$777,$A268,СВЦЭМ!$B$33:$B$776,O$260)+'СЕТ СН'!$F$12</f>
        <v>0</v>
      </c>
      <c r="P268" s="36">
        <f>SUMIFS(СВЦЭМ!$H$34:$H$777,СВЦЭМ!$A$34:$A$777,$A268,СВЦЭМ!$B$33:$B$776,P$260)+'СЕТ СН'!$F$12</f>
        <v>0</v>
      </c>
      <c r="Q268" s="36">
        <f>SUMIFS(СВЦЭМ!$H$34:$H$777,СВЦЭМ!$A$34:$A$777,$A268,СВЦЭМ!$B$33:$B$776,Q$260)+'СЕТ СН'!$F$12</f>
        <v>0</v>
      </c>
      <c r="R268" s="36">
        <f>SUMIFS(СВЦЭМ!$H$34:$H$777,СВЦЭМ!$A$34:$A$777,$A268,СВЦЭМ!$B$33:$B$776,R$260)+'СЕТ СН'!$F$12</f>
        <v>0</v>
      </c>
      <c r="S268" s="36">
        <f>SUMIFS(СВЦЭМ!$H$34:$H$777,СВЦЭМ!$A$34:$A$777,$A268,СВЦЭМ!$B$33:$B$776,S$260)+'СЕТ СН'!$F$12</f>
        <v>0</v>
      </c>
      <c r="T268" s="36">
        <f>SUMIFS(СВЦЭМ!$H$34:$H$777,СВЦЭМ!$A$34:$A$777,$A268,СВЦЭМ!$B$33:$B$776,T$260)+'СЕТ СН'!$F$12</f>
        <v>0</v>
      </c>
      <c r="U268" s="36">
        <f>SUMIFS(СВЦЭМ!$H$34:$H$777,СВЦЭМ!$A$34:$A$777,$A268,СВЦЭМ!$B$33:$B$776,U$260)+'СЕТ СН'!$F$12</f>
        <v>0</v>
      </c>
      <c r="V268" s="36">
        <f>SUMIFS(СВЦЭМ!$H$34:$H$777,СВЦЭМ!$A$34:$A$777,$A268,СВЦЭМ!$B$33:$B$776,V$260)+'СЕТ СН'!$F$12</f>
        <v>0</v>
      </c>
      <c r="W268" s="36">
        <f>SUMIFS(СВЦЭМ!$H$34:$H$777,СВЦЭМ!$A$34:$A$777,$A268,СВЦЭМ!$B$33:$B$776,W$260)+'СЕТ СН'!$F$12</f>
        <v>0</v>
      </c>
      <c r="X268" s="36">
        <f>SUMIFS(СВЦЭМ!$H$34:$H$777,СВЦЭМ!$A$34:$A$777,$A268,СВЦЭМ!$B$33:$B$776,X$260)+'СЕТ СН'!$F$12</f>
        <v>0</v>
      </c>
      <c r="Y268" s="36">
        <f>SUMIFS(СВЦЭМ!$H$34:$H$777,СВЦЭМ!$A$34:$A$777,$A268,СВЦЭМ!$B$33:$B$776,Y$260)+'СЕТ СН'!$F$12</f>
        <v>0</v>
      </c>
    </row>
    <row r="269" spans="1:27" ht="15.75" hidden="1" x14ac:dyDescent="0.2">
      <c r="A269" s="35">
        <f t="shared" si="7"/>
        <v>43991</v>
      </c>
      <c r="B269" s="36">
        <f>SUMIFS(СВЦЭМ!$H$34:$H$777,СВЦЭМ!$A$34:$A$777,$A269,СВЦЭМ!$B$33:$B$776,B$260)+'СЕТ СН'!$F$12</f>
        <v>0</v>
      </c>
      <c r="C269" s="36">
        <f>SUMIFS(СВЦЭМ!$H$34:$H$777,СВЦЭМ!$A$34:$A$777,$A269,СВЦЭМ!$B$33:$B$776,C$260)+'СЕТ СН'!$F$12</f>
        <v>0</v>
      </c>
      <c r="D269" s="36">
        <f>SUMIFS(СВЦЭМ!$H$34:$H$777,СВЦЭМ!$A$34:$A$777,$A269,СВЦЭМ!$B$33:$B$776,D$260)+'СЕТ СН'!$F$12</f>
        <v>0</v>
      </c>
      <c r="E269" s="36">
        <f>SUMIFS(СВЦЭМ!$H$34:$H$777,СВЦЭМ!$A$34:$A$777,$A269,СВЦЭМ!$B$33:$B$776,E$260)+'СЕТ СН'!$F$12</f>
        <v>0</v>
      </c>
      <c r="F269" s="36">
        <f>SUMIFS(СВЦЭМ!$H$34:$H$777,СВЦЭМ!$A$34:$A$777,$A269,СВЦЭМ!$B$33:$B$776,F$260)+'СЕТ СН'!$F$12</f>
        <v>0</v>
      </c>
      <c r="G269" s="36">
        <f>SUMIFS(СВЦЭМ!$H$34:$H$777,СВЦЭМ!$A$34:$A$777,$A269,СВЦЭМ!$B$33:$B$776,G$260)+'СЕТ СН'!$F$12</f>
        <v>0</v>
      </c>
      <c r="H269" s="36">
        <f>SUMIFS(СВЦЭМ!$H$34:$H$777,СВЦЭМ!$A$34:$A$777,$A269,СВЦЭМ!$B$33:$B$776,H$260)+'СЕТ СН'!$F$12</f>
        <v>0</v>
      </c>
      <c r="I269" s="36">
        <f>SUMIFS(СВЦЭМ!$H$34:$H$777,СВЦЭМ!$A$34:$A$777,$A269,СВЦЭМ!$B$33:$B$776,I$260)+'СЕТ СН'!$F$12</f>
        <v>0</v>
      </c>
      <c r="J269" s="36">
        <f>SUMIFS(СВЦЭМ!$H$34:$H$777,СВЦЭМ!$A$34:$A$777,$A269,СВЦЭМ!$B$33:$B$776,J$260)+'СЕТ СН'!$F$12</f>
        <v>0</v>
      </c>
      <c r="K269" s="36">
        <f>SUMIFS(СВЦЭМ!$H$34:$H$777,СВЦЭМ!$A$34:$A$777,$A269,СВЦЭМ!$B$33:$B$776,K$260)+'СЕТ СН'!$F$12</f>
        <v>0</v>
      </c>
      <c r="L269" s="36">
        <f>SUMIFS(СВЦЭМ!$H$34:$H$777,СВЦЭМ!$A$34:$A$777,$A269,СВЦЭМ!$B$33:$B$776,L$260)+'СЕТ СН'!$F$12</f>
        <v>0</v>
      </c>
      <c r="M269" s="36">
        <f>SUMIFS(СВЦЭМ!$H$34:$H$777,СВЦЭМ!$A$34:$A$777,$A269,СВЦЭМ!$B$33:$B$776,M$260)+'СЕТ СН'!$F$12</f>
        <v>0</v>
      </c>
      <c r="N269" s="36">
        <f>SUMIFS(СВЦЭМ!$H$34:$H$777,СВЦЭМ!$A$34:$A$777,$A269,СВЦЭМ!$B$33:$B$776,N$260)+'СЕТ СН'!$F$12</f>
        <v>0</v>
      </c>
      <c r="O269" s="36">
        <f>SUMIFS(СВЦЭМ!$H$34:$H$777,СВЦЭМ!$A$34:$A$777,$A269,СВЦЭМ!$B$33:$B$776,O$260)+'СЕТ СН'!$F$12</f>
        <v>0</v>
      </c>
      <c r="P269" s="36">
        <f>SUMIFS(СВЦЭМ!$H$34:$H$777,СВЦЭМ!$A$34:$A$777,$A269,СВЦЭМ!$B$33:$B$776,P$260)+'СЕТ СН'!$F$12</f>
        <v>0</v>
      </c>
      <c r="Q269" s="36">
        <f>SUMIFS(СВЦЭМ!$H$34:$H$777,СВЦЭМ!$A$34:$A$777,$A269,СВЦЭМ!$B$33:$B$776,Q$260)+'СЕТ СН'!$F$12</f>
        <v>0</v>
      </c>
      <c r="R269" s="36">
        <f>SUMIFS(СВЦЭМ!$H$34:$H$777,СВЦЭМ!$A$34:$A$777,$A269,СВЦЭМ!$B$33:$B$776,R$260)+'СЕТ СН'!$F$12</f>
        <v>0</v>
      </c>
      <c r="S269" s="36">
        <f>SUMIFS(СВЦЭМ!$H$34:$H$777,СВЦЭМ!$A$34:$A$777,$A269,СВЦЭМ!$B$33:$B$776,S$260)+'СЕТ СН'!$F$12</f>
        <v>0</v>
      </c>
      <c r="T269" s="36">
        <f>SUMIFS(СВЦЭМ!$H$34:$H$777,СВЦЭМ!$A$34:$A$777,$A269,СВЦЭМ!$B$33:$B$776,T$260)+'СЕТ СН'!$F$12</f>
        <v>0</v>
      </c>
      <c r="U269" s="36">
        <f>SUMIFS(СВЦЭМ!$H$34:$H$777,СВЦЭМ!$A$34:$A$777,$A269,СВЦЭМ!$B$33:$B$776,U$260)+'СЕТ СН'!$F$12</f>
        <v>0</v>
      </c>
      <c r="V269" s="36">
        <f>SUMIFS(СВЦЭМ!$H$34:$H$777,СВЦЭМ!$A$34:$A$777,$A269,СВЦЭМ!$B$33:$B$776,V$260)+'СЕТ СН'!$F$12</f>
        <v>0</v>
      </c>
      <c r="W269" s="36">
        <f>SUMIFS(СВЦЭМ!$H$34:$H$777,СВЦЭМ!$A$34:$A$777,$A269,СВЦЭМ!$B$33:$B$776,W$260)+'СЕТ СН'!$F$12</f>
        <v>0</v>
      </c>
      <c r="X269" s="36">
        <f>SUMIFS(СВЦЭМ!$H$34:$H$777,СВЦЭМ!$A$34:$A$777,$A269,СВЦЭМ!$B$33:$B$776,X$260)+'СЕТ СН'!$F$12</f>
        <v>0</v>
      </c>
      <c r="Y269" s="36">
        <f>SUMIFS(СВЦЭМ!$H$34:$H$777,СВЦЭМ!$A$34:$A$777,$A269,СВЦЭМ!$B$33:$B$776,Y$260)+'СЕТ СН'!$F$12</f>
        <v>0</v>
      </c>
    </row>
    <row r="270" spans="1:27" ht="15.75" hidden="1" x14ac:dyDescent="0.2">
      <c r="A270" s="35">
        <f t="shared" si="7"/>
        <v>43992</v>
      </c>
      <c r="B270" s="36">
        <f>SUMIFS(СВЦЭМ!$H$34:$H$777,СВЦЭМ!$A$34:$A$777,$A270,СВЦЭМ!$B$33:$B$776,B$260)+'СЕТ СН'!$F$12</f>
        <v>0</v>
      </c>
      <c r="C270" s="36">
        <f>SUMIFS(СВЦЭМ!$H$34:$H$777,СВЦЭМ!$A$34:$A$777,$A270,СВЦЭМ!$B$33:$B$776,C$260)+'СЕТ СН'!$F$12</f>
        <v>0</v>
      </c>
      <c r="D270" s="36">
        <f>SUMIFS(СВЦЭМ!$H$34:$H$777,СВЦЭМ!$A$34:$A$777,$A270,СВЦЭМ!$B$33:$B$776,D$260)+'СЕТ СН'!$F$12</f>
        <v>0</v>
      </c>
      <c r="E270" s="36">
        <f>SUMIFS(СВЦЭМ!$H$34:$H$777,СВЦЭМ!$A$34:$A$777,$A270,СВЦЭМ!$B$33:$B$776,E$260)+'СЕТ СН'!$F$12</f>
        <v>0</v>
      </c>
      <c r="F270" s="36">
        <f>SUMIFS(СВЦЭМ!$H$34:$H$777,СВЦЭМ!$A$34:$A$777,$A270,СВЦЭМ!$B$33:$B$776,F$260)+'СЕТ СН'!$F$12</f>
        <v>0</v>
      </c>
      <c r="G270" s="36">
        <f>SUMIFS(СВЦЭМ!$H$34:$H$777,СВЦЭМ!$A$34:$A$777,$A270,СВЦЭМ!$B$33:$B$776,G$260)+'СЕТ СН'!$F$12</f>
        <v>0</v>
      </c>
      <c r="H270" s="36">
        <f>SUMIFS(СВЦЭМ!$H$34:$H$777,СВЦЭМ!$A$34:$A$777,$A270,СВЦЭМ!$B$33:$B$776,H$260)+'СЕТ СН'!$F$12</f>
        <v>0</v>
      </c>
      <c r="I270" s="36">
        <f>SUMIFS(СВЦЭМ!$H$34:$H$777,СВЦЭМ!$A$34:$A$777,$A270,СВЦЭМ!$B$33:$B$776,I$260)+'СЕТ СН'!$F$12</f>
        <v>0</v>
      </c>
      <c r="J270" s="36">
        <f>SUMIFS(СВЦЭМ!$H$34:$H$777,СВЦЭМ!$A$34:$A$777,$A270,СВЦЭМ!$B$33:$B$776,J$260)+'СЕТ СН'!$F$12</f>
        <v>0</v>
      </c>
      <c r="K270" s="36">
        <f>SUMIFS(СВЦЭМ!$H$34:$H$777,СВЦЭМ!$A$34:$A$777,$A270,СВЦЭМ!$B$33:$B$776,K$260)+'СЕТ СН'!$F$12</f>
        <v>0</v>
      </c>
      <c r="L270" s="36">
        <f>SUMIFS(СВЦЭМ!$H$34:$H$777,СВЦЭМ!$A$34:$A$777,$A270,СВЦЭМ!$B$33:$B$776,L$260)+'СЕТ СН'!$F$12</f>
        <v>0</v>
      </c>
      <c r="M270" s="36">
        <f>SUMIFS(СВЦЭМ!$H$34:$H$777,СВЦЭМ!$A$34:$A$777,$A270,СВЦЭМ!$B$33:$B$776,M$260)+'СЕТ СН'!$F$12</f>
        <v>0</v>
      </c>
      <c r="N270" s="36">
        <f>SUMIFS(СВЦЭМ!$H$34:$H$777,СВЦЭМ!$A$34:$A$777,$A270,СВЦЭМ!$B$33:$B$776,N$260)+'СЕТ СН'!$F$12</f>
        <v>0</v>
      </c>
      <c r="O270" s="36">
        <f>SUMIFS(СВЦЭМ!$H$34:$H$777,СВЦЭМ!$A$34:$A$777,$A270,СВЦЭМ!$B$33:$B$776,O$260)+'СЕТ СН'!$F$12</f>
        <v>0</v>
      </c>
      <c r="P270" s="36">
        <f>SUMIFS(СВЦЭМ!$H$34:$H$777,СВЦЭМ!$A$34:$A$777,$A270,СВЦЭМ!$B$33:$B$776,P$260)+'СЕТ СН'!$F$12</f>
        <v>0</v>
      </c>
      <c r="Q270" s="36">
        <f>SUMIFS(СВЦЭМ!$H$34:$H$777,СВЦЭМ!$A$34:$A$777,$A270,СВЦЭМ!$B$33:$B$776,Q$260)+'СЕТ СН'!$F$12</f>
        <v>0</v>
      </c>
      <c r="R270" s="36">
        <f>SUMIFS(СВЦЭМ!$H$34:$H$777,СВЦЭМ!$A$34:$A$777,$A270,СВЦЭМ!$B$33:$B$776,R$260)+'СЕТ СН'!$F$12</f>
        <v>0</v>
      </c>
      <c r="S270" s="36">
        <f>SUMIFS(СВЦЭМ!$H$34:$H$777,СВЦЭМ!$A$34:$A$777,$A270,СВЦЭМ!$B$33:$B$776,S$260)+'СЕТ СН'!$F$12</f>
        <v>0</v>
      </c>
      <c r="T270" s="36">
        <f>SUMIFS(СВЦЭМ!$H$34:$H$777,СВЦЭМ!$A$34:$A$777,$A270,СВЦЭМ!$B$33:$B$776,T$260)+'СЕТ СН'!$F$12</f>
        <v>0</v>
      </c>
      <c r="U270" s="36">
        <f>SUMIFS(СВЦЭМ!$H$34:$H$777,СВЦЭМ!$A$34:$A$777,$A270,СВЦЭМ!$B$33:$B$776,U$260)+'СЕТ СН'!$F$12</f>
        <v>0</v>
      </c>
      <c r="V270" s="36">
        <f>SUMIFS(СВЦЭМ!$H$34:$H$777,СВЦЭМ!$A$34:$A$777,$A270,СВЦЭМ!$B$33:$B$776,V$260)+'СЕТ СН'!$F$12</f>
        <v>0</v>
      </c>
      <c r="W270" s="36">
        <f>SUMIFS(СВЦЭМ!$H$34:$H$777,СВЦЭМ!$A$34:$A$777,$A270,СВЦЭМ!$B$33:$B$776,W$260)+'СЕТ СН'!$F$12</f>
        <v>0</v>
      </c>
      <c r="X270" s="36">
        <f>SUMIFS(СВЦЭМ!$H$34:$H$777,СВЦЭМ!$A$34:$A$777,$A270,СВЦЭМ!$B$33:$B$776,X$260)+'СЕТ СН'!$F$12</f>
        <v>0</v>
      </c>
      <c r="Y270" s="36">
        <f>SUMIFS(СВЦЭМ!$H$34:$H$777,СВЦЭМ!$A$34:$A$777,$A270,СВЦЭМ!$B$33:$B$776,Y$260)+'СЕТ СН'!$F$12</f>
        <v>0</v>
      </c>
    </row>
    <row r="271" spans="1:27" ht="15.75" hidden="1" x14ac:dyDescent="0.2">
      <c r="A271" s="35">
        <f t="shared" si="7"/>
        <v>43993</v>
      </c>
      <c r="B271" s="36">
        <f>SUMIFS(СВЦЭМ!$H$34:$H$777,СВЦЭМ!$A$34:$A$777,$A271,СВЦЭМ!$B$33:$B$776,B$260)+'СЕТ СН'!$F$12</f>
        <v>0</v>
      </c>
      <c r="C271" s="36">
        <f>SUMIFS(СВЦЭМ!$H$34:$H$777,СВЦЭМ!$A$34:$A$777,$A271,СВЦЭМ!$B$33:$B$776,C$260)+'СЕТ СН'!$F$12</f>
        <v>0</v>
      </c>
      <c r="D271" s="36">
        <f>SUMIFS(СВЦЭМ!$H$34:$H$777,СВЦЭМ!$A$34:$A$777,$A271,СВЦЭМ!$B$33:$B$776,D$260)+'СЕТ СН'!$F$12</f>
        <v>0</v>
      </c>
      <c r="E271" s="36">
        <f>SUMIFS(СВЦЭМ!$H$34:$H$777,СВЦЭМ!$A$34:$A$777,$A271,СВЦЭМ!$B$33:$B$776,E$260)+'СЕТ СН'!$F$12</f>
        <v>0</v>
      </c>
      <c r="F271" s="36">
        <f>SUMIFS(СВЦЭМ!$H$34:$H$777,СВЦЭМ!$A$34:$A$777,$A271,СВЦЭМ!$B$33:$B$776,F$260)+'СЕТ СН'!$F$12</f>
        <v>0</v>
      </c>
      <c r="G271" s="36">
        <f>SUMIFS(СВЦЭМ!$H$34:$H$777,СВЦЭМ!$A$34:$A$777,$A271,СВЦЭМ!$B$33:$B$776,G$260)+'СЕТ СН'!$F$12</f>
        <v>0</v>
      </c>
      <c r="H271" s="36">
        <f>SUMIFS(СВЦЭМ!$H$34:$H$777,СВЦЭМ!$A$34:$A$777,$A271,СВЦЭМ!$B$33:$B$776,H$260)+'СЕТ СН'!$F$12</f>
        <v>0</v>
      </c>
      <c r="I271" s="36">
        <f>SUMIFS(СВЦЭМ!$H$34:$H$777,СВЦЭМ!$A$34:$A$777,$A271,СВЦЭМ!$B$33:$B$776,I$260)+'СЕТ СН'!$F$12</f>
        <v>0</v>
      </c>
      <c r="J271" s="36">
        <f>SUMIFS(СВЦЭМ!$H$34:$H$777,СВЦЭМ!$A$34:$A$777,$A271,СВЦЭМ!$B$33:$B$776,J$260)+'СЕТ СН'!$F$12</f>
        <v>0</v>
      </c>
      <c r="K271" s="36">
        <f>SUMIFS(СВЦЭМ!$H$34:$H$777,СВЦЭМ!$A$34:$A$777,$A271,СВЦЭМ!$B$33:$B$776,K$260)+'СЕТ СН'!$F$12</f>
        <v>0</v>
      </c>
      <c r="L271" s="36">
        <f>SUMIFS(СВЦЭМ!$H$34:$H$777,СВЦЭМ!$A$34:$A$777,$A271,СВЦЭМ!$B$33:$B$776,L$260)+'СЕТ СН'!$F$12</f>
        <v>0</v>
      </c>
      <c r="M271" s="36">
        <f>SUMIFS(СВЦЭМ!$H$34:$H$777,СВЦЭМ!$A$34:$A$777,$A271,СВЦЭМ!$B$33:$B$776,M$260)+'СЕТ СН'!$F$12</f>
        <v>0</v>
      </c>
      <c r="N271" s="36">
        <f>SUMIFS(СВЦЭМ!$H$34:$H$777,СВЦЭМ!$A$34:$A$777,$A271,СВЦЭМ!$B$33:$B$776,N$260)+'СЕТ СН'!$F$12</f>
        <v>0</v>
      </c>
      <c r="O271" s="36">
        <f>SUMIFS(СВЦЭМ!$H$34:$H$777,СВЦЭМ!$A$34:$A$777,$A271,СВЦЭМ!$B$33:$B$776,O$260)+'СЕТ СН'!$F$12</f>
        <v>0</v>
      </c>
      <c r="P271" s="36">
        <f>SUMIFS(СВЦЭМ!$H$34:$H$777,СВЦЭМ!$A$34:$A$777,$A271,СВЦЭМ!$B$33:$B$776,P$260)+'СЕТ СН'!$F$12</f>
        <v>0</v>
      </c>
      <c r="Q271" s="36">
        <f>SUMIFS(СВЦЭМ!$H$34:$H$777,СВЦЭМ!$A$34:$A$777,$A271,СВЦЭМ!$B$33:$B$776,Q$260)+'СЕТ СН'!$F$12</f>
        <v>0</v>
      </c>
      <c r="R271" s="36">
        <f>SUMIFS(СВЦЭМ!$H$34:$H$777,СВЦЭМ!$A$34:$A$777,$A271,СВЦЭМ!$B$33:$B$776,R$260)+'СЕТ СН'!$F$12</f>
        <v>0</v>
      </c>
      <c r="S271" s="36">
        <f>SUMIFS(СВЦЭМ!$H$34:$H$777,СВЦЭМ!$A$34:$A$777,$A271,СВЦЭМ!$B$33:$B$776,S$260)+'СЕТ СН'!$F$12</f>
        <v>0</v>
      </c>
      <c r="T271" s="36">
        <f>SUMIFS(СВЦЭМ!$H$34:$H$777,СВЦЭМ!$A$34:$A$777,$A271,СВЦЭМ!$B$33:$B$776,T$260)+'СЕТ СН'!$F$12</f>
        <v>0</v>
      </c>
      <c r="U271" s="36">
        <f>SUMIFS(СВЦЭМ!$H$34:$H$777,СВЦЭМ!$A$34:$A$777,$A271,СВЦЭМ!$B$33:$B$776,U$260)+'СЕТ СН'!$F$12</f>
        <v>0</v>
      </c>
      <c r="V271" s="36">
        <f>SUMIFS(СВЦЭМ!$H$34:$H$777,СВЦЭМ!$A$34:$A$777,$A271,СВЦЭМ!$B$33:$B$776,V$260)+'СЕТ СН'!$F$12</f>
        <v>0</v>
      </c>
      <c r="W271" s="36">
        <f>SUMIFS(СВЦЭМ!$H$34:$H$777,СВЦЭМ!$A$34:$A$777,$A271,СВЦЭМ!$B$33:$B$776,W$260)+'СЕТ СН'!$F$12</f>
        <v>0</v>
      </c>
      <c r="X271" s="36">
        <f>SUMIFS(СВЦЭМ!$H$34:$H$777,СВЦЭМ!$A$34:$A$777,$A271,СВЦЭМ!$B$33:$B$776,X$260)+'СЕТ СН'!$F$12</f>
        <v>0</v>
      </c>
      <c r="Y271" s="36">
        <f>SUMIFS(СВЦЭМ!$H$34:$H$777,СВЦЭМ!$A$34:$A$777,$A271,СВЦЭМ!$B$33:$B$776,Y$260)+'СЕТ СН'!$F$12</f>
        <v>0</v>
      </c>
    </row>
    <row r="272" spans="1:27" ht="15.75" hidden="1" x14ac:dyDescent="0.2">
      <c r="A272" s="35">
        <f t="shared" si="7"/>
        <v>43994</v>
      </c>
      <c r="B272" s="36">
        <f>SUMIFS(СВЦЭМ!$H$34:$H$777,СВЦЭМ!$A$34:$A$777,$A272,СВЦЭМ!$B$33:$B$776,B$260)+'СЕТ СН'!$F$12</f>
        <v>0</v>
      </c>
      <c r="C272" s="36">
        <f>SUMIFS(СВЦЭМ!$H$34:$H$777,СВЦЭМ!$A$34:$A$777,$A272,СВЦЭМ!$B$33:$B$776,C$260)+'СЕТ СН'!$F$12</f>
        <v>0</v>
      </c>
      <c r="D272" s="36">
        <f>SUMIFS(СВЦЭМ!$H$34:$H$777,СВЦЭМ!$A$34:$A$777,$A272,СВЦЭМ!$B$33:$B$776,D$260)+'СЕТ СН'!$F$12</f>
        <v>0</v>
      </c>
      <c r="E272" s="36">
        <f>SUMIFS(СВЦЭМ!$H$34:$H$777,СВЦЭМ!$A$34:$A$777,$A272,СВЦЭМ!$B$33:$B$776,E$260)+'СЕТ СН'!$F$12</f>
        <v>0</v>
      </c>
      <c r="F272" s="36">
        <f>SUMIFS(СВЦЭМ!$H$34:$H$777,СВЦЭМ!$A$34:$A$777,$A272,СВЦЭМ!$B$33:$B$776,F$260)+'СЕТ СН'!$F$12</f>
        <v>0</v>
      </c>
      <c r="G272" s="36">
        <f>SUMIFS(СВЦЭМ!$H$34:$H$777,СВЦЭМ!$A$34:$A$777,$A272,СВЦЭМ!$B$33:$B$776,G$260)+'СЕТ СН'!$F$12</f>
        <v>0</v>
      </c>
      <c r="H272" s="36">
        <f>SUMIFS(СВЦЭМ!$H$34:$H$777,СВЦЭМ!$A$34:$A$777,$A272,СВЦЭМ!$B$33:$B$776,H$260)+'СЕТ СН'!$F$12</f>
        <v>0</v>
      </c>
      <c r="I272" s="36">
        <f>SUMIFS(СВЦЭМ!$H$34:$H$777,СВЦЭМ!$A$34:$A$777,$A272,СВЦЭМ!$B$33:$B$776,I$260)+'СЕТ СН'!$F$12</f>
        <v>0</v>
      </c>
      <c r="J272" s="36">
        <f>SUMIFS(СВЦЭМ!$H$34:$H$777,СВЦЭМ!$A$34:$A$777,$A272,СВЦЭМ!$B$33:$B$776,J$260)+'СЕТ СН'!$F$12</f>
        <v>0</v>
      </c>
      <c r="K272" s="36">
        <f>SUMIFS(СВЦЭМ!$H$34:$H$777,СВЦЭМ!$A$34:$A$777,$A272,СВЦЭМ!$B$33:$B$776,K$260)+'СЕТ СН'!$F$12</f>
        <v>0</v>
      </c>
      <c r="L272" s="36">
        <f>SUMIFS(СВЦЭМ!$H$34:$H$777,СВЦЭМ!$A$34:$A$777,$A272,СВЦЭМ!$B$33:$B$776,L$260)+'СЕТ СН'!$F$12</f>
        <v>0</v>
      </c>
      <c r="M272" s="36">
        <f>SUMIFS(СВЦЭМ!$H$34:$H$777,СВЦЭМ!$A$34:$A$777,$A272,СВЦЭМ!$B$33:$B$776,M$260)+'СЕТ СН'!$F$12</f>
        <v>0</v>
      </c>
      <c r="N272" s="36">
        <f>SUMIFS(СВЦЭМ!$H$34:$H$777,СВЦЭМ!$A$34:$A$777,$A272,СВЦЭМ!$B$33:$B$776,N$260)+'СЕТ СН'!$F$12</f>
        <v>0</v>
      </c>
      <c r="O272" s="36">
        <f>SUMIFS(СВЦЭМ!$H$34:$H$777,СВЦЭМ!$A$34:$A$777,$A272,СВЦЭМ!$B$33:$B$776,O$260)+'СЕТ СН'!$F$12</f>
        <v>0</v>
      </c>
      <c r="P272" s="36">
        <f>SUMIFS(СВЦЭМ!$H$34:$H$777,СВЦЭМ!$A$34:$A$777,$A272,СВЦЭМ!$B$33:$B$776,P$260)+'СЕТ СН'!$F$12</f>
        <v>0</v>
      </c>
      <c r="Q272" s="36">
        <f>SUMIFS(СВЦЭМ!$H$34:$H$777,СВЦЭМ!$A$34:$A$777,$A272,СВЦЭМ!$B$33:$B$776,Q$260)+'СЕТ СН'!$F$12</f>
        <v>0</v>
      </c>
      <c r="R272" s="36">
        <f>SUMIFS(СВЦЭМ!$H$34:$H$777,СВЦЭМ!$A$34:$A$777,$A272,СВЦЭМ!$B$33:$B$776,R$260)+'СЕТ СН'!$F$12</f>
        <v>0</v>
      </c>
      <c r="S272" s="36">
        <f>SUMIFS(СВЦЭМ!$H$34:$H$777,СВЦЭМ!$A$34:$A$777,$A272,СВЦЭМ!$B$33:$B$776,S$260)+'СЕТ СН'!$F$12</f>
        <v>0</v>
      </c>
      <c r="T272" s="36">
        <f>SUMIFS(СВЦЭМ!$H$34:$H$777,СВЦЭМ!$A$34:$A$777,$A272,СВЦЭМ!$B$33:$B$776,T$260)+'СЕТ СН'!$F$12</f>
        <v>0</v>
      </c>
      <c r="U272" s="36">
        <f>SUMIFS(СВЦЭМ!$H$34:$H$777,СВЦЭМ!$A$34:$A$777,$A272,СВЦЭМ!$B$33:$B$776,U$260)+'СЕТ СН'!$F$12</f>
        <v>0</v>
      </c>
      <c r="V272" s="36">
        <f>SUMIFS(СВЦЭМ!$H$34:$H$777,СВЦЭМ!$A$34:$A$777,$A272,СВЦЭМ!$B$33:$B$776,V$260)+'СЕТ СН'!$F$12</f>
        <v>0</v>
      </c>
      <c r="W272" s="36">
        <f>SUMIFS(СВЦЭМ!$H$34:$H$777,СВЦЭМ!$A$34:$A$777,$A272,СВЦЭМ!$B$33:$B$776,W$260)+'СЕТ СН'!$F$12</f>
        <v>0</v>
      </c>
      <c r="X272" s="36">
        <f>SUMIFS(СВЦЭМ!$H$34:$H$777,СВЦЭМ!$A$34:$A$777,$A272,СВЦЭМ!$B$33:$B$776,X$260)+'СЕТ СН'!$F$12</f>
        <v>0</v>
      </c>
      <c r="Y272" s="36">
        <f>SUMIFS(СВЦЭМ!$H$34:$H$777,СВЦЭМ!$A$34:$A$777,$A272,СВЦЭМ!$B$33:$B$776,Y$260)+'СЕТ СН'!$F$12</f>
        <v>0</v>
      </c>
    </row>
    <row r="273" spans="1:25" ht="15.75" hidden="1" x14ac:dyDescent="0.2">
      <c r="A273" s="35">
        <f t="shared" si="7"/>
        <v>43995</v>
      </c>
      <c r="B273" s="36">
        <f>SUMIFS(СВЦЭМ!$H$34:$H$777,СВЦЭМ!$A$34:$A$777,$A273,СВЦЭМ!$B$33:$B$776,B$260)+'СЕТ СН'!$F$12</f>
        <v>0</v>
      </c>
      <c r="C273" s="36">
        <f>SUMIFS(СВЦЭМ!$H$34:$H$777,СВЦЭМ!$A$34:$A$777,$A273,СВЦЭМ!$B$33:$B$776,C$260)+'СЕТ СН'!$F$12</f>
        <v>0</v>
      </c>
      <c r="D273" s="36">
        <f>SUMIFS(СВЦЭМ!$H$34:$H$777,СВЦЭМ!$A$34:$A$777,$A273,СВЦЭМ!$B$33:$B$776,D$260)+'СЕТ СН'!$F$12</f>
        <v>0</v>
      </c>
      <c r="E273" s="36">
        <f>SUMIFS(СВЦЭМ!$H$34:$H$777,СВЦЭМ!$A$34:$A$777,$A273,СВЦЭМ!$B$33:$B$776,E$260)+'СЕТ СН'!$F$12</f>
        <v>0</v>
      </c>
      <c r="F273" s="36">
        <f>SUMIFS(СВЦЭМ!$H$34:$H$777,СВЦЭМ!$A$34:$A$777,$A273,СВЦЭМ!$B$33:$B$776,F$260)+'СЕТ СН'!$F$12</f>
        <v>0</v>
      </c>
      <c r="G273" s="36">
        <f>SUMIFS(СВЦЭМ!$H$34:$H$777,СВЦЭМ!$A$34:$A$777,$A273,СВЦЭМ!$B$33:$B$776,G$260)+'СЕТ СН'!$F$12</f>
        <v>0</v>
      </c>
      <c r="H273" s="36">
        <f>SUMIFS(СВЦЭМ!$H$34:$H$777,СВЦЭМ!$A$34:$A$777,$A273,СВЦЭМ!$B$33:$B$776,H$260)+'СЕТ СН'!$F$12</f>
        <v>0</v>
      </c>
      <c r="I273" s="36">
        <f>SUMIFS(СВЦЭМ!$H$34:$H$777,СВЦЭМ!$A$34:$A$777,$A273,СВЦЭМ!$B$33:$B$776,I$260)+'СЕТ СН'!$F$12</f>
        <v>0</v>
      </c>
      <c r="J273" s="36">
        <f>SUMIFS(СВЦЭМ!$H$34:$H$777,СВЦЭМ!$A$34:$A$777,$A273,СВЦЭМ!$B$33:$B$776,J$260)+'СЕТ СН'!$F$12</f>
        <v>0</v>
      </c>
      <c r="K273" s="36">
        <f>SUMIFS(СВЦЭМ!$H$34:$H$777,СВЦЭМ!$A$34:$A$777,$A273,СВЦЭМ!$B$33:$B$776,K$260)+'СЕТ СН'!$F$12</f>
        <v>0</v>
      </c>
      <c r="L273" s="36">
        <f>SUMIFS(СВЦЭМ!$H$34:$H$777,СВЦЭМ!$A$34:$A$777,$A273,СВЦЭМ!$B$33:$B$776,L$260)+'СЕТ СН'!$F$12</f>
        <v>0</v>
      </c>
      <c r="M273" s="36">
        <f>SUMIFS(СВЦЭМ!$H$34:$H$777,СВЦЭМ!$A$34:$A$777,$A273,СВЦЭМ!$B$33:$B$776,M$260)+'СЕТ СН'!$F$12</f>
        <v>0</v>
      </c>
      <c r="N273" s="36">
        <f>SUMIFS(СВЦЭМ!$H$34:$H$777,СВЦЭМ!$A$34:$A$777,$A273,СВЦЭМ!$B$33:$B$776,N$260)+'СЕТ СН'!$F$12</f>
        <v>0</v>
      </c>
      <c r="O273" s="36">
        <f>SUMIFS(СВЦЭМ!$H$34:$H$777,СВЦЭМ!$A$34:$A$777,$A273,СВЦЭМ!$B$33:$B$776,O$260)+'СЕТ СН'!$F$12</f>
        <v>0</v>
      </c>
      <c r="P273" s="36">
        <f>SUMIFS(СВЦЭМ!$H$34:$H$777,СВЦЭМ!$A$34:$A$777,$A273,СВЦЭМ!$B$33:$B$776,P$260)+'СЕТ СН'!$F$12</f>
        <v>0</v>
      </c>
      <c r="Q273" s="36">
        <f>SUMIFS(СВЦЭМ!$H$34:$H$777,СВЦЭМ!$A$34:$A$777,$A273,СВЦЭМ!$B$33:$B$776,Q$260)+'СЕТ СН'!$F$12</f>
        <v>0</v>
      </c>
      <c r="R273" s="36">
        <f>SUMIFS(СВЦЭМ!$H$34:$H$777,СВЦЭМ!$A$34:$A$777,$A273,СВЦЭМ!$B$33:$B$776,R$260)+'СЕТ СН'!$F$12</f>
        <v>0</v>
      </c>
      <c r="S273" s="36">
        <f>SUMIFS(СВЦЭМ!$H$34:$H$777,СВЦЭМ!$A$34:$A$777,$A273,СВЦЭМ!$B$33:$B$776,S$260)+'СЕТ СН'!$F$12</f>
        <v>0</v>
      </c>
      <c r="T273" s="36">
        <f>SUMIFS(СВЦЭМ!$H$34:$H$777,СВЦЭМ!$A$34:$A$777,$A273,СВЦЭМ!$B$33:$B$776,T$260)+'СЕТ СН'!$F$12</f>
        <v>0</v>
      </c>
      <c r="U273" s="36">
        <f>SUMIFS(СВЦЭМ!$H$34:$H$777,СВЦЭМ!$A$34:$A$777,$A273,СВЦЭМ!$B$33:$B$776,U$260)+'СЕТ СН'!$F$12</f>
        <v>0</v>
      </c>
      <c r="V273" s="36">
        <f>SUMIFS(СВЦЭМ!$H$34:$H$777,СВЦЭМ!$A$34:$A$777,$A273,СВЦЭМ!$B$33:$B$776,V$260)+'СЕТ СН'!$F$12</f>
        <v>0</v>
      </c>
      <c r="W273" s="36">
        <f>SUMIFS(СВЦЭМ!$H$34:$H$777,СВЦЭМ!$A$34:$A$777,$A273,СВЦЭМ!$B$33:$B$776,W$260)+'СЕТ СН'!$F$12</f>
        <v>0</v>
      </c>
      <c r="X273" s="36">
        <f>SUMIFS(СВЦЭМ!$H$34:$H$777,СВЦЭМ!$A$34:$A$777,$A273,СВЦЭМ!$B$33:$B$776,X$260)+'СЕТ СН'!$F$12</f>
        <v>0</v>
      </c>
      <c r="Y273" s="36">
        <f>SUMIFS(СВЦЭМ!$H$34:$H$777,СВЦЭМ!$A$34:$A$777,$A273,СВЦЭМ!$B$33:$B$776,Y$260)+'СЕТ СН'!$F$12</f>
        <v>0</v>
      </c>
    </row>
    <row r="274" spans="1:25" ht="15.75" hidden="1" x14ac:dyDescent="0.2">
      <c r="A274" s="35">
        <f t="shared" si="7"/>
        <v>43996</v>
      </c>
      <c r="B274" s="36">
        <f>SUMIFS(СВЦЭМ!$H$34:$H$777,СВЦЭМ!$A$34:$A$777,$A274,СВЦЭМ!$B$33:$B$776,B$260)+'СЕТ СН'!$F$12</f>
        <v>0</v>
      </c>
      <c r="C274" s="36">
        <f>SUMIFS(СВЦЭМ!$H$34:$H$777,СВЦЭМ!$A$34:$A$777,$A274,СВЦЭМ!$B$33:$B$776,C$260)+'СЕТ СН'!$F$12</f>
        <v>0</v>
      </c>
      <c r="D274" s="36">
        <f>SUMIFS(СВЦЭМ!$H$34:$H$777,СВЦЭМ!$A$34:$A$777,$A274,СВЦЭМ!$B$33:$B$776,D$260)+'СЕТ СН'!$F$12</f>
        <v>0</v>
      </c>
      <c r="E274" s="36">
        <f>SUMIFS(СВЦЭМ!$H$34:$H$777,СВЦЭМ!$A$34:$A$777,$A274,СВЦЭМ!$B$33:$B$776,E$260)+'СЕТ СН'!$F$12</f>
        <v>0</v>
      </c>
      <c r="F274" s="36">
        <f>SUMIFS(СВЦЭМ!$H$34:$H$777,СВЦЭМ!$A$34:$A$777,$A274,СВЦЭМ!$B$33:$B$776,F$260)+'СЕТ СН'!$F$12</f>
        <v>0</v>
      </c>
      <c r="G274" s="36">
        <f>SUMIFS(СВЦЭМ!$H$34:$H$777,СВЦЭМ!$A$34:$A$777,$A274,СВЦЭМ!$B$33:$B$776,G$260)+'СЕТ СН'!$F$12</f>
        <v>0</v>
      </c>
      <c r="H274" s="36">
        <f>SUMIFS(СВЦЭМ!$H$34:$H$777,СВЦЭМ!$A$34:$A$777,$A274,СВЦЭМ!$B$33:$B$776,H$260)+'СЕТ СН'!$F$12</f>
        <v>0</v>
      </c>
      <c r="I274" s="36">
        <f>SUMIFS(СВЦЭМ!$H$34:$H$777,СВЦЭМ!$A$34:$A$777,$A274,СВЦЭМ!$B$33:$B$776,I$260)+'СЕТ СН'!$F$12</f>
        <v>0</v>
      </c>
      <c r="J274" s="36">
        <f>SUMIFS(СВЦЭМ!$H$34:$H$777,СВЦЭМ!$A$34:$A$777,$A274,СВЦЭМ!$B$33:$B$776,J$260)+'СЕТ СН'!$F$12</f>
        <v>0</v>
      </c>
      <c r="K274" s="36">
        <f>SUMIFS(СВЦЭМ!$H$34:$H$777,СВЦЭМ!$A$34:$A$777,$A274,СВЦЭМ!$B$33:$B$776,K$260)+'СЕТ СН'!$F$12</f>
        <v>0</v>
      </c>
      <c r="L274" s="36">
        <f>SUMIFS(СВЦЭМ!$H$34:$H$777,СВЦЭМ!$A$34:$A$777,$A274,СВЦЭМ!$B$33:$B$776,L$260)+'СЕТ СН'!$F$12</f>
        <v>0</v>
      </c>
      <c r="M274" s="36">
        <f>SUMIFS(СВЦЭМ!$H$34:$H$777,СВЦЭМ!$A$34:$A$777,$A274,СВЦЭМ!$B$33:$B$776,M$260)+'СЕТ СН'!$F$12</f>
        <v>0</v>
      </c>
      <c r="N274" s="36">
        <f>SUMIFS(СВЦЭМ!$H$34:$H$777,СВЦЭМ!$A$34:$A$777,$A274,СВЦЭМ!$B$33:$B$776,N$260)+'СЕТ СН'!$F$12</f>
        <v>0</v>
      </c>
      <c r="O274" s="36">
        <f>SUMIFS(СВЦЭМ!$H$34:$H$777,СВЦЭМ!$A$34:$A$777,$A274,СВЦЭМ!$B$33:$B$776,O$260)+'СЕТ СН'!$F$12</f>
        <v>0</v>
      </c>
      <c r="P274" s="36">
        <f>SUMIFS(СВЦЭМ!$H$34:$H$777,СВЦЭМ!$A$34:$A$777,$A274,СВЦЭМ!$B$33:$B$776,P$260)+'СЕТ СН'!$F$12</f>
        <v>0</v>
      </c>
      <c r="Q274" s="36">
        <f>SUMIFS(СВЦЭМ!$H$34:$H$777,СВЦЭМ!$A$34:$A$777,$A274,СВЦЭМ!$B$33:$B$776,Q$260)+'СЕТ СН'!$F$12</f>
        <v>0</v>
      </c>
      <c r="R274" s="36">
        <f>SUMIFS(СВЦЭМ!$H$34:$H$777,СВЦЭМ!$A$34:$A$777,$A274,СВЦЭМ!$B$33:$B$776,R$260)+'СЕТ СН'!$F$12</f>
        <v>0</v>
      </c>
      <c r="S274" s="36">
        <f>SUMIFS(СВЦЭМ!$H$34:$H$777,СВЦЭМ!$A$34:$A$777,$A274,СВЦЭМ!$B$33:$B$776,S$260)+'СЕТ СН'!$F$12</f>
        <v>0</v>
      </c>
      <c r="T274" s="36">
        <f>SUMIFS(СВЦЭМ!$H$34:$H$777,СВЦЭМ!$A$34:$A$777,$A274,СВЦЭМ!$B$33:$B$776,T$260)+'СЕТ СН'!$F$12</f>
        <v>0</v>
      </c>
      <c r="U274" s="36">
        <f>SUMIFS(СВЦЭМ!$H$34:$H$777,СВЦЭМ!$A$34:$A$777,$A274,СВЦЭМ!$B$33:$B$776,U$260)+'СЕТ СН'!$F$12</f>
        <v>0</v>
      </c>
      <c r="V274" s="36">
        <f>SUMIFS(СВЦЭМ!$H$34:$H$777,СВЦЭМ!$A$34:$A$777,$A274,СВЦЭМ!$B$33:$B$776,V$260)+'СЕТ СН'!$F$12</f>
        <v>0</v>
      </c>
      <c r="W274" s="36">
        <f>SUMIFS(СВЦЭМ!$H$34:$H$777,СВЦЭМ!$A$34:$A$777,$A274,СВЦЭМ!$B$33:$B$776,W$260)+'СЕТ СН'!$F$12</f>
        <v>0</v>
      </c>
      <c r="X274" s="36">
        <f>SUMIFS(СВЦЭМ!$H$34:$H$777,СВЦЭМ!$A$34:$A$777,$A274,СВЦЭМ!$B$33:$B$776,X$260)+'СЕТ СН'!$F$12</f>
        <v>0</v>
      </c>
      <c r="Y274" s="36">
        <f>SUMIFS(СВЦЭМ!$H$34:$H$777,СВЦЭМ!$A$34:$A$777,$A274,СВЦЭМ!$B$33:$B$776,Y$260)+'СЕТ СН'!$F$12</f>
        <v>0</v>
      </c>
    </row>
    <row r="275" spans="1:25" ht="15.75" hidden="1" x14ac:dyDescent="0.2">
      <c r="A275" s="35">
        <f t="shared" si="7"/>
        <v>43997</v>
      </c>
      <c r="B275" s="36">
        <f>SUMIFS(СВЦЭМ!$H$34:$H$777,СВЦЭМ!$A$34:$A$777,$A275,СВЦЭМ!$B$33:$B$776,B$260)+'СЕТ СН'!$F$12</f>
        <v>0</v>
      </c>
      <c r="C275" s="36">
        <f>SUMIFS(СВЦЭМ!$H$34:$H$777,СВЦЭМ!$A$34:$A$777,$A275,СВЦЭМ!$B$33:$B$776,C$260)+'СЕТ СН'!$F$12</f>
        <v>0</v>
      </c>
      <c r="D275" s="36">
        <f>SUMIFS(СВЦЭМ!$H$34:$H$777,СВЦЭМ!$A$34:$A$777,$A275,СВЦЭМ!$B$33:$B$776,D$260)+'СЕТ СН'!$F$12</f>
        <v>0</v>
      </c>
      <c r="E275" s="36">
        <f>SUMIFS(СВЦЭМ!$H$34:$H$777,СВЦЭМ!$A$34:$A$777,$A275,СВЦЭМ!$B$33:$B$776,E$260)+'СЕТ СН'!$F$12</f>
        <v>0</v>
      </c>
      <c r="F275" s="36">
        <f>SUMIFS(СВЦЭМ!$H$34:$H$777,СВЦЭМ!$A$34:$A$777,$A275,СВЦЭМ!$B$33:$B$776,F$260)+'СЕТ СН'!$F$12</f>
        <v>0</v>
      </c>
      <c r="G275" s="36">
        <f>SUMIFS(СВЦЭМ!$H$34:$H$777,СВЦЭМ!$A$34:$A$777,$A275,СВЦЭМ!$B$33:$B$776,G$260)+'СЕТ СН'!$F$12</f>
        <v>0</v>
      </c>
      <c r="H275" s="36">
        <f>SUMIFS(СВЦЭМ!$H$34:$H$777,СВЦЭМ!$A$34:$A$777,$A275,СВЦЭМ!$B$33:$B$776,H$260)+'СЕТ СН'!$F$12</f>
        <v>0</v>
      </c>
      <c r="I275" s="36">
        <f>SUMIFS(СВЦЭМ!$H$34:$H$777,СВЦЭМ!$A$34:$A$777,$A275,СВЦЭМ!$B$33:$B$776,I$260)+'СЕТ СН'!$F$12</f>
        <v>0</v>
      </c>
      <c r="J275" s="36">
        <f>SUMIFS(СВЦЭМ!$H$34:$H$777,СВЦЭМ!$A$34:$A$777,$A275,СВЦЭМ!$B$33:$B$776,J$260)+'СЕТ СН'!$F$12</f>
        <v>0</v>
      </c>
      <c r="K275" s="36">
        <f>SUMIFS(СВЦЭМ!$H$34:$H$777,СВЦЭМ!$A$34:$A$777,$A275,СВЦЭМ!$B$33:$B$776,K$260)+'СЕТ СН'!$F$12</f>
        <v>0</v>
      </c>
      <c r="L275" s="36">
        <f>SUMIFS(СВЦЭМ!$H$34:$H$777,СВЦЭМ!$A$34:$A$777,$A275,СВЦЭМ!$B$33:$B$776,L$260)+'СЕТ СН'!$F$12</f>
        <v>0</v>
      </c>
      <c r="M275" s="36">
        <f>SUMIFS(СВЦЭМ!$H$34:$H$777,СВЦЭМ!$A$34:$A$777,$A275,СВЦЭМ!$B$33:$B$776,M$260)+'СЕТ СН'!$F$12</f>
        <v>0</v>
      </c>
      <c r="N275" s="36">
        <f>SUMIFS(СВЦЭМ!$H$34:$H$777,СВЦЭМ!$A$34:$A$777,$A275,СВЦЭМ!$B$33:$B$776,N$260)+'СЕТ СН'!$F$12</f>
        <v>0</v>
      </c>
      <c r="O275" s="36">
        <f>SUMIFS(СВЦЭМ!$H$34:$H$777,СВЦЭМ!$A$34:$A$777,$A275,СВЦЭМ!$B$33:$B$776,O$260)+'СЕТ СН'!$F$12</f>
        <v>0</v>
      </c>
      <c r="P275" s="36">
        <f>SUMIFS(СВЦЭМ!$H$34:$H$777,СВЦЭМ!$A$34:$A$777,$A275,СВЦЭМ!$B$33:$B$776,P$260)+'СЕТ СН'!$F$12</f>
        <v>0</v>
      </c>
      <c r="Q275" s="36">
        <f>SUMIFS(СВЦЭМ!$H$34:$H$777,СВЦЭМ!$A$34:$A$777,$A275,СВЦЭМ!$B$33:$B$776,Q$260)+'СЕТ СН'!$F$12</f>
        <v>0</v>
      </c>
      <c r="R275" s="36">
        <f>SUMIFS(СВЦЭМ!$H$34:$H$777,СВЦЭМ!$A$34:$A$777,$A275,СВЦЭМ!$B$33:$B$776,R$260)+'СЕТ СН'!$F$12</f>
        <v>0</v>
      </c>
      <c r="S275" s="36">
        <f>SUMIFS(СВЦЭМ!$H$34:$H$777,СВЦЭМ!$A$34:$A$777,$A275,СВЦЭМ!$B$33:$B$776,S$260)+'СЕТ СН'!$F$12</f>
        <v>0</v>
      </c>
      <c r="T275" s="36">
        <f>SUMIFS(СВЦЭМ!$H$34:$H$777,СВЦЭМ!$A$34:$A$777,$A275,СВЦЭМ!$B$33:$B$776,T$260)+'СЕТ СН'!$F$12</f>
        <v>0</v>
      </c>
      <c r="U275" s="36">
        <f>SUMIFS(СВЦЭМ!$H$34:$H$777,СВЦЭМ!$A$34:$A$777,$A275,СВЦЭМ!$B$33:$B$776,U$260)+'СЕТ СН'!$F$12</f>
        <v>0</v>
      </c>
      <c r="V275" s="36">
        <f>SUMIFS(СВЦЭМ!$H$34:$H$777,СВЦЭМ!$A$34:$A$777,$A275,СВЦЭМ!$B$33:$B$776,V$260)+'СЕТ СН'!$F$12</f>
        <v>0</v>
      </c>
      <c r="W275" s="36">
        <f>SUMIFS(СВЦЭМ!$H$34:$H$777,СВЦЭМ!$A$34:$A$777,$A275,СВЦЭМ!$B$33:$B$776,W$260)+'СЕТ СН'!$F$12</f>
        <v>0</v>
      </c>
      <c r="X275" s="36">
        <f>SUMIFS(СВЦЭМ!$H$34:$H$777,СВЦЭМ!$A$34:$A$777,$A275,СВЦЭМ!$B$33:$B$776,X$260)+'СЕТ СН'!$F$12</f>
        <v>0</v>
      </c>
      <c r="Y275" s="36">
        <f>SUMIFS(СВЦЭМ!$H$34:$H$777,СВЦЭМ!$A$34:$A$777,$A275,СВЦЭМ!$B$33:$B$776,Y$260)+'СЕТ СН'!$F$12</f>
        <v>0</v>
      </c>
    </row>
    <row r="276" spans="1:25" ht="15.75" hidden="1" x14ac:dyDescent="0.2">
      <c r="A276" s="35">
        <f t="shared" si="7"/>
        <v>43998</v>
      </c>
      <c r="B276" s="36">
        <f>SUMIFS(СВЦЭМ!$H$34:$H$777,СВЦЭМ!$A$34:$A$777,$A276,СВЦЭМ!$B$33:$B$776,B$260)+'СЕТ СН'!$F$12</f>
        <v>0</v>
      </c>
      <c r="C276" s="36">
        <f>SUMIFS(СВЦЭМ!$H$34:$H$777,СВЦЭМ!$A$34:$A$777,$A276,СВЦЭМ!$B$33:$B$776,C$260)+'СЕТ СН'!$F$12</f>
        <v>0</v>
      </c>
      <c r="D276" s="36">
        <f>SUMIFS(СВЦЭМ!$H$34:$H$777,СВЦЭМ!$A$34:$A$777,$A276,СВЦЭМ!$B$33:$B$776,D$260)+'СЕТ СН'!$F$12</f>
        <v>0</v>
      </c>
      <c r="E276" s="36">
        <f>SUMIFS(СВЦЭМ!$H$34:$H$777,СВЦЭМ!$A$34:$A$777,$A276,СВЦЭМ!$B$33:$B$776,E$260)+'СЕТ СН'!$F$12</f>
        <v>0</v>
      </c>
      <c r="F276" s="36">
        <f>SUMIFS(СВЦЭМ!$H$34:$H$777,СВЦЭМ!$A$34:$A$777,$A276,СВЦЭМ!$B$33:$B$776,F$260)+'СЕТ СН'!$F$12</f>
        <v>0</v>
      </c>
      <c r="G276" s="36">
        <f>SUMIFS(СВЦЭМ!$H$34:$H$777,СВЦЭМ!$A$34:$A$777,$A276,СВЦЭМ!$B$33:$B$776,G$260)+'СЕТ СН'!$F$12</f>
        <v>0</v>
      </c>
      <c r="H276" s="36">
        <f>SUMIFS(СВЦЭМ!$H$34:$H$777,СВЦЭМ!$A$34:$A$777,$A276,СВЦЭМ!$B$33:$B$776,H$260)+'СЕТ СН'!$F$12</f>
        <v>0</v>
      </c>
      <c r="I276" s="36">
        <f>SUMIFS(СВЦЭМ!$H$34:$H$777,СВЦЭМ!$A$34:$A$777,$A276,СВЦЭМ!$B$33:$B$776,I$260)+'СЕТ СН'!$F$12</f>
        <v>0</v>
      </c>
      <c r="J276" s="36">
        <f>SUMIFS(СВЦЭМ!$H$34:$H$777,СВЦЭМ!$A$34:$A$777,$A276,СВЦЭМ!$B$33:$B$776,J$260)+'СЕТ СН'!$F$12</f>
        <v>0</v>
      </c>
      <c r="K276" s="36">
        <f>SUMIFS(СВЦЭМ!$H$34:$H$777,СВЦЭМ!$A$34:$A$777,$A276,СВЦЭМ!$B$33:$B$776,K$260)+'СЕТ СН'!$F$12</f>
        <v>0</v>
      </c>
      <c r="L276" s="36">
        <f>SUMIFS(СВЦЭМ!$H$34:$H$777,СВЦЭМ!$A$34:$A$777,$A276,СВЦЭМ!$B$33:$B$776,L$260)+'СЕТ СН'!$F$12</f>
        <v>0</v>
      </c>
      <c r="M276" s="36">
        <f>SUMIFS(СВЦЭМ!$H$34:$H$777,СВЦЭМ!$A$34:$A$777,$A276,СВЦЭМ!$B$33:$B$776,M$260)+'СЕТ СН'!$F$12</f>
        <v>0</v>
      </c>
      <c r="N276" s="36">
        <f>SUMIFS(СВЦЭМ!$H$34:$H$777,СВЦЭМ!$A$34:$A$777,$A276,СВЦЭМ!$B$33:$B$776,N$260)+'СЕТ СН'!$F$12</f>
        <v>0</v>
      </c>
      <c r="O276" s="36">
        <f>SUMIFS(СВЦЭМ!$H$34:$H$777,СВЦЭМ!$A$34:$A$777,$A276,СВЦЭМ!$B$33:$B$776,O$260)+'СЕТ СН'!$F$12</f>
        <v>0</v>
      </c>
      <c r="P276" s="36">
        <f>SUMIFS(СВЦЭМ!$H$34:$H$777,СВЦЭМ!$A$34:$A$777,$A276,СВЦЭМ!$B$33:$B$776,P$260)+'СЕТ СН'!$F$12</f>
        <v>0</v>
      </c>
      <c r="Q276" s="36">
        <f>SUMIFS(СВЦЭМ!$H$34:$H$777,СВЦЭМ!$A$34:$A$777,$A276,СВЦЭМ!$B$33:$B$776,Q$260)+'СЕТ СН'!$F$12</f>
        <v>0</v>
      </c>
      <c r="R276" s="36">
        <f>SUMIFS(СВЦЭМ!$H$34:$H$777,СВЦЭМ!$A$34:$A$777,$A276,СВЦЭМ!$B$33:$B$776,R$260)+'СЕТ СН'!$F$12</f>
        <v>0</v>
      </c>
      <c r="S276" s="36">
        <f>SUMIFS(СВЦЭМ!$H$34:$H$777,СВЦЭМ!$A$34:$A$777,$A276,СВЦЭМ!$B$33:$B$776,S$260)+'СЕТ СН'!$F$12</f>
        <v>0</v>
      </c>
      <c r="T276" s="36">
        <f>SUMIFS(СВЦЭМ!$H$34:$H$777,СВЦЭМ!$A$34:$A$777,$A276,СВЦЭМ!$B$33:$B$776,T$260)+'СЕТ СН'!$F$12</f>
        <v>0</v>
      </c>
      <c r="U276" s="36">
        <f>SUMIFS(СВЦЭМ!$H$34:$H$777,СВЦЭМ!$A$34:$A$777,$A276,СВЦЭМ!$B$33:$B$776,U$260)+'СЕТ СН'!$F$12</f>
        <v>0</v>
      </c>
      <c r="V276" s="36">
        <f>SUMIFS(СВЦЭМ!$H$34:$H$777,СВЦЭМ!$A$34:$A$777,$A276,СВЦЭМ!$B$33:$B$776,V$260)+'СЕТ СН'!$F$12</f>
        <v>0</v>
      </c>
      <c r="W276" s="36">
        <f>SUMIFS(СВЦЭМ!$H$34:$H$777,СВЦЭМ!$A$34:$A$777,$A276,СВЦЭМ!$B$33:$B$776,W$260)+'СЕТ СН'!$F$12</f>
        <v>0</v>
      </c>
      <c r="X276" s="36">
        <f>SUMIFS(СВЦЭМ!$H$34:$H$777,СВЦЭМ!$A$34:$A$777,$A276,СВЦЭМ!$B$33:$B$776,X$260)+'СЕТ СН'!$F$12</f>
        <v>0</v>
      </c>
      <c r="Y276" s="36">
        <f>SUMIFS(СВЦЭМ!$H$34:$H$777,СВЦЭМ!$A$34:$A$777,$A276,СВЦЭМ!$B$33:$B$776,Y$260)+'СЕТ СН'!$F$12</f>
        <v>0</v>
      </c>
    </row>
    <row r="277" spans="1:25" ht="15.75" hidden="1" x14ac:dyDescent="0.2">
      <c r="A277" s="35">
        <f t="shared" si="7"/>
        <v>43999</v>
      </c>
      <c r="B277" s="36">
        <f>SUMIFS(СВЦЭМ!$H$34:$H$777,СВЦЭМ!$A$34:$A$777,$A277,СВЦЭМ!$B$33:$B$776,B$260)+'СЕТ СН'!$F$12</f>
        <v>0</v>
      </c>
      <c r="C277" s="36">
        <f>SUMIFS(СВЦЭМ!$H$34:$H$777,СВЦЭМ!$A$34:$A$777,$A277,СВЦЭМ!$B$33:$B$776,C$260)+'СЕТ СН'!$F$12</f>
        <v>0</v>
      </c>
      <c r="D277" s="36">
        <f>SUMIFS(СВЦЭМ!$H$34:$H$777,СВЦЭМ!$A$34:$A$777,$A277,СВЦЭМ!$B$33:$B$776,D$260)+'СЕТ СН'!$F$12</f>
        <v>0</v>
      </c>
      <c r="E277" s="36">
        <f>SUMIFS(СВЦЭМ!$H$34:$H$777,СВЦЭМ!$A$34:$A$777,$A277,СВЦЭМ!$B$33:$B$776,E$260)+'СЕТ СН'!$F$12</f>
        <v>0</v>
      </c>
      <c r="F277" s="36">
        <f>SUMIFS(СВЦЭМ!$H$34:$H$777,СВЦЭМ!$A$34:$A$777,$A277,СВЦЭМ!$B$33:$B$776,F$260)+'СЕТ СН'!$F$12</f>
        <v>0</v>
      </c>
      <c r="G277" s="36">
        <f>SUMIFS(СВЦЭМ!$H$34:$H$777,СВЦЭМ!$A$34:$A$777,$A277,СВЦЭМ!$B$33:$B$776,G$260)+'СЕТ СН'!$F$12</f>
        <v>0</v>
      </c>
      <c r="H277" s="36">
        <f>SUMIFS(СВЦЭМ!$H$34:$H$777,СВЦЭМ!$A$34:$A$777,$A277,СВЦЭМ!$B$33:$B$776,H$260)+'СЕТ СН'!$F$12</f>
        <v>0</v>
      </c>
      <c r="I277" s="36">
        <f>SUMIFS(СВЦЭМ!$H$34:$H$777,СВЦЭМ!$A$34:$A$777,$A277,СВЦЭМ!$B$33:$B$776,I$260)+'СЕТ СН'!$F$12</f>
        <v>0</v>
      </c>
      <c r="J277" s="36">
        <f>SUMIFS(СВЦЭМ!$H$34:$H$777,СВЦЭМ!$A$34:$A$777,$A277,СВЦЭМ!$B$33:$B$776,J$260)+'СЕТ СН'!$F$12</f>
        <v>0</v>
      </c>
      <c r="K277" s="36">
        <f>SUMIFS(СВЦЭМ!$H$34:$H$777,СВЦЭМ!$A$34:$A$777,$A277,СВЦЭМ!$B$33:$B$776,K$260)+'СЕТ СН'!$F$12</f>
        <v>0</v>
      </c>
      <c r="L277" s="36">
        <f>SUMIFS(СВЦЭМ!$H$34:$H$777,СВЦЭМ!$A$34:$A$777,$A277,СВЦЭМ!$B$33:$B$776,L$260)+'СЕТ СН'!$F$12</f>
        <v>0</v>
      </c>
      <c r="M277" s="36">
        <f>SUMIFS(СВЦЭМ!$H$34:$H$777,СВЦЭМ!$A$34:$A$777,$A277,СВЦЭМ!$B$33:$B$776,M$260)+'СЕТ СН'!$F$12</f>
        <v>0</v>
      </c>
      <c r="N277" s="36">
        <f>SUMIFS(СВЦЭМ!$H$34:$H$777,СВЦЭМ!$A$34:$A$777,$A277,СВЦЭМ!$B$33:$B$776,N$260)+'СЕТ СН'!$F$12</f>
        <v>0</v>
      </c>
      <c r="O277" s="36">
        <f>SUMIFS(СВЦЭМ!$H$34:$H$777,СВЦЭМ!$A$34:$A$777,$A277,СВЦЭМ!$B$33:$B$776,O$260)+'СЕТ СН'!$F$12</f>
        <v>0</v>
      </c>
      <c r="P277" s="36">
        <f>SUMIFS(СВЦЭМ!$H$34:$H$777,СВЦЭМ!$A$34:$A$777,$A277,СВЦЭМ!$B$33:$B$776,P$260)+'СЕТ СН'!$F$12</f>
        <v>0</v>
      </c>
      <c r="Q277" s="36">
        <f>SUMIFS(СВЦЭМ!$H$34:$H$777,СВЦЭМ!$A$34:$A$777,$A277,СВЦЭМ!$B$33:$B$776,Q$260)+'СЕТ СН'!$F$12</f>
        <v>0</v>
      </c>
      <c r="R277" s="36">
        <f>SUMIFS(СВЦЭМ!$H$34:$H$777,СВЦЭМ!$A$34:$A$777,$A277,СВЦЭМ!$B$33:$B$776,R$260)+'СЕТ СН'!$F$12</f>
        <v>0</v>
      </c>
      <c r="S277" s="36">
        <f>SUMIFS(СВЦЭМ!$H$34:$H$777,СВЦЭМ!$A$34:$A$777,$A277,СВЦЭМ!$B$33:$B$776,S$260)+'СЕТ СН'!$F$12</f>
        <v>0</v>
      </c>
      <c r="T277" s="36">
        <f>SUMIFS(СВЦЭМ!$H$34:$H$777,СВЦЭМ!$A$34:$A$777,$A277,СВЦЭМ!$B$33:$B$776,T$260)+'СЕТ СН'!$F$12</f>
        <v>0</v>
      </c>
      <c r="U277" s="36">
        <f>SUMIFS(СВЦЭМ!$H$34:$H$777,СВЦЭМ!$A$34:$A$777,$A277,СВЦЭМ!$B$33:$B$776,U$260)+'СЕТ СН'!$F$12</f>
        <v>0</v>
      </c>
      <c r="V277" s="36">
        <f>SUMIFS(СВЦЭМ!$H$34:$H$777,СВЦЭМ!$A$34:$A$777,$A277,СВЦЭМ!$B$33:$B$776,V$260)+'СЕТ СН'!$F$12</f>
        <v>0</v>
      </c>
      <c r="W277" s="36">
        <f>SUMIFS(СВЦЭМ!$H$34:$H$777,СВЦЭМ!$A$34:$A$777,$A277,СВЦЭМ!$B$33:$B$776,W$260)+'СЕТ СН'!$F$12</f>
        <v>0</v>
      </c>
      <c r="X277" s="36">
        <f>SUMIFS(СВЦЭМ!$H$34:$H$777,СВЦЭМ!$A$34:$A$777,$A277,СВЦЭМ!$B$33:$B$776,X$260)+'СЕТ СН'!$F$12</f>
        <v>0</v>
      </c>
      <c r="Y277" s="36">
        <f>SUMIFS(СВЦЭМ!$H$34:$H$777,СВЦЭМ!$A$34:$A$777,$A277,СВЦЭМ!$B$33:$B$776,Y$260)+'СЕТ СН'!$F$12</f>
        <v>0</v>
      </c>
    </row>
    <row r="278" spans="1:25" ht="15.75" hidden="1" x14ac:dyDescent="0.2">
      <c r="A278" s="35">
        <f t="shared" si="7"/>
        <v>44000</v>
      </c>
      <c r="B278" s="36">
        <f>SUMIFS(СВЦЭМ!$H$34:$H$777,СВЦЭМ!$A$34:$A$777,$A278,СВЦЭМ!$B$33:$B$776,B$260)+'СЕТ СН'!$F$12</f>
        <v>0</v>
      </c>
      <c r="C278" s="36">
        <f>SUMIFS(СВЦЭМ!$H$34:$H$777,СВЦЭМ!$A$34:$A$777,$A278,СВЦЭМ!$B$33:$B$776,C$260)+'СЕТ СН'!$F$12</f>
        <v>0</v>
      </c>
      <c r="D278" s="36">
        <f>SUMIFS(СВЦЭМ!$H$34:$H$777,СВЦЭМ!$A$34:$A$777,$A278,СВЦЭМ!$B$33:$B$776,D$260)+'СЕТ СН'!$F$12</f>
        <v>0</v>
      </c>
      <c r="E278" s="36">
        <f>SUMIFS(СВЦЭМ!$H$34:$H$777,СВЦЭМ!$A$34:$A$777,$A278,СВЦЭМ!$B$33:$B$776,E$260)+'СЕТ СН'!$F$12</f>
        <v>0</v>
      </c>
      <c r="F278" s="36">
        <f>SUMIFS(СВЦЭМ!$H$34:$H$777,СВЦЭМ!$A$34:$A$777,$A278,СВЦЭМ!$B$33:$B$776,F$260)+'СЕТ СН'!$F$12</f>
        <v>0</v>
      </c>
      <c r="G278" s="36">
        <f>SUMIFS(СВЦЭМ!$H$34:$H$777,СВЦЭМ!$A$34:$A$777,$A278,СВЦЭМ!$B$33:$B$776,G$260)+'СЕТ СН'!$F$12</f>
        <v>0</v>
      </c>
      <c r="H278" s="36">
        <f>SUMIFS(СВЦЭМ!$H$34:$H$777,СВЦЭМ!$A$34:$A$777,$A278,СВЦЭМ!$B$33:$B$776,H$260)+'СЕТ СН'!$F$12</f>
        <v>0</v>
      </c>
      <c r="I278" s="36">
        <f>SUMIFS(СВЦЭМ!$H$34:$H$777,СВЦЭМ!$A$34:$A$777,$A278,СВЦЭМ!$B$33:$B$776,I$260)+'СЕТ СН'!$F$12</f>
        <v>0</v>
      </c>
      <c r="J278" s="36">
        <f>SUMIFS(СВЦЭМ!$H$34:$H$777,СВЦЭМ!$A$34:$A$777,$A278,СВЦЭМ!$B$33:$B$776,J$260)+'СЕТ СН'!$F$12</f>
        <v>0</v>
      </c>
      <c r="K278" s="36">
        <f>SUMIFS(СВЦЭМ!$H$34:$H$777,СВЦЭМ!$A$34:$A$777,$A278,СВЦЭМ!$B$33:$B$776,K$260)+'СЕТ СН'!$F$12</f>
        <v>0</v>
      </c>
      <c r="L278" s="36">
        <f>SUMIFS(СВЦЭМ!$H$34:$H$777,СВЦЭМ!$A$34:$A$777,$A278,СВЦЭМ!$B$33:$B$776,L$260)+'СЕТ СН'!$F$12</f>
        <v>0</v>
      </c>
      <c r="M278" s="36">
        <f>SUMIFS(СВЦЭМ!$H$34:$H$777,СВЦЭМ!$A$34:$A$777,$A278,СВЦЭМ!$B$33:$B$776,M$260)+'СЕТ СН'!$F$12</f>
        <v>0</v>
      </c>
      <c r="N278" s="36">
        <f>SUMIFS(СВЦЭМ!$H$34:$H$777,СВЦЭМ!$A$34:$A$777,$A278,СВЦЭМ!$B$33:$B$776,N$260)+'СЕТ СН'!$F$12</f>
        <v>0</v>
      </c>
      <c r="O278" s="36">
        <f>SUMIFS(СВЦЭМ!$H$34:$H$777,СВЦЭМ!$A$34:$A$777,$A278,СВЦЭМ!$B$33:$B$776,O$260)+'СЕТ СН'!$F$12</f>
        <v>0</v>
      </c>
      <c r="P278" s="36">
        <f>SUMIFS(СВЦЭМ!$H$34:$H$777,СВЦЭМ!$A$34:$A$777,$A278,СВЦЭМ!$B$33:$B$776,P$260)+'СЕТ СН'!$F$12</f>
        <v>0</v>
      </c>
      <c r="Q278" s="36">
        <f>SUMIFS(СВЦЭМ!$H$34:$H$777,СВЦЭМ!$A$34:$A$777,$A278,СВЦЭМ!$B$33:$B$776,Q$260)+'СЕТ СН'!$F$12</f>
        <v>0</v>
      </c>
      <c r="R278" s="36">
        <f>SUMIFS(СВЦЭМ!$H$34:$H$777,СВЦЭМ!$A$34:$A$777,$A278,СВЦЭМ!$B$33:$B$776,R$260)+'СЕТ СН'!$F$12</f>
        <v>0</v>
      </c>
      <c r="S278" s="36">
        <f>SUMIFS(СВЦЭМ!$H$34:$H$777,СВЦЭМ!$A$34:$A$777,$A278,СВЦЭМ!$B$33:$B$776,S$260)+'СЕТ СН'!$F$12</f>
        <v>0</v>
      </c>
      <c r="T278" s="36">
        <f>SUMIFS(СВЦЭМ!$H$34:$H$777,СВЦЭМ!$A$34:$A$777,$A278,СВЦЭМ!$B$33:$B$776,T$260)+'СЕТ СН'!$F$12</f>
        <v>0</v>
      </c>
      <c r="U278" s="36">
        <f>SUMIFS(СВЦЭМ!$H$34:$H$777,СВЦЭМ!$A$34:$A$777,$A278,СВЦЭМ!$B$33:$B$776,U$260)+'СЕТ СН'!$F$12</f>
        <v>0</v>
      </c>
      <c r="V278" s="36">
        <f>SUMIFS(СВЦЭМ!$H$34:$H$777,СВЦЭМ!$A$34:$A$777,$A278,СВЦЭМ!$B$33:$B$776,V$260)+'СЕТ СН'!$F$12</f>
        <v>0</v>
      </c>
      <c r="W278" s="36">
        <f>SUMIFS(СВЦЭМ!$H$34:$H$777,СВЦЭМ!$A$34:$A$777,$A278,СВЦЭМ!$B$33:$B$776,W$260)+'СЕТ СН'!$F$12</f>
        <v>0</v>
      </c>
      <c r="X278" s="36">
        <f>SUMIFS(СВЦЭМ!$H$34:$H$777,СВЦЭМ!$A$34:$A$777,$A278,СВЦЭМ!$B$33:$B$776,X$260)+'СЕТ СН'!$F$12</f>
        <v>0</v>
      </c>
      <c r="Y278" s="36">
        <f>SUMIFS(СВЦЭМ!$H$34:$H$777,СВЦЭМ!$A$34:$A$777,$A278,СВЦЭМ!$B$33:$B$776,Y$260)+'СЕТ СН'!$F$12</f>
        <v>0</v>
      </c>
    </row>
    <row r="279" spans="1:25" ht="15.75" hidden="1" x14ac:dyDescent="0.2">
      <c r="A279" s="35">
        <f t="shared" si="7"/>
        <v>44001</v>
      </c>
      <c r="B279" s="36">
        <f>SUMIFS(СВЦЭМ!$H$34:$H$777,СВЦЭМ!$A$34:$A$777,$A279,СВЦЭМ!$B$33:$B$776,B$260)+'СЕТ СН'!$F$12</f>
        <v>0</v>
      </c>
      <c r="C279" s="36">
        <f>SUMIFS(СВЦЭМ!$H$34:$H$777,СВЦЭМ!$A$34:$A$777,$A279,СВЦЭМ!$B$33:$B$776,C$260)+'СЕТ СН'!$F$12</f>
        <v>0</v>
      </c>
      <c r="D279" s="36">
        <f>SUMIFS(СВЦЭМ!$H$34:$H$777,СВЦЭМ!$A$34:$A$777,$A279,СВЦЭМ!$B$33:$B$776,D$260)+'СЕТ СН'!$F$12</f>
        <v>0</v>
      </c>
      <c r="E279" s="36">
        <f>SUMIFS(СВЦЭМ!$H$34:$H$777,СВЦЭМ!$A$34:$A$777,$A279,СВЦЭМ!$B$33:$B$776,E$260)+'СЕТ СН'!$F$12</f>
        <v>0</v>
      </c>
      <c r="F279" s="36">
        <f>SUMIFS(СВЦЭМ!$H$34:$H$777,СВЦЭМ!$A$34:$A$777,$A279,СВЦЭМ!$B$33:$B$776,F$260)+'СЕТ СН'!$F$12</f>
        <v>0</v>
      </c>
      <c r="G279" s="36">
        <f>SUMIFS(СВЦЭМ!$H$34:$H$777,СВЦЭМ!$A$34:$A$777,$A279,СВЦЭМ!$B$33:$B$776,G$260)+'СЕТ СН'!$F$12</f>
        <v>0</v>
      </c>
      <c r="H279" s="36">
        <f>SUMIFS(СВЦЭМ!$H$34:$H$777,СВЦЭМ!$A$34:$A$777,$A279,СВЦЭМ!$B$33:$B$776,H$260)+'СЕТ СН'!$F$12</f>
        <v>0</v>
      </c>
      <c r="I279" s="36">
        <f>SUMIFS(СВЦЭМ!$H$34:$H$777,СВЦЭМ!$A$34:$A$777,$A279,СВЦЭМ!$B$33:$B$776,I$260)+'СЕТ СН'!$F$12</f>
        <v>0</v>
      </c>
      <c r="J279" s="36">
        <f>SUMIFS(СВЦЭМ!$H$34:$H$777,СВЦЭМ!$A$34:$A$777,$A279,СВЦЭМ!$B$33:$B$776,J$260)+'СЕТ СН'!$F$12</f>
        <v>0</v>
      </c>
      <c r="K279" s="36">
        <f>SUMIFS(СВЦЭМ!$H$34:$H$777,СВЦЭМ!$A$34:$A$777,$A279,СВЦЭМ!$B$33:$B$776,K$260)+'СЕТ СН'!$F$12</f>
        <v>0</v>
      </c>
      <c r="L279" s="36">
        <f>SUMIFS(СВЦЭМ!$H$34:$H$777,СВЦЭМ!$A$34:$A$777,$A279,СВЦЭМ!$B$33:$B$776,L$260)+'СЕТ СН'!$F$12</f>
        <v>0</v>
      </c>
      <c r="M279" s="36">
        <f>SUMIFS(СВЦЭМ!$H$34:$H$777,СВЦЭМ!$A$34:$A$777,$A279,СВЦЭМ!$B$33:$B$776,M$260)+'СЕТ СН'!$F$12</f>
        <v>0</v>
      </c>
      <c r="N279" s="36">
        <f>SUMIFS(СВЦЭМ!$H$34:$H$777,СВЦЭМ!$A$34:$A$777,$A279,СВЦЭМ!$B$33:$B$776,N$260)+'СЕТ СН'!$F$12</f>
        <v>0</v>
      </c>
      <c r="O279" s="36">
        <f>SUMIFS(СВЦЭМ!$H$34:$H$777,СВЦЭМ!$A$34:$A$777,$A279,СВЦЭМ!$B$33:$B$776,O$260)+'СЕТ СН'!$F$12</f>
        <v>0</v>
      </c>
      <c r="P279" s="36">
        <f>SUMIFS(СВЦЭМ!$H$34:$H$777,СВЦЭМ!$A$34:$A$777,$A279,СВЦЭМ!$B$33:$B$776,P$260)+'СЕТ СН'!$F$12</f>
        <v>0</v>
      </c>
      <c r="Q279" s="36">
        <f>SUMIFS(СВЦЭМ!$H$34:$H$777,СВЦЭМ!$A$34:$A$777,$A279,СВЦЭМ!$B$33:$B$776,Q$260)+'СЕТ СН'!$F$12</f>
        <v>0</v>
      </c>
      <c r="R279" s="36">
        <f>SUMIFS(СВЦЭМ!$H$34:$H$777,СВЦЭМ!$A$34:$A$777,$A279,СВЦЭМ!$B$33:$B$776,R$260)+'СЕТ СН'!$F$12</f>
        <v>0</v>
      </c>
      <c r="S279" s="36">
        <f>SUMIFS(СВЦЭМ!$H$34:$H$777,СВЦЭМ!$A$34:$A$777,$A279,СВЦЭМ!$B$33:$B$776,S$260)+'СЕТ СН'!$F$12</f>
        <v>0</v>
      </c>
      <c r="T279" s="36">
        <f>SUMIFS(СВЦЭМ!$H$34:$H$777,СВЦЭМ!$A$34:$A$777,$A279,СВЦЭМ!$B$33:$B$776,T$260)+'СЕТ СН'!$F$12</f>
        <v>0</v>
      </c>
      <c r="U279" s="36">
        <f>SUMIFS(СВЦЭМ!$H$34:$H$777,СВЦЭМ!$A$34:$A$777,$A279,СВЦЭМ!$B$33:$B$776,U$260)+'СЕТ СН'!$F$12</f>
        <v>0</v>
      </c>
      <c r="V279" s="36">
        <f>SUMIFS(СВЦЭМ!$H$34:$H$777,СВЦЭМ!$A$34:$A$777,$A279,СВЦЭМ!$B$33:$B$776,V$260)+'СЕТ СН'!$F$12</f>
        <v>0</v>
      </c>
      <c r="W279" s="36">
        <f>SUMIFS(СВЦЭМ!$H$34:$H$777,СВЦЭМ!$A$34:$A$777,$A279,СВЦЭМ!$B$33:$B$776,W$260)+'СЕТ СН'!$F$12</f>
        <v>0</v>
      </c>
      <c r="X279" s="36">
        <f>SUMIFS(СВЦЭМ!$H$34:$H$777,СВЦЭМ!$A$34:$A$777,$A279,СВЦЭМ!$B$33:$B$776,X$260)+'СЕТ СН'!$F$12</f>
        <v>0</v>
      </c>
      <c r="Y279" s="36">
        <f>SUMIFS(СВЦЭМ!$H$34:$H$777,СВЦЭМ!$A$34:$A$777,$A279,СВЦЭМ!$B$33:$B$776,Y$260)+'СЕТ СН'!$F$12</f>
        <v>0</v>
      </c>
    </row>
    <row r="280" spans="1:25" ht="15.75" hidden="1" x14ac:dyDescent="0.2">
      <c r="A280" s="35">
        <f t="shared" si="7"/>
        <v>44002</v>
      </c>
      <c r="B280" s="36">
        <f>SUMIFS(СВЦЭМ!$H$34:$H$777,СВЦЭМ!$A$34:$A$777,$A280,СВЦЭМ!$B$33:$B$776,B$260)+'СЕТ СН'!$F$12</f>
        <v>0</v>
      </c>
      <c r="C280" s="36">
        <f>SUMIFS(СВЦЭМ!$H$34:$H$777,СВЦЭМ!$A$34:$A$777,$A280,СВЦЭМ!$B$33:$B$776,C$260)+'СЕТ СН'!$F$12</f>
        <v>0</v>
      </c>
      <c r="D280" s="36">
        <f>SUMIFS(СВЦЭМ!$H$34:$H$777,СВЦЭМ!$A$34:$A$777,$A280,СВЦЭМ!$B$33:$B$776,D$260)+'СЕТ СН'!$F$12</f>
        <v>0</v>
      </c>
      <c r="E280" s="36">
        <f>SUMIFS(СВЦЭМ!$H$34:$H$777,СВЦЭМ!$A$34:$A$777,$A280,СВЦЭМ!$B$33:$B$776,E$260)+'СЕТ СН'!$F$12</f>
        <v>0</v>
      </c>
      <c r="F280" s="36">
        <f>SUMIFS(СВЦЭМ!$H$34:$H$777,СВЦЭМ!$A$34:$A$777,$A280,СВЦЭМ!$B$33:$B$776,F$260)+'СЕТ СН'!$F$12</f>
        <v>0</v>
      </c>
      <c r="G280" s="36">
        <f>SUMIFS(СВЦЭМ!$H$34:$H$777,СВЦЭМ!$A$34:$A$777,$A280,СВЦЭМ!$B$33:$B$776,G$260)+'СЕТ СН'!$F$12</f>
        <v>0</v>
      </c>
      <c r="H280" s="36">
        <f>SUMIFS(СВЦЭМ!$H$34:$H$777,СВЦЭМ!$A$34:$A$777,$A280,СВЦЭМ!$B$33:$B$776,H$260)+'СЕТ СН'!$F$12</f>
        <v>0</v>
      </c>
      <c r="I280" s="36">
        <f>SUMIFS(СВЦЭМ!$H$34:$H$777,СВЦЭМ!$A$34:$A$777,$A280,СВЦЭМ!$B$33:$B$776,I$260)+'СЕТ СН'!$F$12</f>
        <v>0</v>
      </c>
      <c r="J280" s="36">
        <f>SUMIFS(СВЦЭМ!$H$34:$H$777,СВЦЭМ!$A$34:$A$777,$A280,СВЦЭМ!$B$33:$B$776,J$260)+'СЕТ СН'!$F$12</f>
        <v>0</v>
      </c>
      <c r="K280" s="36">
        <f>SUMIFS(СВЦЭМ!$H$34:$H$777,СВЦЭМ!$A$34:$A$777,$A280,СВЦЭМ!$B$33:$B$776,K$260)+'СЕТ СН'!$F$12</f>
        <v>0</v>
      </c>
      <c r="L280" s="36">
        <f>SUMIFS(СВЦЭМ!$H$34:$H$777,СВЦЭМ!$A$34:$A$777,$A280,СВЦЭМ!$B$33:$B$776,L$260)+'СЕТ СН'!$F$12</f>
        <v>0</v>
      </c>
      <c r="M280" s="36">
        <f>SUMIFS(СВЦЭМ!$H$34:$H$777,СВЦЭМ!$A$34:$A$777,$A280,СВЦЭМ!$B$33:$B$776,M$260)+'СЕТ СН'!$F$12</f>
        <v>0</v>
      </c>
      <c r="N280" s="36">
        <f>SUMIFS(СВЦЭМ!$H$34:$H$777,СВЦЭМ!$A$34:$A$777,$A280,СВЦЭМ!$B$33:$B$776,N$260)+'СЕТ СН'!$F$12</f>
        <v>0</v>
      </c>
      <c r="O280" s="36">
        <f>SUMIFS(СВЦЭМ!$H$34:$H$777,СВЦЭМ!$A$34:$A$777,$A280,СВЦЭМ!$B$33:$B$776,O$260)+'СЕТ СН'!$F$12</f>
        <v>0</v>
      </c>
      <c r="P280" s="36">
        <f>SUMIFS(СВЦЭМ!$H$34:$H$777,СВЦЭМ!$A$34:$A$777,$A280,СВЦЭМ!$B$33:$B$776,P$260)+'СЕТ СН'!$F$12</f>
        <v>0</v>
      </c>
      <c r="Q280" s="36">
        <f>SUMIFS(СВЦЭМ!$H$34:$H$777,СВЦЭМ!$A$34:$A$777,$A280,СВЦЭМ!$B$33:$B$776,Q$260)+'СЕТ СН'!$F$12</f>
        <v>0</v>
      </c>
      <c r="R280" s="36">
        <f>SUMIFS(СВЦЭМ!$H$34:$H$777,СВЦЭМ!$A$34:$A$777,$A280,СВЦЭМ!$B$33:$B$776,R$260)+'СЕТ СН'!$F$12</f>
        <v>0</v>
      </c>
      <c r="S280" s="36">
        <f>SUMIFS(СВЦЭМ!$H$34:$H$777,СВЦЭМ!$A$34:$A$777,$A280,СВЦЭМ!$B$33:$B$776,S$260)+'СЕТ СН'!$F$12</f>
        <v>0</v>
      </c>
      <c r="T280" s="36">
        <f>SUMIFS(СВЦЭМ!$H$34:$H$777,СВЦЭМ!$A$34:$A$777,$A280,СВЦЭМ!$B$33:$B$776,T$260)+'СЕТ СН'!$F$12</f>
        <v>0</v>
      </c>
      <c r="U280" s="36">
        <f>SUMIFS(СВЦЭМ!$H$34:$H$777,СВЦЭМ!$A$34:$A$777,$A280,СВЦЭМ!$B$33:$B$776,U$260)+'СЕТ СН'!$F$12</f>
        <v>0</v>
      </c>
      <c r="V280" s="36">
        <f>SUMIFS(СВЦЭМ!$H$34:$H$777,СВЦЭМ!$A$34:$A$777,$A280,СВЦЭМ!$B$33:$B$776,V$260)+'СЕТ СН'!$F$12</f>
        <v>0</v>
      </c>
      <c r="W280" s="36">
        <f>SUMIFS(СВЦЭМ!$H$34:$H$777,СВЦЭМ!$A$34:$A$777,$A280,СВЦЭМ!$B$33:$B$776,W$260)+'СЕТ СН'!$F$12</f>
        <v>0</v>
      </c>
      <c r="X280" s="36">
        <f>SUMIFS(СВЦЭМ!$H$34:$H$777,СВЦЭМ!$A$34:$A$777,$A280,СВЦЭМ!$B$33:$B$776,X$260)+'СЕТ СН'!$F$12</f>
        <v>0</v>
      </c>
      <c r="Y280" s="36">
        <f>SUMIFS(СВЦЭМ!$H$34:$H$777,СВЦЭМ!$A$34:$A$777,$A280,СВЦЭМ!$B$33:$B$776,Y$260)+'СЕТ СН'!$F$12</f>
        <v>0</v>
      </c>
    </row>
    <row r="281" spans="1:25" ht="15.75" hidden="1" x14ac:dyDescent="0.2">
      <c r="A281" s="35">
        <f t="shared" si="7"/>
        <v>44003</v>
      </c>
      <c r="B281" s="36">
        <f>SUMIFS(СВЦЭМ!$H$34:$H$777,СВЦЭМ!$A$34:$A$777,$A281,СВЦЭМ!$B$33:$B$776,B$260)+'СЕТ СН'!$F$12</f>
        <v>0</v>
      </c>
      <c r="C281" s="36">
        <f>SUMIFS(СВЦЭМ!$H$34:$H$777,СВЦЭМ!$A$34:$A$777,$A281,СВЦЭМ!$B$33:$B$776,C$260)+'СЕТ СН'!$F$12</f>
        <v>0</v>
      </c>
      <c r="D281" s="36">
        <f>SUMIFS(СВЦЭМ!$H$34:$H$777,СВЦЭМ!$A$34:$A$777,$A281,СВЦЭМ!$B$33:$B$776,D$260)+'СЕТ СН'!$F$12</f>
        <v>0</v>
      </c>
      <c r="E281" s="36">
        <f>SUMIFS(СВЦЭМ!$H$34:$H$777,СВЦЭМ!$A$34:$A$777,$A281,СВЦЭМ!$B$33:$B$776,E$260)+'СЕТ СН'!$F$12</f>
        <v>0</v>
      </c>
      <c r="F281" s="36">
        <f>SUMIFS(СВЦЭМ!$H$34:$H$777,СВЦЭМ!$A$34:$A$777,$A281,СВЦЭМ!$B$33:$B$776,F$260)+'СЕТ СН'!$F$12</f>
        <v>0</v>
      </c>
      <c r="G281" s="36">
        <f>SUMIFS(СВЦЭМ!$H$34:$H$777,СВЦЭМ!$A$34:$A$777,$A281,СВЦЭМ!$B$33:$B$776,G$260)+'СЕТ СН'!$F$12</f>
        <v>0</v>
      </c>
      <c r="H281" s="36">
        <f>SUMIFS(СВЦЭМ!$H$34:$H$777,СВЦЭМ!$A$34:$A$777,$A281,СВЦЭМ!$B$33:$B$776,H$260)+'СЕТ СН'!$F$12</f>
        <v>0</v>
      </c>
      <c r="I281" s="36">
        <f>SUMIFS(СВЦЭМ!$H$34:$H$777,СВЦЭМ!$A$34:$A$777,$A281,СВЦЭМ!$B$33:$B$776,I$260)+'СЕТ СН'!$F$12</f>
        <v>0</v>
      </c>
      <c r="J281" s="36">
        <f>SUMIFS(СВЦЭМ!$H$34:$H$777,СВЦЭМ!$A$34:$A$777,$A281,СВЦЭМ!$B$33:$B$776,J$260)+'СЕТ СН'!$F$12</f>
        <v>0</v>
      </c>
      <c r="K281" s="36">
        <f>SUMIFS(СВЦЭМ!$H$34:$H$777,СВЦЭМ!$A$34:$A$777,$A281,СВЦЭМ!$B$33:$B$776,K$260)+'СЕТ СН'!$F$12</f>
        <v>0</v>
      </c>
      <c r="L281" s="36">
        <f>SUMIFS(СВЦЭМ!$H$34:$H$777,СВЦЭМ!$A$34:$A$777,$A281,СВЦЭМ!$B$33:$B$776,L$260)+'СЕТ СН'!$F$12</f>
        <v>0</v>
      </c>
      <c r="M281" s="36">
        <f>SUMIFS(СВЦЭМ!$H$34:$H$777,СВЦЭМ!$A$34:$A$777,$A281,СВЦЭМ!$B$33:$B$776,M$260)+'СЕТ СН'!$F$12</f>
        <v>0</v>
      </c>
      <c r="N281" s="36">
        <f>SUMIFS(СВЦЭМ!$H$34:$H$777,СВЦЭМ!$A$34:$A$777,$A281,СВЦЭМ!$B$33:$B$776,N$260)+'СЕТ СН'!$F$12</f>
        <v>0</v>
      </c>
      <c r="O281" s="36">
        <f>SUMIFS(СВЦЭМ!$H$34:$H$777,СВЦЭМ!$A$34:$A$777,$A281,СВЦЭМ!$B$33:$B$776,O$260)+'СЕТ СН'!$F$12</f>
        <v>0</v>
      </c>
      <c r="P281" s="36">
        <f>SUMIFS(СВЦЭМ!$H$34:$H$777,СВЦЭМ!$A$34:$A$777,$A281,СВЦЭМ!$B$33:$B$776,P$260)+'СЕТ СН'!$F$12</f>
        <v>0</v>
      </c>
      <c r="Q281" s="36">
        <f>SUMIFS(СВЦЭМ!$H$34:$H$777,СВЦЭМ!$A$34:$A$777,$A281,СВЦЭМ!$B$33:$B$776,Q$260)+'СЕТ СН'!$F$12</f>
        <v>0</v>
      </c>
      <c r="R281" s="36">
        <f>SUMIFS(СВЦЭМ!$H$34:$H$777,СВЦЭМ!$A$34:$A$777,$A281,СВЦЭМ!$B$33:$B$776,R$260)+'СЕТ СН'!$F$12</f>
        <v>0</v>
      </c>
      <c r="S281" s="36">
        <f>SUMIFS(СВЦЭМ!$H$34:$H$777,СВЦЭМ!$A$34:$A$777,$A281,СВЦЭМ!$B$33:$B$776,S$260)+'СЕТ СН'!$F$12</f>
        <v>0</v>
      </c>
      <c r="T281" s="36">
        <f>SUMIFS(СВЦЭМ!$H$34:$H$777,СВЦЭМ!$A$34:$A$777,$A281,СВЦЭМ!$B$33:$B$776,T$260)+'СЕТ СН'!$F$12</f>
        <v>0</v>
      </c>
      <c r="U281" s="36">
        <f>SUMIFS(СВЦЭМ!$H$34:$H$777,СВЦЭМ!$A$34:$A$777,$A281,СВЦЭМ!$B$33:$B$776,U$260)+'СЕТ СН'!$F$12</f>
        <v>0</v>
      </c>
      <c r="V281" s="36">
        <f>SUMIFS(СВЦЭМ!$H$34:$H$777,СВЦЭМ!$A$34:$A$777,$A281,СВЦЭМ!$B$33:$B$776,V$260)+'СЕТ СН'!$F$12</f>
        <v>0</v>
      </c>
      <c r="W281" s="36">
        <f>SUMIFS(СВЦЭМ!$H$34:$H$777,СВЦЭМ!$A$34:$A$777,$A281,СВЦЭМ!$B$33:$B$776,W$260)+'СЕТ СН'!$F$12</f>
        <v>0</v>
      </c>
      <c r="X281" s="36">
        <f>SUMIFS(СВЦЭМ!$H$34:$H$777,СВЦЭМ!$A$34:$A$777,$A281,СВЦЭМ!$B$33:$B$776,X$260)+'СЕТ СН'!$F$12</f>
        <v>0</v>
      </c>
      <c r="Y281" s="36">
        <f>SUMIFS(СВЦЭМ!$H$34:$H$777,СВЦЭМ!$A$34:$A$777,$A281,СВЦЭМ!$B$33:$B$776,Y$260)+'СЕТ СН'!$F$12</f>
        <v>0</v>
      </c>
    </row>
    <row r="282" spans="1:25" ht="15.75" hidden="1" x14ac:dyDescent="0.2">
      <c r="A282" s="35">
        <f t="shared" si="7"/>
        <v>44004</v>
      </c>
      <c r="B282" s="36">
        <f>SUMIFS(СВЦЭМ!$H$34:$H$777,СВЦЭМ!$A$34:$A$777,$A282,СВЦЭМ!$B$33:$B$776,B$260)+'СЕТ СН'!$F$12</f>
        <v>0</v>
      </c>
      <c r="C282" s="36">
        <f>SUMIFS(СВЦЭМ!$H$34:$H$777,СВЦЭМ!$A$34:$A$777,$A282,СВЦЭМ!$B$33:$B$776,C$260)+'СЕТ СН'!$F$12</f>
        <v>0</v>
      </c>
      <c r="D282" s="36">
        <f>SUMIFS(СВЦЭМ!$H$34:$H$777,СВЦЭМ!$A$34:$A$777,$A282,СВЦЭМ!$B$33:$B$776,D$260)+'СЕТ СН'!$F$12</f>
        <v>0</v>
      </c>
      <c r="E282" s="36">
        <f>SUMIFS(СВЦЭМ!$H$34:$H$777,СВЦЭМ!$A$34:$A$777,$A282,СВЦЭМ!$B$33:$B$776,E$260)+'СЕТ СН'!$F$12</f>
        <v>0</v>
      </c>
      <c r="F282" s="36">
        <f>SUMIFS(СВЦЭМ!$H$34:$H$777,СВЦЭМ!$A$34:$A$777,$A282,СВЦЭМ!$B$33:$B$776,F$260)+'СЕТ СН'!$F$12</f>
        <v>0</v>
      </c>
      <c r="G282" s="36">
        <f>SUMIFS(СВЦЭМ!$H$34:$H$777,СВЦЭМ!$A$34:$A$777,$A282,СВЦЭМ!$B$33:$B$776,G$260)+'СЕТ СН'!$F$12</f>
        <v>0</v>
      </c>
      <c r="H282" s="36">
        <f>SUMIFS(СВЦЭМ!$H$34:$H$777,СВЦЭМ!$A$34:$A$777,$A282,СВЦЭМ!$B$33:$B$776,H$260)+'СЕТ СН'!$F$12</f>
        <v>0</v>
      </c>
      <c r="I282" s="36">
        <f>SUMIFS(СВЦЭМ!$H$34:$H$777,СВЦЭМ!$A$34:$A$777,$A282,СВЦЭМ!$B$33:$B$776,I$260)+'СЕТ СН'!$F$12</f>
        <v>0</v>
      </c>
      <c r="J282" s="36">
        <f>SUMIFS(СВЦЭМ!$H$34:$H$777,СВЦЭМ!$A$34:$A$777,$A282,СВЦЭМ!$B$33:$B$776,J$260)+'СЕТ СН'!$F$12</f>
        <v>0</v>
      </c>
      <c r="K282" s="36">
        <f>SUMIFS(СВЦЭМ!$H$34:$H$777,СВЦЭМ!$A$34:$A$777,$A282,СВЦЭМ!$B$33:$B$776,K$260)+'СЕТ СН'!$F$12</f>
        <v>0</v>
      </c>
      <c r="L282" s="36">
        <f>SUMIFS(СВЦЭМ!$H$34:$H$777,СВЦЭМ!$A$34:$A$777,$A282,СВЦЭМ!$B$33:$B$776,L$260)+'СЕТ СН'!$F$12</f>
        <v>0</v>
      </c>
      <c r="M282" s="36">
        <f>SUMIFS(СВЦЭМ!$H$34:$H$777,СВЦЭМ!$A$34:$A$777,$A282,СВЦЭМ!$B$33:$B$776,M$260)+'СЕТ СН'!$F$12</f>
        <v>0</v>
      </c>
      <c r="N282" s="36">
        <f>SUMIFS(СВЦЭМ!$H$34:$H$777,СВЦЭМ!$A$34:$A$777,$A282,СВЦЭМ!$B$33:$B$776,N$260)+'СЕТ СН'!$F$12</f>
        <v>0</v>
      </c>
      <c r="O282" s="36">
        <f>SUMIFS(СВЦЭМ!$H$34:$H$777,СВЦЭМ!$A$34:$A$777,$A282,СВЦЭМ!$B$33:$B$776,O$260)+'СЕТ СН'!$F$12</f>
        <v>0</v>
      </c>
      <c r="P282" s="36">
        <f>SUMIFS(СВЦЭМ!$H$34:$H$777,СВЦЭМ!$A$34:$A$777,$A282,СВЦЭМ!$B$33:$B$776,P$260)+'СЕТ СН'!$F$12</f>
        <v>0</v>
      </c>
      <c r="Q282" s="36">
        <f>SUMIFS(СВЦЭМ!$H$34:$H$777,СВЦЭМ!$A$34:$A$777,$A282,СВЦЭМ!$B$33:$B$776,Q$260)+'СЕТ СН'!$F$12</f>
        <v>0</v>
      </c>
      <c r="R282" s="36">
        <f>SUMIFS(СВЦЭМ!$H$34:$H$777,СВЦЭМ!$A$34:$A$777,$A282,СВЦЭМ!$B$33:$B$776,R$260)+'СЕТ СН'!$F$12</f>
        <v>0</v>
      </c>
      <c r="S282" s="36">
        <f>SUMIFS(СВЦЭМ!$H$34:$H$777,СВЦЭМ!$A$34:$A$777,$A282,СВЦЭМ!$B$33:$B$776,S$260)+'СЕТ СН'!$F$12</f>
        <v>0</v>
      </c>
      <c r="T282" s="36">
        <f>SUMIFS(СВЦЭМ!$H$34:$H$777,СВЦЭМ!$A$34:$A$777,$A282,СВЦЭМ!$B$33:$B$776,T$260)+'СЕТ СН'!$F$12</f>
        <v>0</v>
      </c>
      <c r="U282" s="36">
        <f>SUMIFS(СВЦЭМ!$H$34:$H$777,СВЦЭМ!$A$34:$A$777,$A282,СВЦЭМ!$B$33:$B$776,U$260)+'СЕТ СН'!$F$12</f>
        <v>0</v>
      </c>
      <c r="V282" s="36">
        <f>SUMIFS(СВЦЭМ!$H$34:$H$777,СВЦЭМ!$A$34:$A$777,$A282,СВЦЭМ!$B$33:$B$776,V$260)+'СЕТ СН'!$F$12</f>
        <v>0</v>
      </c>
      <c r="W282" s="36">
        <f>SUMIFS(СВЦЭМ!$H$34:$H$777,СВЦЭМ!$A$34:$A$777,$A282,СВЦЭМ!$B$33:$B$776,W$260)+'СЕТ СН'!$F$12</f>
        <v>0</v>
      </c>
      <c r="X282" s="36">
        <f>SUMIFS(СВЦЭМ!$H$34:$H$777,СВЦЭМ!$A$34:$A$777,$A282,СВЦЭМ!$B$33:$B$776,X$260)+'СЕТ СН'!$F$12</f>
        <v>0</v>
      </c>
      <c r="Y282" s="36">
        <f>SUMIFS(СВЦЭМ!$H$34:$H$777,СВЦЭМ!$A$34:$A$777,$A282,СВЦЭМ!$B$33:$B$776,Y$260)+'СЕТ СН'!$F$12</f>
        <v>0</v>
      </c>
    </row>
    <row r="283" spans="1:25" ht="15.75" hidden="1" x14ac:dyDescent="0.2">
      <c r="A283" s="35">
        <f t="shared" si="7"/>
        <v>44005</v>
      </c>
      <c r="B283" s="36">
        <f>SUMIFS(СВЦЭМ!$H$34:$H$777,СВЦЭМ!$A$34:$A$777,$A283,СВЦЭМ!$B$33:$B$776,B$260)+'СЕТ СН'!$F$12</f>
        <v>0</v>
      </c>
      <c r="C283" s="36">
        <f>SUMIFS(СВЦЭМ!$H$34:$H$777,СВЦЭМ!$A$34:$A$777,$A283,СВЦЭМ!$B$33:$B$776,C$260)+'СЕТ СН'!$F$12</f>
        <v>0</v>
      </c>
      <c r="D283" s="36">
        <f>SUMIFS(СВЦЭМ!$H$34:$H$777,СВЦЭМ!$A$34:$A$777,$A283,СВЦЭМ!$B$33:$B$776,D$260)+'СЕТ СН'!$F$12</f>
        <v>0</v>
      </c>
      <c r="E283" s="36">
        <f>SUMIFS(СВЦЭМ!$H$34:$H$777,СВЦЭМ!$A$34:$A$777,$A283,СВЦЭМ!$B$33:$B$776,E$260)+'СЕТ СН'!$F$12</f>
        <v>0</v>
      </c>
      <c r="F283" s="36">
        <f>SUMIFS(СВЦЭМ!$H$34:$H$777,СВЦЭМ!$A$34:$A$777,$A283,СВЦЭМ!$B$33:$B$776,F$260)+'СЕТ СН'!$F$12</f>
        <v>0</v>
      </c>
      <c r="G283" s="36">
        <f>SUMIFS(СВЦЭМ!$H$34:$H$777,СВЦЭМ!$A$34:$A$777,$A283,СВЦЭМ!$B$33:$B$776,G$260)+'СЕТ СН'!$F$12</f>
        <v>0</v>
      </c>
      <c r="H283" s="36">
        <f>SUMIFS(СВЦЭМ!$H$34:$H$777,СВЦЭМ!$A$34:$A$777,$A283,СВЦЭМ!$B$33:$B$776,H$260)+'СЕТ СН'!$F$12</f>
        <v>0</v>
      </c>
      <c r="I283" s="36">
        <f>SUMIFS(СВЦЭМ!$H$34:$H$777,СВЦЭМ!$A$34:$A$777,$A283,СВЦЭМ!$B$33:$B$776,I$260)+'СЕТ СН'!$F$12</f>
        <v>0</v>
      </c>
      <c r="J283" s="36">
        <f>SUMIFS(СВЦЭМ!$H$34:$H$777,СВЦЭМ!$A$34:$A$777,$A283,СВЦЭМ!$B$33:$B$776,J$260)+'СЕТ СН'!$F$12</f>
        <v>0</v>
      </c>
      <c r="K283" s="36">
        <f>SUMIFS(СВЦЭМ!$H$34:$H$777,СВЦЭМ!$A$34:$A$777,$A283,СВЦЭМ!$B$33:$B$776,K$260)+'СЕТ СН'!$F$12</f>
        <v>0</v>
      </c>
      <c r="L283" s="36">
        <f>SUMIFS(СВЦЭМ!$H$34:$H$777,СВЦЭМ!$A$34:$A$777,$A283,СВЦЭМ!$B$33:$B$776,L$260)+'СЕТ СН'!$F$12</f>
        <v>0</v>
      </c>
      <c r="M283" s="36">
        <f>SUMIFS(СВЦЭМ!$H$34:$H$777,СВЦЭМ!$A$34:$A$777,$A283,СВЦЭМ!$B$33:$B$776,M$260)+'СЕТ СН'!$F$12</f>
        <v>0</v>
      </c>
      <c r="N283" s="36">
        <f>SUMIFS(СВЦЭМ!$H$34:$H$777,СВЦЭМ!$A$34:$A$777,$A283,СВЦЭМ!$B$33:$B$776,N$260)+'СЕТ СН'!$F$12</f>
        <v>0</v>
      </c>
      <c r="O283" s="36">
        <f>SUMIFS(СВЦЭМ!$H$34:$H$777,СВЦЭМ!$A$34:$A$777,$A283,СВЦЭМ!$B$33:$B$776,O$260)+'СЕТ СН'!$F$12</f>
        <v>0</v>
      </c>
      <c r="P283" s="36">
        <f>SUMIFS(СВЦЭМ!$H$34:$H$777,СВЦЭМ!$A$34:$A$777,$A283,СВЦЭМ!$B$33:$B$776,P$260)+'СЕТ СН'!$F$12</f>
        <v>0</v>
      </c>
      <c r="Q283" s="36">
        <f>SUMIFS(СВЦЭМ!$H$34:$H$777,СВЦЭМ!$A$34:$A$777,$A283,СВЦЭМ!$B$33:$B$776,Q$260)+'СЕТ СН'!$F$12</f>
        <v>0</v>
      </c>
      <c r="R283" s="36">
        <f>SUMIFS(СВЦЭМ!$H$34:$H$777,СВЦЭМ!$A$34:$A$777,$A283,СВЦЭМ!$B$33:$B$776,R$260)+'СЕТ СН'!$F$12</f>
        <v>0</v>
      </c>
      <c r="S283" s="36">
        <f>SUMIFS(СВЦЭМ!$H$34:$H$777,СВЦЭМ!$A$34:$A$777,$A283,СВЦЭМ!$B$33:$B$776,S$260)+'СЕТ СН'!$F$12</f>
        <v>0</v>
      </c>
      <c r="T283" s="36">
        <f>SUMIFS(СВЦЭМ!$H$34:$H$777,СВЦЭМ!$A$34:$A$777,$A283,СВЦЭМ!$B$33:$B$776,T$260)+'СЕТ СН'!$F$12</f>
        <v>0</v>
      </c>
      <c r="U283" s="36">
        <f>SUMIFS(СВЦЭМ!$H$34:$H$777,СВЦЭМ!$A$34:$A$777,$A283,СВЦЭМ!$B$33:$B$776,U$260)+'СЕТ СН'!$F$12</f>
        <v>0</v>
      </c>
      <c r="V283" s="36">
        <f>SUMIFS(СВЦЭМ!$H$34:$H$777,СВЦЭМ!$A$34:$A$777,$A283,СВЦЭМ!$B$33:$B$776,V$260)+'СЕТ СН'!$F$12</f>
        <v>0</v>
      </c>
      <c r="W283" s="36">
        <f>SUMIFS(СВЦЭМ!$H$34:$H$777,СВЦЭМ!$A$34:$A$777,$A283,СВЦЭМ!$B$33:$B$776,W$260)+'СЕТ СН'!$F$12</f>
        <v>0</v>
      </c>
      <c r="X283" s="36">
        <f>SUMIFS(СВЦЭМ!$H$34:$H$777,СВЦЭМ!$A$34:$A$777,$A283,СВЦЭМ!$B$33:$B$776,X$260)+'СЕТ СН'!$F$12</f>
        <v>0</v>
      </c>
      <c r="Y283" s="36">
        <f>SUMIFS(СВЦЭМ!$H$34:$H$777,СВЦЭМ!$A$34:$A$777,$A283,СВЦЭМ!$B$33:$B$776,Y$260)+'СЕТ СН'!$F$12</f>
        <v>0</v>
      </c>
    </row>
    <row r="284" spans="1:25" ht="15.75" hidden="1" x14ac:dyDescent="0.2">
      <c r="A284" s="35">
        <f t="shared" si="7"/>
        <v>44006</v>
      </c>
      <c r="B284" s="36">
        <f>SUMIFS(СВЦЭМ!$H$34:$H$777,СВЦЭМ!$A$34:$A$777,$A284,СВЦЭМ!$B$33:$B$776,B$260)+'СЕТ СН'!$F$12</f>
        <v>0</v>
      </c>
      <c r="C284" s="36">
        <f>SUMIFS(СВЦЭМ!$H$34:$H$777,СВЦЭМ!$A$34:$A$777,$A284,СВЦЭМ!$B$33:$B$776,C$260)+'СЕТ СН'!$F$12</f>
        <v>0</v>
      </c>
      <c r="D284" s="36">
        <f>SUMIFS(СВЦЭМ!$H$34:$H$777,СВЦЭМ!$A$34:$A$777,$A284,СВЦЭМ!$B$33:$B$776,D$260)+'СЕТ СН'!$F$12</f>
        <v>0</v>
      </c>
      <c r="E284" s="36">
        <f>SUMIFS(СВЦЭМ!$H$34:$H$777,СВЦЭМ!$A$34:$A$777,$A284,СВЦЭМ!$B$33:$B$776,E$260)+'СЕТ СН'!$F$12</f>
        <v>0</v>
      </c>
      <c r="F284" s="36">
        <f>SUMIFS(СВЦЭМ!$H$34:$H$777,СВЦЭМ!$A$34:$A$777,$A284,СВЦЭМ!$B$33:$B$776,F$260)+'СЕТ СН'!$F$12</f>
        <v>0</v>
      </c>
      <c r="G284" s="36">
        <f>SUMIFS(СВЦЭМ!$H$34:$H$777,СВЦЭМ!$A$34:$A$777,$A284,СВЦЭМ!$B$33:$B$776,G$260)+'СЕТ СН'!$F$12</f>
        <v>0</v>
      </c>
      <c r="H284" s="36">
        <f>SUMIFS(СВЦЭМ!$H$34:$H$777,СВЦЭМ!$A$34:$A$777,$A284,СВЦЭМ!$B$33:$B$776,H$260)+'СЕТ СН'!$F$12</f>
        <v>0</v>
      </c>
      <c r="I284" s="36">
        <f>SUMIFS(СВЦЭМ!$H$34:$H$777,СВЦЭМ!$A$34:$A$777,$A284,СВЦЭМ!$B$33:$B$776,I$260)+'СЕТ СН'!$F$12</f>
        <v>0</v>
      </c>
      <c r="J284" s="36">
        <f>SUMIFS(СВЦЭМ!$H$34:$H$777,СВЦЭМ!$A$34:$A$777,$A284,СВЦЭМ!$B$33:$B$776,J$260)+'СЕТ СН'!$F$12</f>
        <v>0</v>
      </c>
      <c r="K284" s="36">
        <f>SUMIFS(СВЦЭМ!$H$34:$H$777,СВЦЭМ!$A$34:$A$777,$A284,СВЦЭМ!$B$33:$B$776,K$260)+'СЕТ СН'!$F$12</f>
        <v>0</v>
      </c>
      <c r="L284" s="36">
        <f>SUMIFS(СВЦЭМ!$H$34:$H$777,СВЦЭМ!$A$34:$A$777,$A284,СВЦЭМ!$B$33:$B$776,L$260)+'СЕТ СН'!$F$12</f>
        <v>0</v>
      </c>
      <c r="M284" s="36">
        <f>SUMIFS(СВЦЭМ!$H$34:$H$777,СВЦЭМ!$A$34:$A$777,$A284,СВЦЭМ!$B$33:$B$776,M$260)+'СЕТ СН'!$F$12</f>
        <v>0</v>
      </c>
      <c r="N284" s="36">
        <f>SUMIFS(СВЦЭМ!$H$34:$H$777,СВЦЭМ!$A$34:$A$777,$A284,СВЦЭМ!$B$33:$B$776,N$260)+'СЕТ СН'!$F$12</f>
        <v>0</v>
      </c>
      <c r="O284" s="36">
        <f>SUMIFS(СВЦЭМ!$H$34:$H$777,СВЦЭМ!$A$34:$A$777,$A284,СВЦЭМ!$B$33:$B$776,O$260)+'СЕТ СН'!$F$12</f>
        <v>0</v>
      </c>
      <c r="P284" s="36">
        <f>SUMIFS(СВЦЭМ!$H$34:$H$777,СВЦЭМ!$A$34:$A$777,$A284,СВЦЭМ!$B$33:$B$776,P$260)+'СЕТ СН'!$F$12</f>
        <v>0</v>
      </c>
      <c r="Q284" s="36">
        <f>SUMIFS(СВЦЭМ!$H$34:$H$777,СВЦЭМ!$A$34:$A$777,$A284,СВЦЭМ!$B$33:$B$776,Q$260)+'СЕТ СН'!$F$12</f>
        <v>0</v>
      </c>
      <c r="R284" s="36">
        <f>SUMIFS(СВЦЭМ!$H$34:$H$777,СВЦЭМ!$A$34:$A$777,$A284,СВЦЭМ!$B$33:$B$776,R$260)+'СЕТ СН'!$F$12</f>
        <v>0</v>
      </c>
      <c r="S284" s="36">
        <f>SUMIFS(СВЦЭМ!$H$34:$H$777,СВЦЭМ!$A$34:$A$777,$A284,СВЦЭМ!$B$33:$B$776,S$260)+'СЕТ СН'!$F$12</f>
        <v>0</v>
      </c>
      <c r="T284" s="36">
        <f>SUMIFS(СВЦЭМ!$H$34:$H$777,СВЦЭМ!$A$34:$A$777,$A284,СВЦЭМ!$B$33:$B$776,T$260)+'СЕТ СН'!$F$12</f>
        <v>0</v>
      </c>
      <c r="U284" s="36">
        <f>SUMIFS(СВЦЭМ!$H$34:$H$777,СВЦЭМ!$A$34:$A$777,$A284,СВЦЭМ!$B$33:$B$776,U$260)+'СЕТ СН'!$F$12</f>
        <v>0</v>
      </c>
      <c r="V284" s="36">
        <f>SUMIFS(СВЦЭМ!$H$34:$H$777,СВЦЭМ!$A$34:$A$777,$A284,СВЦЭМ!$B$33:$B$776,V$260)+'СЕТ СН'!$F$12</f>
        <v>0</v>
      </c>
      <c r="W284" s="36">
        <f>SUMIFS(СВЦЭМ!$H$34:$H$777,СВЦЭМ!$A$34:$A$777,$A284,СВЦЭМ!$B$33:$B$776,W$260)+'СЕТ СН'!$F$12</f>
        <v>0</v>
      </c>
      <c r="X284" s="36">
        <f>SUMIFS(СВЦЭМ!$H$34:$H$777,СВЦЭМ!$A$34:$A$777,$A284,СВЦЭМ!$B$33:$B$776,X$260)+'СЕТ СН'!$F$12</f>
        <v>0</v>
      </c>
      <c r="Y284" s="36">
        <f>SUMIFS(СВЦЭМ!$H$34:$H$777,СВЦЭМ!$A$34:$A$777,$A284,СВЦЭМ!$B$33:$B$776,Y$260)+'СЕТ СН'!$F$12</f>
        <v>0</v>
      </c>
    </row>
    <row r="285" spans="1:25" ht="15.75" hidden="1" x14ac:dyDescent="0.2">
      <c r="A285" s="35">
        <f t="shared" si="7"/>
        <v>44007</v>
      </c>
      <c r="B285" s="36">
        <f>SUMIFS(СВЦЭМ!$H$34:$H$777,СВЦЭМ!$A$34:$A$777,$A285,СВЦЭМ!$B$33:$B$776,B$260)+'СЕТ СН'!$F$12</f>
        <v>0</v>
      </c>
      <c r="C285" s="36">
        <f>SUMIFS(СВЦЭМ!$H$34:$H$777,СВЦЭМ!$A$34:$A$777,$A285,СВЦЭМ!$B$33:$B$776,C$260)+'СЕТ СН'!$F$12</f>
        <v>0</v>
      </c>
      <c r="D285" s="36">
        <f>SUMIFS(СВЦЭМ!$H$34:$H$777,СВЦЭМ!$A$34:$A$777,$A285,СВЦЭМ!$B$33:$B$776,D$260)+'СЕТ СН'!$F$12</f>
        <v>0</v>
      </c>
      <c r="E285" s="36">
        <f>SUMIFS(СВЦЭМ!$H$34:$H$777,СВЦЭМ!$A$34:$A$777,$A285,СВЦЭМ!$B$33:$B$776,E$260)+'СЕТ СН'!$F$12</f>
        <v>0</v>
      </c>
      <c r="F285" s="36">
        <f>SUMIFS(СВЦЭМ!$H$34:$H$777,СВЦЭМ!$A$34:$A$777,$A285,СВЦЭМ!$B$33:$B$776,F$260)+'СЕТ СН'!$F$12</f>
        <v>0</v>
      </c>
      <c r="G285" s="36">
        <f>SUMIFS(СВЦЭМ!$H$34:$H$777,СВЦЭМ!$A$34:$A$777,$A285,СВЦЭМ!$B$33:$B$776,G$260)+'СЕТ СН'!$F$12</f>
        <v>0</v>
      </c>
      <c r="H285" s="36">
        <f>SUMIFS(СВЦЭМ!$H$34:$H$777,СВЦЭМ!$A$34:$A$777,$A285,СВЦЭМ!$B$33:$B$776,H$260)+'СЕТ СН'!$F$12</f>
        <v>0</v>
      </c>
      <c r="I285" s="36">
        <f>SUMIFS(СВЦЭМ!$H$34:$H$777,СВЦЭМ!$A$34:$A$777,$A285,СВЦЭМ!$B$33:$B$776,I$260)+'СЕТ СН'!$F$12</f>
        <v>0</v>
      </c>
      <c r="J285" s="36">
        <f>SUMIFS(СВЦЭМ!$H$34:$H$777,СВЦЭМ!$A$34:$A$777,$A285,СВЦЭМ!$B$33:$B$776,J$260)+'СЕТ СН'!$F$12</f>
        <v>0</v>
      </c>
      <c r="K285" s="36">
        <f>SUMIFS(СВЦЭМ!$H$34:$H$777,СВЦЭМ!$A$34:$A$777,$A285,СВЦЭМ!$B$33:$B$776,K$260)+'СЕТ СН'!$F$12</f>
        <v>0</v>
      </c>
      <c r="L285" s="36">
        <f>SUMIFS(СВЦЭМ!$H$34:$H$777,СВЦЭМ!$A$34:$A$777,$A285,СВЦЭМ!$B$33:$B$776,L$260)+'СЕТ СН'!$F$12</f>
        <v>0</v>
      </c>
      <c r="M285" s="36">
        <f>SUMIFS(СВЦЭМ!$H$34:$H$777,СВЦЭМ!$A$34:$A$777,$A285,СВЦЭМ!$B$33:$B$776,M$260)+'СЕТ СН'!$F$12</f>
        <v>0</v>
      </c>
      <c r="N285" s="36">
        <f>SUMIFS(СВЦЭМ!$H$34:$H$777,СВЦЭМ!$A$34:$A$777,$A285,СВЦЭМ!$B$33:$B$776,N$260)+'СЕТ СН'!$F$12</f>
        <v>0</v>
      </c>
      <c r="O285" s="36">
        <f>SUMIFS(СВЦЭМ!$H$34:$H$777,СВЦЭМ!$A$34:$A$777,$A285,СВЦЭМ!$B$33:$B$776,O$260)+'СЕТ СН'!$F$12</f>
        <v>0</v>
      </c>
      <c r="P285" s="36">
        <f>SUMIFS(СВЦЭМ!$H$34:$H$777,СВЦЭМ!$A$34:$A$777,$A285,СВЦЭМ!$B$33:$B$776,P$260)+'СЕТ СН'!$F$12</f>
        <v>0</v>
      </c>
      <c r="Q285" s="36">
        <f>SUMIFS(СВЦЭМ!$H$34:$H$777,СВЦЭМ!$A$34:$A$777,$A285,СВЦЭМ!$B$33:$B$776,Q$260)+'СЕТ СН'!$F$12</f>
        <v>0</v>
      </c>
      <c r="R285" s="36">
        <f>SUMIFS(СВЦЭМ!$H$34:$H$777,СВЦЭМ!$A$34:$A$777,$A285,СВЦЭМ!$B$33:$B$776,R$260)+'СЕТ СН'!$F$12</f>
        <v>0</v>
      </c>
      <c r="S285" s="36">
        <f>SUMIFS(СВЦЭМ!$H$34:$H$777,СВЦЭМ!$A$34:$A$777,$A285,СВЦЭМ!$B$33:$B$776,S$260)+'СЕТ СН'!$F$12</f>
        <v>0</v>
      </c>
      <c r="T285" s="36">
        <f>SUMIFS(СВЦЭМ!$H$34:$H$777,СВЦЭМ!$A$34:$A$777,$A285,СВЦЭМ!$B$33:$B$776,T$260)+'СЕТ СН'!$F$12</f>
        <v>0</v>
      </c>
      <c r="U285" s="36">
        <f>SUMIFS(СВЦЭМ!$H$34:$H$777,СВЦЭМ!$A$34:$A$777,$A285,СВЦЭМ!$B$33:$B$776,U$260)+'СЕТ СН'!$F$12</f>
        <v>0</v>
      </c>
      <c r="V285" s="36">
        <f>SUMIFS(СВЦЭМ!$H$34:$H$777,СВЦЭМ!$A$34:$A$777,$A285,СВЦЭМ!$B$33:$B$776,V$260)+'СЕТ СН'!$F$12</f>
        <v>0</v>
      </c>
      <c r="W285" s="36">
        <f>SUMIFS(СВЦЭМ!$H$34:$H$777,СВЦЭМ!$A$34:$A$777,$A285,СВЦЭМ!$B$33:$B$776,W$260)+'СЕТ СН'!$F$12</f>
        <v>0</v>
      </c>
      <c r="X285" s="36">
        <f>SUMIFS(СВЦЭМ!$H$34:$H$777,СВЦЭМ!$A$34:$A$777,$A285,СВЦЭМ!$B$33:$B$776,X$260)+'СЕТ СН'!$F$12</f>
        <v>0</v>
      </c>
      <c r="Y285" s="36">
        <f>SUMIFS(СВЦЭМ!$H$34:$H$777,СВЦЭМ!$A$34:$A$777,$A285,СВЦЭМ!$B$33:$B$776,Y$260)+'СЕТ СН'!$F$12</f>
        <v>0</v>
      </c>
    </row>
    <row r="286" spans="1:25" ht="15.75" hidden="1" x14ac:dyDescent="0.2">
      <c r="A286" s="35">
        <f t="shared" si="7"/>
        <v>44008</v>
      </c>
      <c r="B286" s="36">
        <f>SUMIFS(СВЦЭМ!$H$34:$H$777,СВЦЭМ!$A$34:$A$777,$A286,СВЦЭМ!$B$33:$B$776,B$260)+'СЕТ СН'!$F$12</f>
        <v>0</v>
      </c>
      <c r="C286" s="36">
        <f>SUMIFS(СВЦЭМ!$H$34:$H$777,СВЦЭМ!$A$34:$A$777,$A286,СВЦЭМ!$B$33:$B$776,C$260)+'СЕТ СН'!$F$12</f>
        <v>0</v>
      </c>
      <c r="D286" s="36">
        <f>SUMIFS(СВЦЭМ!$H$34:$H$777,СВЦЭМ!$A$34:$A$777,$A286,СВЦЭМ!$B$33:$B$776,D$260)+'СЕТ СН'!$F$12</f>
        <v>0</v>
      </c>
      <c r="E286" s="36">
        <f>SUMIFS(СВЦЭМ!$H$34:$H$777,СВЦЭМ!$A$34:$A$777,$A286,СВЦЭМ!$B$33:$B$776,E$260)+'СЕТ СН'!$F$12</f>
        <v>0</v>
      </c>
      <c r="F286" s="36">
        <f>SUMIFS(СВЦЭМ!$H$34:$H$777,СВЦЭМ!$A$34:$A$777,$A286,СВЦЭМ!$B$33:$B$776,F$260)+'СЕТ СН'!$F$12</f>
        <v>0</v>
      </c>
      <c r="G286" s="36">
        <f>SUMIFS(СВЦЭМ!$H$34:$H$777,СВЦЭМ!$A$34:$A$777,$A286,СВЦЭМ!$B$33:$B$776,G$260)+'СЕТ СН'!$F$12</f>
        <v>0</v>
      </c>
      <c r="H286" s="36">
        <f>SUMIFS(СВЦЭМ!$H$34:$H$777,СВЦЭМ!$A$34:$A$777,$A286,СВЦЭМ!$B$33:$B$776,H$260)+'СЕТ СН'!$F$12</f>
        <v>0</v>
      </c>
      <c r="I286" s="36">
        <f>SUMIFS(СВЦЭМ!$H$34:$H$777,СВЦЭМ!$A$34:$A$777,$A286,СВЦЭМ!$B$33:$B$776,I$260)+'СЕТ СН'!$F$12</f>
        <v>0</v>
      </c>
      <c r="J286" s="36">
        <f>SUMIFS(СВЦЭМ!$H$34:$H$777,СВЦЭМ!$A$34:$A$777,$A286,СВЦЭМ!$B$33:$B$776,J$260)+'СЕТ СН'!$F$12</f>
        <v>0</v>
      </c>
      <c r="K286" s="36">
        <f>SUMIFS(СВЦЭМ!$H$34:$H$777,СВЦЭМ!$A$34:$A$777,$A286,СВЦЭМ!$B$33:$B$776,K$260)+'СЕТ СН'!$F$12</f>
        <v>0</v>
      </c>
      <c r="L286" s="36">
        <f>SUMIFS(СВЦЭМ!$H$34:$H$777,СВЦЭМ!$A$34:$A$777,$A286,СВЦЭМ!$B$33:$B$776,L$260)+'СЕТ СН'!$F$12</f>
        <v>0</v>
      </c>
      <c r="M286" s="36">
        <f>SUMIFS(СВЦЭМ!$H$34:$H$777,СВЦЭМ!$A$34:$A$777,$A286,СВЦЭМ!$B$33:$B$776,M$260)+'СЕТ СН'!$F$12</f>
        <v>0</v>
      </c>
      <c r="N286" s="36">
        <f>SUMIFS(СВЦЭМ!$H$34:$H$777,СВЦЭМ!$A$34:$A$777,$A286,СВЦЭМ!$B$33:$B$776,N$260)+'СЕТ СН'!$F$12</f>
        <v>0</v>
      </c>
      <c r="O286" s="36">
        <f>SUMIFS(СВЦЭМ!$H$34:$H$777,СВЦЭМ!$A$34:$A$777,$A286,СВЦЭМ!$B$33:$B$776,O$260)+'СЕТ СН'!$F$12</f>
        <v>0</v>
      </c>
      <c r="P286" s="36">
        <f>SUMIFS(СВЦЭМ!$H$34:$H$777,СВЦЭМ!$A$34:$A$777,$A286,СВЦЭМ!$B$33:$B$776,P$260)+'СЕТ СН'!$F$12</f>
        <v>0</v>
      </c>
      <c r="Q286" s="36">
        <f>SUMIFS(СВЦЭМ!$H$34:$H$777,СВЦЭМ!$A$34:$A$777,$A286,СВЦЭМ!$B$33:$B$776,Q$260)+'СЕТ СН'!$F$12</f>
        <v>0</v>
      </c>
      <c r="R286" s="36">
        <f>SUMIFS(СВЦЭМ!$H$34:$H$777,СВЦЭМ!$A$34:$A$777,$A286,СВЦЭМ!$B$33:$B$776,R$260)+'СЕТ СН'!$F$12</f>
        <v>0</v>
      </c>
      <c r="S286" s="36">
        <f>SUMIFS(СВЦЭМ!$H$34:$H$777,СВЦЭМ!$A$34:$A$777,$A286,СВЦЭМ!$B$33:$B$776,S$260)+'СЕТ СН'!$F$12</f>
        <v>0</v>
      </c>
      <c r="T286" s="36">
        <f>SUMIFS(СВЦЭМ!$H$34:$H$777,СВЦЭМ!$A$34:$A$777,$A286,СВЦЭМ!$B$33:$B$776,T$260)+'СЕТ СН'!$F$12</f>
        <v>0</v>
      </c>
      <c r="U286" s="36">
        <f>SUMIFS(СВЦЭМ!$H$34:$H$777,СВЦЭМ!$A$34:$A$777,$A286,СВЦЭМ!$B$33:$B$776,U$260)+'СЕТ СН'!$F$12</f>
        <v>0</v>
      </c>
      <c r="V286" s="36">
        <f>SUMIFS(СВЦЭМ!$H$34:$H$777,СВЦЭМ!$A$34:$A$777,$A286,СВЦЭМ!$B$33:$B$776,V$260)+'СЕТ СН'!$F$12</f>
        <v>0</v>
      </c>
      <c r="W286" s="36">
        <f>SUMIFS(СВЦЭМ!$H$34:$H$777,СВЦЭМ!$A$34:$A$777,$A286,СВЦЭМ!$B$33:$B$776,W$260)+'СЕТ СН'!$F$12</f>
        <v>0</v>
      </c>
      <c r="X286" s="36">
        <f>SUMIFS(СВЦЭМ!$H$34:$H$777,СВЦЭМ!$A$34:$A$777,$A286,СВЦЭМ!$B$33:$B$776,X$260)+'СЕТ СН'!$F$12</f>
        <v>0</v>
      </c>
      <c r="Y286" s="36">
        <f>SUMIFS(СВЦЭМ!$H$34:$H$777,СВЦЭМ!$A$34:$A$777,$A286,СВЦЭМ!$B$33:$B$776,Y$260)+'СЕТ СН'!$F$12</f>
        <v>0</v>
      </c>
    </row>
    <row r="287" spans="1:25" ht="15.75" hidden="1" x14ac:dyDescent="0.2">
      <c r="A287" s="35">
        <f t="shared" si="7"/>
        <v>44009</v>
      </c>
      <c r="B287" s="36">
        <f>SUMIFS(СВЦЭМ!$H$34:$H$777,СВЦЭМ!$A$34:$A$777,$A287,СВЦЭМ!$B$33:$B$776,B$260)+'СЕТ СН'!$F$12</f>
        <v>0</v>
      </c>
      <c r="C287" s="36">
        <f>SUMIFS(СВЦЭМ!$H$34:$H$777,СВЦЭМ!$A$34:$A$777,$A287,СВЦЭМ!$B$33:$B$776,C$260)+'СЕТ СН'!$F$12</f>
        <v>0</v>
      </c>
      <c r="D287" s="36">
        <f>SUMIFS(СВЦЭМ!$H$34:$H$777,СВЦЭМ!$A$34:$A$777,$A287,СВЦЭМ!$B$33:$B$776,D$260)+'СЕТ СН'!$F$12</f>
        <v>0</v>
      </c>
      <c r="E287" s="36">
        <f>SUMIFS(СВЦЭМ!$H$34:$H$777,СВЦЭМ!$A$34:$A$777,$A287,СВЦЭМ!$B$33:$B$776,E$260)+'СЕТ СН'!$F$12</f>
        <v>0</v>
      </c>
      <c r="F287" s="36">
        <f>SUMIFS(СВЦЭМ!$H$34:$H$777,СВЦЭМ!$A$34:$A$777,$A287,СВЦЭМ!$B$33:$B$776,F$260)+'СЕТ СН'!$F$12</f>
        <v>0</v>
      </c>
      <c r="G287" s="36">
        <f>SUMIFS(СВЦЭМ!$H$34:$H$777,СВЦЭМ!$A$34:$A$777,$A287,СВЦЭМ!$B$33:$B$776,G$260)+'СЕТ СН'!$F$12</f>
        <v>0</v>
      </c>
      <c r="H287" s="36">
        <f>SUMIFS(СВЦЭМ!$H$34:$H$777,СВЦЭМ!$A$34:$A$777,$A287,СВЦЭМ!$B$33:$B$776,H$260)+'СЕТ СН'!$F$12</f>
        <v>0</v>
      </c>
      <c r="I287" s="36">
        <f>SUMIFS(СВЦЭМ!$H$34:$H$777,СВЦЭМ!$A$34:$A$777,$A287,СВЦЭМ!$B$33:$B$776,I$260)+'СЕТ СН'!$F$12</f>
        <v>0</v>
      </c>
      <c r="J287" s="36">
        <f>SUMIFS(СВЦЭМ!$H$34:$H$777,СВЦЭМ!$A$34:$A$777,$A287,СВЦЭМ!$B$33:$B$776,J$260)+'СЕТ СН'!$F$12</f>
        <v>0</v>
      </c>
      <c r="K287" s="36">
        <f>SUMIFS(СВЦЭМ!$H$34:$H$777,СВЦЭМ!$A$34:$A$777,$A287,СВЦЭМ!$B$33:$B$776,K$260)+'СЕТ СН'!$F$12</f>
        <v>0</v>
      </c>
      <c r="L287" s="36">
        <f>SUMIFS(СВЦЭМ!$H$34:$H$777,СВЦЭМ!$A$34:$A$777,$A287,СВЦЭМ!$B$33:$B$776,L$260)+'СЕТ СН'!$F$12</f>
        <v>0</v>
      </c>
      <c r="M287" s="36">
        <f>SUMIFS(СВЦЭМ!$H$34:$H$777,СВЦЭМ!$A$34:$A$777,$A287,СВЦЭМ!$B$33:$B$776,M$260)+'СЕТ СН'!$F$12</f>
        <v>0</v>
      </c>
      <c r="N287" s="36">
        <f>SUMIFS(СВЦЭМ!$H$34:$H$777,СВЦЭМ!$A$34:$A$777,$A287,СВЦЭМ!$B$33:$B$776,N$260)+'СЕТ СН'!$F$12</f>
        <v>0</v>
      </c>
      <c r="O287" s="36">
        <f>SUMIFS(СВЦЭМ!$H$34:$H$777,СВЦЭМ!$A$34:$A$777,$A287,СВЦЭМ!$B$33:$B$776,O$260)+'СЕТ СН'!$F$12</f>
        <v>0</v>
      </c>
      <c r="P287" s="36">
        <f>SUMIFS(СВЦЭМ!$H$34:$H$777,СВЦЭМ!$A$34:$A$777,$A287,СВЦЭМ!$B$33:$B$776,P$260)+'СЕТ СН'!$F$12</f>
        <v>0</v>
      </c>
      <c r="Q287" s="36">
        <f>SUMIFS(СВЦЭМ!$H$34:$H$777,СВЦЭМ!$A$34:$A$777,$A287,СВЦЭМ!$B$33:$B$776,Q$260)+'СЕТ СН'!$F$12</f>
        <v>0</v>
      </c>
      <c r="R287" s="36">
        <f>SUMIFS(СВЦЭМ!$H$34:$H$777,СВЦЭМ!$A$34:$A$777,$A287,СВЦЭМ!$B$33:$B$776,R$260)+'СЕТ СН'!$F$12</f>
        <v>0</v>
      </c>
      <c r="S287" s="36">
        <f>SUMIFS(СВЦЭМ!$H$34:$H$777,СВЦЭМ!$A$34:$A$777,$A287,СВЦЭМ!$B$33:$B$776,S$260)+'СЕТ СН'!$F$12</f>
        <v>0</v>
      </c>
      <c r="T287" s="36">
        <f>SUMIFS(СВЦЭМ!$H$34:$H$777,СВЦЭМ!$A$34:$A$777,$A287,СВЦЭМ!$B$33:$B$776,T$260)+'СЕТ СН'!$F$12</f>
        <v>0</v>
      </c>
      <c r="U287" s="36">
        <f>SUMIFS(СВЦЭМ!$H$34:$H$777,СВЦЭМ!$A$34:$A$777,$A287,СВЦЭМ!$B$33:$B$776,U$260)+'СЕТ СН'!$F$12</f>
        <v>0</v>
      </c>
      <c r="V287" s="36">
        <f>SUMIFS(СВЦЭМ!$H$34:$H$777,СВЦЭМ!$A$34:$A$777,$A287,СВЦЭМ!$B$33:$B$776,V$260)+'СЕТ СН'!$F$12</f>
        <v>0</v>
      </c>
      <c r="W287" s="36">
        <f>SUMIFS(СВЦЭМ!$H$34:$H$777,СВЦЭМ!$A$34:$A$777,$A287,СВЦЭМ!$B$33:$B$776,W$260)+'СЕТ СН'!$F$12</f>
        <v>0</v>
      </c>
      <c r="X287" s="36">
        <f>SUMIFS(СВЦЭМ!$H$34:$H$777,СВЦЭМ!$A$34:$A$777,$A287,СВЦЭМ!$B$33:$B$776,X$260)+'СЕТ СН'!$F$12</f>
        <v>0</v>
      </c>
      <c r="Y287" s="36">
        <f>SUMIFS(СВЦЭМ!$H$34:$H$777,СВЦЭМ!$A$34:$A$777,$A287,СВЦЭМ!$B$33:$B$776,Y$260)+'СЕТ СН'!$F$12</f>
        <v>0</v>
      </c>
    </row>
    <row r="288" spans="1:25" ht="15.75" hidden="1" x14ac:dyDescent="0.2">
      <c r="A288" s="35">
        <f t="shared" si="7"/>
        <v>44010</v>
      </c>
      <c r="B288" s="36">
        <f>SUMIFS(СВЦЭМ!$H$34:$H$777,СВЦЭМ!$A$34:$A$777,$A288,СВЦЭМ!$B$33:$B$776,B$260)+'СЕТ СН'!$F$12</f>
        <v>0</v>
      </c>
      <c r="C288" s="36">
        <f>SUMIFS(СВЦЭМ!$H$34:$H$777,СВЦЭМ!$A$34:$A$777,$A288,СВЦЭМ!$B$33:$B$776,C$260)+'СЕТ СН'!$F$12</f>
        <v>0</v>
      </c>
      <c r="D288" s="36">
        <f>SUMIFS(СВЦЭМ!$H$34:$H$777,СВЦЭМ!$A$34:$A$777,$A288,СВЦЭМ!$B$33:$B$776,D$260)+'СЕТ СН'!$F$12</f>
        <v>0</v>
      </c>
      <c r="E288" s="36">
        <f>SUMIFS(СВЦЭМ!$H$34:$H$777,СВЦЭМ!$A$34:$A$777,$A288,СВЦЭМ!$B$33:$B$776,E$260)+'СЕТ СН'!$F$12</f>
        <v>0</v>
      </c>
      <c r="F288" s="36">
        <f>SUMIFS(СВЦЭМ!$H$34:$H$777,СВЦЭМ!$A$34:$A$777,$A288,СВЦЭМ!$B$33:$B$776,F$260)+'СЕТ СН'!$F$12</f>
        <v>0</v>
      </c>
      <c r="G288" s="36">
        <f>SUMIFS(СВЦЭМ!$H$34:$H$777,СВЦЭМ!$A$34:$A$777,$A288,СВЦЭМ!$B$33:$B$776,G$260)+'СЕТ СН'!$F$12</f>
        <v>0</v>
      </c>
      <c r="H288" s="36">
        <f>SUMIFS(СВЦЭМ!$H$34:$H$777,СВЦЭМ!$A$34:$A$777,$A288,СВЦЭМ!$B$33:$B$776,H$260)+'СЕТ СН'!$F$12</f>
        <v>0</v>
      </c>
      <c r="I288" s="36">
        <f>SUMIFS(СВЦЭМ!$H$34:$H$777,СВЦЭМ!$A$34:$A$777,$A288,СВЦЭМ!$B$33:$B$776,I$260)+'СЕТ СН'!$F$12</f>
        <v>0</v>
      </c>
      <c r="J288" s="36">
        <f>SUMIFS(СВЦЭМ!$H$34:$H$777,СВЦЭМ!$A$34:$A$777,$A288,СВЦЭМ!$B$33:$B$776,J$260)+'СЕТ СН'!$F$12</f>
        <v>0</v>
      </c>
      <c r="K288" s="36">
        <f>SUMIFS(СВЦЭМ!$H$34:$H$777,СВЦЭМ!$A$34:$A$777,$A288,СВЦЭМ!$B$33:$B$776,K$260)+'СЕТ СН'!$F$12</f>
        <v>0</v>
      </c>
      <c r="L288" s="36">
        <f>SUMIFS(СВЦЭМ!$H$34:$H$777,СВЦЭМ!$A$34:$A$777,$A288,СВЦЭМ!$B$33:$B$776,L$260)+'СЕТ СН'!$F$12</f>
        <v>0</v>
      </c>
      <c r="M288" s="36">
        <f>SUMIFS(СВЦЭМ!$H$34:$H$777,СВЦЭМ!$A$34:$A$777,$A288,СВЦЭМ!$B$33:$B$776,M$260)+'СЕТ СН'!$F$12</f>
        <v>0</v>
      </c>
      <c r="N288" s="36">
        <f>SUMIFS(СВЦЭМ!$H$34:$H$777,СВЦЭМ!$A$34:$A$777,$A288,СВЦЭМ!$B$33:$B$776,N$260)+'СЕТ СН'!$F$12</f>
        <v>0</v>
      </c>
      <c r="O288" s="36">
        <f>SUMIFS(СВЦЭМ!$H$34:$H$777,СВЦЭМ!$A$34:$A$777,$A288,СВЦЭМ!$B$33:$B$776,O$260)+'СЕТ СН'!$F$12</f>
        <v>0</v>
      </c>
      <c r="P288" s="36">
        <f>SUMIFS(СВЦЭМ!$H$34:$H$777,СВЦЭМ!$A$34:$A$777,$A288,СВЦЭМ!$B$33:$B$776,P$260)+'СЕТ СН'!$F$12</f>
        <v>0</v>
      </c>
      <c r="Q288" s="36">
        <f>SUMIFS(СВЦЭМ!$H$34:$H$777,СВЦЭМ!$A$34:$A$777,$A288,СВЦЭМ!$B$33:$B$776,Q$260)+'СЕТ СН'!$F$12</f>
        <v>0</v>
      </c>
      <c r="R288" s="36">
        <f>SUMIFS(СВЦЭМ!$H$34:$H$777,СВЦЭМ!$A$34:$A$777,$A288,СВЦЭМ!$B$33:$B$776,R$260)+'СЕТ СН'!$F$12</f>
        <v>0</v>
      </c>
      <c r="S288" s="36">
        <f>SUMIFS(СВЦЭМ!$H$34:$H$777,СВЦЭМ!$A$34:$A$777,$A288,СВЦЭМ!$B$33:$B$776,S$260)+'СЕТ СН'!$F$12</f>
        <v>0</v>
      </c>
      <c r="T288" s="36">
        <f>SUMIFS(СВЦЭМ!$H$34:$H$777,СВЦЭМ!$A$34:$A$777,$A288,СВЦЭМ!$B$33:$B$776,T$260)+'СЕТ СН'!$F$12</f>
        <v>0</v>
      </c>
      <c r="U288" s="36">
        <f>SUMIFS(СВЦЭМ!$H$34:$H$777,СВЦЭМ!$A$34:$A$777,$A288,СВЦЭМ!$B$33:$B$776,U$260)+'СЕТ СН'!$F$12</f>
        <v>0</v>
      </c>
      <c r="V288" s="36">
        <f>SUMIFS(СВЦЭМ!$H$34:$H$777,СВЦЭМ!$A$34:$A$777,$A288,СВЦЭМ!$B$33:$B$776,V$260)+'СЕТ СН'!$F$12</f>
        <v>0</v>
      </c>
      <c r="W288" s="36">
        <f>SUMIFS(СВЦЭМ!$H$34:$H$777,СВЦЭМ!$A$34:$A$777,$A288,СВЦЭМ!$B$33:$B$776,W$260)+'СЕТ СН'!$F$12</f>
        <v>0</v>
      </c>
      <c r="X288" s="36">
        <f>SUMIFS(СВЦЭМ!$H$34:$H$777,СВЦЭМ!$A$34:$A$777,$A288,СВЦЭМ!$B$33:$B$776,X$260)+'СЕТ СН'!$F$12</f>
        <v>0</v>
      </c>
      <c r="Y288" s="36">
        <f>SUMIFS(СВЦЭМ!$H$34:$H$777,СВЦЭМ!$A$34:$A$777,$A288,СВЦЭМ!$B$33:$B$776,Y$260)+'СЕТ СН'!$F$12</f>
        <v>0</v>
      </c>
    </row>
    <row r="289" spans="1:27" ht="15.75" hidden="1" x14ac:dyDescent="0.2">
      <c r="A289" s="35">
        <f t="shared" si="7"/>
        <v>44011</v>
      </c>
      <c r="B289" s="36">
        <f>SUMIFS(СВЦЭМ!$H$34:$H$777,СВЦЭМ!$A$34:$A$777,$A289,СВЦЭМ!$B$33:$B$776,B$260)+'СЕТ СН'!$F$12</f>
        <v>0</v>
      </c>
      <c r="C289" s="36">
        <f>SUMIFS(СВЦЭМ!$H$34:$H$777,СВЦЭМ!$A$34:$A$777,$A289,СВЦЭМ!$B$33:$B$776,C$260)+'СЕТ СН'!$F$12</f>
        <v>0</v>
      </c>
      <c r="D289" s="36">
        <f>SUMIFS(СВЦЭМ!$H$34:$H$777,СВЦЭМ!$A$34:$A$777,$A289,СВЦЭМ!$B$33:$B$776,D$260)+'СЕТ СН'!$F$12</f>
        <v>0</v>
      </c>
      <c r="E289" s="36">
        <f>SUMIFS(СВЦЭМ!$H$34:$H$777,СВЦЭМ!$A$34:$A$777,$A289,СВЦЭМ!$B$33:$B$776,E$260)+'СЕТ СН'!$F$12</f>
        <v>0</v>
      </c>
      <c r="F289" s="36">
        <f>SUMIFS(СВЦЭМ!$H$34:$H$777,СВЦЭМ!$A$34:$A$777,$A289,СВЦЭМ!$B$33:$B$776,F$260)+'СЕТ СН'!$F$12</f>
        <v>0</v>
      </c>
      <c r="G289" s="36">
        <f>SUMIFS(СВЦЭМ!$H$34:$H$777,СВЦЭМ!$A$34:$A$777,$A289,СВЦЭМ!$B$33:$B$776,G$260)+'СЕТ СН'!$F$12</f>
        <v>0</v>
      </c>
      <c r="H289" s="36">
        <f>SUMIFS(СВЦЭМ!$H$34:$H$777,СВЦЭМ!$A$34:$A$777,$A289,СВЦЭМ!$B$33:$B$776,H$260)+'СЕТ СН'!$F$12</f>
        <v>0</v>
      </c>
      <c r="I289" s="36">
        <f>SUMIFS(СВЦЭМ!$H$34:$H$777,СВЦЭМ!$A$34:$A$777,$A289,СВЦЭМ!$B$33:$B$776,I$260)+'СЕТ СН'!$F$12</f>
        <v>0</v>
      </c>
      <c r="J289" s="36">
        <f>SUMIFS(СВЦЭМ!$H$34:$H$777,СВЦЭМ!$A$34:$A$777,$A289,СВЦЭМ!$B$33:$B$776,J$260)+'СЕТ СН'!$F$12</f>
        <v>0</v>
      </c>
      <c r="K289" s="36">
        <f>SUMIFS(СВЦЭМ!$H$34:$H$777,СВЦЭМ!$A$34:$A$777,$A289,СВЦЭМ!$B$33:$B$776,K$260)+'СЕТ СН'!$F$12</f>
        <v>0</v>
      </c>
      <c r="L289" s="36">
        <f>SUMIFS(СВЦЭМ!$H$34:$H$777,СВЦЭМ!$A$34:$A$777,$A289,СВЦЭМ!$B$33:$B$776,L$260)+'СЕТ СН'!$F$12</f>
        <v>0</v>
      </c>
      <c r="M289" s="36">
        <f>SUMIFS(СВЦЭМ!$H$34:$H$777,СВЦЭМ!$A$34:$A$777,$A289,СВЦЭМ!$B$33:$B$776,M$260)+'СЕТ СН'!$F$12</f>
        <v>0</v>
      </c>
      <c r="N289" s="36">
        <f>SUMIFS(СВЦЭМ!$H$34:$H$777,СВЦЭМ!$A$34:$A$777,$A289,СВЦЭМ!$B$33:$B$776,N$260)+'СЕТ СН'!$F$12</f>
        <v>0</v>
      </c>
      <c r="O289" s="36">
        <f>SUMIFS(СВЦЭМ!$H$34:$H$777,СВЦЭМ!$A$34:$A$777,$A289,СВЦЭМ!$B$33:$B$776,O$260)+'СЕТ СН'!$F$12</f>
        <v>0</v>
      </c>
      <c r="P289" s="36">
        <f>SUMIFS(СВЦЭМ!$H$34:$H$777,СВЦЭМ!$A$34:$A$777,$A289,СВЦЭМ!$B$33:$B$776,P$260)+'СЕТ СН'!$F$12</f>
        <v>0</v>
      </c>
      <c r="Q289" s="36">
        <f>SUMIFS(СВЦЭМ!$H$34:$H$777,СВЦЭМ!$A$34:$A$777,$A289,СВЦЭМ!$B$33:$B$776,Q$260)+'СЕТ СН'!$F$12</f>
        <v>0</v>
      </c>
      <c r="R289" s="36">
        <f>SUMIFS(СВЦЭМ!$H$34:$H$777,СВЦЭМ!$A$34:$A$777,$A289,СВЦЭМ!$B$33:$B$776,R$260)+'СЕТ СН'!$F$12</f>
        <v>0</v>
      </c>
      <c r="S289" s="36">
        <f>SUMIFS(СВЦЭМ!$H$34:$H$777,СВЦЭМ!$A$34:$A$777,$A289,СВЦЭМ!$B$33:$B$776,S$260)+'СЕТ СН'!$F$12</f>
        <v>0</v>
      </c>
      <c r="T289" s="36">
        <f>SUMIFS(СВЦЭМ!$H$34:$H$777,СВЦЭМ!$A$34:$A$777,$A289,СВЦЭМ!$B$33:$B$776,T$260)+'СЕТ СН'!$F$12</f>
        <v>0</v>
      </c>
      <c r="U289" s="36">
        <f>SUMIFS(СВЦЭМ!$H$34:$H$777,СВЦЭМ!$A$34:$A$777,$A289,СВЦЭМ!$B$33:$B$776,U$260)+'СЕТ СН'!$F$12</f>
        <v>0</v>
      </c>
      <c r="V289" s="36">
        <f>SUMIFS(СВЦЭМ!$H$34:$H$777,СВЦЭМ!$A$34:$A$777,$A289,СВЦЭМ!$B$33:$B$776,V$260)+'СЕТ СН'!$F$12</f>
        <v>0</v>
      </c>
      <c r="W289" s="36">
        <f>SUMIFS(СВЦЭМ!$H$34:$H$777,СВЦЭМ!$A$34:$A$777,$A289,СВЦЭМ!$B$33:$B$776,W$260)+'СЕТ СН'!$F$12</f>
        <v>0</v>
      </c>
      <c r="X289" s="36">
        <f>SUMIFS(СВЦЭМ!$H$34:$H$777,СВЦЭМ!$A$34:$A$777,$A289,СВЦЭМ!$B$33:$B$776,X$260)+'СЕТ СН'!$F$12</f>
        <v>0</v>
      </c>
      <c r="Y289" s="36">
        <f>SUMIFS(СВЦЭМ!$H$34:$H$777,СВЦЭМ!$A$34:$A$777,$A289,СВЦЭМ!$B$33:$B$776,Y$260)+'СЕТ СН'!$F$12</f>
        <v>0</v>
      </c>
    </row>
    <row r="290" spans="1:27" ht="15.75" hidden="1" x14ac:dyDescent="0.2">
      <c r="A290" s="35">
        <f t="shared" si="7"/>
        <v>44012</v>
      </c>
      <c r="B290" s="36">
        <f>SUMIFS(СВЦЭМ!$H$34:$H$777,СВЦЭМ!$A$34:$A$777,$A290,СВЦЭМ!$B$33:$B$776,B$260)+'СЕТ СН'!$F$12</f>
        <v>0</v>
      </c>
      <c r="C290" s="36">
        <f>SUMIFS(СВЦЭМ!$H$34:$H$777,СВЦЭМ!$A$34:$A$777,$A290,СВЦЭМ!$B$33:$B$776,C$260)+'СЕТ СН'!$F$12</f>
        <v>0</v>
      </c>
      <c r="D290" s="36">
        <f>SUMIFS(СВЦЭМ!$H$34:$H$777,СВЦЭМ!$A$34:$A$777,$A290,СВЦЭМ!$B$33:$B$776,D$260)+'СЕТ СН'!$F$12</f>
        <v>0</v>
      </c>
      <c r="E290" s="36">
        <f>SUMIFS(СВЦЭМ!$H$34:$H$777,СВЦЭМ!$A$34:$A$777,$A290,СВЦЭМ!$B$33:$B$776,E$260)+'СЕТ СН'!$F$12</f>
        <v>0</v>
      </c>
      <c r="F290" s="36">
        <f>SUMIFS(СВЦЭМ!$H$34:$H$777,СВЦЭМ!$A$34:$A$777,$A290,СВЦЭМ!$B$33:$B$776,F$260)+'СЕТ СН'!$F$12</f>
        <v>0</v>
      </c>
      <c r="G290" s="36">
        <f>SUMIFS(СВЦЭМ!$H$34:$H$777,СВЦЭМ!$A$34:$A$777,$A290,СВЦЭМ!$B$33:$B$776,G$260)+'СЕТ СН'!$F$12</f>
        <v>0</v>
      </c>
      <c r="H290" s="36">
        <f>SUMIFS(СВЦЭМ!$H$34:$H$777,СВЦЭМ!$A$34:$A$777,$A290,СВЦЭМ!$B$33:$B$776,H$260)+'СЕТ СН'!$F$12</f>
        <v>0</v>
      </c>
      <c r="I290" s="36">
        <f>SUMIFS(СВЦЭМ!$H$34:$H$777,СВЦЭМ!$A$34:$A$777,$A290,СВЦЭМ!$B$33:$B$776,I$260)+'СЕТ СН'!$F$12</f>
        <v>0</v>
      </c>
      <c r="J290" s="36">
        <f>SUMIFS(СВЦЭМ!$H$34:$H$777,СВЦЭМ!$A$34:$A$777,$A290,СВЦЭМ!$B$33:$B$776,J$260)+'СЕТ СН'!$F$12</f>
        <v>0</v>
      </c>
      <c r="K290" s="36">
        <f>SUMIFS(СВЦЭМ!$H$34:$H$777,СВЦЭМ!$A$34:$A$777,$A290,СВЦЭМ!$B$33:$B$776,K$260)+'СЕТ СН'!$F$12</f>
        <v>0</v>
      </c>
      <c r="L290" s="36">
        <f>SUMIFS(СВЦЭМ!$H$34:$H$777,СВЦЭМ!$A$34:$A$777,$A290,СВЦЭМ!$B$33:$B$776,L$260)+'СЕТ СН'!$F$12</f>
        <v>0</v>
      </c>
      <c r="M290" s="36">
        <f>SUMIFS(СВЦЭМ!$H$34:$H$777,СВЦЭМ!$A$34:$A$777,$A290,СВЦЭМ!$B$33:$B$776,M$260)+'СЕТ СН'!$F$12</f>
        <v>0</v>
      </c>
      <c r="N290" s="36">
        <f>SUMIFS(СВЦЭМ!$H$34:$H$777,СВЦЭМ!$A$34:$A$777,$A290,СВЦЭМ!$B$33:$B$776,N$260)+'СЕТ СН'!$F$12</f>
        <v>0</v>
      </c>
      <c r="O290" s="36">
        <f>SUMIFS(СВЦЭМ!$H$34:$H$777,СВЦЭМ!$A$34:$A$777,$A290,СВЦЭМ!$B$33:$B$776,O$260)+'СЕТ СН'!$F$12</f>
        <v>0</v>
      </c>
      <c r="P290" s="36">
        <f>SUMIFS(СВЦЭМ!$H$34:$H$777,СВЦЭМ!$A$34:$A$777,$A290,СВЦЭМ!$B$33:$B$776,P$260)+'СЕТ СН'!$F$12</f>
        <v>0</v>
      </c>
      <c r="Q290" s="36">
        <f>SUMIFS(СВЦЭМ!$H$34:$H$777,СВЦЭМ!$A$34:$A$777,$A290,СВЦЭМ!$B$33:$B$776,Q$260)+'СЕТ СН'!$F$12</f>
        <v>0</v>
      </c>
      <c r="R290" s="36">
        <f>SUMIFS(СВЦЭМ!$H$34:$H$777,СВЦЭМ!$A$34:$A$777,$A290,СВЦЭМ!$B$33:$B$776,R$260)+'СЕТ СН'!$F$12</f>
        <v>0</v>
      </c>
      <c r="S290" s="36">
        <f>SUMIFS(СВЦЭМ!$H$34:$H$777,СВЦЭМ!$A$34:$A$777,$A290,СВЦЭМ!$B$33:$B$776,S$260)+'СЕТ СН'!$F$12</f>
        <v>0</v>
      </c>
      <c r="T290" s="36">
        <f>SUMIFS(СВЦЭМ!$H$34:$H$777,СВЦЭМ!$A$34:$A$777,$A290,СВЦЭМ!$B$33:$B$776,T$260)+'СЕТ СН'!$F$12</f>
        <v>0</v>
      </c>
      <c r="U290" s="36">
        <f>SUMIFS(СВЦЭМ!$H$34:$H$777,СВЦЭМ!$A$34:$A$777,$A290,СВЦЭМ!$B$33:$B$776,U$260)+'СЕТ СН'!$F$12</f>
        <v>0</v>
      </c>
      <c r="V290" s="36">
        <f>SUMIFS(СВЦЭМ!$H$34:$H$777,СВЦЭМ!$A$34:$A$777,$A290,СВЦЭМ!$B$33:$B$776,V$260)+'СЕТ СН'!$F$12</f>
        <v>0</v>
      </c>
      <c r="W290" s="36">
        <f>SUMIFS(СВЦЭМ!$H$34:$H$777,СВЦЭМ!$A$34:$A$777,$A290,СВЦЭМ!$B$33:$B$776,W$260)+'СЕТ СН'!$F$12</f>
        <v>0</v>
      </c>
      <c r="X290" s="36">
        <f>SUMIFS(СВЦЭМ!$H$34:$H$777,СВЦЭМ!$A$34:$A$777,$A290,СВЦЭМ!$B$33:$B$776,X$260)+'СЕТ СН'!$F$12</f>
        <v>0</v>
      </c>
      <c r="Y290" s="36">
        <f>SUMIFS(СВЦЭМ!$H$34:$H$777,СВЦЭМ!$A$34:$A$777,$A290,СВЦЭМ!$B$33:$B$776,Y$260)+'СЕТ СН'!$F$12</f>
        <v>0</v>
      </c>
    </row>
    <row r="291" spans="1:27" ht="15.75" hidden="1" x14ac:dyDescent="0.2">
      <c r="A291" s="35">
        <f t="shared" si="7"/>
        <v>44013</v>
      </c>
      <c r="B291" s="36">
        <f>SUMIFS(СВЦЭМ!$H$34:$H$777,СВЦЭМ!$A$34:$A$777,$A291,СВЦЭМ!$B$33:$B$776,B$260)+'СЕТ СН'!$F$12</f>
        <v>0</v>
      </c>
      <c r="C291" s="36">
        <f>SUMIFS(СВЦЭМ!$H$34:$H$777,СВЦЭМ!$A$34:$A$777,$A291,СВЦЭМ!$B$33:$B$776,C$260)+'СЕТ СН'!$F$12</f>
        <v>0</v>
      </c>
      <c r="D291" s="36">
        <f>SUMIFS(СВЦЭМ!$H$34:$H$777,СВЦЭМ!$A$34:$A$777,$A291,СВЦЭМ!$B$33:$B$776,D$260)+'СЕТ СН'!$F$12</f>
        <v>0</v>
      </c>
      <c r="E291" s="36">
        <f>SUMIFS(СВЦЭМ!$H$34:$H$777,СВЦЭМ!$A$34:$A$777,$A291,СВЦЭМ!$B$33:$B$776,E$260)+'СЕТ СН'!$F$12</f>
        <v>0</v>
      </c>
      <c r="F291" s="36">
        <f>SUMIFS(СВЦЭМ!$H$34:$H$777,СВЦЭМ!$A$34:$A$777,$A291,СВЦЭМ!$B$33:$B$776,F$260)+'СЕТ СН'!$F$12</f>
        <v>0</v>
      </c>
      <c r="G291" s="36">
        <f>SUMIFS(СВЦЭМ!$H$34:$H$777,СВЦЭМ!$A$34:$A$777,$A291,СВЦЭМ!$B$33:$B$776,G$260)+'СЕТ СН'!$F$12</f>
        <v>0</v>
      </c>
      <c r="H291" s="36">
        <f>SUMIFS(СВЦЭМ!$H$34:$H$777,СВЦЭМ!$A$34:$A$777,$A291,СВЦЭМ!$B$33:$B$776,H$260)+'СЕТ СН'!$F$12</f>
        <v>0</v>
      </c>
      <c r="I291" s="36">
        <f>SUMIFS(СВЦЭМ!$H$34:$H$777,СВЦЭМ!$A$34:$A$777,$A291,СВЦЭМ!$B$33:$B$776,I$260)+'СЕТ СН'!$F$12</f>
        <v>0</v>
      </c>
      <c r="J291" s="36">
        <f>SUMIFS(СВЦЭМ!$H$34:$H$777,СВЦЭМ!$A$34:$A$777,$A291,СВЦЭМ!$B$33:$B$776,J$260)+'СЕТ СН'!$F$12</f>
        <v>0</v>
      </c>
      <c r="K291" s="36">
        <f>SUMIFS(СВЦЭМ!$H$34:$H$777,СВЦЭМ!$A$34:$A$777,$A291,СВЦЭМ!$B$33:$B$776,K$260)+'СЕТ СН'!$F$12</f>
        <v>0</v>
      </c>
      <c r="L291" s="36">
        <f>SUMIFS(СВЦЭМ!$H$34:$H$777,СВЦЭМ!$A$34:$A$777,$A291,СВЦЭМ!$B$33:$B$776,L$260)+'СЕТ СН'!$F$12</f>
        <v>0</v>
      </c>
      <c r="M291" s="36">
        <f>SUMIFS(СВЦЭМ!$H$34:$H$777,СВЦЭМ!$A$34:$A$777,$A291,СВЦЭМ!$B$33:$B$776,M$260)+'СЕТ СН'!$F$12</f>
        <v>0</v>
      </c>
      <c r="N291" s="36">
        <f>SUMIFS(СВЦЭМ!$H$34:$H$777,СВЦЭМ!$A$34:$A$777,$A291,СВЦЭМ!$B$33:$B$776,N$260)+'СЕТ СН'!$F$12</f>
        <v>0</v>
      </c>
      <c r="O291" s="36">
        <f>SUMIFS(СВЦЭМ!$H$34:$H$777,СВЦЭМ!$A$34:$A$777,$A291,СВЦЭМ!$B$33:$B$776,O$260)+'СЕТ СН'!$F$12</f>
        <v>0</v>
      </c>
      <c r="P291" s="36">
        <f>SUMIFS(СВЦЭМ!$H$34:$H$777,СВЦЭМ!$A$34:$A$777,$A291,СВЦЭМ!$B$33:$B$776,P$260)+'СЕТ СН'!$F$12</f>
        <v>0</v>
      </c>
      <c r="Q291" s="36">
        <f>SUMIFS(СВЦЭМ!$H$34:$H$777,СВЦЭМ!$A$34:$A$777,$A291,СВЦЭМ!$B$33:$B$776,Q$260)+'СЕТ СН'!$F$12</f>
        <v>0</v>
      </c>
      <c r="R291" s="36">
        <f>SUMIFS(СВЦЭМ!$H$34:$H$777,СВЦЭМ!$A$34:$A$777,$A291,СВЦЭМ!$B$33:$B$776,R$260)+'СЕТ СН'!$F$12</f>
        <v>0</v>
      </c>
      <c r="S291" s="36">
        <f>SUMIFS(СВЦЭМ!$H$34:$H$777,СВЦЭМ!$A$34:$A$777,$A291,СВЦЭМ!$B$33:$B$776,S$260)+'СЕТ СН'!$F$12</f>
        <v>0</v>
      </c>
      <c r="T291" s="36">
        <f>SUMIFS(СВЦЭМ!$H$34:$H$777,СВЦЭМ!$A$34:$A$777,$A291,СВЦЭМ!$B$33:$B$776,T$260)+'СЕТ СН'!$F$12</f>
        <v>0</v>
      </c>
      <c r="U291" s="36">
        <f>SUMIFS(СВЦЭМ!$H$34:$H$777,СВЦЭМ!$A$34:$A$777,$A291,СВЦЭМ!$B$33:$B$776,U$260)+'СЕТ СН'!$F$12</f>
        <v>0</v>
      </c>
      <c r="V291" s="36">
        <f>SUMIFS(СВЦЭМ!$H$34:$H$777,СВЦЭМ!$A$34:$A$777,$A291,СВЦЭМ!$B$33:$B$776,V$260)+'СЕТ СН'!$F$12</f>
        <v>0</v>
      </c>
      <c r="W291" s="36">
        <f>SUMIFS(СВЦЭМ!$H$34:$H$777,СВЦЭМ!$A$34:$A$777,$A291,СВЦЭМ!$B$33:$B$776,W$260)+'СЕТ СН'!$F$12</f>
        <v>0</v>
      </c>
      <c r="X291" s="36">
        <f>SUMIFS(СВЦЭМ!$H$34:$H$777,СВЦЭМ!$A$34:$A$777,$A291,СВЦЭМ!$B$33:$B$776,X$260)+'СЕТ СН'!$F$12</f>
        <v>0</v>
      </c>
      <c r="Y291" s="36">
        <f>SUMIFS(СВЦЭМ!$H$34:$H$777,СВЦЭМ!$A$34:$A$777,$A291,СВЦЭМ!$B$33:$B$776,Y$260)+'СЕТ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1" t="s">
        <v>7</v>
      </c>
      <c r="B294" s="124" t="s">
        <v>118</v>
      </c>
      <c r="C294" s="125"/>
      <c r="D294" s="125"/>
      <c r="E294" s="125"/>
      <c r="F294" s="125"/>
      <c r="G294" s="125"/>
      <c r="H294" s="125"/>
      <c r="I294" s="125"/>
      <c r="J294" s="125"/>
      <c r="K294" s="125"/>
      <c r="L294" s="125"/>
      <c r="M294" s="125"/>
      <c r="N294" s="125"/>
      <c r="O294" s="125"/>
      <c r="P294" s="125"/>
      <c r="Q294" s="125"/>
      <c r="R294" s="125"/>
      <c r="S294" s="125"/>
      <c r="T294" s="125"/>
      <c r="U294" s="125"/>
      <c r="V294" s="125"/>
      <c r="W294" s="125"/>
      <c r="X294" s="125"/>
      <c r="Y294" s="126"/>
    </row>
    <row r="295" spans="1:27" ht="12.75" hidden="1" customHeight="1" x14ac:dyDescent="0.2">
      <c r="A295" s="122"/>
      <c r="B295" s="127"/>
      <c r="C295" s="128"/>
      <c r="D295" s="128"/>
      <c r="E295" s="128"/>
      <c r="F295" s="128"/>
      <c r="G295" s="128"/>
      <c r="H295" s="128"/>
      <c r="I295" s="128"/>
      <c r="J295" s="128"/>
      <c r="K295" s="128"/>
      <c r="L295" s="128"/>
      <c r="M295" s="128"/>
      <c r="N295" s="128"/>
      <c r="O295" s="128"/>
      <c r="P295" s="128"/>
      <c r="Q295" s="128"/>
      <c r="R295" s="128"/>
      <c r="S295" s="128"/>
      <c r="T295" s="128"/>
      <c r="U295" s="128"/>
      <c r="V295" s="128"/>
      <c r="W295" s="128"/>
      <c r="X295" s="128"/>
      <c r="Y295" s="129"/>
    </row>
    <row r="296" spans="1:27" s="46" customFormat="1" ht="12.75" hidden="1" customHeight="1" x14ac:dyDescent="0.2">
      <c r="A296" s="123"/>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01.06.2020</v>
      </c>
      <c r="B297" s="36">
        <f>SUMIFS(СВЦЭМ!$I$34:$I$777,СВЦЭМ!$A$34:$A$777,$A297,СВЦЭМ!$B$33:$B$776,B$296)+'СЕТ СН'!$F$13</f>
        <v>0</v>
      </c>
      <c r="C297" s="36">
        <f>SUMIFS(СВЦЭМ!$I$34:$I$777,СВЦЭМ!$A$34:$A$777,$A297,СВЦЭМ!$B$33:$B$776,C$296)+'СЕТ СН'!$F$13</f>
        <v>0</v>
      </c>
      <c r="D297" s="36">
        <f>SUMIFS(СВЦЭМ!$I$34:$I$777,СВЦЭМ!$A$34:$A$777,$A297,СВЦЭМ!$B$33:$B$776,D$296)+'СЕТ СН'!$F$13</f>
        <v>0</v>
      </c>
      <c r="E297" s="36">
        <f>SUMIFS(СВЦЭМ!$I$34:$I$777,СВЦЭМ!$A$34:$A$777,$A297,СВЦЭМ!$B$33:$B$776,E$296)+'СЕТ СН'!$F$13</f>
        <v>0</v>
      </c>
      <c r="F297" s="36">
        <f>SUMIFS(СВЦЭМ!$I$34:$I$777,СВЦЭМ!$A$34:$A$777,$A297,СВЦЭМ!$B$33:$B$776,F$296)+'СЕТ СН'!$F$13</f>
        <v>0</v>
      </c>
      <c r="G297" s="36">
        <f>SUMIFS(СВЦЭМ!$I$34:$I$777,СВЦЭМ!$A$34:$A$777,$A297,СВЦЭМ!$B$33:$B$776,G$296)+'СЕТ СН'!$F$13</f>
        <v>0</v>
      </c>
      <c r="H297" s="36">
        <f>SUMIFS(СВЦЭМ!$I$34:$I$777,СВЦЭМ!$A$34:$A$777,$A297,СВЦЭМ!$B$33:$B$776,H$296)+'СЕТ СН'!$F$13</f>
        <v>0</v>
      </c>
      <c r="I297" s="36">
        <f>SUMIFS(СВЦЭМ!$I$34:$I$777,СВЦЭМ!$A$34:$A$777,$A297,СВЦЭМ!$B$33:$B$776,I$296)+'СЕТ СН'!$F$13</f>
        <v>0</v>
      </c>
      <c r="J297" s="36">
        <f>SUMIFS(СВЦЭМ!$I$34:$I$777,СВЦЭМ!$A$34:$A$777,$A297,СВЦЭМ!$B$33:$B$776,J$296)+'СЕТ СН'!$F$13</f>
        <v>0</v>
      </c>
      <c r="K297" s="36">
        <f>SUMIFS(СВЦЭМ!$I$34:$I$777,СВЦЭМ!$A$34:$A$777,$A297,СВЦЭМ!$B$33:$B$776,K$296)+'СЕТ СН'!$F$13</f>
        <v>0</v>
      </c>
      <c r="L297" s="36">
        <f>SUMIFS(СВЦЭМ!$I$34:$I$777,СВЦЭМ!$A$34:$A$777,$A297,СВЦЭМ!$B$33:$B$776,L$296)+'СЕТ СН'!$F$13</f>
        <v>0</v>
      </c>
      <c r="M297" s="36">
        <f>SUMIFS(СВЦЭМ!$I$34:$I$777,СВЦЭМ!$A$34:$A$777,$A297,СВЦЭМ!$B$33:$B$776,M$296)+'СЕТ СН'!$F$13</f>
        <v>0</v>
      </c>
      <c r="N297" s="36">
        <f>SUMIFS(СВЦЭМ!$I$34:$I$777,СВЦЭМ!$A$34:$A$777,$A297,СВЦЭМ!$B$33:$B$776,N$296)+'СЕТ СН'!$F$13</f>
        <v>0</v>
      </c>
      <c r="O297" s="36">
        <f>SUMIFS(СВЦЭМ!$I$34:$I$777,СВЦЭМ!$A$34:$A$777,$A297,СВЦЭМ!$B$33:$B$776,O$296)+'СЕТ СН'!$F$13</f>
        <v>0</v>
      </c>
      <c r="P297" s="36">
        <f>SUMIFS(СВЦЭМ!$I$34:$I$777,СВЦЭМ!$A$34:$A$777,$A297,СВЦЭМ!$B$33:$B$776,P$296)+'СЕТ СН'!$F$13</f>
        <v>0</v>
      </c>
      <c r="Q297" s="36">
        <f>SUMIFS(СВЦЭМ!$I$34:$I$777,СВЦЭМ!$A$34:$A$777,$A297,СВЦЭМ!$B$33:$B$776,Q$296)+'СЕТ СН'!$F$13</f>
        <v>0</v>
      </c>
      <c r="R297" s="36">
        <f>SUMIFS(СВЦЭМ!$I$34:$I$777,СВЦЭМ!$A$34:$A$777,$A297,СВЦЭМ!$B$33:$B$776,R$296)+'СЕТ СН'!$F$13</f>
        <v>0</v>
      </c>
      <c r="S297" s="36">
        <f>SUMIFS(СВЦЭМ!$I$34:$I$777,СВЦЭМ!$A$34:$A$777,$A297,СВЦЭМ!$B$33:$B$776,S$296)+'СЕТ СН'!$F$13</f>
        <v>0</v>
      </c>
      <c r="T297" s="36">
        <f>SUMIFS(СВЦЭМ!$I$34:$I$777,СВЦЭМ!$A$34:$A$777,$A297,СВЦЭМ!$B$33:$B$776,T$296)+'СЕТ СН'!$F$13</f>
        <v>0</v>
      </c>
      <c r="U297" s="36">
        <f>SUMIFS(СВЦЭМ!$I$34:$I$777,СВЦЭМ!$A$34:$A$777,$A297,СВЦЭМ!$B$33:$B$776,U$296)+'СЕТ СН'!$F$13</f>
        <v>0</v>
      </c>
      <c r="V297" s="36">
        <f>SUMIFS(СВЦЭМ!$I$34:$I$777,СВЦЭМ!$A$34:$A$777,$A297,СВЦЭМ!$B$33:$B$776,V$296)+'СЕТ СН'!$F$13</f>
        <v>0</v>
      </c>
      <c r="W297" s="36">
        <f>SUMIFS(СВЦЭМ!$I$34:$I$777,СВЦЭМ!$A$34:$A$777,$A297,СВЦЭМ!$B$33:$B$776,W$296)+'СЕТ СН'!$F$13</f>
        <v>0</v>
      </c>
      <c r="X297" s="36">
        <f>SUMIFS(СВЦЭМ!$I$34:$I$777,СВЦЭМ!$A$34:$A$777,$A297,СВЦЭМ!$B$33:$B$776,X$296)+'СЕТ СН'!$F$13</f>
        <v>0</v>
      </c>
      <c r="Y297" s="36">
        <f>SUMIFS(СВЦЭМ!$I$34:$I$777,СВЦЭМ!$A$34:$A$777,$A297,СВЦЭМ!$B$33:$B$776,Y$296)+'СЕТ СН'!$F$13</f>
        <v>0</v>
      </c>
      <c r="AA297" s="45"/>
    </row>
    <row r="298" spans="1:27" ht="15.75" hidden="1" x14ac:dyDescent="0.2">
      <c r="A298" s="35">
        <f>A297+1</f>
        <v>43984</v>
      </c>
      <c r="B298" s="36">
        <f>SUMIFS(СВЦЭМ!$I$34:$I$777,СВЦЭМ!$A$34:$A$777,$A298,СВЦЭМ!$B$33:$B$776,B$296)+'СЕТ СН'!$F$13</f>
        <v>0</v>
      </c>
      <c r="C298" s="36">
        <f>SUMIFS(СВЦЭМ!$I$34:$I$777,СВЦЭМ!$A$34:$A$777,$A298,СВЦЭМ!$B$33:$B$776,C$296)+'СЕТ СН'!$F$13</f>
        <v>0</v>
      </c>
      <c r="D298" s="36">
        <f>SUMIFS(СВЦЭМ!$I$34:$I$777,СВЦЭМ!$A$34:$A$777,$A298,СВЦЭМ!$B$33:$B$776,D$296)+'СЕТ СН'!$F$13</f>
        <v>0</v>
      </c>
      <c r="E298" s="36">
        <f>SUMIFS(СВЦЭМ!$I$34:$I$777,СВЦЭМ!$A$34:$A$777,$A298,СВЦЭМ!$B$33:$B$776,E$296)+'СЕТ СН'!$F$13</f>
        <v>0</v>
      </c>
      <c r="F298" s="36">
        <f>SUMIFS(СВЦЭМ!$I$34:$I$777,СВЦЭМ!$A$34:$A$777,$A298,СВЦЭМ!$B$33:$B$776,F$296)+'СЕТ СН'!$F$13</f>
        <v>0</v>
      </c>
      <c r="G298" s="36">
        <f>SUMIFS(СВЦЭМ!$I$34:$I$777,СВЦЭМ!$A$34:$A$777,$A298,СВЦЭМ!$B$33:$B$776,G$296)+'СЕТ СН'!$F$13</f>
        <v>0</v>
      </c>
      <c r="H298" s="36">
        <f>SUMIFS(СВЦЭМ!$I$34:$I$777,СВЦЭМ!$A$34:$A$777,$A298,СВЦЭМ!$B$33:$B$776,H$296)+'СЕТ СН'!$F$13</f>
        <v>0</v>
      </c>
      <c r="I298" s="36">
        <f>SUMIFS(СВЦЭМ!$I$34:$I$777,СВЦЭМ!$A$34:$A$777,$A298,СВЦЭМ!$B$33:$B$776,I$296)+'СЕТ СН'!$F$13</f>
        <v>0</v>
      </c>
      <c r="J298" s="36">
        <f>SUMIFS(СВЦЭМ!$I$34:$I$777,СВЦЭМ!$A$34:$A$777,$A298,СВЦЭМ!$B$33:$B$776,J$296)+'СЕТ СН'!$F$13</f>
        <v>0</v>
      </c>
      <c r="K298" s="36">
        <f>SUMIFS(СВЦЭМ!$I$34:$I$777,СВЦЭМ!$A$34:$A$777,$A298,СВЦЭМ!$B$33:$B$776,K$296)+'СЕТ СН'!$F$13</f>
        <v>0</v>
      </c>
      <c r="L298" s="36">
        <f>SUMIFS(СВЦЭМ!$I$34:$I$777,СВЦЭМ!$A$34:$A$777,$A298,СВЦЭМ!$B$33:$B$776,L$296)+'СЕТ СН'!$F$13</f>
        <v>0</v>
      </c>
      <c r="M298" s="36">
        <f>SUMIFS(СВЦЭМ!$I$34:$I$777,СВЦЭМ!$A$34:$A$777,$A298,СВЦЭМ!$B$33:$B$776,M$296)+'СЕТ СН'!$F$13</f>
        <v>0</v>
      </c>
      <c r="N298" s="36">
        <f>SUMIFS(СВЦЭМ!$I$34:$I$777,СВЦЭМ!$A$34:$A$777,$A298,СВЦЭМ!$B$33:$B$776,N$296)+'СЕТ СН'!$F$13</f>
        <v>0</v>
      </c>
      <c r="O298" s="36">
        <f>SUMIFS(СВЦЭМ!$I$34:$I$777,СВЦЭМ!$A$34:$A$777,$A298,СВЦЭМ!$B$33:$B$776,O$296)+'СЕТ СН'!$F$13</f>
        <v>0</v>
      </c>
      <c r="P298" s="36">
        <f>SUMIFS(СВЦЭМ!$I$34:$I$777,СВЦЭМ!$A$34:$A$777,$A298,СВЦЭМ!$B$33:$B$776,P$296)+'СЕТ СН'!$F$13</f>
        <v>0</v>
      </c>
      <c r="Q298" s="36">
        <f>SUMIFS(СВЦЭМ!$I$34:$I$777,СВЦЭМ!$A$34:$A$777,$A298,СВЦЭМ!$B$33:$B$776,Q$296)+'СЕТ СН'!$F$13</f>
        <v>0</v>
      </c>
      <c r="R298" s="36">
        <f>SUMIFS(СВЦЭМ!$I$34:$I$777,СВЦЭМ!$A$34:$A$777,$A298,СВЦЭМ!$B$33:$B$776,R$296)+'СЕТ СН'!$F$13</f>
        <v>0</v>
      </c>
      <c r="S298" s="36">
        <f>SUMIFS(СВЦЭМ!$I$34:$I$777,СВЦЭМ!$A$34:$A$777,$A298,СВЦЭМ!$B$33:$B$776,S$296)+'СЕТ СН'!$F$13</f>
        <v>0</v>
      </c>
      <c r="T298" s="36">
        <f>SUMIFS(СВЦЭМ!$I$34:$I$777,СВЦЭМ!$A$34:$A$777,$A298,СВЦЭМ!$B$33:$B$776,T$296)+'СЕТ СН'!$F$13</f>
        <v>0</v>
      </c>
      <c r="U298" s="36">
        <f>SUMIFS(СВЦЭМ!$I$34:$I$777,СВЦЭМ!$A$34:$A$777,$A298,СВЦЭМ!$B$33:$B$776,U$296)+'СЕТ СН'!$F$13</f>
        <v>0</v>
      </c>
      <c r="V298" s="36">
        <f>SUMIFS(СВЦЭМ!$I$34:$I$777,СВЦЭМ!$A$34:$A$777,$A298,СВЦЭМ!$B$33:$B$776,V$296)+'СЕТ СН'!$F$13</f>
        <v>0</v>
      </c>
      <c r="W298" s="36">
        <f>SUMIFS(СВЦЭМ!$I$34:$I$777,СВЦЭМ!$A$34:$A$777,$A298,СВЦЭМ!$B$33:$B$776,W$296)+'СЕТ СН'!$F$13</f>
        <v>0</v>
      </c>
      <c r="X298" s="36">
        <f>SUMIFS(СВЦЭМ!$I$34:$I$777,СВЦЭМ!$A$34:$A$777,$A298,СВЦЭМ!$B$33:$B$776,X$296)+'СЕТ СН'!$F$13</f>
        <v>0</v>
      </c>
      <c r="Y298" s="36">
        <f>SUMIFS(СВЦЭМ!$I$34:$I$777,СВЦЭМ!$A$34:$A$777,$A298,СВЦЭМ!$B$33:$B$776,Y$296)+'СЕТ СН'!$F$13</f>
        <v>0</v>
      </c>
    </row>
    <row r="299" spans="1:27" ht="15.75" hidden="1" x14ac:dyDescent="0.2">
      <c r="A299" s="35">
        <f t="shared" ref="A299:A327" si="8">A298+1</f>
        <v>43985</v>
      </c>
      <c r="B299" s="36">
        <f>SUMIFS(СВЦЭМ!$I$34:$I$777,СВЦЭМ!$A$34:$A$777,$A299,СВЦЭМ!$B$33:$B$776,B$296)+'СЕТ СН'!$F$13</f>
        <v>0</v>
      </c>
      <c r="C299" s="36">
        <f>SUMIFS(СВЦЭМ!$I$34:$I$777,СВЦЭМ!$A$34:$A$777,$A299,СВЦЭМ!$B$33:$B$776,C$296)+'СЕТ СН'!$F$13</f>
        <v>0</v>
      </c>
      <c r="D299" s="36">
        <f>SUMIFS(СВЦЭМ!$I$34:$I$777,СВЦЭМ!$A$34:$A$777,$A299,СВЦЭМ!$B$33:$B$776,D$296)+'СЕТ СН'!$F$13</f>
        <v>0</v>
      </c>
      <c r="E299" s="36">
        <f>SUMIFS(СВЦЭМ!$I$34:$I$777,СВЦЭМ!$A$34:$A$777,$A299,СВЦЭМ!$B$33:$B$776,E$296)+'СЕТ СН'!$F$13</f>
        <v>0</v>
      </c>
      <c r="F299" s="36">
        <f>SUMIFS(СВЦЭМ!$I$34:$I$777,СВЦЭМ!$A$34:$A$777,$A299,СВЦЭМ!$B$33:$B$776,F$296)+'СЕТ СН'!$F$13</f>
        <v>0</v>
      </c>
      <c r="G299" s="36">
        <f>SUMIFS(СВЦЭМ!$I$34:$I$777,СВЦЭМ!$A$34:$A$777,$A299,СВЦЭМ!$B$33:$B$776,G$296)+'СЕТ СН'!$F$13</f>
        <v>0</v>
      </c>
      <c r="H299" s="36">
        <f>SUMIFS(СВЦЭМ!$I$34:$I$777,СВЦЭМ!$A$34:$A$777,$A299,СВЦЭМ!$B$33:$B$776,H$296)+'СЕТ СН'!$F$13</f>
        <v>0</v>
      </c>
      <c r="I299" s="36">
        <f>SUMIFS(СВЦЭМ!$I$34:$I$777,СВЦЭМ!$A$34:$A$777,$A299,СВЦЭМ!$B$33:$B$776,I$296)+'СЕТ СН'!$F$13</f>
        <v>0</v>
      </c>
      <c r="J299" s="36">
        <f>SUMIFS(СВЦЭМ!$I$34:$I$777,СВЦЭМ!$A$34:$A$777,$A299,СВЦЭМ!$B$33:$B$776,J$296)+'СЕТ СН'!$F$13</f>
        <v>0</v>
      </c>
      <c r="K299" s="36">
        <f>SUMIFS(СВЦЭМ!$I$34:$I$777,СВЦЭМ!$A$34:$A$777,$A299,СВЦЭМ!$B$33:$B$776,K$296)+'СЕТ СН'!$F$13</f>
        <v>0</v>
      </c>
      <c r="L299" s="36">
        <f>SUMIFS(СВЦЭМ!$I$34:$I$777,СВЦЭМ!$A$34:$A$777,$A299,СВЦЭМ!$B$33:$B$776,L$296)+'СЕТ СН'!$F$13</f>
        <v>0</v>
      </c>
      <c r="M299" s="36">
        <f>SUMIFS(СВЦЭМ!$I$34:$I$777,СВЦЭМ!$A$34:$A$777,$A299,СВЦЭМ!$B$33:$B$776,M$296)+'СЕТ СН'!$F$13</f>
        <v>0</v>
      </c>
      <c r="N299" s="36">
        <f>SUMIFS(СВЦЭМ!$I$34:$I$777,СВЦЭМ!$A$34:$A$777,$A299,СВЦЭМ!$B$33:$B$776,N$296)+'СЕТ СН'!$F$13</f>
        <v>0</v>
      </c>
      <c r="O299" s="36">
        <f>SUMIFS(СВЦЭМ!$I$34:$I$777,СВЦЭМ!$A$34:$A$777,$A299,СВЦЭМ!$B$33:$B$776,O$296)+'СЕТ СН'!$F$13</f>
        <v>0</v>
      </c>
      <c r="P299" s="36">
        <f>SUMIFS(СВЦЭМ!$I$34:$I$777,СВЦЭМ!$A$34:$A$777,$A299,СВЦЭМ!$B$33:$B$776,P$296)+'СЕТ СН'!$F$13</f>
        <v>0</v>
      </c>
      <c r="Q299" s="36">
        <f>SUMIFS(СВЦЭМ!$I$34:$I$777,СВЦЭМ!$A$34:$A$777,$A299,СВЦЭМ!$B$33:$B$776,Q$296)+'СЕТ СН'!$F$13</f>
        <v>0</v>
      </c>
      <c r="R299" s="36">
        <f>SUMIFS(СВЦЭМ!$I$34:$I$777,СВЦЭМ!$A$34:$A$777,$A299,СВЦЭМ!$B$33:$B$776,R$296)+'СЕТ СН'!$F$13</f>
        <v>0</v>
      </c>
      <c r="S299" s="36">
        <f>SUMIFS(СВЦЭМ!$I$34:$I$777,СВЦЭМ!$A$34:$A$777,$A299,СВЦЭМ!$B$33:$B$776,S$296)+'СЕТ СН'!$F$13</f>
        <v>0</v>
      </c>
      <c r="T299" s="36">
        <f>SUMIFS(СВЦЭМ!$I$34:$I$777,СВЦЭМ!$A$34:$A$777,$A299,СВЦЭМ!$B$33:$B$776,T$296)+'СЕТ СН'!$F$13</f>
        <v>0</v>
      </c>
      <c r="U299" s="36">
        <f>SUMIFS(СВЦЭМ!$I$34:$I$777,СВЦЭМ!$A$34:$A$777,$A299,СВЦЭМ!$B$33:$B$776,U$296)+'СЕТ СН'!$F$13</f>
        <v>0</v>
      </c>
      <c r="V299" s="36">
        <f>SUMIFS(СВЦЭМ!$I$34:$I$777,СВЦЭМ!$A$34:$A$777,$A299,СВЦЭМ!$B$33:$B$776,V$296)+'СЕТ СН'!$F$13</f>
        <v>0</v>
      </c>
      <c r="W299" s="36">
        <f>SUMIFS(СВЦЭМ!$I$34:$I$777,СВЦЭМ!$A$34:$A$777,$A299,СВЦЭМ!$B$33:$B$776,W$296)+'СЕТ СН'!$F$13</f>
        <v>0</v>
      </c>
      <c r="X299" s="36">
        <f>SUMIFS(СВЦЭМ!$I$34:$I$777,СВЦЭМ!$A$34:$A$777,$A299,СВЦЭМ!$B$33:$B$776,X$296)+'СЕТ СН'!$F$13</f>
        <v>0</v>
      </c>
      <c r="Y299" s="36">
        <f>SUMIFS(СВЦЭМ!$I$34:$I$777,СВЦЭМ!$A$34:$A$777,$A299,СВЦЭМ!$B$33:$B$776,Y$296)+'СЕТ СН'!$F$13</f>
        <v>0</v>
      </c>
    </row>
    <row r="300" spans="1:27" ht="15.75" hidden="1" x14ac:dyDescent="0.2">
      <c r="A300" s="35">
        <f t="shared" si="8"/>
        <v>43986</v>
      </c>
      <c r="B300" s="36">
        <f>SUMIFS(СВЦЭМ!$I$34:$I$777,СВЦЭМ!$A$34:$A$777,$A300,СВЦЭМ!$B$33:$B$776,B$296)+'СЕТ СН'!$F$13</f>
        <v>0</v>
      </c>
      <c r="C300" s="36">
        <f>SUMIFS(СВЦЭМ!$I$34:$I$777,СВЦЭМ!$A$34:$A$777,$A300,СВЦЭМ!$B$33:$B$776,C$296)+'СЕТ СН'!$F$13</f>
        <v>0</v>
      </c>
      <c r="D300" s="36">
        <f>SUMIFS(СВЦЭМ!$I$34:$I$777,СВЦЭМ!$A$34:$A$777,$A300,СВЦЭМ!$B$33:$B$776,D$296)+'СЕТ СН'!$F$13</f>
        <v>0</v>
      </c>
      <c r="E300" s="36">
        <f>SUMIFS(СВЦЭМ!$I$34:$I$777,СВЦЭМ!$A$34:$A$777,$A300,СВЦЭМ!$B$33:$B$776,E$296)+'СЕТ СН'!$F$13</f>
        <v>0</v>
      </c>
      <c r="F300" s="36">
        <f>SUMIFS(СВЦЭМ!$I$34:$I$777,СВЦЭМ!$A$34:$A$777,$A300,СВЦЭМ!$B$33:$B$776,F$296)+'СЕТ СН'!$F$13</f>
        <v>0</v>
      </c>
      <c r="G300" s="36">
        <f>SUMIFS(СВЦЭМ!$I$34:$I$777,СВЦЭМ!$A$34:$A$777,$A300,СВЦЭМ!$B$33:$B$776,G$296)+'СЕТ СН'!$F$13</f>
        <v>0</v>
      </c>
      <c r="H300" s="36">
        <f>SUMIFS(СВЦЭМ!$I$34:$I$777,СВЦЭМ!$A$34:$A$777,$A300,СВЦЭМ!$B$33:$B$776,H$296)+'СЕТ СН'!$F$13</f>
        <v>0</v>
      </c>
      <c r="I300" s="36">
        <f>SUMIFS(СВЦЭМ!$I$34:$I$777,СВЦЭМ!$A$34:$A$777,$A300,СВЦЭМ!$B$33:$B$776,I$296)+'СЕТ СН'!$F$13</f>
        <v>0</v>
      </c>
      <c r="J300" s="36">
        <f>SUMIFS(СВЦЭМ!$I$34:$I$777,СВЦЭМ!$A$34:$A$777,$A300,СВЦЭМ!$B$33:$B$776,J$296)+'СЕТ СН'!$F$13</f>
        <v>0</v>
      </c>
      <c r="K300" s="36">
        <f>SUMIFS(СВЦЭМ!$I$34:$I$777,СВЦЭМ!$A$34:$A$777,$A300,СВЦЭМ!$B$33:$B$776,K$296)+'СЕТ СН'!$F$13</f>
        <v>0</v>
      </c>
      <c r="L300" s="36">
        <f>SUMIFS(СВЦЭМ!$I$34:$I$777,СВЦЭМ!$A$34:$A$777,$A300,СВЦЭМ!$B$33:$B$776,L$296)+'СЕТ СН'!$F$13</f>
        <v>0</v>
      </c>
      <c r="M300" s="36">
        <f>SUMIFS(СВЦЭМ!$I$34:$I$777,СВЦЭМ!$A$34:$A$777,$A300,СВЦЭМ!$B$33:$B$776,M$296)+'СЕТ СН'!$F$13</f>
        <v>0</v>
      </c>
      <c r="N300" s="36">
        <f>SUMIFS(СВЦЭМ!$I$34:$I$777,СВЦЭМ!$A$34:$A$777,$A300,СВЦЭМ!$B$33:$B$776,N$296)+'СЕТ СН'!$F$13</f>
        <v>0</v>
      </c>
      <c r="O300" s="36">
        <f>SUMIFS(СВЦЭМ!$I$34:$I$777,СВЦЭМ!$A$34:$A$777,$A300,СВЦЭМ!$B$33:$B$776,O$296)+'СЕТ СН'!$F$13</f>
        <v>0</v>
      </c>
      <c r="P300" s="36">
        <f>SUMIFS(СВЦЭМ!$I$34:$I$777,СВЦЭМ!$A$34:$A$777,$A300,СВЦЭМ!$B$33:$B$776,P$296)+'СЕТ СН'!$F$13</f>
        <v>0</v>
      </c>
      <c r="Q300" s="36">
        <f>SUMIFS(СВЦЭМ!$I$34:$I$777,СВЦЭМ!$A$34:$A$777,$A300,СВЦЭМ!$B$33:$B$776,Q$296)+'СЕТ СН'!$F$13</f>
        <v>0</v>
      </c>
      <c r="R300" s="36">
        <f>SUMIFS(СВЦЭМ!$I$34:$I$777,СВЦЭМ!$A$34:$A$777,$A300,СВЦЭМ!$B$33:$B$776,R$296)+'СЕТ СН'!$F$13</f>
        <v>0</v>
      </c>
      <c r="S300" s="36">
        <f>SUMIFS(СВЦЭМ!$I$34:$I$777,СВЦЭМ!$A$34:$A$777,$A300,СВЦЭМ!$B$33:$B$776,S$296)+'СЕТ СН'!$F$13</f>
        <v>0</v>
      </c>
      <c r="T300" s="36">
        <f>SUMIFS(СВЦЭМ!$I$34:$I$777,СВЦЭМ!$A$34:$A$777,$A300,СВЦЭМ!$B$33:$B$776,T$296)+'СЕТ СН'!$F$13</f>
        <v>0</v>
      </c>
      <c r="U300" s="36">
        <f>SUMIFS(СВЦЭМ!$I$34:$I$777,СВЦЭМ!$A$34:$A$777,$A300,СВЦЭМ!$B$33:$B$776,U$296)+'СЕТ СН'!$F$13</f>
        <v>0</v>
      </c>
      <c r="V300" s="36">
        <f>SUMIFS(СВЦЭМ!$I$34:$I$777,СВЦЭМ!$A$34:$A$777,$A300,СВЦЭМ!$B$33:$B$776,V$296)+'СЕТ СН'!$F$13</f>
        <v>0</v>
      </c>
      <c r="W300" s="36">
        <f>SUMIFS(СВЦЭМ!$I$34:$I$777,СВЦЭМ!$A$34:$A$777,$A300,СВЦЭМ!$B$33:$B$776,W$296)+'СЕТ СН'!$F$13</f>
        <v>0</v>
      </c>
      <c r="X300" s="36">
        <f>SUMIFS(СВЦЭМ!$I$34:$I$777,СВЦЭМ!$A$34:$A$777,$A300,СВЦЭМ!$B$33:$B$776,X$296)+'СЕТ СН'!$F$13</f>
        <v>0</v>
      </c>
      <c r="Y300" s="36">
        <f>SUMIFS(СВЦЭМ!$I$34:$I$777,СВЦЭМ!$A$34:$A$777,$A300,СВЦЭМ!$B$33:$B$776,Y$296)+'СЕТ СН'!$F$13</f>
        <v>0</v>
      </c>
    </row>
    <row r="301" spans="1:27" ht="15.75" hidden="1" x14ac:dyDescent="0.2">
      <c r="A301" s="35">
        <f t="shared" si="8"/>
        <v>43987</v>
      </c>
      <c r="B301" s="36">
        <f>SUMIFS(СВЦЭМ!$I$34:$I$777,СВЦЭМ!$A$34:$A$777,$A301,СВЦЭМ!$B$33:$B$776,B$296)+'СЕТ СН'!$F$13</f>
        <v>0</v>
      </c>
      <c r="C301" s="36">
        <f>SUMIFS(СВЦЭМ!$I$34:$I$777,СВЦЭМ!$A$34:$A$777,$A301,СВЦЭМ!$B$33:$B$776,C$296)+'СЕТ СН'!$F$13</f>
        <v>0</v>
      </c>
      <c r="D301" s="36">
        <f>SUMIFS(СВЦЭМ!$I$34:$I$777,СВЦЭМ!$A$34:$A$777,$A301,СВЦЭМ!$B$33:$B$776,D$296)+'СЕТ СН'!$F$13</f>
        <v>0</v>
      </c>
      <c r="E301" s="36">
        <f>SUMIFS(СВЦЭМ!$I$34:$I$777,СВЦЭМ!$A$34:$A$777,$A301,СВЦЭМ!$B$33:$B$776,E$296)+'СЕТ СН'!$F$13</f>
        <v>0</v>
      </c>
      <c r="F301" s="36">
        <f>SUMIFS(СВЦЭМ!$I$34:$I$777,СВЦЭМ!$A$34:$A$777,$A301,СВЦЭМ!$B$33:$B$776,F$296)+'СЕТ СН'!$F$13</f>
        <v>0</v>
      </c>
      <c r="G301" s="36">
        <f>SUMIFS(СВЦЭМ!$I$34:$I$777,СВЦЭМ!$A$34:$A$777,$A301,СВЦЭМ!$B$33:$B$776,G$296)+'СЕТ СН'!$F$13</f>
        <v>0</v>
      </c>
      <c r="H301" s="36">
        <f>SUMIFS(СВЦЭМ!$I$34:$I$777,СВЦЭМ!$A$34:$A$777,$A301,СВЦЭМ!$B$33:$B$776,H$296)+'СЕТ СН'!$F$13</f>
        <v>0</v>
      </c>
      <c r="I301" s="36">
        <f>SUMIFS(СВЦЭМ!$I$34:$I$777,СВЦЭМ!$A$34:$A$777,$A301,СВЦЭМ!$B$33:$B$776,I$296)+'СЕТ СН'!$F$13</f>
        <v>0</v>
      </c>
      <c r="J301" s="36">
        <f>SUMIFS(СВЦЭМ!$I$34:$I$777,СВЦЭМ!$A$34:$A$777,$A301,СВЦЭМ!$B$33:$B$776,J$296)+'СЕТ СН'!$F$13</f>
        <v>0</v>
      </c>
      <c r="K301" s="36">
        <f>SUMIFS(СВЦЭМ!$I$34:$I$777,СВЦЭМ!$A$34:$A$777,$A301,СВЦЭМ!$B$33:$B$776,K$296)+'СЕТ СН'!$F$13</f>
        <v>0</v>
      </c>
      <c r="L301" s="36">
        <f>SUMIFS(СВЦЭМ!$I$34:$I$777,СВЦЭМ!$A$34:$A$777,$A301,СВЦЭМ!$B$33:$B$776,L$296)+'СЕТ СН'!$F$13</f>
        <v>0</v>
      </c>
      <c r="M301" s="36">
        <f>SUMIFS(СВЦЭМ!$I$34:$I$777,СВЦЭМ!$A$34:$A$777,$A301,СВЦЭМ!$B$33:$B$776,M$296)+'СЕТ СН'!$F$13</f>
        <v>0</v>
      </c>
      <c r="N301" s="36">
        <f>SUMIFS(СВЦЭМ!$I$34:$I$777,СВЦЭМ!$A$34:$A$777,$A301,СВЦЭМ!$B$33:$B$776,N$296)+'СЕТ СН'!$F$13</f>
        <v>0</v>
      </c>
      <c r="O301" s="36">
        <f>SUMIFS(СВЦЭМ!$I$34:$I$777,СВЦЭМ!$A$34:$A$777,$A301,СВЦЭМ!$B$33:$B$776,O$296)+'СЕТ СН'!$F$13</f>
        <v>0</v>
      </c>
      <c r="P301" s="36">
        <f>SUMIFS(СВЦЭМ!$I$34:$I$777,СВЦЭМ!$A$34:$A$777,$A301,СВЦЭМ!$B$33:$B$776,P$296)+'СЕТ СН'!$F$13</f>
        <v>0</v>
      </c>
      <c r="Q301" s="36">
        <f>SUMIFS(СВЦЭМ!$I$34:$I$777,СВЦЭМ!$A$34:$A$777,$A301,СВЦЭМ!$B$33:$B$776,Q$296)+'СЕТ СН'!$F$13</f>
        <v>0</v>
      </c>
      <c r="R301" s="36">
        <f>SUMIFS(СВЦЭМ!$I$34:$I$777,СВЦЭМ!$A$34:$A$777,$A301,СВЦЭМ!$B$33:$B$776,R$296)+'СЕТ СН'!$F$13</f>
        <v>0</v>
      </c>
      <c r="S301" s="36">
        <f>SUMIFS(СВЦЭМ!$I$34:$I$777,СВЦЭМ!$A$34:$A$777,$A301,СВЦЭМ!$B$33:$B$776,S$296)+'СЕТ СН'!$F$13</f>
        <v>0</v>
      </c>
      <c r="T301" s="36">
        <f>SUMIFS(СВЦЭМ!$I$34:$I$777,СВЦЭМ!$A$34:$A$777,$A301,СВЦЭМ!$B$33:$B$776,T$296)+'СЕТ СН'!$F$13</f>
        <v>0</v>
      </c>
      <c r="U301" s="36">
        <f>SUMIFS(СВЦЭМ!$I$34:$I$777,СВЦЭМ!$A$34:$A$777,$A301,СВЦЭМ!$B$33:$B$776,U$296)+'СЕТ СН'!$F$13</f>
        <v>0</v>
      </c>
      <c r="V301" s="36">
        <f>SUMIFS(СВЦЭМ!$I$34:$I$777,СВЦЭМ!$A$34:$A$777,$A301,СВЦЭМ!$B$33:$B$776,V$296)+'СЕТ СН'!$F$13</f>
        <v>0</v>
      </c>
      <c r="W301" s="36">
        <f>SUMIFS(СВЦЭМ!$I$34:$I$777,СВЦЭМ!$A$34:$A$777,$A301,СВЦЭМ!$B$33:$B$776,W$296)+'СЕТ СН'!$F$13</f>
        <v>0</v>
      </c>
      <c r="X301" s="36">
        <f>SUMIFS(СВЦЭМ!$I$34:$I$777,СВЦЭМ!$A$34:$A$777,$A301,СВЦЭМ!$B$33:$B$776,X$296)+'СЕТ СН'!$F$13</f>
        <v>0</v>
      </c>
      <c r="Y301" s="36">
        <f>SUMIFS(СВЦЭМ!$I$34:$I$777,СВЦЭМ!$A$34:$A$777,$A301,СВЦЭМ!$B$33:$B$776,Y$296)+'СЕТ СН'!$F$13</f>
        <v>0</v>
      </c>
    </row>
    <row r="302" spans="1:27" ht="15.75" hidden="1" x14ac:dyDescent="0.2">
      <c r="A302" s="35">
        <f t="shared" si="8"/>
        <v>43988</v>
      </c>
      <c r="B302" s="36">
        <f>SUMIFS(СВЦЭМ!$I$34:$I$777,СВЦЭМ!$A$34:$A$777,$A302,СВЦЭМ!$B$33:$B$776,B$296)+'СЕТ СН'!$F$13</f>
        <v>0</v>
      </c>
      <c r="C302" s="36">
        <f>SUMIFS(СВЦЭМ!$I$34:$I$777,СВЦЭМ!$A$34:$A$777,$A302,СВЦЭМ!$B$33:$B$776,C$296)+'СЕТ СН'!$F$13</f>
        <v>0</v>
      </c>
      <c r="D302" s="36">
        <f>SUMIFS(СВЦЭМ!$I$34:$I$777,СВЦЭМ!$A$34:$A$777,$A302,СВЦЭМ!$B$33:$B$776,D$296)+'СЕТ СН'!$F$13</f>
        <v>0</v>
      </c>
      <c r="E302" s="36">
        <f>SUMIFS(СВЦЭМ!$I$34:$I$777,СВЦЭМ!$A$34:$A$777,$A302,СВЦЭМ!$B$33:$B$776,E$296)+'СЕТ СН'!$F$13</f>
        <v>0</v>
      </c>
      <c r="F302" s="36">
        <f>SUMIFS(СВЦЭМ!$I$34:$I$777,СВЦЭМ!$A$34:$A$777,$A302,СВЦЭМ!$B$33:$B$776,F$296)+'СЕТ СН'!$F$13</f>
        <v>0</v>
      </c>
      <c r="G302" s="36">
        <f>SUMIFS(СВЦЭМ!$I$34:$I$777,СВЦЭМ!$A$34:$A$777,$A302,СВЦЭМ!$B$33:$B$776,G$296)+'СЕТ СН'!$F$13</f>
        <v>0</v>
      </c>
      <c r="H302" s="36">
        <f>SUMIFS(СВЦЭМ!$I$34:$I$777,СВЦЭМ!$A$34:$A$777,$A302,СВЦЭМ!$B$33:$B$776,H$296)+'СЕТ СН'!$F$13</f>
        <v>0</v>
      </c>
      <c r="I302" s="36">
        <f>SUMIFS(СВЦЭМ!$I$34:$I$777,СВЦЭМ!$A$34:$A$777,$A302,СВЦЭМ!$B$33:$B$776,I$296)+'СЕТ СН'!$F$13</f>
        <v>0</v>
      </c>
      <c r="J302" s="36">
        <f>SUMIFS(СВЦЭМ!$I$34:$I$777,СВЦЭМ!$A$34:$A$777,$A302,СВЦЭМ!$B$33:$B$776,J$296)+'СЕТ СН'!$F$13</f>
        <v>0</v>
      </c>
      <c r="K302" s="36">
        <f>SUMIFS(СВЦЭМ!$I$34:$I$777,СВЦЭМ!$A$34:$A$777,$A302,СВЦЭМ!$B$33:$B$776,K$296)+'СЕТ СН'!$F$13</f>
        <v>0</v>
      </c>
      <c r="L302" s="36">
        <f>SUMIFS(СВЦЭМ!$I$34:$I$777,СВЦЭМ!$A$34:$A$777,$A302,СВЦЭМ!$B$33:$B$776,L$296)+'СЕТ СН'!$F$13</f>
        <v>0</v>
      </c>
      <c r="M302" s="36">
        <f>SUMIFS(СВЦЭМ!$I$34:$I$777,СВЦЭМ!$A$34:$A$777,$A302,СВЦЭМ!$B$33:$B$776,M$296)+'СЕТ СН'!$F$13</f>
        <v>0</v>
      </c>
      <c r="N302" s="36">
        <f>SUMIFS(СВЦЭМ!$I$34:$I$777,СВЦЭМ!$A$34:$A$777,$A302,СВЦЭМ!$B$33:$B$776,N$296)+'СЕТ СН'!$F$13</f>
        <v>0</v>
      </c>
      <c r="O302" s="36">
        <f>SUMIFS(СВЦЭМ!$I$34:$I$777,СВЦЭМ!$A$34:$A$777,$A302,СВЦЭМ!$B$33:$B$776,O$296)+'СЕТ СН'!$F$13</f>
        <v>0</v>
      </c>
      <c r="P302" s="36">
        <f>SUMIFS(СВЦЭМ!$I$34:$I$777,СВЦЭМ!$A$34:$A$777,$A302,СВЦЭМ!$B$33:$B$776,P$296)+'СЕТ СН'!$F$13</f>
        <v>0</v>
      </c>
      <c r="Q302" s="36">
        <f>SUMIFS(СВЦЭМ!$I$34:$I$777,СВЦЭМ!$A$34:$A$777,$A302,СВЦЭМ!$B$33:$B$776,Q$296)+'СЕТ СН'!$F$13</f>
        <v>0</v>
      </c>
      <c r="R302" s="36">
        <f>SUMIFS(СВЦЭМ!$I$34:$I$777,СВЦЭМ!$A$34:$A$777,$A302,СВЦЭМ!$B$33:$B$776,R$296)+'СЕТ СН'!$F$13</f>
        <v>0</v>
      </c>
      <c r="S302" s="36">
        <f>SUMIFS(СВЦЭМ!$I$34:$I$777,СВЦЭМ!$A$34:$A$777,$A302,СВЦЭМ!$B$33:$B$776,S$296)+'СЕТ СН'!$F$13</f>
        <v>0</v>
      </c>
      <c r="T302" s="36">
        <f>SUMIFS(СВЦЭМ!$I$34:$I$777,СВЦЭМ!$A$34:$A$777,$A302,СВЦЭМ!$B$33:$B$776,T$296)+'СЕТ СН'!$F$13</f>
        <v>0</v>
      </c>
      <c r="U302" s="36">
        <f>SUMIFS(СВЦЭМ!$I$34:$I$777,СВЦЭМ!$A$34:$A$777,$A302,СВЦЭМ!$B$33:$B$776,U$296)+'СЕТ СН'!$F$13</f>
        <v>0</v>
      </c>
      <c r="V302" s="36">
        <f>SUMIFS(СВЦЭМ!$I$34:$I$777,СВЦЭМ!$A$34:$A$777,$A302,СВЦЭМ!$B$33:$B$776,V$296)+'СЕТ СН'!$F$13</f>
        <v>0</v>
      </c>
      <c r="W302" s="36">
        <f>SUMIFS(СВЦЭМ!$I$34:$I$777,СВЦЭМ!$A$34:$A$777,$A302,СВЦЭМ!$B$33:$B$776,W$296)+'СЕТ СН'!$F$13</f>
        <v>0</v>
      </c>
      <c r="X302" s="36">
        <f>SUMIFS(СВЦЭМ!$I$34:$I$777,СВЦЭМ!$A$34:$A$777,$A302,СВЦЭМ!$B$33:$B$776,X$296)+'СЕТ СН'!$F$13</f>
        <v>0</v>
      </c>
      <c r="Y302" s="36">
        <f>SUMIFS(СВЦЭМ!$I$34:$I$777,СВЦЭМ!$A$34:$A$777,$A302,СВЦЭМ!$B$33:$B$776,Y$296)+'СЕТ СН'!$F$13</f>
        <v>0</v>
      </c>
    </row>
    <row r="303" spans="1:27" ht="15.75" hidden="1" x14ac:dyDescent="0.2">
      <c r="A303" s="35">
        <f t="shared" si="8"/>
        <v>43989</v>
      </c>
      <c r="B303" s="36">
        <f>SUMIFS(СВЦЭМ!$I$34:$I$777,СВЦЭМ!$A$34:$A$777,$A303,СВЦЭМ!$B$33:$B$776,B$296)+'СЕТ СН'!$F$13</f>
        <v>0</v>
      </c>
      <c r="C303" s="36">
        <f>SUMIFS(СВЦЭМ!$I$34:$I$777,СВЦЭМ!$A$34:$A$777,$A303,СВЦЭМ!$B$33:$B$776,C$296)+'СЕТ СН'!$F$13</f>
        <v>0</v>
      </c>
      <c r="D303" s="36">
        <f>SUMIFS(СВЦЭМ!$I$34:$I$777,СВЦЭМ!$A$34:$A$777,$A303,СВЦЭМ!$B$33:$B$776,D$296)+'СЕТ СН'!$F$13</f>
        <v>0</v>
      </c>
      <c r="E303" s="36">
        <f>SUMIFS(СВЦЭМ!$I$34:$I$777,СВЦЭМ!$A$34:$A$777,$A303,СВЦЭМ!$B$33:$B$776,E$296)+'СЕТ СН'!$F$13</f>
        <v>0</v>
      </c>
      <c r="F303" s="36">
        <f>SUMIFS(СВЦЭМ!$I$34:$I$777,СВЦЭМ!$A$34:$A$777,$A303,СВЦЭМ!$B$33:$B$776,F$296)+'СЕТ СН'!$F$13</f>
        <v>0</v>
      </c>
      <c r="G303" s="36">
        <f>SUMIFS(СВЦЭМ!$I$34:$I$777,СВЦЭМ!$A$34:$A$777,$A303,СВЦЭМ!$B$33:$B$776,G$296)+'СЕТ СН'!$F$13</f>
        <v>0</v>
      </c>
      <c r="H303" s="36">
        <f>SUMIFS(СВЦЭМ!$I$34:$I$777,СВЦЭМ!$A$34:$A$777,$A303,СВЦЭМ!$B$33:$B$776,H$296)+'СЕТ СН'!$F$13</f>
        <v>0</v>
      </c>
      <c r="I303" s="36">
        <f>SUMIFS(СВЦЭМ!$I$34:$I$777,СВЦЭМ!$A$34:$A$777,$A303,СВЦЭМ!$B$33:$B$776,I$296)+'СЕТ СН'!$F$13</f>
        <v>0</v>
      </c>
      <c r="J303" s="36">
        <f>SUMIFS(СВЦЭМ!$I$34:$I$777,СВЦЭМ!$A$34:$A$777,$A303,СВЦЭМ!$B$33:$B$776,J$296)+'СЕТ СН'!$F$13</f>
        <v>0</v>
      </c>
      <c r="K303" s="36">
        <f>SUMIFS(СВЦЭМ!$I$34:$I$777,СВЦЭМ!$A$34:$A$777,$A303,СВЦЭМ!$B$33:$B$776,K$296)+'СЕТ СН'!$F$13</f>
        <v>0</v>
      </c>
      <c r="L303" s="36">
        <f>SUMIFS(СВЦЭМ!$I$34:$I$777,СВЦЭМ!$A$34:$A$777,$A303,СВЦЭМ!$B$33:$B$776,L$296)+'СЕТ СН'!$F$13</f>
        <v>0</v>
      </c>
      <c r="M303" s="36">
        <f>SUMIFS(СВЦЭМ!$I$34:$I$777,СВЦЭМ!$A$34:$A$777,$A303,СВЦЭМ!$B$33:$B$776,M$296)+'СЕТ СН'!$F$13</f>
        <v>0</v>
      </c>
      <c r="N303" s="36">
        <f>SUMIFS(СВЦЭМ!$I$34:$I$777,СВЦЭМ!$A$34:$A$777,$A303,СВЦЭМ!$B$33:$B$776,N$296)+'СЕТ СН'!$F$13</f>
        <v>0</v>
      </c>
      <c r="O303" s="36">
        <f>SUMIFS(СВЦЭМ!$I$34:$I$777,СВЦЭМ!$A$34:$A$777,$A303,СВЦЭМ!$B$33:$B$776,O$296)+'СЕТ СН'!$F$13</f>
        <v>0</v>
      </c>
      <c r="P303" s="36">
        <f>SUMIFS(СВЦЭМ!$I$34:$I$777,СВЦЭМ!$A$34:$A$777,$A303,СВЦЭМ!$B$33:$B$776,P$296)+'СЕТ СН'!$F$13</f>
        <v>0</v>
      </c>
      <c r="Q303" s="36">
        <f>SUMIFS(СВЦЭМ!$I$34:$I$777,СВЦЭМ!$A$34:$A$777,$A303,СВЦЭМ!$B$33:$B$776,Q$296)+'СЕТ СН'!$F$13</f>
        <v>0</v>
      </c>
      <c r="R303" s="36">
        <f>SUMIFS(СВЦЭМ!$I$34:$I$777,СВЦЭМ!$A$34:$A$777,$A303,СВЦЭМ!$B$33:$B$776,R$296)+'СЕТ СН'!$F$13</f>
        <v>0</v>
      </c>
      <c r="S303" s="36">
        <f>SUMIFS(СВЦЭМ!$I$34:$I$777,СВЦЭМ!$A$34:$A$777,$A303,СВЦЭМ!$B$33:$B$776,S$296)+'СЕТ СН'!$F$13</f>
        <v>0</v>
      </c>
      <c r="T303" s="36">
        <f>SUMIFS(СВЦЭМ!$I$34:$I$777,СВЦЭМ!$A$34:$A$777,$A303,СВЦЭМ!$B$33:$B$776,T$296)+'СЕТ СН'!$F$13</f>
        <v>0</v>
      </c>
      <c r="U303" s="36">
        <f>SUMIFS(СВЦЭМ!$I$34:$I$777,СВЦЭМ!$A$34:$A$777,$A303,СВЦЭМ!$B$33:$B$776,U$296)+'СЕТ СН'!$F$13</f>
        <v>0</v>
      </c>
      <c r="V303" s="36">
        <f>SUMIFS(СВЦЭМ!$I$34:$I$777,СВЦЭМ!$A$34:$A$777,$A303,СВЦЭМ!$B$33:$B$776,V$296)+'СЕТ СН'!$F$13</f>
        <v>0</v>
      </c>
      <c r="W303" s="36">
        <f>SUMIFS(СВЦЭМ!$I$34:$I$777,СВЦЭМ!$A$34:$A$777,$A303,СВЦЭМ!$B$33:$B$776,W$296)+'СЕТ СН'!$F$13</f>
        <v>0</v>
      </c>
      <c r="X303" s="36">
        <f>SUMIFS(СВЦЭМ!$I$34:$I$777,СВЦЭМ!$A$34:$A$777,$A303,СВЦЭМ!$B$33:$B$776,X$296)+'СЕТ СН'!$F$13</f>
        <v>0</v>
      </c>
      <c r="Y303" s="36">
        <f>SUMIFS(СВЦЭМ!$I$34:$I$777,СВЦЭМ!$A$34:$A$777,$A303,СВЦЭМ!$B$33:$B$776,Y$296)+'СЕТ СН'!$F$13</f>
        <v>0</v>
      </c>
    </row>
    <row r="304" spans="1:27" ht="15.75" hidden="1" x14ac:dyDescent="0.2">
      <c r="A304" s="35">
        <f t="shared" si="8"/>
        <v>43990</v>
      </c>
      <c r="B304" s="36">
        <f>SUMIFS(СВЦЭМ!$I$34:$I$777,СВЦЭМ!$A$34:$A$777,$A304,СВЦЭМ!$B$33:$B$776,B$296)+'СЕТ СН'!$F$13</f>
        <v>0</v>
      </c>
      <c r="C304" s="36">
        <f>SUMIFS(СВЦЭМ!$I$34:$I$777,СВЦЭМ!$A$34:$A$777,$A304,СВЦЭМ!$B$33:$B$776,C$296)+'СЕТ СН'!$F$13</f>
        <v>0</v>
      </c>
      <c r="D304" s="36">
        <f>SUMIFS(СВЦЭМ!$I$34:$I$777,СВЦЭМ!$A$34:$A$777,$A304,СВЦЭМ!$B$33:$B$776,D$296)+'СЕТ СН'!$F$13</f>
        <v>0</v>
      </c>
      <c r="E304" s="36">
        <f>SUMIFS(СВЦЭМ!$I$34:$I$777,СВЦЭМ!$A$34:$A$777,$A304,СВЦЭМ!$B$33:$B$776,E$296)+'СЕТ СН'!$F$13</f>
        <v>0</v>
      </c>
      <c r="F304" s="36">
        <f>SUMIFS(СВЦЭМ!$I$34:$I$777,СВЦЭМ!$A$34:$A$777,$A304,СВЦЭМ!$B$33:$B$776,F$296)+'СЕТ СН'!$F$13</f>
        <v>0</v>
      </c>
      <c r="G304" s="36">
        <f>SUMIFS(СВЦЭМ!$I$34:$I$777,СВЦЭМ!$A$34:$A$777,$A304,СВЦЭМ!$B$33:$B$776,G$296)+'СЕТ СН'!$F$13</f>
        <v>0</v>
      </c>
      <c r="H304" s="36">
        <f>SUMIFS(СВЦЭМ!$I$34:$I$777,СВЦЭМ!$A$34:$A$777,$A304,СВЦЭМ!$B$33:$B$776,H$296)+'СЕТ СН'!$F$13</f>
        <v>0</v>
      </c>
      <c r="I304" s="36">
        <f>SUMIFS(СВЦЭМ!$I$34:$I$777,СВЦЭМ!$A$34:$A$777,$A304,СВЦЭМ!$B$33:$B$776,I$296)+'СЕТ СН'!$F$13</f>
        <v>0</v>
      </c>
      <c r="J304" s="36">
        <f>SUMIFS(СВЦЭМ!$I$34:$I$777,СВЦЭМ!$A$34:$A$777,$A304,СВЦЭМ!$B$33:$B$776,J$296)+'СЕТ СН'!$F$13</f>
        <v>0</v>
      </c>
      <c r="K304" s="36">
        <f>SUMIFS(СВЦЭМ!$I$34:$I$777,СВЦЭМ!$A$34:$A$777,$A304,СВЦЭМ!$B$33:$B$776,K$296)+'СЕТ СН'!$F$13</f>
        <v>0</v>
      </c>
      <c r="L304" s="36">
        <f>SUMIFS(СВЦЭМ!$I$34:$I$777,СВЦЭМ!$A$34:$A$777,$A304,СВЦЭМ!$B$33:$B$776,L$296)+'СЕТ СН'!$F$13</f>
        <v>0</v>
      </c>
      <c r="M304" s="36">
        <f>SUMIFS(СВЦЭМ!$I$34:$I$777,СВЦЭМ!$A$34:$A$777,$A304,СВЦЭМ!$B$33:$B$776,M$296)+'СЕТ СН'!$F$13</f>
        <v>0</v>
      </c>
      <c r="N304" s="36">
        <f>SUMIFS(СВЦЭМ!$I$34:$I$777,СВЦЭМ!$A$34:$A$777,$A304,СВЦЭМ!$B$33:$B$776,N$296)+'СЕТ СН'!$F$13</f>
        <v>0</v>
      </c>
      <c r="O304" s="36">
        <f>SUMIFS(СВЦЭМ!$I$34:$I$777,СВЦЭМ!$A$34:$A$777,$A304,СВЦЭМ!$B$33:$B$776,O$296)+'СЕТ СН'!$F$13</f>
        <v>0</v>
      </c>
      <c r="P304" s="36">
        <f>SUMIFS(СВЦЭМ!$I$34:$I$777,СВЦЭМ!$A$34:$A$777,$A304,СВЦЭМ!$B$33:$B$776,P$296)+'СЕТ СН'!$F$13</f>
        <v>0</v>
      </c>
      <c r="Q304" s="36">
        <f>SUMIFS(СВЦЭМ!$I$34:$I$777,СВЦЭМ!$A$34:$A$777,$A304,СВЦЭМ!$B$33:$B$776,Q$296)+'СЕТ СН'!$F$13</f>
        <v>0</v>
      </c>
      <c r="R304" s="36">
        <f>SUMIFS(СВЦЭМ!$I$34:$I$777,СВЦЭМ!$A$34:$A$777,$A304,СВЦЭМ!$B$33:$B$776,R$296)+'СЕТ СН'!$F$13</f>
        <v>0</v>
      </c>
      <c r="S304" s="36">
        <f>SUMIFS(СВЦЭМ!$I$34:$I$777,СВЦЭМ!$A$34:$A$777,$A304,СВЦЭМ!$B$33:$B$776,S$296)+'СЕТ СН'!$F$13</f>
        <v>0</v>
      </c>
      <c r="T304" s="36">
        <f>SUMIFS(СВЦЭМ!$I$34:$I$777,СВЦЭМ!$A$34:$A$777,$A304,СВЦЭМ!$B$33:$B$776,T$296)+'СЕТ СН'!$F$13</f>
        <v>0</v>
      </c>
      <c r="U304" s="36">
        <f>SUMIFS(СВЦЭМ!$I$34:$I$777,СВЦЭМ!$A$34:$A$777,$A304,СВЦЭМ!$B$33:$B$776,U$296)+'СЕТ СН'!$F$13</f>
        <v>0</v>
      </c>
      <c r="V304" s="36">
        <f>SUMIFS(СВЦЭМ!$I$34:$I$777,СВЦЭМ!$A$34:$A$777,$A304,СВЦЭМ!$B$33:$B$776,V$296)+'СЕТ СН'!$F$13</f>
        <v>0</v>
      </c>
      <c r="W304" s="36">
        <f>SUMIFS(СВЦЭМ!$I$34:$I$777,СВЦЭМ!$A$34:$A$777,$A304,СВЦЭМ!$B$33:$B$776,W$296)+'СЕТ СН'!$F$13</f>
        <v>0</v>
      </c>
      <c r="X304" s="36">
        <f>SUMIFS(СВЦЭМ!$I$34:$I$777,СВЦЭМ!$A$34:$A$777,$A304,СВЦЭМ!$B$33:$B$776,X$296)+'СЕТ СН'!$F$13</f>
        <v>0</v>
      </c>
      <c r="Y304" s="36">
        <f>SUMIFS(СВЦЭМ!$I$34:$I$777,СВЦЭМ!$A$34:$A$777,$A304,СВЦЭМ!$B$33:$B$776,Y$296)+'СЕТ СН'!$F$13</f>
        <v>0</v>
      </c>
    </row>
    <row r="305" spans="1:25" ht="15.75" hidden="1" x14ac:dyDescent="0.2">
      <c r="A305" s="35">
        <f t="shared" si="8"/>
        <v>43991</v>
      </c>
      <c r="B305" s="36">
        <f>SUMIFS(СВЦЭМ!$I$34:$I$777,СВЦЭМ!$A$34:$A$777,$A305,СВЦЭМ!$B$33:$B$776,B$296)+'СЕТ СН'!$F$13</f>
        <v>0</v>
      </c>
      <c r="C305" s="36">
        <f>SUMIFS(СВЦЭМ!$I$34:$I$777,СВЦЭМ!$A$34:$A$777,$A305,СВЦЭМ!$B$33:$B$776,C$296)+'СЕТ СН'!$F$13</f>
        <v>0</v>
      </c>
      <c r="D305" s="36">
        <f>SUMIFS(СВЦЭМ!$I$34:$I$777,СВЦЭМ!$A$34:$A$777,$A305,СВЦЭМ!$B$33:$B$776,D$296)+'СЕТ СН'!$F$13</f>
        <v>0</v>
      </c>
      <c r="E305" s="36">
        <f>SUMIFS(СВЦЭМ!$I$34:$I$777,СВЦЭМ!$A$34:$A$777,$A305,СВЦЭМ!$B$33:$B$776,E$296)+'СЕТ СН'!$F$13</f>
        <v>0</v>
      </c>
      <c r="F305" s="36">
        <f>SUMIFS(СВЦЭМ!$I$34:$I$777,СВЦЭМ!$A$34:$A$777,$A305,СВЦЭМ!$B$33:$B$776,F$296)+'СЕТ СН'!$F$13</f>
        <v>0</v>
      </c>
      <c r="G305" s="36">
        <f>SUMIFS(СВЦЭМ!$I$34:$I$777,СВЦЭМ!$A$34:$A$777,$A305,СВЦЭМ!$B$33:$B$776,G$296)+'СЕТ СН'!$F$13</f>
        <v>0</v>
      </c>
      <c r="H305" s="36">
        <f>SUMIFS(СВЦЭМ!$I$34:$I$777,СВЦЭМ!$A$34:$A$777,$A305,СВЦЭМ!$B$33:$B$776,H$296)+'СЕТ СН'!$F$13</f>
        <v>0</v>
      </c>
      <c r="I305" s="36">
        <f>SUMIFS(СВЦЭМ!$I$34:$I$777,СВЦЭМ!$A$34:$A$777,$A305,СВЦЭМ!$B$33:$B$776,I$296)+'СЕТ СН'!$F$13</f>
        <v>0</v>
      </c>
      <c r="J305" s="36">
        <f>SUMIFS(СВЦЭМ!$I$34:$I$777,СВЦЭМ!$A$34:$A$777,$A305,СВЦЭМ!$B$33:$B$776,J$296)+'СЕТ СН'!$F$13</f>
        <v>0</v>
      </c>
      <c r="K305" s="36">
        <f>SUMIFS(СВЦЭМ!$I$34:$I$777,СВЦЭМ!$A$34:$A$777,$A305,СВЦЭМ!$B$33:$B$776,K$296)+'СЕТ СН'!$F$13</f>
        <v>0</v>
      </c>
      <c r="L305" s="36">
        <f>SUMIFS(СВЦЭМ!$I$34:$I$777,СВЦЭМ!$A$34:$A$777,$A305,СВЦЭМ!$B$33:$B$776,L$296)+'СЕТ СН'!$F$13</f>
        <v>0</v>
      </c>
      <c r="M305" s="36">
        <f>SUMIFS(СВЦЭМ!$I$34:$I$777,СВЦЭМ!$A$34:$A$777,$A305,СВЦЭМ!$B$33:$B$776,M$296)+'СЕТ СН'!$F$13</f>
        <v>0</v>
      </c>
      <c r="N305" s="36">
        <f>SUMIFS(СВЦЭМ!$I$34:$I$777,СВЦЭМ!$A$34:$A$777,$A305,СВЦЭМ!$B$33:$B$776,N$296)+'СЕТ СН'!$F$13</f>
        <v>0</v>
      </c>
      <c r="O305" s="36">
        <f>SUMIFS(СВЦЭМ!$I$34:$I$777,СВЦЭМ!$A$34:$A$777,$A305,СВЦЭМ!$B$33:$B$776,O$296)+'СЕТ СН'!$F$13</f>
        <v>0</v>
      </c>
      <c r="P305" s="36">
        <f>SUMIFS(СВЦЭМ!$I$34:$I$777,СВЦЭМ!$A$34:$A$777,$A305,СВЦЭМ!$B$33:$B$776,P$296)+'СЕТ СН'!$F$13</f>
        <v>0</v>
      </c>
      <c r="Q305" s="36">
        <f>SUMIFS(СВЦЭМ!$I$34:$I$777,СВЦЭМ!$A$34:$A$777,$A305,СВЦЭМ!$B$33:$B$776,Q$296)+'СЕТ СН'!$F$13</f>
        <v>0</v>
      </c>
      <c r="R305" s="36">
        <f>SUMIFS(СВЦЭМ!$I$34:$I$777,СВЦЭМ!$A$34:$A$777,$A305,СВЦЭМ!$B$33:$B$776,R$296)+'СЕТ СН'!$F$13</f>
        <v>0</v>
      </c>
      <c r="S305" s="36">
        <f>SUMIFS(СВЦЭМ!$I$34:$I$777,СВЦЭМ!$A$34:$A$777,$A305,СВЦЭМ!$B$33:$B$776,S$296)+'СЕТ СН'!$F$13</f>
        <v>0</v>
      </c>
      <c r="T305" s="36">
        <f>SUMIFS(СВЦЭМ!$I$34:$I$777,СВЦЭМ!$A$34:$A$777,$A305,СВЦЭМ!$B$33:$B$776,T$296)+'СЕТ СН'!$F$13</f>
        <v>0</v>
      </c>
      <c r="U305" s="36">
        <f>SUMIFS(СВЦЭМ!$I$34:$I$777,СВЦЭМ!$A$34:$A$777,$A305,СВЦЭМ!$B$33:$B$776,U$296)+'СЕТ СН'!$F$13</f>
        <v>0</v>
      </c>
      <c r="V305" s="36">
        <f>SUMIFS(СВЦЭМ!$I$34:$I$777,СВЦЭМ!$A$34:$A$777,$A305,СВЦЭМ!$B$33:$B$776,V$296)+'СЕТ СН'!$F$13</f>
        <v>0</v>
      </c>
      <c r="W305" s="36">
        <f>SUMIFS(СВЦЭМ!$I$34:$I$777,СВЦЭМ!$A$34:$A$777,$A305,СВЦЭМ!$B$33:$B$776,W$296)+'СЕТ СН'!$F$13</f>
        <v>0</v>
      </c>
      <c r="X305" s="36">
        <f>SUMIFS(СВЦЭМ!$I$34:$I$777,СВЦЭМ!$A$34:$A$777,$A305,СВЦЭМ!$B$33:$B$776,X$296)+'СЕТ СН'!$F$13</f>
        <v>0</v>
      </c>
      <c r="Y305" s="36">
        <f>SUMIFS(СВЦЭМ!$I$34:$I$777,СВЦЭМ!$A$34:$A$777,$A305,СВЦЭМ!$B$33:$B$776,Y$296)+'СЕТ СН'!$F$13</f>
        <v>0</v>
      </c>
    </row>
    <row r="306" spans="1:25" ht="15.75" hidden="1" x14ac:dyDescent="0.2">
      <c r="A306" s="35">
        <f t="shared" si="8"/>
        <v>43992</v>
      </c>
      <c r="B306" s="36">
        <f>SUMIFS(СВЦЭМ!$I$34:$I$777,СВЦЭМ!$A$34:$A$777,$A306,СВЦЭМ!$B$33:$B$776,B$296)+'СЕТ СН'!$F$13</f>
        <v>0</v>
      </c>
      <c r="C306" s="36">
        <f>SUMIFS(СВЦЭМ!$I$34:$I$777,СВЦЭМ!$A$34:$A$777,$A306,СВЦЭМ!$B$33:$B$776,C$296)+'СЕТ СН'!$F$13</f>
        <v>0</v>
      </c>
      <c r="D306" s="36">
        <f>SUMIFS(СВЦЭМ!$I$34:$I$777,СВЦЭМ!$A$34:$A$777,$A306,СВЦЭМ!$B$33:$B$776,D$296)+'СЕТ СН'!$F$13</f>
        <v>0</v>
      </c>
      <c r="E306" s="36">
        <f>SUMIFS(СВЦЭМ!$I$34:$I$777,СВЦЭМ!$A$34:$A$777,$A306,СВЦЭМ!$B$33:$B$776,E$296)+'СЕТ СН'!$F$13</f>
        <v>0</v>
      </c>
      <c r="F306" s="36">
        <f>SUMIFS(СВЦЭМ!$I$34:$I$777,СВЦЭМ!$A$34:$A$777,$A306,СВЦЭМ!$B$33:$B$776,F$296)+'СЕТ СН'!$F$13</f>
        <v>0</v>
      </c>
      <c r="G306" s="36">
        <f>SUMIFS(СВЦЭМ!$I$34:$I$777,СВЦЭМ!$A$34:$A$777,$A306,СВЦЭМ!$B$33:$B$776,G$296)+'СЕТ СН'!$F$13</f>
        <v>0</v>
      </c>
      <c r="H306" s="36">
        <f>SUMIFS(СВЦЭМ!$I$34:$I$777,СВЦЭМ!$A$34:$A$777,$A306,СВЦЭМ!$B$33:$B$776,H$296)+'СЕТ СН'!$F$13</f>
        <v>0</v>
      </c>
      <c r="I306" s="36">
        <f>SUMIFS(СВЦЭМ!$I$34:$I$777,СВЦЭМ!$A$34:$A$777,$A306,СВЦЭМ!$B$33:$B$776,I$296)+'СЕТ СН'!$F$13</f>
        <v>0</v>
      </c>
      <c r="J306" s="36">
        <f>SUMIFS(СВЦЭМ!$I$34:$I$777,СВЦЭМ!$A$34:$A$777,$A306,СВЦЭМ!$B$33:$B$776,J$296)+'СЕТ СН'!$F$13</f>
        <v>0</v>
      </c>
      <c r="K306" s="36">
        <f>SUMIFS(СВЦЭМ!$I$34:$I$777,СВЦЭМ!$A$34:$A$777,$A306,СВЦЭМ!$B$33:$B$776,K$296)+'СЕТ СН'!$F$13</f>
        <v>0</v>
      </c>
      <c r="L306" s="36">
        <f>SUMIFS(СВЦЭМ!$I$34:$I$777,СВЦЭМ!$A$34:$A$777,$A306,СВЦЭМ!$B$33:$B$776,L$296)+'СЕТ СН'!$F$13</f>
        <v>0</v>
      </c>
      <c r="M306" s="36">
        <f>SUMIFS(СВЦЭМ!$I$34:$I$777,СВЦЭМ!$A$34:$A$777,$A306,СВЦЭМ!$B$33:$B$776,M$296)+'СЕТ СН'!$F$13</f>
        <v>0</v>
      </c>
      <c r="N306" s="36">
        <f>SUMIFS(СВЦЭМ!$I$34:$I$777,СВЦЭМ!$A$34:$A$777,$A306,СВЦЭМ!$B$33:$B$776,N$296)+'СЕТ СН'!$F$13</f>
        <v>0</v>
      </c>
      <c r="O306" s="36">
        <f>SUMIFS(СВЦЭМ!$I$34:$I$777,СВЦЭМ!$A$34:$A$777,$A306,СВЦЭМ!$B$33:$B$776,O$296)+'СЕТ СН'!$F$13</f>
        <v>0</v>
      </c>
      <c r="P306" s="36">
        <f>SUMIFS(СВЦЭМ!$I$34:$I$777,СВЦЭМ!$A$34:$A$777,$A306,СВЦЭМ!$B$33:$B$776,P$296)+'СЕТ СН'!$F$13</f>
        <v>0</v>
      </c>
      <c r="Q306" s="36">
        <f>SUMIFS(СВЦЭМ!$I$34:$I$777,СВЦЭМ!$A$34:$A$777,$A306,СВЦЭМ!$B$33:$B$776,Q$296)+'СЕТ СН'!$F$13</f>
        <v>0</v>
      </c>
      <c r="R306" s="36">
        <f>SUMIFS(СВЦЭМ!$I$34:$I$777,СВЦЭМ!$A$34:$A$777,$A306,СВЦЭМ!$B$33:$B$776,R$296)+'СЕТ СН'!$F$13</f>
        <v>0</v>
      </c>
      <c r="S306" s="36">
        <f>SUMIFS(СВЦЭМ!$I$34:$I$777,СВЦЭМ!$A$34:$A$777,$A306,СВЦЭМ!$B$33:$B$776,S$296)+'СЕТ СН'!$F$13</f>
        <v>0</v>
      </c>
      <c r="T306" s="36">
        <f>SUMIFS(СВЦЭМ!$I$34:$I$777,СВЦЭМ!$A$34:$A$777,$A306,СВЦЭМ!$B$33:$B$776,T$296)+'СЕТ СН'!$F$13</f>
        <v>0</v>
      </c>
      <c r="U306" s="36">
        <f>SUMIFS(СВЦЭМ!$I$34:$I$777,СВЦЭМ!$A$34:$A$777,$A306,СВЦЭМ!$B$33:$B$776,U$296)+'СЕТ СН'!$F$13</f>
        <v>0</v>
      </c>
      <c r="V306" s="36">
        <f>SUMIFS(СВЦЭМ!$I$34:$I$777,СВЦЭМ!$A$34:$A$777,$A306,СВЦЭМ!$B$33:$B$776,V$296)+'СЕТ СН'!$F$13</f>
        <v>0</v>
      </c>
      <c r="W306" s="36">
        <f>SUMIFS(СВЦЭМ!$I$34:$I$777,СВЦЭМ!$A$34:$A$777,$A306,СВЦЭМ!$B$33:$B$776,W$296)+'СЕТ СН'!$F$13</f>
        <v>0</v>
      </c>
      <c r="X306" s="36">
        <f>SUMIFS(СВЦЭМ!$I$34:$I$777,СВЦЭМ!$A$34:$A$777,$A306,СВЦЭМ!$B$33:$B$776,X$296)+'СЕТ СН'!$F$13</f>
        <v>0</v>
      </c>
      <c r="Y306" s="36">
        <f>SUMIFS(СВЦЭМ!$I$34:$I$777,СВЦЭМ!$A$34:$A$777,$A306,СВЦЭМ!$B$33:$B$776,Y$296)+'СЕТ СН'!$F$13</f>
        <v>0</v>
      </c>
    </row>
    <row r="307" spans="1:25" ht="15.75" hidden="1" x14ac:dyDescent="0.2">
      <c r="A307" s="35">
        <f t="shared" si="8"/>
        <v>43993</v>
      </c>
      <c r="B307" s="36">
        <f>SUMIFS(СВЦЭМ!$I$34:$I$777,СВЦЭМ!$A$34:$A$777,$A307,СВЦЭМ!$B$33:$B$776,B$296)+'СЕТ СН'!$F$13</f>
        <v>0</v>
      </c>
      <c r="C307" s="36">
        <f>SUMIFS(СВЦЭМ!$I$34:$I$777,СВЦЭМ!$A$34:$A$777,$A307,СВЦЭМ!$B$33:$B$776,C$296)+'СЕТ СН'!$F$13</f>
        <v>0</v>
      </c>
      <c r="D307" s="36">
        <f>SUMIFS(СВЦЭМ!$I$34:$I$777,СВЦЭМ!$A$34:$A$777,$A307,СВЦЭМ!$B$33:$B$776,D$296)+'СЕТ СН'!$F$13</f>
        <v>0</v>
      </c>
      <c r="E307" s="36">
        <f>SUMIFS(СВЦЭМ!$I$34:$I$777,СВЦЭМ!$A$34:$A$777,$A307,СВЦЭМ!$B$33:$B$776,E$296)+'СЕТ СН'!$F$13</f>
        <v>0</v>
      </c>
      <c r="F307" s="36">
        <f>SUMIFS(СВЦЭМ!$I$34:$I$777,СВЦЭМ!$A$34:$A$777,$A307,СВЦЭМ!$B$33:$B$776,F$296)+'СЕТ СН'!$F$13</f>
        <v>0</v>
      </c>
      <c r="G307" s="36">
        <f>SUMIFS(СВЦЭМ!$I$34:$I$777,СВЦЭМ!$A$34:$A$777,$A307,СВЦЭМ!$B$33:$B$776,G$296)+'СЕТ СН'!$F$13</f>
        <v>0</v>
      </c>
      <c r="H307" s="36">
        <f>SUMIFS(СВЦЭМ!$I$34:$I$777,СВЦЭМ!$A$34:$A$777,$A307,СВЦЭМ!$B$33:$B$776,H$296)+'СЕТ СН'!$F$13</f>
        <v>0</v>
      </c>
      <c r="I307" s="36">
        <f>SUMIFS(СВЦЭМ!$I$34:$I$777,СВЦЭМ!$A$34:$A$777,$A307,СВЦЭМ!$B$33:$B$776,I$296)+'СЕТ СН'!$F$13</f>
        <v>0</v>
      </c>
      <c r="J307" s="36">
        <f>SUMIFS(СВЦЭМ!$I$34:$I$777,СВЦЭМ!$A$34:$A$777,$A307,СВЦЭМ!$B$33:$B$776,J$296)+'СЕТ СН'!$F$13</f>
        <v>0</v>
      </c>
      <c r="K307" s="36">
        <f>SUMIFS(СВЦЭМ!$I$34:$I$777,СВЦЭМ!$A$34:$A$777,$A307,СВЦЭМ!$B$33:$B$776,K$296)+'СЕТ СН'!$F$13</f>
        <v>0</v>
      </c>
      <c r="L307" s="36">
        <f>SUMIFS(СВЦЭМ!$I$34:$I$777,СВЦЭМ!$A$34:$A$777,$A307,СВЦЭМ!$B$33:$B$776,L$296)+'СЕТ СН'!$F$13</f>
        <v>0</v>
      </c>
      <c r="M307" s="36">
        <f>SUMIFS(СВЦЭМ!$I$34:$I$777,СВЦЭМ!$A$34:$A$777,$A307,СВЦЭМ!$B$33:$B$776,M$296)+'СЕТ СН'!$F$13</f>
        <v>0</v>
      </c>
      <c r="N307" s="36">
        <f>SUMIFS(СВЦЭМ!$I$34:$I$777,СВЦЭМ!$A$34:$A$777,$A307,СВЦЭМ!$B$33:$B$776,N$296)+'СЕТ СН'!$F$13</f>
        <v>0</v>
      </c>
      <c r="O307" s="36">
        <f>SUMIFS(СВЦЭМ!$I$34:$I$777,СВЦЭМ!$A$34:$A$777,$A307,СВЦЭМ!$B$33:$B$776,O$296)+'СЕТ СН'!$F$13</f>
        <v>0</v>
      </c>
      <c r="P307" s="36">
        <f>SUMIFS(СВЦЭМ!$I$34:$I$777,СВЦЭМ!$A$34:$A$777,$A307,СВЦЭМ!$B$33:$B$776,P$296)+'СЕТ СН'!$F$13</f>
        <v>0</v>
      </c>
      <c r="Q307" s="36">
        <f>SUMIFS(СВЦЭМ!$I$34:$I$777,СВЦЭМ!$A$34:$A$777,$A307,СВЦЭМ!$B$33:$B$776,Q$296)+'СЕТ СН'!$F$13</f>
        <v>0</v>
      </c>
      <c r="R307" s="36">
        <f>SUMIFS(СВЦЭМ!$I$34:$I$777,СВЦЭМ!$A$34:$A$777,$A307,СВЦЭМ!$B$33:$B$776,R$296)+'СЕТ СН'!$F$13</f>
        <v>0</v>
      </c>
      <c r="S307" s="36">
        <f>SUMIFS(СВЦЭМ!$I$34:$I$777,СВЦЭМ!$A$34:$A$777,$A307,СВЦЭМ!$B$33:$B$776,S$296)+'СЕТ СН'!$F$13</f>
        <v>0</v>
      </c>
      <c r="T307" s="36">
        <f>SUMIFS(СВЦЭМ!$I$34:$I$777,СВЦЭМ!$A$34:$A$777,$A307,СВЦЭМ!$B$33:$B$776,T$296)+'СЕТ СН'!$F$13</f>
        <v>0</v>
      </c>
      <c r="U307" s="36">
        <f>SUMIFS(СВЦЭМ!$I$34:$I$777,СВЦЭМ!$A$34:$A$777,$A307,СВЦЭМ!$B$33:$B$776,U$296)+'СЕТ СН'!$F$13</f>
        <v>0</v>
      </c>
      <c r="V307" s="36">
        <f>SUMIFS(СВЦЭМ!$I$34:$I$777,СВЦЭМ!$A$34:$A$777,$A307,СВЦЭМ!$B$33:$B$776,V$296)+'СЕТ СН'!$F$13</f>
        <v>0</v>
      </c>
      <c r="W307" s="36">
        <f>SUMIFS(СВЦЭМ!$I$34:$I$777,СВЦЭМ!$A$34:$A$777,$A307,СВЦЭМ!$B$33:$B$776,W$296)+'СЕТ СН'!$F$13</f>
        <v>0</v>
      </c>
      <c r="X307" s="36">
        <f>SUMIFS(СВЦЭМ!$I$34:$I$777,СВЦЭМ!$A$34:$A$777,$A307,СВЦЭМ!$B$33:$B$776,X$296)+'СЕТ СН'!$F$13</f>
        <v>0</v>
      </c>
      <c r="Y307" s="36">
        <f>SUMIFS(СВЦЭМ!$I$34:$I$777,СВЦЭМ!$A$34:$A$777,$A307,СВЦЭМ!$B$33:$B$776,Y$296)+'СЕТ СН'!$F$13</f>
        <v>0</v>
      </c>
    </row>
    <row r="308" spans="1:25" ht="15.75" hidden="1" x14ac:dyDescent="0.2">
      <c r="A308" s="35">
        <f t="shared" si="8"/>
        <v>43994</v>
      </c>
      <c r="B308" s="36">
        <f>SUMIFS(СВЦЭМ!$I$34:$I$777,СВЦЭМ!$A$34:$A$777,$A308,СВЦЭМ!$B$33:$B$776,B$296)+'СЕТ СН'!$F$13</f>
        <v>0</v>
      </c>
      <c r="C308" s="36">
        <f>SUMIFS(СВЦЭМ!$I$34:$I$777,СВЦЭМ!$A$34:$A$777,$A308,СВЦЭМ!$B$33:$B$776,C$296)+'СЕТ СН'!$F$13</f>
        <v>0</v>
      </c>
      <c r="D308" s="36">
        <f>SUMIFS(СВЦЭМ!$I$34:$I$777,СВЦЭМ!$A$34:$A$777,$A308,СВЦЭМ!$B$33:$B$776,D$296)+'СЕТ СН'!$F$13</f>
        <v>0</v>
      </c>
      <c r="E308" s="36">
        <f>SUMIFS(СВЦЭМ!$I$34:$I$777,СВЦЭМ!$A$34:$A$777,$A308,СВЦЭМ!$B$33:$B$776,E$296)+'СЕТ СН'!$F$13</f>
        <v>0</v>
      </c>
      <c r="F308" s="36">
        <f>SUMIFS(СВЦЭМ!$I$34:$I$777,СВЦЭМ!$A$34:$A$777,$A308,СВЦЭМ!$B$33:$B$776,F$296)+'СЕТ СН'!$F$13</f>
        <v>0</v>
      </c>
      <c r="G308" s="36">
        <f>SUMIFS(СВЦЭМ!$I$34:$I$777,СВЦЭМ!$A$34:$A$777,$A308,СВЦЭМ!$B$33:$B$776,G$296)+'СЕТ СН'!$F$13</f>
        <v>0</v>
      </c>
      <c r="H308" s="36">
        <f>SUMIFS(СВЦЭМ!$I$34:$I$777,СВЦЭМ!$A$34:$A$777,$A308,СВЦЭМ!$B$33:$B$776,H$296)+'СЕТ СН'!$F$13</f>
        <v>0</v>
      </c>
      <c r="I308" s="36">
        <f>SUMIFS(СВЦЭМ!$I$34:$I$777,СВЦЭМ!$A$34:$A$777,$A308,СВЦЭМ!$B$33:$B$776,I$296)+'СЕТ СН'!$F$13</f>
        <v>0</v>
      </c>
      <c r="J308" s="36">
        <f>SUMIFS(СВЦЭМ!$I$34:$I$777,СВЦЭМ!$A$34:$A$777,$A308,СВЦЭМ!$B$33:$B$776,J$296)+'СЕТ СН'!$F$13</f>
        <v>0</v>
      </c>
      <c r="K308" s="36">
        <f>SUMIFS(СВЦЭМ!$I$34:$I$777,СВЦЭМ!$A$34:$A$777,$A308,СВЦЭМ!$B$33:$B$776,K$296)+'СЕТ СН'!$F$13</f>
        <v>0</v>
      </c>
      <c r="L308" s="36">
        <f>SUMIFS(СВЦЭМ!$I$34:$I$777,СВЦЭМ!$A$34:$A$777,$A308,СВЦЭМ!$B$33:$B$776,L$296)+'СЕТ СН'!$F$13</f>
        <v>0</v>
      </c>
      <c r="M308" s="36">
        <f>SUMIFS(СВЦЭМ!$I$34:$I$777,СВЦЭМ!$A$34:$A$777,$A308,СВЦЭМ!$B$33:$B$776,M$296)+'СЕТ СН'!$F$13</f>
        <v>0</v>
      </c>
      <c r="N308" s="36">
        <f>SUMIFS(СВЦЭМ!$I$34:$I$777,СВЦЭМ!$A$34:$A$777,$A308,СВЦЭМ!$B$33:$B$776,N$296)+'СЕТ СН'!$F$13</f>
        <v>0</v>
      </c>
      <c r="O308" s="36">
        <f>SUMIFS(СВЦЭМ!$I$34:$I$777,СВЦЭМ!$A$34:$A$777,$A308,СВЦЭМ!$B$33:$B$776,O$296)+'СЕТ СН'!$F$13</f>
        <v>0</v>
      </c>
      <c r="P308" s="36">
        <f>SUMIFS(СВЦЭМ!$I$34:$I$777,СВЦЭМ!$A$34:$A$777,$A308,СВЦЭМ!$B$33:$B$776,P$296)+'СЕТ СН'!$F$13</f>
        <v>0</v>
      </c>
      <c r="Q308" s="36">
        <f>SUMIFS(СВЦЭМ!$I$34:$I$777,СВЦЭМ!$A$34:$A$777,$A308,СВЦЭМ!$B$33:$B$776,Q$296)+'СЕТ СН'!$F$13</f>
        <v>0</v>
      </c>
      <c r="R308" s="36">
        <f>SUMIFS(СВЦЭМ!$I$34:$I$777,СВЦЭМ!$A$34:$A$777,$A308,СВЦЭМ!$B$33:$B$776,R$296)+'СЕТ СН'!$F$13</f>
        <v>0</v>
      </c>
      <c r="S308" s="36">
        <f>SUMIFS(СВЦЭМ!$I$34:$I$777,СВЦЭМ!$A$34:$A$777,$A308,СВЦЭМ!$B$33:$B$776,S$296)+'СЕТ СН'!$F$13</f>
        <v>0</v>
      </c>
      <c r="T308" s="36">
        <f>SUMIFS(СВЦЭМ!$I$34:$I$777,СВЦЭМ!$A$34:$A$777,$A308,СВЦЭМ!$B$33:$B$776,T$296)+'СЕТ СН'!$F$13</f>
        <v>0</v>
      </c>
      <c r="U308" s="36">
        <f>SUMIFS(СВЦЭМ!$I$34:$I$777,СВЦЭМ!$A$34:$A$777,$A308,СВЦЭМ!$B$33:$B$776,U$296)+'СЕТ СН'!$F$13</f>
        <v>0</v>
      </c>
      <c r="V308" s="36">
        <f>SUMIFS(СВЦЭМ!$I$34:$I$777,СВЦЭМ!$A$34:$A$777,$A308,СВЦЭМ!$B$33:$B$776,V$296)+'СЕТ СН'!$F$13</f>
        <v>0</v>
      </c>
      <c r="W308" s="36">
        <f>SUMIFS(СВЦЭМ!$I$34:$I$777,СВЦЭМ!$A$34:$A$777,$A308,СВЦЭМ!$B$33:$B$776,W$296)+'СЕТ СН'!$F$13</f>
        <v>0</v>
      </c>
      <c r="X308" s="36">
        <f>SUMIFS(СВЦЭМ!$I$34:$I$777,СВЦЭМ!$A$34:$A$777,$A308,СВЦЭМ!$B$33:$B$776,X$296)+'СЕТ СН'!$F$13</f>
        <v>0</v>
      </c>
      <c r="Y308" s="36">
        <f>SUMIFS(СВЦЭМ!$I$34:$I$777,СВЦЭМ!$A$34:$A$777,$A308,СВЦЭМ!$B$33:$B$776,Y$296)+'СЕТ СН'!$F$13</f>
        <v>0</v>
      </c>
    </row>
    <row r="309" spans="1:25" ht="15.75" hidden="1" x14ac:dyDescent="0.2">
      <c r="A309" s="35">
        <f t="shared" si="8"/>
        <v>43995</v>
      </c>
      <c r="B309" s="36">
        <f>SUMIFS(СВЦЭМ!$I$34:$I$777,СВЦЭМ!$A$34:$A$777,$A309,СВЦЭМ!$B$33:$B$776,B$296)+'СЕТ СН'!$F$13</f>
        <v>0</v>
      </c>
      <c r="C309" s="36">
        <f>SUMIFS(СВЦЭМ!$I$34:$I$777,СВЦЭМ!$A$34:$A$777,$A309,СВЦЭМ!$B$33:$B$776,C$296)+'СЕТ СН'!$F$13</f>
        <v>0</v>
      </c>
      <c r="D309" s="36">
        <f>SUMIFS(СВЦЭМ!$I$34:$I$777,СВЦЭМ!$A$34:$A$777,$A309,СВЦЭМ!$B$33:$B$776,D$296)+'СЕТ СН'!$F$13</f>
        <v>0</v>
      </c>
      <c r="E309" s="36">
        <f>SUMIFS(СВЦЭМ!$I$34:$I$777,СВЦЭМ!$A$34:$A$777,$A309,СВЦЭМ!$B$33:$B$776,E$296)+'СЕТ СН'!$F$13</f>
        <v>0</v>
      </c>
      <c r="F309" s="36">
        <f>SUMIFS(СВЦЭМ!$I$34:$I$777,СВЦЭМ!$A$34:$A$777,$A309,СВЦЭМ!$B$33:$B$776,F$296)+'СЕТ СН'!$F$13</f>
        <v>0</v>
      </c>
      <c r="G309" s="36">
        <f>SUMIFS(СВЦЭМ!$I$34:$I$777,СВЦЭМ!$A$34:$A$777,$A309,СВЦЭМ!$B$33:$B$776,G$296)+'СЕТ СН'!$F$13</f>
        <v>0</v>
      </c>
      <c r="H309" s="36">
        <f>SUMIFS(СВЦЭМ!$I$34:$I$777,СВЦЭМ!$A$34:$A$777,$A309,СВЦЭМ!$B$33:$B$776,H$296)+'СЕТ СН'!$F$13</f>
        <v>0</v>
      </c>
      <c r="I309" s="36">
        <f>SUMIFS(СВЦЭМ!$I$34:$I$777,СВЦЭМ!$A$34:$A$777,$A309,СВЦЭМ!$B$33:$B$776,I$296)+'СЕТ СН'!$F$13</f>
        <v>0</v>
      </c>
      <c r="J309" s="36">
        <f>SUMIFS(СВЦЭМ!$I$34:$I$777,СВЦЭМ!$A$34:$A$777,$A309,СВЦЭМ!$B$33:$B$776,J$296)+'СЕТ СН'!$F$13</f>
        <v>0</v>
      </c>
      <c r="K309" s="36">
        <f>SUMIFS(СВЦЭМ!$I$34:$I$777,СВЦЭМ!$A$34:$A$777,$A309,СВЦЭМ!$B$33:$B$776,K$296)+'СЕТ СН'!$F$13</f>
        <v>0</v>
      </c>
      <c r="L309" s="36">
        <f>SUMIFS(СВЦЭМ!$I$34:$I$777,СВЦЭМ!$A$34:$A$777,$A309,СВЦЭМ!$B$33:$B$776,L$296)+'СЕТ СН'!$F$13</f>
        <v>0</v>
      </c>
      <c r="M309" s="36">
        <f>SUMIFS(СВЦЭМ!$I$34:$I$777,СВЦЭМ!$A$34:$A$777,$A309,СВЦЭМ!$B$33:$B$776,M$296)+'СЕТ СН'!$F$13</f>
        <v>0</v>
      </c>
      <c r="N309" s="36">
        <f>SUMIFS(СВЦЭМ!$I$34:$I$777,СВЦЭМ!$A$34:$A$777,$A309,СВЦЭМ!$B$33:$B$776,N$296)+'СЕТ СН'!$F$13</f>
        <v>0</v>
      </c>
      <c r="O309" s="36">
        <f>SUMIFS(СВЦЭМ!$I$34:$I$777,СВЦЭМ!$A$34:$A$777,$A309,СВЦЭМ!$B$33:$B$776,O$296)+'СЕТ СН'!$F$13</f>
        <v>0</v>
      </c>
      <c r="P309" s="36">
        <f>SUMIFS(СВЦЭМ!$I$34:$I$777,СВЦЭМ!$A$34:$A$777,$A309,СВЦЭМ!$B$33:$B$776,P$296)+'СЕТ СН'!$F$13</f>
        <v>0</v>
      </c>
      <c r="Q309" s="36">
        <f>SUMIFS(СВЦЭМ!$I$34:$I$777,СВЦЭМ!$A$34:$A$777,$A309,СВЦЭМ!$B$33:$B$776,Q$296)+'СЕТ СН'!$F$13</f>
        <v>0</v>
      </c>
      <c r="R309" s="36">
        <f>SUMIFS(СВЦЭМ!$I$34:$I$777,СВЦЭМ!$A$34:$A$777,$A309,СВЦЭМ!$B$33:$B$776,R$296)+'СЕТ СН'!$F$13</f>
        <v>0</v>
      </c>
      <c r="S309" s="36">
        <f>SUMIFS(СВЦЭМ!$I$34:$I$777,СВЦЭМ!$A$34:$A$777,$A309,СВЦЭМ!$B$33:$B$776,S$296)+'СЕТ СН'!$F$13</f>
        <v>0</v>
      </c>
      <c r="T309" s="36">
        <f>SUMIFS(СВЦЭМ!$I$34:$I$777,СВЦЭМ!$A$34:$A$777,$A309,СВЦЭМ!$B$33:$B$776,T$296)+'СЕТ СН'!$F$13</f>
        <v>0</v>
      </c>
      <c r="U309" s="36">
        <f>SUMIFS(СВЦЭМ!$I$34:$I$777,СВЦЭМ!$A$34:$A$777,$A309,СВЦЭМ!$B$33:$B$776,U$296)+'СЕТ СН'!$F$13</f>
        <v>0</v>
      </c>
      <c r="V309" s="36">
        <f>SUMIFS(СВЦЭМ!$I$34:$I$777,СВЦЭМ!$A$34:$A$777,$A309,СВЦЭМ!$B$33:$B$776,V$296)+'СЕТ СН'!$F$13</f>
        <v>0</v>
      </c>
      <c r="W309" s="36">
        <f>SUMIFS(СВЦЭМ!$I$34:$I$777,СВЦЭМ!$A$34:$A$777,$A309,СВЦЭМ!$B$33:$B$776,W$296)+'СЕТ СН'!$F$13</f>
        <v>0</v>
      </c>
      <c r="X309" s="36">
        <f>SUMIFS(СВЦЭМ!$I$34:$I$777,СВЦЭМ!$A$34:$A$777,$A309,СВЦЭМ!$B$33:$B$776,X$296)+'СЕТ СН'!$F$13</f>
        <v>0</v>
      </c>
      <c r="Y309" s="36">
        <f>SUMIFS(СВЦЭМ!$I$34:$I$777,СВЦЭМ!$A$34:$A$777,$A309,СВЦЭМ!$B$33:$B$776,Y$296)+'СЕТ СН'!$F$13</f>
        <v>0</v>
      </c>
    </row>
    <row r="310" spans="1:25" ht="15.75" hidden="1" x14ac:dyDescent="0.2">
      <c r="A310" s="35">
        <f t="shared" si="8"/>
        <v>43996</v>
      </c>
      <c r="B310" s="36">
        <f>SUMIFS(СВЦЭМ!$I$34:$I$777,СВЦЭМ!$A$34:$A$777,$A310,СВЦЭМ!$B$33:$B$776,B$296)+'СЕТ СН'!$F$13</f>
        <v>0</v>
      </c>
      <c r="C310" s="36">
        <f>SUMIFS(СВЦЭМ!$I$34:$I$777,СВЦЭМ!$A$34:$A$777,$A310,СВЦЭМ!$B$33:$B$776,C$296)+'СЕТ СН'!$F$13</f>
        <v>0</v>
      </c>
      <c r="D310" s="36">
        <f>SUMIFS(СВЦЭМ!$I$34:$I$777,СВЦЭМ!$A$34:$A$777,$A310,СВЦЭМ!$B$33:$B$776,D$296)+'СЕТ СН'!$F$13</f>
        <v>0</v>
      </c>
      <c r="E310" s="36">
        <f>SUMIFS(СВЦЭМ!$I$34:$I$777,СВЦЭМ!$A$34:$A$777,$A310,СВЦЭМ!$B$33:$B$776,E$296)+'СЕТ СН'!$F$13</f>
        <v>0</v>
      </c>
      <c r="F310" s="36">
        <f>SUMIFS(СВЦЭМ!$I$34:$I$777,СВЦЭМ!$A$34:$A$777,$A310,СВЦЭМ!$B$33:$B$776,F$296)+'СЕТ СН'!$F$13</f>
        <v>0</v>
      </c>
      <c r="G310" s="36">
        <f>SUMIFS(СВЦЭМ!$I$34:$I$777,СВЦЭМ!$A$34:$A$777,$A310,СВЦЭМ!$B$33:$B$776,G$296)+'СЕТ СН'!$F$13</f>
        <v>0</v>
      </c>
      <c r="H310" s="36">
        <f>SUMIFS(СВЦЭМ!$I$34:$I$777,СВЦЭМ!$A$34:$A$777,$A310,СВЦЭМ!$B$33:$B$776,H$296)+'СЕТ СН'!$F$13</f>
        <v>0</v>
      </c>
      <c r="I310" s="36">
        <f>SUMIFS(СВЦЭМ!$I$34:$I$777,СВЦЭМ!$A$34:$A$777,$A310,СВЦЭМ!$B$33:$B$776,I$296)+'СЕТ СН'!$F$13</f>
        <v>0</v>
      </c>
      <c r="J310" s="36">
        <f>SUMIFS(СВЦЭМ!$I$34:$I$777,СВЦЭМ!$A$34:$A$777,$A310,СВЦЭМ!$B$33:$B$776,J$296)+'СЕТ СН'!$F$13</f>
        <v>0</v>
      </c>
      <c r="K310" s="36">
        <f>SUMIFS(СВЦЭМ!$I$34:$I$777,СВЦЭМ!$A$34:$A$777,$A310,СВЦЭМ!$B$33:$B$776,K$296)+'СЕТ СН'!$F$13</f>
        <v>0</v>
      </c>
      <c r="L310" s="36">
        <f>SUMIFS(СВЦЭМ!$I$34:$I$777,СВЦЭМ!$A$34:$A$777,$A310,СВЦЭМ!$B$33:$B$776,L$296)+'СЕТ СН'!$F$13</f>
        <v>0</v>
      </c>
      <c r="M310" s="36">
        <f>SUMIFS(СВЦЭМ!$I$34:$I$777,СВЦЭМ!$A$34:$A$777,$A310,СВЦЭМ!$B$33:$B$776,M$296)+'СЕТ СН'!$F$13</f>
        <v>0</v>
      </c>
      <c r="N310" s="36">
        <f>SUMIFS(СВЦЭМ!$I$34:$I$777,СВЦЭМ!$A$34:$A$777,$A310,СВЦЭМ!$B$33:$B$776,N$296)+'СЕТ СН'!$F$13</f>
        <v>0</v>
      </c>
      <c r="O310" s="36">
        <f>SUMIFS(СВЦЭМ!$I$34:$I$777,СВЦЭМ!$A$34:$A$777,$A310,СВЦЭМ!$B$33:$B$776,O$296)+'СЕТ СН'!$F$13</f>
        <v>0</v>
      </c>
      <c r="P310" s="36">
        <f>SUMIFS(СВЦЭМ!$I$34:$I$777,СВЦЭМ!$A$34:$A$777,$A310,СВЦЭМ!$B$33:$B$776,P$296)+'СЕТ СН'!$F$13</f>
        <v>0</v>
      </c>
      <c r="Q310" s="36">
        <f>SUMIFS(СВЦЭМ!$I$34:$I$777,СВЦЭМ!$A$34:$A$777,$A310,СВЦЭМ!$B$33:$B$776,Q$296)+'СЕТ СН'!$F$13</f>
        <v>0</v>
      </c>
      <c r="R310" s="36">
        <f>SUMIFS(СВЦЭМ!$I$34:$I$777,СВЦЭМ!$A$34:$A$777,$A310,СВЦЭМ!$B$33:$B$776,R$296)+'СЕТ СН'!$F$13</f>
        <v>0</v>
      </c>
      <c r="S310" s="36">
        <f>SUMIFS(СВЦЭМ!$I$34:$I$777,СВЦЭМ!$A$34:$A$777,$A310,СВЦЭМ!$B$33:$B$776,S$296)+'СЕТ СН'!$F$13</f>
        <v>0</v>
      </c>
      <c r="T310" s="36">
        <f>SUMIFS(СВЦЭМ!$I$34:$I$777,СВЦЭМ!$A$34:$A$777,$A310,СВЦЭМ!$B$33:$B$776,T$296)+'СЕТ СН'!$F$13</f>
        <v>0</v>
      </c>
      <c r="U310" s="36">
        <f>SUMIFS(СВЦЭМ!$I$34:$I$777,СВЦЭМ!$A$34:$A$777,$A310,СВЦЭМ!$B$33:$B$776,U$296)+'СЕТ СН'!$F$13</f>
        <v>0</v>
      </c>
      <c r="V310" s="36">
        <f>SUMIFS(СВЦЭМ!$I$34:$I$777,СВЦЭМ!$A$34:$A$777,$A310,СВЦЭМ!$B$33:$B$776,V$296)+'СЕТ СН'!$F$13</f>
        <v>0</v>
      </c>
      <c r="W310" s="36">
        <f>SUMIFS(СВЦЭМ!$I$34:$I$777,СВЦЭМ!$A$34:$A$777,$A310,СВЦЭМ!$B$33:$B$776,W$296)+'СЕТ СН'!$F$13</f>
        <v>0</v>
      </c>
      <c r="X310" s="36">
        <f>SUMIFS(СВЦЭМ!$I$34:$I$777,СВЦЭМ!$A$34:$A$777,$A310,СВЦЭМ!$B$33:$B$776,X$296)+'СЕТ СН'!$F$13</f>
        <v>0</v>
      </c>
      <c r="Y310" s="36">
        <f>SUMIFS(СВЦЭМ!$I$34:$I$777,СВЦЭМ!$A$34:$A$777,$A310,СВЦЭМ!$B$33:$B$776,Y$296)+'СЕТ СН'!$F$13</f>
        <v>0</v>
      </c>
    </row>
    <row r="311" spans="1:25" ht="15.75" hidden="1" x14ac:dyDescent="0.2">
      <c r="A311" s="35">
        <f t="shared" si="8"/>
        <v>43997</v>
      </c>
      <c r="B311" s="36">
        <f>SUMIFS(СВЦЭМ!$I$34:$I$777,СВЦЭМ!$A$34:$A$777,$A311,СВЦЭМ!$B$33:$B$776,B$296)+'СЕТ СН'!$F$13</f>
        <v>0</v>
      </c>
      <c r="C311" s="36">
        <f>SUMIFS(СВЦЭМ!$I$34:$I$777,СВЦЭМ!$A$34:$A$777,$A311,СВЦЭМ!$B$33:$B$776,C$296)+'СЕТ СН'!$F$13</f>
        <v>0</v>
      </c>
      <c r="D311" s="36">
        <f>SUMIFS(СВЦЭМ!$I$34:$I$777,СВЦЭМ!$A$34:$A$777,$A311,СВЦЭМ!$B$33:$B$776,D$296)+'СЕТ СН'!$F$13</f>
        <v>0</v>
      </c>
      <c r="E311" s="36">
        <f>SUMIFS(СВЦЭМ!$I$34:$I$777,СВЦЭМ!$A$34:$A$777,$A311,СВЦЭМ!$B$33:$B$776,E$296)+'СЕТ СН'!$F$13</f>
        <v>0</v>
      </c>
      <c r="F311" s="36">
        <f>SUMIFS(СВЦЭМ!$I$34:$I$777,СВЦЭМ!$A$34:$A$777,$A311,СВЦЭМ!$B$33:$B$776,F$296)+'СЕТ СН'!$F$13</f>
        <v>0</v>
      </c>
      <c r="G311" s="36">
        <f>SUMIFS(СВЦЭМ!$I$34:$I$777,СВЦЭМ!$A$34:$A$777,$A311,СВЦЭМ!$B$33:$B$776,G$296)+'СЕТ СН'!$F$13</f>
        <v>0</v>
      </c>
      <c r="H311" s="36">
        <f>SUMIFS(СВЦЭМ!$I$34:$I$777,СВЦЭМ!$A$34:$A$777,$A311,СВЦЭМ!$B$33:$B$776,H$296)+'СЕТ СН'!$F$13</f>
        <v>0</v>
      </c>
      <c r="I311" s="36">
        <f>SUMIFS(СВЦЭМ!$I$34:$I$777,СВЦЭМ!$A$34:$A$777,$A311,СВЦЭМ!$B$33:$B$776,I$296)+'СЕТ СН'!$F$13</f>
        <v>0</v>
      </c>
      <c r="J311" s="36">
        <f>SUMIFS(СВЦЭМ!$I$34:$I$777,СВЦЭМ!$A$34:$A$777,$A311,СВЦЭМ!$B$33:$B$776,J$296)+'СЕТ СН'!$F$13</f>
        <v>0</v>
      </c>
      <c r="K311" s="36">
        <f>SUMIFS(СВЦЭМ!$I$34:$I$777,СВЦЭМ!$A$34:$A$777,$A311,СВЦЭМ!$B$33:$B$776,K$296)+'СЕТ СН'!$F$13</f>
        <v>0</v>
      </c>
      <c r="L311" s="36">
        <f>SUMIFS(СВЦЭМ!$I$34:$I$777,СВЦЭМ!$A$34:$A$777,$A311,СВЦЭМ!$B$33:$B$776,L$296)+'СЕТ СН'!$F$13</f>
        <v>0</v>
      </c>
      <c r="M311" s="36">
        <f>SUMIFS(СВЦЭМ!$I$34:$I$777,СВЦЭМ!$A$34:$A$777,$A311,СВЦЭМ!$B$33:$B$776,M$296)+'СЕТ СН'!$F$13</f>
        <v>0</v>
      </c>
      <c r="N311" s="36">
        <f>SUMIFS(СВЦЭМ!$I$34:$I$777,СВЦЭМ!$A$34:$A$777,$A311,СВЦЭМ!$B$33:$B$776,N$296)+'СЕТ СН'!$F$13</f>
        <v>0</v>
      </c>
      <c r="O311" s="36">
        <f>SUMIFS(СВЦЭМ!$I$34:$I$777,СВЦЭМ!$A$34:$A$777,$A311,СВЦЭМ!$B$33:$B$776,O$296)+'СЕТ СН'!$F$13</f>
        <v>0</v>
      </c>
      <c r="P311" s="36">
        <f>SUMIFS(СВЦЭМ!$I$34:$I$777,СВЦЭМ!$A$34:$A$777,$A311,СВЦЭМ!$B$33:$B$776,P$296)+'СЕТ СН'!$F$13</f>
        <v>0</v>
      </c>
      <c r="Q311" s="36">
        <f>SUMIFS(СВЦЭМ!$I$34:$I$777,СВЦЭМ!$A$34:$A$777,$A311,СВЦЭМ!$B$33:$B$776,Q$296)+'СЕТ СН'!$F$13</f>
        <v>0</v>
      </c>
      <c r="R311" s="36">
        <f>SUMIFS(СВЦЭМ!$I$34:$I$777,СВЦЭМ!$A$34:$A$777,$A311,СВЦЭМ!$B$33:$B$776,R$296)+'СЕТ СН'!$F$13</f>
        <v>0</v>
      </c>
      <c r="S311" s="36">
        <f>SUMIFS(СВЦЭМ!$I$34:$I$777,СВЦЭМ!$A$34:$A$777,$A311,СВЦЭМ!$B$33:$B$776,S$296)+'СЕТ СН'!$F$13</f>
        <v>0</v>
      </c>
      <c r="T311" s="36">
        <f>SUMIFS(СВЦЭМ!$I$34:$I$777,СВЦЭМ!$A$34:$A$777,$A311,СВЦЭМ!$B$33:$B$776,T$296)+'СЕТ СН'!$F$13</f>
        <v>0</v>
      </c>
      <c r="U311" s="36">
        <f>SUMIFS(СВЦЭМ!$I$34:$I$777,СВЦЭМ!$A$34:$A$777,$A311,СВЦЭМ!$B$33:$B$776,U$296)+'СЕТ СН'!$F$13</f>
        <v>0</v>
      </c>
      <c r="V311" s="36">
        <f>SUMIFS(СВЦЭМ!$I$34:$I$777,СВЦЭМ!$A$34:$A$777,$A311,СВЦЭМ!$B$33:$B$776,V$296)+'СЕТ СН'!$F$13</f>
        <v>0</v>
      </c>
      <c r="W311" s="36">
        <f>SUMIFS(СВЦЭМ!$I$34:$I$777,СВЦЭМ!$A$34:$A$777,$A311,СВЦЭМ!$B$33:$B$776,W$296)+'СЕТ СН'!$F$13</f>
        <v>0</v>
      </c>
      <c r="X311" s="36">
        <f>SUMIFS(СВЦЭМ!$I$34:$I$777,СВЦЭМ!$A$34:$A$777,$A311,СВЦЭМ!$B$33:$B$776,X$296)+'СЕТ СН'!$F$13</f>
        <v>0</v>
      </c>
      <c r="Y311" s="36">
        <f>SUMIFS(СВЦЭМ!$I$34:$I$777,СВЦЭМ!$A$34:$A$777,$A311,СВЦЭМ!$B$33:$B$776,Y$296)+'СЕТ СН'!$F$13</f>
        <v>0</v>
      </c>
    </row>
    <row r="312" spans="1:25" ht="15.75" hidden="1" x14ac:dyDescent="0.2">
      <c r="A312" s="35">
        <f t="shared" si="8"/>
        <v>43998</v>
      </c>
      <c r="B312" s="36">
        <f>SUMIFS(СВЦЭМ!$I$34:$I$777,СВЦЭМ!$A$34:$A$777,$A312,СВЦЭМ!$B$33:$B$776,B$296)+'СЕТ СН'!$F$13</f>
        <v>0</v>
      </c>
      <c r="C312" s="36">
        <f>SUMIFS(СВЦЭМ!$I$34:$I$777,СВЦЭМ!$A$34:$A$777,$A312,СВЦЭМ!$B$33:$B$776,C$296)+'СЕТ СН'!$F$13</f>
        <v>0</v>
      </c>
      <c r="D312" s="36">
        <f>SUMIFS(СВЦЭМ!$I$34:$I$777,СВЦЭМ!$A$34:$A$777,$A312,СВЦЭМ!$B$33:$B$776,D$296)+'СЕТ СН'!$F$13</f>
        <v>0</v>
      </c>
      <c r="E312" s="36">
        <f>SUMIFS(СВЦЭМ!$I$34:$I$777,СВЦЭМ!$A$34:$A$777,$A312,СВЦЭМ!$B$33:$B$776,E$296)+'СЕТ СН'!$F$13</f>
        <v>0</v>
      </c>
      <c r="F312" s="36">
        <f>SUMIFS(СВЦЭМ!$I$34:$I$777,СВЦЭМ!$A$34:$A$777,$A312,СВЦЭМ!$B$33:$B$776,F$296)+'СЕТ СН'!$F$13</f>
        <v>0</v>
      </c>
      <c r="G312" s="36">
        <f>SUMIFS(СВЦЭМ!$I$34:$I$777,СВЦЭМ!$A$34:$A$777,$A312,СВЦЭМ!$B$33:$B$776,G$296)+'СЕТ СН'!$F$13</f>
        <v>0</v>
      </c>
      <c r="H312" s="36">
        <f>SUMIFS(СВЦЭМ!$I$34:$I$777,СВЦЭМ!$A$34:$A$777,$A312,СВЦЭМ!$B$33:$B$776,H$296)+'СЕТ СН'!$F$13</f>
        <v>0</v>
      </c>
      <c r="I312" s="36">
        <f>SUMIFS(СВЦЭМ!$I$34:$I$777,СВЦЭМ!$A$34:$A$777,$A312,СВЦЭМ!$B$33:$B$776,I$296)+'СЕТ СН'!$F$13</f>
        <v>0</v>
      </c>
      <c r="J312" s="36">
        <f>SUMIFS(СВЦЭМ!$I$34:$I$777,СВЦЭМ!$A$34:$A$777,$A312,СВЦЭМ!$B$33:$B$776,J$296)+'СЕТ СН'!$F$13</f>
        <v>0</v>
      </c>
      <c r="K312" s="36">
        <f>SUMIFS(СВЦЭМ!$I$34:$I$777,СВЦЭМ!$A$34:$A$777,$A312,СВЦЭМ!$B$33:$B$776,K$296)+'СЕТ СН'!$F$13</f>
        <v>0</v>
      </c>
      <c r="L312" s="36">
        <f>SUMIFS(СВЦЭМ!$I$34:$I$777,СВЦЭМ!$A$34:$A$777,$A312,СВЦЭМ!$B$33:$B$776,L$296)+'СЕТ СН'!$F$13</f>
        <v>0</v>
      </c>
      <c r="M312" s="36">
        <f>SUMIFS(СВЦЭМ!$I$34:$I$777,СВЦЭМ!$A$34:$A$777,$A312,СВЦЭМ!$B$33:$B$776,M$296)+'СЕТ СН'!$F$13</f>
        <v>0</v>
      </c>
      <c r="N312" s="36">
        <f>SUMIFS(СВЦЭМ!$I$34:$I$777,СВЦЭМ!$A$34:$A$777,$A312,СВЦЭМ!$B$33:$B$776,N$296)+'СЕТ СН'!$F$13</f>
        <v>0</v>
      </c>
      <c r="O312" s="36">
        <f>SUMIFS(СВЦЭМ!$I$34:$I$777,СВЦЭМ!$A$34:$A$777,$A312,СВЦЭМ!$B$33:$B$776,O$296)+'СЕТ СН'!$F$13</f>
        <v>0</v>
      </c>
      <c r="P312" s="36">
        <f>SUMIFS(СВЦЭМ!$I$34:$I$777,СВЦЭМ!$A$34:$A$777,$A312,СВЦЭМ!$B$33:$B$776,P$296)+'СЕТ СН'!$F$13</f>
        <v>0</v>
      </c>
      <c r="Q312" s="36">
        <f>SUMIFS(СВЦЭМ!$I$34:$I$777,СВЦЭМ!$A$34:$A$777,$A312,СВЦЭМ!$B$33:$B$776,Q$296)+'СЕТ СН'!$F$13</f>
        <v>0</v>
      </c>
      <c r="R312" s="36">
        <f>SUMIFS(СВЦЭМ!$I$34:$I$777,СВЦЭМ!$A$34:$A$777,$A312,СВЦЭМ!$B$33:$B$776,R$296)+'СЕТ СН'!$F$13</f>
        <v>0</v>
      </c>
      <c r="S312" s="36">
        <f>SUMIFS(СВЦЭМ!$I$34:$I$777,СВЦЭМ!$A$34:$A$777,$A312,СВЦЭМ!$B$33:$B$776,S$296)+'СЕТ СН'!$F$13</f>
        <v>0</v>
      </c>
      <c r="T312" s="36">
        <f>SUMIFS(СВЦЭМ!$I$34:$I$777,СВЦЭМ!$A$34:$A$777,$A312,СВЦЭМ!$B$33:$B$776,T$296)+'СЕТ СН'!$F$13</f>
        <v>0</v>
      </c>
      <c r="U312" s="36">
        <f>SUMIFS(СВЦЭМ!$I$34:$I$777,СВЦЭМ!$A$34:$A$777,$A312,СВЦЭМ!$B$33:$B$776,U$296)+'СЕТ СН'!$F$13</f>
        <v>0</v>
      </c>
      <c r="V312" s="36">
        <f>SUMIFS(СВЦЭМ!$I$34:$I$777,СВЦЭМ!$A$34:$A$777,$A312,СВЦЭМ!$B$33:$B$776,V$296)+'СЕТ СН'!$F$13</f>
        <v>0</v>
      </c>
      <c r="W312" s="36">
        <f>SUMIFS(СВЦЭМ!$I$34:$I$777,СВЦЭМ!$A$34:$A$777,$A312,СВЦЭМ!$B$33:$B$776,W$296)+'СЕТ СН'!$F$13</f>
        <v>0</v>
      </c>
      <c r="X312" s="36">
        <f>SUMIFS(СВЦЭМ!$I$34:$I$777,СВЦЭМ!$A$34:$A$777,$A312,СВЦЭМ!$B$33:$B$776,X$296)+'СЕТ СН'!$F$13</f>
        <v>0</v>
      </c>
      <c r="Y312" s="36">
        <f>SUMIFS(СВЦЭМ!$I$34:$I$777,СВЦЭМ!$A$34:$A$777,$A312,СВЦЭМ!$B$33:$B$776,Y$296)+'СЕТ СН'!$F$13</f>
        <v>0</v>
      </c>
    </row>
    <row r="313" spans="1:25" ht="15.75" hidden="1" x14ac:dyDescent="0.2">
      <c r="A313" s="35">
        <f t="shared" si="8"/>
        <v>43999</v>
      </c>
      <c r="B313" s="36">
        <f>SUMIFS(СВЦЭМ!$I$34:$I$777,СВЦЭМ!$A$34:$A$777,$A313,СВЦЭМ!$B$33:$B$776,B$296)+'СЕТ СН'!$F$13</f>
        <v>0</v>
      </c>
      <c r="C313" s="36">
        <f>SUMIFS(СВЦЭМ!$I$34:$I$777,СВЦЭМ!$A$34:$A$777,$A313,СВЦЭМ!$B$33:$B$776,C$296)+'СЕТ СН'!$F$13</f>
        <v>0</v>
      </c>
      <c r="D313" s="36">
        <f>SUMIFS(СВЦЭМ!$I$34:$I$777,СВЦЭМ!$A$34:$A$777,$A313,СВЦЭМ!$B$33:$B$776,D$296)+'СЕТ СН'!$F$13</f>
        <v>0</v>
      </c>
      <c r="E313" s="36">
        <f>SUMIFS(СВЦЭМ!$I$34:$I$777,СВЦЭМ!$A$34:$A$777,$A313,СВЦЭМ!$B$33:$B$776,E$296)+'СЕТ СН'!$F$13</f>
        <v>0</v>
      </c>
      <c r="F313" s="36">
        <f>SUMIFS(СВЦЭМ!$I$34:$I$777,СВЦЭМ!$A$34:$A$777,$A313,СВЦЭМ!$B$33:$B$776,F$296)+'СЕТ СН'!$F$13</f>
        <v>0</v>
      </c>
      <c r="G313" s="36">
        <f>SUMIFS(СВЦЭМ!$I$34:$I$777,СВЦЭМ!$A$34:$A$777,$A313,СВЦЭМ!$B$33:$B$776,G$296)+'СЕТ СН'!$F$13</f>
        <v>0</v>
      </c>
      <c r="H313" s="36">
        <f>SUMIFS(СВЦЭМ!$I$34:$I$777,СВЦЭМ!$A$34:$A$777,$A313,СВЦЭМ!$B$33:$B$776,H$296)+'СЕТ СН'!$F$13</f>
        <v>0</v>
      </c>
      <c r="I313" s="36">
        <f>SUMIFS(СВЦЭМ!$I$34:$I$777,СВЦЭМ!$A$34:$A$777,$A313,СВЦЭМ!$B$33:$B$776,I$296)+'СЕТ СН'!$F$13</f>
        <v>0</v>
      </c>
      <c r="J313" s="36">
        <f>SUMIFS(СВЦЭМ!$I$34:$I$777,СВЦЭМ!$A$34:$A$777,$A313,СВЦЭМ!$B$33:$B$776,J$296)+'СЕТ СН'!$F$13</f>
        <v>0</v>
      </c>
      <c r="K313" s="36">
        <f>SUMIFS(СВЦЭМ!$I$34:$I$777,СВЦЭМ!$A$34:$A$777,$A313,СВЦЭМ!$B$33:$B$776,K$296)+'СЕТ СН'!$F$13</f>
        <v>0</v>
      </c>
      <c r="L313" s="36">
        <f>SUMIFS(СВЦЭМ!$I$34:$I$777,СВЦЭМ!$A$34:$A$777,$A313,СВЦЭМ!$B$33:$B$776,L$296)+'СЕТ СН'!$F$13</f>
        <v>0</v>
      </c>
      <c r="M313" s="36">
        <f>SUMIFS(СВЦЭМ!$I$34:$I$777,СВЦЭМ!$A$34:$A$777,$A313,СВЦЭМ!$B$33:$B$776,M$296)+'СЕТ СН'!$F$13</f>
        <v>0</v>
      </c>
      <c r="N313" s="36">
        <f>SUMIFS(СВЦЭМ!$I$34:$I$777,СВЦЭМ!$A$34:$A$777,$A313,СВЦЭМ!$B$33:$B$776,N$296)+'СЕТ СН'!$F$13</f>
        <v>0</v>
      </c>
      <c r="O313" s="36">
        <f>SUMIFS(СВЦЭМ!$I$34:$I$777,СВЦЭМ!$A$34:$A$777,$A313,СВЦЭМ!$B$33:$B$776,O$296)+'СЕТ СН'!$F$13</f>
        <v>0</v>
      </c>
      <c r="P313" s="36">
        <f>SUMIFS(СВЦЭМ!$I$34:$I$777,СВЦЭМ!$A$34:$A$777,$A313,СВЦЭМ!$B$33:$B$776,P$296)+'СЕТ СН'!$F$13</f>
        <v>0</v>
      </c>
      <c r="Q313" s="36">
        <f>SUMIFS(СВЦЭМ!$I$34:$I$777,СВЦЭМ!$A$34:$A$777,$A313,СВЦЭМ!$B$33:$B$776,Q$296)+'СЕТ СН'!$F$13</f>
        <v>0</v>
      </c>
      <c r="R313" s="36">
        <f>SUMIFS(СВЦЭМ!$I$34:$I$777,СВЦЭМ!$A$34:$A$777,$A313,СВЦЭМ!$B$33:$B$776,R$296)+'СЕТ СН'!$F$13</f>
        <v>0</v>
      </c>
      <c r="S313" s="36">
        <f>SUMIFS(СВЦЭМ!$I$34:$I$777,СВЦЭМ!$A$34:$A$777,$A313,СВЦЭМ!$B$33:$B$776,S$296)+'СЕТ СН'!$F$13</f>
        <v>0</v>
      </c>
      <c r="T313" s="36">
        <f>SUMIFS(СВЦЭМ!$I$34:$I$777,СВЦЭМ!$A$34:$A$777,$A313,СВЦЭМ!$B$33:$B$776,T$296)+'СЕТ СН'!$F$13</f>
        <v>0</v>
      </c>
      <c r="U313" s="36">
        <f>SUMIFS(СВЦЭМ!$I$34:$I$777,СВЦЭМ!$A$34:$A$777,$A313,СВЦЭМ!$B$33:$B$776,U$296)+'СЕТ СН'!$F$13</f>
        <v>0</v>
      </c>
      <c r="V313" s="36">
        <f>SUMIFS(СВЦЭМ!$I$34:$I$777,СВЦЭМ!$A$34:$A$777,$A313,СВЦЭМ!$B$33:$B$776,V$296)+'СЕТ СН'!$F$13</f>
        <v>0</v>
      </c>
      <c r="W313" s="36">
        <f>SUMIFS(СВЦЭМ!$I$34:$I$777,СВЦЭМ!$A$34:$A$777,$A313,СВЦЭМ!$B$33:$B$776,W$296)+'СЕТ СН'!$F$13</f>
        <v>0</v>
      </c>
      <c r="X313" s="36">
        <f>SUMIFS(СВЦЭМ!$I$34:$I$777,СВЦЭМ!$A$34:$A$777,$A313,СВЦЭМ!$B$33:$B$776,X$296)+'СЕТ СН'!$F$13</f>
        <v>0</v>
      </c>
      <c r="Y313" s="36">
        <f>SUMIFS(СВЦЭМ!$I$34:$I$777,СВЦЭМ!$A$34:$A$777,$A313,СВЦЭМ!$B$33:$B$776,Y$296)+'СЕТ СН'!$F$13</f>
        <v>0</v>
      </c>
    </row>
    <row r="314" spans="1:25" ht="15.75" hidden="1" x14ac:dyDescent="0.2">
      <c r="A314" s="35">
        <f t="shared" si="8"/>
        <v>44000</v>
      </c>
      <c r="B314" s="36">
        <f>SUMIFS(СВЦЭМ!$I$34:$I$777,СВЦЭМ!$A$34:$A$777,$A314,СВЦЭМ!$B$33:$B$776,B$296)+'СЕТ СН'!$F$13</f>
        <v>0</v>
      </c>
      <c r="C314" s="36">
        <f>SUMIFS(СВЦЭМ!$I$34:$I$777,СВЦЭМ!$A$34:$A$777,$A314,СВЦЭМ!$B$33:$B$776,C$296)+'СЕТ СН'!$F$13</f>
        <v>0</v>
      </c>
      <c r="D314" s="36">
        <f>SUMIFS(СВЦЭМ!$I$34:$I$777,СВЦЭМ!$A$34:$A$777,$A314,СВЦЭМ!$B$33:$B$776,D$296)+'СЕТ СН'!$F$13</f>
        <v>0</v>
      </c>
      <c r="E314" s="36">
        <f>SUMIFS(СВЦЭМ!$I$34:$I$777,СВЦЭМ!$A$34:$A$777,$A314,СВЦЭМ!$B$33:$B$776,E$296)+'СЕТ СН'!$F$13</f>
        <v>0</v>
      </c>
      <c r="F314" s="36">
        <f>SUMIFS(СВЦЭМ!$I$34:$I$777,СВЦЭМ!$A$34:$A$777,$A314,СВЦЭМ!$B$33:$B$776,F$296)+'СЕТ СН'!$F$13</f>
        <v>0</v>
      </c>
      <c r="G314" s="36">
        <f>SUMIFS(СВЦЭМ!$I$34:$I$777,СВЦЭМ!$A$34:$A$777,$A314,СВЦЭМ!$B$33:$B$776,G$296)+'СЕТ СН'!$F$13</f>
        <v>0</v>
      </c>
      <c r="H314" s="36">
        <f>SUMIFS(СВЦЭМ!$I$34:$I$777,СВЦЭМ!$A$34:$A$777,$A314,СВЦЭМ!$B$33:$B$776,H$296)+'СЕТ СН'!$F$13</f>
        <v>0</v>
      </c>
      <c r="I314" s="36">
        <f>SUMIFS(СВЦЭМ!$I$34:$I$777,СВЦЭМ!$A$34:$A$777,$A314,СВЦЭМ!$B$33:$B$776,I$296)+'СЕТ СН'!$F$13</f>
        <v>0</v>
      </c>
      <c r="J314" s="36">
        <f>SUMIFS(СВЦЭМ!$I$34:$I$777,СВЦЭМ!$A$34:$A$777,$A314,СВЦЭМ!$B$33:$B$776,J$296)+'СЕТ СН'!$F$13</f>
        <v>0</v>
      </c>
      <c r="K314" s="36">
        <f>SUMIFS(СВЦЭМ!$I$34:$I$777,СВЦЭМ!$A$34:$A$777,$A314,СВЦЭМ!$B$33:$B$776,K$296)+'СЕТ СН'!$F$13</f>
        <v>0</v>
      </c>
      <c r="L314" s="36">
        <f>SUMIFS(СВЦЭМ!$I$34:$I$777,СВЦЭМ!$A$34:$A$777,$A314,СВЦЭМ!$B$33:$B$776,L$296)+'СЕТ СН'!$F$13</f>
        <v>0</v>
      </c>
      <c r="M314" s="36">
        <f>SUMIFS(СВЦЭМ!$I$34:$I$777,СВЦЭМ!$A$34:$A$777,$A314,СВЦЭМ!$B$33:$B$776,M$296)+'СЕТ СН'!$F$13</f>
        <v>0</v>
      </c>
      <c r="N314" s="36">
        <f>SUMIFS(СВЦЭМ!$I$34:$I$777,СВЦЭМ!$A$34:$A$777,$A314,СВЦЭМ!$B$33:$B$776,N$296)+'СЕТ СН'!$F$13</f>
        <v>0</v>
      </c>
      <c r="O314" s="36">
        <f>SUMIFS(СВЦЭМ!$I$34:$I$777,СВЦЭМ!$A$34:$A$777,$A314,СВЦЭМ!$B$33:$B$776,O$296)+'СЕТ СН'!$F$13</f>
        <v>0</v>
      </c>
      <c r="P314" s="36">
        <f>SUMIFS(СВЦЭМ!$I$34:$I$777,СВЦЭМ!$A$34:$A$777,$A314,СВЦЭМ!$B$33:$B$776,P$296)+'СЕТ СН'!$F$13</f>
        <v>0</v>
      </c>
      <c r="Q314" s="36">
        <f>SUMIFS(СВЦЭМ!$I$34:$I$777,СВЦЭМ!$A$34:$A$777,$A314,СВЦЭМ!$B$33:$B$776,Q$296)+'СЕТ СН'!$F$13</f>
        <v>0</v>
      </c>
      <c r="R314" s="36">
        <f>SUMIFS(СВЦЭМ!$I$34:$I$777,СВЦЭМ!$A$34:$A$777,$A314,СВЦЭМ!$B$33:$B$776,R$296)+'СЕТ СН'!$F$13</f>
        <v>0</v>
      </c>
      <c r="S314" s="36">
        <f>SUMIFS(СВЦЭМ!$I$34:$I$777,СВЦЭМ!$A$34:$A$777,$A314,СВЦЭМ!$B$33:$B$776,S$296)+'СЕТ СН'!$F$13</f>
        <v>0</v>
      </c>
      <c r="T314" s="36">
        <f>SUMIFS(СВЦЭМ!$I$34:$I$777,СВЦЭМ!$A$34:$A$777,$A314,СВЦЭМ!$B$33:$B$776,T$296)+'СЕТ СН'!$F$13</f>
        <v>0</v>
      </c>
      <c r="U314" s="36">
        <f>SUMIFS(СВЦЭМ!$I$34:$I$777,СВЦЭМ!$A$34:$A$777,$A314,СВЦЭМ!$B$33:$B$776,U$296)+'СЕТ СН'!$F$13</f>
        <v>0</v>
      </c>
      <c r="V314" s="36">
        <f>SUMIFS(СВЦЭМ!$I$34:$I$777,СВЦЭМ!$A$34:$A$777,$A314,СВЦЭМ!$B$33:$B$776,V$296)+'СЕТ СН'!$F$13</f>
        <v>0</v>
      </c>
      <c r="W314" s="36">
        <f>SUMIFS(СВЦЭМ!$I$34:$I$777,СВЦЭМ!$A$34:$A$777,$A314,СВЦЭМ!$B$33:$B$776,W$296)+'СЕТ СН'!$F$13</f>
        <v>0</v>
      </c>
      <c r="X314" s="36">
        <f>SUMIFS(СВЦЭМ!$I$34:$I$777,СВЦЭМ!$A$34:$A$777,$A314,СВЦЭМ!$B$33:$B$776,X$296)+'СЕТ СН'!$F$13</f>
        <v>0</v>
      </c>
      <c r="Y314" s="36">
        <f>SUMIFS(СВЦЭМ!$I$34:$I$777,СВЦЭМ!$A$34:$A$777,$A314,СВЦЭМ!$B$33:$B$776,Y$296)+'СЕТ СН'!$F$13</f>
        <v>0</v>
      </c>
    </row>
    <row r="315" spans="1:25" ht="15.75" hidden="1" x14ac:dyDescent="0.2">
      <c r="A315" s="35">
        <f t="shared" si="8"/>
        <v>44001</v>
      </c>
      <c r="B315" s="36">
        <f>SUMIFS(СВЦЭМ!$I$34:$I$777,СВЦЭМ!$A$34:$A$777,$A315,СВЦЭМ!$B$33:$B$776,B$296)+'СЕТ СН'!$F$13</f>
        <v>0</v>
      </c>
      <c r="C315" s="36">
        <f>SUMIFS(СВЦЭМ!$I$34:$I$777,СВЦЭМ!$A$34:$A$777,$A315,СВЦЭМ!$B$33:$B$776,C$296)+'СЕТ СН'!$F$13</f>
        <v>0</v>
      </c>
      <c r="D315" s="36">
        <f>SUMIFS(СВЦЭМ!$I$34:$I$777,СВЦЭМ!$A$34:$A$777,$A315,СВЦЭМ!$B$33:$B$776,D$296)+'СЕТ СН'!$F$13</f>
        <v>0</v>
      </c>
      <c r="E315" s="36">
        <f>SUMIFS(СВЦЭМ!$I$34:$I$777,СВЦЭМ!$A$34:$A$777,$A315,СВЦЭМ!$B$33:$B$776,E$296)+'СЕТ СН'!$F$13</f>
        <v>0</v>
      </c>
      <c r="F315" s="36">
        <f>SUMIFS(СВЦЭМ!$I$34:$I$777,СВЦЭМ!$A$34:$A$777,$A315,СВЦЭМ!$B$33:$B$776,F$296)+'СЕТ СН'!$F$13</f>
        <v>0</v>
      </c>
      <c r="G315" s="36">
        <f>SUMIFS(СВЦЭМ!$I$34:$I$777,СВЦЭМ!$A$34:$A$777,$A315,СВЦЭМ!$B$33:$B$776,G$296)+'СЕТ СН'!$F$13</f>
        <v>0</v>
      </c>
      <c r="H315" s="36">
        <f>SUMIFS(СВЦЭМ!$I$34:$I$777,СВЦЭМ!$A$34:$A$777,$A315,СВЦЭМ!$B$33:$B$776,H$296)+'СЕТ СН'!$F$13</f>
        <v>0</v>
      </c>
      <c r="I315" s="36">
        <f>SUMIFS(СВЦЭМ!$I$34:$I$777,СВЦЭМ!$A$34:$A$777,$A315,СВЦЭМ!$B$33:$B$776,I$296)+'СЕТ СН'!$F$13</f>
        <v>0</v>
      </c>
      <c r="J315" s="36">
        <f>SUMIFS(СВЦЭМ!$I$34:$I$777,СВЦЭМ!$A$34:$A$777,$A315,СВЦЭМ!$B$33:$B$776,J$296)+'СЕТ СН'!$F$13</f>
        <v>0</v>
      </c>
      <c r="K315" s="36">
        <f>SUMIFS(СВЦЭМ!$I$34:$I$777,СВЦЭМ!$A$34:$A$777,$A315,СВЦЭМ!$B$33:$B$776,K$296)+'СЕТ СН'!$F$13</f>
        <v>0</v>
      </c>
      <c r="L315" s="36">
        <f>SUMIFS(СВЦЭМ!$I$34:$I$777,СВЦЭМ!$A$34:$A$777,$A315,СВЦЭМ!$B$33:$B$776,L$296)+'СЕТ СН'!$F$13</f>
        <v>0</v>
      </c>
      <c r="M315" s="36">
        <f>SUMIFS(СВЦЭМ!$I$34:$I$777,СВЦЭМ!$A$34:$A$777,$A315,СВЦЭМ!$B$33:$B$776,M$296)+'СЕТ СН'!$F$13</f>
        <v>0</v>
      </c>
      <c r="N315" s="36">
        <f>SUMIFS(СВЦЭМ!$I$34:$I$777,СВЦЭМ!$A$34:$A$777,$A315,СВЦЭМ!$B$33:$B$776,N$296)+'СЕТ СН'!$F$13</f>
        <v>0</v>
      </c>
      <c r="O315" s="36">
        <f>SUMIFS(СВЦЭМ!$I$34:$I$777,СВЦЭМ!$A$34:$A$777,$A315,СВЦЭМ!$B$33:$B$776,O$296)+'СЕТ СН'!$F$13</f>
        <v>0</v>
      </c>
      <c r="P315" s="36">
        <f>SUMIFS(СВЦЭМ!$I$34:$I$777,СВЦЭМ!$A$34:$A$777,$A315,СВЦЭМ!$B$33:$B$776,P$296)+'СЕТ СН'!$F$13</f>
        <v>0</v>
      </c>
      <c r="Q315" s="36">
        <f>SUMIFS(СВЦЭМ!$I$34:$I$777,СВЦЭМ!$A$34:$A$777,$A315,СВЦЭМ!$B$33:$B$776,Q$296)+'СЕТ СН'!$F$13</f>
        <v>0</v>
      </c>
      <c r="R315" s="36">
        <f>SUMIFS(СВЦЭМ!$I$34:$I$777,СВЦЭМ!$A$34:$A$777,$A315,СВЦЭМ!$B$33:$B$776,R$296)+'СЕТ СН'!$F$13</f>
        <v>0</v>
      </c>
      <c r="S315" s="36">
        <f>SUMIFS(СВЦЭМ!$I$34:$I$777,СВЦЭМ!$A$34:$A$777,$A315,СВЦЭМ!$B$33:$B$776,S$296)+'СЕТ СН'!$F$13</f>
        <v>0</v>
      </c>
      <c r="T315" s="36">
        <f>SUMIFS(СВЦЭМ!$I$34:$I$777,СВЦЭМ!$A$34:$A$777,$A315,СВЦЭМ!$B$33:$B$776,T$296)+'СЕТ СН'!$F$13</f>
        <v>0</v>
      </c>
      <c r="U315" s="36">
        <f>SUMIFS(СВЦЭМ!$I$34:$I$777,СВЦЭМ!$A$34:$A$777,$A315,СВЦЭМ!$B$33:$B$776,U$296)+'СЕТ СН'!$F$13</f>
        <v>0</v>
      </c>
      <c r="V315" s="36">
        <f>SUMIFS(СВЦЭМ!$I$34:$I$777,СВЦЭМ!$A$34:$A$777,$A315,СВЦЭМ!$B$33:$B$776,V$296)+'СЕТ СН'!$F$13</f>
        <v>0</v>
      </c>
      <c r="W315" s="36">
        <f>SUMIFS(СВЦЭМ!$I$34:$I$777,СВЦЭМ!$A$34:$A$777,$A315,СВЦЭМ!$B$33:$B$776,W$296)+'СЕТ СН'!$F$13</f>
        <v>0</v>
      </c>
      <c r="X315" s="36">
        <f>SUMIFS(СВЦЭМ!$I$34:$I$777,СВЦЭМ!$A$34:$A$777,$A315,СВЦЭМ!$B$33:$B$776,X$296)+'СЕТ СН'!$F$13</f>
        <v>0</v>
      </c>
      <c r="Y315" s="36">
        <f>SUMIFS(СВЦЭМ!$I$34:$I$777,СВЦЭМ!$A$34:$A$777,$A315,СВЦЭМ!$B$33:$B$776,Y$296)+'СЕТ СН'!$F$13</f>
        <v>0</v>
      </c>
    </row>
    <row r="316" spans="1:25" ht="15.75" hidden="1" x14ac:dyDescent="0.2">
      <c r="A316" s="35">
        <f t="shared" si="8"/>
        <v>44002</v>
      </c>
      <c r="B316" s="36">
        <f>SUMIFS(СВЦЭМ!$I$34:$I$777,СВЦЭМ!$A$34:$A$777,$A316,СВЦЭМ!$B$33:$B$776,B$296)+'СЕТ СН'!$F$13</f>
        <v>0</v>
      </c>
      <c r="C316" s="36">
        <f>SUMIFS(СВЦЭМ!$I$34:$I$777,СВЦЭМ!$A$34:$A$777,$A316,СВЦЭМ!$B$33:$B$776,C$296)+'СЕТ СН'!$F$13</f>
        <v>0</v>
      </c>
      <c r="D316" s="36">
        <f>SUMIFS(СВЦЭМ!$I$34:$I$777,СВЦЭМ!$A$34:$A$777,$A316,СВЦЭМ!$B$33:$B$776,D$296)+'СЕТ СН'!$F$13</f>
        <v>0</v>
      </c>
      <c r="E316" s="36">
        <f>SUMIFS(СВЦЭМ!$I$34:$I$777,СВЦЭМ!$A$34:$A$777,$A316,СВЦЭМ!$B$33:$B$776,E$296)+'СЕТ СН'!$F$13</f>
        <v>0</v>
      </c>
      <c r="F316" s="36">
        <f>SUMIFS(СВЦЭМ!$I$34:$I$777,СВЦЭМ!$A$34:$A$777,$A316,СВЦЭМ!$B$33:$B$776,F$296)+'СЕТ СН'!$F$13</f>
        <v>0</v>
      </c>
      <c r="G316" s="36">
        <f>SUMIFS(СВЦЭМ!$I$34:$I$777,СВЦЭМ!$A$34:$A$777,$A316,СВЦЭМ!$B$33:$B$776,G$296)+'СЕТ СН'!$F$13</f>
        <v>0</v>
      </c>
      <c r="H316" s="36">
        <f>SUMIFS(СВЦЭМ!$I$34:$I$777,СВЦЭМ!$A$34:$A$777,$A316,СВЦЭМ!$B$33:$B$776,H$296)+'СЕТ СН'!$F$13</f>
        <v>0</v>
      </c>
      <c r="I316" s="36">
        <f>SUMIFS(СВЦЭМ!$I$34:$I$777,СВЦЭМ!$A$34:$A$777,$A316,СВЦЭМ!$B$33:$B$776,I$296)+'СЕТ СН'!$F$13</f>
        <v>0</v>
      </c>
      <c r="J316" s="36">
        <f>SUMIFS(СВЦЭМ!$I$34:$I$777,СВЦЭМ!$A$34:$A$777,$A316,СВЦЭМ!$B$33:$B$776,J$296)+'СЕТ СН'!$F$13</f>
        <v>0</v>
      </c>
      <c r="K316" s="36">
        <f>SUMIFS(СВЦЭМ!$I$34:$I$777,СВЦЭМ!$A$34:$A$777,$A316,СВЦЭМ!$B$33:$B$776,K$296)+'СЕТ СН'!$F$13</f>
        <v>0</v>
      </c>
      <c r="L316" s="36">
        <f>SUMIFS(СВЦЭМ!$I$34:$I$777,СВЦЭМ!$A$34:$A$777,$A316,СВЦЭМ!$B$33:$B$776,L$296)+'СЕТ СН'!$F$13</f>
        <v>0</v>
      </c>
      <c r="M316" s="36">
        <f>SUMIFS(СВЦЭМ!$I$34:$I$777,СВЦЭМ!$A$34:$A$777,$A316,СВЦЭМ!$B$33:$B$776,M$296)+'СЕТ СН'!$F$13</f>
        <v>0</v>
      </c>
      <c r="N316" s="36">
        <f>SUMIFS(СВЦЭМ!$I$34:$I$777,СВЦЭМ!$A$34:$A$777,$A316,СВЦЭМ!$B$33:$B$776,N$296)+'СЕТ СН'!$F$13</f>
        <v>0</v>
      </c>
      <c r="O316" s="36">
        <f>SUMIFS(СВЦЭМ!$I$34:$I$777,СВЦЭМ!$A$34:$A$777,$A316,СВЦЭМ!$B$33:$B$776,O$296)+'СЕТ СН'!$F$13</f>
        <v>0</v>
      </c>
      <c r="P316" s="36">
        <f>SUMIFS(СВЦЭМ!$I$34:$I$777,СВЦЭМ!$A$34:$A$777,$A316,СВЦЭМ!$B$33:$B$776,P$296)+'СЕТ СН'!$F$13</f>
        <v>0</v>
      </c>
      <c r="Q316" s="36">
        <f>SUMIFS(СВЦЭМ!$I$34:$I$777,СВЦЭМ!$A$34:$A$777,$A316,СВЦЭМ!$B$33:$B$776,Q$296)+'СЕТ СН'!$F$13</f>
        <v>0</v>
      </c>
      <c r="R316" s="36">
        <f>SUMIFS(СВЦЭМ!$I$34:$I$777,СВЦЭМ!$A$34:$A$777,$A316,СВЦЭМ!$B$33:$B$776,R$296)+'СЕТ СН'!$F$13</f>
        <v>0</v>
      </c>
      <c r="S316" s="36">
        <f>SUMIFS(СВЦЭМ!$I$34:$I$777,СВЦЭМ!$A$34:$A$777,$A316,СВЦЭМ!$B$33:$B$776,S$296)+'СЕТ СН'!$F$13</f>
        <v>0</v>
      </c>
      <c r="T316" s="36">
        <f>SUMIFS(СВЦЭМ!$I$34:$I$777,СВЦЭМ!$A$34:$A$777,$A316,СВЦЭМ!$B$33:$B$776,T$296)+'СЕТ СН'!$F$13</f>
        <v>0</v>
      </c>
      <c r="U316" s="36">
        <f>SUMIFS(СВЦЭМ!$I$34:$I$777,СВЦЭМ!$A$34:$A$777,$A316,СВЦЭМ!$B$33:$B$776,U$296)+'СЕТ СН'!$F$13</f>
        <v>0</v>
      </c>
      <c r="V316" s="36">
        <f>SUMIFS(СВЦЭМ!$I$34:$I$777,СВЦЭМ!$A$34:$A$777,$A316,СВЦЭМ!$B$33:$B$776,V$296)+'СЕТ СН'!$F$13</f>
        <v>0</v>
      </c>
      <c r="W316" s="36">
        <f>SUMIFS(СВЦЭМ!$I$34:$I$777,СВЦЭМ!$A$34:$A$777,$A316,СВЦЭМ!$B$33:$B$776,W$296)+'СЕТ СН'!$F$13</f>
        <v>0</v>
      </c>
      <c r="X316" s="36">
        <f>SUMIFS(СВЦЭМ!$I$34:$I$777,СВЦЭМ!$A$34:$A$777,$A316,СВЦЭМ!$B$33:$B$776,X$296)+'СЕТ СН'!$F$13</f>
        <v>0</v>
      </c>
      <c r="Y316" s="36">
        <f>SUMIFS(СВЦЭМ!$I$34:$I$777,СВЦЭМ!$A$34:$A$777,$A316,СВЦЭМ!$B$33:$B$776,Y$296)+'СЕТ СН'!$F$13</f>
        <v>0</v>
      </c>
    </row>
    <row r="317" spans="1:25" ht="15.75" hidden="1" x14ac:dyDescent="0.2">
      <c r="A317" s="35">
        <f t="shared" si="8"/>
        <v>44003</v>
      </c>
      <c r="B317" s="36">
        <f>SUMIFS(СВЦЭМ!$I$34:$I$777,СВЦЭМ!$A$34:$A$777,$A317,СВЦЭМ!$B$33:$B$776,B$296)+'СЕТ СН'!$F$13</f>
        <v>0</v>
      </c>
      <c r="C317" s="36">
        <f>SUMIFS(СВЦЭМ!$I$34:$I$777,СВЦЭМ!$A$34:$A$777,$A317,СВЦЭМ!$B$33:$B$776,C$296)+'СЕТ СН'!$F$13</f>
        <v>0</v>
      </c>
      <c r="D317" s="36">
        <f>SUMIFS(СВЦЭМ!$I$34:$I$777,СВЦЭМ!$A$34:$A$777,$A317,СВЦЭМ!$B$33:$B$776,D$296)+'СЕТ СН'!$F$13</f>
        <v>0</v>
      </c>
      <c r="E317" s="36">
        <f>SUMIFS(СВЦЭМ!$I$34:$I$777,СВЦЭМ!$A$34:$A$777,$A317,СВЦЭМ!$B$33:$B$776,E$296)+'СЕТ СН'!$F$13</f>
        <v>0</v>
      </c>
      <c r="F317" s="36">
        <f>SUMIFS(СВЦЭМ!$I$34:$I$777,СВЦЭМ!$A$34:$A$777,$A317,СВЦЭМ!$B$33:$B$776,F$296)+'СЕТ СН'!$F$13</f>
        <v>0</v>
      </c>
      <c r="G317" s="36">
        <f>SUMIFS(СВЦЭМ!$I$34:$I$777,СВЦЭМ!$A$34:$A$777,$A317,СВЦЭМ!$B$33:$B$776,G$296)+'СЕТ СН'!$F$13</f>
        <v>0</v>
      </c>
      <c r="H317" s="36">
        <f>SUMIFS(СВЦЭМ!$I$34:$I$777,СВЦЭМ!$A$34:$A$777,$A317,СВЦЭМ!$B$33:$B$776,H$296)+'СЕТ СН'!$F$13</f>
        <v>0</v>
      </c>
      <c r="I317" s="36">
        <f>SUMIFS(СВЦЭМ!$I$34:$I$777,СВЦЭМ!$A$34:$A$777,$A317,СВЦЭМ!$B$33:$B$776,I$296)+'СЕТ СН'!$F$13</f>
        <v>0</v>
      </c>
      <c r="J317" s="36">
        <f>SUMIFS(СВЦЭМ!$I$34:$I$777,СВЦЭМ!$A$34:$A$777,$A317,СВЦЭМ!$B$33:$B$776,J$296)+'СЕТ СН'!$F$13</f>
        <v>0</v>
      </c>
      <c r="K317" s="36">
        <f>SUMIFS(СВЦЭМ!$I$34:$I$777,СВЦЭМ!$A$34:$A$777,$A317,СВЦЭМ!$B$33:$B$776,K$296)+'СЕТ СН'!$F$13</f>
        <v>0</v>
      </c>
      <c r="L317" s="36">
        <f>SUMIFS(СВЦЭМ!$I$34:$I$777,СВЦЭМ!$A$34:$A$777,$A317,СВЦЭМ!$B$33:$B$776,L$296)+'СЕТ СН'!$F$13</f>
        <v>0</v>
      </c>
      <c r="M317" s="36">
        <f>SUMIFS(СВЦЭМ!$I$34:$I$777,СВЦЭМ!$A$34:$A$777,$A317,СВЦЭМ!$B$33:$B$776,M$296)+'СЕТ СН'!$F$13</f>
        <v>0</v>
      </c>
      <c r="N317" s="36">
        <f>SUMIFS(СВЦЭМ!$I$34:$I$777,СВЦЭМ!$A$34:$A$777,$A317,СВЦЭМ!$B$33:$B$776,N$296)+'СЕТ СН'!$F$13</f>
        <v>0</v>
      </c>
      <c r="O317" s="36">
        <f>SUMIFS(СВЦЭМ!$I$34:$I$777,СВЦЭМ!$A$34:$A$777,$A317,СВЦЭМ!$B$33:$B$776,O$296)+'СЕТ СН'!$F$13</f>
        <v>0</v>
      </c>
      <c r="P317" s="36">
        <f>SUMIFS(СВЦЭМ!$I$34:$I$777,СВЦЭМ!$A$34:$A$777,$A317,СВЦЭМ!$B$33:$B$776,P$296)+'СЕТ СН'!$F$13</f>
        <v>0</v>
      </c>
      <c r="Q317" s="36">
        <f>SUMIFS(СВЦЭМ!$I$34:$I$777,СВЦЭМ!$A$34:$A$777,$A317,СВЦЭМ!$B$33:$B$776,Q$296)+'СЕТ СН'!$F$13</f>
        <v>0</v>
      </c>
      <c r="R317" s="36">
        <f>SUMIFS(СВЦЭМ!$I$34:$I$777,СВЦЭМ!$A$34:$A$777,$A317,СВЦЭМ!$B$33:$B$776,R$296)+'СЕТ СН'!$F$13</f>
        <v>0</v>
      </c>
      <c r="S317" s="36">
        <f>SUMIFS(СВЦЭМ!$I$34:$I$777,СВЦЭМ!$A$34:$A$777,$A317,СВЦЭМ!$B$33:$B$776,S$296)+'СЕТ СН'!$F$13</f>
        <v>0</v>
      </c>
      <c r="T317" s="36">
        <f>SUMIFS(СВЦЭМ!$I$34:$I$777,СВЦЭМ!$A$34:$A$777,$A317,СВЦЭМ!$B$33:$B$776,T$296)+'СЕТ СН'!$F$13</f>
        <v>0</v>
      </c>
      <c r="U317" s="36">
        <f>SUMIFS(СВЦЭМ!$I$34:$I$777,СВЦЭМ!$A$34:$A$777,$A317,СВЦЭМ!$B$33:$B$776,U$296)+'СЕТ СН'!$F$13</f>
        <v>0</v>
      </c>
      <c r="V317" s="36">
        <f>SUMIFS(СВЦЭМ!$I$34:$I$777,СВЦЭМ!$A$34:$A$777,$A317,СВЦЭМ!$B$33:$B$776,V$296)+'СЕТ СН'!$F$13</f>
        <v>0</v>
      </c>
      <c r="W317" s="36">
        <f>SUMIFS(СВЦЭМ!$I$34:$I$777,СВЦЭМ!$A$34:$A$777,$A317,СВЦЭМ!$B$33:$B$776,W$296)+'СЕТ СН'!$F$13</f>
        <v>0</v>
      </c>
      <c r="X317" s="36">
        <f>SUMIFS(СВЦЭМ!$I$34:$I$777,СВЦЭМ!$A$34:$A$777,$A317,СВЦЭМ!$B$33:$B$776,X$296)+'СЕТ СН'!$F$13</f>
        <v>0</v>
      </c>
      <c r="Y317" s="36">
        <f>SUMIFS(СВЦЭМ!$I$34:$I$777,СВЦЭМ!$A$34:$A$777,$A317,СВЦЭМ!$B$33:$B$776,Y$296)+'СЕТ СН'!$F$13</f>
        <v>0</v>
      </c>
    </row>
    <row r="318" spans="1:25" ht="15.75" hidden="1" x14ac:dyDescent="0.2">
      <c r="A318" s="35">
        <f t="shared" si="8"/>
        <v>44004</v>
      </c>
      <c r="B318" s="36">
        <f>SUMIFS(СВЦЭМ!$I$34:$I$777,СВЦЭМ!$A$34:$A$777,$A318,СВЦЭМ!$B$33:$B$776,B$296)+'СЕТ СН'!$F$13</f>
        <v>0</v>
      </c>
      <c r="C318" s="36">
        <f>SUMIFS(СВЦЭМ!$I$34:$I$777,СВЦЭМ!$A$34:$A$777,$A318,СВЦЭМ!$B$33:$B$776,C$296)+'СЕТ СН'!$F$13</f>
        <v>0</v>
      </c>
      <c r="D318" s="36">
        <f>SUMIFS(СВЦЭМ!$I$34:$I$777,СВЦЭМ!$A$34:$A$777,$A318,СВЦЭМ!$B$33:$B$776,D$296)+'СЕТ СН'!$F$13</f>
        <v>0</v>
      </c>
      <c r="E318" s="36">
        <f>SUMIFS(СВЦЭМ!$I$34:$I$777,СВЦЭМ!$A$34:$A$777,$A318,СВЦЭМ!$B$33:$B$776,E$296)+'СЕТ СН'!$F$13</f>
        <v>0</v>
      </c>
      <c r="F318" s="36">
        <f>SUMIFS(СВЦЭМ!$I$34:$I$777,СВЦЭМ!$A$34:$A$777,$A318,СВЦЭМ!$B$33:$B$776,F$296)+'СЕТ СН'!$F$13</f>
        <v>0</v>
      </c>
      <c r="G318" s="36">
        <f>SUMIFS(СВЦЭМ!$I$34:$I$777,СВЦЭМ!$A$34:$A$777,$A318,СВЦЭМ!$B$33:$B$776,G$296)+'СЕТ СН'!$F$13</f>
        <v>0</v>
      </c>
      <c r="H318" s="36">
        <f>SUMIFS(СВЦЭМ!$I$34:$I$777,СВЦЭМ!$A$34:$A$777,$A318,СВЦЭМ!$B$33:$B$776,H$296)+'СЕТ СН'!$F$13</f>
        <v>0</v>
      </c>
      <c r="I318" s="36">
        <f>SUMIFS(СВЦЭМ!$I$34:$I$777,СВЦЭМ!$A$34:$A$777,$A318,СВЦЭМ!$B$33:$B$776,I$296)+'СЕТ СН'!$F$13</f>
        <v>0</v>
      </c>
      <c r="J318" s="36">
        <f>SUMIFS(СВЦЭМ!$I$34:$I$777,СВЦЭМ!$A$34:$A$777,$A318,СВЦЭМ!$B$33:$B$776,J$296)+'СЕТ СН'!$F$13</f>
        <v>0</v>
      </c>
      <c r="K318" s="36">
        <f>SUMIFS(СВЦЭМ!$I$34:$I$777,СВЦЭМ!$A$34:$A$777,$A318,СВЦЭМ!$B$33:$B$776,K$296)+'СЕТ СН'!$F$13</f>
        <v>0</v>
      </c>
      <c r="L318" s="36">
        <f>SUMIFS(СВЦЭМ!$I$34:$I$777,СВЦЭМ!$A$34:$A$777,$A318,СВЦЭМ!$B$33:$B$776,L$296)+'СЕТ СН'!$F$13</f>
        <v>0</v>
      </c>
      <c r="M318" s="36">
        <f>SUMIFS(СВЦЭМ!$I$34:$I$777,СВЦЭМ!$A$34:$A$777,$A318,СВЦЭМ!$B$33:$B$776,M$296)+'СЕТ СН'!$F$13</f>
        <v>0</v>
      </c>
      <c r="N318" s="36">
        <f>SUMIFS(СВЦЭМ!$I$34:$I$777,СВЦЭМ!$A$34:$A$777,$A318,СВЦЭМ!$B$33:$B$776,N$296)+'СЕТ СН'!$F$13</f>
        <v>0</v>
      </c>
      <c r="O318" s="36">
        <f>SUMIFS(СВЦЭМ!$I$34:$I$777,СВЦЭМ!$A$34:$A$777,$A318,СВЦЭМ!$B$33:$B$776,O$296)+'СЕТ СН'!$F$13</f>
        <v>0</v>
      </c>
      <c r="P318" s="36">
        <f>SUMIFS(СВЦЭМ!$I$34:$I$777,СВЦЭМ!$A$34:$A$777,$A318,СВЦЭМ!$B$33:$B$776,P$296)+'СЕТ СН'!$F$13</f>
        <v>0</v>
      </c>
      <c r="Q318" s="36">
        <f>SUMIFS(СВЦЭМ!$I$34:$I$777,СВЦЭМ!$A$34:$A$777,$A318,СВЦЭМ!$B$33:$B$776,Q$296)+'СЕТ СН'!$F$13</f>
        <v>0</v>
      </c>
      <c r="R318" s="36">
        <f>SUMIFS(СВЦЭМ!$I$34:$I$777,СВЦЭМ!$A$34:$A$777,$A318,СВЦЭМ!$B$33:$B$776,R$296)+'СЕТ СН'!$F$13</f>
        <v>0</v>
      </c>
      <c r="S318" s="36">
        <f>SUMIFS(СВЦЭМ!$I$34:$I$777,СВЦЭМ!$A$34:$A$777,$A318,СВЦЭМ!$B$33:$B$776,S$296)+'СЕТ СН'!$F$13</f>
        <v>0</v>
      </c>
      <c r="T318" s="36">
        <f>SUMIFS(СВЦЭМ!$I$34:$I$777,СВЦЭМ!$A$34:$A$777,$A318,СВЦЭМ!$B$33:$B$776,T$296)+'СЕТ СН'!$F$13</f>
        <v>0</v>
      </c>
      <c r="U318" s="36">
        <f>SUMIFS(СВЦЭМ!$I$34:$I$777,СВЦЭМ!$A$34:$A$777,$A318,СВЦЭМ!$B$33:$B$776,U$296)+'СЕТ СН'!$F$13</f>
        <v>0</v>
      </c>
      <c r="V318" s="36">
        <f>SUMIFS(СВЦЭМ!$I$34:$I$777,СВЦЭМ!$A$34:$A$777,$A318,СВЦЭМ!$B$33:$B$776,V$296)+'СЕТ СН'!$F$13</f>
        <v>0</v>
      </c>
      <c r="W318" s="36">
        <f>SUMIFS(СВЦЭМ!$I$34:$I$777,СВЦЭМ!$A$34:$A$777,$A318,СВЦЭМ!$B$33:$B$776,W$296)+'СЕТ СН'!$F$13</f>
        <v>0</v>
      </c>
      <c r="X318" s="36">
        <f>SUMIFS(СВЦЭМ!$I$34:$I$777,СВЦЭМ!$A$34:$A$777,$A318,СВЦЭМ!$B$33:$B$776,X$296)+'СЕТ СН'!$F$13</f>
        <v>0</v>
      </c>
      <c r="Y318" s="36">
        <f>SUMIFS(СВЦЭМ!$I$34:$I$777,СВЦЭМ!$A$34:$A$777,$A318,СВЦЭМ!$B$33:$B$776,Y$296)+'СЕТ СН'!$F$13</f>
        <v>0</v>
      </c>
    </row>
    <row r="319" spans="1:25" ht="15.75" hidden="1" x14ac:dyDescent="0.2">
      <c r="A319" s="35">
        <f t="shared" si="8"/>
        <v>44005</v>
      </c>
      <c r="B319" s="36">
        <f>SUMIFS(СВЦЭМ!$I$34:$I$777,СВЦЭМ!$A$34:$A$777,$A319,СВЦЭМ!$B$33:$B$776,B$296)+'СЕТ СН'!$F$13</f>
        <v>0</v>
      </c>
      <c r="C319" s="36">
        <f>SUMIFS(СВЦЭМ!$I$34:$I$777,СВЦЭМ!$A$34:$A$777,$A319,СВЦЭМ!$B$33:$B$776,C$296)+'СЕТ СН'!$F$13</f>
        <v>0</v>
      </c>
      <c r="D319" s="36">
        <f>SUMIFS(СВЦЭМ!$I$34:$I$777,СВЦЭМ!$A$34:$A$777,$A319,СВЦЭМ!$B$33:$B$776,D$296)+'СЕТ СН'!$F$13</f>
        <v>0</v>
      </c>
      <c r="E319" s="36">
        <f>SUMIFS(СВЦЭМ!$I$34:$I$777,СВЦЭМ!$A$34:$A$777,$A319,СВЦЭМ!$B$33:$B$776,E$296)+'СЕТ СН'!$F$13</f>
        <v>0</v>
      </c>
      <c r="F319" s="36">
        <f>SUMIFS(СВЦЭМ!$I$34:$I$777,СВЦЭМ!$A$34:$A$777,$A319,СВЦЭМ!$B$33:$B$776,F$296)+'СЕТ СН'!$F$13</f>
        <v>0</v>
      </c>
      <c r="G319" s="36">
        <f>SUMIFS(СВЦЭМ!$I$34:$I$777,СВЦЭМ!$A$34:$A$777,$A319,СВЦЭМ!$B$33:$B$776,G$296)+'СЕТ СН'!$F$13</f>
        <v>0</v>
      </c>
      <c r="H319" s="36">
        <f>SUMIFS(СВЦЭМ!$I$34:$I$777,СВЦЭМ!$A$34:$A$777,$A319,СВЦЭМ!$B$33:$B$776,H$296)+'СЕТ СН'!$F$13</f>
        <v>0</v>
      </c>
      <c r="I319" s="36">
        <f>SUMIFS(СВЦЭМ!$I$34:$I$777,СВЦЭМ!$A$34:$A$777,$A319,СВЦЭМ!$B$33:$B$776,I$296)+'СЕТ СН'!$F$13</f>
        <v>0</v>
      </c>
      <c r="J319" s="36">
        <f>SUMIFS(СВЦЭМ!$I$34:$I$777,СВЦЭМ!$A$34:$A$777,$A319,СВЦЭМ!$B$33:$B$776,J$296)+'СЕТ СН'!$F$13</f>
        <v>0</v>
      </c>
      <c r="K319" s="36">
        <f>SUMIFS(СВЦЭМ!$I$34:$I$777,СВЦЭМ!$A$34:$A$777,$A319,СВЦЭМ!$B$33:$B$776,K$296)+'СЕТ СН'!$F$13</f>
        <v>0</v>
      </c>
      <c r="L319" s="36">
        <f>SUMIFS(СВЦЭМ!$I$34:$I$777,СВЦЭМ!$A$34:$A$777,$A319,СВЦЭМ!$B$33:$B$776,L$296)+'СЕТ СН'!$F$13</f>
        <v>0</v>
      </c>
      <c r="M319" s="36">
        <f>SUMIFS(СВЦЭМ!$I$34:$I$777,СВЦЭМ!$A$34:$A$777,$A319,СВЦЭМ!$B$33:$B$776,M$296)+'СЕТ СН'!$F$13</f>
        <v>0</v>
      </c>
      <c r="N319" s="36">
        <f>SUMIFS(СВЦЭМ!$I$34:$I$777,СВЦЭМ!$A$34:$A$777,$A319,СВЦЭМ!$B$33:$B$776,N$296)+'СЕТ СН'!$F$13</f>
        <v>0</v>
      </c>
      <c r="O319" s="36">
        <f>SUMIFS(СВЦЭМ!$I$34:$I$777,СВЦЭМ!$A$34:$A$777,$A319,СВЦЭМ!$B$33:$B$776,O$296)+'СЕТ СН'!$F$13</f>
        <v>0</v>
      </c>
      <c r="P319" s="36">
        <f>SUMIFS(СВЦЭМ!$I$34:$I$777,СВЦЭМ!$A$34:$A$777,$A319,СВЦЭМ!$B$33:$B$776,P$296)+'СЕТ СН'!$F$13</f>
        <v>0</v>
      </c>
      <c r="Q319" s="36">
        <f>SUMIFS(СВЦЭМ!$I$34:$I$777,СВЦЭМ!$A$34:$A$777,$A319,СВЦЭМ!$B$33:$B$776,Q$296)+'СЕТ СН'!$F$13</f>
        <v>0</v>
      </c>
      <c r="R319" s="36">
        <f>SUMIFS(СВЦЭМ!$I$34:$I$777,СВЦЭМ!$A$34:$A$777,$A319,СВЦЭМ!$B$33:$B$776,R$296)+'СЕТ СН'!$F$13</f>
        <v>0</v>
      </c>
      <c r="S319" s="36">
        <f>SUMIFS(СВЦЭМ!$I$34:$I$777,СВЦЭМ!$A$34:$A$777,$A319,СВЦЭМ!$B$33:$B$776,S$296)+'СЕТ СН'!$F$13</f>
        <v>0</v>
      </c>
      <c r="T319" s="36">
        <f>SUMIFS(СВЦЭМ!$I$34:$I$777,СВЦЭМ!$A$34:$A$777,$A319,СВЦЭМ!$B$33:$B$776,T$296)+'СЕТ СН'!$F$13</f>
        <v>0</v>
      </c>
      <c r="U319" s="36">
        <f>SUMIFS(СВЦЭМ!$I$34:$I$777,СВЦЭМ!$A$34:$A$777,$A319,СВЦЭМ!$B$33:$B$776,U$296)+'СЕТ СН'!$F$13</f>
        <v>0</v>
      </c>
      <c r="V319" s="36">
        <f>SUMIFS(СВЦЭМ!$I$34:$I$777,СВЦЭМ!$A$34:$A$777,$A319,СВЦЭМ!$B$33:$B$776,V$296)+'СЕТ СН'!$F$13</f>
        <v>0</v>
      </c>
      <c r="W319" s="36">
        <f>SUMIFS(СВЦЭМ!$I$34:$I$777,СВЦЭМ!$A$34:$A$777,$A319,СВЦЭМ!$B$33:$B$776,W$296)+'СЕТ СН'!$F$13</f>
        <v>0</v>
      </c>
      <c r="X319" s="36">
        <f>SUMIFS(СВЦЭМ!$I$34:$I$777,СВЦЭМ!$A$34:$A$777,$A319,СВЦЭМ!$B$33:$B$776,X$296)+'СЕТ СН'!$F$13</f>
        <v>0</v>
      </c>
      <c r="Y319" s="36">
        <f>SUMIFS(СВЦЭМ!$I$34:$I$777,СВЦЭМ!$A$34:$A$777,$A319,СВЦЭМ!$B$33:$B$776,Y$296)+'СЕТ СН'!$F$13</f>
        <v>0</v>
      </c>
    </row>
    <row r="320" spans="1:25" ht="15.75" hidden="1" x14ac:dyDescent="0.2">
      <c r="A320" s="35">
        <f t="shared" si="8"/>
        <v>44006</v>
      </c>
      <c r="B320" s="36">
        <f>SUMIFS(СВЦЭМ!$I$34:$I$777,СВЦЭМ!$A$34:$A$777,$A320,СВЦЭМ!$B$33:$B$776,B$296)+'СЕТ СН'!$F$13</f>
        <v>0</v>
      </c>
      <c r="C320" s="36">
        <f>SUMIFS(СВЦЭМ!$I$34:$I$777,СВЦЭМ!$A$34:$A$777,$A320,СВЦЭМ!$B$33:$B$776,C$296)+'СЕТ СН'!$F$13</f>
        <v>0</v>
      </c>
      <c r="D320" s="36">
        <f>SUMIFS(СВЦЭМ!$I$34:$I$777,СВЦЭМ!$A$34:$A$777,$A320,СВЦЭМ!$B$33:$B$776,D$296)+'СЕТ СН'!$F$13</f>
        <v>0</v>
      </c>
      <c r="E320" s="36">
        <f>SUMIFS(СВЦЭМ!$I$34:$I$777,СВЦЭМ!$A$34:$A$777,$A320,СВЦЭМ!$B$33:$B$776,E$296)+'СЕТ СН'!$F$13</f>
        <v>0</v>
      </c>
      <c r="F320" s="36">
        <f>SUMIFS(СВЦЭМ!$I$34:$I$777,СВЦЭМ!$A$34:$A$777,$A320,СВЦЭМ!$B$33:$B$776,F$296)+'СЕТ СН'!$F$13</f>
        <v>0</v>
      </c>
      <c r="G320" s="36">
        <f>SUMIFS(СВЦЭМ!$I$34:$I$777,СВЦЭМ!$A$34:$A$777,$A320,СВЦЭМ!$B$33:$B$776,G$296)+'СЕТ СН'!$F$13</f>
        <v>0</v>
      </c>
      <c r="H320" s="36">
        <f>SUMIFS(СВЦЭМ!$I$34:$I$777,СВЦЭМ!$A$34:$A$777,$A320,СВЦЭМ!$B$33:$B$776,H$296)+'СЕТ СН'!$F$13</f>
        <v>0</v>
      </c>
      <c r="I320" s="36">
        <f>SUMIFS(СВЦЭМ!$I$34:$I$777,СВЦЭМ!$A$34:$A$777,$A320,СВЦЭМ!$B$33:$B$776,I$296)+'СЕТ СН'!$F$13</f>
        <v>0</v>
      </c>
      <c r="J320" s="36">
        <f>SUMIFS(СВЦЭМ!$I$34:$I$777,СВЦЭМ!$A$34:$A$777,$A320,СВЦЭМ!$B$33:$B$776,J$296)+'СЕТ СН'!$F$13</f>
        <v>0</v>
      </c>
      <c r="K320" s="36">
        <f>SUMIFS(СВЦЭМ!$I$34:$I$777,СВЦЭМ!$A$34:$A$777,$A320,СВЦЭМ!$B$33:$B$776,K$296)+'СЕТ СН'!$F$13</f>
        <v>0</v>
      </c>
      <c r="L320" s="36">
        <f>SUMIFS(СВЦЭМ!$I$34:$I$777,СВЦЭМ!$A$34:$A$777,$A320,СВЦЭМ!$B$33:$B$776,L$296)+'СЕТ СН'!$F$13</f>
        <v>0</v>
      </c>
      <c r="M320" s="36">
        <f>SUMIFS(СВЦЭМ!$I$34:$I$777,СВЦЭМ!$A$34:$A$777,$A320,СВЦЭМ!$B$33:$B$776,M$296)+'СЕТ СН'!$F$13</f>
        <v>0</v>
      </c>
      <c r="N320" s="36">
        <f>SUMIFS(СВЦЭМ!$I$34:$I$777,СВЦЭМ!$A$34:$A$777,$A320,СВЦЭМ!$B$33:$B$776,N$296)+'СЕТ СН'!$F$13</f>
        <v>0</v>
      </c>
      <c r="O320" s="36">
        <f>SUMIFS(СВЦЭМ!$I$34:$I$777,СВЦЭМ!$A$34:$A$777,$A320,СВЦЭМ!$B$33:$B$776,O$296)+'СЕТ СН'!$F$13</f>
        <v>0</v>
      </c>
      <c r="P320" s="36">
        <f>SUMIFS(СВЦЭМ!$I$34:$I$777,СВЦЭМ!$A$34:$A$777,$A320,СВЦЭМ!$B$33:$B$776,P$296)+'СЕТ СН'!$F$13</f>
        <v>0</v>
      </c>
      <c r="Q320" s="36">
        <f>SUMIFS(СВЦЭМ!$I$34:$I$777,СВЦЭМ!$A$34:$A$777,$A320,СВЦЭМ!$B$33:$B$776,Q$296)+'СЕТ СН'!$F$13</f>
        <v>0</v>
      </c>
      <c r="R320" s="36">
        <f>SUMIFS(СВЦЭМ!$I$34:$I$777,СВЦЭМ!$A$34:$A$777,$A320,СВЦЭМ!$B$33:$B$776,R$296)+'СЕТ СН'!$F$13</f>
        <v>0</v>
      </c>
      <c r="S320" s="36">
        <f>SUMIFS(СВЦЭМ!$I$34:$I$777,СВЦЭМ!$A$34:$A$777,$A320,СВЦЭМ!$B$33:$B$776,S$296)+'СЕТ СН'!$F$13</f>
        <v>0</v>
      </c>
      <c r="T320" s="36">
        <f>SUMIFS(СВЦЭМ!$I$34:$I$777,СВЦЭМ!$A$34:$A$777,$A320,СВЦЭМ!$B$33:$B$776,T$296)+'СЕТ СН'!$F$13</f>
        <v>0</v>
      </c>
      <c r="U320" s="36">
        <f>SUMIFS(СВЦЭМ!$I$34:$I$777,СВЦЭМ!$A$34:$A$777,$A320,СВЦЭМ!$B$33:$B$776,U$296)+'СЕТ СН'!$F$13</f>
        <v>0</v>
      </c>
      <c r="V320" s="36">
        <f>SUMIFS(СВЦЭМ!$I$34:$I$777,СВЦЭМ!$A$34:$A$777,$A320,СВЦЭМ!$B$33:$B$776,V$296)+'СЕТ СН'!$F$13</f>
        <v>0</v>
      </c>
      <c r="W320" s="36">
        <f>SUMIFS(СВЦЭМ!$I$34:$I$777,СВЦЭМ!$A$34:$A$777,$A320,СВЦЭМ!$B$33:$B$776,W$296)+'СЕТ СН'!$F$13</f>
        <v>0</v>
      </c>
      <c r="X320" s="36">
        <f>SUMIFS(СВЦЭМ!$I$34:$I$777,СВЦЭМ!$A$34:$A$777,$A320,СВЦЭМ!$B$33:$B$776,X$296)+'СЕТ СН'!$F$13</f>
        <v>0</v>
      </c>
      <c r="Y320" s="36">
        <f>SUMIFS(СВЦЭМ!$I$34:$I$777,СВЦЭМ!$A$34:$A$777,$A320,СВЦЭМ!$B$33:$B$776,Y$296)+'СЕТ СН'!$F$13</f>
        <v>0</v>
      </c>
    </row>
    <row r="321" spans="1:27" ht="15.75" hidden="1" x14ac:dyDescent="0.2">
      <c r="A321" s="35">
        <f t="shared" si="8"/>
        <v>44007</v>
      </c>
      <c r="B321" s="36">
        <f>SUMIFS(СВЦЭМ!$I$34:$I$777,СВЦЭМ!$A$34:$A$777,$A321,СВЦЭМ!$B$33:$B$776,B$296)+'СЕТ СН'!$F$13</f>
        <v>0</v>
      </c>
      <c r="C321" s="36">
        <f>SUMIFS(СВЦЭМ!$I$34:$I$777,СВЦЭМ!$A$34:$A$777,$A321,СВЦЭМ!$B$33:$B$776,C$296)+'СЕТ СН'!$F$13</f>
        <v>0</v>
      </c>
      <c r="D321" s="36">
        <f>SUMIFS(СВЦЭМ!$I$34:$I$777,СВЦЭМ!$A$34:$A$777,$A321,СВЦЭМ!$B$33:$B$776,D$296)+'СЕТ СН'!$F$13</f>
        <v>0</v>
      </c>
      <c r="E321" s="36">
        <f>SUMIFS(СВЦЭМ!$I$34:$I$777,СВЦЭМ!$A$34:$A$777,$A321,СВЦЭМ!$B$33:$B$776,E$296)+'СЕТ СН'!$F$13</f>
        <v>0</v>
      </c>
      <c r="F321" s="36">
        <f>SUMIFS(СВЦЭМ!$I$34:$I$777,СВЦЭМ!$A$34:$A$777,$A321,СВЦЭМ!$B$33:$B$776,F$296)+'СЕТ СН'!$F$13</f>
        <v>0</v>
      </c>
      <c r="G321" s="36">
        <f>SUMIFS(СВЦЭМ!$I$34:$I$777,СВЦЭМ!$A$34:$A$777,$A321,СВЦЭМ!$B$33:$B$776,G$296)+'СЕТ СН'!$F$13</f>
        <v>0</v>
      </c>
      <c r="H321" s="36">
        <f>SUMIFS(СВЦЭМ!$I$34:$I$777,СВЦЭМ!$A$34:$A$777,$A321,СВЦЭМ!$B$33:$B$776,H$296)+'СЕТ СН'!$F$13</f>
        <v>0</v>
      </c>
      <c r="I321" s="36">
        <f>SUMIFS(СВЦЭМ!$I$34:$I$777,СВЦЭМ!$A$34:$A$777,$A321,СВЦЭМ!$B$33:$B$776,I$296)+'СЕТ СН'!$F$13</f>
        <v>0</v>
      </c>
      <c r="J321" s="36">
        <f>SUMIFS(СВЦЭМ!$I$34:$I$777,СВЦЭМ!$A$34:$A$777,$A321,СВЦЭМ!$B$33:$B$776,J$296)+'СЕТ СН'!$F$13</f>
        <v>0</v>
      </c>
      <c r="K321" s="36">
        <f>SUMIFS(СВЦЭМ!$I$34:$I$777,СВЦЭМ!$A$34:$A$777,$A321,СВЦЭМ!$B$33:$B$776,K$296)+'СЕТ СН'!$F$13</f>
        <v>0</v>
      </c>
      <c r="L321" s="36">
        <f>SUMIFS(СВЦЭМ!$I$34:$I$777,СВЦЭМ!$A$34:$A$777,$A321,СВЦЭМ!$B$33:$B$776,L$296)+'СЕТ СН'!$F$13</f>
        <v>0</v>
      </c>
      <c r="M321" s="36">
        <f>SUMIFS(СВЦЭМ!$I$34:$I$777,СВЦЭМ!$A$34:$A$777,$A321,СВЦЭМ!$B$33:$B$776,M$296)+'СЕТ СН'!$F$13</f>
        <v>0</v>
      </c>
      <c r="N321" s="36">
        <f>SUMIFS(СВЦЭМ!$I$34:$I$777,СВЦЭМ!$A$34:$A$777,$A321,СВЦЭМ!$B$33:$B$776,N$296)+'СЕТ СН'!$F$13</f>
        <v>0</v>
      </c>
      <c r="O321" s="36">
        <f>SUMIFS(СВЦЭМ!$I$34:$I$777,СВЦЭМ!$A$34:$A$777,$A321,СВЦЭМ!$B$33:$B$776,O$296)+'СЕТ СН'!$F$13</f>
        <v>0</v>
      </c>
      <c r="P321" s="36">
        <f>SUMIFS(СВЦЭМ!$I$34:$I$777,СВЦЭМ!$A$34:$A$777,$A321,СВЦЭМ!$B$33:$B$776,P$296)+'СЕТ СН'!$F$13</f>
        <v>0</v>
      </c>
      <c r="Q321" s="36">
        <f>SUMIFS(СВЦЭМ!$I$34:$I$777,СВЦЭМ!$A$34:$A$777,$A321,СВЦЭМ!$B$33:$B$776,Q$296)+'СЕТ СН'!$F$13</f>
        <v>0</v>
      </c>
      <c r="R321" s="36">
        <f>SUMIFS(СВЦЭМ!$I$34:$I$777,СВЦЭМ!$A$34:$A$777,$A321,СВЦЭМ!$B$33:$B$776,R$296)+'СЕТ СН'!$F$13</f>
        <v>0</v>
      </c>
      <c r="S321" s="36">
        <f>SUMIFS(СВЦЭМ!$I$34:$I$777,СВЦЭМ!$A$34:$A$777,$A321,СВЦЭМ!$B$33:$B$776,S$296)+'СЕТ СН'!$F$13</f>
        <v>0</v>
      </c>
      <c r="T321" s="36">
        <f>SUMIFS(СВЦЭМ!$I$34:$I$777,СВЦЭМ!$A$34:$A$777,$A321,СВЦЭМ!$B$33:$B$776,T$296)+'СЕТ СН'!$F$13</f>
        <v>0</v>
      </c>
      <c r="U321" s="36">
        <f>SUMIFS(СВЦЭМ!$I$34:$I$777,СВЦЭМ!$A$34:$A$777,$A321,СВЦЭМ!$B$33:$B$776,U$296)+'СЕТ СН'!$F$13</f>
        <v>0</v>
      </c>
      <c r="V321" s="36">
        <f>SUMIFS(СВЦЭМ!$I$34:$I$777,СВЦЭМ!$A$34:$A$777,$A321,СВЦЭМ!$B$33:$B$776,V$296)+'СЕТ СН'!$F$13</f>
        <v>0</v>
      </c>
      <c r="W321" s="36">
        <f>SUMIFS(СВЦЭМ!$I$34:$I$777,СВЦЭМ!$A$34:$A$777,$A321,СВЦЭМ!$B$33:$B$776,W$296)+'СЕТ СН'!$F$13</f>
        <v>0</v>
      </c>
      <c r="X321" s="36">
        <f>SUMIFS(СВЦЭМ!$I$34:$I$777,СВЦЭМ!$A$34:$A$777,$A321,СВЦЭМ!$B$33:$B$776,X$296)+'СЕТ СН'!$F$13</f>
        <v>0</v>
      </c>
      <c r="Y321" s="36">
        <f>SUMIFS(СВЦЭМ!$I$34:$I$777,СВЦЭМ!$A$34:$A$777,$A321,СВЦЭМ!$B$33:$B$776,Y$296)+'СЕТ СН'!$F$13</f>
        <v>0</v>
      </c>
    </row>
    <row r="322" spans="1:27" ht="15.75" hidden="1" x14ac:dyDescent="0.2">
      <c r="A322" s="35">
        <f t="shared" si="8"/>
        <v>44008</v>
      </c>
      <c r="B322" s="36">
        <f>SUMIFS(СВЦЭМ!$I$34:$I$777,СВЦЭМ!$A$34:$A$777,$A322,СВЦЭМ!$B$33:$B$776,B$296)+'СЕТ СН'!$F$13</f>
        <v>0</v>
      </c>
      <c r="C322" s="36">
        <f>SUMIFS(СВЦЭМ!$I$34:$I$777,СВЦЭМ!$A$34:$A$777,$A322,СВЦЭМ!$B$33:$B$776,C$296)+'СЕТ СН'!$F$13</f>
        <v>0</v>
      </c>
      <c r="D322" s="36">
        <f>SUMIFS(СВЦЭМ!$I$34:$I$777,СВЦЭМ!$A$34:$A$777,$A322,СВЦЭМ!$B$33:$B$776,D$296)+'СЕТ СН'!$F$13</f>
        <v>0</v>
      </c>
      <c r="E322" s="36">
        <f>SUMIFS(СВЦЭМ!$I$34:$I$777,СВЦЭМ!$A$34:$A$777,$A322,СВЦЭМ!$B$33:$B$776,E$296)+'СЕТ СН'!$F$13</f>
        <v>0</v>
      </c>
      <c r="F322" s="36">
        <f>SUMIFS(СВЦЭМ!$I$34:$I$777,СВЦЭМ!$A$34:$A$777,$A322,СВЦЭМ!$B$33:$B$776,F$296)+'СЕТ СН'!$F$13</f>
        <v>0</v>
      </c>
      <c r="G322" s="36">
        <f>SUMIFS(СВЦЭМ!$I$34:$I$777,СВЦЭМ!$A$34:$A$777,$A322,СВЦЭМ!$B$33:$B$776,G$296)+'СЕТ СН'!$F$13</f>
        <v>0</v>
      </c>
      <c r="H322" s="36">
        <f>SUMIFS(СВЦЭМ!$I$34:$I$777,СВЦЭМ!$A$34:$A$777,$A322,СВЦЭМ!$B$33:$B$776,H$296)+'СЕТ СН'!$F$13</f>
        <v>0</v>
      </c>
      <c r="I322" s="36">
        <f>SUMIFS(СВЦЭМ!$I$34:$I$777,СВЦЭМ!$A$34:$A$777,$A322,СВЦЭМ!$B$33:$B$776,I$296)+'СЕТ СН'!$F$13</f>
        <v>0</v>
      </c>
      <c r="J322" s="36">
        <f>SUMIFS(СВЦЭМ!$I$34:$I$777,СВЦЭМ!$A$34:$A$777,$A322,СВЦЭМ!$B$33:$B$776,J$296)+'СЕТ СН'!$F$13</f>
        <v>0</v>
      </c>
      <c r="K322" s="36">
        <f>SUMIFS(СВЦЭМ!$I$34:$I$777,СВЦЭМ!$A$34:$A$777,$A322,СВЦЭМ!$B$33:$B$776,K$296)+'СЕТ СН'!$F$13</f>
        <v>0</v>
      </c>
      <c r="L322" s="36">
        <f>SUMIFS(СВЦЭМ!$I$34:$I$777,СВЦЭМ!$A$34:$A$777,$A322,СВЦЭМ!$B$33:$B$776,L$296)+'СЕТ СН'!$F$13</f>
        <v>0</v>
      </c>
      <c r="M322" s="36">
        <f>SUMIFS(СВЦЭМ!$I$34:$I$777,СВЦЭМ!$A$34:$A$777,$A322,СВЦЭМ!$B$33:$B$776,M$296)+'СЕТ СН'!$F$13</f>
        <v>0</v>
      </c>
      <c r="N322" s="36">
        <f>SUMIFS(СВЦЭМ!$I$34:$I$777,СВЦЭМ!$A$34:$A$777,$A322,СВЦЭМ!$B$33:$B$776,N$296)+'СЕТ СН'!$F$13</f>
        <v>0</v>
      </c>
      <c r="O322" s="36">
        <f>SUMIFS(СВЦЭМ!$I$34:$I$777,СВЦЭМ!$A$34:$A$777,$A322,СВЦЭМ!$B$33:$B$776,O$296)+'СЕТ СН'!$F$13</f>
        <v>0</v>
      </c>
      <c r="P322" s="36">
        <f>SUMIFS(СВЦЭМ!$I$34:$I$777,СВЦЭМ!$A$34:$A$777,$A322,СВЦЭМ!$B$33:$B$776,P$296)+'СЕТ СН'!$F$13</f>
        <v>0</v>
      </c>
      <c r="Q322" s="36">
        <f>SUMIFS(СВЦЭМ!$I$34:$I$777,СВЦЭМ!$A$34:$A$777,$A322,СВЦЭМ!$B$33:$B$776,Q$296)+'СЕТ СН'!$F$13</f>
        <v>0</v>
      </c>
      <c r="R322" s="36">
        <f>SUMIFS(СВЦЭМ!$I$34:$I$777,СВЦЭМ!$A$34:$A$777,$A322,СВЦЭМ!$B$33:$B$776,R$296)+'СЕТ СН'!$F$13</f>
        <v>0</v>
      </c>
      <c r="S322" s="36">
        <f>SUMIFS(СВЦЭМ!$I$34:$I$777,СВЦЭМ!$A$34:$A$777,$A322,СВЦЭМ!$B$33:$B$776,S$296)+'СЕТ СН'!$F$13</f>
        <v>0</v>
      </c>
      <c r="T322" s="36">
        <f>SUMIFS(СВЦЭМ!$I$34:$I$777,СВЦЭМ!$A$34:$A$777,$A322,СВЦЭМ!$B$33:$B$776,T$296)+'СЕТ СН'!$F$13</f>
        <v>0</v>
      </c>
      <c r="U322" s="36">
        <f>SUMIFS(СВЦЭМ!$I$34:$I$777,СВЦЭМ!$A$34:$A$777,$A322,СВЦЭМ!$B$33:$B$776,U$296)+'СЕТ СН'!$F$13</f>
        <v>0</v>
      </c>
      <c r="V322" s="36">
        <f>SUMIFS(СВЦЭМ!$I$34:$I$777,СВЦЭМ!$A$34:$A$777,$A322,СВЦЭМ!$B$33:$B$776,V$296)+'СЕТ СН'!$F$13</f>
        <v>0</v>
      </c>
      <c r="W322" s="36">
        <f>SUMIFS(СВЦЭМ!$I$34:$I$777,СВЦЭМ!$A$34:$A$777,$A322,СВЦЭМ!$B$33:$B$776,W$296)+'СЕТ СН'!$F$13</f>
        <v>0</v>
      </c>
      <c r="X322" s="36">
        <f>SUMIFS(СВЦЭМ!$I$34:$I$777,СВЦЭМ!$A$34:$A$777,$A322,СВЦЭМ!$B$33:$B$776,X$296)+'СЕТ СН'!$F$13</f>
        <v>0</v>
      </c>
      <c r="Y322" s="36">
        <f>SUMIFS(СВЦЭМ!$I$34:$I$777,СВЦЭМ!$A$34:$A$777,$A322,СВЦЭМ!$B$33:$B$776,Y$296)+'СЕТ СН'!$F$13</f>
        <v>0</v>
      </c>
    </row>
    <row r="323" spans="1:27" ht="15.75" hidden="1" x14ac:dyDescent="0.2">
      <c r="A323" s="35">
        <f t="shared" si="8"/>
        <v>44009</v>
      </c>
      <c r="B323" s="36">
        <f>SUMIFS(СВЦЭМ!$I$34:$I$777,СВЦЭМ!$A$34:$A$777,$A323,СВЦЭМ!$B$33:$B$776,B$296)+'СЕТ СН'!$F$13</f>
        <v>0</v>
      </c>
      <c r="C323" s="36">
        <f>SUMIFS(СВЦЭМ!$I$34:$I$777,СВЦЭМ!$A$34:$A$777,$A323,СВЦЭМ!$B$33:$B$776,C$296)+'СЕТ СН'!$F$13</f>
        <v>0</v>
      </c>
      <c r="D323" s="36">
        <f>SUMIFS(СВЦЭМ!$I$34:$I$777,СВЦЭМ!$A$34:$A$777,$A323,СВЦЭМ!$B$33:$B$776,D$296)+'СЕТ СН'!$F$13</f>
        <v>0</v>
      </c>
      <c r="E323" s="36">
        <f>SUMIFS(СВЦЭМ!$I$34:$I$777,СВЦЭМ!$A$34:$A$777,$A323,СВЦЭМ!$B$33:$B$776,E$296)+'СЕТ СН'!$F$13</f>
        <v>0</v>
      </c>
      <c r="F323" s="36">
        <f>SUMIFS(СВЦЭМ!$I$34:$I$777,СВЦЭМ!$A$34:$A$777,$A323,СВЦЭМ!$B$33:$B$776,F$296)+'СЕТ СН'!$F$13</f>
        <v>0</v>
      </c>
      <c r="G323" s="36">
        <f>SUMIFS(СВЦЭМ!$I$34:$I$777,СВЦЭМ!$A$34:$A$777,$A323,СВЦЭМ!$B$33:$B$776,G$296)+'СЕТ СН'!$F$13</f>
        <v>0</v>
      </c>
      <c r="H323" s="36">
        <f>SUMIFS(СВЦЭМ!$I$34:$I$777,СВЦЭМ!$A$34:$A$777,$A323,СВЦЭМ!$B$33:$B$776,H$296)+'СЕТ СН'!$F$13</f>
        <v>0</v>
      </c>
      <c r="I323" s="36">
        <f>SUMIFS(СВЦЭМ!$I$34:$I$777,СВЦЭМ!$A$34:$A$777,$A323,СВЦЭМ!$B$33:$B$776,I$296)+'СЕТ СН'!$F$13</f>
        <v>0</v>
      </c>
      <c r="J323" s="36">
        <f>SUMIFS(СВЦЭМ!$I$34:$I$777,СВЦЭМ!$A$34:$A$777,$A323,СВЦЭМ!$B$33:$B$776,J$296)+'СЕТ СН'!$F$13</f>
        <v>0</v>
      </c>
      <c r="K323" s="36">
        <f>SUMIFS(СВЦЭМ!$I$34:$I$777,СВЦЭМ!$A$34:$A$777,$A323,СВЦЭМ!$B$33:$B$776,K$296)+'СЕТ СН'!$F$13</f>
        <v>0</v>
      </c>
      <c r="L323" s="36">
        <f>SUMIFS(СВЦЭМ!$I$34:$I$777,СВЦЭМ!$A$34:$A$777,$A323,СВЦЭМ!$B$33:$B$776,L$296)+'СЕТ СН'!$F$13</f>
        <v>0</v>
      </c>
      <c r="M323" s="36">
        <f>SUMIFS(СВЦЭМ!$I$34:$I$777,СВЦЭМ!$A$34:$A$777,$A323,СВЦЭМ!$B$33:$B$776,M$296)+'СЕТ СН'!$F$13</f>
        <v>0</v>
      </c>
      <c r="N323" s="36">
        <f>SUMIFS(СВЦЭМ!$I$34:$I$777,СВЦЭМ!$A$34:$A$777,$A323,СВЦЭМ!$B$33:$B$776,N$296)+'СЕТ СН'!$F$13</f>
        <v>0</v>
      </c>
      <c r="O323" s="36">
        <f>SUMIFS(СВЦЭМ!$I$34:$I$777,СВЦЭМ!$A$34:$A$777,$A323,СВЦЭМ!$B$33:$B$776,O$296)+'СЕТ СН'!$F$13</f>
        <v>0</v>
      </c>
      <c r="P323" s="36">
        <f>SUMIFS(СВЦЭМ!$I$34:$I$777,СВЦЭМ!$A$34:$A$777,$A323,СВЦЭМ!$B$33:$B$776,P$296)+'СЕТ СН'!$F$13</f>
        <v>0</v>
      </c>
      <c r="Q323" s="36">
        <f>SUMIFS(СВЦЭМ!$I$34:$I$777,СВЦЭМ!$A$34:$A$777,$A323,СВЦЭМ!$B$33:$B$776,Q$296)+'СЕТ СН'!$F$13</f>
        <v>0</v>
      </c>
      <c r="R323" s="36">
        <f>SUMIFS(СВЦЭМ!$I$34:$I$777,СВЦЭМ!$A$34:$A$777,$A323,СВЦЭМ!$B$33:$B$776,R$296)+'СЕТ СН'!$F$13</f>
        <v>0</v>
      </c>
      <c r="S323" s="36">
        <f>SUMIFS(СВЦЭМ!$I$34:$I$777,СВЦЭМ!$A$34:$A$777,$A323,СВЦЭМ!$B$33:$B$776,S$296)+'СЕТ СН'!$F$13</f>
        <v>0</v>
      </c>
      <c r="T323" s="36">
        <f>SUMIFS(СВЦЭМ!$I$34:$I$777,СВЦЭМ!$A$34:$A$777,$A323,СВЦЭМ!$B$33:$B$776,T$296)+'СЕТ СН'!$F$13</f>
        <v>0</v>
      </c>
      <c r="U323" s="36">
        <f>SUMIFS(СВЦЭМ!$I$34:$I$777,СВЦЭМ!$A$34:$A$777,$A323,СВЦЭМ!$B$33:$B$776,U$296)+'СЕТ СН'!$F$13</f>
        <v>0</v>
      </c>
      <c r="V323" s="36">
        <f>SUMIFS(СВЦЭМ!$I$34:$I$777,СВЦЭМ!$A$34:$A$777,$A323,СВЦЭМ!$B$33:$B$776,V$296)+'СЕТ СН'!$F$13</f>
        <v>0</v>
      </c>
      <c r="W323" s="36">
        <f>SUMIFS(СВЦЭМ!$I$34:$I$777,СВЦЭМ!$A$34:$A$777,$A323,СВЦЭМ!$B$33:$B$776,W$296)+'СЕТ СН'!$F$13</f>
        <v>0</v>
      </c>
      <c r="X323" s="36">
        <f>SUMIFS(СВЦЭМ!$I$34:$I$777,СВЦЭМ!$A$34:$A$777,$A323,СВЦЭМ!$B$33:$B$776,X$296)+'СЕТ СН'!$F$13</f>
        <v>0</v>
      </c>
      <c r="Y323" s="36">
        <f>SUMIFS(СВЦЭМ!$I$34:$I$777,СВЦЭМ!$A$34:$A$777,$A323,СВЦЭМ!$B$33:$B$776,Y$296)+'СЕТ СН'!$F$13</f>
        <v>0</v>
      </c>
    </row>
    <row r="324" spans="1:27" ht="15.75" hidden="1" x14ac:dyDescent="0.2">
      <c r="A324" s="35">
        <f t="shared" si="8"/>
        <v>44010</v>
      </c>
      <c r="B324" s="36">
        <f>SUMIFS(СВЦЭМ!$I$34:$I$777,СВЦЭМ!$A$34:$A$777,$A324,СВЦЭМ!$B$33:$B$776,B$296)+'СЕТ СН'!$F$13</f>
        <v>0</v>
      </c>
      <c r="C324" s="36">
        <f>SUMIFS(СВЦЭМ!$I$34:$I$777,СВЦЭМ!$A$34:$A$777,$A324,СВЦЭМ!$B$33:$B$776,C$296)+'СЕТ СН'!$F$13</f>
        <v>0</v>
      </c>
      <c r="D324" s="36">
        <f>SUMIFS(СВЦЭМ!$I$34:$I$777,СВЦЭМ!$A$34:$A$777,$A324,СВЦЭМ!$B$33:$B$776,D$296)+'СЕТ СН'!$F$13</f>
        <v>0</v>
      </c>
      <c r="E324" s="36">
        <f>SUMIFS(СВЦЭМ!$I$34:$I$777,СВЦЭМ!$A$34:$A$777,$A324,СВЦЭМ!$B$33:$B$776,E$296)+'СЕТ СН'!$F$13</f>
        <v>0</v>
      </c>
      <c r="F324" s="36">
        <f>SUMIFS(СВЦЭМ!$I$34:$I$777,СВЦЭМ!$A$34:$A$777,$A324,СВЦЭМ!$B$33:$B$776,F$296)+'СЕТ СН'!$F$13</f>
        <v>0</v>
      </c>
      <c r="G324" s="36">
        <f>SUMIFS(СВЦЭМ!$I$34:$I$777,СВЦЭМ!$A$34:$A$777,$A324,СВЦЭМ!$B$33:$B$776,G$296)+'СЕТ СН'!$F$13</f>
        <v>0</v>
      </c>
      <c r="H324" s="36">
        <f>SUMIFS(СВЦЭМ!$I$34:$I$777,СВЦЭМ!$A$34:$A$777,$A324,СВЦЭМ!$B$33:$B$776,H$296)+'СЕТ СН'!$F$13</f>
        <v>0</v>
      </c>
      <c r="I324" s="36">
        <f>SUMIFS(СВЦЭМ!$I$34:$I$777,СВЦЭМ!$A$34:$A$777,$A324,СВЦЭМ!$B$33:$B$776,I$296)+'СЕТ СН'!$F$13</f>
        <v>0</v>
      </c>
      <c r="J324" s="36">
        <f>SUMIFS(СВЦЭМ!$I$34:$I$777,СВЦЭМ!$A$34:$A$777,$A324,СВЦЭМ!$B$33:$B$776,J$296)+'СЕТ СН'!$F$13</f>
        <v>0</v>
      </c>
      <c r="K324" s="36">
        <f>SUMIFS(СВЦЭМ!$I$34:$I$777,СВЦЭМ!$A$34:$A$777,$A324,СВЦЭМ!$B$33:$B$776,K$296)+'СЕТ СН'!$F$13</f>
        <v>0</v>
      </c>
      <c r="L324" s="36">
        <f>SUMIFS(СВЦЭМ!$I$34:$I$777,СВЦЭМ!$A$34:$A$777,$A324,СВЦЭМ!$B$33:$B$776,L$296)+'СЕТ СН'!$F$13</f>
        <v>0</v>
      </c>
      <c r="M324" s="36">
        <f>SUMIFS(СВЦЭМ!$I$34:$I$777,СВЦЭМ!$A$34:$A$777,$A324,СВЦЭМ!$B$33:$B$776,M$296)+'СЕТ СН'!$F$13</f>
        <v>0</v>
      </c>
      <c r="N324" s="36">
        <f>SUMIFS(СВЦЭМ!$I$34:$I$777,СВЦЭМ!$A$34:$A$777,$A324,СВЦЭМ!$B$33:$B$776,N$296)+'СЕТ СН'!$F$13</f>
        <v>0</v>
      </c>
      <c r="O324" s="36">
        <f>SUMIFS(СВЦЭМ!$I$34:$I$777,СВЦЭМ!$A$34:$A$777,$A324,СВЦЭМ!$B$33:$B$776,O$296)+'СЕТ СН'!$F$13</f>
        <v>0</v>
      </c>
      <c r="P324" s="36">
        <f>SUMIFS(СВЦЭМ!$I$34:$I$777,СВЦЭМ!$A$34:$A$777,$A324,СВЦЭМ!$B$33:$B$776,P$296)+'СЕТ СН'!$F$13</f>
        <v>0</v>
      </c>
      <c r="Q324" s="36">
        <f>SUMIFS(СВЦЭМ!$I$34:$I$777,СВЦЭМ!$A$34:$A$777,$A324,СВЦЭМ!$B$33:$B$776,Q$296)+'СЕТ СН'!$F$13</f>
        <v>0</v>
      </c>
      <c r="R324" s="36">
        <f>SUMIFS(СВЦЭМ!$I$34:$I$777,СВЦЭМ!$A$34:$A$777,$A324,СВЦЭМ!$B$33:$B$776,R$296)+'СЕТ СН'!$F$13</f>
        <v>0</v>
      </c>
      <c r="S324" s="36">
        <f>SUMIFS(СВЦЭМ!$I$34:$I$777,СВЦЭМ!$A$34:$A$777,$A324,СВЦЭМ!$B$33:$B$776,S$296)+'СЕТ СН'!$F$13</f>
        <v>0</v>
      </c>
      <c r="T324" s="36">
        <f>SUMIFS(СВЦЭМ!$I$34:$I$777,СВЦЭМ!$A$34:$A$777,$A324,СВЦЭМ!$B$33:$B$776,T$296)+'СЕТ СН'!$F$13</f>
        <v>0</v>
      </c>
      <c r="U324" s="36">
        <f>SUMIFS(СВЦЭМ!$I$34:$I$777,СВЦЭМ!$A$34:$A$777,$A324,СВЦЭМ!$B$33:$B$776,U$296)+'СЕТ СН'!$F$13</f>
        <v>0</v>
      </c>
      <c r="V324" s="36">
        <f>SUMIFS(СВЦЭМ!$I$34:$I$777,СВЦЭМ!$A$34:$A$777,$A324,СВЦЭМ!$B$33:$B$776,V$296)+'СЕТ СН'!$F$13</f>
        <v>0</v>
      </c>
      <c r="W324" s="36">
        <f>SUMIFS(СВЦЭМ!$I$34:$I$777,СВЦЭМ!$A$34:$A$777,$A324,СВЦЭМ!$B$33:$B$776,W$296)+'СЕТ СН'!$F$13</f>
        <v>0</v>
      </c>
      <c r="X324" s="36">
        <f>SUMIFS(СВЦЭМ!$I$34:$I$777,СВЦЭМ!$A$34:$A$777,$A324,СВЦЭМ!$B$33:$B$776,X$296)+'СЕТ СН'!$F$13</f>
        <v>0</v>
      </c>
      <c r="Y324" s="36">
        <f>SUMIFS(СВЦЭМ!$I$34:$I$777,СВЦЭМ!$A$34:$A$777,$A324,СВЦЭМ!$B$33:$B$776,Y$296)+'СЕТ СН'!$F$13</f>
        <v>0</v>
      </c>
    </row>
    <row r="325" spans="1:27" ht="15.75" hidden="1" x14ac:dyDescent="0.2">
      <c r="A325" s="35">
        <f t="shared" si="8"/>
        <v>44011</v>
      </c>
      <c r="B325" s="36">
        <f>SUMIFS(СВЦЭМ!$I$34:$I$777,СВЦЭМ!$A$34:$A$777,$A325,СВЦЭМ!$B$33:$B$776,B$296)+'СЕТ СН'!$F$13</f>
        <v>0</v>
      </c>
      <c r="C325" s="36">
        <f>SUMIFS(СВЦЭМ!$I$34:$I$777,СВЦЭМ!$A$34:$A$777,$A325,СВЦЭМ!$B$33:$B$776,C$296)+'СЕТ СН'!$F$13</f>
        <v>0</v>
      </c>
      <c r="D325" s="36">
        <f>SUMIFS(СВЦЭМ!$I$34:$I$777,СВЦЭМ!$A$34:$A$777,$A325,СВЦЭМ!$B$33:$B$776,D$296)+'СЕТ СН'!$F$13</f>
        <v>0</v>
      </c>
      <c r="E325" s="36">
        <f>SUMIFS(СВЦЭМ!$I$34:$I$777,СВЦЭМ!$A$34:$A$777,$A325,СВЦЭМ!$B$33:$B$776,E$296)+'СЕТ СН'!$F$13</f>
        <v>0</v>
      </c>
      <c r="F325" s="36">
        <f>SUMIFS(СВЦЭМ!$I$34:$I$777,СВЦЭМ!$A$34:$A$777,$A325,СВЦЭМ!$B$33:$B$776,F$296)+'СЕТ СН'!$F$13</f>
        <v>0</v>
      </c>
      <c r="G325" s="36">
        <f>SUMIFS(СВЦЭМ!$I$34:$I$777,СВЦЭМ!$A$34:$A$777,$A325,СВЦЭМ!$B$33:$B$776,G$296)+'СЕТ СН'!$F$13</f>
        <v>0</v>
      </c>
      <c r="H325" s="36">
        <f>SUMIFS(СВЦЭМ!$I$34:$I$777,СВЦЭМ!$A$34:$A$777,$A325,СВЦЭМ!$B$33:$B$776,H$296)+'СЕТ СН'!$F$13</f>
        <v>0</v>
      </c>
      <c r="I325" s="36">
        <f>SUMIFS(СВЦЭМ!$I$34:$I$777,СВЦЭМ!$A$34:$A$777,$A325,СВЦЭМ!$B$33:$B$776,I$296)+'СЕТ СН'!$F$13</f>
        <v>0</v>
      </c>
      <c r="J325" s="36">
        <f>SUMIFS(СВЦЭМ!$I$34:$I$777,СВЦЭМ!$A$34:$A$777,$A325,СВЦЭМ!$B$33:$B$776,J$296)+'СЕТ СН'!$F$13</f>
        <v>0</v>
      </c>
      <c r="K325" s="36">
        <f>SUMIFS(СВЦЭМ!$I$34:$I$777,СВЦЭМ!$A$34:$A$777,$A325,СВЦЭМ!$B$33:$B$776,K$296)+'СЕТ СН'!$F$13</f>
        <v>0</v>
      </c>
      <c r="L325" s="36">
        <f>SUMIFS(СВЦЭМ!$I$34:$I$777,СВЦЭМ!$A$34:$A$777,$A325,СВЦЭМ!$B$33:$B$776,L$296)+'СЕТ СН'!$F$13</f>
        <v>0</v>
      </c>
      <c r="M325" s="36">
        <f>SUMIFS(СВЦЭМ!$I$34:$I$777,СВЦЭМ!$A$34:$A$777,$A325,СВЦЭМ!$B$33:$B$776,M$296)+'СЕТ СН'!$F$13</f>
        <v>0</v>
      </c>
      <c r="N325" s="36">
        <f>SUMIFS(СВЦЭМ!$I$34:$I$777,СВЦЭМ!$A$34:$A$777,$A325,СВЦЭМ!$B$33:$B$776,N$296)+'СЕТ СН'!$F$13</f>
        <v>0</v>
      </c>
      <c r="O325" s="36">
        <f>SUMIFS(СВЦЭМ!$I$34:$I$777,СВЦЭМ!$A$34:$A$777,$A325,СВЦЭМ!$B$33:$B$776,O$296)+'СЕТ СН'!$F$13</f>
        <v>0</v>
      </c>
      <c r="P325" s="36">
        <f>SUMIFS(СВЦЭМ!$I$34:$I$777,СВЦЭМ!$A$34:$A$777,$A325,СВЦЭМ!$B$33:$B$776,P$296)+'СЕТ СН'!$F$13</f>
        <v>0</v>
      </c>
      <c r="Q325" s="36">
        <f>SUMIFS(СВЦЭМ!$I$34:$I$777,СВЦЭМ!$A$34:$A$777,$A325,СВЦЭМ!$B$33:$B$776,Q$296)+'СЕТ СН'!$F$13</f>
        <v>0</v>
      </c>
      <c r="R325" s="36">
        <f>SUMIFS(СВЦЭМ!$I$34:$I$777,СВЦЭМ!$A$34:$A$777,$A325,СВЦЭМ!$B$33:$B$776,R$296)+'СЕТ СН'!$F$13</f>
        <v>0</v>
      </c>
      <c r="S325" s="36">
        <f>SUMIFS(СВЦЭМ!$I$34:$I$777,СВЦЭМ!$A$34:$A$777,$A325,СВЦЭМ!$B$33:$B$776,S$296)+'СЕТ СН'!$F$13</f>
        <v>0</v>
      </c>
      <c r="T325" s="36">
        <f>SUMIFS(СВЦЭМ!$I$34:$I$777,СВЦЭМ!$A$34:$A$777,$A325,СВЦЭМ!$B$33:$B$776,T$296)+'СЕТ СН'!$F$13</f>
        <v>0</v>
      </c>
      <c r="U325" s="36">
        <f>SUMIFS(СВЦЭМ!$I$34:$I$777,СВЦЭМ!$A$34:$A$777,$A325,СВЦЭМ!$B$33:$B$776,U$296)+'СЕТ СН'!$F$13</f>
        <v>0</v>
      </c>
      <c r="V325" s="36">
        <f>SUMIFS(СВЦЭМ!$I$34:$I$777,СВЦЭМ!$A$34:$A$777,$A325,СВЦЭМ!$B$33:$B$776,V$296)+'СЕТ СН'!$F$13</f>
        <v>0</v>
      </c>
      <c r="W325" s="36">
        <f>SUMIFS(СВЦЭМ!$I$34:$I$777,СВЦЭМ!$A$34:$A$777,$A325,СВЦЭМ!$B$33:$B$776,W$296)+'СЕТ СН'!$F$13</f>
        <v>0</v>
      </c>
      <c r="X325" s="36">
        <f>SUMIFS(СВЦЭМ!$I$34:$I$777,СВЦЭМ!$A$34:$A$777,$A325,СВЦЭМ!$B$33:$B$776,X$296)+'СЕТ СН'!$F$13</f>
        <v>0</v>
      </c>
      <c r="Y325" s="36">
        <f>SUMIFS(СВЦЭМ!$I$34:$I$777,СВЦЭМ!$A$34:$A$777,$A325,СВЦЭМ!$B$33:$B$776,Y$296)+'СЕТ СН'!$F$13</f>
        <v>0</v>
      </c>
    </row>
    <row r="326" spans="1:27" ht="15.75" hidden="1" x14ac:dyDescent="0.2">
      <c r="A326" s="35">
        <f t="shared" si="8"/>
        <v>44012</v>
      </c>
      <c r="B326" s="36">
        <f>SUMIFS(СВЦЭМ!$I$34:$I$777,СВЦЭМ!$A$34:$A$777,$A326,СВЦЭМ!$B$33:$B$776,B$296)+'СЕТ СН'!$F$13</f>
        <v>0</v>
      </c>
      <c r="C326" s="36">
        <f>SUMIFS(СВЦЭМ!$I$34:$I$777,СВЦЭМ!$A$34:$A$777,$A326,СВЦЭМ!$B$33:$B$776,C$296)+'СЕТ СН'!$F$13</f>
        <v>0</v>
      </c>
      <c r="D326" s="36">
        <f>SUMIFS(СВЦЭМ!$I$34:$I$777,СВЦЭМ!$A$34:$A$777,$A326,СВЦЭМ!$B$33:$B$776,D$296)+'СЕТ СН'!$F$13</f>
        <v>0</v>
      </c>
      <c r="E326" s="36">
        <f>SUMIFS(СВЦЭМ!$I$34:$I$777,СВЦЭМ!$A$34:$A$777,$A326,СВЦЭМ!$B$33:$B$776,E$296)+'СЕТ СН'!$F$13</f>
        <v>0</v>
      </c>
      <c r="F326" s="36">
        <f>SUMIFS(СВЦЭМ!$I$34:$I$777,СВЦЭМ!$A$34:$A$777,$A326,СВЦЭМ!$B$33:$B$776,F$296)+'СЕТ СН'!$F$13</f>
        <v>0</v>
      </c>
      <c r="G326" s="36">
        <f>SUMIFS(СВЦЭМ!$I$34:$I$777,СВЦЭМ!$A$34:$A$777,$A326,СВЦЭМ!$B$33:$B$776,G$296)+'СЕТ СН'!$F$13</f>
        <v>0</v>
      </c>
      <c r="H326" s="36">
        <f>SUMIFS(СВЦЭМ!$I$34:$I$777,СВЦЭМ!$A$34:$A$777,$A326,СВЦЭМ!$B$33:$B$776,H$296)+'СЕТ СН'!$F$13</f>
        <v>0</v>
      </c>
      <c r="I326" s="36">
        <f>SUMIFS(СВЦЭМ!$I$34:$I$777,СВЦЭМ!$A$34:$A$777,$A326,СВЦЭМ!$B$33:$B$776,I$296)+'СЕТ СН'!$F$13</f>
        <v>0</v>
      </c>
      <c r="J326" s="36">
        <f>SUMIFS(СВЦЭМ!$I$34:$I$777,СВЦЭМ!$A$34:$A$777,$A326,СВЦЭМ!$B$33:$B$776,J$296)+'СЕТ СН'!$F$13</f>
        <v>0</v>
      </c>
      <c r="K326" s="36">
        <f>SUMIFS(СВЦЭМ!$I$34:$I$777,СВЦЭМ!$A$34:$A$777,$A326,СВЦЭМ!$B$33:$B$776,K$296)+'СЕТ СН'!$F$13</f>
        <v>0</v>
      </c>
      <c r="L326" s="36">
        <f>SUMIFS(СВЦЭМ!$I$34:$I$777,СВЦЭМ!$A$34:$A$777,$A326,СВЦЭМ!$B$33:$B$776,L$296)+'СЕТ СН'!$F$13</f>
        <v>0</v>
      </c>
      <c r="M326" s="36">
        <f>SUMIFS(СВЦЭМ!$I$34:$I$777,СВЦЭМ!$A$34:$A$777,$A326,СВЦЭМ!$B$33:$B$776,M$296)+'СЕТ СН'!$F$13</f>
        <v>0</v>
      </c>
      <c r="N326" s="36">
        <f>SUMIFS(СВЦЭМ!$I$34:$I$777,СВЦЭМ!$A$34:$A$777,$A326,СВЦЭМ!$B$33:$B$776,N$296)+'СЕТ СН'!$F$13</f>
        <v>0</v>
      </c>
      <c r="O326" s="36">
        <f>SUMIFS(СВЦЭМ!$I$34:$I$777,СВЦЭМ!$A$34:$A$777,$A326,СВЦЭМ!$B$33:$B$776,O$296)+'СЕТ СН'!$F$13</f>
        <v>0</v>
      </c>
      <c r="P326" s="36">
        <f>SUMIFS(СВЦЭМ!$I$34:$I$777,СВЦЭМ!$A$34:$A$777,$A326,СВЦЭМ!$B$33:$B$776,P$296)+'СЕТ СН'!$F$13</f>
        <v>0</v>
      </c>
      <c r="Q326" s="36">
        <f>SUMIFS(СВЦЭМ!$I$34:$I$777,СВЦЭМ!$A$34:$A$777,$A326,СВЦЭМ!$B$33:$B$776,Q$296)+'СЕТ СН'!$F$13</f>
        <v>0</v>
      </c>
      <c r="R326" s="36">
        <f>SUMIFS(СВЦЭМ!$I$34:$I$777,СВЦЭМ!$A$34:$A$777,$A326,СВЦЭМ!$B$33:$B$776,R$296)+'СЕТ СН'!$F$13</f>
        <v>0</v>
      </c>
      <c r="S326" s="36">
        <f>SUMIFS(СВЦЭМ!$I$34:$I$777,СВЦЭМ!$A$34:$A$777,$A326,СВЦЭМ!$B$33:$B$776,S$296)+'СЕТ СН'!$F$13</f>
        <v>0</v>
      </c>
      <c r="T326" s="36">
        <f>SUMIFS(СВЦЭМ!$I$34:$I$777,СВЦЭМ!$A$34:$A$777,$A326,СВЦЭМ!$B$33:$B$776,T$296)+'СЕТ СН'!$F$13</f>
        <v>0</v>
      </c>
      <c r="U326" s="36">
        <f>SUMIFS(СВЦЭМ!$I$34:$I$777,СВЦЭМ!$A$34:$A$777,$A326,СВЦЭМ!$B$33:$B$776,U$296)+'СЕТ СН'!$F$13</f>
        <v>0</v>
      </c>
      <c r="V326" s="36">
        <f>SUMIFS(СВЦЭМ!$I$34:$I$777,СВЦЭМ!$A$34:$A$777,$A326,СВЦЭМ!$B$33:$B$776,V$296)+'СЕТ СН'!$F$13</f>
        <v>0</v>
      </c>
      <c r="W326" s="36">
        <f>SUMIFS(СВЦЭМ!$I$34:$I$777,СВЦЭМ!$A$34:$A$777,$A326,СВЦЭМ!$B$33:$B$776,W$296)+'СЕТ СН'!$F$13</f>
        <v>0</v>
      </c>
      <c r="X326" s="36">
        <f>SUMIFS(СВЦЭМ!$I$34:$I$777,СВЦЭМ!$A$34:$A$777,$A326,СВЦЭМ!$B$33:$B$776,X$296)+'СЕТ СН'!$F$13</f>
        <v>0</v>
      </c>
      <c r="Y326" s="36">
        <f>SUMIFS(СВЦЭМ!$I$34:$I$777,СВЦЭМ!$A$34:$A$777,$A326,СВЦЭМ!$B$33:$B$776,Y$296)+'СЕТ СН'!$F$13</f>
        <v>0</v>
      </c>
    </row>
    <row r="327" spans="1:27" ht="15.75" hidden="1" x14ac:dyDescent="0.2">
      <c r="A327" s="35">
        <f t="shared" si="8"/>
        <v>44013</v>
      </c>
      <c r="B327" s="36">
        <f>SUMIFS(СВЦЭМ!$I$34:$I$777,СВЦЭМ!$A$34:$A$777,$A327,СВЦЭМ!$B$33:$B$776,B$296)+'СЕТ СН'!$F$13</f>
        <v>0</v>
      </c>
      <c r="C327" s="36">
        <f>SUMIFS(СВЦЭМ!$I$34:$I$777,СВЦЭМ!$A$34:$A$777,$A327,СВЦЭМ!$B$33:$B$776,C$296)+'СЕТ СН'!$F$13</f>
        <v>0</v>
      </c>
      <c r="D327" s="36">
        <f>SUMIFS(СВЦЭМ!$I$34:$I$777,СВЦЭМ!$A$34:$A$777,$A327,СВЦЭМ!$B$33:$B$776,D$296)+'СЕТ СН'!$F$13</f>
        <v>0</v>
      </c>
      <c r="E327" s="36">
        <f>SUMIFS(СВЦЭМ!$I$34:$I$777,СВЦЭМ!$A$34:$A$777,$A327,СВЦЭМ!$B$33:$B$776,E$296)+'СЕТ СН'!$F$13</f>
        <v>0</v>
      </c>
      <c r="F327" s="36">
        <f>SUMIFS(СВЦЭМ!$I$34:$I$777,СВЦЭМ!$A$34:$A$777,$A327,СВЦЭМ!$B$33:$B$776,F$296)+'СЕТ СН'!$F$13</f>
        <v>0</v>
      </c>
      <c r="G327" s="36">
        <f>SUMIFS(СВЦЭМ!$I$34:$I$777,СВЦЭМ!$A$34:$A$777,$A327,СВЦЭМ!$B$33:$B$776,G$296)+'СЕТ СН'!$F$13</f>
        <v>0</v>
      </c>
      <c r="H327" s="36">
        <f>SUMIFS(СВЦЭМ!$I$34:$I$777,СВЦЭМ!$A$34:$A$777,$A327,СВЦЭМ!$B$33:$B$776,H$296)+'СЕТ СН'!$F$13</f>
        <v>0</v>
      </c>
      <c r="I327" s="36">
        <f>SUMIFS(СВЦЭМ!$I$34:$I$777,СВЦЭМ!$A$34:$A$777,$A327,СВЦЭМ!$B$33:$B$776,I$296)+'СЕТ СН'!$F$13</f>
        <v>0</v>
      </c>
      <c r="J327" s="36">
        <f>SUMIFS(СВЦЭМ!$I$34:$I$777,СВЦЭМ!$A$34:$A$777,$A327,СВЦЭМ!$B$33:$B$776,J$296)+'СЕТ СН'!$F$13</f>
        <v>0</v>
      </c>
      <c r="K327" s="36">
        <f>SUMIFS(СВЦЭМ!$I$34:$I$777,СВЦЭМ!$A$34:$A$777,$A327,СВЦЭМ!$B$33:$B$776,K$296)+'СЕТ СН'!$F$13</f>
        <v>0</v>
      </c>
      <c r="L327" s="36">
        <f>SUMIFS(СВЦЭМ!$I$34:$I$777,СВЦЭМ!$A$34:$A$777,$A327,СВЦЭМ!$B$33:$B$776,L$296)+'СЕТ СН'!$F$13</f>
        <v>0</v>
      </c>
      <c r="M327" s="36">
        <f>SUMIFS(СВЦЭМ!$I$34:$I$777,СВЦЭМ!$A$34:$A$777,$A327,СВЦЭМ!$B$33:$B$776,M$296)+'СЕТ СН'!$F$13</f>
        <v>0</v>
      </c>
      <c r="N327" s="36">
        <f>SUMIFS(СВЦЭМ!$I$34:$I$777,СВЦЭМ!$A$34:$A$777,$A327,СВЦЭМ!$B$33:$B$776,N$296)+'СЕТ СН'!$F$13</f>
        <v>0</v>
      </c>
      <c r="O327" s="36">
        <f>SUMIFS(СВЦЭМ!$I$34:$I$777,СВЦЭМ!$A$34:$A$777,$A327,СВЦЭМ!$B$33:$B$776,O$296)+'СЕТ СН'!$F$13</f>
        <v>0</v>
      </c>
      <c r="P327" s="36">
        <f>SUMIFS(СВЦЭМ!$I$34:$I$777,СВЦЭМ!$A$34:$A$777,$A327,СВЦЭМ!$B$33:$B$776,P$296)+'СЕТ СН'!$F$13</f>
        <v>0</v>
      </c>
      <c r="Q327" s="36">
        <f>SUMIFS(СВЦЭМ!$I$34:$I$777,СВЦЭМ!$A$34:$A$777,$A327,СВЦЭМ!$B$33:$B$776,Q$296)+'СЕТ СН'!$F$13</f>
        <v>0</v>
      </c>
      <c r="R327" s="36">
        <f>SUMIFS(СВЦЭМ!$I$34:$I$777,СВЦЭМ!$A$34:$A$777,$A327,СВЦЭМ!$B$33:$B$776,R$296)+'СЕТ СН'!$F$13</f>
        <v>0</v>
      </c>
      <c r="S327" s="36">
        <f>SUMIFS(СВЦЭМ!$I$34:$I$777,СВЦЭМ!$A$34:$A$777,$A327,СВЦЭМ!$B$33:$B$776,S$296)+'СЕТ СН'!$F$13</f>
        <v>0</v>
      </c>
      <c r="T327" s="36">
        <f>SUMIFS(СВЦЭМ!$I$34:$I$777,СВЦЭМ!$A$34:$A$777,$A327,СВЦЭМ!$B$33:$B$776,T$296)+'СЕТ СН'!$F$13</f>
        <v>0</v>
      </c>
      <c r="U327" s="36">
        <f>SUMIFS(СВЦЭМ!$I$34:$I$777,СВЦЭМ!$A$34:$A$777,$A327,СВЦЭМ!$B$33:$B$776,U$296)+'СЕТ СН'!$F$13</f>
        <v>0</v>
      </c>
      <c r="V327" s="36">
        <f>SUMIFS(СВЦЭМ!$I$34:$I$777,СВЦЭМ!$A$34:$A$777,$A327,СВЦЭМ!$B$33:$B$776,V$296)+'СЕТ СН'!$F$13</f>
        <v>0</v>
      </c>
      <c r="W327" s="36">
        <f>SUMIFS(СВЦЭМ!$I$34:$I$777,СВЦЭМ!$A$34:$A$777,$A327,СВЦЭМ!$B$33:$B$776,W$296)+'СЕТ СН'!$F$13</f>
        <v>0</v>
      </c>
      <c r="X327" s="36">
        <f>SUMIFS(СВЦЭМ!$I$34:$I$777,СВЦЭМ!$A$34:$A$777,$A327,СВЦЭМ!$B$33:$B$776,X$296)+'СЕТ СН'!$F$13</f>
        <v>0</v>
      </c>
      <c r="Y327" s="36">
        <f>SUMIFS(СВЦЭМ!$I$34:$I$777,СВЦЭМ!$A$34:$A$777,$A327,СВЦЭМ!$B$33:$B$776,Y$296)+'СЕТ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1" t="s">
        <v>7</v>
      </c>
      <c r="B329" s="124" t="s">
        <v>119</v>
      </c>
      <c r="C329" s="125"/>
      <c r="D329" s="125"/>
      <c r="E329" s="125"/>
      <c r="F329" s="125"/>
      <c r="G329" s="125"/>
      <c r="H329" s="125"/>
      <c r="I329" s="125"/>
      <c r="J329" s="125"/>
      <c r="K329" s="125"/>
      <c r="L329" s="125"/>
      <c r="M329" s="125"/>
      <c r="N329" s="125"/>
      <c r="O329" s="125"/>
      <c r="P329" s="125"/>
      <c r="Q329" s="125"/>
      <c r="R329" s="125"/>
      <c r="S329" s="125"/>
      <c r="T329" s="125"/>
      <c r="U329" s="125"/>
      <c r="V329" s="125"/>
      <c r="W329" s="125"/>
      <c r="X329" s="125"/>
      <c r="Y329" s="126"/>
    </row>
    <row r="330" spans="1:27" ht="12.75" hidden="1" customHeight="1" x14ac:dyDescent="0.2">
      <c r="A330" s="122"/>
      <c r="B330" s="127"/>
      <c r="C330" s="128"/>
      <c r="D330" s="128"/>
      <c r="E330" s="128"/>
      <c r="F330" s="128"/>
      <c r="G330" s="128"/>
      <c r="H330" s="128"/>
      <c r="I330" s="128"/>
      <c r="J330" s="128"/>
      <c r="K330" s="128"/>
      <c r="L330" s="128"/>
      <c r="M330" s="128"/>
      <c r="N330" s="128"/>
      <c r="O330" s="128"/>
      <c r="P330" s="128"/>
      <c r="Q330" s="128"/>
      <c r="R330" s="128"/>
      <c r="S330" s="128"/>
      <c r="T330" s="128"/>
      <c r="U330" s="128"/>
      <c r="V330" s="128"/>
      <c r="W330" s="128"/>
      <c r="X330" s="128"/>
      <c r="Y330" s="129"/>
    </row>
    <row r="331" spans="1:27" s="46" customFormat="1" ht="12.75" hidden="1" customHeight="1" x14ac:dyDescent="0.2">
      <c r="A331" s="123"/>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01.06.2020</v>
      </c>
      <c r="B332" s="36">
        <f>SUMIFS(СВЦЭМ!$J$34:$J$777,СВЦЭМ!$A$34:$A$777,$A332,СВЦЭМ!$B$33:$B$776,B$331)+'СЕТ СН'!$F$13</f>
        <v>0</v>
      </c>
      <c r="C332" s="36">
        <f>SUMIFS(СВЦЭМ!$J$34:$J$777,СВЦЭМ!$A$34:$A$777,$A332,СВЦЭМ!$B$33:$B$776,C$331)+'СЕТ СН'!$F$13</f>
        <v>0</v>
      </c>
      <c r="D332" s="36">
        <f>SUMIFS(СВЦЭМ!$J$34:$J$777,СВЦЭМ!$A$34:$A$777,$A332,СВЦЭМ!$B$33:$B$776,D$331)+'СЕТ СН'!$F$13</f>
        <v>0</v>
      </c>
      <c r="E332" s="36">
        <f>SUMIFS(СВЦЭМ!$J$34:$J$777,СВЦЭМ!$A$34:$A$777,$A332,СВЦЭМ!$B$33:$B$776,E$331)+'СЕТ СН'!$F$13</f>
        <v>0</v>
      </c>
      <c r="F332" s="36">
        <f>SUMIFS(СВЦЭМ!$J$34:$J$777,СВЦЭМ!$A$34:$A$777,$A332,СВЦЭМ!$B$33:$B$776,F$331)+'СЕТ СН'!$F$13</f>
        <v>0</v>
      </c>
      <c r="G332" s="36">
        <f>SUMIFS(СВЦЭМ!$J$34:$J$777,СВЦЭМ!$A$34:$A$777,$A332,СВЦЭМ!$B$33:$B$776,G$331)+'СЕТ СН'!$F$13</f>
        <v>0</v>
      </c>
      <c r="H332" s="36">
        <f>SUMIFS(СВЦЭМ!$J$34:$J$777,СВЦЭМ!$A$34:$A$777,$A332,СВЦЭМ!$B$33:$B$776,H$331)+'СЕТ СН'!$F$13</f>
        <v>0</v>
      </c>
      <c r="I332" s="36">
        <f>SUMIFS(СВЦЭМ!$J$34:$J$777,СВЦЭМ!$A$34:$A$777,$A332,СВЦЭМ!$B$33:$B$776,I$331)+'СЕТ СН'!$F$13</f>
        <v>0</v>
      </c>
      <c r="J332" s="36">
        <f>SUMIFS(СВЦЭМ!$J$34:$J$777,СВЦЭМ!$A$34:$A$777,$A332,СВЦЭМ!$B$33:$B$776,J$331)+'СЕТ СН'!$F$13</f>
        <v>0</v>
      </c>
      <c r="K332" s="36">
        <f>SUMIFS(СВЦЭМ!$J$34:$J$777,СВЦЭМ!$A$34:$A$777,$A332,СВЦЭМ!$B$33:$B$776,K$331)+'СЕТ СН'!$F$13</f>
        <v>0</v>
      </c>
      <c r="L332" s="36">
        <f>SUMIFS(СВЦЭМ!$J$34:$J$777,СВЦЭМ!$A$34:$A$777,$A332,СВЦЭМ!$B$33:$B$776,L$331)+'СЕТ СН'!$F$13</f>
        <v>0</v>
      </c>
      <c r="M332" s="36">
        <f>SUMIFS(СВЦЭМ!$J$34:$J$777,СВЦЭМ!$A$34:$A$777,$A332,СВЦЭМ!$B$33:$B$776,M$331)+'СЕТ СН'!$F$13</f>
        <v>0</v>
      </c>
      <c r="N332" s="36">
        <f>SUMIFS(СВЦЭМ!$J$34:$J$777,СВЦЭМ!$A$34:$A$777,$A332,СВЦЭМ!$B$33:$B$776,N$331)+'СЕТ СН'!$F$13</f>
        <v>0</v>
      </c>
      <c r="O332" s="36">
        <f>SUMIFS(СВЦЭМ!$J$34:$J$777,СВЦЭМ!$A$34:$A$777,$A332,СВЦЭМ!$B$33:$B$776,O$331)+'СЕТ СН'!$F$13</f>
        <v>0</v>
      </c>
      <c r="P332" s="36">
        <f>SUMIFS(СВЦЭМ!$J$34:$J$777,СВЦЭМ!$A$34:$A$777,$A332,СВЦЭМ!$B$33:$B$776,P$331)+'СЕТ СН'!$F$13</f>
        <v>0</v>
      </c>
      <c r="Q332" s="36">
        <f>SUMIFS(СВЦЭМ!$J$34:$J$777,СВЦЭМ!$A$34:$A$777,$A332,СВЦЭМ!$B$33:$B$776,Q$331)+'СЕТ СН'!$F$13</f>
        <v>0</v>
      </c>
      <c r="R332" s="36">
        <f>SUMIFS(СВЦЭМ!$J$34:$J$777,СВЦЭМ!$A$34:$A$777,$A332,СВЦЭМ!$B$33:$B$776,R$331)+'СЕТ СН'!$F$13</f>
        <v>0</v>
      </c>
      <c r="S332" s="36">
        <f>SUMIFS(СВЦЭМ!$J$34:$J$777,СВЦЭМ!$A$34:$A$777,$A332,СВЦЭМ!$B$33:$B$776,S$331)+'СЕТ СН'!$F$13</f>
        <v>0</v>
      </c>
      <c r="T332" s="36">
        <f>SUMIFS(СВЦЭМ!$J$34:$J$777,СВЦЭМ!$A$34:$A$777,$A332,СВЦЭМ!$B$33:$B$776,T$331)+'СЕТ СН'!$F$13</f>
        <v>0</v>
      </c>
      <c r="U332" s="36">
        <f>SUMIFS(СВЦЭМ!$J$34:$J$777,СВЦЭМ!$A$34:$A$777,$A332,СВЦЭМ!$B$33:$B$776,U$331)+'СЕТ СН'!$F$13</f>
        <v>0</v>
      </c>
      <c r="V332" s="36">
        <f>SUMIFS(СВЦЭМ!$J$34:$J$777,СВЦЭМ!$A$34:$A$777,$A332,СВЦЭМ!$B$33:$B$776,V$331)+'СЕТ СН'!$F$13</f>
        <v>0</v>
      </c>
      <c r="W332" s="36">
        <f>SUMIFS(СВЦЭМ!$J$34:$J$777,СВЦЭМ!$A$34:$A$777,$A332,СВЦЭМ!$B$33:$B$776,W$331)+'СЕТ СН'!$F$13</f>
        <v>0</v>
      </c>
      <c r="X332" s="36">
        <f>SUMIFS(СВЦЭМ!$J$34:$J$777,СВЦЭМ!$A$34:$A$777,$A332,СВЦЭМ!$B$33:$B$776,X$331)+'СЕТ СН'!$F$13</f>
        <v>0</v>
      </c>
      <c r="Y332" s="36">
        <f>SUMIFS(СВЦЭМ!$J$34:$J$777,СВЦЭМ!$A$34:$A$777,$A332,СВЦЭМ!$B$33:$B$776,Y$331)+'СЕТ СН'!$F$13</f>
        <v>0</v>
      </c>
      <c r="AA332" s="45"/>
    </row>
    <row r="333" spans="1:27" ht="15.75" hidden="1" x14ac:dyDescent="0.2">
      <c r="A333" s="35">
        <f>A332+1</f>
        <v>43984</v>
      </c>
      <c r="B333" s="36">
        <f>SUMIFS(СВЦЭМ!$J$34:$J$777,СВЦЭМ!$A$34:$A$777,$A333,СВЦЭМ!$B$33:$B$776,B$331)+'СЕТ СН'!$F$13</f>
        <v>0</v>
      </c>
      <c r="C333" s="36">
        <f>SUMIFS(СВЦЭМ!$J$34:$J$777,СВЦЭМ!$A$34:$A$777,$A333,СВЦЭМ!$B$33:$B$776,C$331)+'СЕТ СН'!$F$13</f>
        <v>0</v>
      </c>
      <c r="D333" s="36">
        <f>SUMIFS(СВЦЭМ!$J$34:$J$777,СВЦЭМ!$A$34:$A$777,$A333,СВЦЭМ!$B$33:$B$776,D$331)+'СЕТ СН'!$F$13</f>
        <v>0</v>
      </c>
      <c r="E333" s="36">
        <f>SUMIFS(СВЦЭМ!$J$34:$J$777,СВЦЭМ!$A$34:$A$777,$A333,СВЦЭМ!$B$33:$B$776,E$331)+'СЕТ СН'!$F$13</f>
        <v>0</v>
      </c>
      <c r="F333" s="36">
        <f>SUMIFS(СВЦЭМ!$J$34:$J$777,СВЦЭМ!$A$34:$A$777,$A333,СВЦЭМ!$B$33:$B$776,F$331)+'СЕТ СН'!$F$13</f>
        <v>0</v>
      </c>
      <c r="G333" s="36">
        <f>SUMIFS(СВЦЭМ!$J$34:$J$777,СВЦЭМ!$A$34:$A$777,$A333,СВЦЭМ!$B$33:$B$776,G$331)+'СЕТ СН'!$F$13</f>
        <v>0</v>
      </c>
      <c r="H333" s="36">
        <f>SUMIFS(СВЦЭМ!$J$34:$J$777,СВЦЭМ!$A$34:$A$777,$A333,СВЦЭМ!$B$33:$B$776,H$331)+'СЕТ СН'!$F$13</f>
        <v>0</v>
      </c>
      <c r="I333" s="36">
        <f>SUMIFS(СВЦЭМ!$J$34:$J$777,СВЦЭМ!$A$34:$A$777,$A333,СВЦЭМ!$B$33:$B$776,I$331)+'СЕТ СН'!$F$13</f>
        <v>0</v>
      </c>
      <c r="J333" s="36">
        <f>SUMIFS(СВЦЭМ!$J$34:$J$777,СВЦЭМ!$A$34:$A$777,$A333,СВЦЭМ!$B$33:$B$776,J$331)+'СЕТ СН'!$F$13</f>
        <v>0</v>
      </c>
      <c r="K333" s="36">
        <f>SUMIFS(СВЦЭМ!$J$34:$J$777,СВЦЭМ!$A$34:$A$777,$A333,СВЦЭМ!$B$33:$B$776,K$331)+'СЕТ СН'!$F$13</f>
        <v>0</v>
      </c>
      <c r="L333" s="36">
        <f>SUMIFS(СВЦЭМ!$J$34:$J$777,СВЦЭМ!$A$34:$A$777,$A333,СВЦЭМ!$B$33:$B$776,L$331)+'СЕТ СН'!$F$13</f>
        <v>0</v>
      </c>
      <c r="M333" s="36">
        <f>SUMIFS(СВЦЭМ!$J$34:$J$777,СВЦЭМ!$A$34:$A$777,$A333,СВЦЭМ!$B$33:$B$776,M$331)+'СЕТ СН'!$F$13</f>
        <v>0</v>
      </c>
      <c r="N333" s="36">
        <f>SUMIFS(СВЦЭМ!$J$34:$J$777,СВЦЭМ!$A$34:$A$777,$A333,СВЦЭМ!$B$33:$B$776,N$331)+'СЕТ СН'!$F$13</f>
        <v>0</v>
      </c>
      <c r="O333" s="36">
        <f>SUMIFS(СВЦЭМ!$J$34:$J$777,СВЦЭМ!$A$34:$A$777,$A333,СВЦЭМ!$B$33:$B$776,O$331)+'СЕТ СН'!$F$13</f>
        <v>0</v>
      </c>
      <c r="P333" s="36">
        <f>SUMIFS(СВЦЭМ!$J$34:$J$777,СВЦЭМ!$A$34:$A$777,$A333,СВЦЭМ!$B$33:$B$776,P$331)+'СЕТ СН'!$F$13</f>
        <v>0</v>
      </c>
      <c r="Q333" s="36">
        <f>SUMIFS(СВЦЭМ!$J$34:$J$777,СВЦЭМ!$A$34:$A$777,$A333,СВЦЭМ!$B$33:$B$776,Q$331)+'СЕТ СН'!$F$13</f>
        <v>0</v>
      </c>
      <c r="R333" s="36">
        <f>SUMIFS(СВЦЭМ!$J$34:$J$777,СВЦЭМ!$A$34:$A$777,$A333,СВЦЭМ!$B$33:$B$776,R$331)+'СЕТ СН'!$F$13</f>
        <v>0</v>
      </c>
      <c r="S333" s="36">
        <f>SUMIFS(СВЦЭМ!$J$34:$J$777,СВЦЭМ!$A$34:$A$777,$A333,СВЦЭМ!$B$33:$B$776,S$331)+'СЕТ СН'!$F$13</f>
        <v>0</v>
      </c>
      <c r="T333" s="36">
        <f>SUMIFS(СВЦЭМ!$J$34:$J$777,СВЦЭМ!$A$34:$A$777,$A333,СВЦЭМ!$B$33:$B$776,T$331)+'СЕТ СН'!$F$13</f>
        <v>0</v>
      </c>
      <c r="U333" s="36">
        <f>SUMIFS(СВЦЭМ!$J$34:$J$777,СВЦЭМ!$A$34:$A$777,$A333,СВЦЭМ!$B$33:$B$776,U$331)+'СЕТ СН'!$F$13</f>
        <v>0</v>
      </c>
      <c r="V333" s="36">
        <f>SUMIFS(СВЦЭМ!$J$34:$J$777,СВЦЭМ!$A$34:$A$777,$A333,СВЦЭМ!$B$33:$B$776,V$331)+'СЕТ СН'!$F$13</f>
        <v>0</v>
      </c>
      <c r="W333" s="36">
        <f>SUMIFS(СВЦЭМ!$J$34:$J$777,СВЦЭМ!$A$34:$A$777,$A333,СВЦЭМ!$B$33:$B$776,W$331)+'СЕТ СН'!$F$13</f>
        <v>0</v>
      </c>
      <c r="X333" s="36">
        <f>SUMIFS(СВЦЭМ!$J$34:$J$777,СВЦЭМ!$A$34:$A$777,$A333,СВЦЭМ!$B$33:$B$776,X$331)+'СЕТ СН'!$F$13</f>
        <v>0</v>
      </c>
      <c r="Y333" s="36">
        <f>SUMIFS(СВЦЭМ!$J$34:$J$777,СВЦЭМ!$A$34:$A$777,$A333,СВЦЭМ!$B$33:$B$776,Y$331)+'СЕТ СН'!$F$13</f>
        <v>0</v>
      </c>
    </row>
    <row r="334" spans="1:27" ht="15.75" hidden="1" x14ac:dyDescent="0.2">
      <c r="A334" s="35">
        <f t="shared" ref="A334:A362" si="9">A333+1</f>
        <v>43985</v>
      </c>
      <c r="B334" s="36">
        <f>SUMIFS(СВЦЭМ!$J$34:$J$777,СВЦЭМ!$A$34:$A$777,$A334,СВЦЭМ!$B$33:$B$776,B$331)+'СЕТ СН'!$F$13</f>
        <v>0</v>
      </c>
      <c r="C334" s="36">
        <f>SUMIFS(СВЦЭМ!$J$34:$J$777,СВЦЭМ!$A$34:$A$777,$A334,СВЦЭМ!$B$33:$B$776,C$331)+'СЕТ СН'!$F$13</f>
        <v>0</v>
      </c>
      <c r="D334" s="36">
        <f>SUMIFS(СВЦЭМ!$J$34:$J$777,СВЦЭМ!$A$34:$A$777,$A334,СВЦЭМ!$B$33:$B$776,D$331)+'СЕТ СН'!$F$13</f>
        <v>0</v>
      </c>
      <c r="E334" s="36">
        <f>SUMIFS(СВЦЭМ!$J$34:$J$777,СВЦЭМ!$A$34:$A$777,$A334,СВЦЭМ!$B$33:$B$776,E$331)+'СЕТ СН'!$F$13</f>
        <v>0</v>
      </c>
      <c r="F334" s="36">
        <f>SUMIFS(СВЦЭМ!$J$34:$J$777,СВЦЭМ!$A$34:$A$777,$A334,СВЦЭМ!$B$33:$B$776,F$331)+'СЕТ СН'!$F$13</f>
        <v>0</v>
      </c>
      <c r="G334" s="36">
        <f>SUMIFS(СВЦЭМ!$J$34:$J$777,СВЦЭМ!$A$34:$A$777,$A334,СВЦЭМ!$B$33:$B$776,G$331)+'СЕТ СН'!$F$13</f>
        <v>0</v>
      </c>
      <c r="H334" s="36">
        <f>SUMIFS(СВЦЭМ!$J$34:$J$777,СВЦЭМ!$A$34:$A$777,$A334,СВЦЭМ!$B$33:$B$776,H$331)+'СЕТ СН'!$F$13</f>
        <v>0</v>
      </c>
      <c r="I334" s="36">
        <f>SUMIFS(СВЦЭМ!$J$34:$J$777,СВЦЭМ!$A$34:$A$777,$A334,СВЦЭМ!$B$33:$B$776,I$331)+'СЕТ СН'!$F$13</f>
        <v>0</v>
      </c>
      <c r="J334" s="36">
        <f>SUMIFS(СВЦЭМ!$J$34:$J$777,СВЦЭМ!$A$34:$A$777,$A334,СВЦЭМ!$B$33:$B$776,J$331)+'СЕТ СН'!$F$13</f>
        <v>0</v>
      </c>
      <c r="K334" s="36">
        <f>SUMIFS(СВЦЭМ!$J$34:$J$777,СВЦЭМ!$A$34:$A$777,$A334,СВЦЭМ!$B$33:$B$776,K$331)+'СЕТ СН'!$F$13</f>
        <v>0</v>
      </c>
      <c r="L334" s="36">
        <f>SUMIFS(СВЦЭМ!$J$34:$J$777,СВЦЭМ!$A$34:$A$777,$A334,СВЦЭМ!$B$33:$B$776,L$331)+'СЕТ СН'!$F$13</f>
        <v>0</v>
      </c>
      <c r="M334" s="36">
        <f>SUMIFS(СВЦЭМ!$J$34:$J$777,СВЦЭМ!$A$34:$A$777,$A334,СВЦЭМ!$B$33:$B$776,M$331)+'СЕТ СН'!$F$13</f>
        <v>0</v>
      </c>
      <c r="N334" s="36">
        <f>SUMIFS(СВЦЭМ!$J$34:$J$777,СВЦЭМ!$A$34:$A$777,$A334,СВЦЭМ!$B$33:$B$776,N$331)+'СЕТ СН'!$F$13</f>
        <v>0</v>
      </c>
      <c r="O334" s="36">
        <f>SUMIFS(СВЦЭМ!$J$34:$J$777,СВЦЭМ!$A$34:$A$777,$A334,СВЦЭМ!$B$33:$B$776,O$331)+'СЕТ СН'!$F$13</f>
        <v>0</v>
      </c>
      <c r="P334" s="36">
        <f>SUMIFS(СВЦЭМ!$J$34:$J$777,СВЦЭМ!$A$34:$A$777,$A334,СВЦЭМ!$B$33:$B$776,P$331)+'СЕТ СН'!$F$13</f>
        <v>0</v>
      </c>
      <c r="Q334" s="36">
        <f>SUMIFS(СВЦЭМ!$J$34:$J$777,СВЦЭМ!$A$34:$A$777,$A334,СВЦЭМ!$B$33:$B$776,Q$331)+'СЕТ СН'!$F$13</f>
        <v>0</v>
      </c>
      <c r="R334" s="36">
        <f>SUMIFS(СВЦЭМ!$J$34:$J$777,СВЦЭМ!$A$34:$A$777,$A334,СВЦЭМ!$B$33:$B$776,R$331)+'СЕТ СН'!$F$13</f>
        <v>0</v>
      </c>
      <c r="S334" s="36">
        <f>SUMIFS(СВЦЭМ!$J$34:$J$777,СВЦЭМ!$A$34:$A$777,$A334,СВЦЭМ!$B$33:$B$776,S$331)+'СЕТ СН'!$F$13</f>
        <v>0</v>
      </c>
      <c r="T334" s="36">
        <f>SUMIFS(СВЦЭМ!$J$34:$J$777,СВЦЭМ!$A$34:$A$777,$A334,СВЦЭМ!$B$33:$B$776,T$331)+'СЕТ СН'!$F$13</f>
        <v>0</v>
      </c>
      <c r="U334" s="36">
        <f>SUMIFS(СВЦЭМ!$J$34:$J$777,СВЦЭМ!$A$34:$A$777,$A334,СВЦЭМ!$B$33:$B$776,U$331)+'СЕТ СН'!$F$13</f>
        <v>0</v>
      </c>
      <c r="V334" s="36">
        <f>SUMIFS(СВЦЭМ!$J$34:$J$777,СВЦЭМ!$A$34:$A$777,$A334,СВЦЭМ!$B$33:$B$776,V$331)+'СЕТ СН'!$F$13</f>
        <v>0</v>
      </c>
      <c r="W334" s="36">
        <f>SUMIFS(СВЦЭМ!$J$34:$J$777,СВЦЭМ!$A$34:$A$777,$A334,СВЦЭМ!$B$33:$B$776,W$331)+'СЕТ СН'!$F$13</f>
        <v>0</v>
      </c>
      <c r="X334" s="36">
        <f>SUMIFS(СВЦЭМ!$J$34:$J$777,СВЦЭМ!$A$34:$A$777,$A334,СВЦЭМ!$B$33:$B$776,X$331)+'СЕТ СН'!$F$13</f>
        <v>0</v>
      </c>
      <c r="Y334" s="36">
        <f>SUMIFS(СВЦЭМ!$J$34:$J$777,СВЦЭМ!$A$34:$A$777,$A334,СВЦЭМ!$B$33:$B$776,Y$331)+'СЕТ СН'!$F$13</f>
        <v>0</v>
      </c>
    </row>
    <row r="335" spans="1:27" ht="15.75" hidden="1" x14ac:dyDescent="0.2">
      <c r="A335" s="35">
        <f t="shared" si="9"/>
        <v>43986</v>
      </c>
      <c r="B335" s="36">
        <f>SUMIFS(СВЦЭМ!$J$34:$J$777,СВЦЭМ!$A$34:$A$777,$A335,СВЦЭМ!$B$33:$B$776,B$331)+'СЕТ СН'!$F$13</f>
        <v>0</v>
      </c>
      <c r="C335" s="36">
        <f>SUMIFS(СВЦЭМ!$J$34:$J$777,СВЦЭМ!$A$34:$A$777,$A335,СВЦЭМ!$B$33:$B$776,C$331)+'СЕТ СН'!$F$13</f>
        <v>0</v>
      </c>
      <c r="D335" s="36">
        <f>SUMIFS(СВЦЭМ!$J$34:$J$777,СВЦЭМ!$A$34:$A$777,$A335,СВЦЭМ!$B$33:$B$776,D$331)+'СЕТ СН'!$F$13</f>
        <v>0</v>
      </c>
      <c r="E335" s="36">
        <f>SUMIFS(СВЦЭМ!$J$34:$J$777,СВЦЭМ!$A$34:$A$777,$A335,СВЦЭМ!$B$33:$B$776,E$331)+'СЕТ СН'!$F$13</f>
        <v>0</v>
      </c>
      <c r="F335" s="36">
        <f>SUMIFS(СВЦЭМ!$J$34:$J$777,СВЦЭМ!$A$34:$A$777,$A335,СВЦЭМ!$B$33:$B$776,F$331)+'СЕТ СН'!$F$13</f>
        <v>0</v>
      </c>
      <c r="G335" s="36">
        <f>SUMIFS(СВЦЭМ!$J$34:$J$777,СВЦЭМ!$A$34:$A$777,$A335,СВЦЭМ!$B$33:$B$776,G$331)+'СЕТ СН'!$F$13</f>
        <v>0</v>
      </c>
      <c r="H335" s="36">
        <f>SUMIFS(СВЦЭМ!$J$34:$J$777,СВЦЭМ!$A$34:$A$777,$A335,СВЦЭМ!$B$33:$B$776,H$331)+'СЕТ СН'!$F$13</f>
        <v>0</v>
      </c>
      <c r="I335" s="36">
        <f>SUMIFS(СВЦЭМ!$J$34:$J$777,СВЦЭМ!$A$34:$A$777,$A335,СВЦЭМ!$B$33:$B$776,I$331)+'СЕТ СН'!$F$13</f>
        <v>0</v>
      </c>
      <c r="J335" s="36">
        <f>SUMIFS(СВЦЭМ!$J$34:$J$777,СВЦЭМ!$A$34:$A$777,$A335,СВЦЭМ!$B$33:$B$776,J$331)+'СЕТ СН'!$F$13</f>
        <v>0</v>
      </c>
      <c r="K335" s="36">
        <f>SUMIFS(СВЦЭМ!$J$34:$J$777,СВЦЭМ!$A$34:$A$777,$A335,СВЦЭМ!$B$33:$B$776,K$331)+'СЕТ СН'!$F$13</f>
        <v>0</v>
      </c>
      <c r="L335" s="36">
        <f>SUMIFS(СВЦЭМ!$J$34:$J$777,СВЦЭМ!$A$34:$A$777,$A335,СВЦЭМ!$B$33:$B$776,L$331)+'СЕТ СН'!$F$13</f>
        <v>0</v>
      </c>
      <c r="M335" s="36">
        <f>SUMIFS(СВЦЭМ!$J$34:$J$777,СВЦЭМ!$A$34:$A$777,$A335,СВЦЭМ!$B$33:$B$776,M$331)+'СЕТ СН'!$F$13</f>
        <v>0</v>
      </c>
      <c r="N335" s="36">
        <f>SUMIFS(СВЦЭМ!$J$34:$J$777,СВЦЭМ!$A$34:$A$777,$A335,СВЦЭМ!$B$33:$B$776,N$331)+'СЕТ СН'!$F$13</f>
        <v>0</v>
      </c>
      <c r="O335" s="36">
        <f>SUMIFS(СВЦЭМ!$J$34:$J$777,СВЦЭМ!$A$34:$A$777,$A335,СВЦЭМ!$B$33:$B$776,O$331)+'СЕТ СН'!$F$13</f>
        <v>0</v>
      </c>
      <c r="P335" s="36">
        <f>SUMIFS(СВЦЭМ!$J$34:$J$777,СВЦЭМ!$A$34:$A$777,$A335,СВЦЭМ!$B$33:$B$776,P$331)+'СЕТ СН'!$F$13</f>
        <v>0</v>
      </c>
      <c r="Q335" s="36">
        <f>SUMIFS(СВЦЭМ!$J$34:$J$777,СВЦЭМ!$A$34:$A$777,$A335,СВЦЭМ!$B$33:$B$776,Q$331)+'СЕТ СН'!$F$13</f>
        <v>0</v>
      </c>
      <c r="R335" s="36">
        <f>SUMIFS(СВЦЭМ!$J$34:$J$777,СВЦЭМ!$A$34:$A$777,$A335,СВЦЭМ!$B$33:$B$776,R$331)+'СЕТ СН'!$F$13</f>
        <v>0</v>
      </c>
      <c r="S335" s="36">
        <f>SUMIFS(СВЦЭМ!$J$34:$J$777,СВЦЭМ!$A$34:$A$777,$A335,СВЦЭМ!$B$33:$B$776,S$331)+'СЕТ СН'!$F$13</f>
        <v>0</v>
      </c>
      <c r="T335" s="36">
        <f>SUMIFS(СВЦЭМ!$J$34:$J$777,СВЦЭМ!$A$34:$A$777,$A335,СВЦЭМ!$B$33:$B$776,T$331)+'СЕТ СН'!$F$13</f>
        <v>0</v>
      </c>
      <c r="U335" s="36">
        <f>SUMIFS(СВЦЭМ!$J$34:$J$777,СВЦЭМ!$A$34:$A$777,$A335,СВЦЭМ!$B$33:$B$776,U$331)+'СЕТ СН'!$F$13</f>
        <v>0</v>
      </c>
      <c r="V335" s="36">
        <f>SUMIFS(СВЦЭМ!$J$34:$J$777,СВЦЭМ!$A$34:$A$777,$A335,СВЦЭМ!$B$33:$B$776,V$331)+'СЕТ СН'!$F$13</f>
        <v>0</v>
      </c>
      <c r="W335" s="36">
        <f>SUMIFS(СВЦЭМ!$J$34:$J$777,СВЦЭМ!$A$34:$A$777,$A335,СВЦЭМ!$B$33:$B$776,W$331)+'СЕТ СН'!$F$13</f>
        <v>0</v>
      </c>
      <c r="X335" s="36">
        <f>SUMIFS(СВЦЭМ!$J$34:$J$777,СВЦЭМ!$A$34:$A$777,$A335,СВЦЭМ!$B$33:$B$776,X$331)+'СЕТ СН'!$F$13</f>
        <v>0</v>
      </c>
      <c r="Y335" s="36">
        <f>SUMIFS(СВЦЭМ!$J$34:$J$777,СВЦЭМ!$A$34:$A$777,$A335,СВЦЭМ!$B$33:$B$776,Y$331)+'СЕТ СН'!$F$13</f>
        <v>0</v>
      </c>
    </row>
    <row r="336" spans="1:27" ht="15.75" hidden="1" x14ac:dyDescent="0.2">
      <c r="A336" s="35">
        <f t="shared" si="9"/>
        <v>43987</v>
      </c>
      <c r="B336" s="36">
        <f>SUMIFS(СВЦЭМ!$J$34:$J$777,СВЦЭМ!$A$34:$A$777,$A336,СВЦЭМ!$B$33:$B$776,B$331)+'СЕТ СН'!$F$13</f>
        <v>0</v>
      </c>
      <c r="C336" s="36">
        <f>SUMIFS(СВЦЭМ!$J$34:$J$777,СВЦЭМ!$A$34:$A$777,$A336,СВЦЭМ!$B$33:$B$776,C$331)+'СЕТ СН'!$F$13</f>
        <v>0</v>
      </c>
      <c r="D336" s="36">
        <f>SUMIFS(СВЦЭМ!$J$34:$J$777,СВЦЭМ!$A$34:$A$777,$A336,СВЦЭМ!$B$33:$B$776,D$331)+'СЕТ СН'!$F$13</f>
        <v>0</v>
      </c>
      <c r="E336" s="36">
        <f>SUMIFS(СВЦЭМ!$J$34:$J$777,СВЦЭМ!$A$34:$A$777,$A336,СВЦЭМ!$B$33:$B$776,E$331)+'СЕТ СН'!$F$13</f>
        <v>0</v>
      </c>
      <c r="F336" s="36">
        <f>SUMIFS(СВЦЭМ!$J$34:$J$777,СВЦЭМ!$A$34:$A$777,$A336,СВЦЭМ!$B$33:$B$776,F$331)+'СЕТ СН'!$F$13</f>
        <v>0</v>
      </c>
      <c r="G336" s="36">
        <f>SUMIFS(СВЦЭМ!$J$34:$J$777,СВЦЭМ!$A$34:$A$777,$A336,СВЦЭМ!$B$33:$B$776,G$331)+'СЕТ СН'!$F$13</f>
        <v>0</v>
      </c>
      <c r="H336" s="36">
        <f>SUMIFS(СВЦЭМ!$J$34:$J$777,СВЦЭМ!$A$34:$A$777,$A336,СВЦЭМ!$B$33:$B$776,H$331)+'СЕТ СН'!$F$13</f>
        <v>0</v>
      </c>
      <c r="I336" s="36">
        <f>SUMIFS(СВЦЭМ!$J$34:$J$777,СВЦЭМ!$A$34:$A$777,$A336,СВЦЭМ!$B$33:$B$776,I$331)+'СЕТ СН'!$F$13</f>
        <v>0</v>
      </c>
      <c r="J336" s="36">
        <f>SUMIFS(СВЦЭМ!$J$34:$J$777,СВЦЭМ!$A$34:$A$777,$A336,СВЦЭМ!$B$33:$B$776,J$331)+'СЕТ СН'!$F$13</f>
        <v>0</v>
      </c>
      <c r="K336" s="36">
        <f>SUMIFS(СВЦЭМ!$J$34:$J$777,СВЦЭМ!$A$34:$A$777,$A336,СВЦЭМ!$B$33:$B$776,K$331)+'СЕТ СН'!$F$13</f>
        <v>0</v>
      </c>
      <c r="L336" s="36">
        <f>SUMIFS(СВЦЭМ!$J$34:$J$777,СВЦЭМ!$A$34:$A$777,$A336,СВЦЭМ!$B$33:$B$776,L$331)+'СЕТ СН'!$F$13</f>
        <v>0</v>
      </c>
      <c r="M336" s="36">
        <f>SUMIFS(СВЦЭМ!$J$34:$J$777,СВЦЭМ!$A$34:$A$777,$A336,СВЦЭМ!$B$33:$B$776,M$331)+'СЕТ СН'!$F$13</f>
        <v>0</v>
      </c>
      <c r="N336" s="36">
        <f>SUMIFS(СВЦЭМ!$J$34:$J$777,СВЦЭМ!$A$34:$A$777,$A336,СВЦЭМ!$B$33:$B$776,N$331)+'СЕТ СН'!$F$13</f>
        <v>0</v>
      </c>
      <c r="O336" s="36">
        <f>SUMIFS(СВЦЭМ!$J$34:$J$777,СВЦЭМ!$A$34:$A$777,$A336,СВЦЭМ!$B$33:$B$776,O$331)+'СЕТ СН'!$F$13</f>
        <v>0</v>
      </c>
      <c r="P336" s="36">
        <f>SUMIFS(СВЦЭМ!$J$34:$J$777,СВЦЭМ!$A$34:$A$777,$A336,СВЦЭМ!$B$33:$B$776,P$331)+'СЕТ СН'!$F$13</f>
        <v>0</v>
      </c>
      <c r="Q336" s="36">
        <f>SUMIFS(СВЦЭМ!$J$34:$J$777,СВЦЭМ!$A$34:$A$777,$A336,СВЦЭМ!$B$33:$B$776,Q$331)+'СЕТ СН'!$F$13</f>
        <v>0</v>
      </c>
      <c r="R336" s="36">
        <f>SUMIFS(СВЦЭМ!$J$34:$J$777,СВЦЭМ!$A$34:$A$777,$A336,СВЦЭМ!$B$33:$B$776,R$331)+'СЕТ СН'!$F$13</f>
        <v>0</v>
      </c>
      <c r="S336" s="36">
        <f>SUMIFS(СВЦЭМ!$J$34:$J$777,СВЦЭМ!$A$34:$A$777,$A336,СВЦЭМ!$B$33:$B$776,S$331)+'СЕТ СН'!$F$13</f>
        <v>0</v>
      </c>
      <c r="T336" s="36">
        <f>SUMIFS(СВЦЭМ!$J$34:$J$777,СВЦЭМ!$A$34:$A$777,$A336,СВЦЭМ!$B$33:$B$776,T$331)+'СЕТ СН'!$F$13</f>
        <v>0</v>
      </c>
      <c r="U336" s="36">
        <f>SUMIFS(СВЦЭМ!$J$34:$J$777,СВЦЭМ!$A$34:$A$777,$A336,СВЦЭМ!$B$33:$B$776,U$331)+'СЕТ СН'!$F$13</f>
        <v>0</v>
      </c>
      <c r="V336" s="36">
        <f>SUMIFS(СВЦЭМ!$J$34:$J$777,СВЦЭМ!$A$34:$A$777,$A336,СВЦЭМ!$B$33:$B$776,V$331)+'СЕТ СН'!$F$13</f>
        <v>0</v>
      </c>
      <c r="W336" s="36">
        <f>SUMIFS(СВЦЭМ!$J$34:$J$777,СВЦЭМ!$A$34:$A$777,$A336,СВЦЭМ!$B$33:$B$776,W$331)+'СЕТ СН'!$F$13</f>
        <v>0</v>
      </c>
      <c r="X336" s="36">
        <f>SUMIFS(СВЦЭМ!$J$34:$J$777,СВЦЭМ!$A$34:$A$777,$A336,СВЦЭМ!$B$33:$B$776,X$331)+'СЕТ СН'!$F$13</f>
        <v>0</v>
      </c>
      <c r="Y336" s="36">
        <f>SUMIFS(СВЦЭМ!$J$34:$J$777,СВЦЭМ!$A$34:$A$777,$A336,СВЦЭМ!$B$33:$B$776,Y$331)+'СЕТ СН'!$F$13</f>
        <v>0</v>
      </c>
    </row>
    <row r="337" spans="1:25" ht="15.75" hidden="1" x14ac:dyDescent="0.2">
      <c r="A337" s="35">
        <f t="shared" si="9"/>
        <v>43988</v>
      </c>
      <c r="B337" s="36">
        <f>SUMIFS(СВЦЭМ!$J$34:$J$777,СВЦЭМ!$A$34:$A$777,$A337,СВЦЭМ!$B$33:$B$776,B$331)+'СЕТ СН'!$F$13</f>
        <v>0</v>
      </c>
      <c r="C337" s="36">
        <f>SUMIFS(СВЦЭМ!$J$34:$J$777,СВЦЭМ!$A$34:$A$777,$A337,СВЦЭМ!$B$33:$B$776,C$331)+'СЕТ СН'!$F$13</f>
        <v>0</v>
      </c>
      <c r="D337" s="36">
        <f>SUMIFS(СВЦЭМ!$J$34:$J$777,СВЦЭМ!$A$34:$A$777,$A337,СВЦЭМ!$B$33:$B$776,D$331)+'СЕТ СН'!$F$13</f>
        <v>0</v>
      </c>
      <c r="E337" s="36">
        <f>SUMIFS(СВЦЭМ!$J$34:$J$777,СВЦЭМ!$A$34:$A$777,$A337,СВЦЭМ!$B$33:$B$776,E$331)+'СЕТ СН'!$F$13</f>
        <v>0</v>
      </c>
      <c r="F337" s="36">
        <f>SUMIFS(СВЦЭМ!$J$34:$J$777,СВЦЭМ!$A$34:$A$777,$A337,СВЦЭМ!$B$33:$B$776,F$331)+'СЕТ СН'!$F$13</f>
        <v>0</v>
      </c>
      <c r="G337" s="36">
        <f>SUMIFS(СВЦЭМ!$J$34:$J$777,СВЦЭМ!$A$34:$A$777,$A337,СВЦЭМ!$B$33:$B$776,G$331)+'СЕТ СН'!$F$13</f>
        <v>0</v>
      </c>
      <c r="H337" s="36">
        <f>SUMIFS(СВЦЭМ!$J$34:$J$777,СВЦЭМ!$A$34:$A$777,$A337,СВЦЭМ!$B$33:$B$776,H$331)+'СЕТ СН'!$F$13</f>
        <v>0</v>
      </c>
      <c r="I337" s="36">
        <f>SUMIFS(СВЦЭМ!$J$34:$J$777,СВЦЭМ!$A$34:$A$777,$A337,СВЦЭМ!$B$33:$B$776,I$331)+'СЕТ СН'!$F$13</f>
        <v>0</v>
      </c>
      <c r="J337" s="36">
        <f>SUMIFS(СВЦЭМ!$J$34:$J$777,СВЦЭМ!$A$34:$A$777,$A337,СВЦЭМ!$B$33:$B$776,J$331)+'СЕТ СН'!$F$13</f>
        <v>0</v>
      </c>
      <c r="K337" s="36">
        <f>SUMIFS(СВЦЭМ!$J$34:$J$777,СВЦЭМ!$A$34:$A$777,$A337,СВЦЭМ!$B$33:$B$776,K$331)+'СЕТ СН'!$F$13</f>
        <v>0</v>
      </c>
      <c r="L337" s="36">
        <f>SUMIFS(СВЦЭМ!$J$34:$J$777,СВЦЭМ!$A$34:$A$777,$A337,СВЦЭМ!$B$33:$B$776,L$331)+'СЕТ СН'!$F$13</f>
        <v>0</v>
      </c>
      <c r="M337" s="36">
        <f>SUMIFS(СВЦЭМ!$J$34:$J$777,СВЦЭМ!$A$34:$A$777,$A337,СВЦЭМ!$B$33:$B$776,M$331)+'СЕТ СН'!$F$13</f>
        <v>0</v>
      </c>
      <c r="N337" s="36">
        <f>SUMIFS(СВЦЭМ!$J$34:$J$777,СВЦЭМ!$A$34:$A$777,$A337,СВЦЭМ!$B$33:$B$776,N$331)+'СЕТ СН'!$F$13</f>
        <v>0</v>
      </c>
      <c r="O337" s="36">
        <f>SUMIFS(СВЦЭМ!$J$34:$J$777,СВЦЭМ!$A$34:$A$777,$A337,СВЦЭМ!$B$33:$B$776,O$331)+'СЕТ СН'!$F$13</f>
        <v>0</v>
      </c>
      <c r="P337" s="36">
        <f>SUMIFS(СВЦЭМ!$J$34:$J$777,СВЦЭМ!$A$34:$A$777,$A337,СВЦЭМ!$B$33:$B$776,P$331)+'СЕТ СН'!$F$13</f>
        <v>0</v>
      </c>
      <c r="Q337" s="36">
        <f>SUMIFS(СВЦЭМ!$J$34:$J$777,СВЦЭМ!$A$34:$A$777,$A337,СВЦЭМ!$B$33:$B$776,Q$331)+'СЕТ СН'!$F$13</f>
        <v>0</v>
      </c>
      <c r="R337" s="36">
        <f>SUMIFS(СВЦЭМ!$J$34:$J$777,СВЦЭМ!$A$34:$A$777,$A337,СВЦЭМ!$B$33:$B$776,R$331)+'СЕТ СН'!$F$13</f>
        <v>0</v>
      </c>
      <c r="S337" s="36">
        <f>SUMIFS(СВЦЭМ!$J$34:$J$777,СВЦЭМ!$A$34:$A$777,$A337,СВЦЭМ!$B$33:$B$776,S$331)+'СЕТ СН'!$F$13</f>
        <v>0</v>
      </c>
      <c r="T337" s="36">
        <f>SUMIFS(СВЦЭМ!$J$34:$J$777,СВЦЭМ!$A$34:$A$777,$A337,СВЦЭМ!$B$33:$B$776,T$331)+'СЕТ СН'!$F$13</f>
        <v>0</v>
      </c>
      <c r="U337" s="36">
        <f>SUMIFS(СВЦЭМ!$J$34:$J$777,СВЦЭМ!$A$34:$A$777,$A337,СВЦЭМ!$B$33:$B$776,U$331)+'СЕТ СН'!$F$13</f>
        <v>0</v>
      </c>
      <c r="V337" s="36">
        <f>SUMIFS(СВЦЭМ!$J$34:$J$777,СВЦЭМ!$A$34:$A$777,$A337,СВЦЭМ!$B$33:$B$776,V$331)+'СЕТ СН'!$F$13</f>
        <v>0</v>
      </c>
      <c r="W337" s="36">
        <f>SUMIFS(СВЦЭМ!$J$34:$J$777,СВЦЭМ!$A$34:$A$777,$A337,СВЦЭМ!$B$33:$B$776,W$331)+'СЕТ СН'!$F$13</f>
        <v>0</v>
      </c>
      <c r="X337" s="36">
        <f>SUMIFS(СВЦЭМ!$J$34:$J$777,СВЦЭМ!$A$34:$A$777,$A337,СВЦЭМ!$B$33:$B$776,X$331)+'СЕТ СН'!$F$13</f>
        <v>0</v>
      </c>
      <c r="Y337" s="36">
        <f>SUMIFS(СВЦЭМ!$J$34:$J$777,СВЦЭМ!$A$34:$A$777,$A337,СВЦЭМ!$B$33:$B$776,Y$331)+'СЕТ СН'!$F$13</f>
        <v>0</v>
      </c>
    </row>
    <row r="338" spans="1:25" ht="15.75" hidden="1" x14ac:dyDescent="0.2">
      <c r="A338" s="35">
        <f t="shared" si="9"/>
        <v>43989</v>
      </c>
      <c r="B338" s="36">
        <f>SUMIFS(СВЦЭМ!$J$34:$J$777,СВЦЭМ!$A$34:$A$777,$A338,СВЦЭМ!$B$33:$B$776,B$331)+'СЕТ СН'!$F$13</f>
        <v>0</v>
      </c>
      <c r="C338" s="36">
        <f>SUMIFS(СВЦЭМ!$J$34:$J$777,СВЦЭМ!$A$34:$A$777,$A338,СВЦЭМ!$B$33:$B$776,C$331)+'СЕТ СН'!$F$13</f>
        <v>0</v>
      </c>
      <c r="D338" s="36">
        <f>SUMIFS(СВЦЭМ!$J$34:$J$777,СВЦЭМ!$A$34:$A$777,$A338,СВЦЭМ!$B$33:$B$776,D$331)+'СЕТ СН'!$F$13</f>
        <v>0</v>
      </c>
      <c r="E338" s="36">
        <f>SUMIFS(СВЦЭМ!$J$34:$J$777,СВЦЭМ!$A$34:$A$777,$A338,СВЦЭМ!$B$33:$B$776,E$331)+'СЕТ СН'!$F$13</f>
        <v>0</v>
      </c>
      <c r="F338" s="36">
        <f>SUMIFS(СВЦЭМ!$J$34:$J$777,СВЦЭМ!$A$34:$A$777,$A338,СВЦЭМ!$B$33:$B$776,F$331)+'СЕТ СН'!$F$13</f>
        <v>0</v>
      </c>
      <c r="G338" s="36">
        <f>SUMIFS(СВЦЭМ!$J$34:$J$777,СВЦЭМ!$A$34:$A$777,$A338,СВЦЭМ!$B$33:$B$776,G$331)+'СЕТ СН'!$F$13</f>
        <v>0</v>
      </c>
      <c r="H338" s="36">
        <f>SUMIFS(СВЦЭМ!$J$34:$J$777,СВЦЭМ!$A$34:$A$777,$A338,СВЦЭМ!$B$33:$B$776,H$331)+'СЕТ СН'!$F$13</f>
        <v>0</v>
      </c>
      <c r="I338" s="36">
        <f>SUMIFS(СВЦЭМ!$J$34:$J$777,СВЦЭМ!$A$34:$A$777,$A338,СВЦЭМ!$B$33:$B$776,I$331)+'СЕТ СН'!$F$13</f>
        <v>0</v>
      </c>
      <c r="J338" s="36">
        <f>SUMIFS(СВЦЭМ!$J$34:$J$777,СВЦЭМ!$A$34:$A$777,$A338,СВЦЭМ!$B$33:$B$776,J$331)+'СЕТ СН'!$F$13</f>
        <v>0</v>
      </c>
      <c r="K338" s="36">
        <f>SUMIFS(СВЦЭМ!$J$34:$J$777,СВЦЭМ!$A$34:$A$777,$A338,СВЦЭМ!$B$33:$B$776,K$331)+'СЕТ СН'!$F$13</f>
        <v>0</v>
      </c>
      <c r="L338" s="36">
        <f>SUMIFS(СВЦЭМ!$J$34:$J$777,СВЦЭМ!$A$34:$A$777,$A338,СВЦЭМ!$B$33:$B$776,L$331)+'СЕТ СН'!$F$13</f>
        <v>0</v>
      </c>
      <c r="M338" s="36">
        <f>SUMIFS(СВЦЭМ!$J$34:$J$777,СВЦЭМ!$A$34:$A$777,$A338,СВЦЭМ!$B$33:$B$776,M$331)+'СЕТ СН'!$F$13</f>
        <v>0</v>
      </c>
      <c r="N338" s="36">
        <f>SUMIFS(СВЦЭМ!$J$34:$J$777,СВЦЭМ!$A$34:$A$777,$A338,СВЦЭМ!$B$33:$B$776,N$331)+'СЕТ СН'!$F$13</f>
        <v>0</v>
      </c>
      <c r="O338" s="36">
        <f>SUMIFS(СВЦЭМ!$J$34:$J$777,СВЦЭМ!$A$34:$A$777,$A338,СВЦЭМ!$B$33:$B$776,O$331)+'СЕТ СН'!$F$13</f>
        <v>0</v>
      </c>
      <c r="P338" s="36">
        <f>SUMIFS(СВЦЭМ!$J$34:$J$777,СВЦЭМ!$A$34:$A$777,$A338,СВЦЭМ!$B$33:$B$776,P$331)+'СЕТ СН'!$F$13</f>
        <v>0</v>
      </c>
      <c r="Q338" s="36">
        <f>SUMIFS(СВЦЭМ!$J$34:$J$777,СВЦЭМ!$A$34:$A$777,$A338,СВЦЭМ!$B$33:$B$776,Q$331)+'СЕТ СН'!$F$13</f>
        <v>0</v>
      </c>
      <c r="R338" s="36">
        <f>SUMIFS(СВЦЭМ!$J$34:$J$777,СВЦЭМ!$A$34:$A$777,$A338,СВЦЭМ!$B$33:$B$776,R$331)+'СЕТ СН'!$F$13</f>
        <v>0</v>
      </c>
      <c r="S338" s="36">
        <f>SUMIFS(СВЦЭМ!$J$34:$J$777,СВЦЭМ!$A$34:$A$777,$A338,СВЦЭМ!$B$33:$B$776,S$331)+'СЕТ СН'!$F$13</f>
        <v>0</v>
      </c>
      <c r="T338" s="36">
        <f>SUMIFS(СВЦЭМ!$J$34:$J$777,СВЦЭМ!$A$34:$A$777,$A338,СВЦЭМ!$B$33:$B$776,T$331)+'СЕТ СН'!$F$13</f>
        <v>0</v>
      </c>
      <c r="U338" s="36">
        <f>SUMIFS(СВЦЭМ!$J$34:$J$777,СВЦЭМ!$A$34:$A$777,$A338,СВЦЭМ!$B$33:$B$776,U$331)+'СЕТ СН'!$F$13</f>
        <v>0</v>
      </c>
      <c r="V338" s="36">
        <f>SUMIFS(СВЦЭМ!$J$34:$J$777,СВЦЭМ!$A$34:$A$777,$A338,СВЦЭМ!$B$33:$B$776,V$331)+'СЕТ СН'!$F$13</f>
        <v>0</v>
      </c>
      <c r="W338" s="36">
        <f>SUMIFS(СВЦЭМ!$J$34:$J$777,СВЦЭМ!$A$34:$A$777,$A338,СВЦЭМ!$B$33:$B$776,W$331)+'СЕТ СН'!$F$13</f>
        <v>0</v>
      </c>
      <c r="X338" s="36">
        <f>SUMIFS(СВЦЭМ!$J$34:$J$777,СВЦЭМ!$A$34:$A$777,$A338,СВЦЭМ!$B$33:$B$776,X$331)+'СЕТ СН'!$F$13</f>
        <v>0</v>
      </c>
      <c r="Y338" s="36">
        <f>SUMIFS(СВЦЭМ!$J$34:$J$777,СВЦЭМ!$A$34:$A$777,$A338,СВЦЭМ!$B$33:$B$776,Y$331)+'СЕТ СН'!$F$13</f>
        <v>0</v>
      </c>
    </row>
    <row r="339" spans="1:25" ht="15.75" hidden="1" x14ac:dyDescent="0.2">
      <c r="A339" s="35">
        <f t="shared" si="9"/>
        <v>43990</v>
      </c>
      <c r="B339" s="36">
        <f>SUMIFS(СВЦЭМ!$J$34:$J$777,СВЦЭМ!$A$34:$A$777,$A339,СВЦЭМ!$B$33:$B$776,B$331)+'СЕТ СН'!$F$13</f>
        <v>0</v>
      </c>
      <c r="C339" s="36">
        <f>SUMIFS(СВЦЭМ!$J$34:$J$777,СВЦЭМ!$A$34:$A$777,$A339,СВЦЭМ!$B$33:$B$776,C$331)+'СЕТ СН'!$F$13</f>
        <v>0</v>
      </c>
      <c r="D339" s="36">
        <f>SUMIFS(СВЦЭМ!$J$34:$J$777,СВЦЭМ!$A$34:$A$777,$A339,СВЦЭМ!$B$33:$B$776,D$331)+'СЕТ СН'!$F$13</f>
        <v>0</v>
      </c>
      <c r="E339" s="36">
        <f>SUMIFS(СВЦЭМ!$J$34:$J$777,СВЦЭМ!$A$34:$A$777,$A339,СВЦЭМ!$B$33:$B$776,E$331)+'СЕТ СН'!$F$13</f>
        <v>0</v>
      </c>
      <c r="F339" s="36">
        <f>SUMIFS(СВЦЭМ!$J$34:$J$777,СВЦЭМ!$A$34:$A$777,$A339,СВЦЭМ!$B$33:$B$776,F$331)+'СЕТ СН'!$F$13</f>
        <v>0</v>
      </c>
      <c r="G339" s="36">
        <f>SUMIFS(СВЦЭМ!$J$34:$J$777,СВЦЭМ!$A$34:$A$777,$A339,СВЦЭМ!$B$33:$B$776,G$331)+'СЕТ СН'!$F$13</f>
        <v>0</v>
      </c>
      <c r="H339" s="36">
        <f>SUMIFS(СВЦЭМ!$J$34:$J$777,СВЦЭМ!$A$34:$A$777,$A339,СВЦЭМ!$B$33:$B$776,H$331)+'СЕТ СН'!$F$13</f>
        <v>0</v>
      </c>
      <c r="I339" s="36">
        <f>SUMIFS(СВЦЭМ!$J$34:$J$777,СВЦЭМ!$A$34:$A$777,$A339,СВЦЭМ!$B$33:$B$776,I$331)+'СЕТ СН'!$F$13</f>
        <v>0</v>
      </c>
      <c r="J339" s="36">
        <f>SUMIFS(СВЦЭМ!$J$34:$J$777,СВЦЭМ!$A$34:$A$777,$A339,СВЦЭМ!$B$33:$B$776,J$331)+'СЕТ СН'!$F$13</f>
        <v>0</v>
      </c>
      <c r="K339" s="36">
        <f>SUMIFS(СВЦЭМ!$J$34:$J$777,СВЦЭМ!$A$34:$A$777,$A339,СВЦЭМ!$B$33:$B$776,K$331)+'СЕТ СН'!$F$13</f>
        <v>0</v>
      </c>
      <c r="L339" s="36">
        <f>SUMIFS(СВЦЭМ!$J$34:$J$777,СВЦЭМ!$A$34:$A$777,$A339,СВЦЭМ!$B$33:$B$776,L$331)+'СЕТ СН'!$F$13</f>
        <v>0</v>
      </c>
      <c r="M339" s="36">
        <f>SUMIFS(СВЦЭМ!$J$34:$J$777,СВЦЭМ!$A$34:$A$777,$A339,СВЦЭМ!$B$33:$B$776,M$331)+'СЕТ СН'!$F$13</f>
        <v>0</v>
      </c>
      <c r="N339" s="36">
        <f>SUMIFS(СВЦЭМ!$J$34:$J$777,СВЦЭМ!$A$34:$A$777,$A339,СВЦЭМ!$B$33:$B$776,N$331)+'СЕТ СН'!$F$13</f>
        <v>0</v>
      </c>
      <c r="O339" s="36">
        <f>SUMIFS(СВЦЭМ!$J$34:$J$777,СВЦЭМ!$A$34:$A$777,$A339,СВЦЭМ!$B$33:$B$776,O$331)+'СЕТ СН'!$F$13</f>
        <v>0</v>
      </c>
      <c r="P339" s="36">
        <f>SUMIFS(СВЦЭМ!$J$34:$J$777,СВЦЭМ!$A$34:$A$777,$A339,СВЦЭМ!$B$33:$B$776,P$331)+'СЕТ СН'!$F$13</f>
        <v>0</v>
      </c>
      <c r="Q339" s="36">
        <f>SUMIFS(СВЦЭМ!$J$34:$J$777,СВЦЭМ!$A$34:$A$777,$A339,СВЦЭМ!$B$33:$B$776,Q$331)+'СЕТ СН'!$F$13</f>
        <v>0</v>
      </c>
      <c r="R339" s="36">
        <f>SUMIFS(СВЦЭМ!$J$34:$J$777,СВЦЭМ!$A$34:$A$777,$A339,СВЦЭМ!$B$33:$B$776,R$331)+'СЕТ СН'!$F$13</f>
        <v>0</v>
      </c>
      <c r="S339" s="36">
        <f>SUMIFS(СВЦЭМ!$J$34:$J$777,СВЦЭМ!$A$34:$A$777,$A339,СВЦЭМ!$B$33:$B$776,S$331)+'СЕТ СН'!$F$13</f>
        <v>0</v>
      </c>
      <c r="T339" s="36">
        <f>SUMIFS(СВЦЭМ!$J$34:$J$777,СВЦЭМ!$A$34:$A$777,$A339,СВЦЭМ!$B$33:$B$776,T$331)+'СЕТ СН'!$F$13</f>
        <v>0</v>
      </c>
      <c r="U339" s="36">
        <f>SUMIFS(СВЦЭМ!$J$34:$J$777,СВЦЭМ!$A$34:$A$777,$A339,СВЦЭМ!$B$33:$B$776,U$331)+'СЕТ СН'!$F$13</f>
        <v>0</v>
      </c>
      <c r="V339" s="36">
        <f>SUMIFS(СВЦЭМ!$J$34:$J$777,СВЦЭМ!$A$34:$A$777,$A339,СВЦЭМ!$B$33:$B$776,V$331)+'СЕТ СН'!$F$13</f>
        <v>0</v>
      </c>
      <c r="W339" s="36">
        <f>SUMIFS(СВЦЭМ!$J$34:$J$777,СВЦЭМ!$A$34:$A$777,$A339,СВЦЭМ!$B$33:$B$776,W$331)+'СЕТ СН'!$F$13</f>
        <v>0</v>
      </c>
      <c r="X339" s="36">
        <f>SUMIFS(СВЦЭМ!$J$34:$J$777,СВЦЭМ!$A$34:$A$777,$A339,СВЦЭМ!$B$33:$B$776,X$331)+'СЕТ СН'!$F$13</f>
        <v>0</v>
      </c>
      <c r="Y339" s="36">
        <f>SUMIFS(СВЦЭМ!$J$34:$J$777,СВЦЭМ!$A$34:$A$777,$A339,СВЦЭМ!$B$33:$B$776,Y$331)+'СЕТ СН'!$F$13</f>
        <v>0</v>
      </c>
    </row>
    <row r="340" spans="1:25" ht="15.75" hidden="1" x14ac:dyDescent="0.2">
      <c r="A340" s="35">
        <f t="shared" si="9"/>
        <v>43991</v>
      </c>
      <c r="B340" s="36">
        <f>SUMIFS(СВЦЭМ!$J$34:$J$777,СВЦЭМ!$A$34:$A$777,$A340,СВЦЭМ!$B$33:$B$776,B$331)+'СЕТ СН'!$F$13</f>
        <v>0</v>
      </c>
      <c r="C340" s="36">
        <f>SUMIFS(СВЦЭМ!$J$34:$J$777,СВЦЭМ!$A$34:$A$777,$A340,СВЦЭМ!$B$33:$B$776,C$331)+'СЕТ СН'!$F$13</f>
        <v>0</v>
      </c>
      <c r="D340" s="36">
        <f>SUMIFS(СВЦЭМ!$J$34:$J$777,СВЦЭМ!$A$34:$A$777,$A340,СВЦЭМ!$B$33:$B$776,D$331)+'СЕТ СН'!$F$13</f>
        <v>0</v>
      </c>
      <c r="E340" s="36">
        <f>SUMIFS(СВЦЭМ!$J$34:$J$777,СВЦЭМ!$A$34:$A$777,$A340,СВЦЭМ!$B$33:$B$776,E$331)+'СЕТ СН'!$F$13</f>
        <v>0</v>
      </c>
      <c r="F340" s="36">
        <f>SUMIFS(СВЦЭМ!$J$34:$J$777,СВЦЭМ!$A$34:$A$777,$A340,СВЦЭМ!$B$33:$B$776,F$331)+'СЕТ СН'!$F$13</f>
        <v>0</v>
      </c>
      <c r="G340" s="36">
        <f>SUMIFS(СВЦЭМ!$J$34:$J$777,СВЦЭМ!$A$34:$A$777,$A340,СВЦЭМ!$B$33:$B$776,G$331)+'СЕТ СН'!$F$13</f>
        <v>0</v>
      </c>
      <c r="H340" s="36">
        <f>SUMIFS(СВЦЭМ!$J$34:$J$777,СВЦЭМ!$A$34:$A$777,$A340,СВЦЭМ!$B$33:$B$776,H$331)+'СЕТ СН'!$F$13</f>
        <v>0</v>
      </c>
      <c r="I340" s="36">
        <f>SUMIFS(СВЦЭМ!$J$34:$J$777,СВЦЭМ!$A$34:$A$777,$A340,СВЦЭМ!$B$33:$B$776,I$331)+'СЕТ СН'!$F$13</f>
        <v>0</v>
      </c>
      <c r="J340" s="36">
        <f>SUMIFS(СВЦЭМ!$J$34:$J$777,СВЦЭМ!$A$34:$A$777,$A340,СВЦЭМ!$B$33:$B$776,J$331)+'СЕТ СН'!$F$13</f>
        <v>0</v>
      </c>
      <c r="K340" s="36">
        <f>SUMIFS(СВЦЭМ!$J$34:$J$777,СВЦЭМ!$A$34:$A$777,$A340,СВЦЭМ!$B$33:$B$776,K$331)+'СЕТ СН'!$F$13</f>
        <v>0</v>
      </c>
      <c r="L340" s="36">
        <f>SUMIFS(СВЦЭМ!$J$34:$J$777,СВЦЭМ!$A$34:$A$777,$A340,СВЦЭМ!$B$33:$B$776,L$331)+'СЕТ СН'!$F$13</f>
        <v>0</v>
      </c>
      <c r="M340" s="36">
        <f>SUMIFS(СВЦЭМ!$J$34:$J$777,СВЦЭМ!$A$34:$A$777,$A340,СВЦЭМ!$B$33:$B$776,M$331)+'СЕТ СН'!$F$13</f>
        <v>0</v>
      </c>
      <c r="N340" s="36">
        <f>SUMIFS(СВЦЭМ!$J$34:$J$777,СВЦЭМ!$A$34:$A$777,$A340,СВЦЭМ!$B$33:$B$776,N$331)+'СЕТ СН'!$F$13</f>
        <v>0</v>
      </c>
      <c r="O340" s="36">
        <f>SUMIFS(СВЦЭМ!$J$34:$J$777,СВЦЭМ!$A$34:$A$777,$A340,СВЦЭМ!$B$33:$B$776,O$331)+'СЕТ СН'!$F$13</f>
        <v>0</v>
      </c>
      <c r="P340" s="36">
        <f>SUMIFS(СВЦЭМ!$J$34:$J$777,СВЦЭМ!$A$34:$A$777,$A340,СВЦЭМ!$B$33:$B$776,P$331)+'СЕТ СН'!$F$13</f>
        <v>0</v>
      </c>
      <c r="Q340" s="36">
        <f>SUMIFS(СВЦЭМ!$J$34:$J$777,СВЦЭМ!$A$34:$A$777,$A340,СВЦЭМ!$B$33:$B$776,Q$331)+'СЕТ СН'!$F$13</f>
        <v>0</v>
      </c>
      <c r="R340" s="36">
        <f>SUMIFS(СВЦЭМ!$J$34:$J$777,СВЦЭМ!$A$34:$A$777,$A340,СВЦЭМ!$B$33:$B$776,R$331)+'СЕТ СН'!$F$13</f>
        <v>0</v>
      </c>
      <c r="S340" s="36">
        <f>SUMIFS(СВЦЭМ!$J$34:$J$777,СВЦЭМ!$A$34:$A$777,$A340,СВЦЭМ!$B$33:$B$776,S$331)+'СЕТ СН'!$F$13</f>
        <v>0</v>
      </c>
      <c r="T340" s="36">
        <f>SUMIFS(СВЦЭМ!$J$34:$J$777,СВЦЭМ!$A$34:$A$777,$A340,СВЦЭМ!$B$33:$B$776,T$331)+'СЕТ СН'!$F$13</f>
        <v>0</v>
      </c>
      <c r="U340" s="36">
        <f>SUMIFS(СВЦЭМ!$J$34:$J$777,СВЦЭМ!$A$34:$A$777,$A340,СВЦЭМ!$B$33:$B$776,U$331)+'СЕТ СН'!$F$13</f>
        <v>0</v>
      </c>
      <c r="V340" s="36">
        <f>SUMIFS(СВЦЭМ!$J$34:$J$777,СВЦЭМ!$A$34:$A$777,$A340,СВЦЭМ!$B$33:$B$776,V$331)+'СЕТ СН'!$F$13</f>
        <v>0</v>
      </c>
      <c r="W340" s="36">
        <f>SUMIFS(СВЦЭМ!$J$34:$J$777,СВЦЭМ!$A$34:$A$777,$A340,СВЦЭМ!$B$33:$B$776,W$331)+'СЕТ СН'!$F$13</f>
        <v>0</v>
      </c>
      <c r="X340" s="36">
        <f>SUMIFS(СВЦЭМ!$J$34:$J$777,СВЦЭМ!$A$34:$A$777,$A340,СВЦЭМ!$B$33:$B$776,X$331)+'СЕТ СН'!$F$13</f>
        <v>0</v>
      </c>
      <c r="Y340" s="36">
        <f>SUMIFS(СВЦЭМ!$J$34:$J$777,СВЦЭМ!$A$34:$A$777,$A340,СВЦЭМ!$B$33:$B$776,Y$331)+'СЕТ СН'!$F$13</f>
        <v>0</v>
      </c>
    </row>
    <row r="341" spans="1:25" ht="15.75" hidden="1" x14ac:dyDescent="0.2">
      <c r="A341" s="35">
        <f t="shared" si="9"/>
        <v>43992</v>
      </c>
      <c r="B341" s="36">
        <f>SUMIFS(СВЦЭМ!$J$34:$J$777,СВЦЭМ!$A$34:$A$777,$A341,СВЦЭМ!$B$33:$B$776,B$331)+'СЕТ СН'!$F$13</f>
        <v>0</v>
      </c>
      <c r="C341" s="36">
        <f>SUMIFS(СВЦЭМ!$J$34:$J$777,СВЦЭМ!$A$34:$A$777,$A341,СВЦЭМ!$B$33:$B$776,C$331)+'СЕТ СН'!$F$13</f>
        <v>0</v>
      </c>
      <c r="D341" s="36">
        <f>SUMIFS(СВЦЭМ!$J$34:$J$777,СВЦЭМ!$A$34:$A$777,$A341,СВЦЭМ!$B$33:$B$776,D$331)+'СЕТ СН'!$F$13</f>
        <v>0</v>
      </c>
      <c r="E341" s="36">
        <f>SUMIFS(СВЦЭМ!$J$34:$J$777,СВЦЭМ!$A$34:$A$777,$A341,СВЦЭМ!$B$33:$B$776,E$331)+'СЕТ СН'!$F$13</f>
        <v>0</v>
      </c>
      <c r="F341" s="36">
        <f>SUMIFS(СВЦЭМ!$J$34:$J$777,СВЦЭМ!$A$34:$A$777,$A341,СВЦЭМ!$B$33:$B$776,F$331)+'СЕТ СН'!$F$13</f>
        <v>0</v>
      </c>
      <c r="G341" s="36">
        <f>SUMIFS(СВЦЭМ!$J$34:$J$777,СВЦЭМ!$A$34:$A$777,$A341,СВЦЭМ!$B$33:$B$776,G$331)+'СЕТ СН'!$F$13</f>
        <v>0</v>
      </c>
      <c r="H341" s="36">
        <f>SUMIFS(СВЦЭМ!$J$34:$J$777,СВЦЭМ!$A$34:$A$777,$A341,СВЦЭМ!$B$33:$B$776,H$331)+'СЕТ СН'!$F$13</f>
        <v>0</v>
      </c>
      <c r="I341" s="36">
        <f>SUMIFS(СВЦЭМ!$J$34:$J$777,СВЦЭМ!$A$34:$A$777,$A341,СВЦЭМ!$B$33:$B$776,I$331)+'СЕТ СН'!$F$13</f>
        <v>0</v>
      </c>
      <c r="J341" s="36">
        <f>SUMIFS(СВЦЭМ!$J$34:$J$777,СВЦЭМ!$A$34:$A$777,$A341,СВЦЭМ!$B$33:$B$776,J$331)+'СЕТ СН'!$F$13</f>
        <v>0</v>
      </c>
      <c r="K341" s="36">
        <f>SUMIFS(СВЦЭМ!$J$34:$J$777,СВЦЭМ!$A$34:$A$777,$A341,СВЦЭМ!$B$33:$B$776,K$331)+'СЕТ СН'!$F$13</f>
        <v>0</v>
      </c>
      <c r="L341" s="36">
        <f>SUMIFS(СВЦЭМ!$J$34:$J$777,СВЦЭМ!$A$34:$A$777,$A341,СВЦЭМ!$B$33:$B$776,L$331)+'СЕТ СН'!$F$13</f>
        <v>0</v>
      </c>
      <c r="M341" s="36">
        <f>SUMIFS(СВЦЭМ!$J$34:$J$777,СВЦЭМ!$A$34:$A$777,$A341,СВЦЭМ!$B$33:$B$776,M$331)+'СЕТ СН'!$F$13</f>
        <v>0</v>
      </c>
      <c r="N341" s="36">
        <f>SUMIFS(СВЦЭМ!$J$34:$J$777,СВЦЭМ!$A$34:$A$777,$A341,СВЦЭМ!$B$33:$B$776,N$331)+'СЕТ СН'!$F$13</f>
        <v>0</v>
      </c>
      <c r="O341" s="36">
        <f>SUMIFS(СВЦЭМ!$J$34:$J$777,СВЦЭМ!$A$34:$A$777,$A341,СВЦЭМ!$B$33:$B$776,O$331)+'СЕТ СН'!$F$13</f>
        <v>0</v>
      </c>
      <c r="P341" s="36">
        <f>SUMIFS(СВЦЭМ!$J$34:$J$777,СВЦЭМ!$A$34:$A$777,$A341,СВЦЭМ!$B$33:$B$776,P$331)+'СЕТ СН'!$F$13</f>
        <v>0</v>
      </c>
      <c r="Q341" s="36">
        <f>SUMIFS(СВЦЭМ!$J$34:$J$777,СВЦЭМ!$A$34:$A$777,$A341,СВЦЭМ!$B$33:$B$776,Q$331)+'СЕТ СН'!$F$13</f>
        <v>0</v>
      </c>
      <c r="R341" s="36">
        <f>SUMIFS(СВЦЭМ!$J$34:$J$777,СВЦЭМ!$A$34:$A$777,$A341,СВЦЭМ!$B$33:$B$776,R$331)+'СЕТ СН'!$F$13</f>
        <v>0</v>
      </c>
      <c r="S341" s="36">
        <f>SUMIFS(СВЦЭМ!$J$34:$J$777,СВЦЭМ!$A$34:$A$777,$A341,СВЦЭМ!$B$33:$B$776,S$331)+'СЕТ СН'!$F$13</f>
        <v>0</v>
      </c>
      <c r="T341" s="36">
        <f>SUMIFS(СВЦЭМ!$J$34:$J$777,СВЦЭМ!$A$34:$A$777,$A341,СВЦЭМ!$B$33:$B$776,T$331)+'СЕТ СН'!$F$13</f>
        <v>0</v>
      </c>
      <c r="U341" s="36">
        <f>SUMIFS(СВЦЭМ!$J$34:$J$777,СВЦЭМ!$A$34:$A$777,$A341,СВЦЭМ!$B$33:$B$776,U$331)+'СЕТ СН'!$F$13</f>
        <v>0</v>
      </c>
      <c r="V341" s="36">
        <f>SUMIFS(СВЦЭМ!$J$34:$J$777,СВЦЭМ!$A$34:$A$777,$A341,СВЦЭМ!$B$33:$B$776,V$331)+'СЕТ СН'!$F$13</f>
        <v>0</v>
      </c>
      <c r="W341" s="36">
        <f>SUMIFS(СВЦЭМ!$J$34:$J$777,СВЦЭМ!$A$34:$A$777,$A341,СВЦЭМ!$B$33:$B$776,W$331)+'СЕТ СН'!$F$13</f>
        <v>0</v>
      </c>
      <c r="X341" s="36">
        <f>SUMIFS(СВЦЭМ!$J$34:$J$777,СВЦЭМ!$A$34:$A$777,$A341,СВЦЭМ!$B$33:$B$776,X$331)+'СЕТ СН'!$F$13</f>
        <v>0</v>
      </c>
      <c r="Y341" s="36">
        <f>SUMIFS(СВЦЭМ!$J$34:$J$777,СВЦЭМ!$A$34:$A$777,$A341,СВЦЭМ!$B$33:$B$776,Y$331)+'СЕТ СН'!$F$13</f>
        <v>0</v>
      </c>
    </row>
    <row r="342" spans="1:25" ht="15.75" hidden="1" x14ac:dyDescent="0.2">
      <c r="A342" s="35">
        <f t="shared" si="9"/>
        <v>43993</v>
      </c>
      <c r="B342" s="36">
        <f>SUMIFS(СВЦЭМ!$J$34:$J$777,СВЦЭМ!$A$34:$A$777,$A342,СВЦЭМ!$B$33:$B$776,B$331)+'СЕТ СН'!$F$13</f>
        <v>0</v>
      </c>
      <c r="C342" s="36">
        <f>SUMIFS(СВЦЭМ!$J$34:$J$777,СВЦЭМ!$A$34:$A$777,$A342,СВЦЭМ!$B$33:$B$776,C$331)+'СЕТ СН'!$F$13</f>
        <v>0</v>
      </c>
      <c r="D342" s="36">
        <f>SUMIFS(СВЦЭМ!$J$34:$J$777,СВЦЭМ!$A$34:$A$777,$A342,СВЦЭМ!$B$33:$B$776,D$331)+'СЕТ СН'!$F$13</f>
        <v>0</v>
      </c>
      <c r="E342" s="36">
        <f>SUMIFS(СВЦЭМ!$J$34:$J$777,СВЦЭМ!$A$34:$A$777,$A342,СВЦЭМ!$B$33:$B$776,E$331)+'СЕТ СН'!$F$13</f>
        <v>0</v>
      </c>
      <c r="F342" s="36">
        <f>SUMIFS(СВЦЭМ!$J$34:$J$777,СВЦЭМ!$A$34:$A$777,$A342,СВЦЭМ!$B$33:$B$776,F$331)+'СЕТ СН'!$F$13</f>
        <v>0</v>
      </c>
      <c r="G342" s="36">
        <f>SUMIFS(СВЦЭМ!$J$34:$J$777,СВЦЭМ!$A$34:$A$777,$A342,СВЦЭМ!$B$33:$B$776,G$331)+'СЕТ СН'!$F$13</f>
        <v>0</v>
      </c>
      <c r="H342" s="36">
        <f>SUMIFS(СВЦЭМ!$J$34:$J$777,СВЦЭМ!$A$34:$A$777,$A342,СВЦЭМ!$B$33:$B$776,H$331)+'СЕТ СН'!$F$13</f>
        <v>0</v>
      </c>
      <c r="I342" s="36">
        <f>SUMIFS(СВЦЭМ!$J$34:$J$777,СВЦЭМ!$A$34:$A$777,$A342,СВЦЭМ!$B$33:$B$776,I$331)+'СЕТ СН'!$F$13</f>
        <v>0</v>
      </c>
      <c r="J342" s="36">
        <f>SUMIFS(СВЦЭМ!$J$34:$J$777,СВЦЭМ!$A$34:$A$777,$A342,СВЦЭМ!$B$33:$B$776,J$331)+'СЕТ СН'!$F$13</f>
        <v>0</v>
      </c>
      <c r="K342" s="36">
        <f>SUMIFS(СВЦЭМ!$J$34:$J$777,СВЦЭМ!$A$34:$A$777,$A342,СВЦЭМ!$B$33:$B$776,K$331)+'СЕТ СН'!$F$13</f>
        <v>0</v>
      </c>
      <c r="L342" s="36">
        <f>SUMIFS(СВЦЭМ!$J$34:$J$777,СВЦЭМ!$A$34:$A$777,$A342,СВЦЭМ!$B$33:$B$776,L$331)+'СЕТ СН'!$F$13</f>
        <v>0</v>
      </c>
      <c r="M342" s="36">
        <f>SUMIFS(СВЦЭМ!$J$34:$J$777,СВЦЭМ!$A$34:$A$777,$A342,СВЦЭМ!$B$33:$B$776,M$331)+'СЕТ СН'!$F$13</f>
        <v>0</v>
      </c>
      <c r="N342" s="36">
        <f>SUMIFS(СВЦЭМ!$J$34:$J$777,СВЦЭМ!$A$34:$A$777,$A342,СВЦЭМ!$B$33:$B$776,N$331)+'СЕТ СН'!$F$13</f>
        <v>0</v>
      </c>
      <c r="O342" s="36">
        <f>SUMIFS(СВЦЭМ!$J$34:$J$777,СВЦЭМ!$A$34:$A$777,$A342,СВЦЭМ!$B$33:$B$776,O$331)+'СЕТ СН'!$F$13</f>
        <v>0</v>
      </c>
      <c r="P342" s="36">
        <f>SUMIFS(СВЦЭМ!$J$34:$J$777,СВЦЭМ!$A$34:$A$777,$A342,СВЦЭМ!$B$33:$B$776,P$331)+'СЕТ СН'!$F$13</f>
        <v>0</v>
      </c>
      <c r="Q342" s="36">
        <f>SUMIFS(СВЦЭМ!$J$34:$J$777,СВЦЭМ!$A$34:$A$777,$A342,СВЦЭМ!$B$33:$B$776,Q$331)+'СЕТ СН'!$F$13</f>
        <v>0</v>
      </c>
      <c r="R342" s="36">
        <f>SUMIFS(СВЦЭМ!$J$34:$J$777,СВЦЭМ!$A$34:$A$777,$A342,СВЦЭМ!$B$33:$B$776,R$331)+'СЕТ СН'!$F$13</f>
        <v>0</v>
      </c>
      <c r="S342" s="36">
        <f>SUMIFS(СВЦЭМ!$J$34:$J$777,СВЦЭМ!$A$34:$A$777,$A342,СВЦЭМ!$B$33:$B$776,S$331)+'СЕТ СН'!$F$13</f>
        <v>0</v>
      </c>
      <c r="T342" s="36">
        <f>SUMIFS(СВЦЭМ!$J$34:$J$777,СВЦЭМ!$A$34:$A$777,$A342,СВЦЭМ!$B$33:$B$776,T$331)+'СЕТ СН'!$F$13</f>
        <v>0</v>
      </c>
      <c r="U342" s="36">
        <f>SUMIFS(СВЦЭМ!$J$34:$J$777,СВЦЭМ!$A$34:$A$777,$A342,СВЦЭМ!$B$33:$B$776,U$331)+'СЕТ СН'!$F$13</f>
        <v>0</v>
      </c>
      <c r="V342" s="36">
        <f>SUMIFS(СВЦЭМ!$J$34:$J$777,СВЦЭМ!$A$34:$A$777,$A342,СВЦЭМ!$B$33:$B$776,V$331)+'СЕТ СН'!$F$13</f>
        <v>0</v>
      </c>
      <c r="W342" s="36">
        <f>SUMIFS(СВЦЭМ!$J$34:$J$777,СВЦЭМ!$A$34:$A$777,$A342,СВЦЭМ!$B$33:$B$776,W$331)+'СЕТ СН'!$F$13</f>
        <v>0</v>
      </c>
      <c r="X342" s="36">
        <f>SUMIFS(СВЦЭМ!$J$34:$J$777,СВЦЭМ!$A$34:$A$777,$A342,СВЦЭМ!$B$33:$B$776,X$331)+'СЕТ СН'!$F$13</f>
        <v>0</v>
      </c>
      <c r="Y342" s="36">
        <f>SUMIFS(СВЦЭМ!$J$34:$J$777,СВЦЭМ!$A$34:$A$777,$A342,СВЦЭМ!$B$33:$B$776,Y$331)+'СЕТ СН'!$F$13</f>
        <v>0</v>
      </c>
    </row>
    <row r="343" spans="1:25" ht="15.75" hidden="1" x14ac:dyDescent="0.2">
      <c r="A343" s="35">
        <f t="shared" si="9"/>
        <v>43994</v>
      </c>
      <c r="B343" s="36">
        <f>SUMIFS(СВЦЭМ!$J$34:$J$777,СВЦЭМ!$A$34:$A$777,$A343,СВЦЭМ!$B$33:$B$776,B$331)+'СЕТ СН'!$F$13</f>
        <v>0</v>
      </c>
      <c r="C343" s="36">
        <f>SUMIFS(СВЦЭМ!$J$34:$J$777,СВЦЭМ!$A$34:$A$777,$A343,СВЦЭМ!$B$33:$B$776,C$331)+'СЕТ СН'!$F$13</f>
        <v>0</v>
      </c>
      <c r="D343" s="36">
        <f>SUMIFS(СВЦЭМ!$J$34:$J$777,СВЦЭМ!$A$34:$A$777,$A343,СВЦЭМ!$B$33:$B$776,D$331)+'СЕТ СН'!$F$13</f>
        <v>0</v>
      </c>
      <c r="E343" s="36">
        <f>SUMIFS(СВЦЭМ!$J$34:$J$777,СВЦЭМ!$A$34:$A$777,$A343,СВЦЭМ!$B$33:$B$776,E$331)+'СЕТ СН'!$F$13</f>
        <v>0</v>
      </c>
      <c r="F343" s="36">
        <f>SUMIFS(СВЦЭМ!$J$34:$J$777,СВЦЭМ!$A$34:$A$777,$A343,СВЦЭМ!$B$33:$B$776,F$331)+'СЕТ СН'!$F$13</f>
        <v>0</v>
      </c>
      <c r="G343" s="36">
        <f>SUMIFS(СВЦЭМ!$J$34:$J$777,СВЦЭМ!$A$34:$A$777,$A343,СВЦЭМ!$B$33:$B$776,G$331)+'СЕТ СН'!$F$13</f>
        <v>0</v>
      </c>
      <c r="H343" s="36">
        <f>SUMIFS(СВЦЭМ!$J$34:$J$777,СВЦЭМ!$A$34:$A$777,$A343,СВЦЭМ!$B$33:$B$776,H$331)+'СЕТ СН'!$F$13</f>
        <v>0</v>
      </c>
      <c r="I343" s="36">
        <f>SUMIFS(СВЦЭМ!$J$34:$J$777,СВЦЭМ!$A$34:$A$777,$A343,СВЦЭМ!$B$33:$B$776,I$331)+'СЕТ СН'!$F$13</f>
        <v>0</v>
      </c>
      <c r="J343" s="36">
        <f>SUMIFS(СВЦЭМ!$J$34:$J$777,СВЦЭМ!$A$34:$A$777,$A343,СВЦЭМ!$B$33:$B$776,J$331)+'СЕТ СН'!$F$13</f>
        <v>0</v>
      </c>
      <c r="K343" s="36">
        <f>SUMIFS(СВЦЭМ!$J$34:$J$777,СВЦЭМ!$A$34:$A$777,$A343,СВЦЭМ!$B$33:$B$776,K$331)+'СЕТ СН'!$F$13</f>
        <v>0</v>
      </c>
      <c r="L343" s="36">
        <f>SUMIFS(СВЦЭМ!$J$34:$J$777,СВЦЭМ!$A$34:$A$777,$A343,СВЦЭМ!$B$33:$B$776,L$331)+'СЕТ СН'!$F$13</f>
        <v>0</v>
      </c>
      <c r="M343" s="36">
        <f>SUMIFS(СВЦЭМ!$J$34:$J$777,СВЦЭМ!$A$34:$A$777,$A343,СВЦЭМ!$B$33:$B$776,M$331)+'СЕТ СН'!$F$13</f>
        <v>0</v>
      </c>
      <c r="N343" s="36">
        <f>SUMIFS(СВЦЭМ!$J$34:$J$777,СВЦЭМ!$A$34:$A$777,$A343,СВЦЭМ!$B$33:$B$776,N$331)+'СЕТ СН'!$F$13</f>
        <v>0</v>
      </c>
      <c r="O343" s="36">
        <f>SUMIFS(СВЦЭМ!$J$34:$J$777,СВЦЭМ!$A$34:$A$777,$A343,СВЦЭМ!$B$33:$B$776,O$331)+'СЕТ СН'!$F$13</f>
        <v>0</v>
      </c>
      <c r="P343" s="36">
        <f>SUMIFS(СВЦЭМ!$J$34:$J$777,СВЦЭМ!$A$34:$A$777,$A343,СВЦЭМ!$B$33:$B$776,P$331)+'СЕТ СН'!$F$13</f>
        <v>0</v>
      </c>
      <c r="Q343" s="36">
        <f>SUMIFS(СВЦЭМ!$J$34:$J$777,СВЦЭМ!$A$34:$A$777,$A343,СВЦЭМ!$B$33:$B$776,Q$331)+'СЕТ СН'!$F$13</f>
        <v>0</v>
      </c>
      <c r="R343" s="36">
        <f>SUMIFS(СВЦЭМ!$J$34:$J$777,СВЦЭМ!$A$34:$A$777,$A343,СВЦЭМ!$B$33:$B$776,R$331)+'СЕТ СН'!$F$13</f>
        <v>0</v>
      </c>
      <c r="S343" s="36">
        <f>SUMIFS(СВЦЭМ!$J$34:$J$777,СВЦЭМ!$A$34:$A$777,$A343,СВЦЭМ!$B$33:$B$776,S$331)+'СЕТ СН'!$F$13</f>
        <v>0</v>
      </c>
      <c r="T343" s="36">
        <f>SUMIFS(СВЦЭМ!$J$34:$J$777,СВЦЭМ!$A$34:$A$777,$A343,СВЦЭМ!$B$33:$B$776,T$331)+'СЕТ СН'!$F$13</f>
        <v>0</v>
      </c>
      <c r="U343" s="36">
        <f>SUMIFS(СВЦЭМ!$J$34:$J$777,СВЦЭМ!$A$34:$A$777,$A343,СВЦЭМ!$B$33:$B$776,U$331)+'СЕТ СН'!$F$13</f>
        <v>0</v>
      </c>
      <c r="V343" s="36">
        <f>SUMIFS(СВЦЭМ!$J$34:$J$777,СВЦЭМ!$A$34:$A$777,$A343,СВЦЭМ!$B$33:$B$776,V$331)+'СЕТ СН'!$F$13</f>
        <v>0</v>
      </c>
      <c r="W343" s="36">
        <f>SUMIFS(СВЦЭМ!$J$34:$J$777,СВЦЭМ!$A$34:$A$777,$A343,СВЦЭМ!$B$33:$B$776,W$331)+'СЕТ СН'!$F$13</f>
        <v>0</v>
      </c>
      <c r="X343" s="36">
        <f>SUMIFS(СВЦЭМ!$J$34:$J$777,СВЦЭМ!$A$34:$A$777,$A343,СВЦЭМ!$B$33:$B$776,X$331)+'СЕТ СН'!$F$13</f>
        <v>0</v>
      </c>
      <c r="Y343" s="36">
        <f>SUMIFS(СВЦЭМ!$J$34:$J$777,СВЦЭМ!$A$34:$A$777,$A343,СВЦЭМ!$B$33:$B$776,Y$331)+'СЕТ СН'!$F$13</f>
        <v>0</v>
      </c>
    </row>
    <row r="344" spans="1:25" ht="15.75" hidden="1" x14ac:dyDescent="0.2">
      <c r="A344" s="35">
        <f t="shared" si="9"/>
        <v>43995</v>
      </c>
      <c r="B344" s="36">
        <f>SUMIFS(СВЦЭМ!$J$34:$J$777,СВЦЭМ!$A$34:$A$777,$A344,СВЦЭМ!$B$33:$B$776,B$331)+'СЕТ СН'!$F$13</f>
        <v>0</v>
      </c>
      <c r="C344" s="36">
        <f>SUMIFS(СВЦЭМ!$J$34:$J$777,СВЦЭМ!$A$34:$A$777,$A344,СВЦЭМ!$B$33:$B$776,C$331)+'СЕТ СН'!$F$13</f>
        <v>0</v>
      </c>
      <c r="D344" s="36">
        <f>SUMIFS(СВЦЭМ!$J$34:$J$777,СВЦЭМ!$A$34:$A$777,$A344,СВЦЭМ!$B$33:$B$776,D$331)+'СЕТ СН'!$F$13</f>
        <v>0</v>
      </c>
      <c r="E344" s="36">
        <f>SUMIFS(СВЦЭМ!$J$34:$J$777,СВЦЭМ!$A$34:$A$777,$A344,СВЦЭМ!$B$33:$B$776,E$331)+'СЕТ СН'!$F$13</f>
        <v>0</v>
      </c>
      <c r="F344" s="36">
        <f>SUMIFS(СВЦЭМ!$J$34:$J$777,СВЦЭМ!$A$34:$A$777,$A344,СВЦЭМ!$B$33:$B$776,F$331)+'СЕТ СН'!$F$13</f>
        <v>0</v>
      </c>
      <c r="G344" s="36">
        <f>SUMIFS(СВЦЭМ!$J$34:$J$777,СВЦЭМ!$A$34:$A$777,$A344,СВЦЭМ!$B$33:$B$776,G$331)+'СЕТ СН'!$F$13</f>
        <v>0</v>
      </c>
      <c r="H344" s="36">
        <f>SUMIFS(СВЦЭМ!$J$34:$J$777,СВЦЭМ!$A$34:$A$777,$A344,СВЦЭМ!$B$33:$B$776,H$331)+'СЕТ СН'!$F$13</f>
        <v>0</v>
      </c>
      <c r="I344" s="36">
        <f>SUMIFS(СВЦЭМ!$J$34:$J$777,СВЦЭМ!$A$34:$A$777,$A344,СВЦЭМ!$B$33:$B$776,I$331)+'СЕТ СН'!$F$13</f>
        <v>0</v>
      </c>
      <c r="J344" s="36">
        <f>SUMIFS(СВЦЭМ!$J$34:$J$777,СВЦЭМ!$A$34:$A$777,$A344,СВЦЭМ!$B$33:$B$776,J$331)+'СЕТ СН'!$F$13</f>
        <v>0</v>
      </c>
      <c r="K344" s="36">
        <f>SUMIFS(СВЦЭМ!$J$34:$J$777,СВЦЭМ!$A$34:$A$777,$A344,СВЦЭМ!$B$33:$B$776,K$331)+'СЕТ СН'!$F$13</f>
        <v>0</v>
      </c>
      <c r="L344" s="36">
        <f>SUMIFS(СВЦЭМ!$J$34:$J$777,СВЦЭМ!$A$34:$A$777,$A344,СВЦЭМ!$B$33:$B$776,L$331)+'СЕТ СН'!$F$13</f>
        <v>0</v>
      </c>
      <c r="M344" s="36">
        <f>SUMIFS(СВЦЭМ!$J$34:$J$777,СВЦЭМ!$A$34:$A$777,$A344,СВЦЭМ!$B$33:$B$776,M$331)+'СЕТ СН'!$F$13</f>
        <v>0</v>
      </c>
      <c r="N344" s="36">
        <f>SUMIFS(СВЦЭМ!$J$34:$J$777,СВЦЭМ!$A$34:$A$777,$A344,СВЦЭМ!$B$33:$B$776,N$331)+'СЕТ СН'!$F$13</f>
        <v>0</v>
      </c>
      <c r="O344" s="36">
        <f>SUMIFS(СВЦЭМ!$J$34:$J$777,СВЦЭМ!$A$34:$A$777,$A344,СВЦЭМ!$B$33:$B$776,O$331)+'СЕТ СН'!$F$13</f>
        <v>0</v>
      </c>
      <c r="P344" s="36">
        <f>SUMIFS(СВЦЭМ!$J$34:$J$777,СВЦЭМ!$A$34:$A$777,$A344,СВЦЭМ!$B$33:$B$776,P$331)+'СЕТ СН'!$F$13</f>
        <v>0</v>
      </c>
      <c r="Q344" s="36">
        <f>SUMIFS(СВЦЭМ!$J$34:$J$777,СВЦЭМ!$A$34:$A$777,$A344,СВЦЭМ!$B$33:$B$776,Q$331)+'СЕТ СН'!$F$13</f>
        <v>0</v>
      </c>
      <c r="R344" s="36">
        <f>SUMIFS(СВЦЭМ!$J$34:$J$777,СВЦЭМ!$A$34:$A$777,$A344,СВЦЭМ!$B$33:$B$776,R$331)+'СЕТ СН'!$F$13</f>
        <v>0</v>
      </c>
      <c r="S344" s="36">
        <f>SUMIFS(СВЦЭМ!$J$34:$J$777,СВЦЭМ!$A$34:$A$777,$A344,СВЦЭМ!$B$33:$B$776,S$331)+'СЕТ СН'!$F$13</f>
        <v>0</v>
      </c>
      <c r="T344" s="36">
        <f>SUMIFS(СВЦЭМ!$J$34:$J$777,СВЦЭМ!$A$34:$A$777,$A344,СВЦЭМ!$B$33:$B$776,T$331)+'СЕТ СН'!$F$13</f>
        <v>0</v>
      </c>
      <c r="U344" s="36">
        <f>SUMIFS(СВЦЭМ!$J$34:$J$777,СВЦЭМ!$A$34:$A$777,$A344,СВЦЭМ!$B$33:$B$776,U$331)+'СЕТ СН'!$F$13</f>
        <v>0</v>
      </c>
      <c r="V344" s="36">
        <f>SUMIFS(СВЦЭМ!$J$34:$J$777,СВЦЭМ!$A$34:$A$777,$A344,СВЦЭМ!$B$33:$B$776,V$331)+'СЕТ СН'!$F$13</f>
        <v>0</v>
      </c>
      <c r="W344" s="36">
        <f>SUMIFS(СВЦЭМ!$J$34:$J$777,СВЦЭМ!$A$34:$A$777,$A344,СВЦЭМ!$B$33:$B$776,W$331)+'СЕТ СН'!$F$13</f>
        <v>0</v>
      </c>
      <c r="X344" s="36">
        <f>SUMIFS(СВЦЭМ!$J$34:$J$777,СВЦЭМ!$A$34:$A$777,$A344,СВЦЭМ!$B$33:$B$776,X$331)+'СЕТ СН'!$F$13</f>
        <v>0</v>
      </c>
      <c r="Y344" s="36">
        <f>SUMIFS(СВЦЭМ!$J$34:$J$777,СВЦЭМ!$A$34:$A$777,$A344,СВЦЭМ!$B$33:$B$776,Y$331)+'СЕТ СН'!$F$13</f>
        <v>0</v>
      </c>
    </row>
    <row r="345" spans="1:25" ht="15.75" hidden="1" x14ac:dyDescent="0.2">
      <c r="A345" s="35">
        <f t="shared" si="9"/>
        <v>43996</v>
      </c>
      <c r="B345" s="36">
        <f>SUMIFS(СВЦЭМ!$J$34:$J$777,СВЦЭМ!$A$34:$A$777,$A345,СВЦЭМ!$B$33:$B$776,B$331)+'СЕТ СН'!$F$13</f>
        <v>0</v>
      </c>
      <c r="C345" s="36">
        <f>SUMIFS(СВЦЭМ!$J$34:$J$777,СВЦЭМ!$A$34:$A$777,$A345,СВЦЭМ!$B$33:$B$776,C$331)+'СЕТ СН'!$F$13</f>
        <v>0</v>
      </c>
      <c r="D345" s="36">
        <f>SUMIFS(СВЦЭМ!$J$34:$J$777,СВЦЭМ!$A$34:$A$777,$A345,СВЦЭМ!$B$33:$B$776,D$331)+'СЕТ СН'!$F$13</f>
        <v>0</v>
      </c>
      <c r="E345" s="36">
        <f>SUMIFS(СВЦЭМ!$J$34:$J$777,СВЦЭМ!$A$34:$A$777,$A345,СВЦЭМ!$B$33:$B$776,E$331)+'СЕТ СН'!$F$13</f>
        <v>0</v>
      </c>
      <c r="F345" s="36">
        <f>SUMIFS(СВЦЭМ!$J$34:$J$777,СВЦЭМ!$A$34:$A$777,$A345,СВЦЭМ!$B$33:$B$776,F$331)+'СЕТ СН'!$F$13</f>
        <v>0</v>
      </c>
      <c r="G345" s="36">
        <f>SUMIFS(СВЦЭМ!$J$34:$J$777,СВЦЭМ!$A$34:$A$777,$A345,СВЦЭМ!$B$33:$B$776,G$331)+'СЕТ СН'!$F$13</f>
        <v>0</v>
      </c>
      <c r="H345" s="36">
        <f>SUMIFS(СВЦЭМ!$J$34:$J$777,СВЦЭМ!$A$34:$A$777,$A345,СВЦЭМ!$B$33:$B$776,H$331)+'СЕТ СН'!$F$13</f>
        <v>0</v>
      </c>
      <c r="I345" s="36">
        <f>SUMIFS(СВЦЭМ!$J$34:$J$777,СВЦЭМ!$A$34:$A$777,$A345,СВЦЭМ!$B$33:$B$776,I$331)+'СЕТ СН'!$F$13</f>
        <v>0</v>
      </c>
      <c r="J345" s="36">
        <f>SUMIFS(СВЦЭМ!$J$34:$J$777,СВЦЭМ!$A$34:$A$777,$A345,СВЦЭМ!$B$33:$B$776,J$331)+'СЕТ СН'!$F$13</f>
        <v>0</v>
      </c>
      <c r="K345" s="36">
        <f>SUMIFS(СВЦЭМ!$J$34:$J$777,СВЦЭМ!$A$34:$A$777,$A345,СВЦЭМ!$B$33:$B$776,K$331)+'СЕТ СН'!$F$13</f>
        <v>0</v>
      </c>
      <c r="L345" s="36">
        <f>SUMIFS(СВЦЭМ!$J$34:$J$777,СВЦЭМ!$A$34:$A$777,$A345,СВЦЭМ!$B$33:$B$776,L$331)+'СЕТ СН'!$F$13</f>
        <v>0</v>
      </c>
      <c r="M345" s="36">
        <f>SUMIFS(СВЦЭМ!$J$34:$J$777,СВЦЭМ!$A$34:$A$777,$A345,СВЦЭМ!$B$33:$B$776,M$331)+'СЕТ СН'!$F$13</f>
        <v>0</v>
      </c>
      <c r="N345" s="36">
        <f>SUMIFS(СВЦЭМ!$J$34:$J$777,СВЦЭМ!$A$34:$A$777,$A345,СВЦЭМ!$B$33:$B$776,N$331)+'СЕТ СН'!$F$13</f>
        <v>0</v>
      </c>
      <c r="O345" s="36">
        <f>SUMIFS(СВЦЭМ!$J$34:$J$777,СВЦЭМ!$A$34:$A$777,$A345,СВЦЭМ!$B$33:$B$776,O$331)+'СЕТ СН'!$F$13</f>
        <v>0</v>
      </c>
      <c r="P345" s="36">
        <f>SUMIFS(СВЦЭМ!$J$34:$J$777,СВЦЭМ!$A$34:$A$777,$A345,СВЦЭМ!$B$33:$B$776,P$331)+'СЕТ СН'!$F$13</f>
        <v>0</v>
      </c>
      <c r="Q345" s="36">
        <f>SUMIFS(СВЦЭМ!$J$34:$J$777,СВЦЭМ!$A$34:$A$777,$A345,СВЦЭМ!$B$33:$B$776,Q$331)+'СЕТ СН'!$F$13</f>
        <v>0</v>
      </c>
      <c r="R345" s="36">
        <f>SUMIFS(СВЦЭМ!$J$34:$J$777,СВЦЭМ!$A$34:$A$777,$A345,СВЦЭМ!$B$33:$B$776,R$331)+'СЕТ СН'!$F$13</f>
        <v>0</v>
      </c>
      <c r="S345" s="36">
        <f>SUMIFS(СВЦЭМ!$J$34:$J$777,СВЦЭМ!$A$34:$A$777,$A345,СВЦЭМ!$B$33:$B$776,S$331)+'СЕТ СН'!$F$13</f>
        <v>0</v>
      </c>
      <c r="T345" s="36">
        <f>SUMIFS(СВЦЭМ!$J$34:$J$777,СВЦЭМ!$A$34:$A$777,$A345,СВЦЭМ!$B$33:$B$776,T$331)+'СЕТ СН'!$F$13</f>
        <v>0</v>
      </c>
      <c r="U345" s="36">
        <f>SUMIFS(СВЦЭМ!$J$34:$J$777,СВЦЭМ!$A$34:$A$777,$A345,СВЦЭМ!$B$33:$B$776,U$331)+'СЕТ СН'!$F$13</f>
        <v>0</v>
      </c>
      <c r="V345" s="36">
        <f>SUMIFS(СВЦЭМ!$J$34:$J$777,СВЦЭМ!$A$34:$A$777,$A345,СВЦЭМ!$B$33:$B$776,V$331)+'СЕТ СН'!$F$13</f>
        <v>0</v>
      </c>
      <c r="W345" s="36">
        <f>SUMIFS(СВЦЭМ!$J$34:$J$777,СВЦЭМ!$A$34:$A$777,$A345,СВЦЭМ!$B$33:$B$776,W$331)+'СЕТ СН'!$F$13</f>
        <v>0</v>
      </c>
      <c r="X345" s="36">
        <f>SUMIFS(СВЦЭМ!$J$34:$J$777,СВЦЭМ!$A$34:$A$777,$A345,СВЦЭМ!$B$33:$B$776,X$331)+'СЕТ СН'!$F$13</f>
        <v>0</v>
      </c>
      <c r="Y345" s="36">
        <f>SUMIFS(СВЦЭМ!$J$34:$J$777,СВЦЭМ!$A$34:$A$777,$A345,СВЦЭМ!$B$33:$B$776,Y$331)+'СЕТ СН'!$F$13</f>
        <v>0</v>
      </c>
    </row>
    <row r="346" spans="1:25" ht="15.75" hidden="1" x14ac:dyDescent="0.2">
      <c r="A346" s="35">
        <f t="shared" si="9"/>
        <v>43997</v>
      </c>
      <c r="B346" s="36">
        <f>SUMIFS(СВЦЭМ!$J$34:$J$777,СВЦЭМ!$A$34:$A$777,$A346,СВЦЭМ!$B$33:$B$776,B$331)+'СЕТ СН'!$F$13</f>
        <v>0</v>
      </c>
      <c r="C346" s="36">
        <f>SUMIFS(СВЦЭМ!$J$34:$J$777,СВЦЭМ!$A$34:$A$777,$A346,СВЦЭМ!$B$33:$B$776,C$331)+'СЕТ СН'!$F$13</f>
        <v>0</v>
      </c>
      <c r="D346" s="36">
        <f>SUMIFS(СВЦЭМ!$J$34:$J$777,СВЦЭМ!$A$34:$A$777,$A346,СВЦЭМ!$B$33:$B$776,D$331)+'СЕТ СН'!$F$13</f>
        <v>0</v>
      </c>
      <c r="E346" s="36">
        <f>SUMIFS(СВЦЭМ!$J$34:$J$777,СВЦЭМ!$A$34:$A$777,$A346,СВЦЭМ!$B$33:$B$776,E$331)+'СЕТ СН'!$F$13</f>
        <v>0</v>
      </c>
      <c r="F346" s="36">
        <f>SUMIFS(СВЦЭМ!$J$34:$J$777,СВЦЭМ!$A$34:$A$777,$A346,СВЦЭМ!$B$33:$B$776,F$331)+'СЕТ СН'!$F$13</f>
        <v>0</v>
      </c>
      <c r="G346" s="36">
        <f>SUMIFS(СВЦЭМ!$J$34:$J$777,СВЦЭМ!$A$34:$A$777,$A346,СВЦЭМ!$B$33:$B$776,G$331)+'СЕТ СН'!$F$13</f>
        <v>0</v>
      </c>
      <c r="H346" s="36">
        <f>SUMIFS(СВЦЭМ!$J$34:$J$777,СВЦЭМ!$A$34:$A$777,$A346,СВЦЭМ!$B$33:$B$776,H$331)+'СЕТ СН'!$F$13</f>
        <v>0</v>
      </c>
      <c r="I346" s="36">
        <f>SUMIFS(СВЦЭМ!$J$34:$J$777,СВЦЭМ!$A$34:$A$777,$A346,СВЦЭМ!$B$33:$B$776,I$331)+'СЕТ СН'!$F$13</f>
        <v>0</v>
      </c>
      <c r="J346" s="36">
        <f>SUMIFS(СВЦЭМ!$J$34:$J$777,СВЦЭМ!$A$34:$A$777,$A346,СВЦЭМ!$B$33:$B$776,J$331)+'СЕТ СН'!$F$13</f>
        <v>0</v>
      </c>
      <c r="K346" s="36">
        <f>SUMIFS(СВЦЭМ!$J$34:$J$777,СВЦЭМ!$A$34:$A$777,$A346,СВЦЭМ!$B$33:$B$776,K$331)+'СЕТ СН'!$F$13</f>
        <v>0</v>
      </c>
      <c r="L346" s="36">
        <f>SUMIFS(СВЦЭМ!$J$34:$J$777,СВЦЭМ!$A$34:$A$777,$A346,СВЦЭМ!$B$33:$B$776,L$331)+'СЕТ СН'!$F$13</f>
        <v>0</v>
      </c>
      <c r="M346" s="36">
        <f>SUMIFS(СВЦЭМ!$J$34:$J$777,СВЦЭМ!$A$34:$A$777,$A346,СВЦЭМ!$B$33:$B$776,M$331)+'СЕТ СН'!$F$13</f>
        <v>0</v>
      </c>
      <c r="N346" s="36">
        <f>SUMIFS(СВЦЭМ!$J$34:$J$777,СВЦЭМ!$A$34:$A$777,$A346,СВЦЭМ!$B$33:$B$776,N$331)+'СЕТ СН'!$F$13</f>
        <v>0</v>
      </c>
      <c r="O346" s="36">
        <f>SUMIFS(СВЦЭМ!$J$34:$J$777,СВЦЭМ!$A$34:$A$777,$A346,СВЦЭМ!$B$33:$B$776,O$331)+'СЕТ СН'!$F$13</f>
        <v>0</v>
      </c>
      <c r="P346" s="36">
        <f>SUMIFS(СВЦЭМ!$J$34:$J$777,СВЦЭМ!$A$34:$A$777,$A346,СВЦЭМ!$B$33:$B$776,P$331)+'СЕТ СН'!$F$13</f>
        <v>0</v>
      </c>
      <c r="Q346" s="36">
        <f>SUMIFS(СВЦЭМ!$J$34:$J$777,СВЦЭМ!$A$34:$A$777,$A346,СВЦЭМ!$B$33:$B$776,Q$331)+'СЕТ СН'!$F$13</f>
        <v>0</v>
      </c>
      <c r="R346" s="36">
        <f>SUMIFS(СВЦЭМ!$J$34:$J$777,СВЦЭМ!$A$34:$A$777,$A346,СВЦЭМ!$B$33:$B$776,R$331)+'СЕТ СН'!$F$13</f>
        <v>0</v>
      </c>
      <c r="S346" s="36">
        <f>SUMIFS(СВЦЭМ!$J$34:$J$777,СВЦЭМ!$A$34:$A$777,$A346,СВЦЭМ!$B$33:$B$776,S$331)+'СЕТ СН'!$F$13</f>
        <v>0</v>
      </c>
      <c r="T346" s="36">
        <f>SUMIFS(СВЦЭМ!$J$34:$J$777,СВЦЭМ!$A$34:$A$777,$A346,СВЦЭМ!$B$33:$B$776,T$331)+'СЕТ СН'!$F$13</f>
        <v>0</v>
      </c>
      <c r="U346" s="36">
        <f>SUMIFS(СВЦЭМ!$J$34:$J$777,СВЦЭМ!$A$34:$A$777,$A346,СВЦЭМ!$B$33:$B$776,U$331)+'СЕТ СН'!$F$13</f>
        <v>0</v>
      </c>
      <c r="V346" s="36">
        <f>SUMIFS(СВЦЭМ!$J$34:$J$777,СВЦЭМ!$A$34:$A$777,$A346,СВЦЭМ!$B$33:$B$776,V$331)+'СЕТ СН'!$F$13</f>
        <v>0</v>
      </c>
      <c r="W346" s="36">
        <f>SUMIFS(СВЦЭМ!$J$34:$J$777,СВЦЭМ!$A$34:$A$777,$A346,СВЦЭМ!$B$33:$B$776,W$331)+'СЕТ СН'!$F$13</f>
        <v>0</v>
      </c>
      <c r="X346" s="36">
        <f>SUMIFS(СВЦЭМ!$J$34:$J$777,СВЦЭМ!$A$34:$A$777,$A346,СВЦЭМ!$B$33:$B$776,X$331)+'СЕТ СН'!$F$13</f>
        <v>0</v>
      </c>
      <c r="Y346" s="36">
        <f>SUMIFS(СВЦЭМ!$J$34:$J$777,СВЦЭМ!$A$34:$A$777,$A346,СВЦЭМ!$B$33:$B$776,Y$331)+'СЕТ СН'!$F$13</f>
        <v>0</v>
      </c>
    </row>
    <row r="347" spans="1:25" ht="15.75" hidden="1" x14ac:dyDescent="0.2">
      <c r="A347" s="35">
        <f t="shared" si="9"/>
        <v>43998</v>
      </c>
      <c r="B347" s="36">
        <f>SUMIFS(СВЦЭМ!$J$34:$J$777,СВЦЭМ!$A$34:$A$777,$A347,СВЦЭМ!$B$33:$B$776,B$331)+'СЕТ СН'!$F$13</f>
        <v>0</v>
      </c>
      <c r="C347" s="36">
        <f>SUMIFS(СВЦЭМ!$J$34:$J$777,СВЦЭМ!$A$34:$A$777,$A347,СВЦЭМ!$B$33:$B$776,C$331)+'СЕТ СН'!$F$13</f>
        <v>0</v>
      </c>
      <c r="D347" s="36">
        <f>SUMIFS(СВЦЭМ!$J$34:$J$777,СВЦЭМ!$A$34:$A$777,$A347,СВЦЭМ!$B$33:$B$776,D$331)+'СЕТ СН'!$F$13</f>
        <v>0</v>
      </c>
      <c r="E347" s="36">
        <f>SUMIFS(СВЦЭМ!$J$34:$J$777,СВЦЭМ!$A$34:$A$777,$A347,СВЦЭМ!$B$33:$B$776,E$331)+'СЕТ СН'!$F$13</f>
        <v>0</v>
      </c>
      <c r="F347" s="36">
        <f>SUMIFS(СВЦЭМ!$J$34:$J$777,СВЦЭМ!$A$34:$A$777,$A347,СВЦЭМ!$B$33:$B$776,F$331)+'СЕТ СН'!$F$13</f>
        <v>0</v>
      </c>
      <c r="G347" s="36">
        <f>SUMIFS(СВЦЭМ!$J$34:$J$777,СВЦЭМ!$A$34:$A$777,$A347,СВЦЭМ!$B$33:$B$776,G$331)+'СЕТ СН'!$F$13</f>
        <v>0</v>
      </c>
      <c r="H347" s="36">
        <f>SUMIFS(СВЦЭМ!$J$34:$J$777,СВЦЭМ!$A$34:$A$777,$A347,СВЦЭМ!$B$33:$B$776,H$331)+'СЕТ СН'!$F$13</f>
        <v>0</v>
      </c>
      <c r="I347" s="36">
        <f>SUMIFS(СВЦЭМ!$J$34:$J$777,СВЦЭМ!$A$34:$A$777,$A347,СВЦЭМ!$B$33:$B$776,I$331)+'СЕТ СН'!$F$13</f>
        <v>0</v>
      </c>
      <c r="J347" s="36">
        <f>SUMIFS(СВЦЭМ!$J$34:$J$777,СВЦЭМ!$A$34:$A$777,$A347,СВЦЭМ!$B$33:$B$776,J$331)+'СЕТ СН'!$F$13</f>
        <v>0</v>
      </c>
      <c r="K347" s="36">
        <f>SUMIFS(СВЦЭМ!$J$34:$J$777,СВЦЭМ!$A$34:$A$777,$A347,СВЦЭМ!$B$33:$B$776,K$331)+'СЕТ СН'!$F$13</f>
        <v>0</v>
      </c>
      <c r="L347" s="36">
        <f>SUMIFS(СВЦЭМ!$J$34:$J$777,СВЦЭМ!$A$34:$A$777,$A347,СВЦЭМ!$B$33:$B$776,L$331)+'СЕТ СН'!$F$13</f>
        <v>0</v>
      </c>
      <c r="M347" s="36">
        <f>SUMIFS(СВЦЭМ!$J$34:$J$777,СВЦЭМ!$A$34:$A$777,$A347,СВЦЭМ!$B$33:$B$776,M$331)+'СЕТ СН'!$F$13</f>
        <v>0</v>
      </c>
      <c r="N347" s="36">
        <f>SUMIFS(СВЦЭМ!$J$34:$J$777,СВЦЭМ!$A$34:$A$777,$A347,СВЦЭМ!$B$33:$B$776,N$331)+'СЕТ СН'!$F$13</f>
        <v>0</v>
      </c>
      <c r="O347" s="36">
        <f>SUMIFS(СВЦЭМ!$J$34:$J$777,СВЦЭМ!$A$34:$A$777,$A347,СВЦЭМ!$B$33:$B$776,O$331)+'СЕТ СН'!$F$13</f>
        <v>0</v>
      </c>
      <c r="P347" s="36">
        <f>SUMIFS(СВЦЭМ!$J$34:$J$777,СВЦЭМ!$A$34:$A$777,$A347,СВЦЭМ!$B$33:$B$776,P$331)+'СЕТ СН'!$F$13</f>
        <v>0</v>
      </c>
      <c r="Q347" s="36">
        <f>SUMIFS(СВЦЭМ!$J$34:$J$777,СВЦЭМ!$A$34:$A$777,$A347,СВЦЭМ!$B$33:$B$776,Q$331)+'СЕТ СН'!$F$13</f>
        <v>0</v>
      </c>
      <c r="R347" s="36">
        <f>SUMIFS(СВЦЭМ!$J$34:$J$777,СВЦЭМ!$A$34:$A$777,$A347,СВЦЭМ!$B$33:$B$776,R$331)+'СЕТ СН'!$F$13</f>
        <v>0</v>
      </c>
      <c r="S347" s="36">
        <f>SUMIFS(СВЦЭМ!$J$34:$J$777,СВЦЭМ!$A$34:$A$777,$A347,СВЦЭМ!$B$33:$B$776,S$331)+'СЕТ СН'!$F$13</f>
        <v>0</v>
      </c>
      <c r="T347" s="36">
        <f>SUMIFS(СВЦЭМ!$J$34:$J$777,СВЦЭМ!$A$34:$A$777,$A347,СВЦЭМ!$B$33:$B$776,T$331)+'СЕТ СН'!$F$13</f>
        <v>0</v>
      </c>
      <c r="U347" s="36">
        <f>SUMIFS(СВЦЭМ!$J$34:$J$777,СВЦЭМ!$A$34:$A$777,$A347,СВЦЭМ!$B$33:$B$776,U$331)+'СЕТ СН'!$F$13</f>
        <v>0</v>
      </c>
      <c r="V347" s="36">
        <f>SUMIFS(СВЦЭМ!$J$34:$J$777,СВЦЭМ!$A$34:$A$777,$A347,СВЦЭМ!$B$33:$B$776,V$331)+'СЕТ СН'!$F$13</f>
        <v>0</v>
      </c>
      <c r="W347" s="36">
        <f>SUMIFS(СВЦЭМ!$J$34:$J$777,СВЦЭМ!$A$34:$A$777,$A347,СВЦЭМ!$B$33:$B$776,W$331)+'СЕТ СН'!$F$13</f>
        <v>0</v>
      </c>
      <c r="X347" s="36">
        <f>SUMIFS(СВЦЭМ!$J$34:$J$777,СВЦЭМ!$A$34:$A$777,$A347,СВЦЭМ!$B$33:$B$776,X$331)+'СЕТ СН'!$F$13</f>
        <v>0</v>
      </c>
      <c r="Y347" s="36">
        <f>SUMIFS(СВЦЭМ!$J$34:$J$777,СВЦЭМ!$A$34:$A$777,$A347,СВЦЭМ!$B$33:$B$776,Y$331)+'СЕТ СН'!$F$13</f>
        <v>0</v>
      </c>
    </row>
    <row r="348" spans="1:25" ht="15.75" hidden="1" x14ac:dyDescent="0.2">
      <c r="A348" s="35">
        <f t="shared" si="9"/>
        <v>43999</v>
      </c>
      <c r="B348" s="36">
        <f>SUMIFS(СВЦЭМ!$J$34:$J$777,СВЦЭМ!$A$34:$A$777,$A348,СВЦЭМ!$B$33:$B$776,B$331)+'СЕТ СН'!$F$13</f>
        <v>0</v>
      </c>
      <c r="C348" s="36">
        <f>SUMIFS(СВЦЭМ!$J$34:$J$777,СВЦЭМ!$A$34:$A$777,$A348,СВЦЭМ!$B$33:$B$776,C$331)+'СЕТ СН'!$F$13</f>
        <v>0</v>
      </c>
      <c r="D348" s="36">
        <f>SUMIFS(СВЦЭМ!$J$34:$J$777,СВЦЭМ!$A$34:$A$777,$A348,СВЦЭМ!$B$33:$B$776,D$331)+'СЕТ СН'!$F$13</f>
        <v>0</v>
      </c>
      <c r="E348" s="36">
        <f>SUMIFS(СВЦЭМ!$J$34:$J$777,СВЦЭМ!$A$34:$A$777,$A348,СВЦЭМ!$B$33:$B$776,E$331)+'СЕТ СН'!$F$13</f>
        <v>0</v>
      </c>
      <c r="F348" s="36">
        <f>SUMIFS(СВЦЭМ!$J$34:$J$777,СВЦЭМ!$A$34:$A$777,$A348,СВЦЭМ!$B$33:$B$776,F$331)+'СЕТ СН'!$F$13</f>
        <v>0</v>
      </c>
      <c r="G348" s="36">
        <f>SUMIFS(СВЦЭМ!$J$34:$J$777,СВЦЭМ!$A$34:$A$777,$A348,СВЦЭМ!$B$33:$B$776,G$331)+'СЕТ СН'!$F$13</f>
        <v>0</v>
      </c>
      <c r="H348" s="36">
        <f>SUMIFS(СВЦЭМ!$J$34:$J$777,СВЦЭМ!$A$34:$A$777,$A348,СВЦЭМ!$B$33:$B$776,H$331)+'СЕТ СН'!$F$13</f>
        <v>0</v>
      </c>
      <c r="I348" s="36">
        <f>SUMIFS(СВЦЭМ!$J$34:$J$777,СВЦЭМ!$A$34:$A$777,$A348,СВЦЭМ!$B$33:$B$776,I$331)+'СЕТ СН'!$F$13</f>
        <v>0</v>
      </c>
      <c r="J348" s="36">
        <f>SUMIFS(СВЦЭМ!$J$34:$J$777,СВЦЭМ!$A$34:$A$777,$A348,СВЦЭМ!$B$33:$B$776,J$331)+'СЕТ СН'!$F$13</f>
        <v>0</v>
      </c>
      <c r="K348" s="36">
        <f>SUMIFS(СВЦЭМ!$J$34:$J$777,СВЦЭМ!$A$34:$A$777,$A348,СВЦЭМ!$B$33:$B$776,K$331)+'СЕТ СН'!$F$13</f>
        <v>0</v>
      </c>
      <c r="L348" s="36">
        <f>SUMIFS(СВЦЭМ!$J$34:$J$777,СВЦЭМ!$A$34:$A$777,$A348,СВЦЭМ!$B$33:$B$776,L$331)+'СЕТ СН'!$F$13</f>
        <v>0</v>
      </c>
      <c r="M348" s="36">
        <f>SUMIFS(СВЦЭМ!$J$34:$J$777,СВЦЭМ!$A$34:$A$777,$A348,СВЦЭМ!$B$33:$B$776,M$331)+'СЕТ СН'!$F$13</f>
        <v>0</v>
      </c>
      <c r="N348" s="36">
        <f>SUMIFS(СВЦЭМ!$J$34:$J$777,СВЦЭМ!$A$34:$A$777,$A348,СВЦЭМ!$B$33:$B$776,N$331)+'СЕТ СН'!$F$13</f>
        <v>0</v>
      </c>
      <c r="O348" s="36">
        <f>SUMIFS(СВЦЭМ!$J$34:$J$777,СВЦЭМ!$A$34:$A$777,$A348,СВЦЭМ!$B$33:$B$776,O$331)+'СЕТ СН'!$F$13</f>
        <v>0</v>
      </c>
      <c r="P348" s="36">
        <f>SUMIFS(СВЦЭМ!$J$34:$J$777,СВЦЭМ!$A$34:$A$777,$A348,СВЦЭМ!$B$33:$B$776,P$331)+'СЕТ СН'!$F$13</f>
        <v>0</v>
      </c>
      <c r="Q348" s="36">
        <f>SUMIFS(СВЦЭМ!$J$34:$J$777,СВЦЭМ!$A$34:$A$777,$A348,СВЦЭМ!$B$33:$B$776,Q$331)+'СЕТ СН'!$F$13</f>
        <v>0</v>
      </c>
      <c r="R348" s="36">
        <f>SUMIFS(СВЦЭМ!$J$34:$J$777,СВЦЭМ!$A$34:$A$777,$A348,СВЦЭМ!$B$33:$B$776,R$331)+'СЕТ СН'!$F$13</f>
        <v>0</v>
      </c>
      <c r="S348" s="36">
        <f>SUMIFS(СВЦЭМ!$J$34:$J$777,СВЦЭМ!$A$34:$A$777,$A348,СВЦЭМ!$B$33:$B$776,S$331)+'СЕТ СН'!$F$13</f>
        <v>0</v>
      </c>
      <c r="T348" s="36">
        <f>SUMIFS(СВЦЭМ!$J$34:$J$777,СВЦЭМ!$A$34:$A$777,$A348,СВЦЭМ!$B$33:$B$776,T$331)+'СЕТ СН'!$F$13</f>
        <v>0</v>
      </c>
      <c r="U348" s="36">
        <f>SUMIFS(СВЦЭМ!$J$34:$J$777,СВЦЭМ!$A$34:$A$777,$A348,СВЦЭМ!$B$33:$B$776,U$331)+'СЕТ СН'!$F$13</f>
        <v>0</v>
      </c>
      <c r="V348" s="36">
        <f>SUMIFS(СВЦЭМ!$J$34:$J$777,СВЦЭМ!$A$34:$A$777,$A348,СВЦЭМ!$B$33:$B$776,V$331)+'СЕТ СН'!$F$13</f>
        <v>0</v>
      </c>
      <c r="W348" s="36">
        <f>SUMIFS(СВЦЭМ!$J$34:$J$777,СВЦЭМ!$A$34:$A$777,$A348,СВЦЭМ!$B$33:$B$776,W$331)+'СЕТ СН'!$F$13</f>
        <v>0</v>
      </c>
      <c r="X348" s="36">
        <f>SUMIFS(СВЦЭМ!$J$34:$J$777,СВЦЭМ!$A$34:$A$777,$A348,СВЦЭМ!$B$33:$B$776,X$331)+'СЕТ СН'!$F$13</f>
        <v>0</v>
      </c>
      <c r="Y348" s="36">
        <f>SUMIFS(СВЦЭМ!$J$34:$J$777,СВЦЭМ!$A$34:$A$777,$A348,СВЦЭМ!$B$33:$B$776,Y$331)+'СЕТ СН'!$F$13</f>
        <v>0</v>
      </c>
    </row>
    <row r="349" spans="1:25" ht="15.75" hidden="1" x14ac:dyDescent="0.2">
      <c r="A349" s="35">
        <f t="shared" si="9"/>
        <v>44000</v>
      </c>
      <c r="B349" s="36">
        <f>SUMIFS(СВЦЭМ!$J$34:$J$777,СВЦЭМ!$A$34:$A$777,$A349,СВЦЭМ!$B$33:$B$776,B$331)+'СЕТ СН'!$F$13</f>
        <v>0</v>
      </c>
      <c r="C349" s="36">
        <f>SUMIFS(СВЦЭМ!$J$34:$J$777,СВЦЭМ!$A$34:$A$777,$A349,СВЦЭМ!$B$33:$B$776,C$331)+'СЕТ СН'!$F$13</f>
        <v>0</v>
      </c>
      <c r="D349" s="36">
        <f>SUMIFS(СВЦЭМ!$J$34:$J$777,СВЦЭМ!$A$34:$A$777,$A349,СВЦЭМ!$B$33:$B$776,D$331)+'СЕТ СН'!$F$13</f>
        <v>0</v>
      </c>
      <c r="E349" s="36">
        <f>SUMIFS(СВЦЭМ!$J$34:$J$777,СВЦЭМ!$A$34:$A$777,$A349,СВЦЭМ!$B$33:$B$776,E$331)+'СЕТ СН'!$F$13</f>
        <v>0</v>
      </c>
      <c r="F349" s="36">
        <f>SUMIFS(СВЦЭМ!$J$34:$J$777,СВЦЭМ!$A$34:$A$777,$A349,СВЦЭМ!$B$33:$B$776,F$331)+'СЕТ СН'!$F$13</f>
        <v>0</v>
      </c>
      <c r="G349" s="36">
        <f>SUMIFS(СВЦЭМ!$J$34:$J$777,СВЦЭМ!$A$34:$A$777,$A349,СВЦЭМ!$B$33:$B$776,G$331)+'СЕТ СН'!$F$13</f>
        <v>0</v>
      </c>
      <c r="H349" s="36">
        <f>SUMIFS(СВЦЭМ!$J$34:$J$777,СВЦЭМ!$A$34:$A$777,$A349,СВЦЭМ!$B$33:$B$776,H$331)+'СЕТ СН'!$F$13</f>
        <v>0</v>
      </c>
      <c r="I349" s="36">
        <f>SUMIFS(СВЦЭМ!$J$34:$J$777,СВЦЭМ!$A$34:$A$777,$A349,СВЦЭМ!$B$33:$B$776,I$331)+'СЕТ СН'!$F$13</f>
        <v>0</v>
      </c>
      <c r="J349" s="36">
        <f>SUMIFS(СВЦЭМ!$J$34:$J$777,СВЦЭМ!$A$34:$A$777,$A349,СВЦЭМ!$B$33:$B$776,J$331)+'СЕТ СН'!$F$13</f>
        <v>0</v>
      </c>
      <c r="K349" s="36">
        <f>SUMIFS(СВЦЭМ!$J$34:$J$777,СВЦЭМ!$A$34:$A$777,$A349,СВЦЭМ!$B$33:$B$776,K$331)+'СЕТ СН'!$F$13</f>
        <v>0</v>
      </c>
      <c r="L349" s="36">
        <f>SUMIFS(СВЦЭМ!$J$34:$J$777,СВЦЭМ!$A$34:$A$777,$A349,СВЦЭМ!$B$33:$B$776,L$331)+'СЕТ СН'!$F$13</f>
        <v>0</v>
      </c>
      <c r="M349" s="36">
        <f>SUMIFS(СВЦЭМ!$J$34:$J$777,СВЦЭМ!$A$34:$A$777,$A349,СВЦЭМ!$B$33:$B$776,M$331)+'СЕТ СН'!$F$13</f>
        <v>0</v>
      </c>
      <c r="N349" s="36">
        <f>SUMIFS(СВЦЭМ!$J$34:$J$777,СВЦЭМ!$A$34:$A$777,$A349,СВЦЭМ!$B$33:$B$776,N$331)+'СЕТ СН'!$F$13</f>
        <v>0</v>
      </c>
      <c r="O349" s="36">
        <f>SUMIFS(СВЦЭМ!$J$34:$J$777,СВЦЭМ!$A$34:$A$777,$A349,СВЦЭМ!$B$33:$B$776,O$331)+'СЕТ СН'!$F$13</f>
        <v>0</v>
      </c>
      <c r="P349" s="36">
        <f>SUMIFS(СВЦЭМ!$J$34:$J$777,СВЦЭМ!$A$34:$A$777,$A349,СВЦЭМ!$B$33:$B$776,P$331)+'СЕТ СН'!$F$13</f>
        <v>0</v>
      </c>
      <c r="Q349" s="36">
        <f>SUMIFS(СВЦЭМ!$J$34:$J$777,СВЦЭМ!$A$34:$A$777,$A349,СВЦЭМ!$B$33:$B$776,Q$331)+'СЕТ СН'!$F$13</f>
        <v>0</v>
      </c>
      <c r="R349" s="36">
        <f>SUMIFS(СВЦЭМ!$J$34:$J$777,СВЦЭМ!$A$34:$A$777,$A349,СВЦЭМ!$B$33:$B$776,R$331)+'СЕТ СН'!$F$13</f>
        <v>0</v>
      </c>
      <c r="S349" s="36">
        <f>SUMIFS(СВЦЭМ!$J$34:$J$777,СВЦЭМ!$A$34:$A$777,$A349,СВЦЭМ!$B$33:$B$776,S$331)+'СЕТ СН'!$F$13</f>
        <v>0</v>
      </c>
      <c r="T349" s="36">
        <f>SUMIFS(СВЦЭМ!$J$34:$J$777,СВЦЭМ!$A$34:$A$777,$A349,СВЦЭМ!$B$33:$B$776,T$331)+'СЕТ СН'!$F$13</f>
        <v>0</v>
      </c>
      <c r="U349" s="36">
        <f>SUMIFS(СВЦЭМ!$J$34:$J$777,СВЦЭМ!$A$34:$A$777,$A349,СВЦЭМ!$B$33:$B$776,U$331)+'СЕТ СН'!$F$13</f>
        <v>0</v>
      </c>
      <c r="V349" s="36">
        <f>SUMIFS(СВЦЭМ!$J$34:$J$777,СВЦЭМ!$A$34:$A$777,$A349,СВЦЭМ!$B$33:$B$776,V$331)+'СЕТ СН'!$F$13</f>
        <v>0</v>
      </c>
      <c r="W349" s="36">
        <f>SUMIFS(СВЦЭМ!$J$34:$J$777,СВЦЭМ!$A$34:$A$777,$A349,СВЦЭМ!$B$33:$B$776,W$331)+'СЕТ СН'!$F$13</f>
        <v>0</v>
      </c>
      <c r="X349" s="36">
        <f>SUMIFS(СВЦЭМ!$J$34:$J$777,СВЦЭМ!$A$34:$A$777,$A349,СВЦЭМ!$B$33:$B$776,X$331)+'СЕТ СН'!$F$13</f>
        <v>0</v>
      </c>
      <c r="Y349" s="36">
        <f>SUMIFS(СВЦЭМ!$J$34:$J$777,СВЦЭМ!$A$34:$A$777,$A349,СВЦЭМ!$B$33:$B$776,Y$331)+'СЕТ СН'!$F$13</f>
        <v>0</v>
      </c>
    </row>
    <row r="350" spans="1:25" ht="15.75" hidden="1" x14ac:dyDescent="0.2">
      <c r="A350" s="35">
        <f t="shared" si="9"/>
        <v>44001</v>
      </c>
      <c r="B350" s="36">
        <f>SUMIFS(СВЦЭМ!$J$34:$J$777,СВЦЭМ!$A$34:$A$777,$A350,СВЦЭМ!$B$33:$B$776,B$331)+'СЕТ СН'!$F$13</f>
        <v>0</v>
      </c>
      <c r="C350" s="36">
        <f>SUMIFS(СВЦЭМ!$J$34:$J$777,СВЦЭМ!$A$34:$A$777,$A350,СВЦЭМ!$B$33:$B$776,C$331)+'СЕТ СН'!$F$13</f>
        <v>0</v>
      </c>
      <c r="D350" s="36">
        <f>SUMIFS(СВЦЭМ!$J$34:$J$777,СВЦЭМ!$A$34:$A$777,$A350,СВЦЭМ!$B$33:$B$776,D$331)+'СЕТ СН'!$F$13</f>
        <v>0</v>
      </c>
      <c r="E350" s="36">
        <f>SUMIFS(СВЦЭМ!$J$34:$J$777,СВЦЭМ!$A$34:$A$777,$A350,СВЦЭМ!$B$33:$B$776,E$331)+'СЕТ СН'!$F$13</f>
        <v>0</v>
      </c>
      <c r="F350" s="36">
        <f>SUMIFS(СВЦЭМ!$J$34:$J$777,СВЦЭМ!$A$34:$A$777,$A350,СВЦЭМ!$B$33:$B$776,F$331)+'СЕТ СН'!$F$13</f>
        <v>0</v>
      </c>
      <c r="G350" s="36">
        <f>SUMIFS(СВЦЭМ!$J$34:$J$777,СВЦЭМ!$A$34:$A$777,$A350,СВЦЭМ!$B$33:$B$776,G$331)+'СЕТ СН'!$F$13</f>
        <v>0</v>
      </c>
      <c r="H350" s="36">
        <f>SUMIFS(СВЦЭМ!$J$34:$J$777,СВЦЭМ!$A$34:$A$777,$A350,СВЦЭМ!$B$33:$B$776,H$331)+'СЕТ СН'!$F$13</f>
        <v>0</v>
      </c>
      <c r="I350" s="36">
        <f>SUMIFS(СВЦЭМ!$J$34:$J$777,СВЦЭМ!$A$34:$A$777,$A350,СВЦЭМ!$B$33:$B$776,I$331)+'СЕТ СН'!$F$13</f>
        <v>0</v>
      </c>
      <c r="J350" s="36">
        <f>SUMIFS(СВЦЭМ!$J$34:$J$777,СВЦЭМ!$A$34:$A$777,$A350,СВЦЭМ!$B$33:$B$776,J$331)+'СЕТ СН'!$F$13</f>
        <v>0</v>
      </c>
      <c r="K350" s="36">
        <f>SUMIFS(СВЦЭМ!$J$34:$J$777,СВЦЭМ!$A$34:$A$777,$A350,СВЦЭМ!$B$33:$B$776,K$331)+'СЕТ СН'!$F$13</f>
        <v>0</v>
      </c>
      <c r="L350" s="36">
        <f>SUMIFS(СВЦЭМ!$J$34:$J$777,СВЦЭМ!$A$34:$A$777,$A350,СВЦЭМ!$B$33:$B$776,L$331)+'СЕТ СН'!$F$13</f>
        <v>0</v>
      </c>
      <c r="M350" s="36">
        <f>SUMIFS(СВЦЭМ!$J$34:$J$777,СВЦЭМ!$A$34:$A$777,$A350,СВЦЭМ!$B$33:$B$776,M$331)+'СЕТ СН'!$F$13</f>
        <v>0</v>
      </c>
      <c r="N350" s="36">
        <f>SUMIFS(СВЦЭМ!$J$34:$J$777,СВЦЭМ!$A$34:$A$777,$A350,СВЦЭМ!$B$33:$B$776,N$331)+'СЕТ СН'!$F$13</f>
        <v>0</v>
      </c>
      <c r="O350" s="36">
        <f>SUMIFS(СВЦЭМ!$J$34:$J$777,СВЦЭМ!$A$34:$A$777,$A350,СВЦЭМ!$B$33:$B$776,O$331)+'СЕТ СН'!$F$13</f>
        <v>0</v>
      </c>
      <c r="P350" s="36">
        <f>SUMIFS(СВЦЭМ!$J$34:$J$777,СВЦЭМ!$A$34:$A$777,$A350,СВЦЭМ!$B$33:$B$776,P$331)+'СЕТ СН'!$F$13</f>
        <v>0</v>
      </c>
      <c r="Q350" s="36">
        <f>SUMIFS(СВЦЭМ!$J$34:$J$777,СВЦЭМ!$A$34:$A$777,$A350,СВЦЭМ!$B$33:$B$776,Q$331)+'СЕТ СН'!$F$13</f>
        <v>0</v>
      </c>
      <c r="R350" s="36">
        <f>SUMIFS(СВЦЭМ!$J$34:$J$777,СВЦЭМ!$A$34:$A$777,$A350,СВЦЭМ!$B$33:$B$776,R$331)+'СЕТ СН'!$F$13</f>
        <v>0</v>
      </c>
      <c r="S350" s="36">
        <f>SUMIFS(СВЦЭМ!$J$34:$J$777,СВЦЭМ!$A$34:$A$777,$A350,СВЦЭМ!$B$33:$B$776,S$331)+'СЕТ СН'!$F$13</f>
        <v>0</v>
      </c>
      <c r="T350" s="36">
        <f>SUMIFS(СВЦЭМ!$J$34:$J$777,СВЦЭМ!$A$34:$A$777,$A350,СВЦЭМ!$B$33:$B$776,T$331)+'СЕТ СН'!$F$13</f>
        <v>0</v>
      </c>
      <c r="U350" s="36">
        <f>SUMIFS(СВЦЭМ!$J$34:$J$777,СВЦЭМ!$A$34:$A$777,$A350,СВЦЭМ!$B$33:$B$776,U$331)+'СЕТ СН'!$F$13</f>
        <v>0</v>
      </c>
      <c r="V350" s="36">
        <f>SUMIFS(СВЦЭМ!$J$34:$J$777,СВЦЭМ!$A$34:$A$777,$A350,СВЦЭМ!$B$33:$B$776,V$331)+'СЕТ СН'!$F$13</f>
        <v>0</v>
      </c>
      <c r="W350" s="36">
        <f>SUMIFS(СВЦЭМ!$J$34:$J$777,СВЦЭМ!$A$34:$A$777,$A350,СВЦЭМ!$B$33:$B$776,W$331)+'СЕТ СН'!$F$13</f>
        <v>0</v>
      </c>
      <c r="X350" s="36">
        <f>SUMIFS(СВЦЭМ!$J$34:$J$777,СВЦЭМ!$A$34:$A$777,$A350,СВЦЭМ!$B$33:$B$776,X$331)+'СЕТ СН'!$F$13</f>
        <v>0</v>
      </c>
      <c r="Y350" s="36">
        <f>SUMIFS(СВЦЭМ!$J$34:$J$777,СВЦЭМ!$A$34:$A$777,$A350,СВЦЭМ!$B$33:$B$776,Y$331)+'СЕТ СН'!$F$13</f>
        <v>0</v>
      </c>
    </row>
    <row r="351" spans="1:25" ht="15.75" hidden="1" x14ac:dyDescent="0.2">
      <c r="A351" s="35">
        <f t="shared" si="9"/>
        <v>44002</v>
      </c>
      <c r="B351" s="36">
        <f>SUMIFS(СВЦЭМ!$J$34:$J$777,СВЦЭМ!$A$34:$A$777,$A351,СВЦЭМ!$B$33:$B$776,B$331)+'СЕТ СН'!$F$13</f>
        <v>0</v>
      </c>
      <c r="C351" s="36">
        <f>SUMIFS(СВЦЭМ!$J$34:$J$777,СВЦЭМ!$A$34:$A$777,$A351,СВЦЭМ!$B$33:$B$776,C$331)+'СЕТ СН'!$F$13</f>
        <v>0</v>
      </c>
      <c r="D351" s="36">
        <f>SUMIFS(СВЦЭМ!$J$34:$J$777,СВЦЭМ!$A$34:$A$777,$A351,СВЦЭМ!$B$33:$B$776,D$331)+'СЕТ СН'!$F$13</f>
        <v>0</v>
      </c>
      <c r="E351" s="36">
        <f>SUMIFS(СВЦЭМ!$J$34:$J$777,СВЦЭМ!$A$34:$A$777,$A351,СВЦЭМ!$B$33:$B$776,E$331)+'СЕТ СН'!$F$13</f>
        <v>0</v>
      </c>
      <c r="F351" s="36">
        <f>SUMIFS(СВЦЭМ!$J$34:$J$777,СВЦЭМ!$A$34:$A$777,$A351,СВЦЭМ!$B$33:$B$776,F$331)+'СЕТ СН'!$F$13</f>
        <v>0</v>
      </c>
      <c r="G351" s="36">
        <f>SUMIFS(СВЦЭМ!$J$34:$J$777,СВЦЭМ!$A$34:$A$777,$A351,СВЦЭМ!$B$33:$B$776,G$331)+'СЕТ СН'!$F$13</f>
        <v>0</v>
      </c>
      <c r="H351" s="36">
        <f>SUMIFS(СВЦЭМ!$J$34:$J$777,СВЦЭМ!$A$34:$A$777,$A351,СВЦЭМ!$B$33:$B$776,H$331)+'СЕТ СН'!$F$13</f>
        <v>0</v>
      </c>
      <c r="I351" s="36">
        <f>SUMIFS(СВЦЭМ!$J$34:$J$777,СВЦЭМ!$A$34:$A$777,$A351,СВЦЭМ!$B$33:$B$776,I$331)+'СЕТ СН'!$F$13</f>
        <v>0</v>
      </c>
      <c r="J351" s="36">
        <f>SUMIFS(СВЦЭМ!$J$34:$J$777,СВЦЭМ!$A$34:$A$777,$A351,СВЦЭМ!$B$33:$B$776,J$331)+'СЕТ СН'!$F$13</f>
        <v>0</v>
      </c>
      <c r="K351" s="36">
        <f>SUMIFS(СВЦЭМ!$J$34:$J$777,СВЦЭМ!$A$34:$A$777,$A351,СВЦЭМ!$B$33:$B$776,K$331)+'СЕТ СН'!$F$13</f>
        <v>0</v>
      </c>
      <c r="L351" s="36">
        <f>SUMIFS(СВЦЭМ!$J$34:$J$777,СВЦЭМ!$A$34:$A$777,$A351,СВЦЭМ!$B$33:$B$776,L$331)+'СЕТ СН'!$F$13</f>
        <v>0</v>
      </c>
      <c r="M351" s="36">
        <f>SUMIFS(СВЦЭМ!$J$34:$J$777,СВЦЭМ!$A$34:$A$777,$A351,СВЦЭМ!$B$33:$B$776,M$331)+'СЕТ СН'!$F$13</f>
        <v>0</v>
      </c>
      <c r="N351" s="36">
        <f>SUMIFS(СВЦЭМ!$J$34:$J$777,СВЦЭМ!$A$34:$A$777,$A351,СВЦЭМ!$B$33:$B$776,N$331)+'СЕТ СН'!$F$13</f>
        <v>0</v>
      </c>
      <c r="O351" s="36">
        <f>SUMIFS(СВЦЭМ!$J$34:$J$777,СВЦЭМ!$A$34:$A$777,$A351,СВЦЭМ!$B$33:$B$776,O$331)+'СЕТ СН'!$F$13</f>
        <v>0</v>
      </c>
      <c r="P351" s="36">
        <f>SUMIFS(СВЦЭМ!$J$34:$J$777,СВЦЭМ!$A$34:$A$777,$A351,СВЦЭМ!$B$33:$B$776,P$331)+'СЕТ СН'!$F$13</f>
        <v>0</v>
      </c>
      <c r="Q351" s="36">
        <f>SUMIFS(СВЦЭМ!$J$34:$J$777,СВЦЭМ!$A$34:$A$777,$A351,СВЦЭМ!$B$33:$B$776,Q$331)+'СЕТ СН'!$F$13</f>
        <v>0</v>
      </c>
      <c r="R351" s="36">
        <f>SUMIFS(СВЦЭМ!$J$34:$J$777,СВЦЭМ!$A$34:$A$777,$A351,СВЦЭМ!$B$33:$B$776,R$331)+'СЕТ СН'!$F$13</f>
        <v>0</v>
      </c>
      <c r="S351" s="36">
        <f>SUMIFS(СВЦЭМ!$J$34:$J$777,СВЦЭМ!$A$34:$A$777,$A351,СВЦЭМ!$B$33:$B$776,S$331)+'СЕТ СН'!$F$13</f>
        <v>0</v>
      </c>
      <c r="T351" s="36">
        <f>SUMIFS(СВЦЭМ!$J$34:$J$777,СВЦЭМ!$A$34:$A$777,$A351,СВЦЭМ!$B$33:$B$776,T$331)+'СЕТ СН'!$F$13</f>
        <v>0</v>
      </c>
      <c r="U351" s="36">
        <f>SUMIFS(СВЦЭМ!$J$34:$J$777,СВЦЭМ!$A$34:$A$777,$A351,СВЦЭМ!$B$33:$B$776,U$331)+'СЕТ СН'!$F$13</f>
        <v>0</v>
      </c>
      <c r="V351" s="36">
        <f>SUMIFS(СВЦЭМ!$J$34:$J$777,СВЦЭМ!$A$34:$A$777,$A351,СВЦЭМ!$B$33:$B$776,V$331)+'СЕТ СН'!$F$13</f>
        <v>0</v>
      </c>
      <c r="W351" s="36">
        <f>SUMIFS(СВЦЭМ!$J$34:$J$777,СВЦЭМ!$A$34:$A$777,$A351,СВЦЭМ!$B$33:$B$776,W$331)+'СЕТ СН'!$F$13</f>
        <v>0</v>
      </c>
      <c r="X351" s="36">
        <f>SUMIFS(СВЦЭМ!$J$34:$J$777,СВЦЭМ!$A$34:$A$777,$A351,СВЦЭМ!$B$33:$B$776,X$331)+'СЕТ СН'!$F$13</f>
        <v>0</v>
      </c>
      <c r="Y351" s="36">
        <f>SUMIFS(СВЦЭМ!$J$34:$J$777,СВЦЭМ!$A$34:$A$777,$A351,СВЦЭМ!$B$33:$B$776,Y$331)+'СЕТ СН'!$F$13</f>
        <v>0</v>
      </c>
    </row>
    <row r="352" spans="1:25" ht="15.75" hidden="1" x14ac:dyDescent="0.2">
      <c r="A352" s="35">
        <f t="shared" si="9"/>
        <v>44003</v>
      </c>
      <c r="B352" s="36">
        <f>SUMIFS(СВЦЭМ!$J$34:$J$777,СВЦЭМ!$A$34:$A$777,$A352,СВЦЭМ!$B$33:$B$776,B$331)+'СЕТ СН'!$F$13</f>
        <v>0</v>
      </c>
      <c r="C352" s="36">
        <f>SUMIFS(СВЦЭМ!$J$34:$J$777,СВЦЭМ!$A$34:$A$777,$A352,СВЦЭМ!$B$33:$B$776,C$331)+'СЕТ СН'!$F$13</f>
        <v>0</v>
      </c>
      <c r="D352" s="36">
        <f>SUMIFS(СВЦЭМ!$J$34:$J$777,СВЦЭМ!$A$34:$A$777,$A352,СВЦЭМ!$B$33:$B$776,D$331)+'СЕТ СН'!$F$13</f>
        <v>0</v>
      </c>
      <c r="E352" s="36">
        <f>SUMIFS(СВЦЭМ!$J$34:$J$777,СВЦЭМ!$A$34:$A$777,$A352,СВЦЭМ!$B$33:$B$776,E$331)+'СЕТ СН'!$F$13</f>
        <v>0</v>
      </c>
      <c r="F352" s="36">
        <f>SUMIFS(СВЦЭМ!$J$34:$J$777,СВЦЭМ!$A$34:$A$777,$A352,СВЦЭМ!$B$33:$B$776,F$331)+'СЕТ СН'!$F$13</f>
        <v>0</v>
      </c>
      <c r="G352" s="36">
        <f>SUMIFS(СВЦЭМ!$J$34:$J$777,СВЦЭМ!$A$34:$A$777,$A352,СВЦЭМ!$B$33:$B$776,G$331)+'СЕТ СН'!$F$13</f>
        <v>0</v>
      </c>
      <c r="H352" s="36">
        <f>SUMIFS(СВЦЭМ!$J$34:$J$777,СВЦЭМ!$A$34:$A$777,$A352,СВЦЭМ!$B$33:$B$776,H$331)+'СЕТ СН'!$F$13</f>
        <v>0</v>
      </c>
      <c r="I352" s="36">
        <f>SUMIFS(СВЦЭМ!$J$34:$J$777,СВЦЭМ!$A$34:$A$777,$A352,СВЦЭМ!$B$33:$B$776,I$331)+'СЕТ СН'!$F$13</f>
        <v>0</v>
      </c>
      <c r="J352" s="36">
        <f>SUMIFS(СВЦЭМ!$J$34:$J$777,СВЦЭМ!$A$34:$A$777,$A352,СВЦЭМ!$B$33:$B$776,J$331)+'СЕТ СН'!$F$13</f>
        <v>0</v>
      </c>
      <c r="K352" s="36">
        <f>SUMIFS(СВЦЭМ!$J$34:$J$777,СВЦЭМ!$A$34:$A$777,$A352,СВЦЭМ!$B$33:$B$776,K$331)+'СЕТ СН'!$F$13</f>
        <v>0</v>
      </c>
      <c r="L352" s="36">
        <f>SUMIFS(СВЦЭМ!$J$34:$J$777,СВЦЭМ!$A$34:$A$777,$A352,СВЦЭМ!$B$33:$B$776,L$331)+'СЕТ СН'!$F$13</f>
        <v>0</v>
      </c>
      <c r="M352" s="36">
        <f>SUMIFS(СВЦЭМ!$J$34:$J$777,СВЦЭМ!$A$34:$A$777,$A352,СВЦЭМ!$B$33:$B$776,M$331)+'СЕТ СН'!$F$13</f>
        <v>0</v>
      </c>
      <c r="N352" s="36">
        <f>SUMIFS(СВЦЭМ!$J$34:$J$777,СВЦЭМ!$A$34:$A$777,$A352,СВЦЭМ!$B$33:$B$776,N$331)+'СЕТ СН'!$F$13</f>
        <v>0</v>
      </c>
      <c r="O352" s="36">
        <f>SUMIFS(СВЦЭМ!$J$34:$J$777,СВЦЭМ!$A$34:$A$777,$A352,СВЦЭМ!$B$33:$B$776,O$331)+'СЕТ СН'!$F$13</f>
        <v>0</v>
      </c>
      <c r="P352" s="36">
        <f>SUMIFS(СВЦЭМ!$J$34:$J$777,СВЦЭМ!$A$34:$A$777,$A352,СВЦЭМ!$B$33:$B$776,P$331)+'СЕТ СН'!$F$13</f>
        <v>0</v>
      </c>
      <c r="Q352" s="36">
        <f>SUMIFS(СВЦЭМ!$J$34:$J$777,СВЦЭМ!$A$34:$A$777,$A352,СВЦЭМ!$B$33:$B$776,Q$331)+'СЕТ СН'!$F$13</f>
        <v>0</v>
      </c>
      <c r="R352" s="36">
        <f>SUMIFS(СВЦЭМ!$J$34:$J$777,СВЦЭМ!$A$34:$A$777,$A352,СВЦЭМ!$B$33:$B$776,R$331)+'СЕТ СН'!$F$13</f>
        <v>0</v>
      </c>
      <c r="S352" s="36">
        <f>SUMIFS(СВЦЭМ!$J$34:$J$777,СВЦЭМ!$A$34:$A$777,$A352,СВЦЭМ!$B$33:$B$776,S$331)+'СЕТ СН'!$F$13</f>
        <v>0</v>
      </c>
      <c r="T352" s="36">
        <f>SUMIFS(СВЦЭМ!$J$34:$J$777,СВЦЭМ!$A$34:$A$777,$A352,СВЦЭМ!$B$33:$B$776,T$331)+'СЕТ СН'!$F$13</f>
        <v>0</v>
      </c>
      <c r="U352" s="36">
        <f>SUMIFS(СВЦЭМ!$J$34:$J$777,СВЦЭМ!$A$34:$A$777,$A352,СВЦЭМ!$B$33:$B$776,U$331)+'СЕТ СН'!$F$13</f>
        <v>0</v>
      </c>
      <c r="V352" s="36">
        <f>SUMIFS(СВЦЭМ!$J$34:$J$777,СВЦЭМ!$A$34:$A$777,$A352,СВЦЭМ!$B$33:$B$776,V$331)+'СЕТ СН'!$F$13</f>
        <v>0</v>
      </c>
      <c r="W352" s="36">
        <f>SUMIFS(СВЦЭМ!$J$34:$J$777,СВЦЭМ!$A$34:$A$777,$A352,СВЦЭМ!$B$33:$B$776,W$331)+'СЕТ СН'!$F$13</f>
        <v>0</v>
      </c>
      <c r="X352" s="36">
        <f>SUMIFS(СВЦЭМ!$J$34:$J$777,СВЦЭМ!$A$34:$A$777,$A352,СВЦЭМ!$B$33:$B$776,X$331)+'СЕТ СН'!$F$13</f>
        <v>0</v>
      </c>
      <c r="Y352" s="36">
        <f>SUMIFS(СВЦЭМ!$J$34:$J$777,СВЦЭМ!$A$34:$A$777,$A352,СВЦЭМ!$B$33:$B$776,Y$331)+'СЕТ СН'!$F$13</f>
        <v>0</v>
      </c>
    </row>
    <row r="353" spans="1:27" ht="15.75" hidden="1" x14ac:dyDescent="0.2">
      <c r="A353" s="35">
        <f t="shared" si="9"/>
        <v>44004</v>
      </c>
      <c r="B353" s="36">
        <f>SUMIFS(СВЦЭМ!$J$34:$J$777,СВЦЭМ!$A$34:$A$777,$A353,СВЦЭМ!$B$33:$B$776,B$331)+'СЕТ СН'!$F$13</f>
        <v>0</v>
      </c>
      <c r="C353" s="36">
        <f>SUMIFS(СВЦЭМ!$J$34:$J$777,СВЦЭМ!$A$34:$A$777,$A353,СВЦЭМ!$B$33:$B$776,C$331)+'СЕТ СН'!$F$13</f>
        <v>0</v>
      </c>
      <c r="D353" s="36">
        <f>SUMIFS(СВЦЭМ!$J$34:$J$777,СВЦЭМ!$A$34:$A$777,$A353,СВЦЭМ!$B$33:$B$776,D$331)+'СЕТ СН'!$F$13</f>
        <v>0</v>
      </c>
      <c r="E353" s="36">
        <f>SUMIFS(СВЦЭМ!$J$34:$J$777,СВЦЭМ!$A$34:$A$777,$A353,СВЦЭМ!$B$33:$B$776,E$331)+'СЕТ СН'!$F$13</f>
        <v>0</v>
      </c>
      <c r="F353" s="36">
        <f>SUMIFS(СВЦЭМ!$J$34:$J$777,СВЦЭМ!$A$34:$A$777,$A353,СВЦЭМ!$B$33:$B$776,F$331)+'СЕТ СН'!$F$13</f>
        <v>0</v>
      </c>
      <c r="G353" s="36">
        <f>SUMIFS(СВЦЭМ!$J$34:$J$777,СВЦЭМ!$A$34:$A$777,$A353,СВЦЭМ!$B$33:$B$776,G$331)+'СЕТ СН'!$F$13</f>
        <v>0</v>
      </c>
      <c r="H353" s="36">
        <f>SUMIFS(СВЦЭМ!$J$34:$J$777,СВЦЭМ!$A$34:$A$777,$A353,СВЦЭМ!$B$33:$B$776,H$331)+'СЕТ СН'!$F$13</f>
        <v>0</v>
      </c>
      <c r="I353" s="36">
        <f>SUMIFS(СВЦЭМ!$J$34:$J$777,СВЦЭМ!$A$34:$A$777,$A353,СВЦЭМ!$B$33:$B$776,I$331)+'СЕТ СН'!$F$13</f>
        <v>0</v>
      </c>
      <c r="J353" s="36">
        <f>SUMIFS(СВЦЭМ!$J$34:$J$777,СВЦЭМ!$A$34:$A$777,$A353,СВЦЭМ!$B$33:$B$776,J$331)+'СЕТ СН'!$F$13</f>
        <v>0</v>
      </c>
      <c r="K353" s="36">
        <f>SUMIFS(СВЦЭМ!$J$34:$J$777,СВЦЭМ!$A$34:$A$777,$A353,СВЦЭМ!$B$33:$B$776,K$331)+'СЕТ СН'!$F$13</f>
        <v>0</v>
      </c>
      <c r="L353" s="36">
        <f>SUMIFS(СВЦЭМ!$J$34:$J$777,СВЦЭМ!$A$34:$A$777,$A353,СВЦЭМ!$B$33:$B$776,L$331)+'СЕТ СН'!$F$13</f>
        <v>0</v>
      </c>
      <c r="M353" s="36">
        <f>SUMIFS(СВЦЭМ!$J$34:$J$777,СВЦЭМ!$A$34:$A$777,$A353,СВЦЭМ!$B$33:$B$776,M$331)+'СЕТ СН'!$F$13</f>
        <v>0</v>
      </c>
      <c r="N353" s="36">
        <f>SUMIFS(СВЦЭМ!$J$34:$J$777,СВЦЭМ!$A$34:$A$777,$A353,СВЦЭМ!$B$33:$B$776,N$331)+'СЕТ СН'!$F$13</f>
        <v>0</v>
      </c>
      <c r="O353" s="36">
        <f>SUMIFS(СВЦЭМ!$J$34:$J$777,СВЦЭМ!$A$34:$A$777,$A353,СВЦЭМ!$B$33:$B$776,O$331)+'СЕТ СН'!$F$13</f>
        <v>0</v>
      </c>
      <c r="P353" s="36">
        <f>SUMIFS(СВЦЭМ!$J$34:$J$777,СВЦЭМ!$A$34:$A$777,$A353,СВЦЭМ!$B$33:$B$776,P$331)+'СЕТ СН'!$F$13</f>
        <v>0</v>
      </c>
      <c r="Q353" s="36">
        <f>SUMIFS(СВЦЭМ!$J$34:$J$777,СВЦЭМ!$A$34:$A$777,$A353,СВЦЭМ!$B$33:$B$776,Q$331)+'СЕТ СН'!$F$13</f>
        <v>0</v>
      </c>
      <c r="R353" s="36">
        <f>SUMIFS(СВЦЭМ!$J$34:$J$777,СВЦЭМ!$A$34:$A$777,$A353,СВЦЭМ!$B$33:$B$776,R$331)+'СЕТ СН'!$F$13</f>
        <v>0</v>
      </c>
      <c r="S353" s="36">
        <f>SUMIFS(СВЦЭМ!$J$34:$J$777,СВЦЭМ!$A$34:$A$777,$A353,СВЦЭМ!$B$33:$B$776,S$331)+'СЕТ СН'!$F$13</f>
        <v>0</v>
      </c>
      <c r="T353" s="36">
        <f>SUMIFS(СВЦЭМ!$J$34:$J$777,СВЦЭМ!$A$34:$A$777,$A353,СВЦЭМ!$B$33:$B$776,T$331)+'СЕТ СН'!$F$13</f>
        <v>0</v>
      </c>
      <c r="U353" s="36">
        <f>SUMIFS(СВЦЭМ!$J$34:$J$777,СВЦЭМ!$A$34:$A$777,$A353,СВЦЭМ!$B$33:$B$776,U$331)+'СЕТ СН'!$F$13</f>
        <v>0</v>
      </c>
      <c r="V353" s="36">
        <f>SUMIFS(СВЦЭМ!$J$34:$J$777,СВЦЭМ!$A$34:$A$777,$A353,СВЦЭМ!$B$33:$B$776,V$331)+'СЕТ СН'!$F$13</f>
        <v>0</v>
      </c>
      <c r="W353" s="36">
        <f>SUMIFS(СВЦЭМ!$J$34:$J$777,СВЦЭМ!$A$34:$A$777,$A353,СВЦЭМ!$B$33:$B$776,W$331)+'СЕТ СН'!$F$13</f>
        <v>0</v>
      </c>
      <c r="X353" s="36">
        <f>SUMIFS(СВЦЭМ!$J$34:$J$777,СВЦЭМ!$A$34:$A$777,$A353,СВЦЭМ!$B$33:$B$776,X$331)+'СЕТ СН'!$F$13</f>
        <v>0</v>
      </c>
      <c r="Y353" s="36">
        <f>SUMIFS(СВЦЭМ!$J$34:$J$777,СВЦЭМ!$A$34:$A$777,$A353,СВЦЭМ!$B$33:$B$776,Y$331)+'СЕТ СН'!$F$13</f>
        <v>0</v>
      </c>
    </row>
    <row r="354" spans="1:27" ht="15.75" hidden="1" x14ac:dyDescent="0.2">
      <c r="A354" s="35">
        <f t="shared" si="9"/>
        <v>44005</v>
      </c>
      <c r="B354" s="36">
        <f>SUMIFS(СВЦЭМ!$J$34:$J$777,СВЦЭМ!$A$34:$A$777,$A354,СВЦЭМ!$B$33:$B$776,B$331)+'СЕТ СН'!$F$13</f>
        <v>0</v>
      </c>
      <c r="C354" s="36">
        <f>SUMIFS(СВЦЭМ!$J$34:$J$777,СВЦЭМ!$A$34:$A$777,$A354,СВЦЭМ!$B$33:$B$776,C$331)+'СЕТ СН'!$F$13</f>
        <v>0</v>
      </c>
      <c r="D354" s="36">
        <f>SUMIFS(СВЦЭМ!$J$34:$J$777,СВЦЭМ!$A$34:$A$777,$A354,СВЦЭМ!$B$33:$B$776,D$331)+'СЕТ СН'!$F$13</f>
        <v>0</v>
      </c>
      <c r="E354" s="36">
        <f>SUMIFS(СВЦЭМ!$J$34:$J$777,СВЦЭМ!$A$34:$A$777,$A354,СВЦЭМ!$B$33:$B$776,E$331)+'СЕТ СН'!$F$13</f>
        <v>0</v>
      </c>
      <c r="F354" s="36">
        <f>SUMIFS(СВЦЭМ!$J$34:$J$777,СВЦЭМ!$A$34:$A$777,$A354,СВЦЭМ!$B$33:$B$776,F$331)+'СЕТ СН'!$F$13</f>
        <v>0</v>
      </c>
      <c r="G354" s="36">
        <f>SUMIFS(СВЦЭМ!$J$34:$J$777,СВЦЭМ!$A$34:$A$777,$A354,СВЦЭМ!$B$33:$B$776,G$331)+'СЕТ СН'!$F$13</f>
        <v>0</v>
      </c>
      <c r="H354" s="36">
        <f>SUMIFS(СВЦЭМ!$J$34:$J$777,СВЦЭМ!$A$34:$A$777,$A354,СВЦЭМ!$B$33:$B$776,H$331)+'СЕТ СН'!$F$13</f>
        <v>0</v>
      </c>
      <c r="I354" s="36">
        <f>SUMIFS(СВЦЭМ!$J$34:$J$777,СВЦЭМ!$A$34:$A$777,$A354,СВЦЭМ!$B$33:$B$776,I$331)+'СЕТ СН'!$F$13</f>
        <v>0</v>
      </c>
      <c r="J354" s="36">
        <f>SUMIFS(СВЦЭМ!$J$34:$J$777,СВЦЭМ!$A$34:$A$777,$A354,СВЦЭМ!$B$33:$B$776,J$331)+'СЕТ СН'!$F$13</f>
        <v>0</v>
      </c>
      <c r="K354" s="36">
        <f>SUMIFS(СВЦЭМ!$J$34:$J$777,СВЦЭМ!$A$34:$A$777,$A354,СВЦЭМ!$B$33:$B$776,K$331)+'СЕТ СН'!$F$13</f>
        <v>0</v>
      </c>
      <c r="L354" s="36">
        <f>SUMIFS(СВЦЭМ!$J$34:$J$777,СВЦЭМ!$A$34:$A$777,$A354,СВЦЭМ!$B$33:$B$776,L$331)+'СЕТ СН'!$F$13</f>
        <v>0</v>
      </c>
      <c r="M354" s="36">
        <f>SUMIFS(СВЦЭМ!$J$34:$J$777,СВЦЭМ!$A$34:$A$777,$A354,СВЦЭМ!$B$33:$B$776,M$331)+'СЕТ СН'!$F$13</f>
        <v>0</v>
      </c>
      <c r="N354" s="36">
        <f>SUMIFS(СВЦЭМ!$J$34:$J$777,СВЦЭМ!$A$34:$A$777,$A354,СВЦЭМ!$B$33:$B$776,N$331)+'СЕТ СН'!$F$13</f>
        <v>0</v>
      </c>
      <c r="O354" s="36">
        <f>SUMIFS(СВЦЭМ!$J$34:$J$777,СВЦЭМ!$A$34:$A$777,$A354,СВЦЭМ!$B$33:$B$776,O$331)+'СЕТ СН'!$F$13</f>
        <v>0</v>
      </c>
      <c r="P354" s="36">
        <f>SUMIFS(СВЦЭМ!$J$34:$J$777,СВЦЭМ!$A$34:$A$777,$A354,СВЦЭМ!$B$33:$B$776,P$331)+'СЕТ СН'!$F$13</f>
        <v>0</v>
      </c>
      <c r="Q354" s="36">
        <f>SUMIFS(СВЦЭМ!$J$34:$J$777,СВЦЭМ!$A$34:$A$777,$A354,СВЦЭМ!$B$33:$B$776,Q$331)+'СЕТ СН'!$F$13</f>
        <v>0</v>
      </c>
      <c r="R354" s="36">
        <f>SUMIFS(СВЦЭМ!$J$34:$J$777,СВЦЭМ!$A$34:$A$777,$A354,СВЦЭМ!$B$33:$B$776,R$331)+'СЕТ СН'!$F$13</f>
        <v>0</v>
      </c>
      <c r="S354" s="36">
        <f>SUMIFS(СВЦЭМ!$J$34:$J$777,СВЦЭМ!$A$34:$A$777,$A354,СВЦЭМ!$B$33:$B$776,S$331)+'СЕТ СН'!$F$13</f>
        <v>0</v>
      </c>
      <c r="T354" s="36">
        <f>SUMIFS(СВЦЭМ!$J$34:$J$777,СВЦЭМ!$A$34:$A$777,$A354,СВЦЭМ!$B$33:$B$776,T$331)+'СЕТ СН'!$F$13</f>
        <v>0</v>
      </c>
      <c r="U354" s="36">
        <f>SUMIFS(СВЦЭМ!$J$34:$J$777,СВЦЭМ!$A$34:$A$777,$A354,СВЦЭМ!$B$33:$B$776,U$331)+'СЕТ СН'!$F$13</f>
        <v>0</v>
      </c>
      <c r="V354" s="36">
        <f>SUMIFS(СВЦЭМ!$J$34:$J$777,СВЦЭМ!$A$34:$A$777,$A354,СВЦЭМ!$B$33:$B$776,V$331)+'СЕТ СН'!$F$13</f>
        <v>0</v>
      </c>
      <c r="W354" s="36">
        <f>SUMIFS(СВЦЭМ!$J$34:$J$777,СВЦЭМ!$A$34:$A$777,$A354,СВЦЭМ!$B$33:$B$776,W$331)+'СЕТ СН'!$F$13</f>
        <v>0</v>
      </c>
      <c r="X354" s="36">
        <f>SUMIFS(СВЦЭМ!$J$34:$J$777,СВЦЭМ!$A$34:$A$777,$A354,СВЦЭМ!$B$33:$B$776,X$331)+'СЕТ СН'!$F$13</f>
        <v>0</v>
      </c>
      <c r="Y354" s="36">
        <f>SUMIFS(СВЦЭМ!$J$34:$J$777,СВЦЭМ!$A$34:$A$777,$A354,СВЦЭМ!$B$33:$B$776,Y$331)+'СЕТ СН'!$F$13</f>
        <v>0</v>
      </c>
    </row>
    <row r="355" spans="1:27" ht="15.75" hidden="1" x14ac:dyDescent="0.2">
      <c r="A355" s="35">
        <f t="shared" si="9"/>
        <v>44006</v>
      </c>
      <c r="B355" s="36">
        <f>SUMIFS(СВЦЭМ!$J$34:$J$777,СВЦЭМ!$A$34:$A$777,$A355,СВЦЭМ!$B$33:$B$776,B$331)+'СЕТ СН'!$F$13</f>
        <v>0</v>
      </c>
      <c r="C355" s="36">
        <f>SUMIFS(СВЦЭМ!$J$34:$J$777,СВЦЭМ!$A$34:$A$777,$A355,СВЦЭМ!$B$33:$B$776,C$331)+'СЕТ СН'!$F$13</f>
        <v>0</v>
      </c>
      <c r="D355" s="36">
        <f>SUMIFS(СВЦЭМ!$J$34:$J$777,СВЦЭМ!$A$34:$A$777,$A355,СВЦЭМ!$B$33:$B$776,D$331)+'СЕТ СН'!$F$13</f>
        <v>0</v>
      </c>
      <c r="E355" s="36">
        <f>SUMIFS(СВЦЭМ!$J$34:$J$777,СВЦЭМ!$A$34:$A$777,$A355,СВЦЭМ!$B$33:$B$776,E$331)+'СЕТ СН'!$F$13</f>
        <v>0</v>
      </c>
      <c r="F355" s="36">
        <f>SUMIFS(СВЦЭМ!$J$34:$J$777,СВЦЭМ!$A$34:$A$777,$A355,СВЦЭМ!$B$33:$B$776,F$331)+'СЕТ СН'!$F$13</f>
        <v>0</v>
      </c>
      <c r="G355" s="36">
        <f>SUMIFS(СВЦЭМ!$J$34:$J$777,СВЦЭМ!$A$34:$A$777,$A355,СВЦЭМ!$B$33:$B$776,G$331)+'СЕТ СН'!$F$13</f>
        <v>0</v>
      </c>
      <c r="H355" s="36">
        <f>SUMIFS(СВЦЭМ!$J$34:$J$777,СВЦЭМ!$A$34:$A$777,$A355,СВЦЭМ!$B$33:$B$776,H$331)+'СЕТ СН'!$F$13</f>
        <v>0</v>
      </c>
      <c r="I355" s="36">
        <f>SUMIFS(СВЦЭМ!$J$34:$J$777,СВЦЭМ!$A$34:$A$777,$A355,СВЦЭМ!$B$33:$B$776,I$331)+'СЕТ СН'!$F$13</f>
        <v>0</v>
      </c>
      <c r="J355" s="36">
        <f>SUMIFS(СВЦЭМ!$J$34:$J$777,СВЦЭМ!$A$34:$A$777,$A355,СВЦЭМ!$B$33:$B$776,J$331)+'СЕТ СН'!$F$13</f>
        <v>0</v>
      </c>
      <c r="K355" s="36">
        <f>SUMIFS(СВЦЭМ!$J$34:$J$777,СВЦЭМ!$A$34:$A$777,$A355,СВЦЭМ!$B$33:$B$776,K$331)+'СЕТ СН'!$F$13</f>
        <v>0</v>
      </c>
      <c r="L355" s="36">
        <f>SUMIFS(СВЦЭМ!$J$34:$J$777,СВЦЭМ!$A$34:$A$777,$A355,СВЦЭМ!$B$33:$B$776,L$331)+'СЕТ СН'!$F$13</f>
        <v>0</v>
      </c>
      <c r="M355" s="36">
        <f>SUMIFS(СВЦЭМ!$J$34:$J$777,СВЦЭМ!$A$34:$A$777,$A355,СВЦЭМ!$B$33:$B$776,M$331)+'СЕТ СН'!$F$13</f>
        <v>0</v>
      </c>
      <c r="N355" s="36">
        <f>SUMIFS(СВЦЭМ!$J$34:$J$777,СВЦЭМ!$A$34:$A$777,$A355,СВЦЭМ!$B$33:$B$776,N$331)+'СЕТ СН'!$F$13</f>
        <v>0</v>
      </c>
      <c r="O355" s="36">
        <f>SUMIFS(СВЦЭМ!$J$34:$J$777,СВЦЭМ!$A$34:$A$777,$A355,СВЦЭМ!$B$33:$B$776,O$331)+'СЕТ СН'!$F$13</f>
        <v>0</v>
      </c>
      <c r="P355" s="36">
        <f>SUMIFS(СВЦЭМ!$J$34:$J$777,СВЦЭМ!$A$34:$A$777,$A355,СВЦЭМ!$B$33:$B$776,P$331)+'СЕТ СН'!$F$13</f>
        <v>0</v>
      </c>
      <c r="Q355" s="36">
        <f>SUMIFS(СВЦЭМ!$J$34:$J$777,СВЦЭМ!$A$34:$A$777,$A355,СВЦЭМ!$B$33:$B$776,Q$331)+'СЕТ СН'!$F$13</f>
        <v>0</v>
      </c>
      <c r="R355" s="36">
        <f>SUMIFS(СВЦЭМ!$J$34:$J$777,СВЦЭМ!$A$34:$A$777,$A355,СВЦЭМ!$B$33:$B$776,R$331)+'СЕТ СН'!$F$13</f>
        <v>0</v>
      </c>
      <c r="S355" s="36">
        <f>SUMIFS(СВЦЭМ!$J$34:$J$777,СВЦЭМ!$A$34:$A$777,$A355,СВЦЭМ!$B$33:$B$776,S$331)+'СЕТ СН'!$F$13</f>
        <v>0</v>
      </c>
      <c r="T355" s="36">
        <f>SUMIFS(СВЦЭМ!$J$34:$J$777,СВЦЭМ!$A$34:$A$777,$A355,СВЦЭМ!$B$33:$B$776,T$331)+'СЕТ СН'!$F$13</f>
        <v>0</v>
      </c>
      <c r="U355" s="36">
        <f>SUMIFS(СВЦЭМ!$J$34:$J$777,СВЦЭМ!$A$34:$A$777,$A355,СВЦЭМ!$B$33:$B$776,U$331)+'СЕТ СН'!$F$13</f>
        <v>0</v>
      </c>
      <c r="V355" s="36">
        <f>SUMIFS(СВЦЭМ!$J$34:$J$777,СВЦЭМ!$A$34:$A$777,$A355,СВЦЭМ!$B$33:$B$776,V$331)+'СЕТ СН'!$F$13</f>
        <v>0</v>
      </c>
      <c r="W355" s="36">
        <f>SUMIFS(СВЦЭМ!$J$34:$J$777,СВЦЭМ!$A$34:$A$777,$A355,СВЦЭМ!$B$33:$B$776,W$331)+'СЕТ СН'!$F$13</f>
        <v>0</v>
      </c>
      <c r="X355" s="36">
        <f>SUMIFS(СВЦЭМ!$J$34:$J$777,СВЦЭМ!$A$34:$A$777,$A355,СВЦЭМ!$B$33:$B$776,X$331)+'СЕТ СН'!$F$13</f>
        <v>0</v>
      </c>
      <c r="Y355" s="36">
        <f>SUMIFS(СВЦЭМ!$J$34:$J$777,СВЦЭМ!$A$34:$A$777,$A355,СВЦЭМ!$B$33:$B$776,Y$331)+'СЕТ СН'!$F$13</f>
        <v>0</v>
      </c>
    </row>
    <row r="356" spans="1:27" ht="15.75" hidden="1" x14ac:dyDescent="0.2">
      <c r="A356" s="35">
        <f t="shared" si="9"/>
        <v>44007</v>
      </c>
      <c r="B356" s="36">
        <f>SUMIFS(СВЦЭМ!$J$34:$J$777,СВЦЭМ!$A$34:$A$777,$A356,СВЦЭМ!$B$33:$B$776,B$331)+'СЕТ СН'!$F$13</f>
        <v>0</v>
      </c>
      <c r="C356" s="36">
        <f>SUMIFS(СВЦЭМ!$J$34:$J$777,СВЦЭМ!$A$34:$A$777,$A356,СВЦЭМ!$B$33:$B$776,C$331)+'СЕТ СН'!$F$13</f>
        <v>0</v>
      </c>
      <c r="D356" s="36">
        <f>SUMIFS(СВЦЭМ!$J$34:$J$777,СВЦЭМ!$A$34:$A$777,$A356,СВЦЭМ!$B$33:$B$776,D$331)+'СЕТ СН'!$F$13</f>
        <v>0</v>
      </c>
      <c r="E356" s="36">
        <f>SUMIFS(СВЦЭМ!$J$34:$J$777,СВЦЭМ!$A$34:$A$777,$A356,СВЦЭМ!$B$33:$B$776,E$331)+'СЕТ СН'!$F$13</f>
        <v>0</v>
      </c>
      <c r="F356" s="36">
        <f>SUMIFS(СВЦЭМ!$J$34:$J$777,СВЦЭМ!$A$34:$A$777,$A356,СВЦЭМ!$B$33:$B$776,F$331)+'СЕТ СН'!$F$13</f>
        <v>0</v>
      </c>
      <c r="G356" s="36">
        <f>SUMIFS(СВЦЭМ!$J$34:$J$777,СВЦЭМ!$A$34:$A$777,$A356,СВЦЭМ!$B$33:$B$776,G$331)+'СЕТ СН'!$F$13</f>
        <v>0</v>
      </c>
      <c r="H356" s="36">
        <f>SUMIFS(СВЦЭМ!$J$34:$J$777,СВЦЭМ!$A$34:$A$777,$A356,СВЦЭМ!$B$33:$B$776,H$331)+'СЕТ СН'!$F$13</f>
        <v>0</v>
      </c>
      <c r="I356" s="36">
        <f>SUMIFS(СВЦЭМ!$J$34:$J$777,СВЦЭМ!$A$34:$A$777,$A356,СВЦЭМ!$B$33:$B$776,I$331)+'СЕТ СН'!$F$13</f>
        <v>0</v>
      </c>
      <c r="J356" s="36">
        <f>SUMIFS(СВЦЭМ!$J$34:$J$777,СВЦЭМ!$A$34:$A$777,$A356,СВЦЭМ!$B$33:$B$776,J$331)+'СЕТ СН'!$F$13</f>
        <v>0</v>
      </c>
      <c r="K356" s="36">
        <f>SUMIFS(СВЦЭМ!$J$34:$J$777,СВЦЭМ!$A$34:$A$777,$A356,СВЦЭМ!$B$33:$B$776,K$331)+'СЕТ СН'!$F$13</f>
        <v>0</v>
      </c>
      <c r="L356" s="36">
        <f>SUMIFS(СВЦЭМ!$J$34:$J$777,СВЦЭМ!$A$34:$A$777,$A356,СВЦЭМ!$B$33:$B$776,L$331)+'СЕТ СН'!$F$13</f>
        <v>0</v>
      </c>
      <c r="M356" s="36">
        <f>SUMIFS(СВЦЭМ!$J$34:$J$777,СВЦЭМ!$A$34:$A$777,$A356,СВЦЭМ!$B$33:$B$776,M$331)+'СЕТ СН'!$F$13</f>
        <v>0</v>
      </c>
      <c r="N356" s="36">
        <f>SUMIFS(СВЦЭМ!$J$34:$J$777,СВЦЭМ!$A$34:$A$777,$A356,СВЦЭМ!$B$33:$B$776,N$331)+'СЕТ СН'!$F$13</f>
        <v>0</v>
      </c>
      <c r="O356" s="36">
        <f>SUMIFS(СВЦЭМ!$J$34:$J$777,СВЦЭМ!$A$34:$A$777,$A356,СВЦЭМ!$B$33:$B$776,O$331)+'СЕТ СН'!$F$13</f>
        <v>0</v>
      </c>
      <c r="P356" s="36">
        <f>SUMIFS(СВЦЭМ!$J$34:$J$777,СВЦЭМ!$A$34:$A$777,$A356,СВЦЭМ!$B$33:$B$776,P$331)+'СЕТ СН'!$F$13</f>
        <v>0</v>
      </c>
      <c r="Q356" s="36">
        <f>SUMIFS(СВЦЭМ!$J$34:$J$777,СВЦЭМ!$A$34:$A$777,$A356,СВЦЭМ!$B$33:$B$776,Q$331)+'СЕТ СН'!$F$13</f>
        <v>0</v>
      </c>
      <c r="R356" s="36">
        <f>SUMIFS(СВЦЭМ!$J$34:$J$777,СВЦЭМ!$A$34:$A$777,$A356,СВЦЭМ!$B$33:$B$776,R$331)+'СЕТ СН'!$F$13</f>
        <v>0</v>
      </c>
      <c r="S356" s="36">
        <f>SUMIFS(СВЦЭМ!$J$34:$J$777,СВЦЭМ!$A$34:$A$777,$A356,СВЦЭМ!$B$33:$B$776,S$331)+'СЕТ СН'!$F$13</f>
        <v>0</v>
      </c>
      <c r="T356" s="36">
        <f>SUMIFS(СВЦЭМ!$J$34:$J$777,СВЦЭМ!$A$34:$A$777,$A356,СВЦЭМ!$B$33:$B$776,T$331)+'СЕТ СН'!$F$13</f>
        <v>0</v>
      </c>
      <c r="U356" s="36">
        <f>SUMIFS(СВЦЭМ!$J$34:$J$777,СВЦЭМ!$A$34:$A$777,$A356,СВЦЭМ!$B$33:$B$776,U$331)+'СЕТ СН'!$F$13</f>
        <v>0</v>
      </c>
      <c r="V356" s="36">
        <f>SUMIFS(СВЦЭМ!$J$34:$J$777,СВЦЭМ!$A$34:$A$777,$A356,СВЦЭМ!$B$33:$B$776,V$331)+'СЕТ СН'!$F$13</f>
        <v>0</v>
      </c>
      <c r="W356" s="36">
        <f>SUMIFS(СВЦЭМ!$J$34:$J$777,СВЦЭМ!$A$34:$A$777,$A356,СВЦЭМ!$B$33:$B$776,W$331)+'СЕТ СН'!$F$13</f>
        <v>0</v>
      </c>
      <c r="X356" s="36">
        <f>SUMIFS(СВЦЭМ!$J$34:$J$777,СВЦЭМ!$A$34:$A$777,$A356,СВЦЭМ!$B$33:$B$776,X$331)+'СЕТ СН'!$F$13</f>
        <v>0</v>
      </c>
      <c r="Y356" s="36">
        <f>SUMIFS(СВЦЭМ!$J$34:$J$777,СВЦЭМ!$A$34:$A$777,$A356,СВЦЭМ!$B$33:$B$776,Y$331)+'СЕТ СН'!$F$13</f>
        <v>0</v>
      </c>
    </row>
    <row r="357" spans="1:27" ht="15.75" hidden="1" x14ac:dyDescent="0.2">
      <c r="A357" s="35">
        <f t="shared" si="9"/>
        <v>44008</v>
      </c>
      <c r="B357" s="36">
        <f>SUMIFS(СВЦЭМ!$J$34:$J$777,СВЦЭМ!$A$34:$A$777,$A357,СВЦЭМ!$B$33:$B$776,B$331)+'СЕТ СН'!$F$13</f>
        <v>0</v>
      </c>
      <c r="C357" s="36">
        <f>SUMIFS(СВЦЭМ!$J$34:$J$777,СВЦЭМ!$A$34:$A$777,$A357,СВЦЭМ!$B$33:$B$776,C$331)+'СЕТ СН'!$F$13</f>
        <v>0</v>
      </c>
      <c r="D357" s="36">
        <f>SUMIFS(СВЦЭМ!$J$34:$J$777,СВЦЭМ!$A$34:$A$777,$A357,СВЦЭМ!$B$33:$B$776,D$331)+'СЕТ СН'!$F$13</f>
        <v>0</v>
      </c>
      <c r="E357" s="36">
        <f>SUMIFS(СВЦЭМ!$J$34:$J$777,СВЦЭМ!$A$34:$A$777,$A357,СВЦЭМ!$B$33:$B$776,E$331)+'СЕТ СН'!$F$13</f>
        <v>0</v>
      </c>
      <c r="F357" s="36">
        <f>SUMIFS(СВЦЭМ!$J$34:$J$777,СВЦЭМ!$A$34:$A$777,$A357,СВЦЭМ!$B$33:$B$776,F$331)+'СЕТ СН'!$F$13</f>
        <v>0</v>
      </c>
      <c r="G357" s="36">
        <f>SUMIFS(СВЦЭМ!$J$34:$J$777,СВЦЭМ!$A$34:$A$777,$A357,СВЦЭМ!$B$33:$B$776,G$331)+'СЕТ СН'!$F$13</f>
        <v>0</v>
      </c>
      <c r="H357" s="36">
        <f>SUMIFS(СВЦЭМ!$J$34:$J$777,СВЦЭМ!$A$34:$A$777,$A357,СВЦЭМ!$B$33:$B$776,H$331)+'СЕТ СН'!$F$13</f>
        <v>0</v>
      </c>
      <c r="I357" s="36">
        <f>SUMIFS(СВЦЭМ!$J$34:$J$777,СВЦЭМ!$A$34:$A$777,$A357,СВЦЭМ!$B$33:$B$776,I$331)+'СЕТ СН'!$F$13</f>
        <v>0</v>
      </c>
      <c r="J357" s="36">
        <f>SUMIFS(СВЦЭМ!$J$34:$J$777,СВЦЭМ!$A$34:$A$777,$A357,СВЦЭМ!$B$33:$B$776,J$331)+'СЕТ СН'!$F$13</f>
        <v>0</v>
      </c>
      <c r="K357" s="36">
        <f>SUMIFS(СВЦЭМ!$J$34:$J$777,СВЦЭМ!$A$34:$A$777,$A357,СВЦЭМ!$B$33:$B$776,K$331)+'СЕТ СН'!$F$13</f>
        <v>0</v>
      </c>
      <c r="L357" s="36">
        <f>SUMIFS(СВЦЭМ!$J$34:$J$777,СВЦЭМ!$A$34:$A$777,$A357,СВЦЭМ!$B$33:$B$776,L$331)+'СЕТ СН'!$F$13</f>
        <v>0</v>
      </c>
      <c r="M357" s="36">
        <f>SUMIFS(СВЦЭМ!$J$34:$J$777,СВЦЭМ!$A$34:$A$777,$A357,СВЦЭМ!$B$33:$B$776,M$331)+'СЕТ СН'!$F$13</f>
        <v>0</v>
      </c>
      <c r="N357" s="36">
        <f>SUMIFS(СВЦЭМ!$J$34:$J$777,СВЦЭМ!$A$34:$A$777,$A357,СВЦЭМ!$B$33:$B$776,N$331)+'СЕТ СН'!$F$13</f>
        <v>0</v>
      </c>
      <c r="O357" s="36">
        <f>SUMIFS(СВЦЭМ!$J$34:$J$777,СВЦЭМ!$A$34:$A$777,$A357,СВЦЭМ!$B$33:$B$776,O$331)+'СЕТ СН'!$F$13</f>
        <v>0</v>
      </c>
      <c r="P357" s="36">
        <f>SUMIFS(СВЦЭМ!$J$34:$J$777,СВЦЭМ!$A$34:$A$777,$A357,СВЦЭМ!$B$33:$B$776,P$331)+'СЕТ СН'!$F$13</f>
        <v>0</v>
      </c>
      <c r="Q357" s="36">
        <f>SUMIFS(СВЦЭМ!$J$34:$J$777,СВЦЭМ!$A$34:$A$777,$A357,СВЦЭМ!$B$33:$B$776,Q$331)+'СЕТ СН'!$F$13</f>
        <v>0</v>
      </c>
      <c r="R357" s="36">
        <f>SUMIFS(СВЦЭМ!$J$34:$J$777,СВЦЭМ!$A$34:$A$777,$A357,СВЦЭМ!$B$33:$B$776,R$331)+'СЕТ СН'!$F$13</f>
        <v>0</v>
      </c>
      <c r="S357" s="36">
        <f>SUMIFS(СВЦЭМ!$J$34:$J$777,СВЦЭМ!$A$34:$A$777,$A357,СВЦЭМ!$B$33:$B$776,S$331)+'СЕТ СН'!$F$13</f>
        <v>0</v>
      </c>
      <c r="T357" s="36">
        <f>SUMIFS(СВЦЭМ!$J$34:$J$777,СВЦЭМ!$A$34:$A$777,$A357,СВЦЭМ!$B$33:$B$776,T$331)+'СЕТ СН'!$F$13</f>
        <v>0</v>
      </c>
      <c r="U357" s="36">
        <f>SUMIFS(СВЦЭМ!$J$34:$J$777,СВЦЭМ!$A$34:$A$777,$A357,СВЦЭМ!$B$33:$B$776,U$331)+'СЕТ СН'!$F$13</f>
        <v>0</v>
      </c>
      <c r="V357" s="36">
        <f>SUMIFS(СВЦЭМ!$J$34:$J$777,СВЦЭМ!$A$34:$A$777,$A357,СВЦЭМ!$B$33:$B$776,V$331)+'СЕТ СН'!$F$13</f>
        <v>0</v>
      </c>
      <c r="W357" s="36">
        <f>SUMIFS(СВЦЭМ!$J$34:$J$777,СВЦЭМ!$A$34:$A$777,$A357,СВЦЭМ!$B$33:$B$776,W$331)+'СЕТ СН'!$F$13</f>
        <v>0</v>
      </c>
      <c r="X357" s="36">
        <f>SUMIFS(СВЦЭМ!$J$34:$J$777,СВЦЭМ!$A$34:$A$777,$A357,СВЦЭМ!$B$33:$B$776,X$331)+'СЕТ СН'!$F$13</f>
        <v>0</v>
      </c>
      <c r="Y357" s="36">
        <f>SUMIFS(СВЦЭМ!$J$34:$J$777,СВЦЭМ!$A$34:$A$777,$A357,СВЦЭМ!$B$33:$B$776,Y$331)+'СЕТ СН'!$F$13</f>
        <v>0</v>
      </c>
    </row>
    <row r="358" spans="1:27" ht="15.75" hidden="1" x14ac:dyDescent="0.2">
      <c r="A358" s="35">
        <f t="shared" si="9"/>
        <v>44009</v>
      </c>
      <c r="B358" s="36">
        <f>SUMIFS(СВЦЭМ!$J$34:$J$777,СВЦЭМ!$A$34:$A$777,$A358,СВЦЭМ!$B$33:$B$776,B$331)+'СЕТ СН'!$F$13</f>
        <v>0</v>
      </c>
      <c r="C358" s="36">
        <f>SUMIFS(СВЦЭМ!$J$34:$J$777,СВЦЭМ!$A$34:$A$777,$A358,СВЦЭМ!$B$33:$B$776,C$331)+'СЕТ СН'!$F$13</f>
        <v>0</v>
      </c>
      <c r="D358" s="36">
        <f>SUMIFS(СВЦЭМ!$J$34:$J$777,СВЦЭМ!$A$34:$A$777,$A358,СВЦЭМ!$B$33:$B$776,D$331)+'СЕТ СН'!$F$13</f>
        <v>0</v>
      </c>
      <c r="E358" s="36">
        <f>SUMIFS(СВЦЭМ!$J$34:$J$777,СВЦЭМ!$A$34:$A$777,$A358,СВЦЭМ!$B$33:$B$776,E$331)+'СЕТ СН'!$F$13</f>
        <v>0</v>
      </c>
      <c r="F358" s="36">
        <f>SUMIFS(СВЦЭМ!$J$34:$J$777,СВЦЭМ!$A$34:$A$777,$A358,СВЦЭМ!$B$33:$B$776,F$331)+'СЕТ СН'!$F$13</f>
        <v>0</v>
      </c>
      <c r="G358" s="36">
        <f>SUMIFS(СВЦЭМ!$J$34:$J$777,СВЦЭМ!$A$34:$A$777,$A358,СВЦЭМ!$B$33:$B$776,G$331)+'СЕТ СН'!$F$13</f>
        <v>0</v>
      </c>
      <c r="H358" s="36">
        <f>SUMIFS(СВЦЭМ!$J$34:$J$777,СВЦЭМ!$A$34:$A$777,$A358,СВЦЭМ!$B$33:$B$776,H$331)+'СЕТ СН'!$F$13</f>
        <v>0</v>
      </c>
      <c r="I358" s="36">
        <f>SUMIFS(СВЦЭМ!$J$34:$J$777,СВЦЭМ!$A$34:$A$777,$A358,СВЦЭМ!$B$33:$B$776,I$331)+'СЕТ СН'!$F$13</f>
        <v>0</v>
      </c>
      <c r="J358" s="36">
        <f>SUMIFS(СВЦЭМ!$J$34:$J$777,СВЦЭМ!$A$34:$A$777,$A358,СВЦЭМ!$B$33:$B$776,J$331)+'СЕТ СН'!$F$13</f>
        <v>0</v>
      </c>
      <c r="K358" s="36">
        <f>SUMIFS(СВЦЭМ!$J$34:$J$777,СВЦЭМ!$A$34:$A$777,$A358,СВЦЭМ!$B$33:$B$776,K$331)+'СЕТ СН'!$F$13</f>
        <v>0</v>
      </c>
      <c r="L358" s="36">
        <f>SUMIFS(СВЦЭМ!$J$34:$J$777,СВЦЭМ!$A$34:$A$777,$A358,СВЦЭМ!$B$33:$B$776,L$331)+'СЕТ СН'!$F$13</f>
        <v>0</v>
      </c>
      <c r="M358" s="36">
        <f>SUMIFS(СВЦЭМ!$J$34:$J$777,СВЦЭМ!$A$34:$A$777,$A358,СВЦЭМ!$B$33:$B$776,M$331)+'СЕТ СН'!$F$13</f>
        <v>0</v>
      </c>
      <c r="N358" s="36">
        <f>SUMIFS(СВЦЭМ!$J$34:$J$777,СВЦЭМ!$A$34:$A$777,$A358,СВЦЭМ!$B$33:$B$776,N$331)+'СЕТ СН'!$F$13</f>
        <v>0</v>
      </c>
      <c r="O358" s="36">
        <f>SUMIFS(СВЦЭМ!$J$34:$J$777,СВЦЭМ!$A$34:$A$777,$A358,СВЦЭМ!$B$33:$B$776,O$331)+'СЕТ СН'!$F$13</f>
        <v>0</v>
      </c>
      <c r="P358" s="36">
        <f>SUMIFS(СВЦЭМ!$J$34:$J$777,СВЦЭМ!$A$34:$A$777,$A358,СВЦЭМ!$B$33:$B$776,P$331)+'СЕТ СН'!$F$13</f>
        <v>0</v>
      </c>
      <c r="Q358" s="36">
        <f>SUMIFS(СВЦЭМ!$J$34:$J$777,СВЦЭМ!$A$34:$A$777,$A358,СВЦЭМ!$B$33:$B$776,Q$331)+'СЕТ СН'!$F$13</f>
        <v>0</v>
      </c>
      <c r="R358" s="36">
        <f>SUMIFS(СВЦЭМ!$J$34:$J$777,СВЦЭМ!$A$34:$A$777,$A358,СВЦЭМ!$B$33:$B$776,R$331)+'СЕТ СН'!$F$13</f>
        <v>0</v>
      </c>
      <c r="S358" s="36">
        <f>SUMIFS(СВЦЭМ!$J$34:$J$777,СВЦЭМ!$A$34:$A$777,$A358,СВЦЭМ!$B$33:$B$776,S$331)+'СЕТ СН'!$F$13</f>
        <v>0</v>
      </c>
      <c r="T358" s="36">
        <f>SUMIFS(СВЦЭМ!$J$34:$J$777,СВЦЭМ!$A$34:$A$777,$A358,СВЦЭМ!$B$33:$B$776,T$331)+'СЕТ СН'!$F$13</f>
        <v>0</v>
      </c>
      <c r="U358" s="36">
        <f>SUMIFS(СВЦЭМ!$J$34:$J$777,СВЦЭМ!$A$34:$A$777,$A358,СВЦЭМ!$B$33:$B$776,U$331)+'СЕТ СН'!$F$13</f>
        <v>0</v>
      </c>
      <c r="V358" s="36">
        <f>SUMIFS(СВЦЭМ!$J$34:$J$777,СВЦЭМ!$A$34:$A$777,$A358,СВЦЭМ!$B$33:$B$776,V$331)+'СЕТ СН'!$F$13</f>
        <v>0</v>
      </c>
      <c r="W358" s="36">
        <f>SUMIFS(СВЦЭМ!$J$34:$J$777,СВЦЭМ!$A$34:$A$777,$A358,СВЦЭМ!$B$33:$B$776,W$331)+'СЕТ СН'!$F$13</f>
        <v>0</v>
      </c>
      <c r="X358" s="36">
        <f>SUMIFS(СВЦЭМ!$J$34:$J$777,СВЦЭМ!$A$34:$A$777,$A358,СВЦЭМ!$B$33:$B$776,X$331)+'СЕТ СН'!$F$13</f>
        <v>0</v>
      </c>
      <c r="Y358" s="36">
        <f>SUMIFS(СВЦЭМ!$J$34:$J$777,СВЦЭМ!$A$34:$A$777,$A358,СВЦЭМ!$B$33:$B$776,Y$331)+'СЕТ СН'!$F$13</f>
        <v>0</v>
      </c>
    </row>
    <row r="359" spans="1:27" ht="15.75" hidden="1" x14ac:dyDescent="0.2">
      <c r="A359" s="35">
        <f t="shared" si="9"/>
        <v>44010</v>
      </c>
      <c r="B359" s="36">
        <f>SUMIFS(СВЦЭМ!$J$34:$J$777,СВЦЭМ!$A$34:$A$777,$A359,СВЦЭМ!$B$33:$B$776,B$331)+'СЕТ СН'!$F$13</f>
        <v>0</v>
      </c>
      <c r="C359" s="36">
        <f>SUMIFS(СВЦЭМ!$J$34:$J$777,СВЦЭМ!$A$34:$A$777,$A359,СВЦЭМ!$B$33:$B$776,C$331)+'СЕТ СН'!$F$13</f>
        <v>0</v>
      </c>
      <c r="D359" s="36">
        <f>SUMIFS(СВЦЭМ!$J$34:$J$777,СВЦЭМ!$A$34:$A$777,$A359,СВЦЭМ!$B$33:$B$776,D$331)+'СЕТ СН'!$F$13</f>
        <v>0</v>
      </c>
      <c r="E359" s="36">
        <f>SUMIFS(СВЦЭМ!$J$34:$J$777,СВЦЭМ!$A$34:$A$777,$A359,СВЦЭМ!$B$33:$B$776,E$331)+'СЕТ СН'!$F$13</f>
        <v>0</v>
      </c>
      <c r="F359" s="36">
        <f>SUMIFS(СВЦЭМ!$J$34:$J$777,СВЦЭМ!$A$34:$A$777,$A359,СВЦЭМ!$B$33:$B$776,F$331)+'СЕТ СН'!$F$13</f>
        <v>0</v>
      </c>
      <c r="G359" s="36">
        <f>SUMIFS(СВЦЭМ!$J$34:$J$777,СВЦЭМ!$A$34:$A$777,$A359,СВЦЭМ!$B$33:$B$776,G$331)+'СЕТ СН'!$F$13</f>
        <v>0</v>
      </c>
      <c r="H359" s="36">
        <f>SUMIFS(СВЦЭМ!$J$34:$J$777,СВЦЭМ!$A$34:$A$777,$A359,СВЦЭМ!$B$33:$B$776,H$331)+'СЕТ СН'!$F$13</f>
        <v>0</v>
      </c>
      <c r="I359" s="36">
        <f>SUMIFS(СВЦЭМ!$J$34:$J$777,СВЦЭМ!$A$34:$A$777,$A359,СВЦЭМ!$B$33:$B$776,I$331)+'СЕТ СН'!$F$13</f>
        <v>0</v>
      </c>
      <c r="J359" s="36">
        <f>SUMIFS(СВЦЭМ!$J$34:$J$777,СВЦЭМ!$A$34:$A$777,$A359,СВЦЭМ!$B$33:$B$776,J$331)+'СЕТ СН'!$F$13</f>
        <v>0</v>
      </c>
      <c r="K359" s="36">
        <f>SUMIFS(СВЦЭМ!$J$34:$J$777,СВЦЭМ!$A$34:$A$777,$A359,СВЦЭМ!$B$33:$B$776,K$331)+'СЕТ СН'!$F$13</f>
        <v>0</v>
      </c>
      <c r="L359" s="36">
        <f>SUMIFS(СВЦЭМ!$J$34:$J$777,СВЦЭМ!$A$34:$A$777,$A359,СВЦЭМ!$B$33:$B$776,L$331)+'СЕТ СН'!$F$13</f>
        <v>0</v>
      </c>
      <c r="M359" s="36">
        <f>SUMIFS(СВЦЭМ!$J$34:$J$777,СВЦЭМ!$A$34:$A$777,$A359,СВЦЭМ!$B$33:$B$776,M$331)+'СЕТ СН'!$F$13</f>
        <v>0</v>
      </c>
      <c r="N359" s="36">
        <f>SUMIFS(СВЦЭМ!$J$34:$J$777,СВЦЭМ!$A$34:$A$777,$A359,СВЦЭМ!$B$33:$B$776,N$331)+'СЕТ СН'!$F$13</f>
        <v>0</v>
      </c>
      <c r="O359" s="36">
        <f>SUMIFS(СВЦЭМ!$J$34:$J$777,СВЦЭМ!$A$34:$A$777,$A359,СВЦЭМ!$B$33:$B$776,O$331)+'СЕТ СН'!$F$13</f>
        <v>0</v>
      </c>
      <c r="P359" s="36">
        <f>SUMIFS(СВЦЭМ!$J$34:$J$777,СВЦЭМ!$A$34:$A$777,$A359,СВЦЭМ!$B$33:$B$776,P$331)+'СЕТ СН'!$F$13</f>
        <v>0</v>
      </c>
      <c r="Q359" s="36">
        <f>SUMIFS(СВЦЭМ!$J$34:$J$777,СВЦЭМ!$A$34:$A$777,$A359,СВЦЭМ!$B$33:$B$776,Q$331)+'СЕТ СН'!$F$13</f>
        <v>0</v>
      </c>
      <c r="R359" s="36">
        <f>SUMIFS(СВЦЭМ!$J$34:$J$777,СВЦЭМ!$A$34:$A$777,$A359,СВЦЭМ!$B$33:$B$776,R$331)+'СЕТ СН'!$F$13</f>
        <v>0</v>
      </c>
      <c r="S359" s="36">
        <f>SUMIFS(СВЦЭМ!$J$34:$J$777,СВЦЭМ!$A$34:$A$777,$A359,СВЦЭМ!$B$33:$B$776,S$331)+'СЕТ СН'!$F$13</f>
        <v>0</v>
      </c>
      <c r="T359" s="36">
        <f>SUMIFS(СВЦЭМ!$J$34:$J$777,СВЦЭМ!$A$34:$A$777,$A359,СВЦЭМ!$B$33:$B$776,T$331)+'СЕТ СН'!$F$13</f>
        <v>0</v>
      </c>
      <c r="U359" s="36">
        <f>SUMIFS(СВЦЭМ!$J$34:$J$777,СВЦЭМ!$A$34:$A$777,$A359,СВЦЭМ!$B$33:$B$776,U$331)+'СЕТ СН'!$F$13</f>
        <v>0</v>
      </c>
      <c r="V359" s="36">
        <f>SUMIFS(СВЦЭМ!$J$34:$J$777,СВЦЭМ!$A$34:$A$777,$A359,СВЦЭМ!$B$33:$B$776,V$331)+'СЕТ СН'!$F$13</f>
        <v>0</v>
      </c>
      <c r="W359" s="36">
        <f>SUMIFS(СВЦЭМ!$J$34:$J$777,СВЦЭМ!$A$34:$A$777,$A359,СВЦЭМ!$B$33:$B$776,W$331)+'СЕТ СН'!$F$13</f>
        <v>0</v>
      </c>
      <c r="X359" s="36">
        <f>SUMIFS(СВЦЭМ!$J$34:$J$777,СВЦЭМ!$A$34:$A$777,$A359,СВЦЭМ!$B$33:$B$776,X$331)+'СЕТ СН'!$F$13</f>
        <v>0</v>
      </c>
      <c r="Y359" s="36">
        <f>SUMIFS(СВЦЭМ!$J$34:$J$777,СВЦЭМ!$A$34:$A$777,$A359,СВЦЭМ!$B$33:$B$776,Y$331)+'СЕТ СН'!$F$13</f>
        <v>0</v>
      </c>
    </row>
    <row r="360" spans="1:27" ht="15.75" hidden="1" x14ac:dyDescent="0.2">
      <c r="A360" s="35">
        <f t="shared" si="9"/>
        <v>44011</v>
      </c>
      <c r="B360" s="36">
        <f>SUMIFS(СВЦЭМ!$J$34:$J$777,СВЦЭМ!$A$34:$A$777,$A360,СВЦЭМ!$B$33:$B$776,B$331)+'СЕТ СН'!$F$13</f>
        <v>0</v>
      </c>
      <c r="C360" s="36">
        <f>SUMIFS(СВЦЭМ!$J$34:$J$777,СВЦЭМ!$A$34:$A$777,$A360,СВЦЭМ!$B$33:$B$776,C$331)+'СЕТ СН'!$F$13</f>
        <v>0</v>
      </c>
      <c r="D360" s="36">
        <f>SUMIFS(СВЦЭМ!$J$34:$J$777,СВЦЭМ!$A$34:$A$777,$A360,СВЦЭМ!$B$33:$B$776,D$331)+'СЕТ СН'!$F$13</f>
        <v>0</v>
      </c>
      <c r="E360" s="36">
        <f>SUMIFS(СВЦЭМ!$J$34:$J$777,СВЦЭМ!$A$34:$A$777,$A360,СВЦЭМ!$B$33:$B$776,E$331)+'СЕТ СН'!$F$13</f>
        <v>0</v>
      </c>
      <c r="F360" s="36">
        <f>SUMIFS(СВЦЭМ!$J$34:$J$777,СВЦЭМ!$A$34:$A$777,$A360,СВЦЭМ!$B$33:$B$776,F$331)+'СЕТ СН'!$F$13</f>
        <v>0</v>
      </c>
      <c r="G360" s="36">
        <f>SUMIFS(СВЦЭМ!$J$34:$J$777,СВЦЭМ!$A$34:$A$777,$A360,СВЦЭМ!$B$33:$B$776,G$331)+'СЕТ СН'!$F$13</f>
        <v>0</v>
      </c>
      <c r="H360" s="36">
        <f>SUMIFS(СВЦЭМ!$J$34:$J$777,СВЦЭМ!$A$34:$A$777,$A360,СВЦЭМ!$B$33:$B$776,H$331)+'СЕТ СН'!$F$13</f>
        <v>0</v>
      </c>
      <c r="I360" s="36">
        <f>SUMIFS(СВЦЭМ!$J$34:$J$777,СВЦЭМ!$A$34:$A$777,$A360,СВЦЭМ!$B$33:$B$776,I$331)+'СЕТ СН'!$F$13</f>
        <v>0</v>
      </c>
      <c r="J360" s="36">
        <f>SUMIFS(СВЦЭМ!$J$34:$J$777,СВЦЭМ!$A$34:$A$777,$A360,СВЦЭМ!$B$33:$B$776,J$331)+'СЕТ СН'!$F$13</f>
        <v>0</v>
      </c>
      <c r="K360" s="36">
        <f>SUMIFS(СВЦЭМ!$J$34:$J$777,СВЦЭМ!$A$34:$A$777,$A360,СВЦЭМ!$B$33:$B$776,K$331)+'СЕТ СН'!$F$13</f>
        <v>0</v>
      </c>
      <c r="L360" s="36">
        <f>SUMIFS(СВЦЭМ!$J$34:$J$777,СВЦЭМ!$A$34:$A$777,$A360,СВЦЭМ!$B$33:$B$776,L$331)+'СЕТ СН'!$F$13</f>
        <v>0</v>
      </c>
      <c r="M360" s="36">
        <f>SUMIFS(СВЦЭМ!$J$34:$J$777,СВЦЭМ!$A$34:$A$777,$A360,СВЦЭМ!$B$33:$B$776,M$331)+'СЕТ СН'!$F$13</f>
        <v>0</v>
      </c>
      <c r="N360" s="36">
        <f>SUMIFS(СВЦЭМ!$J$34:$J$777,СВЦЭМ!$A$34:$A$777,$A360,СВЦЭМ!$B$33:$B$776,N$331)+'СЕТ СН'!$F$13</f>
        <v>0</v>
      </c>
      <c r="O360" s="36">
        <f>SUMIFS(СВЦЭМ!$J$34:$J$777,СВЦЭМ!$A$34:$A$777,$A360,СВЦЭМ!$B$33:$B$776,O$331)+'СЕТ СН'!$F$13</f>
        <v>0</v>
      </c>
      <c r="P360" s="36">
        <f>SUMIFS(СВЦЭМ!$J$34:$J$777,СВЦЭМ!$A$34:$A$777,$A360,СВЦЭМ!$B$33:$B$776,P$331)+'СЕТ СН'!$F$13</f>
        <v>0</v>
      </c>
      <c r="Q360" s="36">
        <f>SUMIFS(СВЦЭМ!$J$34:$J$777,СВЦЭМ!$A$34:$A$777,$A360,СВЦЭМ!$B$33:$B$776,Q$331)+'СЕТ СН'!$F$13</f>
        <v>0</v>
      </c>
      <c r="R360" s="36">
        <f>SUMIFS(СВЦЭМ!$J$34:$J$777,СВЦЭМ!$A$34:$A$777,$A360,СВЦЭМ!$B$33:$B$776,R$331)+'СЕТ СН'!$F$13</f>
        <v>0</v>
      </c>
      <c r="S360" s="36">
        <f>SUMIFS(СВЦЭМ!$J$34:$J$777,СВЦЭМ!$A$34:$A$777,$A360,СВЦЭМ!$B$33:$B$776,S$331)+'СЕТ СН'!$F$13</f>
        <v>0</v>
      </c>
      <c r="T360" s="36">
        <f>SUMIFS(СВЦЭМ!$J$34:$J$777,СВЦЭМ!$A$34:$A$777,$A360,СВЦЭМ!$B$33:$B$776,T$331)+'СЕТ СН'!$F$13</f>
        <v>0</v>
      </c>
      <c r="U360" s="36">
        <f>SUMIFS(СВЦЭМ!$J$34:$J$777,СВЦЭМ!$A$34:$A$777,$A360,СВЦЭМ!$B$33:$B$776,U$331)+'СЕТ СН'!$F$13</f>
        <v>0</v>
      </c>
      <c r="V360" s="36">
        <f>SUMIFS(СВЦЭМ!$J$34:$J$777,СВЦЭМ!$A$34:$A$777,$A360,СВЦЭМ!$B$33:$B$776,V$331)+'СЕТ СН'!$F$13</f>
        <v>0</v>
      </c>
      <c r="W360" s="36">
        <f>SUMIFS(СВЦЭМ!$J$34:$J$777,СВЦЭМ!$A$34:$A$777,$A360,СВЦЭМ!$B$33:$B$776,W$331)+'СЕТ СН'!$F$13</f>
        <v>0</v>
      </c>
      <c r="X360" s="36">
        <f>SUMIFS(СВЦЭМ!$J$34:$J$777,СВЦЭМ!$A$34:$A$777,$A360,СВЦЭМ!$B$33:$B$776,X$331)+'СЕТ СН'!$F$13</f>
        <v>0</v>
      </c>
      <c r="Y360" s="36">
        <f>SUMIFS(СВЦЭМ!$J$34:$J$777,СВЦЭМ!$A$34:$A$777,$A360,СВЦЭМ!$B$33:$B$776,Y$331)+'СЕТ СН'!$F$13</f>
        <v>0</v>
      </c>
    </row>
    <row r="361" spans="1:27" ht="15.75" hidden="1" x14ac:dyDescent="0.2">
      <c r="A361" s="35">
        <f t="shared" si="9"/>
        <v>44012</v>
      </c>
      <c r="B361" s="36">
        <f>SUMIFS(СВЦЭМ!$J$34:$J$777,СВЦЭМ!$A$34:$A$777,$A361,СВЦЭМ!$B$33:$B$776,B$331)+'СЕТ СН'!$F$13</f>
        <v>0</v>
      </c>
      <c r="C361" s="36">
        <f>SUMIFS(СВЦЭМ!$J$34:$J$777,СВЦЭМ!$A$34:$A$777,$A361,СВЦЭМ!$B$33:$B$776,C$331)+'СЕТ СН'!$F$13</f>
        <v>0</v>
      </c>
      <c r="D361" s="36">
        <f>SUMIFS(СВЦЭМ!$J$34:$J$777,СВЦЭМ!$A$34:$A$777,$A361,СВЦЭМ!$B$33:$B$776,D$331)+'СЕТ СН'!$F$13</f>
        <v>0</v>
      </c>
      <c r="E361" s="36">
        <f>SUMIFS(СВЦЭМ!$J$34:$J$777,СВЦЭМ!$A$34:$A$777,$A361,СВЦЭМ!$B$33:$B$776,E$331)+'СЕТ СН'!$F$13</f>
        <v>0</v>
      </c>
      <c r="F361" s="36">
        <f>SUMIFS(СВЦЭМ!$J$34:$J$777,СВЦЭМ!$A$34:$A$777,$A361,СВЦЭМ!$B$33:$B$776,F$331)+'СЕТ СН'!$F$13</f>
        <v>0</v>
      </c>
      <c r="G361" s="36">
        <f>SUMIFS(СВЦЭМ!$J$34:$J$777,СВЦЭМ!$A$34:$A$777,$A361,СВЦЭМ!$B$33:$B$776,G$331)+'СЕТ СН'!$F$13</f>
        <v>0</v>
      </c>
      <c r="H361" s="36">
        <f>SUMIFS(СВЦЭМ!$J$34:$J$777,СВЦЭМ!$A$34:$A$777,$A361,СВЦЭМ!$B$33:$B$776,H$331)+'СЕТ СН'!$F$13</f>
        <v>0</v>
      </c>
      <c r="I361" s="36">
        <f>SUMIFS(СВЦЭМ!$J$34:$J$777,СВЦЭМ!$A$34:$A$777,$A361,СВЦЭМ!$B$33:$B$776,I$331)+'СЕТ СН'!$F$13</f>
        <v>0</v>
      </c>
      <c r="J361" s="36">
        <f>SUMIFS(СВЦЭМ!$J$34:$J$777,СВЦЭМ!$A$34:$A$777,$A361,СВЦЭМ!$B$33:$B$776,J$331)+'СЕТ СН'!$F$13</f>
        <v>0</v>
      </c>
      <c r="K361" s="36">
        <f>SUMIFS(СВЦЭМ!$J$34:$J$777,СВЦЭМ!$A$34:$A$777,$A361,СВЦЭМ!$B$33:$B$776,K$331)+'СЕТ СН'!$F$13</f>
        <v>0</v>
      </c>
      <c r="L361" s="36">
        <f>SUMIFS(СВЦЭМ!$J$34:$J$777,СВЦЭМ!$A$34:$A$777,$A361,СВЦЭМ!$B$33:$B$776,L$331)+'СЕТ СН'!$F$13</f>
        <v>0</v>
      </c>
      <c r="M361" s="36">
        <f>SUMIFS(СВЦЭМ!$J$34:$J$777,СВЦЭМ!$A$34:$A$777,$A361,СВЦЭМ!$B$33:$B$776,M$331)+'СЕТ СН'!$F$13</f>
        <v>0</v>
      </c>
      <c r="N361" s="36">
        <f>SUMIFS(СВЦЭМ!$J$34:$J$777,СВЦЭМ!$A$34:$A$777,$A361,СВЦЭМ!$B$33:$B$776,N$331)+'СЕТ СН'!$F$13</f>
        <v>0</v>
      </c>
      <c r="O361" s="36">
        <f>SUMIFS(СВЦЭМ!$J$34:$J$777,СВЦЭМ!$A$34:$A$777,$A361,СВЦЭМ!$B$33:$B$776,O$331)+'СЕТ СН'!$F$13</f>
        <v>0</v>
      </c>
      <c r="P361" s="36">
        <f>SUMIFS(СВЦЭМ!$J$34:$J$777,СВЦЭМ!$A$34:$A$777,$A361,СВЦЭМ!$B$33:$B$776,P$331)+'СЕТ СН'!$F$13</f>
        <v>0</v>
      </c>
      <c r="Q361" s="36">
        <f>SUMIFS(СВЦЭМ!$J$34:$J$777,СВЦЭМ!$A$34:$A$777,$A361,СВЦЭМ!$B$33:$B$776,Q$331)+'СЕТ СН'!$F$13</f>
        <v>0</v>
      </c>
      <c r="R361" s="36">
        <f>SUMIFS(СВЦЭМ!$J$34:$J$777,СВЦЭМ!$A$34:$A$777,$A361,СВЦЭМ!$B$33:$B$776,R$331)+'СЕТ СН'!$F$13</f>
        <v>0</v>
      </c>
      <c r="S361" s="36">
        <f>SUMIFS(СВЦЭМ!$J$34:$J$777,СВЦЭМ!$A$34:$A$777,$A361,СВЦЭМ!$B$33:$B$776,S$331)+'СЕТ СН'!$F$13</f>
        <v>0</v>
      </c>
      <c r="T361" s="36">
        <f>SUMIFS(СВЦЭМ!$J$34:$J$777,СВЦЭМ!$A$34:$A$777,$A361,СВЦЭМ!$B$33:$B$776,T$331)+'СЕТ СН'!$F$13</f>
        <v>0</v>
      </c>
      <c r="U361" s="36">
        <f>SUMIFS(СВЦЭМ!$J$34:$J$777,СВЦЭМ!$A$34:$A$777,$A361,СВЦЭМ!$B$33:$B$776,U$331)+'СЕТ СН'!$F$13</f>
        <v>0</v>
      </c>
      <c r="V361" s="36">
        <f>SUMIFS(СВЦЭМ!$J$34:$J$777,СВЦЭМ!$A$34:$A$777,$A361,СВЦЭМ!$B$33:$B$776,V$331)+'СЕТ СН'!$F$13</f>
        <v>0</v>
      </c>
      <c r="W361" s="36">
        <f>SUMIFS(СВЦЭМ!$J$34:$J$777,СВЦЭМ!$A$34:$A$777,$A361,СВЦЭМ!$B$33:$B$776,W$331)+'СЕТ СН'!$F$13</f>
        <v>0</v>
      </c>
      <c r="X361" s="36">
        <f>SUMIFS(СВЦЭМ!$J$34:$J$777,СВЦЭМ!$A$34:$A$777,$A361,СВЦЭМ!$B$33:$B$776,X$331)+'СЕТ СН'!$F$13</f>
        <v>0</v>
      </c>
      <c r="Y361" s="36">
        <f>SUMIFS(СВЦЭМ!$J$34:$J$777,СВЦЭМ!$A$34:$A$777,$A361,СВЦЭМ!$B$33:$B$776,Y$331)+'СЕТ СН'!$F$13</f>
        <v>0</v>
      </c>
    </row>
    <row r="362" spans="1:27" ht="15.75" hidden="1" x14ac:dyDescent="0.2">
      <c r="A362" s="35">
        <f t="shared" si="9"/>
        <v>44013</v>
      </c>
      <c r="B362" s="36">
        <f>SUMIFS(СВЦЭМ!$J$34:$J$777,СВЦЭМ!$A$34:$A$777,$A362,СВЦЭМ!$B$33:$B$776,B$331)+'СЕТ СН'!$F$13</f>
        <v>0</v>
      </c>
      <c r="C362" s="36">
        <f>SUMIFS(СВЦЭМ!$J$34:$J$777,СВЦЭМ!$A$34:$A$777,$A362,СВЦЭМ!$B$33:$B$776,C$331)+'СЕТ СН'!$F$13</f>
        <v>0</v>
      </c>
      <c r="D362" s="36">
        <f>SUMIFS(СВЦЭМ!$J$34:$J$777,СВЦЭМ!$A$34:$A$777,$A362,СВЦЭМ!$B$33:$B$776,D$331)+'СЕТ СН'!$F$13</f>
        <v>0</v>
      </c>
      <c r="E362" s="36">
        <f>SUMIFS(СВЦЭМ!$J$34:$J$777,СВЦЭМ!$A$34:$A$777,$A362,СВЦЭМ!$B$33:$B$776,E$331)+'СЕТ СН'!$F$13</f>
        <v>0</v>
      </c>
      <c r="F362" s="36">
        <f>SUMIFS(СВЦЭМ!$J$34:$J$777,СВЦЭМ!$A$34:$A$777,$A362,СВЦЭМ!$B$33:$B$776,F$331)+'СЕТ СН'!$F$13</f>
        <v>0</v>
      </c>
      <c r="G362" s="36">
        <f>SUMIFS(СВЦЭМ!$J$34:$J$777,СВЦЭМ!$A$34:$A$777,$A362,СВЦЭМ!$B$33:$B$776,G$331)+'СЕТ СН'!$F$13</f>
        <v>0</v>
      </c>
      <c r="H362" s="36">
        <f>SUMIFS(СВЦЭМ!$J$34:$J$777,СВЦЭМ!$A$34:$A$777,$A362,СВЦЭМ!$B$33:$B$776,H$331)+'СЕТ СН'!$F$13</f>
        <v>0</v>
      </c>
      <c r="I362" s="36">
        <f>SUMIFS(СВЦЭМ!$J$34:$J$777,СВЦЭМ!$A$34:$A$777,$A362,СВЦЭМ!$B$33:$B$776,I$331)+'СЕТ СН'!$F$13</f>
        <v>0</v>
      </c>
      <c r="J362" s="36">
        <f>SUMIFS(СВЦЭМ!$J$34:$J$777,СВЦЭМ!$A$34:$A$777,$A362,СВЦЭМ!$B$33:$B$776,J$331)+'СЕТ СН'!$F$13</f>
        <v>0</v>
      </c>
      <c r="K362" s="36">
        <f>SUMIFS(СВЦЭМ!$J$34:$J$777,СВЦЭМ!$A$34:$A$777,$A362,СВЦЭМ!$B$33:$B$776,K$331)+'СЕТ СН'!$F$13</f>
        <v>0</v>
      </c>
      <c r="L362" s="36">
        <f>SUMIFS(СВЦЭМ!$J$34:$J$777,СВЦЭМ!$A$34:$A$777,$A362,СВЦЭМ!$B$33:$B$776,L$331)+'СЕТ СН'!$F$13</f>
        <v>0</v>
      </c>
      <c r="M362" s="36">
        <f>SUMIFS(СВЦЭМ!$J$34:$J$777,СВЦЭМ!$A$34:$A$777,$A362,СВЦЭМ!$B$33:$B$776,M$331)+'СЕТ СН'!$F$13</f>
        <v>0</v>
      </c>
      <c r="N362" s="36">
        <f>SUMIFS(СВЦЭМ!$J$34:$J$777,СВЦЭМ!$A$34:$A$777,$A362,СВЦЭМ!$B$33:$B$776,N$331)+'СЕТ СН'!$F$13</f>
        <v>0</v>
      </c>
      <c r="O362" s="36">
        <f>SUMIFS(СВЦЭМ!$J$34:$J$777,СВЦЭМ!$A$34:$A$777,$A362,СВЦЭМ!$B$33:$B$776,O$331)+'СЕТ СН'!$F$13</f>
        <v>0</v>
      </c>
      <c r="P362" s="36">
        <f>SUMIFS(СВЦЭМ!$J$34:$J$777,СВЦЭМ!$A$34:$A$777,$A362,СВЦЭМ!$B$33:$B$776,P$331)+'СЕТ СН'!$F$13</f>
        <v>0</v>
      </c>
      <c r="Q362" s="36">
        <f>SUMIFS(СВЦЭМ!$J$34:$J$777,СВЦЭМ!$A$34:$A$777,$A362,СВЦЭМ!$B$33:$B$776,Q$331)+'СЕТ СН'!$F$13</f>
        <v>0</v>
      </c>
      <c r="R362" s="36">
        <f>SUMIFS(СВЦЭМ!$J$34:$J$777,СВЦЭМ!$A$34:$A$777,$A362,СВЦЭМ!$B$33:$B$776,R$331)+'СЕТ СН'!$F$13</f>
        <v>0</v>
      </c>
      <c r="S362" s="36">
        <f>SUMIFS(СВЦЭМ!$J$34:$J$777,СВЦЭМ!$A$34:$A$777,$A362,СВЦЭМ!$B$33:$B$776,S$331)+'СЕТ СН'!$F$13</f>
        <v>0</v>
      </c>
      <c r="T362" s="36">
        <f>SUMIFS(СВЦЭМ!$J$34:$J$777,СВЦЭМ!$A$34:$A$777,$A362,СВЦЭМ!$B$33:$B$776,T$331)+'СЕТ СН'!$F$13</f>
        <v>0</v>
      </c>
      <c r="U362" s="36">
        <f>SUMIFS(СВЦЭМ!$J$34:$J$777,СВЦЭМ!$A$34:$A$777,$A362,СВЦЭМ!$B$33:$B$776,U$331)+'СЕТ СН'!$F$13</f>
        <v>0</v>
      </c>
      <c r="V362" s="36">
        <f>SUMIFS(СВЦЭМ!$J$34:$J$777,СВЦЭМ!$A$34:$A$777,$A362,СВЦЭМ!$B$33:$B$776,V$331)+'СЕТ СН'!$F$13</f>
        <v>0</v>
      </c>
      <c r="W362" s="36">
        <f>SUMIFS(СВЦЭМ!$J$34:$J$777,СВЦЭМ!$A$34:$A$777,$A362,СВЦЭМ!$B$33:$B$776,W$331)+'СЕТ СН'!$F$13</f>
        <v>0</v>
      </c>
      <c r="X362" s="36">
        <f>SUMIFS(СВЦЭМ!$J$34:$J$777,СВЦЭМ!$A$34:$A$777,$A362,СВЦЭМ!$B$33:$B$776,X$331)+'СЕТ СН'!$F$13</f>
        <v>0</v>
      </c>
      <c r="Y362" s="36">
        <f>SUMIFS(СВЦЭМ!$J$34:$J$777,СВЦЭМ!$A$34:$A$777,$A362,СВЦЭМ!$B$33:$B$776,Y$331)+'СЕТ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1" t="s">
        <v>7</v>
      </c>
      <c r="B364" s="124" t="s">
        <v>120</v>
      </c>
      <c r="C364" s="125"/>
      <c r="D364" s="125"/>
      <c r="E364" s="125"/>
      <c r="F364" s="125"/>
      <c r="G364" s="125"/>
      <c r="H364" s="125"/>
      <c r="I364" s="125"/>
      <c r="J364" s="125"/>
      <c r="K364" s="125"/>
      <c r="L364" s="125"/>
      <c r="M364" s="125"/>
      <c r="N364" s="125"/>
      <c r="O364" s="125"/>
      <c r="P364" s="125"/>
      <c r="Q364" s="125"/>
      <c r="R364" s="125"/>
      <c r="S364" s="125"/>
      <c r="T364" s="125"/>
      <c r="U364" s="125"/>
      <c r="V364" s="125"/>
      <c r="W364" s="125"/>
      <c r="X364" s="125"/>
      <c r="Y364" s="126"/>
    </row>
    <row r="365" spans="1:27" ht="12.75" hidden="1" customHeight="1" x14ac:dyDescent="0.2">
      <c r="A365" s="122"/>
      <c r="B365" s="127"/>
      <c r="C365" s="128"/>
      <c r="D365" s="128"/>
      <c r="E365" s="128"/>
      <c r="F365" s="128"/>
      <c r="G365" s="128"/>
      <c r="H365" s="128"/>
      <c r="I365" s="128"/>
      <c r="J365" s="128"/>
      <c r="K365" s="128"/>
      <c r="L365" s="128"/>
      <c r="M365" s="128"/>
      <c r="N365" s="128"/>
      <c r="O365" s="128"/>
      <c r="P365" s="128"/>
      <c r="Q365" s="128"/>
      <c r="R365" s="128"/>
      <c r="S365" s="128"/>
      <c r="T365" s="128"/>
      <c r="U365" s="128"/>
      <c r="V365" s="128"/>
      <c r="W365" s="128"/>
      <c r="X365" s="128"/>
      <c r="Y365" s="129"/>
    </row>
    <row r="366" spans="1:27" s="46" customFormat="1" ht="12.75" hidden="1" customHeight="1" x14ac:dyDescent="0.2">
      <c r="A366" s="123"/>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01.06.2020</v>
      </c>
      <c r="B367" s="36">
        <f>SUMIFS(СВЦЭМ!$K$34:$K$777,СВЦЭМ!$A$34:$A$777,$A367,СВЦЭМ!$B$33:$B$776,B$366)+'СЕТ СН'!$F$13</f>
        <v>0</v>
      </c>
      <c r="C367" s="36">
        <f>SUMIFS(СВЦЭМ!$K$34:$K$777,СВЦЭМ!$A$34:$A$777,$A367,СВЦЭМ!$B$33:$B$776,C$366)+'СЕТ СН'!$F$13</f>
        <v>0</v>
      </c>
      <c r="D367" s="36">
        <f>SUMIFS(СВЦЭМ!$K$34:$K$777,СВЦЭМ!$A$34:$A$777,$A367,СВЦЭМ!$B$33:$B$776,D$366)+'СЕТ СН'!$F$13</f>
        <v>0</v>
      </c>
      <c r="E367" s="36">
        <f>SUMIFS(СВЦЭМ!$K$34:$K$777,СВЦЭМ!$A$34:$A$777,$A367,СВЦЭМ!$B$33:$B$776,E$366)+'СЕТ СН'!$F$13</f>
        <v>0</v>
      </c>
      <c r="F367" s="36">
        <f>SUMIFS(СВЦЭМ!$K$34:$K$777,СВЦЭМ!$A$34:$A$777,$A367,СВЦЭМ!$B$33:$B$776,F$366)+'СЕТ СН'!$F$13</f>
        <v>0</v>
      </c>
      <c r="G367" s="36">
        <f>SUMIFS(СВЦЭМ!$K$34:$K$777,СВЦЭМ!$A$34:$A$777,$A367,СВЦЭМ!$B$33:$B$776,G$366)+'СЕТ СН'!$F$13</f>
        <v>0</v>
      </c>
      <c r="H367" s="36">
        <f>SUMIFS(СВЦЭМ!$K$34:$K$777,СВЦЭМ!$A$34:$A$777,$A367,СВЦЭМ!$B$33:$B$776,H$366)+'СЕТ СН'!$F$13</f>
        <v>0</v>
      </c>
      <c r="I367" s="36">
        <f>SUMIFS(СВЦЭМ!$K$34:$K$777,СВЦЭМ!$A$34:$A$777,$A367,СВЦЭМ!$B$33:$B$776,I$366)+'СЕТ СН'!$F$13</f>
        <v>0</v>
      </c>
      <c r="J367" s="36">
        <f>SUMIFS(СВЦЭМ!$K$34:$K$777,СВЦЭМ!$A$34:$A$777,$A367,СВЦЭМ!$B$33:$B$776,J$366)+'СЕТ СН'!$F$13</f>
        <v>0</v>
      </c>
      <c r="K367" s="36">
        <f>SUMIFS(СВЦЭМ!$K$34:$K$777,СВЦЭМ!$A$34:$A$777,$A367,СВЦЭМ!$B$33:$B$776,K$366)+'СЕТ СН'!$F$13</f>
        <v>0</v>
      </c>
      <c r="L367" s="36">
        <f>SUMIFS(СВЦЭМ!$K$34:$K$777,СВЦЭМ!$A$34:$A$777,$A367,СВЦЭМ!$B$33:$B$776,L$366)+'СЕТ СН'!$F$13</f>
        <v>0</v>
      </c>
      <c r="M367" s="36">
        <f>SUMIFS(СВЦЭМ!$K$34:$K$777,СВЦЭМ!$A$34:$A$777,$A367,СВЦЭМ!$B$33:$B$776,M$366)+'СЕТ СН'!$F$13</f>
        <v>0</v>
      </c>
      <c r="N367" s="36">
        <f>SUMIFS(СВЦЭМ!$K$34:$K$777,СВЦЭМ!$A$34:$A$777,$A367,СВЦЭМ!$B$33:$B$776,N$366)+'СЕТ СН'!$F$13</f>
        <v>0</v>
      </c>
      <c r="O367" s="36">
        <f>SUMIFS(СВЦЭМ!$K$34:$K$777,СВЦЭМ!$A$34:$A$777,$A367,СВЦЭМ!$B$33:$B$776,O$366)+'СЕТ СН'!$F$13</f>
        <v>0</v>
      </c>
      <c r="P367" s="36">
        <f>SUMIFS(СВЦЭМ!$K$34:$K$777,СВЦЭМ!$A$34:$A$777,$A367,СВЦЭМ!$B$33:$B$776,P$366)+'СЕТ СН'!$F$13</f>
        <v>0</v>
      </c>
      <c r="Q367" s="36">
        <f>SUMIFS(СВЦЭМ!$K$34:$K$777,СВЦЭМ!$A$34:$A$777,$A367,СВЦЭМ!$B$33:$B$776,Q$366)+'СЕТ СН'!$F$13</f>
        <v>0</v>
      </c>
      <c r="R367" s="36">
        <f>SUMIFS(СВЦЭМ!$K$34:$K$777,СВЦЭМ!$A$34:$A$777,$A367,СВЦЭМ!$B$33:$B$776,R$366)+'СЕТ СН'!$F$13</f>
        <v>0</v>
      </c>
      <c r="S367" s="36">
        <f>SUMIFS(СВЦЭМ!$K$34:$K$777,СВЦЭМ!$A$34:$A$777,$A367,СВЦЭМ!$B$33:$B$776,S$366)+'СЕТ СН'!$F$13</f>
        <v>0</v>
      </c>
      <c r="T367" s="36">
        <f>SUMIFS(СВЦЭМ!$K$34:$K$777,СВЦЭМ!$A$34:$A$777,$A367,СВЦЭМ!$B$33:$B$776,T$366)+'СЕТ СН'!$F$13</f>
        <v>0</v>
      </c>
      <c r="U367" s="36">
        <f>SUMIFS(СВЦЭМ!$K$34:$K$777,СВЦЭМ!$A$34:$A$777,$A367,СВЦЭМ!$B$33:$B$776,U$366)+'СЕТ СН'!$F$13</f>
        <v>0</v>
      </c>
      <c r="V367" s="36">
        <f>SUMIFS(СВЦЭМ!$K$34:$K$777,СВЦЭМ!$A$34:$A$777,$A367,СВЦЭМ!$B$33:$B$776,V$366)+'СЕТ СН'!$F$13</f>
        <v>0</v>
      </c>
      <c r="W367" s="36">
        <f>SUMIFS(СВЦЭМ!$K$34:$K$777,СВЦЭМ!$A$34:$A$777,$A367,СВЦЭМ!$B$33:$B$776,W$366)+'СЕТ СН'!$F$13</f>
        <v>0</v>
      </c>
      <c r="X367" s="36">
        <f>SUMIFS(СВЦЭМ!$K$34:$K$777,СВЦЭМ!$A$34:$A$777,$A367,СВЦЭМ!$B$33:$B$776,X$366)+'СЕТ СН'!$F$13</f>
        <v>0</v>
      </c>
      <c r="Y367" s="36">
        <f>SUMIFS(СВЦЭМ!$K$34:$K$777,СВЦЭМ!$A$34:$A$777,$A367,СВЦЭМ!$B$33:$B$776,Y$366)+'СЕТ СН'!$F$13</f>
        <v>0</v>
      </c>
      <c r="AA367" s="45"/>
    </row>
    <row r="368" spans="1:27" ht="15.75" hidden="1" x14ac:dyDescent="0.2">
      <c r="A368" s="35">
        <f>A367+1</f>
        <v>43984</v>
      </c>
      <c r="B368" s="36">
        <f>SUMIFS(СВЦЭМ!$K$34:$K$777,СВЦЭМ!$A$34:$A$777,$A368,СВЦЭМ!$B$33:$B$776,B$366)+'СЕТ СН'!$F$13</f>
        <v>0</v>
      </c>
      <c r="C368" s="36">
        <f>SUMIFS(СВЦЭМ!$K$34:$K$777,СВЦЭМ!$A$34:$A$777,$A368,СВЦЭМ!$B$33:$B$776,C$366)+'СЕТ СН'!$F$13</f>
        <v>0</v>
      </c>
      <c r="D368" s="36">
        <f>SUMIFS(СВЦЭМ!$K$34:$K$777,СВЦЭМ!$A$34:$A$777,$A368,СВЦЭМ!$B$33:$B$776,D$366)+'СЕТ СН'!$F$13</f>
        <v>0</v>
      </c>
      <c r="E368" s="36">
        <f>SUMIFS(СВЦЭМ!$K$34:$K$777,СВЦЭМ!$A$34:$A$777,$A368,СВЦЭМ!$B$33:$B$776,E$366)+'СЕТ СН'!$F$13</f>
        <v>0</v>
      </c>
      <c r="F368" s="36">
        <f>SUMIFS(СВЦЭМ!$K$34:$K$777,СВЦЭМ!$A$34:$A$777,$A368,СВЦЭМ!$B$33:$B$776,F$366)+'СЕТ СН'!$F$13</f>
        <v>0</v>
      </c>
      <c r="G368" s="36">
        <f>SUMIFS(СВЦЭМ!$K$34:$K$777,СВЦЭМ!$A$34:$A$777,$A368,СВЦЭМ!$B$33:$B$776,G$366)+'СЕТ СН'!$F$13</f>
        <v>0</v>
      </c>
      <c r="H368" s="36">
        <f>SUMIFS(СВЦЭМ!$K$34:$K$777,СВЦЭМ!$A$34:$A$777,$A368,СВЦЭМ!$B$33:$B$776,H$366)+'СЕТ СН'!$F$13</f>
        <v>0</v>
      </c>
      <c r="I368" s="36">
        <f>SUMIFS(СВЦЭМ!$K$34:$K$777,СВЦЭМ!$A$34:$A$777,$A368,СВЦЭМ!$B$33:$B$776,I$366)+'СЕТ СН'!$F$13</f>
        <v>0</v>
      </c>
      <c r="J368" s="36">
        <f>SUMIFS(СВЦЭМ!$K$34:$K$777,СВЦЭМ!$A$34:$A$777,$A368,СВЦЭМ!$B$33:$B$776,J$366)+'СЕТ СН'!$F$13</f>
        <v>0</v>
      </c>
      <c r="K368" s="36">
        <f>SUMIFS(СВЦЭМ!$K$34:$K$777,СВЦЭМ!$A$34:$A$777,$A368,СВЦЭМ!$B$33:$B$776,K$366)+'СЕТ СН'!$F$13</f>
        <v>0</v>
      </c>
      <c r="L368" s="36">
        <f>SUMIFS(СВЦЭМ!$K$34:$K$777,СВЦЭМ!$A$34:$A$777,$A368,СВЦЭМ!$B$33:$B$776,L$366)+'СЕТ СН'!$F$13</f>
        <v>0</v>
      </c>
      <c r="M368" s="36">
        <f>SUMIFS(СВЦЭМ!$K$34:$K$777,СВЦЭМ!$A$34:$A$777,$A368,СВЦЭМ!$B$33:$B$776,M$366)+'СЕТ СН'!$F$13</f>
        <v>0</v>
      </c>
      <c r="N368" s="36">
        <f>SUMIFS(СВЦЭМ!$K$34:$K$777,СВЦЭМ!$A$34:$A$777,$A368,СВЦЭМ!$B$33:$B$776,N$366)+'СЕТ СН'!$F$13</f>
        <v>0</v>
      </c>
      <c r="O368" s="36">
        <f>SUMIFS(СВЦЭМ!$K$34:$K$777,СВЦЭМ!$A$34:$A$777,$A368,СВЦЭМ!$B$33:$B$776,O$366)+'СЕТ СН'!$F$13</f>
        <v>0</v>
      </c>
      <c r="P368" s="36">
        <f>SUMIFS(СВЦЭМ!$K$34:$K$777,СВЦЭМ!$A$34:$A$777,$A368,СВЦЭМ!$B$33:$B$776,P$366)+'СЕТ СН'!$F$13</f>
        <v>0</v>
      </c>
      <c r="Q368" s="36">
        <f>SUMIFS(СВЦЭМ!$K$34:$K$777,СВЦЭМ!$A$34:$A$777,$A368,СВЦЭМ!$B$33:$B$776,Q$366)+'СЕТ СН'!$F$13</f>
        <v>0</v>
      </c>
      <c r="R368" s="36">
        <f>SUMIFS(СВЦЭМ!$K$34:$K$777,СВЦЭМ!$A$34:$A$777,$A368,СВЦЭМ!$B$33:$B$776,R$366)+'СЕТ СН'!$F$13</f>
        <v>0</v>
      </c>
      <c r="S368" s="36">
        <f>SUMIFS(СВЦЭМ!$K$34:$K$777,СВЦЭМ!$A$34:$A$777,$A368,СВЦЭМ!$B$33:$B$776,S$366)+'СЕТ СН'!$F$13</f>
        <v>0</v>
      </c>
      <c r="T368" s="36">
        <f>SUMIFS(СВЦЭМ!$K$34:$K$777,СВЦЭМ!$A$34:$A$777,$A368,СВЦЭМ!$B$33:$B$776,T$366)+'СЕТ СН'!$F$13</f>
        <v>0</v>
      </c>
      <c r="U368" s="36">
        <f>SUMIFS(СВЦЭМ!$K$34:$K$777,СВЦЭМ!$A$34:$A$777,$A368,СВЦЭМ!$B$33:$B$776,U$366)+'СЕТ СН'!$F$13</f>
        <v>0</v>
      </c>
      <c r="V368" s="36">
        <f>SUMIFS(СВЦЭМ!$K$34:$K$777,СВЦЭМ!$A$34:$A$777,$A368,СВЦЭМ!$B$33:$B$776,V$366)+'СЕТ СН'!$F$13</f>
        <v>0</v>
      </c>
      <c r="W368" s="36">
        <f>SUMIFS(СВЦЭМ!$K$34:$K$777,СВЦЭМ!$A$34:$A$777,$A368,СВЦЭМ!$B$33:$B$776,W$366)+'СЕТ СН'!$F$13</f>
        <v>0</v>
      </c>
      <c r="X368" s="36">
        <f>SUMIFS(СВЦЭМ!$K$34:$K$777,СВЦЭМ!$A$34:$A$777,$A368,СВЦЭМ!$B$33:$B$776,X$366)+'СЕТ СН'!$F$13</f>
        <v>0</v>
      </c>
      <c r="Y368" s="36">
        <f>SUMIFS(СВЦЭМ!$K$34:$K$777,СВЦЭМ!$A$34:$A$777,$A368,СВЦЭМ!$B$33:$B$776,Y$366)+'СЕТ СН'!$F$13</f>
        <v>0</v>
      </c>
    </row>
    <row r="369" spans="1:25" ht="15.75" hidden="1" x14ac:dyDescent="0.2">
      <c r="A369" s="35">
        <f t="shared" ref="A369:A397" si="10">A368+1</f>
        <v>43985</v>
      </c>
      <c r="B369" s="36">
        <f>SUMIFS(СВЦЭМ!$K$34:$K$777,СВЦЭМ!$A$34:$A$777,$A369,СВЦЭМ!$B$33:$B$776,B$366)+'СЕТ СН'!$F$13</f>
        <v>0</v>
      </c>
      <c r="C369" s="36">
        <f>SUMIFS(СВЦЭМ!$K$34:$K$777,СВЦЭМ!$A$34:$A$777,$A369,СВЦЭМ!$B$33:$B$776,C$366)+'СЕТ СН'!$F$13</f>
        <v>0</v>
      </c>
      <c r="D369" s="36">
        <f>SUMIFS(СВЦЭМ!$K$34:$K$777,СВЦЭМ!$A$34:$A$777,$A369,СВЦЭМ!$B$33:$B$776,D$366)+'СЕТ СН'!$F$13</f>
        <v>0</v>
      </c>
      <c r="E369" s="36">
        <f>SUMIFS(СВЦЭМ!$K$34:$K$777,СВЦЭМ!$A$34:$A$777,$A369,СВЦЭМ!$B$33:$B$776,E$366)+'СЕТ СН'!$F$13</f>
        <v>0</v>
      </c>
      <c r="F369" s="36">
        <f>SUMIFS(СВЦЭМ!$K$34:$K$777,СВЦЭМ!$A$34:$A$777,$A369,СВЦЭМ!$B$33:$B$776,F$366)+'СЕТ СН'!$F$13</f>
        <v>0</v>
      </c>
      <c r="G369" s="36">
        <f>SUMIFS(СВЦЭМ!$K$34:$K$777,СВЦЭМ!$A$34:$A$777,$A369,СВЦЭМ!$B$33:$B$776,G$366)+'СЕТ СН'!$F$13</f>
        <v>0</v>
      </c>
      <c r="H369" s="36">
        <f>SUMIFS(СВЦЭМ!$K$34:$K$777,СВЦЭМ!$A$34:$A$777,$A369,СВЦЭМ!$B$33:$B$776,H$366)+'СЕТ СН'!$F$13</f>
        <v>0</v>
      </c>
      <c r="I369" s="36">
        <f>SUMIFS(СВЦЭМ!$K$34:$K$777,СВЦЭМ!$A$34:$A$777,$A369,СВЦЭМ!$B$33:$B$776,I$366)+'СЕТ СН'!$F$13</f>
        <v>0</v>
      </c>
      <c r="J369" s="36">
        <f>SUMIFS(СВЦЭМ!$K$34:$K$777,СВЦЭМ!$A$34:$A$777,$A369,СВЦЭМ!$B$33:$B$776,J$366)+'СЕТ СН'!$F$13</f>
        <v>0</v>
      </c>
      <c r="K369" s="36">
        <f>SUMIFS(СВЦЭМ!$K$34:$K$777,СВЦЭМ!$A$34:$A$777,$A369,СВЦЭМ!$B$33:$B$776,K$366)+'СЕТ СН'!$F$13</f>
        <v>0</v>
      </c>
      <c r="L369" s="36">
        <f>SUMIFS(СВЦЭМ!$K$34:$K$777,СВЦЭМ!$A$34:$A$777,$A369,СВЦЭМ!$B$33:$B$776,L$366)+'СЕТ СН'!$F$13</f>
        <v>0</v>
      </c>
      <c r="M369" s="36">
        <f>SUMIFS(СВЦЭМ!$K$34:$K$777,СВЦЭМ!$A$34:$A$777,$A369,СВЦЭМ!$B$33:$B$776,M$366)+'СЕТ СН'!$F$13</f>
        <v>0</v>
      </c>
      <c r="N369" s="36">
        <f>SUMIFS(СВЦЭМ!$K$34:$K$777,СВЦЭМ!$A$34:$A$777,$A369,СВЦЭМ!$B$33:$B$776,N$366)+'СЕТ СН'!$F$13</f>
        <v>0</v>
      </c>
      <c r="O369" s="36">
        <f>SUMIFS(СВЦЭМ!$K$34:$K$777,СВЦЭМ!$A$34:$A$777,$A369,СВЦЭМ!$B$33:$B$776,O$366)+'СЕТ СН'!$F$13</f>
        <v>0</v>
      </c>
      <c r="P369" s="36">
        <f>SUMIFS(СВЦЭМ!$K$34:$K$777,СВЦЭМ!$A$34:$A$777,$A369,СВЦЭМ!$B$33:$B$776,P$366)+'СЕТ СН'!$F$13</f>
        <v>0</v>
      </c>
      <c r="Q369" s="36">
        <f>SUMIFS(СВЦЭМ!$K$34:$K$777,СВЦЭМ!$A$34:$A$777,$A369,СВЦЭМ!$B$33:$B$776,Q$366)+'СЕТ СН'!$F$13</f>
        <v>0</v>
      </c>
      <c r="R369" s="36">
        <f>SUMIFS(СВЦЭМ!$K$34:$K$777,СВЦЭМ!$A$34:$A$777,$A369,СВЦЭМ!$B$33:$B$776,R$366)+'СЕТ СН'!$F$13</f>
        <v>0</v>
      </c>
      <c r="S369" s="36">
        <f>SUMIFS(СВЦЭМ!$K$34:$K$777,СВЦЭМ!$A$34:$A$777,$A369,СВЦЭМ!$B$33:$B$776,S$366)+'СЕТ СН'!$F$13</f>
        <v>0</v>
      </c>
      <c r="T369" s="36">
        <f>SUMIFS(СВЦЭМ!$K$34:$K$777,СВЦЭМ!$A$34:$A$777,$A369,СВЦЭМ!$B$33:$B$776,T$366)+'СЕТ СН'!$F$13</f>
        <v>0</v>
      </c>
      <c r="U369" s="36">
        <f>SUMIFS(СВЦЭМ!$K$34:$K$777,СВЦЭМ!$A$34:$A$777,$A369,СВЦЭМ!$B$33:$B$776,U$366)+'СЕТ СН'!$F$13</f>
        <v>0</v>
      </c>
      <c r="V369" s="36">
        <f>SUMIFS(СВЦЭМ!$K$34:$K$777,СВЦЭМ!$A$34:$A$777,$A369,СВЦЭМ!$B$33:$B$776,V$366)+'СЕТ СН'!$F$13</f>
        <v>0</v>
      </c>
      <c r="W369" s="36">
        <f>SUMIFS(СВЦЭМ!$K$34:$K$777,СВЦЭМ!$A$34:$A$777,$A369,СВЦЭМ!$B$33:$B$776,W$366)+'СЕТ СН'!$F$13</f>
        <v>0</v>
      </c>
      <c r="X369" s="36">
        <f>SUMIFS(СВЦЭМ!$K$34:$K$777,СВЦЭМ!$A$34:$A$777,$A369,СВЦЭМ!$B$33:$B$776,X$366)+'СЕТ СН'!$F$13</f>
        <v>0</v>
      </c>
      <c r="Y369" s="36">
        <f>SUMIFS(СВЦЭМ!$K$34:$K$777,СВЦЭМ!$A$34:$A$777,$A369,СВЦЭМ!$B$33:$B$776,Y$366)+'СЕТ СН'!$F$13</f>
        <v>0</v>
      </c>
    </row>
    <row r="370" spans="1:25" ht="15.75" hidden="1" x14ac:dyDescent="0.2">
      <c r="A370" s="35">
        <f t="shared" si="10"/>
        <v>43986</v>
      </c>
      <c r="B370" s="36">
        <f>SUMIFS(СВЦЭМ!$K$34:$K$777,СВЦЭМ!$A$34:$A$777,$A370,СВЦЭМ!$B$33:$B$776,B$366)+'СЕТ СН'!$F$13</f>
        <v>0</v>
      </c>
      <c r="C370" s="36">
        <f>SUMIFS(СВЦЭМ!$K$34:$K$777,СВЦЭМ!$A$34:$A$777,$A370,СВЦЭМ!$B$33:$B$776,C$366)+'СЕТ СН'!$F$13</f>
        <v>0</v>
      </c>
      <c r="D370" s="36">
        <f>SUMIFS(СВЦЭМ!$K$34:$K$777,СВЦЭМ!$A$34:$A$777,$A370,СВЦЭМ!$B$33:$B$776,D$366)+'СЕТ СН'!$F$13</f>
        <v>0</v>
      </c>
      <c r="E370" s="36">
        <f>SUMIFS(СВЦЭМ!$K$34:$K$777,СВЦЭМ!$A$34:$A$777,$A370,СВЦЭМ!$B$33:$B$776,E$366)+'СЕТ СН'!$F$13</f>
        <v>0</v>
      </c>
      <c r="F370" s="36">
        <f>SUMIFS(СВЦЭМ!$K$34:$K$777,СВЦЭМ!$A$34:$A$777,$A370,СВЦЭМ!$B$33:$B$776,F$366)+'СЕТ СН'!$F$13</f>
        <v>0</v>
      </c>
      <c r="G370" s="36">
        <f>SUMIFS(СВЦЭМ!$K$34:$K$777,СВЦЭМ!$A$34:$A$777,$A370,СВЦЭМ!$B$33:$B$776,G$366)+'СЕТ СН'!$F$13</f>
        <v>0</v>
      </c>
      <c r="H370" s="36">
        <f>SUMIFS(СВЦЭМ!$K$34:$K$777,СВЦЭМ!$A$34:$A$777,$A370,СВЦЭМ!$B$33:$B$776,H$366)+'СЕТ СН'!$F$13</f>
        <v>0</v>
      </c>
      <c r="I370" s="36">
        <f>SUMIFS(СВЦЭМ!$K$34:$K$777,СВЦЭМ!$A$34:$A$777,$A370,СВЦЭМ!$B$33:$B$776,I$366)+'СЕТ СН'!$F$13</f>
        <v>0</v>
      </c>
      <c r="J370" s="36">
        <f>SUMIFS(СВЦЭМ!$K$34:$K$777,СВЦЭМ!$A$34:$A$777,$A370,СВЦЭМ!$B$33:$B$776,J$366)+'СЕТ СН'!$F$13</f>
        <v>0</v>
      </c>
      <c r="K370" s="36">
        <f>SUMIFS(СВЦЭМ!$K$34:$K$777,СВЦЭМ!$A$34:$A$777,$A370,СВЦЭМ!$B$33:$B$776,K$366)+'СЕТ СН'!$F$13</f>
        <v>0</v>
      </c>
      <c r="L370" s="36">
        <f>SUMIFS(СВЦЭМ!$K$34:$K$777,СВЦЭМ!$A$34:$A$777,$A370,СВЦЭМ!$B$33:$B$776,L$366)+'СЕТ СН'!$F$13</f>
        <v>0</v>
      </c>
      <c r="M370" s="36">
        <f>SUMIFS(СВЦЭМ!$K$34:$K$777,СВЦЭМ!$A$34:$A$777,$A370,СВЦЭМ!$B$33:$B$776,M$366)+'СЕТ СН'!$F$13</f>
        <v>0</v>
      </c>
      <c r="N370" s="36">
        <f>SUMIFS(СВЦЭМ!$K$34:$K$777,СВЦЭМ!$A$34:$A$777,$A370,СВЦЭМ!$B$33:$B$776,N$366)+'СЕТ СН'!$F$13</f>
        <v>0</v>
      </c>
      <c r="O370" s="36">
        <f>SUMIFS(СВЦЭМ!$K$34:$K$777,СВЦЭМ!$A$34:$A$777,$A370,СВЦЭМ!$B$33:$B$776,O$366)+'СЕТ СН'!$F$13</f>
        <v>0</v>
      </c>
      <c r="P370" s="36">
        <f>SUMIFS(СВЦЭМ!$K$34:$K$777,СВЦЭМ!$A$34:$A$777,$A370,СВЦЭМ!$B$33:$B$776,P$366)+'СЕТ СН'!$F$13</f>
        <v>0</v>
      </c>
      <c r="Q370" s="36">
        <f>SUMIFS(СВЦЭМ!$K$34:$K$777,СВЦЭМ!$A$34:$A$777,$A370,СВЦЭМ!$B$33:$B$776,Q$366)+'СЕТ СН'!$F$13</f>
        <v>0</v>
      </c>
      <c r="R370" s="36">
        <f>SUMIFS(СВЦЭМ!$K$34:$K$777,СВЦЭМ!$A$34:$A$777,$A370,СВЦЭМ!$B$33:$B$776,R$366)+'СЕТ СН'!$F$13</f>
        <v>0</v>
      </c>
      <c r="S370" s="36">
        <f>SUMIFS(СВЦЭМ!$K$34:$K$777,СВЦЭМ!$A$34:$A$777,$A370,СВЦЭМ!$B$33:$B$776,S$366)+'СЕТ СН'!$F$13</f>
        <v>0</v>
      </c>
      <c r="T370" s="36">
        <f>SUMIFS(СВЦЭМ!$K$34:$K$777,СВЦЭМ!$A$34:$A$777,$A370,СВЦЭМ!$B$33:$B$776,T$366)+'СЕТ СН'!$F$13</f>
        <v>0</v>
      </c>
      <c r="U370" s="36">
        <f>SUMIFS(СВЦЭМ!$K$34:$K$777,СВЦЭМ!$A$34:$A$777,$A370,СВЦЭМ!$B$33:$B$776,U$366)+'СЕТ СН'!$F$13</f>
        <v>0</v>
      </c>
      <c r="V370" s="36">
        <f>SUMIFS(СВЦЭМ!$K$34:$K$777,СВЦЭМ!$A$34:$A$777,$A370,СВЦЭМ!$B$33:$B$776,V$366)+'СЕТ СН'!$F$13</f>
        <v>0</v>
      </c>
      <c r="W370" s="36">
        <f>SUMIFS(СВЦЭМ!$K$34:$K$777,СВЦЭМ!$A$34:$A$777,$A370,СВЦЭМ!$B$33:$B$776,W$366)+'СЕТ СН'!$F$13</f>
        <v>0</v>
      </c>
      <c r="X370" s="36">
        <f>SUMIFS(СВЦЭМ!$K$34:$K$777,СВЦЭМ!$A$34:$A$777,$A370,СВЦЭМ!$B$33:$B$776,X$366)+'СЕТ СН'!$F$13</f>
        <v>0</v>
      </c>
      <c r="Y370" s="36">
        <f>SUMIFS(СВЦЭМ!$K$34:$K$777,СВЦЭМ!$A$34:$A$777,$A370,СВЦЭМ!$B$33:$B$776,Y$366)+'СЕТ СН'!$F$13</f>
        <v>0</v>
      </c>
    </row>
    <row r="371" spans="1:25" ht="15.75" hidden="1" x14ac:dyDescent="0.2">
      <c r="A371" s="35">
        <f t="shared" si="10"/>
        <v>43987</v>
      </c>
      <c r="B371" s="36">
        <f>SUMIFS(СВЦЭМ!$K$34:$K$777,СВЦЭМ!$A$34:$A$777,$A371,СВЦЭМ!$B$33:$B$776,B$366)+'СЕТ СН'!$F$13</f>
        <v>0</v>
      </c>
      <c r="C371" s="36">
        <f>SUMIFS(СВЦЭМ!$K$34:$K$777,СВЦЭМ!$A$34:$A$777,$A371,СВЦЭМ!$B$33:$B$776,C$366)+'СЕТ СН'!$F$13</f>
        <v>0</v>
      </c>
      <c r="D371" s="36">
        <f>SUMIFS(СВЦЭМ!$K$34:$K$777,СВЦЭМ!$A$34:$A$777,$A371,СВЦЭМ!$B$33:$B$776,D$366)+'СЕТ СН'!$F$13</f>
        <v>0</v>
      </c>
      <c r="E371" s="36">
        <f>SUMIFS(СВЦЭМ!$K$34:$K$777,СВЦЭМ!$A$34:$A$777,$A371,СВЦЭМ!$B$33:$B$776,E$366)+'СЕТ СН'!$F$13</f>
        <v>0</v>
      </c>
      <c r="F371" s="36">
        <f>SUMIFS(СВЦЭМ!$K$34:$K$777,СВЦЭМ!$A$34:$A$777,$A371,СВЦЭМ!$B$33:$B$776,F$366)+'СЕТ СН'!$F$13</f>
        <v>0</v>
      </c>
      <c r="G371" s="36">
        <f>SUMIFS(СВЦЭМ!$K$34:$K$777,СВЦЭМ!$A$34:$A$777,$A371,СВЦЭМ!$B$33:$B$776,G$366)+'СЕТ СН'!$F$13</f>
        <v>0</v>
      </c>
      <c r="H371" s="36">
        <f>SUMIFS(СВЦЭМ!$K$34:$K$777,СВЦЭМ!$A$34:$A$777,$A371,СВЦЭМ!$B$33:$B$776,H$366)+'СЕТ СН'!$F$13</f>
        <v>0</v>
      </c>
      <c r="I371" s="36">
        <f>SUMIFS(СВЦЭМ!$K$34:$K$777,СВЦЭМ!$A$34:$A$777,$A371,СВЦЭМ!$B$33:$B$776,I$366)+'СЕТ СН'!$F$13</f>
        <v>0</v>
      </c>
      <c r="J371" s="36">
        <f>SUMIFS(СВЦЭМ!$K$34:$K$777,СВЦЭМ!$A$34:$A$777,$A371,СВЦЭМ!$B$33:$B$776,J$366)+'СЕТ СН'!$F$13</f>
        <v>0</v>
      </c>
      <c r="K371" s="36">
        <f>SUMIFS(СВЦЭМ!$K$34:$K$777,СВЦЭМ!$A$34:$A$777,$A371,СВЦЭМ!$B$33:$B$776,K$366)+'СЕТ СН'!$F$13</f>
        <v>0</v>
      </c>
      <c r="L371" s="36">
        <f>SUMIFS(СВЦЭМ!$K$34:$K$777,СВЦЭМ!$A$34:$A$777,$A371,СВЦЭМ!$B$33:$B$776,L$366)+'СЕТ СН'!$F$13</f>
        <v>0</v>
      </c>
      <c r="M371" s="36">
        <f>SUMIFS(СВЦЭМ!$K$34:$K$777,СВЦЭМ!$A$34:$A$777,$A371,СВЦЭМ!$B$33:$B$776,M$366)+'СЕТ СН'!$F$13</f>
        <v>0</v>
      </c>
      <c r="N371" s="36">
        <f>SUMIFS(СВЦЭМ!$K$34:$K$777,СВЦЭМ!$A$34:$A$777,$A371,СВЦЭМ!$B$33:$B$776,N$366)+'СЕТ СН'!$F$13</f>
        <v>0</v>
      </c>
      <c r="O371" s="36">
        <f>SUMIFS(СВЦЭМ!$K$34:$K$777,СВЦЭМ!$A$34:$A$777,$A371,СВЦЭМ!$B$33:$B$776,O$366)+'СЕТ СН'!$F$13</f>
        <v>0</v>
      </c>
      <c r="P371" s="36">
        <f>SUMIFS(СВЦЭМ!$K$34:$K$777,СВЦЭМ!$A$34:$A$777,$A371,СВЦЭМ!$B$33:$B$776,P$366)+'СЕТ СН'!$F$13</f>
        <v>0</v>
      </c>
      <c r="Q371" s="36">
        <f>SUMIFS(СВЦЭМ!$K$34:$K$777,СВЦЭМ!$A$34:$A$777,$A371,СВЦЭМ!$B$33:$B$776,Q$366)+'СЕТ СН'!$F$13</f>
        <v>0</v>
      </c>
      <c r="R371" s="36">
        <f>SUMIFS(СВЦЭМ!$K$34:$K$777,СВЦЭМ!$A$34:$A$777,$A371,СВЦЭМ!$B$33:$B$776,R$366)+'СЕТ СН'!$F$13</f>
        <v>0</v>
      </c>
      <c r="S371" s="36">
        <f>SUMIFS(СВЦЭМ!$K$34:$K$777,СВЦЭМ!$A$34:$A$777,$A371,СВЦЭМ!$B$33:$B$776,S$366)+'СЕТ СН'!$F$13</f>
        <v>0</v>
      </c>
      <c r="T371" s="36">
        <f>SUMIFS(СВЦЭМ!$K$34:$K$777,СВЦЭМ!$A$34:$A$777,$A371,СВЦЭМ!$B$33:$B$776,T$366)+'СЕТ СН'!$F$13</f>
        <v>0</v>
      </c>
      <c r="U371" s="36">
        <f>SUMIFS(СВЦЭМ!$K$34:$K$777,СВЦЭМ!$A$34:$A$777,$A371,СВЦЭМ!$B$33:$B$776,U$366)+'СЕТ СН'!$F$13</f>
        <v>0</v>
      </c>
      <c r="V371" s="36">
        <f>SUMIFS(СВЦЭМ!$K$34:$K$777,СВЦЭМ!$A$34:$A$777,$A371,СВЦЭМ!$B$33:$B$776,V$366)+'СЕТ СН'!$F$13</f>
        <v>0</v>
      </c>
      <c r="W371" s="36">
        <f>SUMIFS(СВЦЭМ!$K$34:$K$777,СВЦЭМ!$A$34:$A$777,$A371,СВЦЭМ!$B$33:$B$776,W$366)+'СЕТ СН'!$F$13</f>
        <v>0</v>
      </c>
      <c r="X371" s="36">
        <f>SUMIFS(СВЦЭМ!$K$34:$K$777,СВЦЭМ!$A$34:$A$777,$A371,СВЦЭМ!$B$33:$B$776,X$366)+'СЕТ СН'!$F$13</f>
        <v>0</v>
      </c>
      <c r="Y371" s="36">
        <f>SUMIFS(СВЦЭМ!$K$34:$K$777,СВЦЭМ!$A$34:$A$777,$A371,СВЦЭМ!$B$33:$B$776,Y$366)+'СЕТ СН'!$F$13</f>
        <v>0</v>
      </c>
    </row>
    <row r="372" spans="1:25" ht="15.75" hidden="1" x14ac:dyDescent="0.2">
      <c r="A372" s="35">
        <f t="shared" si="10"/>
        <v>43988</v>
      </c>
      <c r="B372" s="36">
        <f>SUMIFS(СВЦЭМ!$K$34:$K$777,СВЦЭМ!$A$34:$A$777,$A372,СВЦЭМ!$B$33:$B$776,B$366)+'СЕТ СН'!$F$13</f>
        <v>0</v>
      </c>
      <c r="C372" s="36">
        <f>SUMIFS(СВЦЭМ!$K$34:$K$777,СВЦЭМ!$A$34:$A$777,$A372,СВЦЭМ!$B$33:$B$776,C$366)+'СЕТ СН'!$F$13</f>
        <v>0</v>
      </c>
      <c r="D372" s="36">
        <f>SUMIFS(СВЦЭМ!$K$34:$K$777,СВЦЭМ!$A$34:$A$777,$A372,СВЦЭМ!$B$33:$B$776,D$366)+'СЕТ СН'!$F$13</f>
        <v>0</v>
      </c>
      <c r="E372" s="36">
        <f>SUMIFS(СВЦЭМ!$K$34:$K$777,СВЦЭМ!$A$34:$A$777,$A372,СВЦЭМ!$B$33:$B$776,E$366)+'СЕТ СН'!$F$13</f>
        <v>0</v>
      </c>
      <c r="F372" s="36">
        <f>SUMIFS(СВЦЭМ!$K$34:$K$777,СВЦЭМ!$A$34:$A$777,$A372,СВЦЭМ!$B$33:$B$776,F$366)+'СЕТ СН'!$F$13</f>
        <v>0</v>
      </c>
      <c r="G372" s="36">
        <f>SUMIFS(СВЦЭМ!$K$34:$K$777,СВЦЭМ!$A$34:$A$777,$A372,СВЦЭМ!$B$33:$B$776,G$366)+'СЕТ СН'!$F$13</f>
        <v>0</v>
      </c>
      <c r="H372" s="36">
        <f>SUMIFS(СВЦЭМ!$K$34:$K$777,СВЦЭМ!$A$34:$A$777,$A372,СВЦЭМ!$B$33:$B$776,H$366)+'СЕТ СН'!$F$13</f>
        <v>0</v>
      </c>
      <c r="I372" s="36">
        <f>SUMIFS(СВЦЭМ!$K$34:$K$777,СВЦЭМ!$A$34:$A$777,$A372,СВЦЭМ!$B$33:$B$776,I$366)+'СЕТ СН'!$F$13</f>
        <v>0</v>
      </c>
      <c r="J372" s="36">
        <f>SUMIFS(СВЦЭМ!$K$34:$K$777,СВЦЭМ!$A$34:$A$777,$A372,СВЦЭМ!$B$33:$B$776,J$366)+'СЕТ СН'!$F$13</f>
        <v>0</v>
      </c>
      <c r="K372" s="36">
        <f>SUMIFS(СВЦЭМ!$K$34:$K$777,СВЦЭМ!$A$34:$A$777,$A372,СВЦЭМ!$B$33:$B$776,K$366)+'СЕТ СН'!$F$13</f>
        <v>0</v>
      </c>
      <c r="L372" s="36">
        <f>SUMIFS(СВЦЭМ!$K$34:$K$777,СВЦЭМ!$A$34:$A$777,$A372,СВЦЭМ!$B$33:$B$776,L$366)+'СЕТ СН'!$F$13</f>
        <v>0</v>
      </c>
      <c r="M372" s="36">
        <f>SUMIFS(СВЦЭМ!$K$34:$K$777,СВЦЭМ!$A$34:$A$777,$A372,СВЦЭМ!$B$33:$B$776,M$366)+'СЕТ СН'!$F$13</f>
        <v>0</v>
      </c>
      <c r="N372" s="36">
        <f>SUMIFS(СВЦЭМ!$K$34:$K$777,СВЦЭМ!$A$34:$A$777,$A372,СВЦЭМ!$B$33:$B$776,N$366)+'СЕТ СН'!$F$13</f>
        <v>0</v>
      </c>
      <c r="O372" s="36">
        <f>SUMIFS(СВЦЭМ!$K$34:$K$777,СВЦЭМ!$A$34:$A$777,$A372,СВЦЭМ!$B$33:$B$776,O$366)+'СЕТ СН'!$F$13</f>
        <v>0</v>
      </c>
      <c r="P372" s="36">
        <f>SUMIFS(СВЦЭМ!$K$34:$K$777,СВЦЭМ!$A$34:$A$777,$A372,СВЦЭМ!$B$33:$B$776,P$366)+'СЕТ СН'!$F$13</f>
        <v>0</v>
      </c>
      <c r="Q372" s="36">
        <f>SUMIFS(СВЦЭМ!$K$34:$K$777,СВЦЭМ!$A$34:$A$777,$A372,СВЦЭМ!$B$33:$B$776,Q$366)+'СЕТ СН'!$F$13</f>
        <v>0</v>
      </c>
      <c r="R372" s="36">
        <f>SUMIFS(СВЦЭМ!$K$34:$K$777,СВЦЭМ!$A$34:$A$777,$A372,СВЦЭМ!$B$33:$B$776,R$366)+'СЕТ СН'!$F$13</f>
        <v>0</v>
      </c>
      <c r="S372" s="36">
        <f>SUMIFS(СВЦЭМ!$K$34:$K$777,СВЦЭМ!$A$34:$A$777,$A372,СВЦЭМ!$B$33:$B$776,S$366)+'СЕТ СН'!$F$13</f>
        <v>0</v>
      </c>
      <c r="T372" s="36">
        <f>SUMIFS(СВЦЭМ!$K$34:$K$777,СВЦЭМ!$A$34:$A$777,$A372,СВЦЭМ!$B$33:$B$776,T$366)+'СЕТ СН'!$F$13</f>
        <v>0</v>
      </c>
      <c r="U372" s="36">
        <f>SUMIFS(СВЦЭМ!$K$34:$K$777,СВЦЭМ!$A$34:$A$777,$A372,СВЦЭМ!$B$33:$B$776,U$366)+'СЕТ СН'!$F$13</f>
        <v>0</v>
      </c>
      <c r="V372" s="36">
        <f>SUMIFS(СВЦЭМ!$K$34:$K$777,СВЦЭМ!$A$34:$A$777,$A372,СВЦЭМ!$B$33:$B$776,V$366)+'СЕТ СН'!$F$13</f>
        <v>0</v>
      </c>
      <c r="W372" s="36">
        <f>SUMIFS(СВЦЭМ!$K$34:$K$777,СВЦЭМ!$A$34:$A$777,$A372,СВЦЭМ!$B$33:$B$776,W$366)+'СЕТ СН'!$F$13</f>
        <v>0</v>
      </c>
      <c r="X372" s="36">
        <f>SUMIFS(СВЦЭМ!$K$34:$K$777,СВЦЭМ!$A$34:$A$777,$A372,СВЦЭМ!$B$33:$B$776,X$366)+'СЕТ СН'!$F$13</f>
        <v>0</v>
      </c>
      <c r="Y372" s="36">
        <f>SUMIFS(СВЦЭМ!$K$34:$K$777,СВЦЭМ!$A$34:$A$777,$A372,СВЦЭМ!$B$33:$B$776,Y$366)+'СЕТ СН'!$F$13</f>
        <v>0</v>
      </c>
    </row>
    <row r="373" spans="1:25" ht="15.75" hidden="1" x14ac:dyDescent="0.2">
      <c r="A373" s="35">
        <f t="shared" si="10"/>
        <v>43989</v>
      </c>
      <c r="B373" s="36">
        <f>SUMIFS(СВЦЭМ!$K$34:$K$777,СВЦЭМ!$A$34:$A$777,$A373,СВЦЭМ!$B$33:$B$776,B$366)+'СЕТ СН'!$F$13</f>
        <v>0</v>
      </c>
      <c r="C373" s="36">
        <f>SUMIFS(СВЦЭМ!$K$34:$K$777,СВЦЭМ!$A$34:$A$777,$A373,СВЦЭМ!$B$33:$B$776,C$366)+'СЕТ СН'!$F$13</f>
        <v>0</v>
      </c>
      <c r="D373" s="36">
        <f>SUMIFS(СВЦЭМ!$K$34:$K$777,СВЦЭМ!$A$34:$A$777,$A373,СВЦЭМ!$B$33:$B$776,D$366)+'СЕТ СН'!$F$13</f>
        <v>0</v>
      </c>
      <c r="E373" s="36">
        <f>SUMIFS(СВЦЭМ!$K$34:$K$777,СВЦЭМ!$A$34:$A$777,$A373,СВЦЭМ!$B$33:$B$776,E$366)+'СЕТ СН'!$F$13</f>
        <v>0</v>
      </c>
      <c r="F373" s="36">
        <f>SUMIFS(СВЦЭМ!$K$34:$K$777,СВЦЭМ!$A$34:$A$777,$A373,СВЦЭМ!$B$33:$B$776,F$366)+'СЕТ СН'!$F$13</f>
        <v>0</v>
      </c>
      <c r="G373" s="36">
        <f>SUMIFS(СВЦЭМ!$K$34:$K$777,СВЦЭМ!$A$34:$A$777,$A373,СВЦЭМ!$B$33:$B$776,G$366)+'СЕТ СН'!$F$13</f>
        <v>0</v>
      </c>
      <c r="H373" s="36">
        <f>SUMIFS(СВЦЭМ!$K$34:$K$777,СВЦЭМ!$A$34:$A$777,$A373,СВЦЭМ!$B$33:$B$776,H$366)+'СЕТ СН'!$F$13</f>
        <v>0</v>
      </c>
      <c r="I373" s="36">
        <f>SUMIFS(СВЦЭМ!$K$34:$K$777,СВЦЭМ!$A$34:$A$777,$A373,СВЦЭМ!$B$33:$B$776,I$366)+'СЕТ СН'!$F$13</f>
        <v>0</v>
      </c>
      <c r="J373" s="36">
        <f>SUMIFS(СВЦЭМ!$K$34:$K$777,СВЦЭМ!$A$34:$A$777,$A373,СВЦЭМ!$B$33:$B$776,J$366)+'СЕТ СН'!$F$13</f>
        <v>0</v>
      </c>
      <c r="K373" s="36">
        <f>SUMIFS(СВЦЭМ!$K$34:$K$777,СВЦЭМ!$A$34:$A$777,$A373,СВЦЭМ!$B$33:$B$776,K$366)+'СЕТ СН'!$F$13</f>
        <v>0</v>
      </c>
      <c r="L373" s="36">
        <f>SUMIFS(СВЦЭМ!$K$34:$K$777,СВЦЭМ!$A$34:$A$777,$A373,СВЦЭМ!$B$33:$B$776,L$366)+'СЕТ СН'!$F$13</f>
        <v>0</v>
      </c>
      <c r="M373" s="36">
        <f>SUMIFS(СВЦЭМ!$K$34:$K$777,СВЦЭМ!$A$34:$A$777,$A373,СВЦЭМ!$B$33:$B$776,M$366)+'СЕТ СН'!$F$13</f>
        <v>0</v>
      </c>
      <c r="N373" s="36">
        <f>SUMIFS(СВЦЭМ!$K$34:$K$777,СВЦЭМ!$A$34:$A$777,$A373,СВЦЭМ!$B$33:$B$776,N$366)+'СЕТ СН'!$F$13</f>
        <v>0</v>
      </c>
      <c r="O373" s="36">
        <f>SUMIFS(СВЦЭМ!$K$34:$K$777,СВЦЭМ!$A$34:$A$777,$A373,СВЦЭМ!$B$33:$B$776,O$366)+'СЕТ СН'!$F$13</f>
        <v>0</v>
      </c>
      <c r="P373" s="36">
        <f>SUMIFS(СВЦЭМ!$K$34:$K$777,СВЦЭМ!$A$34:$A$777,$A373,СВЦЭМ!$B$33:$B$776,P$366)+'СЕТ СН'!$F$13</f>
        <v>0</v>
      </c>
      <c r="Q373" s="36">
        <f>SUMIFS(СВЦЭМ!$K$34:$K$777,СВЦЭМ!$A$34:$A$777,$A373,СВЦЭМ!$B$33:$B$776,Q$366)+'СЕТ СН'!$F$13</f>
        <v>0</v>
      </c>
      <c r="R373" s="36">
        <f>SUMIFS(СВЦЭМ!$K$34:$K$777,СВЦЭМ!$A$34:$A$777,$A373,СВЦЭМ!$B$33:$B$776,R$366)+'СЕТ СН'!$F$13</f>
        <v>0</v>
      </c>
      <c r="S373" s="36">
        <f>SUMIFS(СВЦЭМ!$K$34:$K$777,СВЦЭМ!$A$34:$A$777,$A373,СВЦЭМ!$B$33:$B$776,S$366)+'СЕТ СН'!$F$13</f>
        <v>0</v>
      </c>
      <c r="T373" s="36">
        <f>SUMIFS(СВЦЭМ!$K$34:$K$777,СВЦЭМ!$A$34:$A$777,$A373,СВЦЭМ!$B$33:$B$776,T$366)+'СЕТ СН'!$F$13</f>
        <v>0</v>
      </c>
      <c r="U373" s="36">
        <f>SUMIFS(СВЦЭМ!$K$34:$K$777,СВЦЭМ!$A$34:$A$777,$A373,СВЦЭМ!$B$33:$B$776,U$366)+'СЕТ СН'!$F$13</f>
        <v>0</v>
      </c>
      <c r="V373" s="36">
        <f>SUMIFS(СВЦЭМ!$K$34:$K$777,СВЦЭМ!$A$34:$A$777,$A373,СВЦЭМ!$B$33:$B$776,V$366)+'СЕТ СН'!$F$13</f>
        <v>0</v>
      </c>
      <c r="W373" s="36">
        <f>SUMIFS(СВЦЭМ!$K$34:$K$777,СВЦЭМ!$A$34:$A$777,$A373,СВЦЭМ!$B$33:$B$776,W$366)+'СЕТ СН'!$F$13</f>
        <v>0</v>
      </c>
      <c r="X373" s="36">
        <f>SUMIFS(СВЦЭМ!$K$34:$K$777,СВЦЭМ!$A$34:$A$777,$A373,СВЦЭМ!$B$33:$B$776,X$366)+'СЕТ СН'!$F$13</f>
        <v>0</v>
      </c>
      <c r="Y373" s="36">
        <f>SUMIFS(СВЦЭМ!$K$34:$K$777,СВЦЭМ!$A$34:$A$777,$A373,СВЦЭМ!$B$33:$B$776,Y$366)+'СЕТ СН'!$F$13</f>
        <v>0</v>
      </c>
    </row>
    <row r="374" spans="1:25" ht="15.75" hidden="1" x14ac:dyDescent="0.2">
      <c r="A374" s="35">
        <f t="shared" si="10"/>
        <v>43990</v>
      </c>
      <c r="B374" s="36">
        <f>SUMIFS(СВЦЭМ!$K$34:$K$777,СВЦЭМ!$A$34:$A$777,$A374,СВЦЭМ!$B$33:$B$776,B$366)+'СЕТ СН'!$F$13</f>
        <v>0</v>
      </c>
      <c r="C374" s="36">
        <f>SUMIFS(СВЦЭМ!$K$34:$K$777,СВЦЭМ!$A$34:$A$777,$A374,СВЦЭМ!$B$33:$B$776,C$366)+'СЕТ СН'!$F$13</f>
        <v>0</v>
      </c>
      <c r="D374" s="36">
        <f>SUMIFS(СВЦЭМ!$K$34:$K$777,СВЦЭМ!$A$34:$A$777,$A374,СВЦЭМ!$B$33:$B$776,D$366)+'СЕТ СН'!$F$13</f>
        <v>0</v>
      </c>
      <c r="E374" s="36">
        <f>SUMIFS(СВЦЭМ!$K$34:$K$777,СВЦЭМ!$A$34:$A$777,$A374,СВЦЭМ!$B$33:$B$776,E$366)+'СЕТ СН'!$F$13</f>
        <v>0</v>
      </c>
      <c r="F374" s="36">
        <f>SUMIFS(СВЦЭМ!$K$34:$K$777,СВЦЭМ!$A$34:$A$777,$A374,СВЦЭМ!$B$33:$B$776,F$366)+'СЕТ СН'!$F$13</f>
        <v>0</v>
      </c>
      <c r="G374" s="36">
        <f>SUMIFS(СВЦЭМ!$K$34:$K$777,СВЦЭМ!$A$34:$A$777,$A374,СВЦЭМ!$B$33:$B$776,G$366)+'СЕТ СН'!$F$13</f>
        <v>0</v>
      </c>
      <c r="H374" s="36">
        <f>SUMIFS(СВЦЭМ!$K$34:$K$777,СВЦЭМ!$A$34:$A$777,$A374,СВЦЭМ!$B$33:$B$776,H$366)+'СЕТ СН'!$F$13</f>
        <v>0</v>
      </c>
      <c r="I374" s="36">
        <f>SUMIFS(СВЦЭМ!$K$34:$K$777,СВЦЭМ!$A$34:$A$777,$A374,СВЦЭМ!$B$33:$B$776,I$366)+'СЕТ СН'!$F$13</f>
        <v>0</v>
      </c>
      <c r="J374" s="36">
        <f>SUMIFS(СВЦЭМ!$K$34:$K$777,СВЦЭМ!$A$34:$A$777,$A374,СВЦЭМ!$B$33:$B$776,J$366)+'СЕТ СН'!$F$13</f>
        <v>0</v>
      </c>
      <c r="K374" s="36">
        <f>SUMIFS(СВЦЭМ!$K$34:$K$777,СВЦЭМ!$A$34:$A$777,$A374,СВЦЭМ!$B$33:$B$776,K$366)+'СЕТ СН'!$F$13</f>
        <v>0</v>
      </c>
      <c r="L374" s="36">
        <f>SUMIFS(СВЦЭМ!$K$34:$K$777,СВЦЭМ!$A$34:$A$777,$A374,СВЦЭМ!$B$33:$B$776,L$366)+'СЕТ СН'!$F$13</f>
        <v>0</v>
      </c>
      <c r="M374" s="36">
        <f>SUMIFS(СВЦЭМ!$K$34:$K$777,СВЦЭМ!$A$34:$A$777,$A374,СВЦЭМ!$B$33:$B$776,M$366)+'СЕТ СН'!$F$13</f>
        <v>0</v>
      </c>
      <c r="N374" s="36">
        <f>SUMIFS(СВЦЭМ!$K$34:$K$777,СВЦЭМ!$A$34:$A$777,$A374,СВЦЭМ!$B$33:$B$776,N$366)+'СЕТ СН'!$F$13</f>
        <v>0</v>
      </c>
      <c r="O374" s="36">
        <f>SUMIFS(СВЦЭМ!$K$34:$K$777,СВЦЭМ!$A$34:$A$777,$A374,СВЦЭМ!$B$33:$B$776,O$366)+'СЕТ СН'!$F$13</f>
        <v>0</v>
      </c>
      <c r="P374" s="36">
        <f>SUMIFS(СВЦЭМ!$K$34:$K$777,СВЦЭМ!$A$34:$A$777,$A374,СВЦЭМ!$B$33:$B$776,P$366)+'СЕТ СН'!$F$13</f>
        <v>0</v>
      </c>
      <c r="Q374" s="36">
        <f>SUMIFS(СВЦЭМ!$K$34:$K$777,СВЦЭМ!$A$34:$A$777,$A374,СВЦЭМ!$B$33:$B$776,Q$366)+'СЕТ СН'!$F$13</f>
        <v>0</v>
      </c>
      <c r="R374" s="36">
        <f>SUMIFS(СВЦЭМ!$K$34:$K$777,СВЦЭМ!$A$34:$A$777,$A374,СВЦЭМ!$B$33:$B$776,R$366)+'СЕТ СН'!$F$13</f>
        <v>0</v>
      </c>
      <c r="S374" s="36">
        <f>SUMIFS(СВЦЭМ!$K$34:$K$777,СВЦЭМ!$A$34:$A$777,$A374,СВЦЭМ!$B$33:$B$776,S$366)+'СЕТ СН'!$F$13</f>
        <v>0</v>
      </c>
      <c r="T374" s="36">
        <f>SUMIFS(СВЦЭМ!$K$34:$K$777,СВЦЭМ!$A$34:$A$777,$A374,СВЦЭМ!$B$33:$B$776,T$366)+'СЕТ СН'!$F$13</f>
        <v>0</v>
      </c>
      <c r="U374" s="36">
        <f>SUMIFS(СВЦЭМ!$K$34:$K$777,СВЦЭМ!$A$34:$A$777,$A374,СВЦЭМ!$B$33:$B$776,U$366)+'СЕТ СН'!$F$13</f>
        <v>0</v>
      </c>
      <c r="V374" s="36">
        <f>SUMIFS(СВЦЭМ!$K$34:$K$777,СВЦЭМ!$A$34:$A$777,$A374,СВЦЭМ!$B$33:$B$776,V$366)+'СЕТ СН'!$F$13</f>
        <v>0</v>
      </c>
      <c r="W374" s="36">
        <f>SUMIFS(СВЦЭМ!$K$34:$K$777,СВЦЭМ!$A$34:$A$777,$A374,СВЦЭМ!$B$33:$B$776,W$366)+'СЕТ СН'!$F$13</f>
        <v>0</v>
      </c>
      <c r="X374" s="36">
        <f>SUMIFS(СВЦЭМ!$K$34:$K$777,СВЦЭМ!$A$34:$A$777,$A374,СВЦЭМ!$B$33:$B$776,X$366)+'СЕТ СН'!$F$13</f>
        <v>0</v>
      </c>
      <c r="Y374" s="36">
        <f>SUMIFS(СВЦЭМ!$K$34:$K$777,СВЦЭМ!$A$34:$A$777,$A374,СВЦЭМ!$B$33:$B$776,Y$366)+'СЕТ СН'!$F$13</f>
        <v>0</v>
      </c>
    </row>
    <row r="375" spans="1:25" ht="15.75" hidden="1" x14ac:dyDescent="0.2">
      <c r="A375" s="35">
        <f t="shared" si="10"/>
        <v>43991</v>
      </c>
      <c r="B375" s="36">
        <f>SUMIFS(СВЦЭМ!$K$34:$K$777,СВЦЭМ!$A$34:$A$777,$A375,СВЦЭМ!$B$33:$B$776,B$366)+'СЕТ СН'!$F$13</f>
        <v>0</v>
      </c>
      <c r="C375" s="36">
        <f>SUMIFS(СВЦЭМ!$K$34:$K$777,СВЦЭМ!$A$34:$A$777,$A375,СВЦЭМ!$B$33:$B$776,C$366)+'СЕТ СН'!$F$13</f>
        <v>0</v>
      </c>
      <c r="D375" s="36">
        <f>SUMIFS(СВЦЭМ!$K$34:$K$777,СВЦЭМ!$A$34:$A$777,$A375,СВЦЭМ!$B$33:$B$776,D$366)+'СЕТ СН'!$F$13</f>
        <v>0</v>
      </c>
      <c r="E375" s="36">
        <f>SUMIFS(СВЦЭМ!$K$34:$K$777,СВЦЭМ!$A$34:$A$777,$A375,СВЦЭМ!$B$33:$B$776,E$366)+'СЕТ СН'!$F$13</f>
        <v>0</v>
      </c>
      <c r="F375" s="36">
        <f>SUMIFS(СВЦЭМ!$K$34:$K$777,СВЦЭМ!$A$34:$A$777,$A375,СВЦЭМ!$B$33:$B$776,F$366)+'СЕТ СН'!$F$13</f>
        <v>0</v>
      </c>
      <c r="G375" s="36">
        <f>SUMIFS(СВЦЭМ!$K$34:$K$777,СВЦЭМ!$A$34:$A$777,$A375,СВЦЭМ!$B$33:$B$776,G$366)+'СЕТ СН'!$F$13</f>
        <v>0</v>
      </c>
      <c r="H375" s="36">
        <f>SUMIFS(СВЦЭМ!$K$34:$K$777,СВЦЭМ!$A$34:$A$777,$A375,СВЦЭМ!$B$33:$B$776,H$366)+'СЕТ СН'!$F$13</f>
        <v>0</v>
      </c>
      <c r="I375" s="36">
        <f>SUMIFS(СВЦЭМ!$K$34:$K$777,СВЦЭМ!$A$34:$A$777,$A375,СВЦЭМ!$B$33:$B$776,I$366)+'СЕТ СН'!$F$13</f>
        <v>0</v>
      </c>
      <c r="J375" s="36">
        <f>SUMIFS(СВЦЭМ!$K$34:$K$777,СВЦЭМ!$A$34:$A$777,$A375,СВЦЭМ!$B$33:$B$776,J$366)+'СЕТ СН'!$F$13</f>
        <v>0</v>
      </c>
      <c r="K375" s="36">
        <f>SUMIFS(СВЦЭМ!$K$34:$K$777,СВЦЭМ!$A$34:$A$777,$A375,СВЦЭМ!$B$33:$B$776,K$366)+'СЕТ СН'!$F$13</f>
        <v>0</v>
      </c>
      <c r="L375" s="36">
        <f>SUMIFS(СВЦЭМ!$K$34:$K$777,СВЦЭМ!$A$34:$A$777,$A375,СВЦЭМ!$B$33:$B$776,L$366)+'СЕТ СН'!$F$13</f>
        <v>0</v>
      </c>
      <c r="M375" s="36">
        <f>SUMIFS(СВЦЭМ!$K$34:$K$777,СВЦЭМ!$A$34:$A$777,$A375,СВЦЭМ!$B$33:$B$776,M$366)+'СЕТ СН'!$F$13</f>
        <v>0</v>
      </c>
      <c r="N375" s="36">
        <f>SUMIFS(СВЦЭМ!$K$34:$K$777,СВЦЭМ!$A$34:$A$777,$A375,СВЦЭМ!$B$33:$B$776,N$366)+'СЕТ СН'!$F$13</f>
        <v>0</v>
      </c>
      <c r="O375" s="36">
        <f>SUMIFS(СВЦЭМ!$K$34:$K$777,СВЦЭМ!$A$34:$A$777,$A375,СВЦЭМ!$B$33:$B$776,O$366)+'СЕТ СН'!$F$13</f>
        <v>0</v>
      </c>
      <c r="P375" s="36">
        <f>SUMIFS(СВЦЭМ!$K$34:$K$777,СВЦЭМ!$A$34:$A$777,$A375,СВЦЭМ!$B$33:$B$776,P$366)+'СЕТ СН'!$F$13</f>
        <v>0</v>
      </c>
      <c r="Q375" s="36">
        <f>SUMIFS(СВЦЭМ!$K$34:$K$777,СВЦЭМ!$A$34:$A$777,$A375,СВЦЭМ!$B$33:$B$776,Q$366)+'СЕТ СН'!$F$13</f>
        <v>0</v>
      </c>
      <c r="R375" s="36">
        <f>SUMIFS(СВЦЭМ!$K$34:$K$777,СВЦЭМ!$A$34:$A$777,$A375,СВЦЭМ!$B$33:$B$776,R$366)+'СЕТ СН'!$F$13</f>
        <v>0</v>
      </c>
      <c r="S375" s="36">
        <f>SUMIFS(СВЦЭМ!$K$34:$K$777,СВЦЭМ!$A$34:$A$777,$A375,СВЦЭМ!$B$33:$B$776,S$366)+'СЕТ СН'!$F$13</f>
        <v>0</v>
      </c>
      <c r="T375" s="36">
        <f>SUMIFS(СВЦЭМ!$K$34:$K$777,СВЦЭМ!$A$34:$A$777,$A375,СВЦЭМ!$B$33:$B$776,T$366)+'СЕТ СН'!$F$13</f>
        <v>0</v>
      </c>
      <c r="U375" s="36">
        <f>SUMIFS(СВЦЭМ!$K$34:$K$777,СВЦЭМ!$A$34:$A$777,$A375,СВЦЭМ!$B$33:$B$776,U$366)+'СЕТ СН'!$F$13</f>
        <v>0</v>
      </c>
      <c r="V375" s="36">
        <f>SUMIFS(СВЦЭМ!$K$34:$K$777,СВЦЭМ!$A$34:$A$777,$A375,СВЦЭМ!$B$33:$B$776,V$366)+'СЕТ СН'!$F$13</f>
        <v>0</v>
      </c>
      <c r="W375" s="36">
        <f>SUMIFS(СВЦЭМ!$K$34:$K$777,СВЦЭМ!$A$34:$A$777,$A375,СВЦЭМ!$B$33:$B$776,W$366)+'СЕТ СН'!$F$13</f>
        <v>0</v>
      </c>
      <c r="X375" s="36">
        <f>SUMIFS(СВЦЭМ!$K$34:$K$777,СВЦЭМ!$A$34:$A$777,$A375,СВЦЭМ!$B$33:$B$776,X$366)+'СЕТ СН'!$F$13</f>
        <v>0</v>
      </c>
      <c r="Y375" s="36">
        <f>SUMIFS(СВЦЭМ!$K$34:$K$777,СВЦЭМ!$A$34:$A$777,$A375,СВЦЭМ!$B$33:$B$776,Y$366)+'СЕТ СН'!$F$13</f>
        <v>0</v>
      </c>
    </row>
    <row r="376" spans="1:25" ht="15.75" hidden="1" x14ac:dyDescent="0.2">
      <c r="A376" s="35">
        <f t="shared" si="10"/>
        <v>43992</v>
      </c>
      <c r="B376" s="36">
        <f>SUMIFS(СВЦЭМ!$K$34:$K$777,СВЦЭМ!$A$34:$A$777,$A376,СВЦЭМ!$B$33:$B$776,B$366)+'СЕТ СН'!$F$13</f>
        <v>0</v>
      </c>
      <c r="C376" s="36">
        <f>SUMIFS(СВЦЭМ!$K$34:$K$777,СВЦЭМ!$A$34:$A$777,$A376,СВЦЭМ!$B$33:$B$776,C$366)+'СЕТ СН'!$F$13</f>
        <v>0</v>
      </c>
      <c r="D376" s="36">
        <f>SUMIFS(СВЦЭМ!$K$34:$K$777,СВЦЭМ!$A$34:$A$777,$A376,СВЦЭМ!$B$33:$B$776,D$366)+'СЕТ СН'!$F$13</f>
        <v>0</v>
      </c>
      <c r="E376" s="36">
        <f>SUMIFS(СВЦЭМ!$K$34:$K$777,СВЦЭМ!$A$34:$A$777,$A376,СВЦЭМ!$B$33:$B$776,E$366)+'СЕТ СН'!$F$13</f>
        <v>0</v>
      </c>
      <c r="F376" s="36">
        <f>SUMIFS(СВЦЭМ!$K$34:$K$777,СВЦЭМ!$A$34:$A$777,$A376,СВЦЭМ!$B$33:$B$776,F$366)+'СЕТ СН'!$F$13</f>
        <v>0</v>
      </c>
      <c r="G376" s="36">
        <f>SUMIFS(СВЦЭМ!$K$34:$K$777,СВЦЭМ!$A$34:$A$777,$A376,СВЦЭМ!$B$33:$B$776,G$366)+'СЕТ СН'!$F$13</f>
        <v>0</v>
      </c>
      <c r="H376" s="36">
        <f>SUMIFS(СВЦЭМ!$K$34:$K$777,СВЦЭМ!$A$34:$A$777,$A376,СВЦЭМ!$B$33:$B$776,H$366)+'СЕТ СН'!$F$13</f>
        <v>0</v>
      </c>
      <c r="I376" s="36">
        <f>SUMIFS(СВЦЭМ!$K$34:$K$777,СВЦЭМ!$A$34:$A$777,$A376,СВЦЭМ!$B$33:$B$776,I$366)+'СЕТ СН'!$F$13</f>
        <v>0</v>
      </c>
      <c r="J376" s="36">
        <f>SUMIFS(СВЦЭМ!$K$34:$K$777,СВЦЭМ!$A$34:$A$777,$A376,СВЦЭМ!$B$33:$B$776,J$366)+'СЕТ СН'!$F$13</f>
        <v>0</v>
      </c>
      <c r="K376" s="36">
        <f>SUMIFS(СВЦЭМ!$K$34:$K$777,СВЦЭМ!$A$34:$A$777,$A376,СВЦЭМ!$B$33:$B$776,K$366)+'СЕТ СН'!$F$13</f>
        <v>0</v>
      </c>
      <c r="L376" s="36">
        <f>SUMIFS(СВЦЭМ!$K$34:$K$777,СВЦЭМ!$A$34:$A$777,$A376,СВЦЭМ!$B$33:$B$776,L$366)+'СЕТ СН'!$F$13</f>
        <v>0</v>
      </c>
      <c r="M376" s="36">
        <f>SUMIFS(СВЦЭМ!$K$34:$K$777,СВЦЭМ!$A$34:$A$777,$A376,СВЦЭМ!$B$33:$B$776,M$366)+'СЕТ СН'!$F$13</f>
        <v>0</v>
      </c>
      <c r="N376" s="36">
        <f>SUMIFS(СВЦЭМ!$K$34:$K$777,СВЦЭМ!$A$34:$A$777,$A376,СВЦЭМ!$B$33:$B$776,N$366)+'СЕТ СН'!$F$13</f>
        <v>0</v>
      </c>
      <c r="O376" s="36">
        <f>SUMIFS(СВЦЭМ!$K$34:$K$777,СВЦЭМ!$A$34:$A$777,$A376,СВЦЭМ!$B$33:$B$776,O$366)+'СЕТ СН'!$F$13</f>
        <v>0</v>
      </c>
      <c r="P376" s="36">
        <f>SUMIFS(СВЦЭМ!$K$34:$K$777,СВЦЭМ!$A$34:$A$777,$A376,СВЦЭМ!$B$33:$B$776,P$366)+'СЕТ СН'!$F$13</f>
        <v>0</v>
      </c>
      <c r="Q376" s="36">
        <f>SUMIFS(СВЦЭМ!$K$34:$K$777,СВЦЭМ!$A$34:$A$777,$A376,СВЦЭМ!$B$33:$B$776,Q$366)+'СЕТ СН'!$F$13</f>
        <v>0</v>
      </c>
      <c r="R376" s="36">
        <f>SUMIFS(СВЦЭМ!$K$34:$K$777,СВЦЭМ!$A$34:$A$777,$A376,СВЦЭМ!$B$33:$B$776,R$366)+'СЕТ СН'!$F$13</f>
        <v>0</v>
      </c>
      <c r="S376" s="36">
        <f>SUMIFS(СВЦЭМ!$K$34:$K$777,СВЦЭМ!$A$34:$A$777,$A376,СВЦЭМ!$B$33:$B$776,S$366)+'СЕТ СН'!$F$13</f>
        <v>0</v>
      </c>
      <c r="T376" s="36">
        <f>SUMIFS(СВЦЭМ!$K$34:$K$777,СВЦЭМ!$A$34:$A$777,$A376,СВЦЭМ!$B$33:$B$776,T$366)+'СЕТ СН'!$F$13</f>
        <v>0</v>
      </c>
      <c r="U376" s="36">
        <f>SUMIFS(СВЦЭМ!$K$34:$K$777,СВЦЭМ!$A$34:$A$777,$A376,СВЦЭМ!$B$33:$B$776,U$366)+'СЕТ СН'!$F$13</f>
        <v>0</v>
      </c>
      <c r="V376" s="36">
        <f>SUMIFS(СВЦЭМ!$K$34:$K$777,СВЦЭМ!$A$34:$A$777,$A376,СВЦЭМ!$B$33:$B$776,V$366)+'СЕТ СН'!$F$13</f>
        <v>0</v>
      </c>
      <c r="W376" s="36">
        <f>SUMIFS(СВЦЭМ!$K$34:$K$777,СВЦЭМ!$A$34:$A$777,$A376,СВЦЭМ!$B$33:$B$776,W$366)+'СЕТ СН'!$F$13</f>
        <v>0</v>
      </c>
      <c r="X376" s="36">
        <f>SUMIFS(СВЦЭМ!$K$34:$K$777,СВЦЭМ!$A$34:$A$777,$A376,СВЦЭМ!$B$33:$B$776,X$366)+'СЕТ СН'!$F$13</f>
        <v>0</v>
      </c>
      <c r="Y376" s="36">
        <f>SUMIFS(СВЦЭМ!$K$34:$K$777,СВЦЭМ!$A$34:$A$777,$A376,СВЦЭМ!$B$33:$B$776,Y$366)+'СЕТ СН'!$F$13</f>
        <v>0</v>
      </c>
    </row>
    <row r="377" spans="1:25" ht="15.75" hidden="1" x14ac:dyDescent="0.2">
      <c r="A377" s="35">
        <f t="shared" si="10"/>
        <v>43993</v>
      </c>
      <c r="B377" s="36">
        <f>SUMIFS(СВЦЭМ!$K$34:$K$777,СВЦЭМ!$A$34:$A$777,$A377,СВЦЭМ!$B$33:$B$776,B$366)+'СЕТ СН'!$F$13</f>
        <v>0</v>
      </c>
      <c r="C377" s="36">
        <f>SUMIFS(СВЦЭМ!$K$34:$K$777,СВЦЭМ!$A$34:$A$777,$A377,СВЦЭМ!$B$33:$B$776,C$366)+'СЕТ СН'!$F$13</f>
        <v>0</v>
      </c>
      <c r="D377" s="36">
        <f>SUMIFS(СВЦЭМ!$K$34:$K$777,СВЦЭМ!$A$34:$A$777,$A377,СВЦЭМ!$B$33:$B$776,D$366)+'СЕТ СН'!$F$13</f>
        <v>0</v>
      </c>
      <c r="E377" s="36">
        <f>SUMIFS(СВЦЭМ!$K$34:$K$777,СВЦЭМ!$A$34:$A$777,$A377,СВЦЭМ!$B$33:$B$776,E$366)+'СЕТ СН'!$F$13</f>
        <v>0</v>
      </c>
      <c r="F377" s="36">
        <f>SUMIFS(СВЦЭМ!$K$34:$K$777,СВЦЭМ!$A$34:$A$777,$A377,СВЦЭМ!$B$33:$B$776,F$366)+'СЕТ СН'!$F$13</f>
        <v>0</v>
      </c>
      <c r="G377" s="36">
        <f>SUMIFS(СВЦЭМ!$K$34:$K$777,СВЦЭМ!$A$34:$A$777,$A377,СВЦЭМ!$B$33:$B$776,G$366)+'СЕТ СН'!$F$13</f>
        <v>0</v>
      </c>
      <c r="H377" s="36">
        <f>SUMIFS(СВЦЭМ!$K$34:$K$777,СВЦЭМ!$A$34:$A$777,$A377,СВЦЭМ!$B$33:$B$776,H$366)+'СЕТ СН'!$F$13</f>
        <v>0</v>
      </c>
      <c r="I377" s="36">
        <f>SUMIFS(СВЦЭМ!$K$34:$K$777,СВЦЭМ!$A$34:$A$777,$A377,СВЦЭМ!$B$33:$B$776,I$366)+'СЕТ СН'!$F$13</f>
        <v>0</v>
      </c>
      <c r="J377" s="36">
        <f>SUMIFS(СВЦЭМ!$K$34:$K$777,СВЦЭМ!$A$34:$A$777,$A377,СВЦЭМ!$B$33:$B$776,J$366)+'СЕТ СН'!$F$13</f>
        <v>0</v>
      </c>
      <c r="K377" s="36">
        <f>SUMIFS(СВЦЭМ!$K$34:$K$777,СВЦЭМ!$A$34:$A$777,$A377,СВЦЭМ!$B$33:$B$776,K$366)+'СЕТ СН'!$F$13</f>
        <v>0</v>
      </c>
      <c r="L377" s="36">
        <f>SUMIFS(СВЦЭМ!$K$34:$K$777,СВЦЭМ!$A$34:$A$777,$A377,СВЦЭМ!$B$33:$B$776,L$366)+'СЕТ СН'!$F$13</f>
        <v>0</v>
      </c>
      <c r="M377" s="36">
        <f>SUMIFS(СВЦЭМ!$K$34:$K$777,СВЦЭМ!$A$34:$A$777,$A377,СВЦЭМ!$B$33:$B$776,M$366)+'СЕТ СН'!$F$13</f>
        <v>0</v>
      </c>
      <c r="N377" s="36">
        <f>SUMIFS(СВЦЭМ!$K$34:$K$777,СВЦЭМ!$A$34:$A$777,$A377,СВЦЭМ!$B$33:$B$776,N$366)+'СЕТ СН'!$F$13</f>
        <v>0</v>
      </c>
      <c r="O377" s="36">
        <f>SUMIFS(СВЦЭМ!$K$34:$K$777,СВЦЭМ!$A$34:$A$777,$A377,СВЦЭМ!$B$33:$B$776,O$366)+'СЕТ СН'!$F$13</f>
        <v>0</v>
      </c>
      <c r="P377" s="36">
        <f>SUMIFS(СВЦЭМ!$K$34:$K$777,СВЦЭМ!$A$34:$A$777,$A377,СВЦЭМ!$B$33:$B$776,P$366)+'СЕТ СН'!$F$13</f>
        <v>0</v>
      </c>
      <c r="Q377" s="36">
        <f>SUMIFS(СВЦЭМ!$K$34:$K$777,СВЦЭМ!$A$34:$A$777,$A377,СВЦЭМ!$B$33:$B$776,Q$366)+'СЕТ СН'!$F$13</f>
        <v>0</v>
      </c>
      <c r="R377" s="36">
        <f>SUMIFS(СВЦЭМ!$K$34:$K$777,СВЦЭМ!$A$34:$A$777,$A377,СВЦЭМ!$B$33:$B$776,R$366)+'СЕТ СН'!$F$13</f>
        <v>0</v>
      </c>
      <c r="S377" s="36">
        <f>SUMIFS(СВЦЭМ!$K$34:$K$777,СВЦЭМ!$A$34:$A$777,$A377,СВЦЭМ!$B$33:$B$776,S$366)+'СЕТ СН'!$F$13</f>
        <v>0</v>
      </c>
      <c r="T377" s="36">
        <f>SUMIFS(СВЦЭМ!$K$34:$K$777,СВЦЭМ!$A$34:$A$777,$A377,СВЦЭМ!$B$33:$B$776,T$366)+'СЕТ СН'!$F$13</f>
        <v>0</v>
      </c>
      <c r="U377" s="36">
        <f>SUMIFS(СВЦЭМ!$K$34:$K$777,СВЦЭМ!$A$34:$A$777,$A377,СВЦЭМ!$B$33:$B$776,U$366)+'СЕТ СН'!$F$13</f>
        <v>0</v>
      </c>
      <c r="V377" s="36">
        <f>SUMIFS(СВЦЭМ!$K$34:$K$777,СВЦЭМ!$A$34:$A$777,$A377,СВЦЭМ!$B$33:$B$776,V$366)+'СЕТ СН'!$F$13</f>
        <v>0</v>
      </c>
      <c r="W377" s="36">
        <f>SUMIFS(СВЦЭМ!$K$34:$K$777,СВЦЭМ!$A$34:$A$777,$A377,СВЦЭМ!$B$33:$B$776,W$366)+'СЕТ СН'!$F$13</f>
        <v>0</v>
      </c>
      <c r="X377" s="36">
        <f>SUMIFS(СВЦЭМ!$K$34:$K$777,СВЦЭМ!$A$34:$A$777,$A377,СВЦЭМ!$B$33:$B$776,X$366)+'СЕТ СН'!$F$13</f>
        <v>0</v>
      </c>
      <c r="Y377" s="36">
        <f>SUMIFS(СВЦЭМ!$K$34:$K$777,СВЦЭМ!$A$34:$A$777,$A377,СВЦЭМ!$B$33:$B$776,Y$366)+'СЕТ СН'!$F$13</f>
        <v>0</v>
      </c>
    </row>
    <row r="378" spans="1:25" ht="15.75" hidden="1" x14ac:dyDescent="0.2">
      <c r="A378" s="35">
        <f t="shared" si="10"/>
        <v>43994</v>
      </c>
      <c r="B378" s="36">
        <f>SUMIFS(СВЦЭМ!$K$34:$K$777,СВЦЭМ!$A$34:$A$777,$A378,СВЦЭМ!$B$33:$B$776,B$366)+'СЕТ СН'!$F$13</f>
        <v>0</v>
      </c>
      <c r="C378" s="36">
        <f>SUMIFS(СВЦЭМ!$K$34:$K$777,СВЦЭМ!$A$34:$A$777,$A378,СВЦЭМ!$B$33:$B$776,C$366)+'СЕТ СН'!$F$13</f>
        <v>0</v>
      </c>
      <c r="D378" s="36">
        <f>SUMIFS(СВЦЭМ!$K$34:$K$777,СВЦЭМ!$A$34:$A$777,$A378,СВЦЭМ!$B$33:$B$776,D$366)+'СЕТ СН'!$F$13</f>
        <v>0</v>
      </c>
      <c r="E378" s="36">
        <f>SUMIFS(СВЦЭМ!$K$34:$K$777,СВЦЭМ!$A$34:$A$777,$A378,СВЦЭМ!$B$33:$B$776,E$366)+'СЕТ СН'!$F$13</f>
        <v>0</v>
      </c>
      <c r="F378" s="36">
        <f>SUMIFS(СВЦЭМ!$K$34:$K$777,СВЦЭМ!$A$34:$A$777,$A378,СВЦЭМ!$B$33:$B$776,F$366)+'СЕТ СН'!$F$13</f>
        <v>0</v>
      </c>
      <c r="G378" s="36">
        <f>SUMIFS(СВЦЭМ!$K$34:$K$777,СВЦЭМ!$A$34:$A$777,$A378,СВЦЭМ!$B$33:$B$776,G$366)+'СЕТ СН'!$F$13</f>
        <v>0</v>
      </c>
      <c r="H378" s="36">
        <f>SUMIFS(СВЦЭМ!$K$34:$K$777,СВЦЭМ!$A$34:$A$777,$A378,СВЦЭМ!$B$33:$B$776,H$366)+'СЕТ СН'!$F$13</f>
        <v>0</v>
      </c>
      <c r="I378" s="36">
        <f>SUMIFS(СВЦЭМ!$K$34:$K$777,СВЦЭМ!$A$34:$A$777,$A378,СВЦЭМ!$B$33:$B$776,I$366)+'СЕТ СН'!$F$13</f>
        <v>0</v>
      </c>
      <c r="J378" s="36">
        <f>SUMIFS(СВЦЭМ!$K$34:$K$777,СВЦЭМ!$A$34:$A$777,$A378,СВЦЭМ!$B$33:$B$776,J$366)+'СЕТ СН'!$F$13</f>
        <v>0</v>
      </c>
      <c r="K378" s="36">
        <f>SUMIFS(СВЦЭМ!$K$34:$K$777,СВЦЭМ!$A$34:$A$777,$A378,СВЦЭМ!$B$33:$B$776,K$366)+'СЕТ СН'!$F$13</f>
        <v>0</v>
      </c>
      <c r="L378" s="36">
        <f>SUMIFS(СВЦЭМ!$K$34:$K$777,СВЦЭМ!$A$34:$A$777,$A378,СВЦЭМ!$B$33:$B$776,L$366)+'СЕТ СН'!$F$13</f>
        <v>0</v>
      </c>
      <c r="M378" s="36">
        <f>SUMIFS(СВЦЭМ!$K$34:$K$777,СВЦЭМ!$A$34:$A$777,$A378,СВЦЭМ!$B$33:$B$776,M$366)+'СЕТ СН'!$F$13</f>
        <v>0</v>
      </c>
      <c r="N378" s="36">
        <f>SUMIFS(СВЦЭМ!$K$34:$K$777,СВЦЭМ!$A$34:$A$777,$A378,СВЦЭМ!$B$33:$B$776,N$366)+'СЕТ СН'!$F$13</f>
        <v>0</v>
      </c>
      <c r="O378" s="36">
        <f>SUMIFS(СВЦЭМ!$K$34:$K$777,СВЦЭМ!$A$34:$A$777,$A378,СВЦЭМ!$B$33:$B$776,O$366)+'СЕТ СН'!$F$13</f>
        <v>0</v>
      </c>
      <c r="P378" s="36">
        <f>SUMIFS(СВЦЭМ!$K$34:$K$777,СВЦЭМ!$A$34:$A$777,$A378,СВЦЭМ!$B$33:$B$776,P$366)+'СЕТ СН'!$F$13</f>
        <v>0</v>
      </c>
      <c r="Q378" s="36">
        <f>SUMIFS(СВЦЭМ!$K$34:$K$777,СВЦЭМ!$A$34:$A$777,$A378,СВЦЭМ!$B$33:$B$776,Q$366)+'СЕТ СН'!$F$13</f>
        <v>0</v>
      </c>
      <c r="R378" s="36">
        <f>SUMIFS(СВЦЭМ!$K$34:$K$777,СВЦЭМ!$A$34:$A$777,$A378,СВЦЭМ!$B$33:$B$776,R$366)+'СЕТ СН'!$F$13</f>
        <v>0</v>
      </c>
      <c r="S378" s="36">
        <f>SUMIFS(СВЦЭМ!$K$34:$K$777,СВЦЭМ!$A$34:$A$777,$A378,СВЦЭМ!$B$33:$B$776,S$366)+'СЕТ СН'!$F$13</f>
        <v>0</v>
      </c>
      <c r="T378" s="36">
        <f>SUMIFS(СВЦЭМ!$K$34:$K$777,СВЦЭМ!$A$34:$A$777,$A378,СВЦЭМ!$B$33:$B$776,T$366)+'СЕТ СН'!$F$13</f>
        <v>0</v>
      </c>
      <c r="U378" s="36">
        <f>SUMIFS(СВЦЭМ!$K$34:$K$777,СВЦЭМ!$A$34:$A$777,$A378,СВЦЭМ!$B$33:$B$776,U$366)+'СЕТ СН'!$F$13</f>
        <v>0</v>
      </c>
      <c r="V378" s="36">
        <f>SUMIFS(СВЦЭМ!$K$34:$K$777,СВЦЭМ!$A$34:$A$777,$A378,СВЦЭМ!$B$33:$B$776,V$366)+'СЕТ СН'!$F$13</f>
        <v>0</v>
      </c>
      <c r="W378" s="36">
        <f>SUMIFS(СВЦЭМ!$K$34:$K$777,СВЦЭМ!$A$34:$A$777,$A378,СВЦЭМ!$B$33:$B$776,W$366)+'СЕТ СН'!$F$13</f>
        <v>0</v>
      </c>
      <c r="X378" s="36">
        <f>SUMIFS(СВЦЭМ!$K$34:$K$777,СВЦЭМ!$A$34:$A$777,$A378,СВЦЭМ!$B$33:$B$776,X$366)+'СЕТ СН'!$F$13</f>
        <v>0</v>
      </c>
      <c r="Y378" s="36">
        <f>SUMIFS(СВЦЭМ!$K$34:$K$777,СВЦЭМ!$A$34:$A$777,$A378,СВЦЭМ!$B$33:$B$776,Y$366)+'СЕТ СН'!$F$13</f>
        <v>0</v>
      </c>
    </row>
    <row r="379" spans="1:25" ht="15.75" hidden="1" x14ac:dyDescent="0.2">
      <c r="A379" s="35">
        <f t="shared" si="10"/>
        <v>43995</v>
      </c>
      <c r="B379" s="36">
        <f>SUMIFS(СВЦЭМ!$K$34:$K$777,СВЦЭМ!$A$34:$A$777,$A379,СВЦЭМ!$B$33:$B$776,B$366)+'СЕТ СН'!$F$13</f>
        <v>0</v>
      </c>
      <c r="C379" s="36">
        <f>SUMIFS(СВЦЭМ!$K$34:$K$777,СВЦЭМ!$A$34:$A$777,$A379,СВЦЭМ!$B$33:$B$776,C$366)+'СЕТ СН'!$F$13</f>
        <v>0</v>
      </c>
      <c r="D379" s="36">
        <f>SUMIFS(СВЦЭМ!$K$34:$K$777,СВЦЭМ!$A$34:$A$777,$A379,СВЦЭМ!$B$33:$B$776,D$366)+'СЕТ СН'!$F$13</f>
        <v>0</v>
      </c>
      <c r="E379" s="36">
        <f>SUMIFS(СВЦЭМ!$K$34:$K$777,СВЦЭМ!$A$34:$A$777,$A379,СВЦЭМ!$B$33:$B$776,E$366)+'СЕТ СН'!$F$13</f>
        <v>0</v>
      </c>
      <c r="F379" s="36">
        <f>SUMIFS(СВЦЭМ!$K$34:$K$777,СВЦЭМ!$A$34:$A$777,$A379,СВЦЭМ!$B$33:$B$776,F$366)+'СЕТ СН'!$F$13</f>
        <v>0</v>
      </c>
      <c r="G379" s="36">
        <f>SUMIFS(СВЦЭМ!$K$34:$K$777,СВЦЭМ!$A$34:$A$777,$A379,СВЦЭМ!$B$33:$B$776,G$366)+'СЕТ СН'!$F$13</f>
        <v>0</v>
      </c>
      <c r="H379" s="36">
        <f>SUMIFS(СВЦЭМ!$K$34:$K$777,СВЦЭМ!$A$34:$A$777,$A379,СВЦЭМ!$B$33:$B$776,H$366)+'СЕТ СН'!$F$13</f>
        <v>0</v>
      </c>
      <c r="I379" s="36">
        <f>SUMIFS(СВЦЭМ!$K$34:$K$777,СВЦЭМ!$A$34:$A$777,$A379,СВЦЭМ!$B$33:$B$776,I$366)+'СЕТ СН'!$F$13</f>
        <v>0</v>
      </c>
      <c r="J379" s="36">
        <f>SUMIFS(СВЦЭМ!$K$34:$K$777,СВЦЭМ!$A$34:$A$777,$A379,СВЦЭМ!$B$33:$B$776,J$366)+'СЕТ СН'!$F$13</f>
        <v>0</v>
      </c>
      <c r="K379" s="36">
        <f>SUMIFS(СВЦЭМ!$K$34:$K$777,СВЦЭМ!$A$34:$A$777,$A379,СВЦЭМ!$B$33:$B$776,K$366)+'СЕТ СН'!$F$13</f>
        <v>0</v>
      </c>
      <c r="L379" s="36">
        <f>SUMIFS(СВЦЭМ!$K$34:$K$777,СВЦЭМ!$A$34:$A$777,$A379,СВЦЭМ!$B$33:$B$776,L$366)+'СЕТ СН'!$F$13</f>
        <v>0</v>
      </c>
      <c r="M379" s="36">
        <f>SUMIFS(СВЦЭМ!$K$34:$K$777,СВЦЭМ!$A$34:$A$777,$A379,СВЦЭМ!$B$33:$B$776,M$366)+'СЕТ СН'!$F$13</f>
        <v>0</v>
      </c>
      <c r="N379" s="36">
        <f>SUMIFS(СВЦЭМ!$K$34:$K$777,СВЦЭМ!$A$34:$A$777,$A379,СВЦЭМ!$B$33:$B$776,N$366)+'СЕТ СН'!$F$13</f>
        <v>0</v>
      </c>
      <c r="O379" s="36">
        <f>SUMIFS(СВЦЭМ!$K$34:$K$777,СВЦЭМ!$A$34:$A$777,$A379,СВЦЭМ!$B$33:$B$776,O$366)+'СЕТ СН'!$F$13</f>
        <v>0</v>
      </c>
      <c r="P379" s="36">
        <f>SUMIFS(СВЦЭМ!$K$34:$K$777,СВЦЭМ!$A$34:$A$777,$A379,СВЦЭМ!$B$33:$B$776,P$366)+'СЕТ СН'!$F$13</f>
        <v>0</v>
      </c>
      <c r="Q379" s="36">
        <f>SUMIFS(СВЦЭМ!$K$34:$K$777,СВЦЭМ!$A$34:$A$777,$A379,СВЦЭМ!$B$33:$B$776,Q$366)+'СЕТ СН'!$F$13</f>
        <v>0</v>
      </c>
      <c r="R379" s="36">
        <f>SUMIFS(СВЦЭМ!$K$34:$K$777,СВЦЭМ!$A$34:$A$777,$A379,СВЦЭМ!$B$33:$B$776,R$366)+'СЕТ СН'!$F$13</f>
        <v>0</v>
      </c>
      <c r="S379" s="36">
        <f>SUMIFS(СВЦЭМ!$K$34:$K$777,СВЦЭМ!$A$34:$A$777,$A379,СВЦЭМ!$B$33:$B$776,S$366)+'СЕТ СН'!$F$13</f>
        <v>0</v>
      </c>
      <c r="T379" s="36">
        <f>SUMIFS(СВЦЭМ!$K$34:$K$777,СВЦЭМ!$A$34:$A$777,$A379,СВЦЭМ!$B$33:$B$776,T$366)+'СЕТ СН'!$F$13</f>
        <v>0</v>
      </c>
      <c r="U379" s="36">
        <f>SUMIFS(СВЦЭМ!$K$34:$K$777,СВЦЭМ!$A$34:$A$777,$A379,СВЦЭМ!$B$33:$B$776,U$366)+'СЕТ СН'!$F$13</f>
        <v>0</v>
      </c>
      <c r="V379" s="36">
        <f>SUMIFS(СВЦЭМ!$K$34:$K$777,СВЦЭМ!$A$34:$A$777,$A379,СВЦЭМ!$B$33:$B$776,V$366)+'СЕТ СН'!$F$13</f>
        <v>0</v>
      </c>
      <c r="W379" s="36">
        <f>SUMIFS(СВЦЭМ!$K$34:$K$777,СВЦЭМ!$A$34:$A$777,$A379,СВЦЭМ!$B$33:$B$776,W$366)+'СЕТ СН'!$F$13</f>
        <v>0</v>
      </c>
      <c r="X379" s="36">
        <f>SUMIFS(СВЦЭМ!$K$34:$K$777,СВЦЭМ!$A$34:$A$777,$A379,СВЦЭМ!$B$33:$B$776,X$366)+'СЕТ СН'!$F$13</f>
        <v>0</v>
      </c>
      <c r="Y379" s="36">
        <f>SUMIFS(СВЦЭМ!$K$34:$K$777,СВЦЭМ!$A$34:$A$777,$A379,СВЦЭМ!$B$33:$B$776,Y$366)+'СЕТ СН'!$F$13</f>
        <v>0</v>
      </c>
    </row>
    <row r="380" spans="1:25" ht="15.75" hidden="1" x14ac:dyDescent="0.2">
      <c r="A380" s="35">
        <f t="shared" si="10"/>
        <v>43996</v>
      </c>
      <c r="B380" s="36">
        <f>SUMIFS(СВЦЭМ!$K$34:$K$777,СВЦЭМ!$A$34:$A$777,$A380,СВЦЭМ!$B$33:$B$776,B$366)+'СЕТ СН'!$F$13</f>
        <v>0</v>
      </c>
      <c r="C380" s="36">
        <f>SUMIFS(СВЦЭМ!$K$34:$K$777,СВЦЭМ!$A$34:$A$777,$A380,СВЦЭМ!$B$33:$B$776,C$366)+'СЕТ СН'!$F$13</f>
        <v>0</v>
      </c>
      <c r="D380" s="36">
        <f>SUMIFS(СВЦЭМ!$K$34:$K$777,СВЦЭМ!$A$34:$A$777,$A380,СВЦЭМ!$B$33:$B$776,D$366)+'СЕТ СН'!$F$13</f>
        <v>0</v>
      </c>
      <c r="E380" s="36">
        <f>SUMIFS(СВЦЭМ!$K$34:$K$777,СВЦЭМ!$A$34:$A$777,$A380,СВЦЭМ!$B$33:$B$776,E$366)+'СЕТ СН'!$F$13</f>
        <v>0</v>
      </c>
      <c r="F380" s="36">
        <f>SUMIFS(СВЦЭМ!$K$34:$K$777,СВЦЭМ!$A$34:$A$777,$A380,СВЦЭМ!$B$33:$B$776,F$366)+'СЕТ СН'!$F$13</f>
        <v>0</v>
      </c>
      <c r="G380" s="36">
        <f>SUMIFS(СВЦЭМ!$K$34:$K$777,СВЦЭМ!$A$34:$A$777,$A380,СВЦЭМ!$B$33:$B$776,G$366)+'СЕТ СН'!$F$13</f>
        <v>0</v>
      </c>
      <c r="H380" s="36">
        <f>SUMIFS(СВЦЭМ!$K$34:$K$777,СВЦЭМ!$A$34:$A$777,$A380,СВЦЭМ!$B$33:$B$776,H$366)+'СЕТ СН'!$F$13</f>
        <v>0</v>
      </c>
      <c r="I380" s="36">
        <f>SUMIFS(СВЦЭМ!$K$34:$K$777,СВЦЭМ!$A$34:$A$777,$A380,СВЦЭМ!$B$33:$B$776,I$366)+'СЕТ СН'!$F$13</f>
        <v>0</v>
      </c>
      <c r="J380" s="36">
        <f>SUMIFS(СВЦЭМ!$K$34:$K$777,СВЦЭМ!$A$34:$A$777,$A380,СВЦЭМ!$B$33:$B$776,J$366)+'СЕТ СН'!$F$13</f>
        <v>0</v>
      </c>
      <c r="K380" s="36">
        <f>SUMIFS(СВЦЭМ!$K$34:$K$777,СВЦЭМ!$A$34:$A$777,$A380,СВЦЭМ!$B$33:$B$776,K$366)+'СЕТ СН'!$F$13</f>
        <v>0</v>
      </c>
      <c r="L380" s="36">
        <f>SUMIFS(СВЦЭМ!$K$34:$K$777,СВЦЭМ!$A$34:$A$777,$A380,СВЦЭМ!$B$33:$B$776,L$366)+'СЕТ СН'!$F$13</f>
        <v>0</v>
      </c>
      <c r="M380" s="36">
        <f>SUMIFS(СВЦЭМ!$K$34:$K$777,СВЦЭМ!$A$34:$A$777,$A380,СВЦЭМ!$B$33:$B$776,M$366)+'СЕТ СН'!$F$13</f>
        <v>0</v>
      </c>
      <c r="N380" s="36">
        <f>SUMIFS(СВЦЭМ!$K$34:$K$777,СВЦЭМ!$A$34:$A$777,$A380,СВЦЭМ!$B$33:$B$776,N$366)+'СЕТ СН'!$F$13</f>
        <v>0</v>
      </c>
      <c r="O380" s="36">
        <f>SUMIFS(СВЦЭМ!$K$34:$K$777,СВЦЭМ!$A$34:$A$777,$A380,СВЦЭМ!$B$33:$B$776,O$366)+'СЕТ СН'!$F$13</f>
        <v>0</v>
      </c>
      <c r="P380" s="36">
        <f>SUMIFS(СВЦЭМ!$K$34:$K$777,СВЦЭМ!$A$34:$A$777,$A380,СВЦЭМ!$B$33:$B$776,P$366)+'СЕТ СН'!$F$13</f>
        <v>0</v>
      </c>
      <c r="Q380" s="36">
        <f>SUMIFS(СВЦЭМ!$K$34:$K$777,СВЦЭМ!$A$34:$A$777,$A380,СВЦЭМ!$B$33:$B$776,Q$366)+'СЕТ СН'!$F$13</f>
        <v>0</v>
      </c>
      <c r="R380" s="36">
        <f>SUMIFS(СВЦЭМ!$K$34:$K$777,СВЦЭМ!$A$34:$A$777,$A380,СВЦЭМ!$B$33:$B$776,R$366)+'СЕТ СН'!$F$13</f>
        <v>0</v>
      </c>
      <c r="S380" s="36">
        <f>SUMIFS(СВЦЭМ!$K$34:$K$777,СВЦЭМ!$A$34:$A$777,$A380,СВЦЭМ!$B$33:$B$776,S$366)+'СЕТ СН'!$F$13</f>
        <v>0</v>
      </c>
      <c r="T380" s="36">
        <f>SUMIFS(СВЦЭМ!$K$34:$K$777,СВЦЭМ!$A$34:$A$777,$A380,СВЦЭМ!$B$33:$B$776,T$366)+'СЕТ СН'!$F$13</f>
        <v>0</v>
      </c>
      <c r="U380" s="36">
        <f>SUMIFS(СВЦЭМ!$K$34:$K$777,СВЦЭМ!$A$34:$A$777,$A380,СВЦЭМ!$B$33:$B$776,U$366)+'СЕТ СН'!$F$13</f>
        <v>0</v>
      </c>
      <c r="V380" s="36">
        <f>SUMIFS(СВЦЭМ!$K$34:$K$777,СВЦЭМ!$A$34:$A$777,$A380,СВЦЭМ!$B$33:$B$776,V$366)+'СЕТ СН'!$F$13</f>
        <v>0</v>
      </c>
      <c r="W380" s="36">
        <f>SUMIFS(СВЦЭМ!$K$34:$K$777,СВЦЭМ!$A$34:$A$777,$A380,СВЦЭМ!$B$33:$B$776,W$366)+'СЕТ СН'!$F$13</f>
        <v>0</v>
      </c>
      <c r="X380" s="36">
        <f>SUMIFS(СВЦЭМ!$K$34:$K$777,СВЦЭМ!$A$34:$A$777,$A380,СВЦЭМ!$B$33:$B$776,X$366)+'СЕТ СН'!$F$13</f>
        <v>0</v>
      </c>
      <c r="Y380" s="36">
        <f>SUMIFS(СВЦЭМ!$K$34:$K$777,СВЦЭМ!$A$34:$A$777,$A380,СВЦЭМ!$B$33:$B$776,Y$366)+'СЕТ СН'!$F$13</f>
        <v>0</v>
      </c>
    </row>
    <row r="381" spans="1:25" ht="15.75" hidden="1" x14ac:dyDescent="0.2">
      <c r="A381" s="35">
        <f t="shared" si="10"/>
        <v>43997</v>
      </c>
      <c r="B381" s="36">
        <f>SUMIFS(СВЦЭМ!$K$34:$K$777,СВЦЭМ!$A$34:$A$777,$A381,СВЦЭМ!$B$33:$B$776,B$366)+'СЕТ СН'!$F$13</f>
        <v>0</v>
      </c>
      <c r="C381" s="36">
        <f>SUMIFS(СВЦЭМ!$K$34:$K$777,СВЦЭМ!$A$34:$A$777,$A381,СВЦЭМ!$B$33:$B$776,C$366)+'СЕТ СН'!$F$13</f>
        <v>0</v>
      </c>
      <c r="D381" s="36">
        <f>SUMIFS(СВЦЭМ!$K$34:$K$777,СВЦЭМ!$A$34:$A$777,$A381,СВЦЭМ!$B$33:$B$776,D$366)+'СЕТ СН'!$F$13</f>
        <v>0</v>
      </c>
      <c r="E381" s="36">
        <f>SUMIFS(СВЦЭМ!$K$34:$K$777,СВЦЭМ!$A$34:$A$777,$A381,СВЦЭМ!$B$33:$B$776,E$366)+'СЕТ СН'!$F$13</f>
        <v>0</v>
      </c>
      <c r="F381" s="36">
        <f>SUMIFS(СВЦЭМ!$K$34:$K$777,СВЦЭМ!$A$34:$A$777,$A381,СВЦЭМ!$B$33:$B$776,F$366)+'СЕТ СН'!$F$13</f>
        <v>0</v>
      </c>
      <c r="G381" s="36">
        <f>SUMIFS(СВЦЭМ!$K$34:$K$777,СВЦЭМ!$A$34:$A$777,$A381,СВЦЭМ!$B$33:$B$776,G$366)+'СЕТ СН'!$F$13</f>
        <v>0</v>
      </c>
      <c r="H381" s="36">
        <f>SUMIFS(СВЦЭМ!$K$34:$K$777,СВЦЭМ!$A$34:$A$777,$A381,СВЦЭМ!$B$33:$B$776,H$366)+'СЕТ СН'!$F$13</f>
        <v>0</v>
      </c>
      <c r="I381" s="36">
        <f>SUMIFS(СВЦЭМ!$K$34:$K$777,СВЦЭМ!$A$34:$A$777,$A381,СВЦЭМ!$B$33:$B$776,I$366)+'СЕТ СН'!$F$13</f>
        <v>0</v>
      </c>
      <c r="J381" s="36">
        <f>SUMIFS(СВЦЭМ!$K$34:$K$777,СВЦЭМ!$A$34:$A$777,$A381,СВЦЭМ!$B$33:$B$776,J$366)+'СЕТ СН'!$F$13</f>
        <v>0</v>
      </c>
      <c r="K381" s="36">
        <f>SUMIFS(СВЦЭМ!$K$34:$K$777,СВЦЭМ!$A$34:$A$777,$A381,СВЦЭМ!$B$33:$B$776,K$366)+'СЕТ СН'!$F$13</f>
        <v>0</v>
      </c>
      <c r="L381" s="36">
        <f>SUMIFS(СВЦЭМ!$K$34:$K$777,СВЦЭМ!$A$34:$A$777,$A381,СВЦЭМ!$B$33:$B$776,L$366)+'СЕТ СН'!$F$13</f>
        <v>0</v>
      </c>
      <c r="M381" s="36">
        <f>SUMIFS(СВЦЭМ!$K$34:$K$777,СВЦЭМ!$A$34:$A$777,$A381,СВЦЭМ!$B$33:$B$776,M$366)+'СЕТ СН'!$F$13</f>
        <v>0</v>
      </c>
      <c r="N381" s="36">
        <f>SUMIFS(СВЦЭМ!$K$34:$K$777,СВЦЭМ!$A$34:$A$777,$A381,СВЦЭМ!$B$33:$B$776,N$366)+'СЕТ СН'!$F$13</f>
        <v>0</v>
      </c>
      <c r="O381" s="36">
        <f>SUMIFS(СВЦЭМ!$K$34:$K$777,СВЦЭМ!$A$34:$A$777,$A381,СВЦЭМ!$B$33:$B$776,O$366)+'СЕТ СН'!$F$13</f>
        <v>0</v>
      </c>
      <c r="P381" s="36">
        <f>SUMIFS(СВЦЭМ!$K$34:$K$777,СВЦЭМ!$A$34:$A$777,$A381,СВЦЭМ!$B$33:$B$776,P$366)+'СЕТ СН'!$F$13</f>
        <v>0</v>
      </c>
      <c r="Q381" s="36">
        <f>SUMIFS(СВЦЭМ!$K$34:$K$777,СВЦЭМ!$A$34:$A$777,$A381,СВЦЭМ!$B$33:$B$776,Q$366)+'СЕТ СН'!$F$13</f>
        <v>0</v>
      </c>
      <c r="R381" s="36">
        <f>SUMIFS(СВЦЭМ!$K$34:$K$777,СВЦЭМ!$A$34:$A$777,$A381,СВЦЭМ!$B$33:$B$776,R$366)+'СЕТ СН'!$F$13</f>
        <v>0</v>
      </c>
      <c r="S381" s="36">
        <f>SUMIFS(СВЦЭМ!$K$34:$K$777,СВЦЭМ!$A$34:$A$777,$A381,СВЦЭМ!$B$33:$B$776,S$366)+'СЕТ СН'!$F$13</f>
        <v>0</v>
      </c>
      <c r="T381" s="36">
        <f>SUMIFS(СВЦЭМ!$K$34:$K$777,СВЦЭМ!$A$34:$A$777,$A381,СВЦЭМ!$B$33:$B$776,T$366)+'СЕТ СН'!$F$13</f>
        <v>0</v>
      </c>
      <c r="U381" s="36">
        <f>SUMIFS(СВЦЭМ!$K$34:$K$777,СВЦЭМ!$A$34:$A$777,$A381,СВЦЭМ!$B$33:$B$776,U$366)+'СЕТ СН'!$F$13</f>
        <v>0</v>
      </c>
      <c r="V381" s="36">
        <f>SUMIFS(СВЦЭМ!$K$34:$K$777,СВЦЭМ!$A$34:$A$777,$A381,СВЦЭМ!$B$33:$B$776,V$366)+'СЕТ СН'!$F$13</f>
        <v>0</v>
      </c>
      <c r="W381" s="36">
        <f>SUMIFS(СВЦЭМ!$K$34:$K$777,СВЦЭМ!$A$34:$A$777,$A381,СВЦЭМ!$B$33:$B$776,W$366)+'СЕТ СН'!$F$13</f>
        <v>0</v>
      </c>
      <c r="X381" s="36">
        <f>SUMIFS(СВЦЭМ!$K$34:$K$777,СВЦЭМ!$A$34:$A$777,$A381,СВЦЭМ!$B$33:$B$776,X$366)+'СЕТ СН'!$F$13</f>
        <v>0</v>
      </c>
      <c r="Y381" s="36">
        <f>SUMIFS(СВЦЭМ!$K$34:$K$777,СВЦЭМ!$A$34:$A$777,$A381,СВЦЭМ!$B$33:$B$776,Y$366)+'СЕТ СН'!$F$13</f>
        <v>0</v>
      </c>
    </row>
    <row r="382" spans="1:25" ht="15.75" hidden="1" x14ac:dyDescent="0.2">
      <c r="A382" s="35">
        <f t="shared" si="10"/>
        <v>43998</v>
      </c>
      <c r="B382" s="36">
        <f>SUMIFS(СВЦЭМ!$K$34:$K$777,СВЦЭМ!$A$34:$A$777,$A382,СВЦЭМ!$B$33:$B$776,B$366)+'СЕТ СН'!$F$13</f>
        <v>0</v>
      </c>
      <c r="C382" s="36">
        <f>SUMIFS(СВЦЭМ!$K$34:$K$777,СВЦЭМ!$A$34:$A$777,$A382,СВЦЭМ!$B$33:$B$776,C$366)+'СЕТ СН'!$F$13</f>
        <v>0</v>
      </c>
      <c r="D382" s="36">
        <f>SUMIFS(СВЦЭМ!$K$34:$K$777,СВЦЭМ!$A$34:$A$777,$A382,СВЦЭМ!$B$33:$B$776,D$366)+'СЕТ СН'!$F$13</f>
        <v>0</v>
      </c>
      <c r="E382" s="36">
        <f>SUMIFS(СВЦЭМ!$K$34:$K$777,СВЦЭМ!$A$34:$A$777,$A382,СВЦЭМ!$B$33:$B$776,E$366)+'СЕТ СН'!$F$13</f>
        <v>0</v>
      </c>
      <c r="F382" s="36">
        <f>SUMIFS(СВЦЭМ!$K$34:$K$777,СВЦЭМ!$A$34:$A$777,$A382,СВЦЭМ!$B$33:$B$776,F$366)+'СЕТ СН'!$F$13</f>
        <v>0</v>
      </c>
      <c r="G382" s="36">
        <f>SUMIFS(СВЦЭМ!$K$34:$K$777,СВЦЭМ!$A$34:$A$777,$A382,СВЦЭМ!$B$33:$B$776,G$366)+'СЕТ СН'!$F$13</f>
        <v>0</v>
      </c>
      <c r="H382" s="36">
        <f>SUMIFS(СВЦЭМ!$K$34:$K$777,СВЦЭМ!$A$34:$A$777,$A382,СВЦЭМ!$B$33:$B$776,H$366)+'СЕТ СН'!$F$13</f>
        <v>0</v>
      </c>
      <c r="I382" s="36">
        <f>SUMIFS(СВЦЭМ!$K$34:$K$777,СВЦЭМ!$A$34:$A$777,$A382,СВЦЭМ!$B$33:$B$776,I$366)+'СЕТ СН'!$F$13</f>
        <v>0</v>
      </c>
      <c r="J382" s="36">
        <f>SUMIFS(СВЦЭМ!$K$34:$K$777,СВЦЭМ!$A$34:$A$777,$A382,СВЦЭМ!$B$33:$B$776,J$366)+'СЕТ СН'!$F$13</f>
        <v>0</v>
      </c>
      <c r="K382" s="36">
        <f>SUMIFS(СВЦЭМ!$K$34:$K$777,СВЦЭМ!$A$34:$A$777,$A382,СВЦЭМ!$B$33:$B$776,K$366)+'СЕТ СН'!$F$13</f>
        <v>0</v>
      </c>
      <c r="L382" s="36">
        <f>SUMIFS(СВЦЭМ!$K$34:$K$777,СВЦЭМ!$A$34:$A$777,$A382,СВЦЭМ!$B$33:$B$776,L$366)+'СЕТ СН'!$F$13</f>
        <v>0</v>
      </c>
      <c r="M382" s="36">
        <f>SUMIFS(СВЦЭМ!$K$34:$K$777,СВЦЭМ!$A$34:$A$777,$A382,СВЦЭМ!$B$33:$B$776,M$366)+'СЕТ СН'!$F$13</f>
        <v>0</v>
      </c>
      <c r="N382" s="36">
        <f>SUMIFS(СВЦЭМ!$K$34:$K$777,СВЦЭМ!$A$34:$A$777,$A382,СВЦЭМ!$B$33:$B$776,N$366)+'СЕТ СН'!$F$13</f>
        <v>0</v>
      </c>
      <c r="O382" s="36">
        <f>SUMIFS(СВЦЭМ!$K$34:$K$777,СВЦЭМ!$A$34:$A$777,$A382,СВЦЭМ!$B$33:$B$776,O$366)+'СЕТ СН'!$F$13</f>
        <v>0</v>
      </c>
      <c r="P382" s="36">
        <f>SUMIFS(СВЦЭМ!$K$34:$K$777,СВЦЭМ!$A$34:$A$777,$A382,СВЦЭМ!$B$33:$B$776,P$366)+'СЕТ СН'!$F$13</f>
        <v>0</v>
      </c>
      <c r="Q382" s="36">
        <f>SUMIFS(СВЦЭМ!$K$34:$K$777,СВЦЭМ!$A$34:$A$777,$A382,СВЦЭМ!$B$33:$B$776,Q$366)+'СЕТ СН'!$F$13</f>
        <v>0</v>
      </c>
      <c r="R382" s="36">
        <f>SUMIFS(СВЦЭМ!$K$34:$K$777,СВЦЭМ!$A$34:$A$777,$A382,СВЦЭМ!$B$33:$B$776,R$366)+'СЕТ СН'!$F$13</f>
        <v>0</v>
      </c>
      <c r="S382" s="36">
        <f>SUMIFS(СВЦЭМ!$K$34:$K$777,СВЦЭМ!$A$34:$A$777,$A382,СВЦЭМ!$B$33:$B$776,S$366)+'СЕТ СН'!$F$13</f>
        <v>0</v>
      </c>
      <c r="T382" s="36">
        <f>SUMIFS(СВЦЭМ!$K$34:$K$777,СВЦЭМ!$A$34:$A$777,$A382,СВЦЭМ!$B$33:$B$776,T$366)+'СЕТ СН'!$F$13</f>
        <v>0</v>
      </c>
      <c r="U382" s="36">
        <f>SUMIFS(СВЦЭМ!$K$34:$K$777,СВЦЭМ!$A$34:$A$777,$A382,СВЦЭМ!$B$33:$B$776,U$366)+'СЕТ СН'!$F$13</f>
        <v>0</v>
      </c>
      <c r="V382" s="36">
        <f>SUMIFS(СВЦЭМ!$K$34:$K$777,СВЦЭМ!$A$34:$A$777,$A382,СВЦЭМ!$B$33:$B$776,V$366)+'СЕТ СН'!$F$13</f>
        <v>0</v>
      </c>
      <c r="W382" s="36">
        <f>SUMIFS(СВЦЭМ!$K$34:$K$777,СВЦЭМ!$A$34:$A$777,$A382,СВЦЭМ!$B$33:$B$776,W$366)+'СЕТ СН'!$F$13</f>
        <v>0</v>
      </c>
      <c r="X382" s="36">
        <f>SUMIFS(СВЦЭМ!$K$34:$K$777,СВЦЭМ!$A$34:$A$777,$A382,СВЦЭМ!$B$33:$B$776,X$366)+'СЕТ СН'!$F$13</f>
        <v>0</v>
      </c>
      <c r="Y382" s="36">
        <f>SUMIFS(СВЦЭМ!$K$34:$K$777,СВЦЭМ!$A$34:$A$777,$A382,СВЦЭМ!$B$33:$B$776,Y$366)+'СЕТ СН'!$F$13</f>
        <v>0</v>
      </c>
    </row>
    <row r="383" spans="1:25" ht="15.75" hidden="1" x14ac:dyDescent="0.2">
      <c r="A383" s="35">
        <f t="shared" si="10"/>
        <v>43999</v>
      </c>
      <c r="B383" s="36">
        <f>SUMIFS(СВЦЭМ!$K$34:$K$777,СВЦЭМ!$A$34:$A$777,$A383,СВЦЭМ!$B$33:$B$776,B$366)+'СЕТ СН'!$F$13</f>
        <v>0</v>
      </c>
      <c r="C383" s="36">
        <f>SUMIFS(СВЦЭМ!$K$34:$K$777,СВЦЭМ!$A$34:$A$777,$A383,СВЦЭМ!$B$33:$B$776,C$366)+'СЕТ СН'!$F$13</f>
        <v>0</v>
      </c>
      <c r="D383" s="36">
        <f>SUMIFS(СВЦЭМ!$K$34:$K$777,СВЦЭМ!$A$34:$A$777,$A383,СВЦЭМ!$B$33:$B$776,D$366)+'СЕТ СН'!$F$13</f>
        <v>0</v>
      </c>
      <c r="E383" s="36">
        <f>SUMIFS(СВЦЭМ!$K$34:$K$777,СВЦЭМ!$A$34:$A$777,$A383,СВЦЭМ!$B$33:$B$776,E$366)+'СЕТ СН'!$F$13</f>
        <v>0</v>
      </c>
      <c r="F383" s="36">
        <f>SUMIFS(СВЦЭМ!$K$34:$K$777,СВЦЭМ!$A$34:$A$777,$A383,СВЦЭМ!$B$33:$B$776,F$366)+'СЕТ СН'!$F$13</f>
        <v>0</v>
      </c>
      <c r="G383" s="36">
        <f>SUMIFS(СВЦЭМ!$K$34:$K$777,СВЦЭМ!$A$34:$A$777,$A383,СВЦЭМ!$B$33:$B$776,G$366)+'СЕТ СН'!$F$13</f>
        <v>0</v>
      </c>
      <c r="H383" s="36">
        <f>SUMIFS(СВЦЭМ!$K$34:$K$777,СВЦЭМ!$A$34:$A$777,$A383,СВЦЭМ!$B$33:$B$776,H$366)+'СЕТ СН'!$F$13</f>
        <v>0</v>
      </c>
      <c r="I383" s="36">
        <f>SUMIFS(СВЦЭМ!$K$34:$K$777,СВЦЭМ!$A$34:$A$777,$A383,СВЦЭМ!$B$33:$B$776,I$366)+'СЕТ СН'!$F$13</f>
        <v>0</v>
      </c>
      <c r="J383" s="36">
        <f>SUMIFS(СВЦЭМ!$K$34:$K$777,СВЦЭМ!$A$34:$A$777,$A383,СВЦЭМ!$B$33:$B$776,J$366)+'СЕТ СН'!$F$13</f>
        <v>0</v>
      </c>
      <c r="K383" s="36">
        <f>SUMIFS(СВЦЭМ!$K$34:$K$777,СВЦЭМ!$A$34:$A$777,$A383,СВЦЭМ!$B$33:$B$776,K$366)+'СЕТ СН'!$F$13</f>
        <v>0</v>
      </c>
      <c r="L383" s="36">
        <f>SUMIFS(СВЦЭМ!$K$34:$K$777,СВЦЭМ!$A$34:$A$777,$A383,СВЦЭМ!$B$33:$B$776,L$366)+'СЕТ СН'!$F$13</f>
        <v>0</v>
      </c>
      <c r="M383" s="36">
        <f>SUMIFS(СВЦЭМ!$K$34:$K$777,СВЦЭМ!$A$34:$A$777,$A383,СВЦЭМ!$B$33:$B$776,M$366)+'СЕТ СН'!$F$13</f>
        <v>0</v>
      </c>
      <c r="N383" s="36">
        <f>SUMIFS(СВЦЭМ!$K$34:$K$777,СВЦЭМ!$A$34:$A$777,$A383,СВЦЭМ!$B$33:$B$776,N$366)+'СЕТ СН'!$F$13</f>
        <v>0</v>
      </c>
      <c r="O383" s="36">
        <f>SUMIFS(СВЦЭМ!$K$34:$K$777,СВЦЭМ!$A$34:$A$777,$A383,СВЦЭМ!$B$33:$B$776,O$366)+'СЕТ СН'!$F$13</f>
        <v>0</v>
      </c>
      <c r="P383" s="36">
        <f>SUMIFS(СВЦЭМ!$K$34:$K$777,СВЦЭМ!$A$34:$A$777,$A383,СВЦЭМ!$B$33:$B$776,P$366)+'СЕТ СН'!$F$13</f>
        <v>0</v>
      </c>
      <c r="Q383" s="36">
        <f>SUMIFS(СВЦЭМ!$K$34:$K$777,СВЦЭМ!$A$34:$A$777,$A383,СВЦЭМ!$B$33:$B$776,Q$366)+'СЕТ СН'!$F$13</f>
        <v>0</v>
      </c>
      <c r="R383" s="36">
        <f>SUMIFS(СВЦЭМ!$K$34:$K$777,СВЦЭМ!$A$34:$A$777,$A383,СВЦЭМ!$B$33:$B$776,R$366)+'СЕТ СН'!$F$13</f>
        <v>0</v>
      </c>
      <c r="S383" s="36">
        <f>SUMIFS(СВЦЭМ!$K$34:$K$777,СВЦЭМ!$A$34:$A$777,$A383,СВЦЭМ!$B$33:$B$776,S$366)+'СЕТ СН'!$F$13</f>
        <v>0</v>
      </c>
      <c r="T383" s="36">
        <f>SUMIFS(СВЦЭМ!$K$34:$K$777,СВЦЭМ!$A$34:$A$777,$A383,СВЦЭМ!$B$33:$B$776,T$366)+'СЕТ СН'!$F$13</f>
        <v>0</v>
      </c>
      <c r="U383" s="36">
        <f>SUMIFS(СВЦЭМ!$K$34:$K$777,СВЦЭМ!$A$34:$A$777,$A383,СВЦЭМ!$B$33:$B$776,U$366)+'СЕТ СН'!$F$13</f>
        <v>0</v>
      </c>
      <c r="V383" s="36">
        <f>SUMIFS(СВЦЭМ!$K$34:$K$777,СВЦЭМ!$A$34:$A$777,$A383,СВЦЭМ!$B$33:$B$776,V$366)+'СЕТ СН'!$F$13</f>
        <v>0</v>
      </c>
      <c r="W383" s="36">
        <f>SUMIFS(СВЦЭМ!$K$34:$K$777,СВЦЭМ!$A$34:$A$777,$A383,СВЦЭМ!$B$33:$B$776,W$366)+'СЕТ СН'!$F$13</f>
        <v>0</v>
      </c>
      <c r="X383" s="36">
        <f>SUMIFS(СВЦЭМ!$K$34:$K$777,СВЦЭМ!$A$34:$A$777,$A383,СВЦЭМ!$B$33:$B$776,X$366)+'СЕТ СН'!$F$13</f>
        <v>0</v>
      </c>
      <c r="Y383" s="36">
        <f>SUMIFS(СВЦЭМ!$K$34:$K$777,СВЦЭМ!$A$34:$A$777,$A383,СВЦЭМ!$B$33:$B$776,Y$366)+'СЕТ СН'!$F$13</f>
        <v>0</v>
      </c>
    </row>
    <row r="384" spans="1:25" ht="15.75" hidden="1" x14ac:dyDescent="0.2">
      <c r="A384" s="35">
        <f t="shared" si="10"/>
        <v>44000</v>
      </c>
      <c r="B384" s="36">
        <f>SUMIFS(СВЦЭМ!$K$34:$K$777,СВЦЭМ!$A$34:$A$777,$A384,СВЦЭМ!$B$33:$B$776,B$366)+'СЕТ СН'!$F$13</f>
        <v>0</v>
      </c>
      <c r="C384" s="36">
        <f>SUMIFS(СВЦЭМ!$K$34:$K$777,СВЦЭМ!$A$34:$A$777,$A384,СВЦЭМ!$B$33:$B$776,C$366)+'СЕТ СН'!$F$13</f>
        <v>0</v>
      </c>
      <c r="D384" s="36">
        <f>SUMIFS(СВЦЭМ!$K$34:$K$777,СВЦЭМ!$A$34:$A$777,$A384,СВЦЭМ!$B$33:$B$776,D$366)+'СЕТ СН'!$F$13</f>
        <v>0</v>
      </c>
      <c r="E384" s="36">
        <f>SUMIFS(СВЦЭМ!$K$34:$K$777,СВЦЭМ!$A$34:$A$777,$A384,СВЦЭМ!$B$33:$B$776,E$366)+'СЕТ СН'!$F$13</f>
        <v>0</v>
      </c>
      <c r="F384" s="36">
        <f>SUMIFS(СВЦЭМ!$K$34:$K$777,СВЦЭМ!$A$34:$A$777,$A384,СВЦЭМ!$B$33:$B$776,F$366)+'СЕТ СН'!$F$13</f>
        <v>0</v>
      </c>
      <c r="G384" s="36">
        <f>SUMIFS(СВЦЭМ!$K$34:$K$777,СВЦЭМ!$A$34:$A$777,$A384,СВЦЭМ!$B$33:$B$776,G$366)+'СЕТ СН'!$F$13</f>
        <v>0</v>
      </c>
      <c r="H384" s="36">
        <f>SUMIFS(СВЦЭМ!$K$34:$K$777,СВЦЭМ!$A$34:$A$777,$A384,СВЦЭМ!$B$33:$B$776,H$366)+'СЕТ СН'!$F$13</f>
        <v>0</v>
      </c>
      <c r="I384" s="36">
        <f>SUMIFS(СВЦЭМ!$K$34:$K$777,СВЦЭМ!$A$34:$A$777,$A384,СВЦЭМ!$B$33:$B$776,I$366)+'СЕТ СН'!$F$13</f>
        <v>0</v>
      </c>
      <c r="J384" s="36">
        <f>SUMIFS(СВЦЭМ!$K$34:$K$777,СВЦЭМ!$A$34:$A$777,$A384,СВЦЭМ!$B$33:$B$776,J$366)+'СЕТ СН'!$F$13</f>
        <v>0</v>
      </c>
      <c r="K384" s="36">
        <f>SUMIFS(СВЦЭМ!$K$34:$K$777,СВЦЭМ!$A$34:$A$777,$A384,СВЦЭМ!$B$33:$B$776,K$366)+'СЕТ СН'!$F$13</f>
        <v>0</v>
      </c>
      <c r="L384" s="36">
        <f>SUMIFS(СВЦЭМ!$K$34:$K$777,СВЦЭМ!$A$34:$A$777,$A384,СВЦЭМ!$B$33:$B$776,L$366)+'СЕТ СН'!$F$13</f>
        <v>0</v>
      </c>
      <c r="M384" s="36">
        <f>SUMIFS(СВЦЭМ!$K$34:$K$777,СВЦЭМ!$A$34:$A$777,$A384,СВЦЭМ!$B$33:$B$776,M$366)+'СЕТ СН'!$F$13</f>
        <v>0</v>
      </c>
      <c r="N384" s="36">
        <f>SUMIFS(СВЦЭМ!$K$34:$K$777,СВЦЭМ!$A$34:$A$777,$A384,СВЦЭМ!$B$33:$B$776,N$366)+'СЕТ СН'!$F$13</f>
        <v>0</v>
      </c>
      <c r="O384" s="36">
        <f>SUMIFS(СВЦЭМ!$K$34:$K$777,СВЦЭМ!$A$34:$A$777,$A384,СВЦЭМ!$B$33:$B$776,O$366)+'СЕТ СН'!$F$13</f>
        <v>0</v>
      </c>
      <c r="P384" s="36">
        <f>SUMIFS(СВЦЭМ!$K$34:$K$777,СВЦЭМ!$A$34:$A$777,$A384,СВЦЭМ!$B$33:$B$776,P$366)+'СЕТ СН'!$F$13</f>
        <v>0</v>
      </c>
      <c r="Q384" s="36">
        <f>SUMIFS(СВЦЭМ!$K$34:$K$777,СВЦЭМ!$A$34:$A$777,$A384,СВЦЭМ!$B$33:$B$776,Q$366)+'СЕТ СН'!$F$13</f>
        <v>0</v>
      </c>
      <c r="R384" s="36">
        <f>SUMIFS(СВЦЭМ!$K$34:$K$777,СВЦЭМ!$A$34:$A$777,$A384,СВЦЭМ!$B$33:$B$776,R$366)+'СЕТ СН'!$F$13</f>
        <v>0</v>
      </c>
      <c r="S384" s="36">
        <f>SUMIFS(СВЦЭМ!$K$34:$K$777,СВЦЭМ!$A$34:$A$777,$A384,СВЦЭМ!$B$33:$B$776,S$366)+'СЕТ СН'!$F$13</f>
        <v>0</v>
      </c>
      <c r="T384" s="36">
        <f>SUMIFS(СВЦЭМ!$K$34:$K$777,СВЦЭМ!$A$34:$A$777,$A384,СВЦЭМ!$B$33:$B$776,T$366)+'СЕТ СН'!$F$13</f>
        <v>0</v>
      </c>
      <c r="U384" s="36">
        <f>SUMIFS(СВЦЭМ!$K$34:$K$777,СВЦЭМ!$A$34:$A$777,$A384,СВЦЭМ!$B$33:$B$776,U$366)+'СЕТ СН'!$F$13</f>
        <v>0</v>
      </c>
      <c r="V384" s="36">
        <f>SUMIFS(СВЦЭМ!$K$34:$K$777,СВЦЭМ!$A$34:$A$777,$A384,СВЦЭМ!$B$33:$B$776,V$366)+'СЕТ СН'!$F$13</f>
        <v>0</v>
      </c>
      <c r="W384" s="36">
        <f>SUMIFS(СВЦЭМ!$K$34:$K$777,СВЦЭМ!$A$34:$A$777,$A384,СВЦЭМ!$B$33:$B$776,W$366)+'СЕТ СН'!$F$13</f>
        <v>0</v>
      </c>
      <c r="X384" s="36">
        <f>SUMIFS(СВЦЭМ!$K$34:$K$777,СВЦЭМ!$A$34:$A$777,$A384,СВЦЭМ!$B$33:$B$776,X$366)+'СЕТ СН'!$F$13</f>
        <v>0</v>
      </c>
      <c r="Y384" s="36">
        <f>SUMIFS(СВЦЭМ!$K$34:$K$777,СВЦЭМ!$A$34:$A$777,$A384,СВЦЭМ!$B$33:$B$776,Y$366)+'СЕТ СН'!$F$13</f>
        <v>0</v>
      </c>
    </row>
    <row r="385" spans="1:26" ht="15.75" hidden="1" x14ac:dyDescent="0.2">
      <c r="A385" s="35">
        <f t="shared" si="10"/>
        <v>44001</v>
      </c>
      <c r="B385" s="36">
        <f>SUMIFS(СВЦЭМ!$K$34:$K$777,СВЦЭМ!$A$34:$A$777,$A385,СВЦЭМ!$B$33:$B$776,B$366)+'СЕТ СН'!$F$13</f>
        <v>0</v>
      </c>
      <c r="C385" s="36">
        <f>SUMIFS(СВЦЭМ!$K$34:$K$777,СВЦЭМ!$A$34:$A$777,$A385,СВЦЭМ!$B$33:$B$776,C$366)+'СЕТ СН'!$F$13</f>
        <v>0</v>
      </c>
      <c r="D385" s="36">
        <f>SUMIFS(СВЦЭМ!$K$34:$K$777,СВЦЭМ!$A$34:$A$777,$A385,СВЦЭМ!$B$33:$B$776,D$366)+'СЕТ СН'!$F$13</f>
        <v>0</v>
      </c>
      <c r="E385" s="36">
        <f>SUMIFS(СВЦЭМ!$K$34:$K$777,СВЦЭМ!$A$34:$A$777,$A385,СВЦЭМ!$B$33:$B$776,E$366)+'СЕТ СН'!$F$13</f>
        <v>0</v>
      </c>
      <c r="F385" s="36">
        <f>SUMIFS(СВЦЭМ!$K$34:$K$777,СВЦЭМ!$A$34:$A$777,$A385,СВЦЭМ!$B$33:$B$776,F$366)+'СЕТ СН'!$F$13</f>
        <v>0</v>
      </c>
      <c r="G385" s="36">
        <f>SUMIFS(СВЦЭМ!$K$34:$K$777,СВЦЭМ!$A$34:$A$777,$A385,СВЦЭМ!$B$33:$B$776,G$366)+'СЕТ СН'!$F$13</f>
        <v>0</v>
      </c>
      <c r="H385" s="36">
        <f>SUMIFS(СВЦЭМ!$K$34:$K$777,СВЦЭМ!$A$34:$A$777,$A385,СВЦЭМ!$B$33:$B$776,H$366)+'СЕТ СН'!$F$13</f>
        <v>0</v>
      </c>
      <c r="I385" s="36">
        <f>SUMIFS(СВЦЭМ!$K$34:$K$777,СВЦЭМ!$A$34:$A$777,$A385,СВЦЭМ!$B$33:$B$776,I$366)+'СЕТ СН'!$F$13</f>
        <v>0</v>
      </c>
      <c r="J385" s="36">
        <f>SUMIFS(СВЦЭМ!$K$34:$K$777,СВЦЭМ!$A$34:$A$777,$A385,СВЦЭМ!$B$33:$B$776,J$366)+'СЕТ СН'!$F$13</f>
        <v>0</v>
      </c>
      <c r="K385" s="36">
        <f>SUMIFS(СВЦЭМ!$K$34:$K$777,СВЦЭМ!$A$34:$A$777,$A385,СВЦЭМ!$B$33:$B$776,K$366)+'СЕТ СН'!$F$13</f>
        <v>0</v>
      </c>
      <c r="L385" s="36">
        <f>SUMIFS(СВЦЭМ!$K$34:$K$777,СВЦЭМ!$A$34:$A$777,$A385,СВЦЭМ!$B$33:$B$776,L$366)+'СЕТ СН'!$F$13</f>
        <v>0</v>
      </c>
      <c r="M385" s="36">
        <f>SUMIFS(СВЦЭМ!$K$34:$K$777,СВЦЭМ!$A$34:$A$777,$A385,СВЦЭМ!$B$33:$B$776,M$366)+'СЕТ СН'!$F$13</f>
        <v>0</v>
      </c>
      <c r="N385" s="36">
        <f>SUMIFS(СВЦЭМ!$K$34:$K$777,СВЦЭМ!$A$34:$A$777,$A385,СВЦЭМ!$B$33:$B$776,N$366)+'СЕТ СН'!$F$13</f>
        <v>0</v>
      </c>
      <c r="O385" s="36">
        <f>SUMIFS(СВЦЭМ!$K$34:$K$777,СВЦЭМ!$A$34:$A$777,$A385,СВЦЭМ!$B$33:$B$776,O$366)+'СЕТ СН'!$F$13</f>
        <v>0</v>
      </c>
      <c r="P385" s="36">
        <f>SUMIFS(СВЦЭМ!$K$34:$K$777,СВЦЭМ!$A$34:$A$777,$A385,СВЦЭМ!$B$33:$B$776,P$366)+'СЕТ СН'!$F$13</f>
        <v>0</v>
      </c>
      <c r="Q385" s="36">
        <f>SUMIFS(СВЦЭМ!$K$34:$K$777,СВЦЭМ!$A$34:$A$777,$A385,СВЦЭМ!$B$33:$B$776,Q$366)+'СЕТ СН'!$F$13</f>
        <v>0</v>
      </c>
      <c r="R385" s="36">
        <f>SUMIFS(СВЦЭМ!$K$34:$K$777,СВЦЭМ!$A$34:$A$777,$A385,СВЦЭМ!$B$33:$B$776,R$366)+'СЕТ СН'!$F$13</f>
        <v>0</v>
      </c>
      <c r="S385" s="36">
        <f>SUMIFS(СВЦЭМ!$K$34:$K$777,СВЦЭМ!$A$34:$A$777,$A385,СВЦЭМ!$B$33:$B$776,S$366)+'СЕТ СН'!$F$13</f>
        <v>0</v>
      </c>
      <c r="T385" s="36">
        <f>SUMIFS(СВЦЭМ!$K$34:$K$777,СВЦЭМ!$A$34:$A$777,$A385,СВЦЭМ!$B$33:$B$776,T$366)+'СЕТ СН'!$F$13</f>
        <v>0</v>
      </c>
      <c r="U385" s="36">
        <f>SUMIFS(СВЦЭМ!$K$34:$K$777,СВЦЭМ!$A$34:$A$777,$A385,СВЦЭМ!$B$33:$B$776,U$366)+'СЕТ СН'!$F$13</f>
        <v>0</v>
      </c>
      <c r="V385" s="36">
        <f>SUMIFS(СВЦЭМ!$K$34:$K$777,СВЦЭМ!$A$34:$A$777,$A385,СВЦЭМ!$B$33:$B$776,V$366)+'СЕТ СН'!$F$13</f>
        <v>0</v>
      </c>
      <c r="W385" s="36">
        <f>SUMIFS(СВЦЭМ!$K$34:$K$777,СВЦЭМ!$A$34:$A$777,$A385,СВЦЭМ!$B$33:$B$776,W$366)+'СЕТ СН'!$F$13</f>
        <v>0</v>
      </c>
      <c r="X385" s="36">
        <f>SUMIFS(СВЦЭМ!$K$34:$K$777,СВЦЭМ!$A$34:$A$777,$A385,СВЦЭМ!$B$33:$B$776,X$366)+'СЕТ СН'!$F$13</f>
        <v>0</v>
      </c>
      <c r="Y385" s="36">
        <f>SUMIFS(СВЦЭМ!$K$34:$K$777,СВЦЭМ!$A$34:$A$777,$A385,СВЦЭМ!$B$33:$B$776,Y$366)+'СЕТ СН'!$F$13</f>
        <v>0</v>
      </c>
    </row>
    <row r="386" spans="1:26" ht="15.75" hidden="1" x14ac:dyDescent="0.2">
      <c r="A386" s="35">
        <f t="shared" si="10"/>
        <v>44002</v>
      </c>
      <c r="B386" s="36">
        <f>SUMIFS(СВЦЭМ!$K$34:$K$777,СВЦЭМ!$A$34:$A$777,$A386,СВЦЭМ!$B$33:$B$776,B$366)+'СЕТ СН'!$F$13</f>
        <v>0</v>
      </c>
      <c r="C386" s="36">
        <f>SUMIFS(СВЦЭМ!$K$34:$K$777,СВЦЭМ!$A$34:$A$777,$A386,СВЦЭМ!$B$33:$B$776,C$366)+'СЕТ СН'!$F$13</f>
        <v>0</v>
      </c>
      <c r="D386" s="36">
        <f>SUMIFS(СВЦЭМ!$K$34:$K$777,СВЦЭМ!$A$34:$A$777,$A386,СВЦЭМ!$B$33:$B$776,D$366)+'СЕТ СН'!$F$13</f>
        <v>0</v>
      </c>
      <c r="E386" s="36">
        <f>SUMIFS(СВЦЭМ!$K$34:$K$777,СВЦЭМ!$A$34:$A$777,$A386,СВЦЭМ!$B$33:$B$776,E$366)+'СЕТ СН'!$F$13</f>
        <v>0</v>
      </c>
      <c r="F386" s="36">
        <f>SUMIFS(СВЦЭМ!$K$34:$K$777,СВЦЭМ!$A$34:$A$777,$A386,СВЦЭМ!$B$33:$B$776,F$366)+'СЕТ СН'!$F$13</f>
        <v>0</v>
      </c>
      <c r="G386" s="36">
        <f>SUMIFS(СВЦЭМ!$K$34:$K$777,СВЦЭМ!$A$34:$A$777,$A386,СВЦЭМ!$B$33:$B$776,G$366)+'СЕТ СН'!$F$13</f>
        <v>0</v>
      </c>
      <c r="H386" s="36">
        <f>SUMIFS(СВЦЭМ!$K$34:$K$777,СВЦЭМ!$A$34:$A$777,$A386,СВЦЭМ!$B$33:$B$776,H$366)+'СЕТ СН'!$F$13</f>
        <v>0</v>
      </c>
      <c r="I386" s="36">
        <f>SUMIFS(СВЦЭМ!$K$34:$K$777,СВЦЭМ!$A$34:$A$777,$A386,СВЦЭМ!$B$33:$B$776,I$366)+'СЕТ СН'!$F$13</f>
        <v>0</v>
      </c>
      <c r="J386" s="36">
        <f>SUMIFS(СВЦЭМ!$K$34:$K$777,СВЦЭМ!$A$34:$A$777,$A386,СВЦЭМ!$B$33:$B$776,J$366)+'СЕТ СН'!$F$13</f>
        <v>0</v>
      </c>
      <c r="K386" s="36">
        <f>SUMIFS(СВЦЭМ!$K$34:$K$777,СВЦЭМ!$A$34:$A$777,$A386,СВЦЭМ!$B$33:$B$776,K$366)+'СЕТ СН'!$F$13</f>
        <v>0</v>
      </c>
      <c r="L386" s="36">
        <f>SUMIFS(СВЦЭМ!$K$34:$K$777,СВЦЭМ!$A$34:$A$777,$A386,СВЦЭМ!$B$33:$B$776,L$366)+'СЕТ СН'!$F$13</f>
        <v>0</v>
      </c>
      <c r="M386" s="36">
        <f>SUMIFS(СВЦЭМ!$K$34:$K$777,СВЦЭМ!$A$34:$A$777,$A386,СВЦЭМ!$B$33:$B$776,M$366)+'СЕТ СН'!$F$13</f>
        <v>0</v>
      </c>
      <c r="N386" s="36">
        <f>SUMIFS(СВЦЭМ!$K$34:$K$777,СВЦЭМ!$A$34:$A$777,$A386,СВЦЭМ!$B$33:$B$776,N$366)+'СЕТ СН'!$F$13</f>
        <v>0</v>
      </c>
      <c r="O386" s="36">
        <f>SUMIFS(СВЦЭМ!$K$34:$K$777,СВЦЭМ!$A$34:$A$777,$A386,СВЦЭМ!$B$33:$B$776,O$366)+'СЕТ СН'!$F$13</f>
        <v>0</v>
      </c>
      <c r="P386" s="36">
        <f>SUMIFS(СВЦЭМ!$K$34:$K$777,СВЦЭМ!$A$34:$A$777,$A386,СВЦЭМ!$B$33:$B$776,P$366)+'СЕТ СН'!$F$13</f>
        <v>0</v>
      </c>
      <c r="Q386" s="36">
        <f>SUMIFS(СВЦЭМ!$K$34:$K$777,СВЦЭМ!$A$34:$A$777,$A386,СВЦЭМ!$B$33:$B$776,Q$366)+'СЕТ СН'!$F$13</f>
        <v>0</v>
      </c>
      <c r="R386" s="36">
        <f>SUMIFS(СВЦЭМ!$K$34:$K$777,СВЦЭМ!$A$34:$A$777,$A386,СВЦЭМ!$B$33:$B$776,R$366)+'СЕТ СН'!$F$13</f>
        <v>0</v>
      </c>
      <c r="S386" s="36">
        <f>SUMIFS(СВЦЭМ!$K$34:$K$777,СВЦЭМ!$A$34:$A$777,$A386,СВЦЭМ!$B$33:$B$776,S$366)+'СЕТ СН'!$F$13</f>
        <v>0</v>
      </c>
      <c r="T386" s="36">
        <f>SUMIFS(СВЦЭМ!$K$34:$K$777,СВЦЭМ!$A$34:$A$777,$A386,СВЦЭМ!$B$33:$B$776,T$366)+'СЕТ СН'!$F$13</f>
        <v>0</v>
      </c>
      <c r="U386" s="36">
        <f>SUMIFS(СВЦЭМ!$K$34:$K$777,СВЦЭМ!$A$34:$A$777,$A386,СВЦЭМ!$B$33:$B$776,U$366)+'СЕТ СН'!$F$13</f>
        <v>0</v>
      </c>
      <c r="V386" s="36">
        <f>SUMIFS(СВЦЭМ!$K$34:$K$777,СВЦЭМ!$A$34:$A$777,$A386,СВЦЭМ!$B$33:$B$776,V$366)+'СЕТ СН'!$F$13</f>
        <v>0</v>
      </c>
      <c r="W386" s="36">
        <f>SUMIFS(СВЦЭМ!$K$34:$K$777,СВЦЭМ!$A$34:$A$777,$A386,СВЦЭМ!$B$33:$B$776,W$366)+'СЕТ СН'!$F$13</f>
        <v>0</v>
      </c>
      <c r="X386" s="36">
        <f>SUMIFS(СВЦЭМ!$K$34:$K$777,СВЦЭМ!$A$34:$A$777,$A386,СВЦЭМ!$B$33:$B$776,X$366)+'СЕТ СН'!$F$13</f>
        <v>0</v>
      </c>
      <c r="Y386" s="36">
        <f>SUMIFS(СВЦЭМ!$K$34:$K$777,СВЦЭМ!$A$34:$A$777,$A386,СВЦЭМ!$B$33:$B$776,Y$366)+'СЕТ СН'!$F$13</f>
        <v>0</v>
      </c>
    </row>
    <row r="387" spans="1:26" ht="15.75" hidden="1" x14ac:dyDescent="0.2">
      <c r="A387" s="35">
        <f t="shared" si="10"/>
        <v>44003</v>
      </c>
      <c r="B387" s="36">
        <f>SUMIFS(СВЦЭМ!$K$34:$K$777,СВЦЭМ!$A$34:$A$777,$A387,СВЦЭМ!$B$33:$B$776,B$366)+'СЕТ СН'!$F$13</f>
        <v>0</v>
      </c>
      <c r="C387" s="36">
        <f>SUMIFS(СВЦЭМ!$K$34:$K$777,СВЦЭМ!$A$34:$A$777,$A387,СВЦЭМ!$B$33:$B$776,C$366)+'СЕТ СН'!$F$13</f>
        <v>0</v>
      </c>
      <c r="D387" s="36">
        <f>SUMIFS(СВЦЭМ!$K$34:$K$777,СВЦЭМ!$A$34:$A$777,$A387,СВЦЭМ!$B$33:$B$776,D$366)+'СЕТ СН'!$F$13</f>
        <v>0</v>
      </c>
      <c r="E387" s="36">
        <f>SUMIFS(СВЦЭМ!$K$34:$K$777,СВЦЭМ!$A$34:$A$777,$A387,СВЦЭМ!$B$33:$B$776,E$366)+'СЕТ СН'!$F$13</f>
        <v>0</v>
      </c>
      <c r="F387" s="36">
        <f>SUMIFS(СВЦЭМ!$K$34:$K$777,СВЦЭМ!$A$34:$A$777,$A387,СВЦЭМ!$B$33:$B$776,F$366)+'СЕТ СН'!$F$13</f>
        <v>0</v>
      </c>
      <c r="G387" s="36">
        <f>SUMIFS(СВЦЭМ!$K$34:$K$777,СВЦЭМ!$A$34:$A$777,$A387,СВЦЭМ!$B$33:$B$776,G$366)+'СЕТ СН'!$F$13</f>
        <v>0</v>
      </c>
      <c r="H387" s="36">
        <f>SUMIFS(СВЦЭМ!$K$34:$K$777,СВЦЭМ!$A$34:$A$777,$A387,СВЦЭМ!$B$33:$B$776,H$366)+'СЕТ СН'!$F$13</f>
        <v>0</v>
      </c>
      <c r="I387" s="36">
        <f>SUMIFS(СВЦЭМ!$K$34:$K$777,СВЦЭМ!$A$34:$A$777,$A387,СВЦЭМ!$B$33:$B$776,I$366)+'СЕТ СН'!$F$13</f>
        <v>0</v>
      </c>
      <c r="J387" s="36">
        <f>SUMIFS(СВЦЭМ!$K$34:$K$777,СВЦЭМ!$A$34:$A$777,$A387,СВЦЭМ!$B$33:$B$776,J$366)+'СЕТ СН'!$F$13</f>
        <v>0</v>
      </c>
      <c r="K387" s="36">
        <f>SUMIFS(СВЦЭМ!$K$34:$K$777,СВЦЭМ!$A$34:$A$777,$A387,СВЦЭМ!$B$33:$B$776,K$366)+'СЕТ СН'!$F$13</f>
        <v>0</v>
      </c>
      <c r="L387" s="36">
        <f>SUMIFS(СВЦЭМ!$K$34:$K$777,СВЦЭМ!$A$34:$A$777,$A387,СВЦЭМ!$B$33:$B$776,L$366)+'СЕТ СН'!$F$13</f>
        <v>0</v>
      </c>
      <c r="M387" s="36">
        <f>SUMIFS(СВЦЭМ!$K$34:$K$777,СВЦЭМ!$A$34:$A$777,$A387,СВЦЭМ!$B$33:$B$776,M$366)+'СЕТ СН'!$F$13</f>
        <v>0</v>
      </c>
      <c r="N387" s="36">
        <f>SUMIFS(СВЦЭМ!$K$34:$K$777,СВЦЭМ!$A$34:$A$777,$A387,СВЦЭМ!$B$33:$B$776,N$366)+'СЕТ СН'!$F$13</f>
        <v>0</v>
      </c>
      <c r="O387" s="36">
        <f>SUMIFS(СВЦЭМ!$K$34:$K$777,СВЦЭМ!$A$34:$A$777,$A387,СВЦЭМ!$B$33:$B$776,O$366)+'СЕТ СН'!$F$13</f>
        <v>0</v>
      </c>
      <c r="P387" s="36">
        <f>SUMIFS(СВЦЭМ!$K$34:$K$777,СВЦЭМ!$A$34:$A$777,$A387,СВЦЭМ!$B$33:$B$776,P$366)+'СЕТ СН'!$F$13</f>
        <v>0</v>
      </c>
      <c r="Q387" s="36">
        <f>SUMIFS(СВЦЭМ!$K$34:$K$777,СВЦЭМ!$A$34:$A$777,$A387,СВЦЭМ!$B$33:$B$776,Q$366)+'СЕТ СН'!$F$13</f>
        <v>0</v>
      </c>
      <c r="R387" s="36">
        <f>SUMIFS(СВЦЭМ!$K$34:$K$777,СВЦЭМ!$A$34:$A$777,$A387,СВЦЭМ!$B$33:$B$776,R$366)+'СЕТ СН'!$F$13</f>
        <v>0</v>
      </c>
      <c r="S387" s="36">
        <f>SUMIFS(СВЦЭМ!$K$34:$K$777,СВЦЭМ!$A$34:$A$777,$A387,СВЦЭМ!$B$33:$B$776,S$366)+'СЕТ СН'!$F$13</f>
        <v>0</v>
      </c>
      <c r="T387" s="36">
        <f>SUMIFS(СВЦЭМ!$K$34:$K$777,СВЦЭМ!$A$34:$A$777,$A387,СВЦЭМ!$B$33:$B$776,T$366)+'СЕТ СН'!$F$13</f>
        <v>0</v>
      </c>
      <c r="U387" s="36">
        <f>SUMIFS(СВЦЭМ!$K$34:$K$777,СВЦЭМ!$A$34:$A$777,$A387,СВЦЭМ!$B$33:$B$776,U$366)+'СЕТ СН'!$F$13</f>
        <v>0</v>
      </c>
      <c r="V387" s="36">
        <f>SUMIFS(СВЦЭМ!$K$34:$K$777,СВЦЭМ!$A$34:$A$777,$A387,СВЦЭМ!$B$33:$B$776,V$366)+'СЕТ СН'!$F$13</f>
        <v>0</v>
      </c>
      <c r="W387" s="36">
        <f>SUMIFS(СВЦЭМ!$K$34:$K$777,СВЦЭМ!$A$34:$A$777,$A387,СВЦЭМ!$B$33:$B$776,W$366)+'СЕТ СН'!$F$13</f>
        <v>0</v>
      </c>
      <c r="X387" s="36">
        <f>SUMIFS(СВЦЭМ!$K$34:$K$777,СВЦЭМ!$A$34:$A$777,$A387,СВЦЭМ!$B$33:$B$776,X$366)+'СЕТ СН'!$F$13</f>
        <v>0</v>
      </c>
      <c r="Y387" s="36">
        <f>SUMIFS(СВЦЭМ!$K$34:$K$777,СВЦЭМ!$A$34:$A$777,$A387,СВЦЭМ!$B$33:$B$776,Y$366)+'СЕТ СН'!$F$13</f>
        <v>0</v>
      </c>
    </row>
    <row r="388" spans="1:26" ht="15.75" hidden="1" x14ac:dyDescent="0.2">
      <c r="A388" s="35">
        <f t="shared" si="10"/>
        <v>44004</v>
      </c>
      <c r="B388" s="36">
        <f>SUMIFS(СВЦЭМ!$K$34:$K$777,СВЦЭМ!$A$34:$A$777,$A388,СВЦЭМ!$B$33:$B$776,B$366)+'СЕТ СН'!$F$13</f>
        <v>0</v>
      </c>
      <c r="C388" s="36">
        <f>SUMIFS(СВЦЭМ!$K$34:$K$777,СВЦЭМ!$A$34:$A$777,$A388,СВЦЭМ!$B$33:$B$776,C$366)+'СЕТ СН'!$F$13</f>
        <v>0</v>
      </c>
      <c r="D388" s="36">
        <f>SUMIFS(СВЦЭМ!$K$34:$K$777,СВЦЭМ!$A$34:$A$777,$A388,СВЦЭМ!$B$33:$B$776,D$366)+'СЕТ СН'!$F$13</f>
        <v>0</v>
      </c>
      <c r="E388" s="36">
        <f>SUMIFS(СВЦЭМ!$K$34:$K$777,СВЦЭМ!$A$34:$A$777,$A388,СВЦЭМ!$B$33:$B$776,E$366)+'СЕТ СН'!$F$13</f>
        <v>0</v>
      </c>
      <c r="F388" s="36">
        <f>SUMIFS(СВЦЭМ!$K$34:$K$777,СВЦЭМ!$A$34:$A$777,$A388,СВЦЭМ!$B$33:$B$776,F$366)+'СЕТ СН'!$F$13</f>
        <v>0</v>
      </c>
      <c r="G388" s="36">
        <f>SUMIFS(СВЦЭМ!$K$34:$K$777,СВЦЭМ!$A$34:$A$777,$A388,СВЦЭМ!$B$33:$B$776,G$366)+'СЕТ СН'!$F$13</f>
        <v>0</v>
      </c>
      <c r="H388" s="36">
        <f>SUMIFS(СВЦЭМ!$K$34:$K$777,СВЦЭМ!$A$34:$A$777,$A388,СВЦЭМ!$B$33:$B$776,H$366)+'СЕТ СН'!$F$13</f>
        <v>0</v>
      </c>
      <c r="I388" s="36">
        <f>SUMIFS(СВЦЭМ!$K$34:$K$777,СВЦЭМ!$A$34:$A$777,$A388,СВЦЭМ!$B$33:$B$776,I$366)+'СЕТ СН'!$F$13</f>
        <v>0</v>
      </c>
      <c r="J388" s="36">
        <f>SUMIFS(СВЦЭМ!$K$34:$K$777,СВЦЭМ!$A$34:$A$777,$A388,СВЦЭМ!$B$33:$B$776,J$366)+'СЕТ СН'!$F$13</f>
        <v>0</v>
      </c>
      <c r="K388" s="36">
        <f>SUMIFS(СВЦЭМ!$K$34:$K$777,СВЦЭМ!$A$34:$A$777,$A388,СВЦЭМ!$B$33:$B$776,K$366)+'СЕТ СН'!$F$13</f>
        <v>0</v>
      </c>
      <c r="L388" s="36">
        <f>SUMIFS(СВЦЭМ!$K$34:$K$777,СВЦЭМ!$A$34:$A$777,$A388,СВЦЭМ!$B$33:$B$776,L$366)+'СЕТ СН'!$F$13</f>
        <v>0</v>
      </c>
      <c r="M388" s="36">
        <f>SUMIFS(СВЦЭМ!$K$34:$K$777,СВЦЭМ!$A$34:$A$777,$A388,СВЦЭМ!$B$33:$B$776,M$366)+'СЕТ СН'!$F$13</f>
        <v>0</v>
      </c>
      <c r="N388" s="36">
        <f>SUMIFS(СВЦЭМ!$K$34:$K$777,СВЦЭМ!$A$34:$A$777,$A388,СВЦЭМ!$B$33:$B$776,N$366)+'СЕТ СН'!$F$13</f>
        <v>0</v>
      </c>
      <c r="O388" s="36">
        <f>SUMIFS(СВЦЭМ!$K$34:$K$777,СВЦЭМ!$A$34:$A$777,$A388,СВЦЭМ!$B$33:$B$776,O$366)+'СЕТ СН'!$F$13</f>
        <v>0</v>
      </c>
      <c r="P388" s="36">
        <f>SUMIFS(СВЦЭМ!$K$34:$K$777,СВЦЭМ!$A$34:$A$777,$A388,СВЦЭМ!$B$33:$B$776,P$366)+'СЕТ СН'!$F$13</f>
        <v>0</v>
      </c>
      <c r="Q388" s="36">
        <f>SUMIFS(СВЦЭМ!$K$34:$K$777,СВЦЭМ!$A$34:$A$777,$A388,СВЦЭМ!$B$33:$B$776,Q$366)+'СЕТ СН'!$F$13</f>
        <v>0</v>
      </c>
      <c r="R388" s="36">
        <f>SUMIFS(СВЦЭМ!$K$34:$K$777,СВЦЭМ!$A$34:$A$777,$A388,СВЦЭМ!$B$33:$B$776,R$366)+'СЕТ СН'!$F$13</f>
        <v>0</v>
      </c>
      <c r="S388" s="36">
        <f>SUMIFS(СВЦЭМ!$K$34:$K$777,СВЦЭМ!$A$34:$A$777,$A388,СВЦЭМ!$B$33:$B$776,S$366)+'СЕТ СН'!$F$13</f>
        <v>0</v>
      </c>
      <c r="T388" s="36">
        <f>SUMIFS(СВЦЭМ!$K$34:$K$777,СВЦЭМ!$A$34:$A$777,$A388,СВЦЭМ!$B$33:$B$776,T$366)+'СЕТ СН'!$F$13</f>
        <v>0</v>
      </c>
      <c r="U388" s="36">
        <f>SUMIFS(СВЦЭМ!$K$34:$K$777,СВЦЭМ!$A$34:$A$777,$A388,СВЦЭМ!$B$33:$B$776,U$366)+'СЕТ СН'!$F$13</f>
        <v>0</v>
      </c>
      <c r="V388" s="36">
        <f>SUMIFS(СВЦЭМ!$K$34:$K$777,СВЦЭМ!$A$34:$A$777,$A388,СВЦЭМ!$B$33:$B$776,V$366)+'СЕТ СН'!$F$13</f>
        <v>0</v>
      </c>
      <c r="W388" s="36">
        <f>SUMIFS(СВЦЭМ!$K$34:$K$777,СВЦЭМ!$A$34:$A$777,$A388,СВЦЭМ!$B$33:$B$776,W$366)+'СЕТ СН'!$F$13</f>
        <v>0</v>
      </c>
      <c r="X388" s="36">
        <f>SUMIFS(СВЦЭМ!$K$34:$K$777,СВЦЭМ!$A$34:$A$777,$A388,СВЦЭМ!$B$33:$B$776,X$366)+'СЕТ СН'!$F$13</f>
        <v>0</v>
      </c>
      <c r="Y388" s="36">
        <f>SUMIFS(СВЦЭМ!$K$34:$K$777,СВЦЭМ!$A$34:$A$777,$A388,СВЦЭМ!$B$33:$B$776,Y$366)+'СЕТ СН'!$F$13</f>
        <v>0</v>
      </c>
    </row>
    <row r="389" spans="1:26" ht="15.75" hidden="1" x14ac:dyDescent="0.2">
      <c r="A389" s="35">
        <f t="shared" si="10"/>
        <v>44005</v>
      </c>
      <c r="B389" s="36">
        <f>SUMIFS(СВЦЭМ!$K$34:$K$777,СВЦЭМ!$A$34:$A$777,$A389,СВЦЭМ!$B$33:$B$776,B$366)+'СЕТ СН'!$F$13</f>
        <v>0</v>
      </c>
      <c r="C389" s="36">
        <f>SUMIFS(СВЦЭМ!$K$34:$K$777,СВЦЭМ!$A$34:$A$777,$A389,СВЦЭМ!$B$33:$B$776,C$366)+'СЕТ СН'!$F$13</f>
        <v>0</v>
      </c>
      <c r="D389" s="36">
        <f>SUMIFS(СВЦЭМ!$K$34:$K$777,СВЦЭМ!$A$34:$A$777,$A389,СВЦЭМ!$B$33:$B$776,D$366)+'СЕТ СН'!$F$13</f>
        <v>0</v>
      </c>
      <c r="E389" s="36">
        <f>SUMIFS(СВЦЭМ!$K$34:$K$777,СВЦЭМ!$A$34:$A$777,$A389,СВЦЭМ!$B$33:$B$776,E$366)+'СЕТ СН'!$F$13</f>
        <v>0</v>
      </c>
      <c r="F389" s="36">
        <f>SUMIFS(СВЦЭМ!$K$34:$K$777,СВЦЭМ!$A$34:$A$777,$A389,СВЦЭМ!$B$33:$B$776,F$366)+'СЕТ СН'!$F$13</f>
        <v>0</v>
      </c>
      <c r="G389" s="36">
        <f>SUMIFS(СВЦЭМ!$K$34:$K$777,СВЦЭМ!$A$34:$A$777,$A389,СВЦЭМ!$B$33:$B$776,G$366)+'СЕТ СН'!$F$13</f>
        <v>0</v>
      </c>
      <c r="H389" s="36">
        <f>SUMIFS(СВЦЭМ!$K$34:$K$777,СВЦЭМ!$A$34:$A$777,$A389,СВЦЭМ!$B$33:$B$776,H$366)+'СЕТ СН'!$F$13</f>
        <v>0</v>
      </c>
      <c r="I389" s="36">
        <f>SUMIFS(СВЦЭМ!$K$34:$K$777,СВЦЭМ!$A$34:$A$777,$A389,СВЦЭМ!$B$33:$B$776,I$366)+'СЕТ СН'!$F$13</f>
        <v>0</v>
      </c>
      <c r="J389" s="36">
        <f>SUMIFS(СВЦЭМ!$K$34:$K$777,СВЦЭМ!$A$34:$A$777,$A389,СВЦЭМ!$B$33:$B$776,J$366)+'СЕТ СН'!$F$13</f>
        <v>0</v>
      </c>
      <c r="K389" s="36">
        <f>SUMIFS(СВЦЭМ!$K$34:$K$777,СВЦЭМ!$A$34:$A$777,$A389,СВЦЭМ!$B$33:$B$776,K$366)+'СЕТ СН'!$F$13</f>
        <v>0</v>
      </c>
      <c r="L389" s="36">
        <f>SUMIFS(СВЦЭМ!$K$34:$K$777,СВЦЭМ!$A$34:$A$777,$A389,СВЦЭМ!$B$33:$B$776,L$366)+'СЕТ СН'!$F$13</f>
        <v>0</v>
      </c>
      <c r="M389" s="36">
        <f>SUMIFS(СВЦЭМ!$K$34:$K$777,СВЦЭМ!$A$34:$A$777,$A389,СВЦЭМ!$B$33:$B$776,M$366)+'СЕТ СН'!$F$13</f>
        <v>0</v>
      </c>
      <c r="N389" s="36">
        <f>SUMIFS(СВЦЭМ!$K$34:$K$777,СВЦЭМ!$A$34:$A$777,$A389,СВЦЭМ!$B$33:$B$776,N$366)+'СЕТ СН'!$F$13</f>
        <v>0</v>
      </c>
      <c r="O389" s="36">
        <f>SUMIFS(СВЦЭМ!$K$34:$K$777,СВЦЭМ!$A$34:$A$777,$A389,СВЦЭМ!$B$33:$B$776,O$366)+'СЕТ СН'!$F$13</f>
        <v>0</v>
      </c>
      <c r="P389" s="36">
        <f>SUMIFS(СВЦЭМ!$K$34:$K$777,СВЦЭМ!$A$34:$A$777,$A389,СВЦЭМ!$B$33:$B$776,P$366)+'СЕТ СН'!$F$13</f>
        <v>0</v>
      </c>
      <c r="Q389" s="36">
        <f>SUMIFS(СВЦЭМ!$K$34:$K$777,СВЦЭМ!$A$34:$A$777,$A389,СВЦЭМ!$B$33:$B$776,Q$366)+'СЕТ СН'!$F$13</f>
        <v>0</v>
      </c>
      <c r="R389" s="36">
        <f>SUMIFS(СВЦЭМ!$K$34:$K$777,СВЦЭМ!$A$34:$A$777,$A389,СВЦЭМ!$B$33:$B$776,R$366)+'СЕТ СН'!$F$13</f>
        <v>0</v>
      </c>
      <c r="S389" s="36">
        <f>SUMIFS(СВЦЭМ!$K$34:$K$777,СВЦЭМ!$A$34:$A$777,$A389,СВЦЭМ!$B$33:$B$776,S$366)+'СЕТ СН'!$F$13</f>
        <v>0</v>
      </c>
      <c r="T389" s="36">
        <f>SUMIFS(СВЦЭМ!$K$34:$K$777,СВЦЭМ!$A$34:$A$777,$A389,СВЦЭМ!$B$33:$B$776,T$366)+'СЕТ СН'!$F$13</f>
        <v>0</v>
      </c>
      <c r="U389" s="36">
        <f>SUMIFS(СВЦЭМ!$K$34:$K$777,СВЦЭМ!$A$34:$A$777,$A389,СВЦЭМ!$B$33:$B$776,U$366)+'СЕТ СН'!$F$13</f>
        <v>0</v>
      </c>
      <c r="V389" s="36">
        <f>SUMIFS(СВЦЭМ!$K$34:$K$777,СВЦЭМ!$A$34:$A$777,$A389,СВЦЭМ!$B$33:$B$776,V$366)+'СЕТ СН'!$F$13</f>
        <v>0</v>
      </c>
      <c r="W389" s="36">
        <f>SUMIFS(СВЦЭМ!$K$34:$K$777,СВЦЭМ!$A$34:$A$777,$A389,СВЦЭМ!$B$33:$B$776,W$366)+'СЕТ СН'!$F$13</f>
        <v>0</v>
      </c>
      <c r="X389" s="36">
        <f>SUMIFS(СВЦЭМ!$K$34:$K$777,СВЦЭМ!$A$34:$A$777,$A389,СВЦЭМ!$B$33:$B$776,X$366)+'СЕТ СН'!$F$13</f>
        <v>0</v>
      </c>
      <c r="Y389" s="36">
        <f>SUMIFS(СВЦЭМ!$K$34:$K$777,СВЦЭМ!$A$34:$A$777,$A389,СВЦЭМ!$B$33:$B$776,Y$366)+'СЕТ СН'!$F$13</f>
        <v>0</v>
      </c>
    </row>
    <row r="390" spans="1:26" ht="15.75" hidden="1" x14ac:dyDescent="0.2">
      <c r="A390" s="35">
        <f t="shared" si="10"/>
        <v>44006</v>
      </c>
      <c r="B390" s="36">
        <f>SUMIFS(СВЦЭМ!$K$34:$K$777,СВЦЭМ!$A$34:$A$777,$A390,СВЦЭМ!$B$33:$B$776,B$366)+'СЕТ СН'!$F$13</f>
        <v>0</v>
      </c>
      <c r="C390" s="36">
        <f>SUMIFS(СВЦЭМ!$K$34:$K$777,СВЦЭМ!$A$34:$A$777,$A390,СВЦЭМ!$B$33:$B$776,C$366)+'СЕТ СН'!$F$13</f>
        <v>0</v>
      </c>
      <c r="D390" s="36">
        <f>SUMIFS(СВЦЭМ!$K$34:$K$777,СВЦЭМ!$A$34:$A$777,$A390,СВЦЭМ!$B$33:$B$776,D$366)+'СЕТ СН'!$F$13</f>
        <v>0</v>
      </c>
      <c r="E390" s="36">
        <f>SUMIFS(СВЦЭМ!$K$34:$K$777,СВЦЭМ!$A$34:$A$777,$A390,СВЦЭМ!$B$33:$B$776,E$366)+'СЕТ СН'!$F$13</f>
        <v>0</v>
      </c>
      <c r="F390" s="36">
        <f>SUMIFS(СВЦЭМ!$K$34:$K$777,СВЦЭМ!$A$34:$A$777,$A390,СВЦЭМ!$B$33:$B$776,F$366)+'СЕТ СН'!$F$13</f>
        <v>0</v>
      </c>
      <c r="G390" s="36">
        <f>SUMIFS(СВЦЭМ!$K$34:$K$777,СВЦЭМ!$A$34:$A$777,$A390,СВЦЭМ!$B$33:$B$776,G$366)+'СЕТ СН'!$F$13</f>
        <v>0</v>
      </c>
      <c r="H390" s="36">
        <f>SUMIFS(СВЦЭМ!$K$34:$K$777,СВЦЭМ!$A$34:$A$777,$A390,СВЦЭМ!$B$33:$B$776,H$366)+'СЕТ СН'!$F$13</f>
        <v>0</v>
      </c>
      <c r="I390" s="36">
        <f>SUMIFS(СВЦЭМ!$K$34:$K$777,СВЦЭМ!$A$34:$A$777,$A390,СВЦЭМ!$B$33:$B$776,I$366)+'СЕТ СН'!$F$13</f>
        <v>0</v>
      </c>
      <c r="J390" s="36">
        <f>SUMIFS(СВЦЭМ!$K$34:$K$777,СВЦЭМ!$A$34:$A$777,$A390,СВЦЭМ!$B$33:$B$776,J$366)+'СЕТ СН'!$F$13</f>
        <v>0</v>
      </c>
      <c r="K390" s="36">
        <f>SUMIFS(СВЦЭМ!$K$34:$K$777,СВЦЭМ!$A$34:$A$777,$A390,СВЦЭМ!$B$33:$B$776,K$366)+'СЕТ СН'!$F$13</f>
        <v>0</v>
      </c>
      <c r="L390" s="36">
        <f>SUMIFS(СВЦЭМ!$K$34:$K$777,СВЦЭМ!$A$34:$A$777,$A390,СВЦЭМ!$B$33:$B$776,L$366)+'СЕТ СН'!$F$13</f>
        <v>0</v>
      </c>
      <c r="M390" s="36">
        <f>SUMIFS(СВЦЭМ!$K$34:$K$777,СВЦЭМ!$A$34:$A$777,$A390,СВЦЭМ!$B$33:$B$776,M$366)+'СЕТ СН'!$F$13</f>
        <v>0</v>
      </c>
      <c r="N390" s="36">
        <f>SUMIFS(СВЦЭМ!$K$34:$K$777,СВЦЭМ!$A$34:$A$777,$A390,СВЦЭМ!$B$33:$B$776,N$366)+'СЕТ СН'!$F$13</f>
        <v>0</v>
      </c>
      <c r="O390" s="36">
        <f>SUMIFS(СВЦЭМ!$K$34:$K$777,СВЦЭМ!$A$34:$A$777,$A390,СВЦЭМ!$B$33:$B$776,O$366)+'СЕТ СН'!$F$13</f>
        <v>0</v>
      </c>
      <c r="P390" s="36">
        <f>SUMIFS(СВЦЭМ!$K$34:$K$777,СВЦЭМ!$A$34:$A$777,$A390,СВЦЭМ!$B$33:$B$776,P$366)+'СЕТ СН'!$F$13</f>
        <v>0</v>
      </c>
      <c r="Q390" s="36">
        <f>SUMIFS(СВЦЭМ!$K$34:$K$777,СВЦЭМ!$A$34:$A$777,$A390,СВЦЭМ!$B$33:$B$776,Q$366)+'СЕТ СН'!$F$13</f>
        <v>0</v>
      </c>
      <c r="R390" s="36">
        <f>SUMIFS(СВЦЭМ!$K$34:$K$777,СВЦЭМ!$A$34:$A$777,$A390,СВЦЭМ!$B$33:$B$776,R$366)+'СЕТ СН'!$F$13</f>
        <v>0</v>
      </c>
      <c r="S390" s="36">
        <f>SUMIFS(СВЦЭМ!$K$34:$K$777,СВЦЭМ!$A$34:$A$777,$A390,СВЦЭМ!$B$33:$B$776,S$366)+'СЕТ СН'!$F$13</f>
        <v>0</v>
      </c>
      <c r="T390" s="36">
        <f>SUMIFS(СВЦЭМ!$K$34:$K$777,СВЦЭМ!$A$34:$A$777,$A390,СВЦЭМ!$B$33:$B$776,T$366)+'СЕТ СН'!$F$13</f>
        <v>0</v>
      </c>
      <c r="U390" s="36">
        <f>SUMIFS(СВЦЭМ!$K$34:$K$777,СВЦЭМ!$A$34:$A$777,$A390,СВЦЭМ!$B$33:$B$776,U$366)+'СЕТ СН'!$F$13</f>
        <v>0</v>
      </c>
      <c r="V390" s="36">
        <f>SUMIFS(СВЦЭМ!$K$34:$K$777,СВЦЭМ!$A$34:$A$777,$A390,СВЦЭМ!$B$33:$B$776,V$366)+'СЕТ СН'!$F$13</f>
        <v>0</v>
      </c>
      <c r="W390" s="36">
        <f>SUMIFS(СВЦЭМ!$K$34:$K$777,СВЦЭМ!$A$34:$A$777,$A390,СВЦЭМ!$B$33:$B$776,W$366)+'СЕТ СН'!$F$13</f>
        <v>0</v>
      </c>
      <c r="X390" s="36">
        <f>SUMIFS(СВЦЭМ!$K$34:$K$777,СВЦЭМ!$A$34:$A$777,$A390,СВЦЭМ!$B$33:$B$776,X$366)+'СЕТ СН'!$F$13</f>
        <v>0</v>
      </c>
      <c r="Y390" s="36">
        <f>SUMIFS(СВЦЭМ!$K$34:$K$777,СВЦЭМ!$A$34:$A$777,$A390,СВЦЭМ!$B$33:$B$776,Y$366)+'СЕТ СН'!$F$13</f>
        <v>0</v>
      </c>
    </row>
    <row r="391" spans="1:26" ht="15.75" hidden="1" x14ac:dyDescent="0.2">
      <c r="A391" s="35">
        <f t="shared" si="10"/>
        <v>44007</v>
      </c>
      <c r="B391" s="36">
        <f>SUMIFS(СВЦЭМ!$K$34:$K$777,СВЦЭМ!$A$34:$A$777,$A391,СВЦЭМ!$B$33:$B$776,B$366)+'СЕТ СН'!$F$13</f>
        <v>0</v>
      </c>
      <c r="C391" s="36">
        <f>SUMIFS(СВЦЭМ!$K$34:$K$777,СВЦЭМ!$A$34:$A$777,$A391,СВЦЭМ!$B$33:$B$776,C$366)+'СЕТ СН'!$F$13</f>
        <v>0</v>
      </c>
      <c r="D391" s="36">
        <f>SUMIFS(СВЦЭМ!$K$34:$K$777,СВЦЭМ!$A$34:$A$777,$A391,СВЦЭМ!$B$33:$B$776,D$366)+'СЕТ СН'!$F$13</f>
        <v>0</v>
      </c>
      <c r="E391" s="36">
        <f>SUMIFS(СВЦЭМ!$K$34:$K$777,СВЦЭМ!$A$34:$A$777,$A391,СВЦЭМ!$B$33:$B$776,E$366)+'СЕТ СН'!$F$13</f>
        <v>0</v>
      </c>
      <c r="F391" s="36">
        <f>SUMIFS(СВЦЭМ!$K$34:$K$777,СВЦЭМ!$A$34:$A$777,$A391,СВЦЭМ!$B$33:$B$776,F$366)+'СЕТ СН'!$F$13</f>
        <v>0</v>
      </c>
      <c r="G391" s="36">
        <f>SUMIFS(СВЦЭМ!$K$34:$K$777,СВЦЭМ!$A$34:$A$777,$A391,СВЦЭМ!$B$33:$B$776,G$366)+'СЕТ СН'!$F$13</f>
        <v>0</v>
      </c>
      <c r="H391" s="36">
        <f>SUMIFS(СВЦЭМ!$K$34:$K$777,СВЦЭМ!$A$34:$A$777,$A391,СВЦЭМ!$B$33:$B$776,H$366)+'СЕТ СН'!$F$13</f>
        <v>0</v>
      </c>
      <c r="I391" s="36">
        <f>SUMIFS(СВЦЭМ!$K$34:$K$777,СВЦЭМ!$A$34:$A$777,$A391,СВЦЭМ!$B$33:$B$776,I$366)+'СЕТ СН'!$F$13</f>
        <v>0</v>
      </c>
      <c r="J391" s="36">
        <f>SUMIFS(СВЦЭМ!$K$34:$K$777,СВЦЭМ!$A$34:$A$777,$A391,СВЦЭМ!$B$33:$B$776,J$366)+'СЕТ СН'!$F$13</f>
        <v>0</v>
      </c>
      <c r="K391" s="36">
        <f>SUMIFS(СВЦЭМ!$K$34:$K$777,СВЦЭМ!$A$34:$A$777,$A391,СВЦЭМ!$B$33:$B$776,K$366)+'СЕТ СН'!$F$13</f>
        <v>0</v>
      </c>
      <c r="L391" s="36">
        <f>SUMIFS(СВЦЭМ!$K$34:$K$777,СВЦЭМ!$A$34:$A$777,$A391,СВЦЭМ!$B$33:$B$776,L$366)+'СЕТ СН'!$F$13</f>
        <v>0</v>
      </c>
      <c r="M391" s="36">
        <f>SUMIFS(СВЦЭМ!$K$34:$K$777,СВЦЭМ!$A$34:$A$777,$A391,СВЦЭМ!$B$33:$B$776,M$366)+'СЕТ СН'!$F$13</f>
        <v>0</v>
      </c>
      <c r="N391" s="36">
        <f>SUMIFS(СВЦЭМ!$K$34:$K$777,СВЦЭМ!$A$34:$A$777,$A391,СВЦЭМ!$B$33:$B$776,N$366)+'СЕТ СН'!$F$13</f>
        <v>0</v>
      </c>
      <c r="O391" s="36">
        <f>SUMIFS(СВЦЭМ!$K$34:$K$777,СВЦЭМ!$A$34:$A$777,$A391,СВЦЭМ!$B$33:$B$776,O$366)+'СЕТ СН'!$F$13</f>
        <v>0</v>
      </c>
      <c r="P391" s="36">
        <f>SUMIFS(СВЦЭМ!$K$34:$K$777,СВЦЭМ!$A$34:$A$777,$A391,СВЦЭМ!$B$33:$B$776,P$366)+'СЕТ СН'!$F$13</f>
        <v>0</v>
      </c>
      <c r="Q391" s="36">
        <f>SUMIFS(СВЦЭМ!$K$34:$K$777,СВЦЭМ!$A$34:$A$777,$A391,СВЦЭМ!$B$33:$B$776,Q$366)+'СЕТ СН'!$F$13</f>
        <v>0</v>
      </c>
      <c r="R391" s="36">
        <f>SUMIFS(СВЦЭМ!$K$34:$K$777,СВЦЭМ!$A$34:$A$777,$A391,СВЦЭМ!$B$33:$B$776,R$366)+'СЕТ СН'!$F$13</f>
        <v>0</v>
      </c>
      <c r="S391" s="36">
        <f>SUMIFS(СВЦЭМ!$K$34:$K$777,СВЦЭМ!$A$34:$A$777,$A391,СВЦЭМ!$B$33:$B$776,S$366)+'СЕТ СН'!$F$13</f>
        <v>0</v>
      </c>
      <c r="T391" s="36">
        <f>SUMIFS(СВЦЭМ!$K$34:$K$777,СВЦЭМ!$A$34:$A$777,$A391,СВЦЭМ!$B$33:$B$776,T$366)+'СЕТ СН'!$F$13</f>
        <v>0</v>
      </c>
      <c r="U391" s="36">
        <f>SUMIFS(СВЦЭМ!$K$34:$K$777,СВЦЭМ!$A$34:$A$777,$A391,СВЦЭМ!$B$33:$B$776,U$366)+'СЕТ СН'!$F$13</f>
        <v>0</v>
      </c>
      <c r="V391" s="36">
        <f>SUMIFS(СВЦЭМ!$K$34:$K$777,СВЦЭМ!$A$34:$A$777,$A391,СВЦЭМ!$B$33:$B$776,V$366)+'СЕТ СН'!$F$13</f>
        <v>0</v>
      </c>
      <c r="W391" s="36">
        <f>SUMIFS(СВЦЭМ!$K$34:$K$777,СВЦЭМ!$A$34:$A$777,$A391,СВЦЭМ!$B$33:$B$776,W$366)+'СЕТ СН'!$F$13</f>
        <v>0</v>
      </c>
      <c r="X391" s="36">
        <f>SUMIFS(СВЦЭМ!$K$34:$K$777,СВЦЭМ!$A$34:$A$777,$A391,СВЦЭМ!$B$33:$B$776,X$366)+'СЕТ СН'!$F$13</f>
        <v>0</v>
      </c>
      <c r="Y391" s="36">
        <f>SUMIFS(СВЦЭМ!$K$34:$K$777,СВЦЭМ!$A$34:$A$777,$A391,СВЦЭМ!$B$33:$B$776,Y$366)+'СЕТ СН'!$F$13</f>
        <v>0</v>
      </c>
    </row>
    <row r="392" spans="1:26" ht="15.75" hidden="1" x14ac:dyDescent="0.2">
      <c r="A392" s="35">
        <f t="shared" si="10"/>
        <v>44008</v>
      </c>
      <c r="B392" s="36">
        <f>SUMIFS(СВЦЭМ!$K$34:$K$777,СВЦЭМ!$A$34:$A$777,$A392,СВЦЭМ!$B$33:$B$776,B$366)+'СЕТ СН'!$F$13</f>
        <v>0</v>
      </c>
      <c r="C392" s="36">
        <f>SUMIFS(СВЦЭМ!$K$34:$K$777,СВЦЭМ!$A$34:$A$777,$A392,СВЦЭМ!$B$33:$B$776,C$366)+'СЕТ СН'!$F$13</f>
        <v>0</v>
      </c>
      <c r="D392" s="36">
        <f>SUMIFS(СВЦЭМ!$K$34:$K$777,СВЦЭМ!$A$34:$A$777,$A392,СВЦЭМ!$B$33:$B$776,D$366)+'СЕТ СН'!$F$13</f>
        <v>0</v>
      </c>
      <c r="E392" s="36">
        <f>SUMIFS(СВЦЭМ!$K$34:$K$777,СВЦЭМ!$A$34:$A$777,$A392,СВЦЭМ!$B$33:$B$776,E$366)+'СЕТ СН'!$F$13</f>
        <v>0</v>
      </c>
      <c r="F392" s="36">
        <f>SUMIFS(СВЦЭМ!$K$34:$K$777,СВЦЭМ!$A$34:$A$777,$A392,СВЦЭМ!$B$33:$B$776,F$366)+'СЕТ СН'!$F$13</f>
        <v>0</v>
      </c>
      <c r="G392" s="36">
        <f>SUMIFS(СВЦЭМ!$K$34:$K$777,СВЦЭМ!$A$34:$A$777,$A392,СВЦЭМ!$B$33:$B$776,G$366)+'СЕТ СН'!$F$13</f>
        <v>0</v>
      </c>
      <c r="H392" s="36">
        <f>SUMIFS(СВЦЭМ!$K$34:$K$777,СВЦЭМ!$A$34:$A$777,$A392,СВЦЭМ!$B$33:$B$776,H$366)+'СЕТ СН'!$F$13</f>
        <v>0</v>
      </c>
      <c r="I392" s="36">
        <f>SUMIFS(СВЦЭМ!$K$34:$K$777,СВЦЭМ!$A$34:$A$777,$A392,СВЦЭМ!$B$33:$B$776,I$366)+'СЕТ СН'!$F$13</f>
        <v>0</v>
      </c>
      <c r="J392" s="36">
        <f>SUMIFS(СВЦЭМ!$K$34:$K$777,СВЦЭМ!$A$34:$A$777,$A392,СВЦЭМ!$B$33:$B$776,J$366)+'СЕТ СН'!$F$13</f>
        <v>0</v>
      </c>
      <c r="K392" s="36">
        <f>SUMIFS(СВЦЭМ!$K$34:$K$777,СВЦЭМ!$A$34:$A$777,$A392,СВЦЭМ!$B$33:$B$776,K$366)+'СЕТ СН'!$F$13</f>
        <v>0</v>
      </c>
      <c r="L392" s="36">
        <f>SUMIFS(СВЦЭМ!$K$34:$K$777,СВЦЭМ!$A$34:$A$777,$A392,СВЦЭМ!$B$33:$B$776,L$366)+'СЕТ СН'!$F$13</f>
        <v>0</v>
      </c>
      <c r="M392" s="36">
        <f>SUMIFS(СВЦЭМ!$K$34:$K$777,СВЦЭМ!$A$34:$A$777,$A392,СВЦЭМ!$B$33:$B$776,M$366)+'СЕТ СН'!$F$13</f>
        <v>0</v>
      </c>
      <c r="N392" s="36">
        <f>SUMIFS(СВЦЭМ!$K$34:$K$777,СВЦЭМ!$A$34:$A$777,$A392,СВЦЭМ!$B$33:$B$776,N$366)+'СЕТ СН'!$F$13</f>
        <v>0</v>
      </c>
      <c r="O392" s="36">
        <f>SUMIFS(СВЦЭМ!$K$34:$K$777,СВЦЭМ!$A$34:$A$777,$A392,СВЦЭМ!$B$33:$B$776,O$366)+'СЕТ СН'!$F$13</f>
        <v>0</v>
      </c>
      <c r="P392" s="36">
        <f>SUMIFS(СВЦЭМ!$K$34:$K$777,СВЦЭМ!$A$34:$A$777,$A392,СВЦЭМ!$B$33:$B$776,P$366)+'СЕТ СН'!$F$13</f>
        <v>0</v>
      </c>
      <c r="Q392" s="36">
        <f>SUMIFS(СВЦЭМ!$K$34:$K$777,СВЦЭМ!$A$34:$A$777,$A392,СВЦЭМ!$B$33:$B$776,Q$366)+'СЕТ СН'!$F$13</f>
        <v>0</v>
      </c>
      <c r="R392" s="36">
        <f>SUMIFS(СВЦЭМ!$K$34:$K$777,СВЦЭМ!$A$34:$A$777,$A392,СВЦЭМ!$B$33:$B$776,R$366)+'СЕТ СН'!$F$13</f>
        <v>0</v>
      </c>
      <c r="S392" s="36">
        <f>SUMIFS(СВЦЭМ!$K$34:$K$777,СВЦЭМ!$A$34:$A$777,$A392,СВЦЭМ!$B$33:$B$776,S$366)+'СЕТ СН'!$F$13</f>
        <v>0</v>
      </c>
      <c r="T392" s="36">
        <f>SUMIFS(СВЦЭМ!$K$34:$K$777,СВЦЭМ!$A$34:$A$777,$A392,СВЦЭМ!$B$33:$B$776,T$366)+'СЕТ СН'!$F$13</f>
        <v>0</v>
      </c>
      <c r="U392" s="36">
        <f>SUMIFS(СВЦЭМ!$K$34:$K$777,СВЦЭМ!$A$34:$A$777,$A392,СВЦЭМ!$B$33:$B$776,U$366)+'СЕТ СН'!$F$13</f>
        <v>0</v>
      </c>
      <c r="V392" s="36">
        <f>SUMIFS(СВЦЭМ!$K$34:$K$777,СВЦЭМ!$A$34:$A$777,$A392,СВЦЭМ!$B$33:$B$776,V$366)+'СЕТ СН'!$F$13</f>
        <v>0</v>
      </c>
      <c r="W392" s="36">
        <f>SUMIFS(СВЦЭМ!$K$34:$K$777,СВЦЭМ!$A$34:$A$777,$A392,СВЦЭМ!$B$33:$B$776,W$366)+'СЕТ СН'!$F$13</f>
        <v>0</v>
      </c>
      <c r="X392" s="36">
        <f>SUMIFS(СВЦЭМ!$K$34:$K$777,СВЦЭМ!$A$34:$A$777,$A392,СВЦЭМ!$B$33:$B$776,X$366)+'СЕТ СН'!$F$13</f>
        <v>0</v>
      </c>
      <c r="Y392" s="36">
        <f>SUMIFS(СВЦЭМ!$K$34:$K$777,СВЦЭМ!$A$34:$A$777,$A392,СВЦЭМ!$B$33:$B$776,Y$366)+'СЕТ СН'!$F$13</f>
        <v>0</v>
      </c>
    </row>
    <row r="393" spans="1:26" ht="15.75" hidden="1" x14ac:dyDescent="0.2">
      <c r="A393" s="35">
        <f t="shared" si="10"/>
        <v>44009</v>
      </c>
      <c r="B393" s="36">
        <f>SUMIFS(СВЦЭМ!$K$34:$K$777,СВЦЭМ!$A$34:$A$777,$A393,СВЦЭМ!$B$33:$B$776,B$366)+'СЕТ СН'!$F$13</f>
        <v>0</v>
      </c>
      <c r="C393" s="36">
        <f>SUMIFS(СВЦЭМ!$K$34:$K$777,СВЦЭМ!$A$34:$A$777,$A393,СВЦЭМ!$B$33:$B$776,C$366)+'СЕТ СН'!$F$13</f>
        <v>0</v>
      </c>
      <c r="D393" s="36">
        <f>SUMIFS(СВЦЭМ!$K$34:$K$777,СВЦЭМ!$A$34:$A$777,$A393,СВЦЭМ!$B$33:$B$776,D$366)+'СЕТ СН'!$F$13</f>
        <v>0</v>
      </c>
      <c r="E393" s="36">
        <f>SUMIFS(СВЦЭМ!$K$34:$K$777,СВЦЭМ!$A$34:$A$777,$A393,СВЦЭМ!$B$33:$B$776,E$366)+'СЕТ СН'!$F$13</f>
        <v>0</v>
      </c>
      <c r="F393" s="36">
        <f>SUMIFS(СВЦЭМ!$K$34:$K$777,СВЦЭМ!$A$34:$A$777,$A393,СВЦЭМ!$B$33:$B$776,F$366)+'СЕТ СН'!$F$13</f>
        <v>0</v>
      </c>
      <c r="G393" s="36">
        <f>SUMIFS(СВЦЭМ!$K$34:$K$777,СВЦЭМ!$A$34:$A$777,$A393,СВЦЭМ!$B$33:$B$776,G$366)+'СЕТ СН'!$F$13</f>
        <v>0</v>
      </c>
      <c r="H393" s="36">
        <f>SUMIFS(СВЦЭМ!$K$34:$K$777,СВЦЭМ!$A$34:$A$777,$A393,СВЦЭМ!$B$33:$B$776,H$366)+'СЕТ СН'!$F$13</f>
        <v>0</v>
      </c>
      <c r="I393" s="36">
        <f>SUMIFS(СВЦЭМ!$K$34:$K$777,СВЦЭМ!$A$34:$A$777,$A393,СВЦЭМ!$B$33:$B$776,I$366)+'СЕТ СН'!$F$13</f>
        <v>0</v>
      </c>
      <c r="J393" s="36">
        <f>SUMIFS(СВЦЭМ!$K$34:$K$777,СВЦЭМ!$A$34:$A$777,$A393,СВЦЭМ!$B$33:$B$776,J$366)+'СЕТ СН'!$F$13</f>
        <v>0</v>
      </c>
      <c r="K393" s="36">
        <f>SUMIFS(СВЦЭМ!$K$34:$K$777,СВЦЭМ!$A$34:$A$777,$A393,СВЦЭМ!$B$33:$B$776,K$366)+'СЕТ СН'!$F$13</f>
        <v>0</v>
      </c>
      <c r="L393" s="36">
        <f>SUMIFS(СВЦЭМ!$K$34:$K$777,СВЦЭМ!$A$34:$A$777,$A393,СВЦЭМ!$B$33:$B$776,L$366)+'СЕТ СН'!$F$13</f>
        <v>0</v>
      </c>
      <c r="M393" s="36">
        <f>SUMIFS(СВЦЭМ!$K$34:$K$777,СВЦЭМ!$A$34:$A$777,$A393,СВЦЭМ!$B$33:$B$776,M$366)+'СЕТ СН'!$F$13</f>
        <v>0</v>
      </c>
      <c r="N393" s="36">
        <f>SUMIFS(СВЦЭМ!$K$34:$K$777,СВЦЭМ!$A$34:$A$777,$A393,СВЦЭМ!$B$33:$B$776,N$366)+'СЕТ СН'!$F$13</f>
        <v>0</v>
      </c>
      <c r="O393" s="36">
        <f>SUMIFS(СВЦЭМ!$K$34:$K$777,СВЦЭМ!$A$34:$A$777,$A393,СВЦЭМ!$B$33:$B$776,O$366)+'СЕТ СН'!$F$13</f>
        <v>0</v>
      </c>
      <c r="P393" s="36">
        <f>SUMIFS(СВЦЭМ!$K$34:$K$777,СВЦЭМ!$A$34:$A$777,$A393,СВЦЭМ!$B$33:$B$776,P$366)+'СЕТ СН'!$F$13</f>
        <v>0</v>
      </c>
      <c r="Q393" s="36">
        <f>SUMIFS(СВЦЭМ!$K$34:$K$777,СВЦЭМ!$A$34:$A$777,$A393,СВЦЭМ!$B$33:$B$776,Q$366)+'СЕТ СН'!$F$13</f>
        <v>0</v>
      </c>
      <c r="R393" s="36">
        <f>SUMIFS(СВЦЭМ!$K$34:$K$777,СВЦЭМ!$A$34:$A$777,$A393,СВЦЭМ!$B$33:$B$776,R$366)+'СЕТ СН'!$F$13</f>
        <v>0</v>
      </c>
      <c r="S393" s="36">
        <f>SUMIFS(СВЦЭМ!$K$34:$K$777,СВЦЭМ!$A$34:$A$777,$A393,СВЦЭМ!$B$33:$B$776,S$366)+'СЕТ СН'!$F$13</f>
        <v>0</v>
      </c>
      <c r="T393" s="36">
        <f>SUMIFS(СВЦЭМ!$K$34:$K$777,СВЦЭМ!$A$34:$A$777,$A393,СВЦЭМ!$B$33:$B$776,T$366)+'СЕТ СН'!$F$13</f>
        <v>0</v>
      </c>
      <c r="U393" s="36">
        <f>SUMIFS(СВЦЭМ!$K$34:$K$777,СВЦЭМ!$A$34:$A$777,$A393,СВЦЭМ!$B$33:$B$776,U$366)+'СЕТ СН'!$F$13</f>
        <v>0</v>
      </c>
      <c r="V393" s="36">
        <f>SUMIFS(СВЦЭМ!$K$34:$K$777,СВЦЭМ!$A$34:$A$777,$A393,СВЦЭМ!$B$33:$B$776,V$366)+'СЕТ СН'!$F$13</f>
        <v>0</v>
      </c>
      <c r="W393" s="36">
        <f>SUMIFS(СВЦЭМ!$K$34:$K$777,СВЦЭМ!$A$34:$A$777,$A393,СВЦЭМ!$B$33:$B$776,W$366)+'СЕТ СН'!$F$13</f>
        <v>0</v>
      </c>
      <c r="X393" s="36">
        <f>SUMIFS(СВЦЭМ!$K$34:$K$777,СВЦЭМ!$A$34:$A$777,$A393,СВЦЭМ!$B$33:$B$776,X$366)+'СЕТ СН'!$F$13</f>
        <v>0</v>
      </c>
      <c r="Y393" s="36">
        <f>SUMIFS(СВЦЭМ!$K$34:$K$777,СВЦЭМ!$A$34:$A$777,$A393,СВЦЭМ!$B$33:$B$776,Y$366)+'СЕТ СН'!$F$13</f>
        <v>0</v>
      </c>
    </row>
    <row r="394" spans="1:26" ht="15.75" hidden="1" x14ac:dyDescent="0.2">
      <c r="A394" s="35">
        <f t="shared" si="10"/>
        <v>44010</v>
      </c>
      <c r="B394" s="36">
        <f>SUMIFS(СВЦЭМ!$K$34:$K$777,СВЦЭМ!$A$34:$A$777,$A394,СВЦЭМ!$B$33:$B$776,B$366)+'СЕТ СН'!$F$13</f>
        <v>0</v>
      </c>
      <c r="C394" s="36">
        <f>SUMIFS(СВЦЭМ!$K$34:$K$777,СВЦЭМ!$A$34:$A$777,$A394,СВЦЭМ!$B$33:$B$776,C$366)+'СЕТ СН'!$F$13</f>
        <v>0</v>
      </c>
      <c r="D394" s="36">
        <f>SUMIFS(СВЦЭМ!$K$34:$K$777,СВЦЭМ!$A$34:$A$777,$A394,СВЦЭМ!$B$33:$B$776,D$366)+'СЕТ СН'!$F$13</f>
        <v>0</v>
      </c>
      <c r="E394" s="36">
        <f>SUMIFS(СВЦЭМ!$K$34:$K$777,СВЦЭМ!$A$34:$A$777,$A394,СВЦЭМ!$B$33:$B$776,E$366)+'СЕТ СН'!$F$13</f>
        <v>0</v>
      </c>
      <c r="F394" s="36">
        <f>SUMIFS(СВЦЭМ!$K$34:$K$777,СВЦЭМ!$A$34:$A$777,$A394,СВЦЭМ!$B$33:$B$776,F$366)+'СЕТ СН'!$F$13</f>
        <v>0</v>
      </c>
      <c r="G394" s="36">
        <f>SUMIFS(СВЦЭМ!$K$34:$K$777,СВЦЭМ!$A$34:$A$777,$A394,СВЦЭМ!$B$33:$B$776,G$366)+'СЕТ СН'!$F$13</f>
        <v>0</v>
      </c>
      <c r="H394" s="36">
        <f>SUMIFS(СВЦЭМ!$K$34:$K$777,СВЦЭМ!$A$34:$A$777,$A394,СВЦЭМ!$B$33:$B$776,H$366)+'СЕТ СН'!$F$13</f>
        <v>0</v>
      </c>
      <c r="I394" s="36">
        <f>SUMIFS(СВЦЭМ!$K$34:$K$777,СВЦЭМ!$A$34:$A$777,$A394,СВЦЭМ!$B$33:$B$776,I$366)+'СЕТ СН'!$F$13</f>
        <v>0</v>
      </c>
      <c r="J394" s="36">
        <f>SUMIFS(СВЦЭМ!$K$34:$K$777,СВЦЭМ!$A$34:$A$777,$A394,СВЦЭМ!$B$33:$B$776,J$366)+'СЕТ СН'!$F$13</f>
        <v>0</v>
      </c>
      <c r="K394" s="36">
        <f>SUMIFS(СВЦЭМ!$K$34:$K$777,СВЦЭМ!$A$34:$A$777,$A394,СВЦЭМ!$B$33:$B$776,K$366)+'СЕТ СН'!$F$13</f>
        <v>0</v>
      </c>
      <c r="L394" s="36">
        <f>SUMIFS(СВЦЭМ!$K$34:$K$777,СВЦЭМ!$A$34:$A$777,$A394,СВЦЭМ!$B$33:$B$776,L$366)+'СЕТ СН'!$F$13</f>
        <v>0</v>
      </c>
      <c r="M394" s="36">
        <f>SUMIFS(СВЦЭМ!$K$34:$K$777,СВЦЭМ!$A$34:$A$777,$A394,СВЦЭМ!$B$33:$B$776,M$366)+'СЕТ СН'!$F$13</f>
        <v>0</v>
      </c>
      <c r="N394" s="36">
        <f>SUMIFS(СВЦЭМ!$K$34:$K$777,СВЦЭМ!$A$34:$A$777,$A394,СВЦЭМ!$B$33:$B$776,N$366)+'СЕТ СН'!$F$13</f>
        <v>0</v>
      </c>
      <c r="O394" s="36">
        <f>SUMIFS(СВЦЭМ!$K$34:$K$777,СВЦЭМ!$A$34:$A$777,$A394,СВЦЭМ!$B$33:$B$776,O$366)+'СЕТ СН'!$F$13</f>
        <v>0</v>
      </c>
      <c r="P394" s="36">
        <f>SUMIFS(СВЦЭМ!$K$34:$K$777,СВЦЭМ!$A$34:$A$777,$A394,СВЦЭМ!$B$33:$B$776,P$366)+'СЕТ СН'!$F$13</f>
        <v>0</v>
      </c>
      <c r="Q394" s="36">
        <f>SUMIFS(СВЦЭМ!$K$34:$K$777,СВЦЭМ!$A$34:$A$777,$A394,СВЦЭМ!$B$33:$B$776,Q$366)+'СЕТ СН'!$F$13</f>
        <v>0</v>
      </c>
      <c r="R394" s="36">
        <f>SUMIFS(СВЦЭМ!$K$34:$K$777,СВЦЭМ!$A$34:$A$777,$A394,СВЦЭМ!$B$33:$B$776,R$366)+'СЕТ СН'!$F$13</f>
        <v>0</v>
      </c>
      <c r="S394" s="36">
        <f>SUMIFS(СВЦЭМ!$K$34:$K$777,СВЦЭМ!$A$34:$A$777,$A394,СВЦЭМ!$B$33:$B$776,S$366)+'СЕТ СН'!$F$13</f>
        <v>0</v>
      </c>
      <c r="T394" s="36">
        <f>SUMIFS(СВЦЭМ!$K$34:$K$777,СВЦЭМ!$A$34:$A$777,$A394,СВЦЭМ!$B$33:$B$776,T$366)+'СЕТ СН'!$F$13</f>
        <v>0</v>
      </c>
      <c r="U394" s="36">
        <f>SUMIFS(СВЦЭМ!$K$34:$K$777,СВЦЭМ!$A$34:$A$777,$A394,СВЦЭМ!$B$33:$B$776,U$366)+'СЕТ СН'!$F$13</f>
        <v>0</v>
      </c>
      <c r="V394" s="36">
        <f>SUMIFS(СВЦЭМ!$K$34:$K$777,СВЦЭМ!$A$34:$A$777,$A394,СВЦЭМ!$B$33:$B$776,V$366)+'СЕТ СН'!$F$13</f>
        <v>0</v>
      </c>
      <c r="W394" s="36">
        <f>SUMIFS(СВЦЭМ!$K$34:$K$777,СВЦЭМ!$A$34:$A$777,$A394,СВЦЭМ!$B$33:$B$776,W$366)+'СЕТ СН'!$F$13</f>
        <v>0</v>
      </c>
      <c r="X394" s="36">
        <f>SUMIFS(СВЦЭМ!$K$34:$K$777,СВЦЭМ!$A$34:$A$777,$A394,СВЦЭМ!$B$33:$B$776,X$366)+'СЕТ СН'!$F$13</f>
        <v>0</v>
      </c>
      <c r="Y394" s="36">
        <f>SUMIFS(СВЦЭМ!$K$34:$K$777,СВЦЭМ!$A$34:$A$777,$A394,СВЦЭМ!$B$33:$B$776,Y$366)+'СЕТ СН'!$F$13</f>
        <v>0</v>
      </c>
    </row>
    <row r="395" spans="1:26" ht="15.75" hidden="1" x14ac:dyDescent="0.2">
      <c r="A395" s="35">
        <f t="shared" si="10"/>
        <v>44011</v>
      </c>
      <c r="B395" s="36">
        <f>SUMIFS(СВЦЭМ!$K$34:$K$777,СВЦЭМ!$A$34:$A$777,$A395,СВЦЭМ!$B$33:$B$776,B$366)+'СЕТ СН'!$F$13</f>
        <v>0</v>
      </c>
      <c r="C395" s="36">
        <f>SUMIFS(СВЦЭМ!$K$34:$K$777,СВЦЭМ!$A$34:$A$777,$A395,СВЦЭМ!$B$33:$B$776,C$366)+'СЕТ СН'!$F$13</f>
        <v>0</v>
      </c>
      <c r="D395" s="36">
        <f>SUMIFS(СВЦЭМ!$K$34:$K$777,СВЦЭМ!$A$34:$A$777,$A395,СВЦЭМ!$B$33:$B$776,D$366)+'СЕТ СН'!$F$13</f>
        <v>0</v>
      </c>
      <c r="E395" s="36">
        <f>SUMIFS(СВЦЭМ!$K$34:$K$777,СВЦЭМ!$A$34:$A$777,$A395,СВЦЭМ!$B$33:$B$776,E$366)+'СЕТ СН'!$F$13</f>
        <v>0</v>
      </c>
      <c r="F395" s="36">
        <f>SUMIFS(СВЦЭМ!$K$34:$K$777,СВЦЭМ!$A$34:$A$777,$A395,СВЦЭМ!$B$33:$B$776,F$366)+'СЕТ СН'!$F$13</f>
        <v>0</v>
      </c>
      <c r="G395" s="36">
        <f>SUMIFS(СВЦЭМ!$K$34:$K$777,СВЦЭМ!$A$34:$A$777,$A395,СВЦЭМ!$B$33:$B$776,G$366)+'СЕТ СН'!$F$13</f>
        <v>0</v>
      </c>
      <c r="H395" s="36">
        <f>SUMIFS(СВЦЭМ!$K$34:$K$777,СВЦЭМ!$A$34:$A$777,$A395,СВЦЭМ!$B$33:$B$776,H$366)+'СЕТ СН'!$F$13</f>
        <v>0</v>
      </c>
      <c r="I395" s="36">
        <f>SUMIFS(СВЦЭМ!$K$34:$K$777,СВЦЭМ!$A$34:$A$777,$A395,СВЦЭМ!$B$33:$B$776,I$366)+'СЕТ СН'!$F$13</f>
        <v>0</v>
      </c>
      <c r="J395" s="36">
        <f>SUMIFS(СВЦЭМ!$K$34:$K$777,СВЦЭМ!$A$34:$A$777,$A395,СВЦЭМ!$B$33:$B$776,J$366)+'СЕТ СН'!$F$13</f>
        <v>0</v>
      </c>
      <c r="K395" s="36">
        <f>SUMIFS(СВЦЭМ!$K$34:$K$777,СВЦЭМ!$A$34:$A$777,$A395,СВЦЭМ!$B$33:$B$776,K$366)+'СЕТ СН'!$F$13</f>
        <v>0</v>
      </c>
      <c r="L395" s="36">
        <f>SUMIFS(СВЦЭМ!$K$34:$K$777,СВЦЭМ!$A$34:$A$777,$A395,СВЦЭМ!$B$33:$B$776,L$366)+'СЕТ СН'!$F$13</f>
        <v>0</v>
      </c>
      <c r="M395" s="36">
        <f>SUMIFS(СВЦЭМ!$K$34:$K$777,СВЦЭМ!$A$34:$A$777,$A395,СВЦЭМ!$B$33:$B$776,M$366)+'СЕТ СН'!$F$13</f>
        <v>0</v>
      </c>
      <c r="N395" s="36">
        <f>SUMIFS(СВЦЭМ!$K$34:$K$777,СВЦЭМ!$A$34:$A$777,$A395,СВЦЭМ!$B$33:$B$776,N$366)+'СЕТ СН'!$F$13</f>
        <v>0</v>
      </c>
      <c r="O395" s="36">
        <f>SUMIFS(СВЦЭМ!$K$34:$K$777,СВЦЭМ!$A$34:$A$777,$A395,СВЦЭМ!$B$33:$B$776,O$366)+'СЕТ СН'!$F$13</f>
        <v>0</v>
      </c>
      <c r="P395" s="36">
        <f>SUMIFS(СВЦЭМ!$K$34:$K$777,СВЦЭМ!$A$34:$A$777,$A395,СВЦЭМ!$B$33:$B$776,P$366)+'СЕТ СН'!$F$13</f>
        <v>0</v>
      </c>
      <c r="Q395" s="36">
        <f>SUMIFS(СВЦЭМ!$K$34:$K$777,СВЦЭМ!$A$34:$A$777,$A395,СВЦЭМ!$B$33:$B$776,Q$366)+'СЕТ СН'!$F$13</f>
        <v>0</v>
      </c>
      <c r="R395" s="36">
        <f>SUMIFS(СВЦЭМ!$K$34:$K$777,СВЦЭМ!$A$34:$A$777,$A395,СВЦЭМ!$B$33:$B$776,R$366)+'СЕТ СН'!$F$13</f>
        <v>0</v>
      </c>
      <c r="S395" s="36">
        <f>SUMIFS(СВЦЭМ!$K$34:$K$777,СВЦЭМ!$A$34:$A$777,$A395,СВЦЭМ!$B$33:$B$776,S$366)+'СЕТ СН'!$F$13</f>
        <v>0</v>
      </c>
      <c r="T395" s="36">
        <f>SUMIFS(СВЦЭМ!$K$34:$K$777,СВЦЭМ!$A$34:$A$777,$A395,СВЦЭМ!$B$33:$B$776,T$366)+'СЕТ СН'!$F$13</f>
        <v>0</v>
      </c>
      <c r="U395" s="36">
        <f>SUMIFS(СВЦЭМ!$K$34:$K$777,СВЦЭМ!$A$34:$A$777,$A395,СВЦЭМ!$B$33:$B$776,U$366)+'СЕТ СН'!$F$13</f>
        <v>0</v>
      </c>
      <c r="V395" s="36">
        <f>SUMIFS(СВЦЭМ!$K$34:$K$777,СВЦЭМ!$A$34:$A$777,$A395,СВЦЭМ!$B$33:$B$776,V$366)+'СЕТ СН'!$F$13</f>
        <v>0</v>
      </c>
      <c r="W395" s="36">
        <f>SUMIFS(СВЦЭМ!$K$34:$K$777,СВЦЭМ!$A$34:$A$777,$A395,СВЦЭМ!$B$33:$B$776,W$366)+'СЕТ СН'!$F$13</f>
        <v>0</v>
      </c>
      <c r="X395" s="36">
        <f>SUMIFS(СВЦЭМ!$K$34:$K$777,СВЦЭМ!$A$34:$A$777,$A395,СВЦЭМ!$B$33:$B$776,X$366)+'СЕТ СН'!$F$13</f>
        <v>0</v>
      </c>
      <c r="Y395" s="36">
        <f>SUMIFS(СВЦЭМ!$K$34:$K$777,СВЦЭМ!$A$34:$A$777,$A395,СВЦЭМ!$B$33:$B$776,Y$366)+'СЕТ СН'!$F$13</f>
        <v>0</v>
      </c>
    </row>
    <row r="396" spans="1:26" ht="15.75" hidden="1" x14ac:dyDescent="0.2">
      <c r="A396" s="35">
        <f t="shared" si="10"/>
        <v>44012</v>
      </c>
      <c r="B396" s="36">
        <f>SUMIFS(СВЦЭМ!$K$34:$K$777,СВЦЭМ!$A$34:$A$777,$A396,СВЦЭМ!$B$33:$B$776,B$366)+'СЕТ СН'!$F$13</f>
        <v>0</v>
      </c>
      <c r="C396" s="36">
        <f>SUMIFS(СВЦЭМ!$K$34:$K$777,СВЦЭМ!$A$34:$A$777,$A396,СВЦЭМ!$B$33:$B$776,C$366)+'СЕТ СН'!$F$13</f>
        <v>0</v>
      </c>
      <c r="D396" s="36">
        <f>SUMIFS(СВЦЭМ!$K$34:$K$777,СВЦЭМ!$A$34:$A$777,$A396,СВЦЭМ!$B$33:$B$776,D$366)+'СЕТ СН'!$F$13</f>
        <v>0</v>
      </c>
      <c r="E396" s="36">
        <f>SUMIFS(СВЦЭМ!$K$34:$K$777,СВЦЭМ!$A$34:$A$777,$A396,СВЦЭМ!$B$33:$B$776,E$366)+'СЕТ СН'!$F$13</f>
        <v>0</v>
      </c>
      <c r="F396" s="36">
        <f>SUMIFS(СВЦЭМ!$K$34:$K$777,СВЦЭМ!$A$34:$A$777,$A396,СВЦЭМ!$B$33:$B$776,F$366)+'СЕТ СН'!$F$13</f>
        <v>0</v>
      </c>
      <c r="G396" s="36">
        <f>SUMIFS(СВЦЭМ!$K$34:$K$777,СВЦЭМ!$A$34:$A$777,$A396,СВЦЭМ!$B$33:$B$776,G$366)+'СЕТ СН'!$F$13</f>
        <v>0</v>
      </c>
      <c r="H396" s="36">
        <f>SUMIFS(СВЦЭМ!$K$34:$K$777,СВЦЭМ!$A$34:$A$777,$A396,СВЦЭМ!$B$33:$B$776,H$366)+'СЕТ СН'!$F$13</f>
        <v>0</v>
      </c>
      <c r="I396" s="36">
        <f>SUMIFS(СВЦЭМ!$K$34:$K$777,СВЦЭМ!$A$34:$A$777,$A396,СВЦЭМ!$B$33:$B$776,I$366)+'СЕТ СН'!$F$13</f>
        <v>0</v>
      </c>
      <c r="J396" s="36">
        <f>SUMIFS(СВЦЭМ!$K$34:$K$777,СВЦЭМ!$A$34:$A$777,$A396,СВЦЭМ!$B$33:$B$776,J$366)+'СЕТ СН'!$F$13</f>
        <v>0</v>
      </c>
      <c r="K396" s="36">
        <f>SUMIFS(СВЦЭМ!$K$34:$K$777,СВЦЭМ!$A$34:$A$777,$A396,СВЦЭМ!$B$33:$B$776,K$366)+'СЕТ СН'!$F$13</f>
        <v>0</v>
      </c>
      <c r="L396" s="36">
        <f>SUMIFS(СВЦЭМ!$K$34:$K$777,СВЦЭМ!$A$34:$A$777,$A396,СВЦЭМ!$B$33:$B$776,L$366)+'СЕТ СН'!$F$13</f>
        <v>0</v>
      </c>
      <c r="M396" s="36">
        <f>SUMIFS(СВЦЭМ!$K$34:$K$777,СВЦЭМ!$A$34:$A$777,$A396,СВЦЭМ!$B$33:$B$776,M$366)+'СЕТ СН'!$F$13</f>
        <v>0</v>
      </c>
      <c r="N396" s="36">
        <f>SUMIFS(СВЦЭМ!$K$34:$K$777,СВЦЭМ!$A$34:$A$777,$A396,СВЦЭМ!$B$33:$B$776,N$366)+'СЕТ СН'!$F$13</f>
        <v>0</v>
      </c>
      <c r="O396" s="36">
        <f>SUMIFS(СВЦЭМ!$K$34:$K$777,СВЦЭМ!$A$34:$A$777,$A396,СВЦЭМ!$B$33:$B$776,O$366)+'СЕТ СН'!$F$13</f>
        <v>0</v>
      </c>
      <c r="P396" s="36">
        <f>SUMIFS(СВЦЭМ!$K$34:$K$777,СВЦЭМ!$A$34:$A$777,$A396,СВЦЭМ!$B$33:$B$776,P$366)+'СЕТ СН'!$F$13</f>
        <v>0</v>
      </c>
      <c r="Q396" s="36">
        <f>SUMIFS(СВЦЭМ!$K$34:$K$777,СВЦЭМ!$A$34:$A$777,$A396,СВЦЭМ!$B$33:$B$776,Q$366)+'СЕТ СН'!$F$13</f>
        <v>0</v>
      </c>
      <c r="R396" s="36">
        <f>SUMIFS(СВЦЭМ!$K$34:$K$777,СВЦЭМ!$A$34:$A$777,$A396,СВЦЭМ!$B$33:$B$776,R$366)+'СЕТ СН'!$F$13</f>
        <v>0</v>
      </c>
      <c r="S396" s="36">
        <f>SUMIFS(СВЦЭМ!$K$34:$K$777,СВЦЭМ!$A$34:$A$777,$A396,СВЦЭМ!$B$33:$B$776,S$366)+'СЕТ СН'!$F$13</f>
        <v>0</v>
      </c>
      <c r="T396" s="36">
        <f>SUMIFS(СВЦЭМ!$K$34:$K$777,СВЦЭМ!$A$34:$A$777,$A396,СВЦЭМ!$B$33:$B$776,T$366)+'СЕТ СН'!$F$13</f>
        <v>0</v>
      </c>
      <c r="U396" s="36">
        <f>SUMIFS(СВЦЭМ!$K$34:$K$777,СВЦЭМ!$A$34:$A$777,$A396,СВЦЭМ!$B$33:$B$776,U$366)+'СЕТ СН'!$F$13</f>
        <v>0</v>
      </c>
      <c r="V396" s="36">
        <f>SUMIFS(СВЦЭМ!$K$34:$K$777,СВЦЭМ!$A$34:$A$777,$A396,СВЦЭМ!$B$33:$B$776,V$366)+'СЕТ СН'!$F$13</f>
        <v>0</v>
      </c>
      <c r="W396" s="36">
        <f>SUMIFS(СВЦЭМ!$K$34:$K$777,СВЦЭМ!$A$34:$A$777,$A396,СВЦЭМ!$B$33:$B$776,W$366)+'СЕТ СН'!$F$13</f>
        <v>0</v>
      </c>
      <c r="X396" s="36">
        <f>SUMIFS(СВЦЭМ!$K$34:$K$777,СВЦЭМ!$A$34:$A$777,$A396,СВЦЭМ!$B$33:$B$776,X$366)+'СЕТ СН'!$F$13</f>
        <v>0</v>
      </c>
      <c r="Y396" s="36">
        <f>SUMIFS(СВЦЭМ!$K$34:$K$777,СВЦЭМ!$A$34:$A$777,$A396,СВЦЭМ!$B$33:$B$776,Y$366)+'СЕТ СН'!$F$13</f>
        <v>0</v>
      </c>
    </row>
    <row r="397" spans="1:26" ht="15.75" hidden="1" x14ac:dyDescent="0.2">
      <c r="A397" s="35">
        <f t="shared" si="10"/>
        <v>44013</v>
      </c>
      <c r="B397" s="36">
        <f>SUMIFS(СВЦЭМ!$K$34:$K$777,СВЦЭМ!$A$34:$A$777,$A397,СВЦЭМ!$B$33:$B$776,B$366)+'СЕТ СН'!$F$13</f>
        <v>0</v>
      </c>
      <c r="C397" s="36">
        <f>SUMIFS(СВЦЭМ!$K$34:$K$777,СВЦЭМ!$A$34:$A$777,$A397,СВЦЭМ!$B$33:$B$776,C$366)+'СЕТ СН'!$F$13</f>
        <v>0</v>
      </c>
      <c r="D397" s="36">
        <f>SUMIFS(СВЦЭМ!$K$34:$K$777,СВЦЭМ!$A$34:$A$777,$A397,СВЦЭМ!$B$33:$B$776,D$366)+'СЕТ СН'!$F$13</f>
        <v>0</v>
      </c>
      <c r="E397" s="36">
        <f>SUMIFS(СВЦЭМ!$K$34:$K$777,СВЦЭМ!$A$34:$A$777,$A397,СВЦЭМ!$B$33:$B$776,E$366)+'СЕТ СН'!$F$13</f>
        <v>0</v>
      </c>
      <c r="F397" s="36">
        <f>SUMIFS(СВЦЭМ!$K$34:$K$777,СВЦЭМ!$A$34:$A$777,$A397,СВЦЭМ!$B$33:$B$776,F$366)+'СЕТ СН'!$F$13</f>
        <v>0</v>
      </c>
      <c r="G397" s="36">
        <f>SUMIFS(СВЦЭМ!$K$34:$K$777,СВЦЭМ!$A$34:$A$777,$A397,СВЦЭМ!$B$33:$B$776,G$366)+'СЕТ СН'!$F$13</f>
        <v>0</v>
      </c>
      <c r="H397" s="36">
        <f>SUMIFS(СВЦЭМ!$K$34:$K$777,СВЦЭМ!$A$34:$A$777,$A397,СВЦЭМ!$B$33:$B$776,H$366)+'СЕТ СН'!$F$13</f>
        <v>0</v>
      </c>
      <c r="I397" s="36">
        <f>SUMIFS(СВЦЭМ!$K$34:$K$777,СВЦЭМ!$A$34:$A$777,$A397,СВЦЭМ!$B$33:$B$776,I$366)+'СЕТ СН'!$F$13</f>
        <v>0</v>
      </c>
      <c r="J397" s="36">
        <f>SUMIFS(СВЦЭМ!$K$34:$K$777,СВЦЭМ!$A$34:$A$777,$A397,СВЦЭМ!$B$33:$B$776,J$366)+'СЕТ СН'!$F$13</f>
        <v>0</v>
      </c>
      <c r="K397" s="36">
        <f>SUMIFS(СВЦЭМ!$K$34:$K$777,СВЦЭМ!$A$34:$A$777,$A397,СВЦЭМ!$B$33:$B$776,K$366)+'СЕТ СН'!$F$13</f>
        <v>0</v>
      </c>
      <c r="L397" s="36">
        <f>SUMIFS(СВЦЭМ!$K$34:$K$777,СВЦЭМ!$A$34:$A$777,$A397,СВЦЭМ!$B$33:$B$776,L$366)+'СЕТ СН'!$F$13</f>
        <v>0</v>
      </c>
      <c r="M397" s="36">
        <f>SUMIFS(СВЦЭМ!$K$34:$K$777,СВЦЭМ!$A$34:$A$777,$A397,СВЦЭМ!$B$33:$B$776,M$366)+'СЕТ СН'!$F$13</f>
        <v>0</v>
      </c>
      <c r="N397" s="36">
        <f>SUMIFS(СВЦЭМ!$K$34:$K$777,СВЦЭМ!$A$34:$A$777,$A397,СВЦЭМ!$B$33:$B$776,N$366)+'СЕТ СН'!$F$13</f>
        <v>0</v>
      </c>
      <c r="O397" s="36">
        <f>SUMIFS(СВЦЭМ!$K$34:$K$777,СВЦЭМ!$A$34:$A$777,$A397,СВЦЭМ!$B$33:$B$776,O$366)+'СЕТ СН'!$F$13</f>
        <v>0</v>
      </c>
      <c r="P397" s="36">
        <f>SUMIFS(СВЦЭМ!$K$34:$K$777,СВЦЭМ!$A$34:$A$777,$A397,СВЦЭМ!$B$33:$B$776,P$366)+'СЕТ СН'!$F$13</f>
        <v>0</v>
      </c>
      <c r="Q397" s="36">
        <f>SUMIFS(СВЦЭМ!$K$34:$K$777,СВЦЭМ!$A$34:$A$777,$A397,СВЦЭМ!$B$33:$B$776,Q$366)+'СЕТ СН'!$F$13</f>
        <v>0</v>
      </c>
      <c r="R397" s="36">
        <f>SUMIFS(СВЦЭМ!$K$34:$K$777,СВЦЭМ!$A$34:$A$777,$A397,СВЦЭМ!$B$33:$B$776,R$366)+'СЕТ СН'!$F$13</f>
        <v>0</v>
      </c>
      <c r="S397" s="36">
        <f>SUMIFS(СВЦЭМ!$K$34:$K$777,СВЦЭМ!$A$34:$A$777,$A397,СВЦЭМ!$B$33:$B$776,S$366)+'СЕТ СН'!$F$13</f>
        <v>0</v>
      </c>
      <c r="T397" s="36">
        <f>SUMIFS(СВЦЭМ!$K$34:$K$777,СВЦЭМ!$A$34:$A$777,$A397,СВЦЭМ!$B$33:$B$776,T$366)+'СЕТ СН'!$F$13</f>
        <v>0</v>
      </c>
      <c r="U397" s="36">
        <f>SUMIFS(СВЦЭМ!$K$34:$K$777,СВЦЭМ!$A$34:$A$777,$A397,СВЦЭМ!$B$33:$B$776,U$366)+'СЕТ СН'!$F$13</f>
        <v>0</v>
      </c>
      <c r="V397" s="36">
        <f>SUMIFS(СВЦЭМ!$K$34:$K$777,СВЦЭМ!$A$34:$A$777,$A397,СВЦЭМ!$B$33:$B$776,V$366)+'СЕТ СН'!$F$13</f>
        <v>0</v>
      </c>
      <c r="W397" s="36">
        <f>SUMIFS(СВЦЭМ!$K$34:$K$777,СВЦЭМ!$A$34:$A$777,$A397,СВЦЭМ!$B$33:$B$776,W$366)+'СЕТ СН'!$F$13</f>
        <v>0</v>
      </c>
      <c r="X397" s="36">
        <f>SUMIFS(СВЦЭМ!$K$34:$K$777,СВЦЭМ!$A$34:$A$777,$A397,СВЦЭМ!$B$33:$B$776,X$366)+'СЕТ СН'!$F$13</f>
        <v>0</v>
      </c>
      <c r="Y397" s="36">
        <f>SUMIFS(СВЦЭМ!$K$34:$K$777,СВЦЭМ!$A$34:$A$777,$A397,СВЦЭМ!$B$33:$B$776,Y$366)+'СЕТ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1" t="s">
        <v>7</v>
      </c>
      <c r="B399" s="124" t="s">
        <v>121</v>
      </c>
      <c r="C399" s="125"/>
      <c r="D399" s="125"/>
      <c r="E399" s="125"/>
      <c r="F399" s="125"/>
      <c r="G399" s="125"/>
      <c r="H399" s="125"/>
      <c r="I399" s="125"/>
      <c r="J399" s="125"/>
      <c r="K399" s="125"/>
      <c r="L399" s="125"/>
      <c r="M399" s="125"/>
      <c r="N399" s="125"/>
      <c r="O399" s="125"/>
      <c r="P399" s="125"/>
      <c r="Q399" s="125"/>
      <c r="R399" s="125"/>
      <c r="S399" s="125"/>
      <c r="T399" s="125"/>
      <c r="U399" s="125"/>
      <c r="V399" s="125"/>
      <c r="W399" s="125"/>
      <c r="X399" s="125"/>
      <c r="Y399" s="126"/>
    </row>
    <row r="400" spans="1:26" ht="12.75" hidden="1" customHeight="1" x14ac:dyDescent="0.2">
      <c r="A400" s="122"/>
      <c r="B400" s="127"/>
      <c r="C400" s="128"/>
      <c r="D400" s="128"/>
      <c r="E400" s="128"/>
      <c r="F400" s="128"/>
      <c r="G400" s="128"/>
      <c r="H400" s="128"/>
      <c r="I400" s="128"/>
      <c r="J400" s="128"/>
      <c r="K400" s="128"/>
      <c r="L400" s="128"/>
      <c r="M400" s="128"/>
      <c r="N400" s="128"/>
      <c r="O400" s="128"/>
      <c r="P400" s="128"/>
      <c r="Q400" s="128"/>
      <c r="R400" s="128"/>
      <c r="S400" s="128"/>
      <c r="T400" s="128"/>
      <c r="U400" s="128"/>
      <c r="V400" s="128"/>
      <c r="W400" s="128"/>
      <c r="X400" s="128"/>
      <c r="Y400" s="129"/>
    </row>
    <row r="401" spans="1:27" s="46" customFormat="1" ht="12.75" hidden="1" customHeight="1" x14ac:dyDescent="0.2">
      <c r="A401" s="123"/>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01.06.2020</v>
      </c>
      <c r="B402" s="36">
        <f>SUMIFS(СВЦЭМ!$L$34:$L$777,СВЦЭМ!$A$34:$A$777,$A402,СВЦЭМ!$B$33:$B$776,B$401)+'СЕТ СН'!$F$13</f>
        <v>0</v>
      </c>
      <c r="C402" s="36">
        <f>SUMIFS(СВЦЭМ!$L$34:$L$777,СВЦЭМ!$A$34:$A$777,$A402,СВЦЭМ!$B$33:$B$776,C$401)+'СЕТ СН'!$F$13</f>
        <v>0</v>
      </c>
      <c r="D402" s="36">
        <f>SUMIFS(СВЦЭМ!$L$34:$L$777,СВЦЭМ!$A$34:$A$777,$A402,СВЦЭМ!$B$33:$B$776,D$401)+'СЕТ СН'!$F$13</f>
        <v>0</v>
      </c>
      <c r="E402" s="36">
        <f>SUMIFS(СВЦЭМ!$L$34:$L$777,СВЦЭМ!$A$34:$A$777,$A402,СВЦЭМ!$B$33:$B$776,E$401)+'СЕТ СН'!$F$13</f>
        <v>0</v>
      </c>
      <c r="F402" s="36">
        <f>SUMIFS(СВЦЭМ!$L$34:$L$777,СВЦЭМ!$A$34:$A$777,$A402,СВЦЭМ!$B$33:$B$776,F$401)+'СЕТ СН'!$F$13</f>
        <v>0</v>
      </c>
      <c r="G402" s="36">
        <f>SUMIFS(СВЦЭМ!$L$34:$L$777,СВЦЭМ!$A$34:$A$777,$A402,СВЦЭМ!$B$33:$B$776,G$401)+'СЕТ СН'!$F$13</f>
        <v>0</v>
      </c>
      <c r="H402" s="36">
        <f>SUMIFS(СВЦЭМ!$L$34:$L$777,СВЦЭМ!$A$34:$A$777,$A402,СВЦЭМ!$B$33:$B$776,H$401)+'СЕТ СН'!$F$13</f>
        <v>0</v>
      </c>
      <c r="I402" s="36">
        <f>SUMIFS(СВЦЭМ!$L$34:$L$777,СВЦЭМ!$A$34:$A$777,$A402,СВЦЭМ!$B$33:$B$776,I$401)+'СЕТ СН'!$F$13</f>
        <v>0</v>
      </c>
      <c r="J402" s="36">
        <f>SUMIFS(СВЦЭМ!$L$34:$L$777,СВЦЭМ!$A$34:$A$777,$A402,СВЦЭМ!$B$33:$B$776,J$401)+'СЕТ СН'!$F$13</f>
        <v>0</v>
      </c>
      <c r="K402" s="36">
        <f>SUMIFS(СВЦЭМ!$L$34:$L$777,СВЦЭМ!$A$34:$A$777,$A402,СВЦЭМ!$B$33:$B$776,K$401)+'СЕТ СН'!$F$13</f>
        <v>0</v>
      </c>
      <c r="L402" s="36">
        <f>SUMIFS(СВЦЭМ!$L$34:$L$777,СВЦЭМ!$A$34:$A$777,$A402,СВЦЭМ!$B$33:$B$776,L$401)+'СЕТ СН'!$F$13</f>
        <v>0</v>
      </c>
      <c r="M402" s="36">
        <f>SUMIFS(СВЦЭМ!$L$34:$L$777,СВЦЭМ!$A$34:$A$777,$A402,СВЦЭМ!$B$33:$B$776,M$401)+'СЕТ СН'!$F$13</f>
        <v>0</v>
      </c>
      <c r="N402" s="36">
        <f>SUMIFS(СВЦЭМ!$L$34:$L$777,СВЦЭМ!$A$34:$A$777,$A402,СВЦЭМ!$B$33:$B$776,N$401)+'СЕТ СН'!$F$13</f>
        <v>0</v>
      </c>
      <c r="O402" s="36">
        <f>SUMIFS(СВЦЭМ!$L$34:$L$777,СВЦЭМ!$A$34:$A$777,$A402,СВЦЭМ!$B$33:$B$776,O$401)+'СЕТ СН'!$F$13</f>
        <v>0</v>
      </c>
      <c r="P402" s="36">
        <f>SUMIFS(СВЦЭМ!$L$34:$L$777,СВЦЭМ!$A$34:$A$777,$A402,СВЦЭМ!$B$33:$B$776,P$401)+'СЕТ СН'!$F$13</f>
        <v>0</v>
      </c>
      <c r="Q402" s="36">
        <f>SUMIFS(СВЦЭМ!$L$34:$L$777,СВЦЭМ!$A$34:$A$777,$A402,СВЦЭМ!$B$33:$B$776,Q$401)+'СЕТ СН'!$F$13</f>
        <v>0</v>
      </c>
      <c r="R402" s="36">
        <f>SUMIFS(СВЦЭМ!$L$34:$L$777,СВЦЭМ!$A$34:$A$777,$A402,СВЦЭМ!$B$33:$B$776,R$401)+'СЕТ СН'!$F$13</f>
        <v>0</v>
      </c>
      <c r="S402" s="36">
        <f>SUMIFS(СВЦЭМ!$L$34:$L$777,СВЦЭМ!$A$34:$A$777,$A402,СВЦЭМ!$B$33:$B$776,S$401)+'СЕТ СН'!$F$13</f>
        <v>0</v>
      </c>
      <c r="T402" s="36">
        <f>SUMIFS(СВЦЭМ!$L$34:$L$777,СВЦЭМ!$A$34:$A$777,$A402,СВЦЭМ!$B$33:$B$776,T$401)+'СЕТ СН'!$F$13</f>
        <v>0</v>
      </c>
      <c r="U402" s="36">
        <f>SUMIFS(СВЦЭМ!$L$34:$L$777,СВЦЭМ!$A$34:$A$777,$A402,СВЦЭМ!$B$33:$B$776,U$401)+'СЕТ СН'!$F$13</f>
        <v>0</v>
      </c>
      <c r="V402" s="36">
        <f>SUMIFS(СВЦЭМ!$L$34:$L$777,СВЦЭМ!$A$34:$A$777,$A402,СВЦЭМ!$B$33:$B$776,V$401)+'СЕТ СН'!$F$13</f>
        <v>0</v>
      </c>
      <c r="W402" s="36">
        <f>SUMIFS(СВЦЭМ!$L$34:$L$777,СВЦЭМ!$A$34:$A$777,$A402,СВЦЭМ!$B$33:$B$776,W$401)+'СЕТ СН'!$F$13</f>
        <v>0</v>
      </c>
      <c r="X402" s="36">
        <f>SUMIFS(СВЦЭМ!$L$34:$L$777,СВЦЭМ!$A$34:$A$777,$A402,СВЦЭМ!$B$33:$B$776,X$401)+'СЕТ СН'!$F$13</f>
        <v>0</v>
      </c>
      <c r="Y402" s="36">
        <f>SUMIFS(СВЦЭМ!$L$34:$L$777,СВЦЭМ!$A$34:$A$777,$A402,СВЦЭМ!$B$33:$B$776,Y$401)+'СЕТ СН'!$F$13</f>
        <v>0</v>
      </c>
      <c r="AA402" s="45"/>
    </row>
    <row r="403" spans="1:27" ht="15.75" hidden="1" x14ac:dyDescent="0.2">
      <c r="A403" s="35">
        <f>A402+1</f>
        <v>43984</v>
      </c>
      <c r="B403" s="36">
        <f>SUMIFS(СВЦЭМ!$L$34:$L$777,СВЦЭМ!$A$34:$A$777,$A403,СВЦЭМ!$B$33:$B$776,B$401)+'СЕТ СН'!$F$13</f>
        <v>0</v>
      </c>
      <c r="C403" s="36">
        <f>SUMIFS(СВЦЭМ!$L$34:$L$777,СВЦЭМ!$A$34:$A$777,$A403,СВЦЭМ!$B$33:$B$776,C$401)+'СЕТ СН'!$F$13</f>
        <v>0</v>
      </c>
      <c r="D403" s="36">
        <f>SUMIFS(СВЦЭМ!$L$34:$L$777,СВЦЭМ!$A$34:$A$777,$A403,СВЦЭМ!$B$33:$B$776,D$401)+'СЕТ СН'!$F$13</f>
        <v>0</v>
      </c>
      <c r="E403" s="36">
        <f>SUMIFS(СВЦЭМ!$L$34:$L$777,СВЦЭМ!$A$34:$A$777,$A403,СВЦЭМ!$B$33:$B$776,E$401)+'СЕТ СН'!$F$13</f>
        <v>0</v>
      </c>
      <c r="F403" s="36">
        <f>SUMIFS(СВЦЭМ!$L$34:$L$777,СВЦЭМ!$A$34:$A$777,$A403,СВЦЭМ!$B$33:$B$776,F$401)+'СЕТ СН'!$F$13</f>
        <v>0</v>
      </c>
      <c r="G403" s="36">
        <f>SUMIFS(СВЦЭМ!$L$34:$L$777,СВЦЭМ!$A$34:$A$777,$A403,СВЦЭМ!$B$33:$B$776,G$401)+'СЕТ СН'!$F$13</f>
        <v>0</v>
      </c>
      <c r="H403" s="36">
        <f>SUMIFS(СВЦЭМ!$L$34:$L$777,СВЦЭМ!$A$34:$A$777,$A403,СВЦЭМ!$B$33:$B$776,H$401)+'СЕТ СН'!$F$13</f>
        <v>0</v>
      </c>
      <c r="I403" s="36">
        <f>SUMIFS(СВЦЭМ!$L$34:$L$777,СВЦЭМ!$A$34:$A$777,$A403,СВЦЭМ!$B$33:$B$776,I$401)+'СЕТ СН'!$F$13</f>
        <v>0</v>
      </c>
      <c r="J403" s="36">
        <f>SUMIFS(СВЦЭМ!$L$34:$L$777,СВЦЭМ!$A$34:$A$777,$A403,СВЦЭМ!$B$33:$B$776,J$401)+'СЕТ СН'!$F$13</f>
        <v>0</v>
      </c>
      <c r="K403" s="36">
        <f>SUMIFS(СВЦЭМ!$L$34:$L$777,СВЦЭМ!$A$34:$A$777,$A403,СВЦЭМ!$B$33:$B$776,K$401)+'СЕТ СН'!$F$13</f>
        <v>0</v>
      </c>
      <c r="L403" s="36">
        <f>SUMIFS(СВЦЭМ!$L$34:$L$777,СВЦЭМ!$A$34:$A$777,$A403,СВЦЭМ!$B$33:$B$776,L$401)+'СЕТ СН'!$F$13</f>
        <v>0</v>
      </c>
      <c r="M403" s="36">
        <f>SUMIFS(СВЦЭМ!$L$34:$L$777,СВЦЭМ!$A$34:$A$777,$A403,СВЦЭМ!$B$33:$B$776,M$401)+'СЕТ СН'!$F$13</f>
        <v>0</v>
      </c>
      <c r="N403" s="36">
        <f>SUMIFS(СВЦЭМ!$L$34:$L$777,СВЦЭМ!$A$34:$A$777,$A403,СВЦЭМ!$B$33:$B$776,N$401)+'СЕТ СН'!$F$13</f>
        <v>0</v>
      </c>
      <c r="O403" s="36">
        <f>SUMIFS(СВЦЭМ!$L$34:$L$777,СВЦЭМ!$A$34:$A$777,$A403,СВЦЭМ!$B$33:$B$776,O$401)+'СЕТ СН'!$F$13</f>
        <v>0</v>
      </c>
      <c r="P403" s="36">
        <f>SUMIFS(СВЦЭМ!$L$34:$L$777,СВЦЭМ!$A$34:$A$777,$A403,СВЦЭМ!$B$33:$B$776,P$401)+'СЕТ СН'!$F$13</f>
        <v>0</v>
      </c>
      <c r="Q403" s="36">
        <f>SUMIFS(СВЦЭМ!$L$34:$L$777,СВЦЭМ!$A$34:$A$777,$A403,СВЦЭМ!$B$33:$B$776,Q$401)+'СЕТ СН'!$F$13</f>
        <v>0</v>
      </c>
      <c r="R403" s="36">
        <f>SUMIFS(СВЦЭМ!$L$34:$L$777,СВЦЭМ!$A$34:$A$777,$A403,СВЦЭМ!$B$33:$B$776,R$401)+'СЕТ СН'!$F$13</f>
        <v>0</v>
      </c>
      <c r="S403" s="36">
        <f>SUMIFS(СВЦЭМ!$L$34:$L$777,СВЦЭМ!$A$34:$A$777,$A403,СВЦЭМ!$B$33:$B$776,S$401)+'СЕТ СН'!$F$13</f>
        <v>0</v>
      </c>
      <c r="T403" s="36">
        <f>SUMIFS(СВЦЭМ!$L$34:$L$777,СВЦЭМ!$A$34:$A$777,$A403,СВЦЭМ!$B$33:$B$776,T$401)+'СЕТ СН'!$F$13</f>
        <v>0</v>
      </c>
      <c r="U403" s="36">
        <f>SUMIFS(СВЦЭМ!$L$34:$L$777,СВЦЭМ!$A$34:$A$777,$A403,СВЦЭМ!$B$33:$B$776,U$401)+'СЕТ СН'!$F$13</f>
        <v>0</v>
      </c>
      <c r="V403" s="36">
        <f>SUMIFS(СВЦЭМ!$L$34:$L$777,СВЦЭМ!$A$34:$A$777,$A403,СВЦЭМ!$B$33:$B$776,V$401)+'СЕТ СН'!$F$13</f>
        <v>0</v>
      </c>
      <c r="W403" s="36">
        <f>SUMIFS(СВЦЭМ!$L$34:$L$777,СВЦЭМ!$A$34:$A$777,$A403,СВЦЭМ!$B$33:$B$776,W$401)+'СЕТ СН'!$F$13</f>
        <v>0</v>
      </c>
      <c r="X403" s="36">
        <f>SUMIFS(СВЦЭМ!$L$34:$L$777,СВЦЭМ!$A$34:$A$777,$A403,СВЦЭМ!$B$33:$B$776,X$401)+'СЕТ СН'!$F$13</f>
        <v>0</v>
      </c>
      <c r="Y403" s="36">
        <f>SUMIFS(СВЦЭМ!$L$34:$L$777,СВЦЭМ!$A$34:$A$777,$A403,СВЦЭМ!$B$33:$B$776,Y$401)+'СЕТ СН'!$F$13</f>
        <v>0</v>
      </c>
    </row>
    <row r="404" spans="1:27" ht="15.75" hidden="1" x14ac:dyDescent="0.2">
      <c r="A404" s="35">
        <f t="shared" ref="A404:A432" si="11">A403+1</f>
        <v>43985</v>
      </c>
      <c r="B404" s="36">
        <f>SUMIFS(СВЦЭМ!$L$34:$L$777,СВЦЭМ!$A$34:$A$777,$A404,СВЦЭМ!$B$33:$B$776,B$401)+'СЕТ СН'!$F$13</f>
        <v>0</v>
      </c>
      <c r="C404" s="36">
        <f>SUMIFS(СВЦЭМ!$L$34:$L$777,СВЦЭМ!$A$34:$A$777,$A404,СВЦЭМ!$B$33:$B$776,C$401)+'СЕТ СН'!$F$13</f>
        <v>0</v>
      </c>
      <c r="D404" s="36">
        <f>SUMIFS(СВЦЭМ!$L$34:$L$777,СВЦЭМ!$A$34:$A$777,$A404,СВЦЭМ!$B$33:$B$776,D$401)+'СЕТ СН'!$F$13</f>
        <v>0</v>
      </c>
      <c r="E404" s="36">
        <f>SUMIFS(СВЦЭМ!$L$34:$L$777,СВЦЭМ!$A$34:$A$777,$A404,СВЦЭМ!$B$33:$B$776,E$401)+'СЕТ СН'!$F$13</f>
        <v>0</v>
      </c>
      <c r="F404" s="36">
        <f>SUMIFS(СВЦЭМ!$L$34:$L$777,СВЦЭМ!$A$34:$A$777,$A404,СВЦЭМ!$B$33:$B$776,F$401)+'СЕТ СН'!$F$13</f>
        <v>0</v>
      </c>
      <c r="G404" s="36">
        <f>SUMIFS(СВЦЭМ!$L$34:$L$777,СВЦЭМ!$A$34:$A$777,$A404,СВЦЭМ!$B$33:$B$776,G$401)+'СЕТ СН'!$F$13</f>
        <v>0</v>
      </c>
      <c r="H404" s="36">
        <f>SUMIFS(СВЦЭМ!$L$34:$L$777,СВЦЭМ!$A$34:$A$777,$A404,СВЦЭМ!$B$33:$B$776,H$401)+'СЕТ СН'!$F$13</f>
        <v>0</v>
      </c>
      <c r="I404" s="36">
        <f>SUMIFS(СВЦЭМ!$L$34:$L$777,СВЦЭМ!$A$34:$A$777,$A404,СВЦЭМ!$B$33:$B$776,I$401)+'СЕТ СН'!$F$13</f>
        <v>0</v>
      </c>
      <c r="J404" s="36">
        <f>SUMIFS(СВЦЭМ!$L$34:$L$777,СВЦЭМ!$A$34:$A$777,$A404,СВЦЭМ!$B$33:$B$776,J$401)+'СЕТ СН'!$F$13</f>
        <v>0</v>
      </c>
      <c r="K404" s="36">
        <f>SUMIFS(СВЦЭМ!$L$34:$L$777,СВЦЭМ!$A$34:$A$777,$A404,СВЦЭМ!$B$33:$B$776,K$401)+'СЕТ СН'!$F$13</f>
        <v>0</v>
      </c>
      <c r="L404" s="36">
        <f>SUMIFS(СВЦЭМ!$L$34:$L$777,СВЦЭМ!$A$34:$A$777,$A404,СВЦЭМ!$B$33:$B$776,L$401)+'СЕТ СН'!$F$13</f>
        <v>0</v>
      </c>
      <c r="M404" s="36">
        <f>SUMIFS(СВЦЭМ!$L$34:$L$777,СВЦЭМ!$A$34:$A$777,$A404,СВЦЭМ!$B$33:$B$776,M$401)+'СЕТ СН'!$F$13</f>
        <v>0</v>
      </c>
      <c r="N404" s="36">
        <f>SUMIFS(СВЦЭМ!$L$34:$L$777,СВЦЭМ!$A$34:$A$777,$A404,СВЦЭМ!$B$33:$B$776,N$401)+'СЕТ СН'!$F$13</f>
        <v>0</v>
      </c>
      <c r="O404" s="36">
        <f>SUMIFS(СВЦЭМ!$L$34:$L$777,СВЦЭМ!$A$34:$A$777,$A404,СВЦЭМ!$B$33:$B$776,O$401)+'СЕТ СН'!$F$13</f>
        <v>0</v>
      </c>
      <c r="P404" s="36">
        <f>SUMIFS(СВЦЭМ!$L$34:$L$777,СВЦЭМ!$A$34:$A$777,$A404,СВЦЭМ!$B$33:$B$776,P$401)+'СЕТ СН'!$F$13</f>
        <v>0</v>
      </c>
      <c r="Q404" s="36">
        <f>SUMIFS(СВЦЭМ!$L$34:$L$777,СВЦЭМ!$A$34:$A$777,$A404,СВЦЭМ!$B$33:$B$776,Q$401)+'СЕТ СН'!$F$13</f>
        <v>0</v>
      </c>
      <c r="R404" s="36">
        <f>SUMIFS(СВЦЭМ!$L$34:$L$777,СВЦЭМ!$A$34:$A$777,$A404,СВЦЭМ!$B$33:$B$776,R$401)+'СЕТ СН'!$F$13</f>
        <v>0</v>
      </c>
      <c r="S404" s="36">
        <f>SUMIFS(СВЦЭМ!$L$34:$L$777,СВЦЭМ!$A$34:$A$777,$A404,СВЦЭМ!$B$33:$B$776,S$401)+'СЕТ СН'!$F$13</f>
        <v>0</v>
      </c>
      <c r="T404" s="36">
        <f>SUMIFS(СВЦЭМ!$L$34:$L$777,СВЦЭМ!$A$34:$A$777,$A404,СВЦЭМ!$B$33:$B$776,T$401)+'СЕТ СН'!$F$13</f>
        <v>0</v>
      </c>
      <c r="U404" s="36">
        <f>SUMIFS(СВЦЭМ!$L$34:$L$777,СВЦЭМ!$A$34:$A$777,$A404,СВЦЭМ!$B$33:$B$776,U$401)+'СЕТ СН'!$F$13</f>
        <v>0</v>
      </c>
      <c r="V404" s="36">
        <f>SUMIFS(СВЦЭМ!$L$34:$L$777,СВЦЭМ!$A$34:$A$777,$A404,СВЦЭМ!$B$33:$B$776,V$401)+'СЕТ СН'!$F$13</f>
        <v>0</v>
      </c>
      <c r="W404" s="36">
        <f>SUMIFS(СВЦЭМ!$L$34:$L$777,СВЦЭМ!$A$34:$A$777,$A404,СВЦЭМ!$B$33:$B$776,W$401)+'СЕТ СН'!$F$13</f>
        <v>0</v>
      </c>
      <c r="X404" s="36">
        <f>SUMIFS(СВЦЭМ!$L$34:$L$777,СВЦЭМ!$A$34:$A$777,$A404,СВЦЭМ!$B$33:$B$776,X$401)+'СЕТ СН'!$F$13</f>
        <v>0</v>
      </c>
      <c r="Y404" s="36">
        <f>SUMIFS(СВЦЭМ!$L$34:$L$777,СВЦЭМ!$A$34:$A$777,$A404,СВЦЭМ!$B$33:$B$776,Y$401)+'СЕТ СН'!$F$13</f>
        <v>0</v>
      </c>
    </row>
    <row r="405" spans="1:27" ht="15.75" hidden="1" x14ac:dyDescent="0.2">
      <c r="A405" s="35">
        <f t="shared" si="11"/>
        <v>43986</v>
      </c>
      <c r="B405" s="36">
        <f>SUMIFS(СВЦЭМ!$L$34:$L$777,СВЦЭМ!$A$34:$A$777,$A405,СВЦЭМ!$B$33:$B$776,B$401)+'СЕТ СН'!$F$13</f>
        <v>0</v>
      </c>
      <c r="C405" s="36">
        <f>SUMIFS(СВЦЭМ!$L$34:$L$777,СВЦЭМ!$A$34:$A$777,$A405,СВЦЭМ!$B$33:$B$776,C$401)+'СЕТ СН'!$F$13</f>
        <v>0</v>
      </c>
      <c r="D405" s="36">
        <f>SUMIFS(СВЦЭМ!$L$34:$L$777,СВЦЭМ!$A$34:$A$777,$A405,СВЦЭМ!$B$33:$B$776,D$401)+'СЕТ СН'!$F$13</f>
        <v>0</v>
      </c>
      <c r="E405" s="36">
        <f>SUMIFS(СВЦЭМ!$L$34:$L$777,СВЦЭМ!$A$34:$A$777,$A405,СВЦЭМ!$B$33:$B$776,E$401)+'СЕТ СН'!$F$13</f>
        <v>0</v>
      </c>
      <c r="F405" s="36">
        <f>SUMIFS(СВЦЭМ!$L$34:$L$777,СВЦЭМ!$A$34:$A$777,$A405,СВЦЭМ!$B$33:$B$776,F$401)+'СЕТ СН'!$F$13</f>
        <v>0</v>
      </c>
      <c r="G405" s="36">
        <f>SUMIFS(СВЦЭМ!$L$34:$L$777,СВЦЭМ!$A$34:$A$777,$A405,СВЦЭМ!$B$33:$B$776,G$401)+'СЕТ СН'!$F$13</f>
        <v>0</v>
      </c>
      <c r="H405" s="36">
        <f>SUMIFS(СВЦЭМ!$L$34:$L$777,СВЦЭМ!$A$34:$A$777,$A405,СВЦЭМ!$B$33:$B$776,H$401)+'СЕТ СН'!$F$13</f>
        <v>0</v>
      </c>
      <c r="I405" s="36">
        <f>SUMIFS(СВЦЭМ!$L$34:$L$777,СВЦЭМ!$A$34:$A$777,$A405,СВЦЭМ!$B$33:$B$776,I$401)+'СЕТ СН'!$F$13</f>
        <v>0</v>
      </c>
      <c r="J405" s="36">
        <f>SUMIFS(СВЦЭМ!$L$34:$L$777,СВЦЭМ!$A$34:$A$777,$A405,СВЦЭМ!$B$33:$B$776,J$401)+'СЕТ СН'!$F$13</f>
        <v>0</v>
      </c>
      <c r="K405" s="36">
        <f>SUMIFS(СВЦЭМ!$L$34:$L$777,СВЦЭМ!$A$34:$A$777,$A405,СВЦЭМ!$B$33:$B$776,K$401)+'СЕТ СН'!$F$13</f>
        <v>0</v>
      </c>
      <c r="L405" s="36">
        <f>SUMIFS(СВЦЭМ!$L$34:$L$777,СВЦЭМ!$A$34:$A$777,$A405,СВЦЭМ!$B$33:$B$776,L$401)+'СЕТ СН'!$F$13</f>
        <v>0</v>
      </c>
      <c r="M405" s="36">
        <f>SUMIFS(СВЦЭМ!$L$34:$L$777,СВЦЭМ!$A$34:$A$777,$A405,СВЦЭМ!$B$33:$B$776,M$401)+'СЕТ СН'!$F$13</f>
        <v>0</v>
      </c>
      <c r="N405" s="36">
        <f>SUMIFS(СВЦЭМ!$L$34:$L$777,СВЦЭМ!$A$34:$A$777,$A405,СВЦЭМ!$B$33:$B$776,N$401)+'СЕТ СН'!$F$13</f>
        <v>0</v>
      </c>
      <c r="O405" s="36">
        <f>SUMIFS(СВЦЭМ!$L$34:$L$777,СВЦЭМ!$A$34:$A$777,$A405,СВЦЭМ!$B$33:$B$776,O$401)+'СЕТ СН'!$F$13</f>
        <v>0</v>
      </c>
      <c r="P405" s="36">
        <f>SUMIFS(СВЦЭМ!$L$34:$L$777,СВЦЭМ!$A$34:$A$777,$A405,СВЦЭМ!$B$33:$B$776,P$401)+'СЕТ СН'!$F$13</f>
        <v>0</v>
      </c>
      <c r="Q405" s="36">
        <f>SUMIFS(СВЦЭМ!$L$34:$L$777,СВЦЭМ!$A$34:$A$777,$A405,СВЦЭМ!$B$33:$B$776,Q$401)+'СЕТ СН'!$F$13</f>
        <v>0</v>
      </c>
      <c r="R405" s="36">
        <f>SUMIFS(СВЦЭМ!$L$34:$L$777,СВЦЭМ!$A$34:$A$777,$A405,СВЦЭМ!$B$33:$B$776,R$401)+'СЕТ СН'!$F$13</f>
        <v>0</v>
      </c>
      <c r="S405" s="36">
        <f>SUMIFS(СВЦЭМ!$L$34:$L$777,СВЦЭМ!$A$34:$A$777,$A405,СВЦЭМ!$B$33:$B$776,S$401)+'СЕТ СН'!$F$13</f>
        <v>0</v>
      </c>
      <c r="T405" s="36">
        <f>SUMIFS(СВЦЭМ!$L$34:$L$777,СВЦЭМ!$A$34:$A$777,$A405,СВЦЭМ!$B$33:$B$776,T$401)+'СЕТ СН'!$F$13</f>
        <v>0</v>
      </c>
      <c r="U405" s="36">
        <f>SUMIFS(СВЦЭМ!$L$34:$L$777,СВЦЭМ!$A$34:$A$777,$A405,СВЦЭМ!$B$33:$B$776,U$401)+'СЕТ СН'!$F$13</f>
        <v>0</v>
      </c>
      <c r="V405" s="36">
        <f>SUMIFS(СВЦЭМ!$L$34:$L$777,СВЦЭМ!$A$34:$A$777,$A405,СВЦЭМ!$B$33:$B$776,V$401)+'СЕТ СН'!$F$13</f>
        <v>0</v>
      </c>
      <c r="W405" s="36">
        <f>SUMIFS(СВЦЭМ!$L$34:$L$777,СВЦЭМ!$A$34:$A$777,$A405,СВЦЭМ!$B$33:$B$776,W$401)+'СЕТ СН'!$F$13</f>
        <v>0</v>
      </c>
      <c r="X405" s="36">
        <f>SUMIFS(СВЦЭМ!$L$34:$L$777,СВЦЭМ!$A$34:$A$777,$A405,СВЦЭМ!$B$33:$B$776,X$401)+'СЕТ СН'!$F$13</f>
        <v>0</v>
      </c>
      <c r="Y405" s="36">
        <f>SUMIFS(СВЦЭМ!$L$34:$L$777,СВЦЭМ!$A$34:$A$777,$A405,СВЦЭМ!$B$33:$B$776,Y$401)+'СЕТ СН'!$F$13</f>
        <v>0</v>
      </c>
    </row>
    <row r="406" spans="1:27" ht="15.75" hidden="1" x14ac:dyDescent="0.2">
      <c r="A406" s="35">
        <f t="shared" si="11"/>
        <v>43987</v>
      </c>
      <c r="B406" s="36">
        <f>SUMIFS(СВЦЭМ!$L$34:$L$777,СВЦЭМ!$A$34:$A$777,$A406,СВЦЭМ!$B$33:$B$776,B$401)+'СЕТ СН'!$F$13</f>
        <v>0</v>
      </c>
      <c r="C406" s="36">
        <f>SUMIFS(СВЦЭМ!$L$34:$L$777,СВЦЭМ!$A$34:$A$777,$A406,СВЦЭМ!$B$33:$B$776,C$401)+'СЕТ СН'!$F$13</f>
        <v>0</v>
      </c>
      <c r="D406" s="36">
        <f>SUMIFS(СВЦЭМ!$L$34:$L$777,СВЦЭМ!$A$34:$A$777,$A406,СВЦЭМ!$B$33:$B$776,D$401)+'СЕТ СН'!$F$13</f>
        <v>0</v>
      </c>
      <c r="E406" s="36">
        <f>SUMIFS(СВЦЭМ!$L$34:$L$777,СВЦЭМ!$A$34:$A$777,$A406,СВЦЭМ!$B$33:$B$776,E$401)+'СЕТ СН'!$F$13</f>
        <v>0</v>
      </c>
      <c r="F406" s="36">
        <f>SUMIFS(СВЦЭМ!$L$34:$L$777,СВЦЭМ!$A$34:$A$777,$A406,СВЦЭМ!$B$33:$B$776,F$401)+'СЕТ СН'!$F$13</f>
        <v>0</v>
      </c>
      <c r="G406" s="36">
        <f>SUMIFS(СВЦЭМ!$L$34:$L$777,СВЦЭМ!$A$34:$A$777,$A406,СВЦЭМ!$B$33:$B$776,G$401)+'СЕТ СН'!$F$13</f>
        <v>0</v>
      </c>
      <c r="H406" s="36">
        <f>SUMIFS(СВЦЭМ!$L$34:$L$777,СВЦЭМ!$A$34:$A$777,$A406,СВЦЭМ!$B$33:$B$776,H$401)+'СЕТ СН'!$F$13</f>
        <v>0</v>
      </c>
      <c r="I406" s="36">
        <f>SUMIFS(СВЦЭМ!$L$34:$L$777,СВЦЭМ!$A$34:$A$777,$A406,СВЦЭМ!$B$33:$B$776,I$401)+'СЕТ СН'!$F$13</f>
        <v>0</v>
      </c>
      <c r="J406" s="36">
        <f>SUMIFS(СВЦЭМ!$L$34:$L$777,СВЦЭМ!$A$34:$A$777,$A406,СВЦЭМ!$B$33:$B$776,J$401)+'СЕТ СН'!$F$13</f>
        <v>0</v>
      </c>
      <c r="K406" s="36">
        <f>SUMIFS(СВЦЭМ!$L$34:$L$777,СВЦЭМ!$A$34:$A$777,$A406,СВЦЭМ!$B$33:$B$776,K$401)+'СЕТ СН'!$F$13</f>
        <v>0</v>
      </c>
      <c r="L406" s="36">
        <f>SUMIFS(СВЦЭМ!$L$34:$L$777,СВЦЭМ!$A$34:$A$777,$A406,СВЦЭМ!$B$33:$B$776,L$401)+'СЕТ СН'!$F$13</f>
        <v>0</v>
      </c>
      <c r="M406" s="36">
        <f>SUMIFS(СВЦЭМ!$L$34:$L$777,СВЦЭМ!$A$34:$A$777,$A406,СВЦЭМ!$B$33:$B$776,M$401)+'СЕТ СН'!$F$13</f>
        <v>0</v>
      </c>
      <c r="N406" s="36">
        <f>SUMIFS(СВЦЭМ!$L$34:$L$777,СВЦЭМ!$A$34:$A$777,$A406,СВЦЭМ!$B$33:$B$776,N$401)+'СЕТ СН'!$F$13</f>
        <v>0</v>
      </c>
      <c r="O406" s="36">
        <f>SUMIFS(СВЦЭМ!$L$34:$L$777,СВЦЭМ!$A$34:$A$777,$A406,СВЦЭМ!$B$33:$B$776,O$401)+'СЕТ СН'!$F$13</f>
        <v>0</v>
      </c>
      <c r="P406" s="36">
        <f>SUMIFS(СВЦЭМ!$L$34:$L$777,СВЦЭМ!$A$34:$A$777,$A406,СВЦЭМ!$B$33:$B$776,P$401)+'СЕТ СН'!$F$13</f>
        <v>0</v>
      </c>
      <c r="Q406" s="36">
        <f>SUMIFS(СВЦЭМ!$L$34:$L$777,СВЦЭМ!$A$34:$A$777,$A406,СВЦЭМ!$B$33:$B$776,Q$401)+'СЕТ СН'!$F$13</f>
        <v>0</v>
      </c>
      <c r="R406" s="36">
        <f>SUMIFS(СВЦЭМ!$L$34:$L$777,СВЦЭМ!$A$34:$A$777,$A406,СВЦЭМ!$B$33:$B$776,R$401)+'СЕТ СН'!$F$13</f>
        <v>0</v>
      </c>
      <c r="S406" s="36">
        <f>SUMIFS(СВЦЭМ!$L$34:$L$777,СВЦЭМ!$A$34:$A$777,$A406,СВЦЭМ!$B$33:$B$776,S$401)+'СЕТ СН'!$F$13</f>
        <v>0</v>
      </c>
      <c r="T406" s="36">
        <f>SUMIFS(СВЦЭМ!$L$34:$L$777,СВЦЭМ!$A$34:$A$777,$A406,СВЦЭМ!$B$33:$B$776,T$401)+'СЕТ СН'!$F$13</f>
        <v>0</v>
      </c>
      <c r="U406" s="36">
        <f>SUMIFS(СВЦЭМ!$L$34:$L$777,СВЦЭМ!$A$34:$A$777,$A406,СВЦЭМ!$B$33:$B$776,U$401)+'СЕТ СН'!$F$13</f>
        <v>0</v>
      </c>
      <c r="V406" s="36">
        <f>SUMIFS(СВЦЭМ!$L$34:$L$777,СВЦЭМ!$A$34:$A$777,$A406,СВЦЭМ!$B$33:$B$776,V$401)+'СЕТ СН'!$F$13</f>
        <v>0</v>
      </c>
      <c r="W406" s="36">
        <f>SUMIFS(СВЦЭМ!$L$34:$L$777,СВЦЭМ!$A$34:$A$777,$A406,СВЦЭМ!$B$33:$B$776,W$401)+'СЕТ СН'!$F$13</f>
        <v>0</v>
      </c>
      <c r="X406" s="36">
        <f>SUMIFS(СВЦЭМ!$L$34:$L$777,СВЦЭМ!$A$34:$A$777,$A406,СВЦЭМ!$B$33:$B$776,X$401)+'СЕТ СН'!$F$13</f>
        <v>0</v>
      </c>
      <c r="Y406" s="36">
        <f>SUMIFS(СВЦЭМ!$L$34:$L$777,СВЦЭМ!$A$34:$A$777,$A406,СВЦЭМ!$B$33:$B$776,Y$401)+'СЕТ СН'!$F$13</f>
        <v>0</v>
      </c>
    </row>
    <row r="407" spans="1:27" ht="15.75" hidden="1" x14ac:dyDescent="0.2">
      <c r="A407" s="35">
        <f t="shared" si="11"/>
        <v>43988</v>
      </c>
      <c r="B407" s="36">
        <f>SUMIFS(СВЦЭМ!$L$34:$L$777,СВЦЭМ!$A$34:$A$777,$A407,СВЦЭМ!$B$33:$B$776,B$401)+'СЕТ СН'!$F$13</f>
        <v>0</v>
      </c>
      <c r="C407" s="36">
        <f>SUMIFS(СВЦЭМ!$L$34:$L$777,СВЦЭМ!$A$34:$A$777,$A407,СВЦЭМ!$B$33:$B$776,C$401)+'СЕТ СН'!$F$13</f>
        <v>0</v>
      </c>
      <c r="D407" s="36">
        <f>SUMIFS(СВЦЭМ!$L$34:$L$777,СВЦЭМ!$A$34:$A$777,$A407,СВЦЭМ!$B$33:$B$776,D$401)+'СЕТ СН'!$F$13</f>
        <v>0</v>
      </c>
      <c r="E407" s="36">
        <f>SUMIFS(СВЦЭМ!$L$34:$L$777,СВЦЭМ!$A$34:$A$777,$A407,СВЦЭМ!$B$33:$B$776,E$401)+'СЕТ СН'!$F$13</f>
        <v>0</v>
      </c>
      <c r="F407" s="36">
        <f>SUMIFS(СВЦЭМ!$L$34:$L$777,СВЦЭМ!$A$34:$A$777,$A407,СВЦЭМ!$B$33:$B$776,F$401)+'СЕТ СН'!$F$13</f>
        <v>0</v>
      </c>
      <c r="G407" s="36">
        <f>SUMIFS(СВЦЭМ!$L$34:$L$777,СВЦЭМ!$A$34:$A$777,$A407,СВЦЭМ!$B$33:$B$776,G$401)+'СЕТ СН'!$F$13</f>
        <v>0</v>
      </c>
      <c r="H407" s="36">
        <f>SUMIFS(СВЦЭМ!$L$34:$L$777,СВЦЭМ!$A$34:$A$777,$A407,СВЦЭМ!$B$33:$B$776,H$401)+'СЕТ СН'!$F$13</f>
        <v>0</v>
      </c>
      <c r="I407" s="36">
        <f>SUMIFS(СВЦЭМ!$L$34:$L$777,СВЦЭМ!$A$34:$A$777,$A407,СВЦЭМ!$B$33:$B$776,I$401)+'СЕТ СН'!$F$13</f>
        <v>0</v>
      </c>
      <c r="J407" s="36">
        <f>SUMIFS(СВЦЭМ!$L$34:$L$777,СВЦЭМ!$A$34:$A$777,$A407,СВЦЭМ!$B$33:$B$776,J$401)+'СЕТ СН'!$F$13</f>
        <v>0</v>
      </c>
      <c r="K407" s="36">
        <f>SUMIFS(СВЦЭМ!$L$34:$L$777,СВЦЭМ!$A$34:$A$777,$A407,СВЦЭМ!$B$33:$B$776,K$401)+'СЕТ СН'!$F$13</f>
        <v>0</v>
      </c>
      <c r="L407" s="36">
        <f>SUMIFS(СВЦЭМ!$L$34:$L$777,СВЦЭМ!$A$34:$A$777,$A407,СВЦЭМ!$B$33:$B$776,L$401)+'СЕТ СН'!$F$13</f>
        <v>0</v>
      </c>
      <c r="M407" s="36">
        <f>SUMIFS(СВЦЭМ!$L$34:$L$777,СВЦЭМ!$A$34:$A$777,$A407,СВЦЭМ!$B$33:$B$776,M$401)+'СЕТ СН'!$F$13</f>
        <v>0</v>
      </c>
      <c r="N407" s="36">
        <f>SUMIFS(СВЦЭМ!$L$34:$L$777,СВЦЭМ!$A$34:$A$777,$A407,СВЦЭМ!$B$33:$B$776,N$401)+'СЕТ СН'!$F$13</f>
        <v>0</v>
      </c>
      <c r="O407" s="36">
        <f>SUMIFS(СВЦЭМ!$L$34:$L$777,СВЦЭМ!$A$34:$A$777,$A407,СВЦЭМ!$B$33:$B$776,O$401)+'СЕТ СН'!$F$13</f>
        <v>0</v>
      </c>
      <c r="P407" s="36">
        <f>SUMIFS(СВЦЭМ!$L$34:$L$777,СВЦЭМ!$A$34:$A$777,$A407,СВЦЭМ!$B$33:$B$776,P$401)+'СЕТ СН'!$F$13</f>
        <v>0</v>
      </c>
      <c r="Q407" s="36">
        <f>SUMIFS(СВЦЭМ!$L$34:$L$777,СВЦЭМ!$A$34:$A$777,$A407,СВЦЭМ!$B$33:$B$776,Q$401)+'СЕТ СН'!$F$13</f>
        <v>0</v>
      </c>
      <c r="R407" s="36">
        <f>SUMIFS(СВЦЭМ!$L$34:$L$777,СВЦЭМ!$A$34:$A$777,$A407,СВЦЭМ!$B$33:$B$776,R$401)+'СЕТ СН'!$F$13</f>
        <v>0</v>
      </c>
      <c r="S407" s="36">
        <f>SUMIFS(СВЦЭМ!$L$34:$L$777,СВЦЭМ!$A$34:$A$777,$A407,СВЦЭМ!$B$33:$B$776,S$401)+'СЕТ СН'!$F$13</f>
        <v>0</v>
      </c>
      <c r="T407" s="36">
        <f>SUMIFS(СВЦЭМ!$L$34:$L$777,СВЦЭМ!$A$34:$A$777,$A407,СВЦЭМ!$B$33:$B$776,T$401)+'СЕТ СН'!$F$13</f>
        <v>0</v>
      </c>
      <c r="U407" s="36">
        <f>SUMIFS(СВЦЭМ!$L$34:$L$777,СВЦЭМ!$A$34:$A$777,$A407,СВЦЭМ!$B$33:$B$776,U$401)+'СЕТ СН'!$F$13</f>
        <v>0</v>
      </c>
      <c r="V407" s="36">
        <f>SUMIFS(СВЦЭМ!$L$34:$L$777,СВЦЭМ!$A$34:$A$777,$A407,СВЦЭМ!$B$33:$B$776,V$401)+'СЕТ СН'!$F$13</f>
        <v>0</v>
      </c>
      <c r="W407" s="36">
        <f>SUMIFS(СВЦЭМ!$L$34:$L$777,СВЦЭМ!$A$34:$A$777,$A407,СВЦЭМ!$B$33:$B$776,W$401)+'СЕТ СН'!$F$13</f>
        <v>0</v>
      </c>
      <c r="X407" s="36">
        <f>SUMIFS(СВЦЭМ!$L$34:$L$777,СВЦЭМ!$A$34:$A$777,$A407,СВЦЭМ!$B$33:$B$776,X$401)+'СЕТ СН'!$F$13</f>
        <v>0</v>
      </c>
      <c r="Y407" s="36">
        <f>SUMIFS(СВЦЭМ!$L$34:$L$777,СВЦЭМ!$A$34:$A$777,$A407,СВЦЭМ!$B$33:$B$776,Y$401)+'СЕТ СН'!$F$13</f>
        <v>0</v>
      </c>
    </row>
    <row r="408" spans="1:27" ht="15.75" hidden="1" x14ac:dyDescent="0.2">
      <c r="A408" s="35">
        <f t="shared" si="11"/>
        <v>43989</v>
      </c>
      <c r="B408" s="36">
        <f>SUMIFS(СВЦЭМ!$L$34:$L$777,СВЦЭМ!$A$34:$A$777,$A408,СВЦЭМ!$B$33:$B$776,B$401)+'СЕТ СН'!$F$13</f>
        <v>0</v>
      </c>
      <c r="C408" s="36">
        <f>SUMIFS(СВЦЭМ!$L$34:$L$777,СВЦЭМ!$A$34:$A$777,$A408,СВЦЭМ!$B$33:$B$776,C$401)+'СЕТ СН'!$F$13</f>
        <v>0</v>
      </c>
      <c r="D408" s="36">
        <f>SUMIFS(СВЦЭМ!$L$34:$L$777,СВЦЭМ!$A$34:$A$777,$A408,СВЦЭМ!$B$33:$B$776,D$401)+'СЕТ СН'!$F$13</f>
        <v>0</v>
      </c>
      <c r="E408" s="36">
        <f>SUMIFS(СВЦЭМ!$L$34:$L$777,СВЦЭМ!$A$34:$A$777,$A408,СВЦЭМ!$B$33:$B$776,E$401)+'СЕТ СН'!$F$13</f>
        <v>0</v>
      </c>
      <c r="F408" s="36">
        <f>SUMIFS(СВЦЭМ!$L$34:$L$777,СВЦЭМ!$A$34:$A$777,$A408,СВЦЭМ!$B$33:$B$776,F$401)+'СЕТ СН'!$F$13</f>
        <v>0</v>
      </c>
      <c r="G408" s="36">
        <f>SUMIFS(СВЦЭМ!$L$34:$L$777,СВЦЭМ!$A$34:$A$777,$A408,СВЦЭМ!$B$33:$B$776,G$401)+'СЕТ СН'!$F$13</f>
        <v>0</v>
      </c>
      <c r="H408" s="36">
        <f>SUMIFS(СВЦЭМ!$L$34:$L$777,СВЦЭМ!$A$34:$A$777,$A408,СВЦЭМ!$B$33:$B$776,H$401)+'СЕТ СН'!$F$13</f>
        <v>0</v>
      </c>
      <c r="I408" s="36">
        <f>SUMIFS(СВЦЭМ!$L$34:$L$777,СВЦЭМ!$A$34:$A$777,$A408,СВЦЭМ!$B$33:$B$776,I$401)+'СЕТ СН'!$F$13</f>
        <v>0</v>
      </c>
      <c r="J408" s="36">
        <f>SUMIFS(СВЦЭМ!$L$34:$L$777,СВЦЭМ!$A$34:$A$777,$A408,СВЦЭМ!$B$33:$B$776,J$401)+'СЕТ СН'!$F$13</f>
        <v>0</v>
      </c>
      <c r="K408" s="36">
        <f>SUMIFS(СВЦЭМ!$L$34:$L$777,СВЦЭМ!$A$34:$A$777,$A408,СВЦЭМ!$B$33:$B$776,K$401)+'СЕТ СН'!$F$13</f>
        <v>0</v>
      </c>
      <c r="L408" s="36">
        <f>SUMIFS(СВЦЭМ!$L$34:$L$777,СВЦЭМ!$A$34:$A$777,$A408,СВЦЭМ!$B$33:$B$776,L$401)+'СЕТ СН'!$F$13</f>
        <v>0</v>
      </c>
      <c r="M408" s="36">
        <f>SUMIFS(СВЦЭМ!$L$34:$L$777,СВЦЭМ!$A$34:$A$777,$A408,СВЦЭМ!$B$33:$B$776,M$401)+'СЕТ СН'!$F$13</f>
        <v>0</v>
      </c>
      <c r="N408" s="36">
        <f>SUMIFS(СВЦЭМ!$L$34:$L$777,СВЦЭМ!$A$34:$A$777,$A408,СВЦЭМ!$B$33:$B$776,N$401)+'СЕТ СН'!$F$13</f>
        <v>0</v>
      </c>
      <c r="O408" s="36">
        <f>SUMIFS(СВЦЭМ!$L$34:$L$777,СВЦЭМ!$A$34:$A$777,$A408,СВЦЭМ!$B$33:$B$776,O$401)+'СЕТ СН'!$F$13</f>
        <v>0</v>
      </c>
      <c r="P408" s="36">
        <f>SUMIFS(СВЦЭМ!$L$34:$L$777,СВЦЭМ!$A$34:$A$777,$A408,СВЦЭМ!$B$33:$B$776,P$401)+'СЕТ СН'!$F$13</f>
        <v>0</v>
      </c>
      <c r="Q408" s="36">
        <f>SUMIFS(СВЦЭМ!$L$34:$L$777,СВЦЭМ!$A$34:$A$777,$A408,СВЦЭМ!$B$33:$B$776,Q$401)+'СЕТ СН'!$F$13</f>
        <v>0</v>
      </c>
      <c r="R408" s="36">
        <f>SUMIFS(СВЦЭМ!$L$34:$L$777,СВЦЭМ!$A$34:$A$777,$A408,СВЦЭМ!$B$33:$B$776,R$401)+'СЕТ СН'!$F$13</f>
        <v>0</v>
      </c>
      <c r="S408" s="36">
        <f>SUMIFS(СВЦЭМ!$L$34:$L$777,СВЦЭМ!$A$34:$A$777,$A408,СВЦЭМ!$B$33:$B$776,S$401)+'СЕТ СН'!$F$13</f>
        <v>0</v>
      </c>
      <c r="T408" s="36">
        <f>SUMIFS(СВЦЭМ!$L$34:$L$777,СВЦЭМ!$A$34:$A$777,$A408,СВЦЭМ!$B$33:$B$776,T$401)+'СЕТ СН'!$F$13</f>
        <v>0</v>
      </c>
      <c r="U408" s="36">
        <f>SUMIFS(СВЦЭМ!$L$34:$L$777,СВЦЭМ!$A$34:$A$777,$A408,СВЦЭМ!$B$33:$B$776,U$401)+'СЕТ СН'!$F$13</f>
        <v>0</v>
      </c>
      <c r="V408" s="36">
        <f>SUMIFS(СВЦЭМ!$L$34:$L$777,СВЦЭМ!$A$34:$A$777,$A408,СВЦЭМ!$B$33:$B$776,V$401)+'СЕТ СН'!$F$13</f>
        <v>0</v>
      </c>
      <c r="W408" s="36">
        <f>SUMIFS(СВЦЭМ!$L$34:$L$777,СВЦЭМ!$A$34:$A$777,$A408,СВЦЭМ!$B$33:$B$776,W$401)+'СЕТ СН'!$F$13</f>
        <v>0</v>
      </c>
      <c r="X408" s="36">
        <f>SUMIFS(СВЦЭМ!$L$34:$L$777,СВЦЭМ!$A$34:$A$777,$A408,СВЦЭМ!$B$33:$B$776,X$401)+'СЕТ СН'!$F$13</f>
        <v>0</v>
      </c>
      <c r="Y408" s="36">
        <f>SUMIFS(СВЦЭМ!$L$34:$L$777,СВЦЭМ!$A$34:$A$777,$A408,СВЦЭМ!$B$33:$B$776,Y$401)+'СЕТ СН'!$F$13</f>
        <v>0</v>
      </c>
    </row>
    <row r="409" spans="1:27" ht="15.75" hidden="1" x14ac:dyDescent="0.2">
      <c r="A409" s="35">
        <f t="shared" si="11"/>
        <v>43990</v>
      </c>
      <c r="B409" s="36">
        <f>SUMIFS(СВЦЭМ!$L$34:$L$777,СВЦЭМ!$A$34:$A$777,$A409,СВЦЭМ!$B$33:$B$776,B$401)+'СЕТ СН'!$F$13</f>
        <v>0</v>
      </c>
      <c r="C409" s="36">
        <f>SUMIFS(СВЦЭМ!$L$34:$L$777,СВЦЭМ!$A$34:$A$777,$A409,СВЦЭМ!$B$33:$B$776,C$401)+'СЕТ СН'!$F$13</f>
        <v>0</v>
      </c>
      <c r="D409" s="36">
        <f>SUMIFS(СВЦЭМ!$L$34:$L$777,СВЦЭМ!$A$34:$A$777,$A409,СВЦЭМ!$B$33:$B$776,D$401)+'СЕТ СН'!$F$13</f>
        <v>0</v>
      </c>
      <c r="E409" s="36">
        <f>SUMIFS(СВЦЭМ!$L$34:$L$777,СВЦЭМ!$A$34:$A$777,$A409,СВЦЭМ!$B$33:$B$776,E$401)+'СЕТ СН'!$F$13</f>
        <v>0</v>
      </c>
      <c r="F409" s="36">
        <f>SUMIFS(СВЦЭМ!$L$34:$L$777,СВЦЭМ!$A$34:$A$777,$A409,СВЦЭМ!$B$33:$B$776,F$401)+'СЕТ СН'!$F$13</f>
        <v>0</v>
      </c>
      <c r="G409" s="36">
        <f>SUMIFS(СВЦЭМ!$L$34:$L$777,СВЦЭМ!$A$34:$A$777,$A409,СВЦЭМ!$B$33:$B$776,G$401)+'СЕТ СН'!$F$13</f>
        <v>0</v>
      </c>
      <c r="H409" s="36">
        <f>SUMIFS(СВЦЭМ!$L$34:$L$777,СВЦЭМ!$A$34:$A$777,$A409,СВЦЭМ!$B$33:$B$776,H$401)+'СЕТ СН'!$F$13</f>
        <v>0</v>
      </c>
      <c r="I409" s="36">
        <f>SUMIFS(СВЦЭМ!$L$34:$L$777,СВЦЭМ!$A$34:$A$777,$A409,СВЦЭМ!$B$33:$B$776,I$401)+'СЕТ СН'!$F$13</f>
        <v>0</v>
      </c>
      <c r="J409" s="36">
        <f>SUMIFS(СВЦЭМ!$L$34:$L$777,СВЦЭМ!$A$34:$A$777,$A409,СВЦЭМ!$B$33:$B$776,J$401)+'СЕТ СН'!$F$13</f>
        <v>0</v>
      </c>
      <c r="K409" s="36">
        <f>SUMIFS(СВЦЭМ!$L$34:$L$777,СВЦЭМ!$A$34:$A$777,$A409,СВЦЭМ!$B$33:$B$776,K$401)+'СЕТ СН'!$F$13</f>
        <v>0</v>
      </c>
      <c r="L409" s="36">
        <f>SUMIFS(СВЦЭМ!$L$34:$L$777,СВЦЭМ!$A$34:$A$777,$A409,СВЦЭМ!$B$33:$B$776,L$401)+'СЕТ СН'!$F$13</f>
        <v>0</v>
      </c>
      <c r="M409" s="36">
        <f>SUMIFS(СВЦЭМ!$L$34:$L$777,СВЦЭМ!$A$34:$A$777,$A409,СВЦЭМ!$B$33:$B$776,M$401)+'СЕТ СН'!$F$13</f>
        <v>0</v>
      </c>
      <c r="N409" s="36">
        <f>SUMIFS(СВЦЭМ!$L$34:$L$777,СВЦЭМ!$A$34:$A$777,$A409,СВЦЭМ!$B$33:$B$776,N$401)+'СЕТ СН'!$F$13</f>
        <v>0</v>
      </c>
      <c r="O409" s="36">
        <f>SUMIFS(СВЦЭМ!$L$34:$L$777,СВЦЭМ!$A$34:$A$777,$A409,СВЦЭМ!$B$33:$B$776,O$401)+'СЕТ СН'!$F$13</f>
        <v>0</v>
      </c>
      <c r="P409" s="36">
        <f>SUMIFS(СВЦЭМ!$L$34:$L$777,СВЦЭМ!$A$34:$A$777,$A409,СВЦЭМ!$B$33:$B$776,P$401)+'СЕТ СН'!$F$13</f>
        <v>0</v>
      </c>
      <c r="Q409" s="36">
        <f>SUMIFS(СВЦЭМ!$L$34:$L$777,СВЦЭМ!$A$34:$A$777,$A409,СВЦЭМ!$B$33:$B$776,Q$401)+'СЕТ СН'!$F$13</f>
        <v>0</v>
      </c>
      <c r="R409" s="36">
        <f>SUMIFS(СВЦЭМ!$L$34:$L$777,СВЦЭМ!$A$34:$A$777,$A409,СВЦЭМ!$B$33:$B$776,R$401)+'СЕТ СН'!$F$13</f>
        <v>0</v>
      </c>
      <c r="S409" s="36">
        <f>SUMIFS(СВЦЭМ!$L$34:$L$777,СВЦЭМ!$A$34:$A$777,$A409,СВЦЭМ!$B$33:$B$776,S$401)+'СЕТ СН'!$F$13</f>
        <v>0</v>
      </c>
      <c r="T409" s="36">
        <f>SUMIFS(СВЦЭМ!$L$34:$L$777,СВЦЭМ!$A$34:$A$777,$A409,СВЦЭМ!$B$33:$B$776,T$401)+'СЕТ СН'!$F$13</f>
        <v>0</v>
      </c>
      <c r="U409" s="36">
        <f>SUMIFS(СВЦЭМ!$L$34:$L$777,СВЦЭМ!$A$34:$A$777,$A409,СВЦЭМ!$B$33:$B$776,U$401)+'СЕТ СН'!$F$13</f>
        <v>0</v>
      </c>
      <c r="V409" s="36">
        <f>SUMIFS(СВЦЭМ!$L$34:$L$777,СВЦЭМ!$A$34:$A$777,$A409,СВЦЭМ!$B$33:$B$776,V$401)+'СЕТ СН'!$F$13</f>
        <v>0</v>
      </c>
      <c r="W409" s="36">
        <f>SUMIFS(СВЦЭМ!$L$34:$L$777,СВЦЭМ!$A$34:$A$777,$A409,СВЦЭМ!$B$33:$B$776,W$401)+'СЕТ СН'!$F$13</f>
        <v>0</v>
      </c>
      <c r="X409" s="36">
        <f>SUMIFS(СВЦЭМ!$L$34:$L$777,СВЦЭМ!$A$34:$A$777,$A409,СВЦЭМ!$B$33:$B$776,X$401)+'СЕТ СН'!$F$13</f>
        <v>0</v>
      </c>
      <c r="Y409" s="36">
        <f>SUMIFS(СВЦЭМ!$L$34:$L$777,СВЦЭМ!$A$34:$A$777,$A409,СВЦЭМ!$B$33:$B$776,Y$401)+'СЕТ СН'!$F$13</f>
        <v>0</v>
      </c>
    </row>
    <row r="410" spans="1:27" ht="15.75" hidden="1" x14ac:dyDescent="0.2">
      <c r="A410" s="35">
        <f t="shared" si="11"/>
        <v>43991</v>
      </c>
      <c r="B410" s="36">
        <f>SUMIFS(СВЦЭМ!$L$34:$L$777,СВЦЭМ!$A$34:$A$777,$A410,СВЦЭМ!$B$33:$B$776,B$401)+'СЕТ СН'!$F$13</f>
        <v>0</v>
      </c>
      <c r="C410" s="36">
        <f>SUMIFS(СВЦЭМ!$L$34:$L$777,СВЦЭМ!$A$34:$A$777,$A410,СВЦЭМ!$B$33:$B$776,C$401)+'СЕТ СН'!$F$13</f>
        <v>0</v>
      </c>
      <c r="D410" s="36">
        <f>SUMIFS(СВЦЭМ!$L$34:$L$777,СВЦЭМ!$A$34:$A$777,$A410,СВЦЭМ!$B$33:$B$776,D$401)+'СЕТ СН'!$F$13</f>
        <v>0</v>
      </c>
      <c r="E410" s="36">
        <f>SUMIFS(СВЦЭМ!$L$34:$L$777,СВЦЭМ!$A$34:$A$777,$A410,СВЦЭМ!$B$33:$B$776,E$401)+'СЕТ СН'!$F$13</f>
        <v>0</v>
      </c>
      <c r="F410" s="36">
        <f>SUMIFS(СВЦЭМ!$L$34:$L$777,СВЦЭМ!$A$34:$A$777,$A410,СВЦЭМ!$B$33:$B$776,F$401)+'СЕТ СН'!$F$13</f>
        <v>0</v>
      </c>
      <c r="G410" s="36">
        <f>SUMIFS(СВЦЭМ!$L$34:$L$777,СВЦЭМ!$A$34:$A$777,$A410,СВЦЭМ!$B$33:$B$776,G$401)+'СЕТ СН'!$F$13</f>
        <v>0</v>
      </c>
      <c r="H410" s="36">
        <f>SUMIFS(СВЦЭМ!$L$34:$L$777,СВЦЭМ!$A$34:$A$777,$A410,СВЦЭМ!$B$33:$B$776,H$401)+'СЕТ СН'!$F$13</f>
        <v>0</v>
      </c>
      <c r="I410" s="36">
        <f>SUMIFS(СВЦЭМ!$L$34:$L$777,СВЦЭМ!$A$34:$A$777,$A410,СВЦЭМ!$B$33:$B$776,I$401)+'СЕТ СН'!$F$13</f>
        <v>0</v>
      </c>
      <c r="J410" s="36">
        <f>SUMIFS(СВЦЭМ!$L$34:$L$777,СВЦЭМ!$A$34:$A$777,$A410,СВЦЭМ!$B$33:$B$776,J$401)+'СЕТ СН'!$F$13</f>
        <v>0</v>
      </c>
      <c r="K410" s="36">
        <f>SUMIFS(СВЦЭМ!$L$34:$L$777,СВЦЭМ!$A$34:$A$777,$A410,СВЦЭМ!$B$33:$B$776,K$401)+'СЕТ СН'!$F$13</f>
        <v>0</v>
      </c>
      <c r="L410" s="36">
        <f>SUMIFS(СВЦЭМ!$L$34:$L$777,СВЦЭМ!$A$34:$A$777,$A410,СВЦЭМ!$B$33:$B$776,L$401)+'СЕТ СН'!$F$13</f>
        <v>0</v>
      </c>
      <c r="M410" s="36">
        <f>SUMIFS(СВЦЭМ!$L$34:$L$777,СВЦЭМ!$A$34:$A$777,$A410,СВЦЭМ!$B$33:$B$776,M$401)+'СЕТ СН'!$F$13</f>
        <v>0</v>
      </c>
      <c r="N410" s="36">
        <f>SUMIFS(СВЦЭМ!$L$34:$L$777,СВЦЭМ!$A$34:$A$777,$A410,СВЦЭМ!$B$33:$B$776,N$401)+'СЕТ СН'!$F$13</f>
        <v>0</v>
      </c>
      <c r="O410" s="36">
        <f>SUMIFS(СВЦЭМ!$L$34:$L$777,СВЦЭМ!$A$34:$A$777,$A410,СВЦЭМ!$B$33:$B$776,O$401)+'СЕТ СН'!$F$13</f>
        <v>0</v>
      </c>
      <c r="P410" s="36">
        <f>SUMIFS(СВЦЭМ!$L$34:$L$777,СВЦЭМ!$A$34:$A$777,$A410,СВЦЭМ!$B$33:$B$776,P$401)+'СЕТ СН'!$F$13</f>
        <v>0</v>
      </c>
      <c r="Q410" s="36">
        <f>SUMIFS(СВЦЭМ!$L$34:$L$777,СВЦЭМ!$A$34:$A$777,$A410,СВЦЭМ!$B$33:$B$776,Q$401)+'СЕТ СН'!$F$13</f>
        <v>0</v>
      </c>
      <c r="R410" s="36">
        <f>SUMIFS(СВЦЭМ!$L$34:$L$777,СВЦЭМ!$A$34:$A$777,$A410,СВЦЭМ!$B$33:$B$776,R$401)+'СЕТ СН'!$F$13</f>
        <v>0</v>
      </c>
      <c r="S410" s="36">
        <f>SUMIFS(СВЦЭМ!$L$34:$L$777,СВЦЭМ!$A$34:$A$777,$A410,СВЦЭМ!$B$33:$B$776,S$401)+'СЕТ СН'!$F$13</f>
        <v>0</v>
      </c>
      <c r="T410" s="36">
        <f>SUMIFS(СВЦЭМ!$L$34:$L$777,СВЦЭМ!$A$34:$A$777,$A410,СВЦЭМ!$B$33:$B$776,T$401)+'СЕТ СН'!$F$13</f>
        <v>0</v>
      </c>
      <c r="U410" s="36">
        <f>SUMIFS(СВЦЭМ!$L$34:$L$777,СВЦЭМ!$A$34:$A$777,$A410,СВЦЭМ!$B$33:$B$776,U$401)+'СЕТ СН'!$F$13</f>
        <v>0</v>
      </c>
      <c r="V410" s="36">
        <f>SUMIFS(СВЦЭМ!$L$34:$L$777,СВЦЭМ!$A$34:$A$777,$A410,СВЦЭМ!$B$33:$B$776,V$401)+'СЕТ СН'!$F$13</f>
        <v>0</v>
      </c>
      <c r="W410" s="36">
        <f>SUMIFS(СВЦЭМ!$L$34:$L$777,СВЦЭМ!$A$34:$A$777,$A410,СВЦЭМ!$B$33:$B$776,W$401)+'СЕТ СН'!$F$13</f>
        <v>0</v>
      </c>
      <c r="X410" s="36">
        <f>SUMIFS(СВЦЭМ!$L$34:$L$777,СВЦЭМ!$A$34:$A$777,$A410,СВЦЭМ!$B$33:$B$776,X$401)+'СЕТ СН'!$F$13</f>
        <v>0</v>
      </c>
      <c r="Y410" s="36">
        <f>SUMIFS(СВЦЭМ!$L$34:$L$777,СВЦЭМ!$A$34:$A$777,$A410,СВЦЭМ!$B$33:$B$776,Y$401)+'СЕТ СН'!$F$13</f>
        <v>0</v>
      </c>
    </row>
    <row r="411" spans="1:27" ht="15.75" hidden="1" x14ac:dyDescent="0.2">
      <c r="A411" s="35">
        <f t="shared" si="11"/>
        <v>43992</v>
      </c>
      <c r="B411" s="36">
        <f>SUMIFS(СВЦЭМ!$L$34:$L$777,СВЦЭМ!$A$34:$A$777,$A411,СВЦЭМ!$B$33:$B$776,B$401)+'СЕТ СН'!$F$13</f>
        <v>0</v>
      </c>
      <c r="C411" s="36">
        <f>SUMIFS(СВЦЭМ!$L$34:$L$777,СВЦЭМ!$A$34:$A$777,$A411,СВЦЭМ!$B$33:$B$776,C$401)+'СЕТ СН'!$F$13</f>
        <v>0</v>
      </c>
      <c r="D411" s="36">
        <f>SUMIFS(СВЦЭМ!$L$34:$L$777,СВЦЭМ!$A$34:$A$777,$A411,СВЦЭМ!$B$33:$B$776,D$401)+'СЕТ СН'!$F$13</f>
        <v>0</v>
      </c>
      <c r="E411" s="36">
        <f>SUMIFS(СВЦЭМ!$L$34:$L$777,СВЦЭМ!$A$34:$A$777,$A411,СВЦЭМ!$B$33:$B$776,E$401)+'СЕТ СН'!$F$13</f>
        <v>0</v>
      </c>
      <c r="F411" s="36">
        <f>SUMIFS(СВЦЭМ!$L$34:$L$777,СВЦЭМ!$A$34:$A$777,$A411,СВЦЭМ!$B$33:$B$776,F$401)+'СЕТ СН'!$F$13</f>
        <v>0</v>
      </c>
      <c r="G411" s="36">
        <f>SUMIFS(СВЦЭМ!$L$34:$L$777,СВЦЭМ!$A$34:$A$777,$A411,СВЦЭМ!$B$33:$B$776,G$401)+'СЕТ СН'!$F$13</f>
        <v>0</v>
      </c>
      <c r="H411" s="36">
        <f>SUMIFS(СВЦЭМ!$L$34:$L$777,СВЦЭМ!$A$34:$A$777,$A411,СВЦЭМ!$B$33:$B$776,H$401)+'СЕТ СН'!$F$13</f>
        <v>0</v>
      </c>
      <c r="I411" s="36">
        <f>SUMIFS(СВЦЭМ!$L$34:$L$777,СВЦЭМ!$A$34:$A$777,$A411,СВЦЭМ!$B$33:$B$776,I$401)+'СЕТ СН'!$F$13</f>
        <v>0</v>
      </c>
      <c r="J411" s="36">
        <f>SUMIFS(СВЦЭМ!$L$34:$L$777,СВЦЭМ!$A$34:$A$777,$A411,СВЦЭМ!$B$33:$B$776,J$401)+'СЕТ СН'!$F$13</f>
        <v>0</v>
      </c>
      <c r="K411" s="36">
        <f>SUMIFS(СВЦЭМ!$L$34:$L$777,СВЦЭМ!$A$34:$A$777,$A411,СВЦЭМ!$B$33:$B$776,K$401)+'СЕТ СН'!$F$13</f>
        <v>0</v>
      </c>
      <c r="L411" s="36">
        <f>SUMIFS(СВЦЭМ!$L$34:$L$777,СВЦЭМ!$A$34:$A$777,$A411,СВЦЭМ!$B$33:$B$776,L$401)+'СЕТ СН'!$F$13</f>
        <v>0</v>
      </c>
      <c r="M411" s="36">
        <f>SUMIFS(СВЦЭМ!$L$34:$L$777,СВЦЭМ!$A$34:$A$777,$A411,СВЦЭМ!$B$33:$B$776,M$401)+'СЕТ СН'!$F$13</f>
        <v>0</v>
      </c>
      <c r="N411" s="36">
        <f>SUMIFS(СВЦЭМ!$L$34:$L$777,СВЦЭМ!$A$34:$A$777,$A411,СВЦЭМ!$B$33:$B$776,N$401)+'СЕТ СН'!$F$13</f>
        <v>0</v>
      </c>
      <c r="O411" s="36">
        <f>SUMIFS(СВЦЭМ!$L$34:$L$777,СВЦЭМ!$A$34:$A$777,$A411,СВЦЭМ!$B$33:$B$776,O$401)+'СЕТ СН'!$F$13</f>
        <v>0</v>
      </c>
      <c r="P411" s="36">
        <f>SUMIFS(СВЦЭМ!$L$34:$L$777,СВЦЭМ!$A$34:$A$777,$A411,СВЦЭМ!$B$33:$B$776,P$401)+'СЕТ СН'!$F$13</f>
        <v>0</v>
      </c>
      <c r="Q411" s="36">
        <f>SUMIFS(СВЦЭМ!$L$34:$L$777,СВЦЭМ!$A$34:$A$777,$A411,СВЦЭМ!$B$33:$B$776,Q$401)+'СЕТ СН'!$F$13</f>
        <v>0</v>
      </c>
      <c r="R411" s="36">
        <f>SUMIFS(СВЦЭМ!$L$34:$L$777,СВЦЭМ!$A$34:$A$777,$A411,СВЦЭМ!$B$33:$B$776,R$401)+'СЕТ СН'!$F$13</f>
        <v>0</v>
      </c>
      <c r="S411" s="36">
        <f>SUMIFS(СВЦЭМ!$L$34:$L$777,СВЦЭМ!$A$34:$A$777,$A411,СВЦЭМ!$B$33:$B$776,S$401)+'СЕТ СН'!$F$13</f>
        <v>0</v>
      </c>
      <c r="T411" s="36">
        <f>SUMIFS(СВЦЭМ!$L$34:$L$777,СВЦЭМ!$A$34:$A$777,$A411,СВЦЭМ!$B$33:$B$776,T$401)+'СЕТ СН'!$F$13</f>
        <v>0</v>
      </c>
      <c r="U411" s="36">
        <f>SUMIFS(СВЦЭМ!$L$34:$L$777,СВЦЭМ!$A$34:$A$777,$A411,СВЦЭМ!$B$33:$B$776,U$401)+'СЕТ СН'!$F$13</f>
        <v>0</v>
      </c>
      <c r="V411" s="36">
        <f>SUMIFS(СВЦЭМ!$L$34:$L$777,СВЦЭМ!$A$34:$A$777,$A411,СВЦЭМ!$B$33:$B$776,V$401)+'СЕТ СН'!$F$13</f>
        <v>0</v>
      </c>
      <c r="W411" s="36">
        <f>SUMIFS(СВЦЭМ!$L$34:$L$777,СВЦЭМ!$A$34:$A$777,$A411,СВЦЭМ!$B$33:$B$776,W$401)+'СЕТ СН'!$F$13</f>
        <v>0</v>
      </c>
      <c r="X411" s="36">
        <f>SUMIFS(СВЦЭМ!$L$34:$L$777,СВЦЭМ!$A$34:$A$777,$A411,СВЦЭМ!$B$33:$B$776,X$401)+'СЕТ СН'!$F$13</f>
        <v>0</v>
      </c>
      <c r="Y411" s="36">
        <f>SUMIFS(СВЦЭМ!$L$34:$L$777,СВЦЭМ!$A$34:$A$777,$A411,СВЦЭМ!$B$33:$B$776,Y$401)+'СЕТ СН'!$F$13</f>
        <v>0</v>
      </c>
    </row>
    <row r="412" spans="1:27" ht="15.75" hidden="1" x14ac:dyDescent="0.2">
      <c r="A412" s="35">
        <f t="shared" si="11"/>
        <v>43993</v>
      </c>
      <c r="B412" s="36">
        <f>SUMIFS(СВЦЭМ!$L$34:$L$777,СВЦЭМ!$A$34:$A$777,$A412,СВЦЭМ!$B$33:$B$776,B$401)+'СЕТ СН'!$F$13</f>
        <v>0</v>
      </c>
      <c r="C412" s="36">
        <f>SUMIFS(СВЦЭМ!$L$34:$L$777,СВЦЭМ!$A$34:$A$777,$A412,СВЦЭМ!$B$33:$B$776,C$401)+'СЕТ СН'!$F$13</f>
        <v>0</v>
      </c>
      <c r="D412" s="36">
        <f>SUMIFS(СВЦЭМ!$L$34:$L$777,СВЦЭМ!$A$34:$A$777,$A412,СВЦЭМ!$B$33:$B$776,D$401)+'СЕТ СН'!$F$13</f>
        <v>0</v>
      </c>
      <c r="E412" s="36">
        <f>SUMIFS(СВЦЭМ!$L$34:$L$777,СВЦЭМ!$A$34:$A$777,$A412,СВЦЭМ!$B$33:$B$776,E$401)+'СЕТ СН'!$F$13</f>
        <v>0</v>
      </c>
      <c r="F412" s="36">
        <f>SUMIFS(СВЦЭМ!$L$34:$L$777,СВЦЭМ!$A$34:$A$777,$A412,СВЦЭМ!$B$33:$B$776,F$401)+'СЕТ СН'!$F$13</f>
        <v>0</v>
      </c>
      <c r="G412" s="36">
        <f>SUMIFS(СВЦЭМ!$L$34:$L$777,СВЦЭМ!$A$34:$A$777,$A412,СВЦЭМ!$B$33:$B$776,G$401)+'СЕТ СН'!$F$13</f>
        <v>0</v>
      </c>
      <c r="H412" s="36">
        <f>SUMIFS(СВЦЭМ!$L$34:$L$777,СВЦЭМ!$A$34:$A$777,$A412,СВЦЭМ!$B$33:$B$776,H$401)+'СЕТ СН'!$F$13</f>
        <v>0</v>
      </c>
      <c r="I412" s="36">
        <f>SUMIFS(СВЦЭМ!$L$34:$L$777,СВЦЭМ!$A$34:$A$777,$A412,СВЦЭМ!$B$33:$B$776,I$401)+'СЕТ СН'!$F$13</f>
        <v>0</v>
      </c>
      <c r="J412" s="36">
        <f>SUMIFS(СВЦЭМ!$L$34:$L$777,СВЦЭМ!$A$34:$A$777,$A412,СВЦЭМ!$B$33:$B$776,J$401)+'СЕТ СН'!$F$13</f>
        <v>0</v>
      </c>
      <c r="K412" s="36">
        <f>SUMIFS(СВЦЭМ!$L$34:$L$777,СВЦЭМ!$A$34:$A$777,$A412,СВЦЭМ!$B$33:$B$776,K$401)+'СЕТ СН'!$F$13</f>
        <v>0</v>
      </c>
      <c r="L412" s="36">
        <f>SUMIFS(СВЦЭМ!$L$34:$L$777,СВЦЭМ!$A$34:$A$777,$A412,СВЦЭМ!$B$33:$B$776,L$401)+'СЕТ СН'!$F$13</f>
        <v>0</v>
      </c>
      <c r="M412" s="36">
        <f>SUMIFS(СВЦЭМ!$L$34:$L$777,СВЦЭМ!$A$34:$A$777,$A412,СВЦЭМ!$B$33:$B$776,M$401)+'СЕТ СН'!$F$13</f>
        <v>0</v>
      </c>
      <c r="N412" s="36">
        <f>SUMIFS(СВЦЭМ!$L$34:$L$777,СВЦЭМ!$A$34:$A$777,$A412,СВЦЭМ!$B$33:$B$776,N$401)+'СЕТ СН'!$F$13</f>
        <v>0</v>
      </c>
      <c r="O412" s="36">
        <f>SUMIFS(СВЦЭМ!$L$34:$L$777,СВЦЭМ!$A$34:$A$777,$A412,СВЦЭМ!$B$33:$B$776,O$401)+'СЕТ СН'!$F$13</f>
        <v>0</v>
      </c>
      <c r="P412" s="36">
        <f>SUMIFS(СВЦЭМ!$L$34:$L$777,СВЦЭМ!$A$34:$A$777,$A412,СВЦЭМ!$B$33:$B$776,P$401)+'СЕТ СН'!$F$13</f>
        <v>0</v>
      </c>
      <c r="Q412" s="36">
        <f>SUMIFS(СВЦЭМ!$L$34:$L$777,СВЦЭМ!$A$34:$A$777,$A412,СВЦЭМ!$B$33:$B$776,Q$401)+'СЕТ СН'!$F$13</f>
        <v>0</v>
      </c>
      <c r="R412" s="36">
        <f>SUMIFS(СВЦЭМ!$L$34:$L$777,СВЦЭМ!$A$34:$A$777,$A412,СВЦЭМ!$B$33:$B$776,R$401)+'СЕТ СН'!$F$13</f>
        <v>0</v>
      </c>
      <c r="S412" s="36">
        <f>SUMIFS(СВЦЭМ!$L$34:$L$777,СВЦЭМ!$A$34:$A$777,$A412,СВЦЭМ!$B$33:$B$776,S$401)+'СЕТ СН'!$F$13</f>
        <v>0</v>
      </c>
      <c r="T412" s="36">
        <f>SUMIFS(СВЦЭМ!$L$34:$L$777,СВЦЭМ!$A$34:$A$777,$A412,СВЦЭМ!$B$33:$B$776,T$401)+'СЕТ СН'!$F$13</f>
        <v>0</v>
      </c>
      <c r="U412" s="36">
        <f>SUMIFS(СВЦЭМ!$L$34:$L$777,СВЦЭМ!$A$34:$A$777,$A412,СВЦЭМ!$B$33:$B$776,U$401)+'СЕТ СН'!$F$13</f>
        <v>0</v>
      </c>
      <c r="V412" s="36">
        <f>SUMIFS(СВЦЭМ!$L$34:$L$777,СВЦЭМ!$A$34:$A$777,$A412,СВЦЭМ!$B$33:$B$776,V$401)+'СЕТ СН'!$F$13</f>
        <v>0</v>
      </c>
      <c r="W412" s="36">
        <f>SUMIFS(СВЦЭМ!$L$34:$L$777,СВЦЭМ!$A$34:$A$777,$A412,СВЦЭМ!$B$33:$B$776,W$401)+'СЕТ СН'!$F$13</f>
        <v>0</v>
      </c>
      <c r="X412" s="36">
        <f>SUMIFS(СВЦЭМ!$L$34:$L$777,СВЦЭМ!$A$34:$A$777,$A412,СВЦЭМ!$B$33:$B$776,X$401)+'СЕТ СН'!$F$13</f>
        <v>0</v>
      </c>
      <c r="Y412" s="36">
        <f>SUMIFS(СВЦЭМ!$L$34:$L$777,СВЦЭМ!$A$34:$A$777,$A412,СВЦЭМ!$B$33:$B$776,Y$401)+'СЕТ СН'!$F$13</f>
        <v>0</v>
      </c>
    </row>
    <row r="413" spans="1:27" ht="15.75" hidden="1" x14ac:dyDescent="0.2">
      <c r="A413" s="35">
        <f t="shared" si="11"/>
        <v>43994</v>
      </c>
      <c r="B413" s="36">
        <f>SUMIFS(СВЦЭМ!$L$34:$L$777,СВЦЭМ!$A$34:$A$777,$A413,СВЦЭМ!$B$33:$B$776,B$401)+'СЕТ СН'!$F$13</f>
        <v>0</v>
      </c>
      <c r="C413" s="36">
        <f>SUMIFS(СВЦЭМ!$L$34:$L$777,СВЦЭМ!$A$34:$A$777,$A413,СВЦЭМ!$B$33:$B$776,C$401)+'СЕТ СН'!$F$13</f>
        <v>0</v>
      </c>
      <c r="D413" s="36">
        <f>SUMIFS(СВЦЭМ!$L$34:$L$777,СВЦЭМ!$A$34:$A$777,$A413,СВЦЭМ!$B$33:$B$776,D$401)+'СЕТ СН'!$F$13</f>
        <v>0</v>
      </c>
      <c r="E413" s="36">
        <f>SUMIFS(СВЦЭМ!$L$34:$L$777,СВЦЭМ!$A$34:$A$777,$A413,СВЦЭМ!$B$33:$B$776,E$401)+'СЕТ СН'!$F$13</f>
        <v>0</v>
      </c>
      <c r="F413" s="36">
        <f>SUMIFS(СВЦЭМ!$L$34:$L$777,СВЦЭМ!$A$34:$A$777,$A413,СВЦЭМ!$B$33:$B$776,F$401)+'СЕТ СН'!$F$13</f>
        <v>0</v>
      </c>
      <c r="G413" s="36">
        <f>SUMIFS(СВЦЭМ!$L$34:$L$777,СВЦЭМ!$A$34:$A$777,$A413,СВЦЭМ!$B$33:$B$776,G$401)+'СЕТ СН'!$F$13</f>
        <v>0</v>
      </c>
      <c r="H413" s="36">
        <f>SUMIFS(СВЦЭМ!$L$34:$L$777,СВЦЭМ!$A$34:$A$777,$A413,СВЦЭМ!$B$33:$B$776,H$401)+'СЕТ СН'!$F$13</f>
        <v>0</v>
      </c>
      <c r="I413" s="36">
        <f>SUMIFS(СВЦЭМ!$L$34:$L$777,СВЦЭМ!$A$34:$A$777,$A413,СВЦЭМ!$B$33:$B$776,I$401)+'СЕТ СН'!$F$13</f>
        <v>0</v>
      </c>
      <c r="J413" s="36">
        <f>SUMIFS(СВЦЭМ!$L$34:$L$777,СВЦЭМ!$A$34:$A$777,$A413,СВЦЭМ!$B$33:$B$776,J$401)+'СЕТ СН'!$F$13</f>
        <v>0</v>
      </c>
      <c r="K413" s="36">
        <f>SUMIFS(СВЦЭМ!$L$34:$L$777,СВЦЭМ!$A$34:$A$777,$A413,СВЦЭМ!$B$33:$B$776,K$401)+'СЕТ СН'!$F$13</f>
        <v>0</v>
      </c>
      <c r="L413" s="36">
        <f>SUMIFS(СВЦЭМ!$L$34:$L$777,СВЦЭМ!$A$34:$A$777,$A413,СВЦЭМ!$B$33:$B$776,L$401)+'СЕТ СН'!$F$13</f>
        <v>0</v>
      </c>
      <c r="M413" s="36">
        <f>SUMIFS(СВЦЭМ!$L$34:$L$777,СВЦЭМ!$A$34:$A$777,$A413,СВЦЭМ!$B$33:$B$776,M$401)+'СЕТ СН'!$F$13</f>
        <v>0</v>
      </c>
      <c r="N413" s="36">
        <f>SUMIFS(СВЦЭМ!$L$34:$L$777,СВЦЭМ!$A$34:$A$777,$A413,СВЦЭМ!$B$33:$B$776,N$401)+'СЕТ СН'!$F$13</f>
        <v>0</v>
      </c>
      <c r="O413" s="36">
        <f>SUMIFS(СВЦЭМ!$L$34:$L$777,СВЦЭМ!$A$34:$A$777,$A413,СВЦЭМ!$B$33:$B$776,O$401)+'СЕТ СН'!$F$13</f>
        <v>0</v>
      </c>
      <c r="P413" s="36">
        <f>SUMIFS(СВЦЭМ!$L$34:$L$777,СВЦЭМ!$A$34:$A$777,$A413,СВЦЭМ!$B$33:$B$776,P$401)+'СЕТ СН'!$F$13</f>
        <v>0</v>
      </c>
      <c r="Q413" s="36">
        <f>SUMIFS(СВЦЭМ!$L$34:$L$777,СВЦЭМ!$A$34:$A$777,$A413,СВЦЭМ!$B$33:$B$776,Q$401)+'СЕТ СН'!$F$13</f>
        <v>0</v>
      </c>
      <c r="R413" s="36">
        <f>SUMIFS(СВЦЭМ!$L$34:$L$777,СВЦЭМ!$A$34:$A$777,$A413,СВЦЭМ!$B$33:$B$776,R$401)+'СЕТ СН'!$F$13</f>
        <v>0</v>
      </c>
      <c r="S413" s="36">
        <f>SUMIFS(СВЦЭМ!$L$34:$L$777,СВЦЭМ!$A$34:$A$777,$A413,СВЦЭМ!$B$33:$B$776,S$401)+'СЕТ СН'!$F$13</f>
        <v>0</v>
      </c>
      <c r="T413" s="36">
        <f>SUMIFS(СВЦЭМ!$L$34:$L$777,СВЦЭМ!$A$34:$A$777,$A413,СВЦЭМ!$B$33:$B$776,T$401)+'СЕТ СН'!$F$13</f>
        <v>0</v>
      </c>
      <c r="U413" s="36">
        <f>SUMIFS(СВЦЭМ!$L$34:$L$777,СВЦЭМ!$A$34:$A$777,$A413,СВЦЭМ!$B$33:$B$776,U$401)+'СЕТ СН'!$F$13</f>
        <v>0</v>
      </c>
      <c r="V413" s="36">
        <f>SUMIFS(СВЦЭМ!$L$34:$L$777,СВЦЭМ!$A$34:$A$777,$A413,СВЦЭМ!$B$33:$B$776,V$401)+'СЕТ СН'!$F$13</f>
        <v>0</v>
      </c>
      <c r="W413" s="36">
        <f>SUMIFS(СВЦЭМ!$L$34:$L$777,СВЦЭМ!$A$34:$A$777,$A413,СВЦЭМ!$B$33:$B$776,W$401)+'СЕТ СН'!$F$13</f>
        <v>0</v>
      </c>
      <c r="X413" s="36">
        <f>SUMIFS(СВЦЭМ!$L$34:$L$777,СВЦЭМ!$A$34:$A$777,$A413,СВЦЭМ!$B$33:$B$776,X$401)+'СЕТ СН'!$F$13</f>
        <v>0</v>
      </c>
      <c r="Y413" s="36">
        <f>SUMIFS(СВЦЭМ!$L$34:$L$777,СВЦЭМ!$A$34:$A$777,$A413,СВЦЭМ!$B$33:$B$776,Y$401)+'СЕТ СН'!$F$13</f>
        <v>0</v>
      </c>
    </row>
    <row r="414" spans="1:27" ht="15.75" hidden="1" x14ac:dyDescent="0.2">
      <c r="A414" s="35">
        <f t="shared" si="11"/>
        <v>43995</v>
      </c>
      <c r="B414" s="36">
        <f>SUMIFS(СВЦЭМ!$L$34:$L$777,СВЦЭМ!$A$34:$A$777,$A414,СВЦЭМ!$B$33:$B$776,B$401)+'СЕТ СН'!$F$13</f>
        <v>0</v>
      </c>
      <c r="C414" s="36">
        <f>SUMIFS(СВЦЭМ!$L$34:$L$777,СВЦЭМ!$A$34:$A$777,$A414,СВЦЭМ!$B$33:$B$776,C$401)+'СЕТ СН'!$F$13</f>
        <v>0</v>
      </c>
      <c r="D414" s="36">
        <f>SUMIFS(СВЦЭМ!$L$34:$L$777,СВЦЭМ!$A$34:$A$777,$A414,СВЦЭМ!$B$33:$B$776,D$401)+'СЕТ СН'!$F$13</f>
        <v>0</v>
      </c>
      <c r="E414" s="36">
        <f>SUMIFS(СВЦЭМ!$L$34:$L$777,СВЦЭМ!$A$34:$A$777,$A414,СВЦЭМ!$B$33:$B$776,E$401)+'СЕТ СН'!$F$13</f>
        <v>0</v>
      </c>
      <c r="F414" s="36">
        <f>SUMIFS(СВЦЭМ!$L$34:$L$777,СВЦЭМ!$A$34:$A$777,$A414,СВЦЭМ!$B$33:$B$776,F$401)+'СЕТ СН'!$F$13</f>
        <v>0</v>
      </c>
      <c r="G414" s="36">
        <f>SUMIFS(СВЦЭМ!$L$34:$L$777,СВЦЭМ!$A$34:$A$777,$A414,СВЦЭМ!$B$33:$B$776,G$401)+'СЕТ СН'!$F$13</f>
        <v>0</v>
      </c>
      <c r="H414" s="36">
        <f>SUMIFS(СВЦЭМ!$L$34:$L$777,СВЦЭМ!$A$34:$A$777,$A414,СВЦЭМ!$B$33:$B$776,H$401)+'СЕТ СН'!$F$13</f>
        <v>0</v>
      </c>
      <c r="I414" s="36">
        <f>SUMIFS(СВЦЭМ!$L$34:$L$777,СВЦЭМ!$A$34:$A$777,$A414,СВЦЭМ!$B$33:$B$776,I$401)+'СЕТ СН'!$F$13</f>
        <v>0</v>
      </c>
      <c r="J414" s="36">
        <f>SUMIFS(СВЦЭМ!$L$34:$L$777,СВЦЭМ!$A$34:$A$777,$A414,СВЦЭМ!$B$33:$B$776,J$401)+'СЕТ СН'!$F$13</f>
        <v>0</v>
      </c>
      <c r="K414" s="36">
        <f>SUMIFS(СВЦЭМ!$L$34:$L$777,СВЦЭМ!$A$34:$A$777,$A414,СВЦЭМ!$B$33:$B$776,K$401)+'СЕТ СН'!$F$13</f>
        <v>0</v>
      </c>
      <c r="L414" s="36">
        <f>SUMIFS(СВЦЭМ!$L$34:$L$777,СВЦЭМ!$A$34:$A$777,$A414,СВЦЭМ!$B$33:$B$776,L$401)+'СЕТ СН'!$F$13</f>
        <v>0</v>
      </c>
      <c r="M414" s="36">
        <f>SUMIFS(СВЦЭМ!$L$34:$L$777,СВЦЭМ!$A$34:$A$777,$A414,СВЦЭМ!$B$33:$B$776,M$401)+'СЕТ СН'!$F$13</f>
        <v>0</v>
      </c>
      <c r="N414" s="36">
        <f>SUMIFS(СВЦЭМ!$L$34:$L$777,СВЦЭМ!$A$34:$A$777,$A414,СВЦЭМ!$B$33:$B$776,N$401)+'СЕТ СН'!$F$13</f>
        <v>0</v>
      </c>
      <c r="O414" s="36">
        <f>SUMIFS(СВЦЭМ!$L$34:$L$777,СВЦЭМ!$A$34:$A$777,$A414,СВЦЭМ!$B$33:$B$776,O$401)+'СЕТ СН'!$F$13</f>
        <v>0</v>
      </c>
      <c r="P414" s="36">
        <f>SUMIFS(СВЦЭМ!$L$34:$L$777,СВЦЭМ!$A$34:$A$777,$A414,СВЦЭМ!$B$33:$B$776,P$401)+'СЕТ СН'!$F$13</f>
        <v>0</v>
      </c>
      <c r="Q414" s="36">
        <f>SUMIFS(СВЦЭМ!$L$34:$L$777,СВЦЭМ!$A$34:$A$777,$A414,СВЦЭМ!$B$33:$B$776,Q$401)+'СЕТ СН'!$F$13</f>
        <v>0</v>
      </c>
      <c r="R414" s="36">
        <f>SUMIFS(СВЦЭМ!$L$34:$L$777,СВЦЭМ!$A$34:$A$777,$A414,СВЦЭМ!$B$33:$B$776,R$401)+'СЕТ СН'!$F$13</f>
        <v>0</v>
      </c>
      <c r="S414" s="36">
        <f>SUMIFS(СВЦЭМ!$L$34:$L$777,СВЦЭМ!$A$34:$A$777,$A414,СВЦЭМ!$B$33:$B$776,S$401)+'СЕТ СН'!$F$13</f>
        <v>0</v>
      </c>
      <c r="T414" s="36">
        <f>SUMIFS(СВЦЭМ!$L$34:$L$777,СВЦЭМ!$A$34:$A$777,$A414,СВЦЭМ!$B$33:$B$776,T$401)+'СЕТ СН'!$F$13</f>
        <v>0</v>
      </c>
      <c r="U414" s="36">
        <f>SUMIFS(СВЦЭМ!$L$34:$L$777,СВЦЭМ!$A$34:$A$777,$A414,СВЦЭМ!$B$33:$B$776,U$401)+'СЕТ СН'!$F$13</f>
        <v>0</v>
      </c>
      <c r="V414" s="36">
        <f>SUMIFS(СВЦЭМ!$L$34:$L$777,СВЦЭМ!$A$34:$A$777,$A414,СВЦЭМ!$B$33:$B$776,V$401)+'СЕТ СН'!$F$13</f>
        <v>0</v>
      </c>
      <c r="W414" s="36">
        <f>SUMIFS(СВЦЭМ!$L$34:$L$777,СВЦЭМ!$A$34:$A$777,$A414,СВЦЭМ!$B$33:$B$776,W$401)+'СЕТ СН'!$F$13</f>
        <v>0</v>
      </c>
      <c r="X414" s="36">
        <f>SUMIFS(СВЦЭМ!$L$34:$L$777,СВЦЭМ!$A$34:$A$777,$A414,СВЦЭМ!$B$33:$B$776,X$401)+'СЕТ СН'!$F$13</f>
        <v>0</v>
      </c>
      <c r="Y414" s="36">
        <f>SUMIFS(СВЦЭМ!$L$34:$L$777,СВЦЭМ!$A$34:$A$777,$A414,СВЦЭМ!$B$33:$B$776,Y$401)+'СЕТ СН'!$F$13</f>
        <v>0</v>
      </c>
    </row>
    <row r="415" spans="1:27" ht="15.75" hidden="1" x14ac:dyDescent="0.2">
      <c r="A415" s="35">
        <f t="shared" si="11"/>
        <v>43996</v>
      </c>
      <c r="B415" s="36">
        <f>SUMIFS(СВЦЭМ!$L$34:$L$777,СВЦЭМ!$A$34:$A$777,$A415,СВЦЭМ!$B$33:$B$776,B$401)+'СЕТ СН'!$F$13</f>
        <v>0</v>
      </c>
      <c r="C415" s="36">
        <f>SUMIFS(СВЦЭМ!$L$34:$L$777,СВЦЭМ!$A$34:$A$777,$A415,СВЦЭМ!$B$33:$B$776,C$401)+'СЕТ СН'!$F$13</f>
        <v>0</v>
      </c>
      <c r="D415" s="36">
        <f>SUMIFS(СВЦЭМ!$L$34:$L$777,СВЦЭМ!$A$34:$A$777,$A415,СВЦЭМ!$B$33:$B$776,D$401)+'СЕТ СН'!$F$13</f>
        <v>0</v>
      </c>
      <c r="E415" s="36">
        <f>SUMIFS(СВЦЭМ!$L$34:$L$777,СВЦЭМ!$A$34:$A$777,$A415,СВЦЭМ!$B$33:$B$776,E$401)+'СЕТ СН'!$F$13</f>
        <v>0</v>
      </c>
      <c r="F415" s="36">
        <f>SUMIFS(СВЦЭМ!$L$34:$L$777,СВЦЭМ!$A$34:$A$777,$A415,СВЦЭМ!$B$33:$B$776,F$401)+'СЕТ СН'!$F$13</f>
        <v>0</v>
      </c>
      <c r="G415" s="36">
        <f>SUMIFS(СВЦЭМ!$L$34:$L$777,СВЦЭМ!$A$34:$A$777,$A415,СВЦЭМ!$B$33:$B$776,G$401)+'СЕТ СН'!$F$13</f>
        <v>0</v>
      </c>
      <c r="H415" s="36">
        <f>SUMIFS(СВЦЭМ!$L$34:$L$777,СВЦЭМ!$A$34:$A$777,$A415,СВЦЭМ!$B$33:$B$776,H$401)+'СЕТ СН'!$F$13</f>
        <v>0</v>
      </c>
      <c r="I415" s="36">
        <f>SUMIFS(СВЦЭМ!$L$34:$L$777,СВЦЭМ!$A$34:$A$777,$A415,СВЦЭМ!$B$33:$B$776,I$401)+'СЕТ СН'!$F$13</f>
        <v>0</v>
      </c>
      <c r="J415" s="36">
        <f>SUMIFS(СВЦЭМ!$L$34:$L$777,СВЦЭМ!$A$34:$A$777,$A415,СВЦЭМ!$B$33:$B$776,J$401)+'СЕТ СН'!$F$13</f>
        <v>0</v>
      </c>
      <c r="K415" s="36">
        <f>SUMIFS(СВЦЭМ!$L$34:$L$777,СВЦЭМ!$A$34:$A$777,$A415,СВЦЭМ!$B$33:$B$776,K$401)+'СЕТ СН'!$F$13</f>
        <v>0</v>
      </c>
      <c r="L415" s="36">
        <f>SUMIFS(СВЦЭМ!$L$34:$L$777,СВЦЭМ!$A$34:$A$777,$A415,СВЦЭМ!$B$33:$B$776,L$401)+'СЕТ СН'!$F$13</f>
        <v>0</v>
      </c>
      <c r="M415" s="36">
        <f>SUMIFS(СВЦЭМ!$L$34:$L$777,СВЦЭМ!$A$34:$A$777,$A415,СВЦЭМ!$B$33:$B$776,M$401)+'СЕТ СН'!$F$13</f>
        <v>0</v>
      </c>
      <c r="N415" s="36">
        <f>SUMIFS(СВЦЭМ!$L$34:$L$777,СВЦЭМ!$A$34:$A$777,$A415,СВЦЭМ!$B$33:$B$776,N$401)+'СЕТ СН'!$F$13</f>
        <v>0</v>
      </c>
      <c r="O415" s="36">
        <f>SUMIFS(СВЦЭМ!$L$34:$L$777,СВЦЭМ!$A$34:$A$777,$A415,СВЦЭМ!$B$33:$B$776,O$401)+'СЕТ СН'!$F$13</f>
        <v>0</v>
      </c>
      <c r="P415" s="36">
        <f>SUMIFS(СВЦЭМ!$L$34:$L$777,СВЦЭМ!$A$34:$A$777,$A415,СВЦЭМ!$B$33:$B$776,P$401)+'СЕТ СН'!$F$13</f>
        <v>0</v>
      </c>
      <c r="Q415" s="36">
        <f>SUMIFS(СВЦЭМ!$L$34:$L$777,СВЦЭМ!$A$34:$A$777,$A415,СВЦЭМ!$B$33:$B$776,Q$401)+'СЕТ СН'!$F$13</f>
        <v>0</v>
      </c>
      <c r="R415" s="36">
        <f>SUMIFS(СВЦЭМ!$L$34:$L$777,СВЦЭМ!$A$34:$A$777,$A415,СВЦЭМ!$B$33:$B$776,R$401)+'СЕТ СН'!$F$13</f>
        <v>0</v>
      </c>
      <c r="S415" s="36">
        <f>SUMIFS(СВЦЭМ!$L$34:$L$777,СВЦЭМ!$A$34:$A$777,$A415,СВЦЭМ!$B$33:$B$776,S$401)+'СЕТ СН'!$F$13</f>
        <v>0</v>
      </c>
      <c r="T415" s="36">
        <f>SUMIFS(СВЦЭМ!$L$34:$L$777,СВЦЭМ!$A$34:$A$777,$A415,СВЦЭМ!$B$33:$B$776,T$401)+'СЕТ СН'!$F$13</f>
        <v>0</v>
      </c>
      <c r="U415" s="36">
        <f>SUMIFS(СВЦЭМ!$L$34:$L$777,СВЦЭМ!$A$34:$A$777,$A415,СВЦЭМ!$B$33:$B$776,U$401)+'СЕТ СН'!$F$13</f>
        <v>0</v>
      </c>
      <c r="V415" s="36">
        <f>SUMIFS(СВЦЭМ!$L$34:$L$777,СВЦЭМ!$A$34:$A$777,$A415,СВЦЭМ!$B$33:$B$776,V$401)+'СЕТ СН'!$F$13</f>
        <v>0</v>
      </c>
      <c r="W415" s="36">
        <f>SUMIFS(СВЦЭМ!$L$34:$L$777,СВЦЭМ!$A$34:$A$777,$A415,СВЦЭМ!$B$33:$B$776,W$401)+'СЕТ СН'!$F$13</f>
        <v>0</v>
      </c>
      <c r="X415" s="36">
        <f>SUMIFS(СВЦЭМ!$L$34:$L$777,СВЦЭМ!$A$34:$A$777,$A415,СВЦЭМ!$B$33:$B$776,X$401)+'СЕТ СН'!$F$13</f>
        <v>0</v>
      </c>
      <c r="Y415" s="36">
        <f>SUMIFS(СВЦЭМ!$L$34:$L$777,СВЦЭМ!$A$34:$A$777,$A415,СВЦЭМ!$B$33:$B$776,Y$401)+'СЕТ СН'!$F$13</f>
        <v>0</v>
      </c>
    </row>
    <row r="416" spans="1:27" ht="15.75" hidden="1" x14ac:dyDescent="0.2">
      <c r="A416" s="35">
        <f t="shared" si="11"/>
        <v>43997</v>
      </c>
      <c r="B416" s="36">
        <f>SUMIFS(СВЦЭМ!$L$34:$L$777,СВЦЭМ!$A$34:$A$777,$A416,СВЦЭМ!$B$33:$B$776,B$401)+'СЕТ СН'!$F$13</f>
        <v>0</v>
      </c>
      <c r="C416" s="36">
        <f>SUMIFS(СВЦЭМ!$L$34:$L$777,СВЦЭМ!$A$34:$A$777,$A416,СВЦЭМ!$B$33:$B$776,C$401)+'СЕТ СН'!$F$13</f>
        <v>0</v>
      </c>
      <c r="D416" s="36">
        <f>SUMIFS(СВЦЭМ!$L$34:$L$777,СВЦЭМ!$A$34:$A$777,$A416,СВЦЭМ!$B$33:$B$776,D$401)+'СЕТ СН'!$F$13</f>
        <v>0</v>
      </c>
      <c r="E416" s="36">
        <f>SUMIFS(СВЦЭМ!$L$34:$L$777,СВЦЭМ!$A$34:$A$777,$A416,СВЦЭМ!$B$33:$B$776,E$401)+'СЕТ СН'!$F$13</f>
        <v>0</v>
      </c>
      <c r="F416" s="36">
        <f>SUMIFS(СВЦЭМ!$L$34:$L$777,СВЦЭМ!$A$34:$A$777,$A416,СВЦЭМ!$B$33:$B$776,F$401)+'СЕТ СН'!$F$13</f>
        <v>0</v>
      </c>
      <c r="G416" s="36">
        <f>SUMIFS(СВЦЭМ!$L$34:$L$777,СВЦЭМ!$A$34:$A$777,$A416,СВЦЭМ!$B$33:$B$776,G$401)+'СЕТ СН'!$F$13</f>
        <v>0</v>
      </c>
      <c r="H416" s="36">
        <f>SUMIFS(СВЦЭМ!$L$34:$L$777,СВЦЭМ!$A$34:$A$777,$A416,СВЦЭМ!$B$33:$B$776,H$401)+'СЕТ СН'!$F$13</f>
        <v>0</v>
      </c>
      <c r="I416" s="36">
        <f>SUMIFS(СВЦЭМ!$L$34:$L$777,СВЦЭМ!$A$34:$A$777,$A416,СВЦЭМ!$B$33:$B$776,I$401)+'СЕТ СН'!$F$13</f>
        <v>0</v>
      </c>
      <c r="J416" s="36">
        <f>SUMIFS(СВЦЭМ!$L$34:$L$777,СВЦЭМ!$A$34:$A$777,$A416,СВЦЭМ!$B$33:$B$776,J$401)+'СЕТ СН'!$F$13</f>
        <v>0</v>
      </c>
      <c r="K416" s="36">
        <f>SUMIFS(СВЦЭМ!$L$34:$L$777,СВЦЭМ!$A$34:$A$777,$A416,СВЦЭМ!$B$33:$B$776,K$401)+'СЕТ СН'!$F$13</f>
        <v>0</v>
      </c>
      <c r="L416" s="36">
        <f>SUMIFS(СВЦЭМ!$L$34:$L$777,СВЦЭМ!$A$34:$A$777,$A416,СВЦЭМ!$B$33:$B$776,L$401)+'СЕТ СН'!$F$13</f>
        <v>0</v>
      </c>
      <c r="M416" s="36">
        <f>SUMIFS(СВЦЭМ!$L$34:$L$777,СВЦЭМ!$A$34:$A$777,$A416,СВЦЭМ!$B$33:$B$776,M$401)+'СЕТ СН'!$F$13</f>
        <v>0</v>
      </c>
      <c r="N416" s="36">
        <f>SUMIFS(СВЦЭМ!$L$34:$L$777,СВЦЭМ!$A$34:$A$777,$A416,СВЦЭМ!$B$33:$B$776,N$401)+'СЕТ СН'!$F$13</f>
        <v>0</v>
      </c>
      <c r="O416" s="36">
        <f>SUMIFS(СВЦЭМ!$L$34:$L$777,СВЦЭМ!$A$34:$A$777,$A416,СВЦЭМ!$B$33:$B$776,O$401)+'СЕТ СН'!$F$13</f>
        <v>0</v>
      </c>
      <c r="P416" s="36">
        <f>SUMIFS(СВЦЭМ!$L$34:$L$777,СВЦЭМ!$A$34:$A$777,$A416,СВЦЭМ!$B$33:$B$776,P$401)+'СЕТ СН'!$F$13</f>
        <v>0</v>
      </c>
      <c r="Q416" s="36">
        <f>SUMIFS(СВЦЭМ!$L$34:$L$777,СВЦЭМ!$A$34:$A$777,$A416,СВЦЭМ!$B$33:$B$776,Q$401)+'СЕТ СН'!$F$13</f>
        <v>0</v>
      </c>
      <c r="R416" s="36">
        <f>SUMIFS(СВЦЭМ!$L$34:$L$777,СВЦЭМ!$A$34:$A$777,$A416,СВЦЭМ!$B$33:$B$776,R$401)+'СЕТ СН'!$F$13</f>
        <v>0</v>
      </c>
      <c r="S416" s="36">
        <f>SUMIFS(СВЦЭМ!$L$34:$L$777,СВЦЭМ!$A$34:$A$777,$A416,СВЦЭМ!$B$33:$B$776,S$401)+'СЕТ СН'!$F$13</f>
        <v>0</v>
      </c>
      <c r="T416" s="36">
        <f>SUMIFS(СВЦЭМ!$L$34:$L$777,СВЦЭМ!$A$34:$A$777,$A416,СВЦЭМ!$B$33:$B$776,T$401)+'СЕТ СН'!$F$13</f>
        <v>0</v>
      </c>
      <c r="U416" s="36">
        <f>SUMIFS(СВЦЭМ!$L$34:$L$777,СВЦЭМ!$A$34:$A$777,$A416,СВЦЭМ!$B$33:$B$776,U$401)+'СЕТ СН'!$F$13</f>
        <v>0</v>
      </c>
      <c r="V416" s="36">
        <f>SUMIFS(СВЦЭМ!$L$34:$L$777,СВЦЭМ!$A$34:$A$777,$A416,СВЦЭМ!$B$33:$B$776,V$401)+'СЕТ СН'!$F$13</f>
        <v>0</v>
      </c>
      <c r="W416" s="36">
        <f>SUMIFS(СВЦЭМ!$L$34:$L$777,СВЦЭМ!$A$34:$A$777,$A416,СВЦЭМ!$B$33:$B$776,W$401)+'СЕТ СН'!$F$13</f>
        <v>0</v>
      </c>
      <c r="X416" s="36">
        <f>SUMIFS(СВЦЭМ!$L$34:$L$777,СВЦЭМ!$A$34:$A$777,$A416,СВЦЭМ!$B$33:$B$776,X$401)+'СЕТ СН'!$F$13</f>
        <v>0</v>
      </c>
      <c r="Y416" s="36">
        <f>SUMIFS(СВЦЭМ!$L$34:$L$777,СВЦЭМ!$A$34:$A$777,$A416,СВЦЭМ!$B$33:$B$776,Y$401)+'СЕТ СН'!$F$13</f>
        <v>0</v>
      </c>
    </row>
    <row r="417" spans="1:25" ht="15.75" hidden="1" x14ac:dyDescent="0.2">
      <c r="A417" s="35">
        <f t="shared" si="11"/>
        <v>43998</v>
      </c>
      <c r="B417" s="36">
        <f>SUMIFS(СВЦЭМ!$L$34:$L$777,СВЦЭМ!$A$34:$A$777,$A417,СВЦЭМ!$B$33:$B$776,B$401)+'СЕТ СН'!$F$13</f>
        <v>0</v>
      </c>
      <c r="C417" s="36">
        <f>SUMIFS(СВЦЭМ!$L$34:$L$777,СВЦЭМ!$A$34:$A$777,$A417,СВЦЭМ!$B$33:$B$776,C$401)+'СЕТ СН'!$F$13</f>
        <v>0</v>
      </c>
      <c r="D417" s="36">
        <f>SUMIFS(СВЦЭМ!$L$34:$L$777,СВЦЭМ!$A$34:$A$777,$A417,СВЦЭМ!$B$33:$B$776,D$401)+'СЕТ СН'!$F$13</f>
        <v>0</v>
      </c>
      <c r="E417" s="36">
        <f>SUMIFS(СВЦЭМ!$L$34:$L$777,СВЦЭМ!$A$34:$A$777,$A417,СВЦЭМ!$B$33:$B$776,E$401)+'СЕТ СН'!$F$13</f>
        <v>0</v>
      </c>
      <c r="F417" s="36">
        <f>SUMIFS(СВЦЭМ!$L$34:$L$777,СВЦЭМ!$A$34:$A$777,$A417,СВЦЭМ!$B$33:$B$776,F$401)+'СЕТ СН'!$F$13</f>
        <v>0</v>
      </c>
      <c r="G417" s="36">
        <f>SUMIFS(СВЦЭМ!$L$34:$L$777,СВЦЭМ!$A$34:$A$777,$A417,СВЦЭМ!$B$33:$B$776,G$401)+'СЕТ СН'!$F$13</f>
        <v>0</v>
      </c>
      <c r="H417" s="36">
        <f>SUMIFS(СВЦЭМ!$L$34:$L$777,СВЦЭМ!$A$34:$A$777,$A417,СВЦЭМ!$B$33:$B$776,H$401)+'СЕТ СН'!$F$13</f>
        <v>0</v>
      </c>
      <c r="I417" s="36">
        <f>SUMIFS(СВЦЭМ!$L$34:$L$777,СВЦЭМ!$A$34:$A$777,$A417,СВЦЭМ!$B$33:$B$776,I$401)+'СЕТ СН'!$F$13</f>
        <v>0</v>
      </c>
      <c r="J417" s="36">
        <f>SUMIFS(СВЦЭМ!$L$34:$L$777,СВЦЭМ!$A$34:$A$777,$A417,СВЦЭМ!$B$33:$B$776,J$401)+'СЕТ СН'!$F$13</f>
        <v>0</v>
      </c>
      <c r="K417" s="36">
        <f>SUMIFS(СВЦЭМ!$L$34:$L$777,СВЦЭМ!$A$34:$A$777,$A417,СВЦЭМ!$B$33:$B$776,K$401)+'СЕТ СН'!$F$13</f>
        <v>0</v>
      </c>
      <c r="L417" s="36">
        <f>SUMIFS(СВЦЭМ!$L$34:$L$777,СВЦЭМ!$A$34:$A$777,$A417,СВЦЭМ!$B$33:$B$776,L$401)+'СЕТ СН'!$F$13</f>
        <v>0</v>
      </c>
      <c r="M417" s="36">
        <f>SUMIFS(СВЦЭМ!$L$34:$L$777,СВЦЭМ!$A$34:$A$777,$A417,СВЦЭМ!$B$33:$B$776,M$401)+'СЕТ СН'!$F$13</f>
        <v>0</v>
      </c>
      <c r="N417" s="36">
        <f>SUMIFS(СВЦЭМ!$L$34:$L$777,СВЦЭМ!$A$34:$A$777,$A417,СВЦЭМ!$B$33:$B$776,N$401)+'СЕТ СН'!$F$13</f>
        <v>0</v>
      </c>
      <c r="O417" s="36">
        <f>SUMIFS(СВЦЭМ!$L$34:$L$777,СВЦЭМ!$A$34:$A$777,$A417,СВЦЭМ!$B$33:$B$776,O$401)+'СЕТ СН'!$F$13</f>
        <v>0</v>
      </c>
      <c r="P417" s="36">
        <f>SUMIFS(СВЦЭМ!$L$34:$L$777,СВЦЭМ!$A$34:$A$777,$A417,СВЦЭМ!$B$33:$B$776,P$401)+'СЕТ СН'!$F$13</f>
        <v>0</v>
      </c>
      <c r="Q417" s="36">
        <f>SUMIFS(СВЦЭМ!$L$34:$L$777,СВЦЭМ!$A$34:$A$777,$A417,СВЦЭМ!$B$33:$B$776,Q$401)+'СЕТ СН'!$F$13</f>
        <v>0</v>
      </c>
      <c r="R417" s="36">
        <f>SUMIFS(СВЦЭМ!$L$34:$L$777,СВЦЭМ!$A$34:$A$777,$A417,СВЦЭМ!$B$33:$B$776,R$401)+'СЕТ СН'!$F$13</f>
        <v>0</v>
      </c>
      <c r="S417" s="36">
        <f>SUMIFS(СВЦЭМ!$L$34:$L$777,СВЦЭМ!$A$34:$A$777,$A417,СВЦЭМ!$B$33:$B$776,S$401)+'СЕТ СН'!$F$13</f>
        <v>0</v>
      </c>
      <c r="T417" s="36">
        <f>SUMIFS(СВЦЭМ!$L$34:$L$777,СВЦЭМ!$A$34:$A$777,$A417,СВЦЭМ!$B$33:$B$776,T$401)+'СЕТ СН'!$F$13</f>
        <v>0</v>
      </c>
      <c r="U417" s="36">
        <f>SUMIFS(СВЦЭМ!$L$34:$L$777,СВЦЭМ!$A$34:$A$777,$A417,СВЦЭМ!$B$33:$B$776,U$401)+'СЕТ СН'!$F$13</f>
        <v>0</v>
      </c>
      <c r="V417" s="36">
        <f>SUMIFS(СВЦЭМ!$L$34:$L$777,СВЦЭМ!$A$34:$A$777,$A417,СВЦЭМ!$B$33:$B$776,V$401)+'СЕТ СН'!$F$13</f>
        <v>0</v>
      </c>
      <c r="W417" s="36">
        <f>SUMIFS(СВЦЭМ!$L$34:$L$777,СВЦЭМ!$A$34:$A$777,$A417,СВЦЭМ!$B$33:$B$776,W$401)+'СЕТ СН'!$F$13</f>
        <v>0</v>
      </c>
      <c r="X417" s="36">
        <f>SUMIFS(СВЦЭМ!$L$34:$L$777,СВЦЭМ!$A$34:$A$777,$A417,СВЦЭМ!$B$33:$B$776,X$401)+'СЕТ СН'!$F$13</f>
        <v>0</v>
      </c>
      <c r="Y417" s="36">
        <f>SUMIFS(СВЦЭМ!$L$34:$L$777,СВЦЭМ!$A$34:$A$777,$A417,СВЦЭМ!$B$33:$B$776,Y$401)+'СЕТ СН'!$F$13</f>
        <v>0</v>
      </c>
    </row>
    <row r="418" spans="1:25" ht="15.75" hidden="1" x14ac:dyDescent="0.2">
      <c r="A418" s="35">
        <f t="shared" si="11"/>
        <v>43999</v>
      </c>
      <c r="B418" s="36">
        <f>SUMIFS(СВЦЭМ!$L$34:$L$777,СВЦЭМ!$A$34:$A$777,$A418,СВЦЭМ!$B$33:$B$776,B$401)+'СЕТ СН'!$F$13</f>
        <v>0</v>
      </c>
      <c r="C418" s="36">
        <f>SUMIFS(СВЦЭМ!$L$34:$L$777,СВЦЭМ!$A$34:$A$777,$A418,СВЦЭМ!$B$33:$B$776,C$401)+'СЕТ СН'!$F$13</f>
        <v>0</v>
      </c>
      <c r="D418" s="36">
        <f>SUMIFS(СВЦЭМ!$L$34:$L$777,СВЦЭМ!$A$34:$A$777,$A418,СВЦЭМ!$B$33:$B$776,D$401)+'СЕТ СН'!$F$13</f>
        <v>0</v>
      </c>
      <c r="E418" s="36">
        <f>SUMIFS(СВЦЭМ!$L$34:$L$777,СВЦЭМ!$A$34:$A$777,$A418,СВЦЭМ!$B$33:$B$776,E$401)+'СЕТ СН'!$F$13</f>
        <v>0</v>
      </c>
      <c r="F418" s="36">
        <f>SUMIFS(СВЦЭМ!$L$34:$L$777,СВЦЭМ!$A$34:$A$777,$A418,СВЦЭМ!$B$33:$B$776,F$401)+'СЕТ СН'!$F$13</f>
        <v>0</v>
      </c>
      <c r="G418" s="36">
        <f>SUMIFS(СВЦЭМ!$L$34:$L$777,СВЦЭМ!$A$34:$A$777,$A418,СВЦЭМ!$B$33:$B$776,G$401)+'СЕТ СН'!$F$13</f>
        <v>0</v>
      </c>
      <c r="H418" s="36">
        <f>SUMIFS(СВЦЭМ!$L$34:$L$777,СВЦЭМ!$A$34:$A$777,$A418,СВЦЭМ!$B$33:$B$776,H$401)+'СЕТ СН'!$F$13</f>
        <v>0</v>
      </c>
      <c r="I418" s="36">
        <f>SUMIFS(СВЦЭМ!$L$34:$L$777,СВЦЭМ!$A$34:$A$777,$A418,СВЦЭМ!$B$33:$B$776,I$401)+'СЕТ СН'!$F$13</f>
        <v>0</v>
      </c>
      <c r="J418" s="36">
        <f>SUMIFS(СВЦЭМ!$L$34:$L$777,СВЦЭМ!$A$34:$A$777,$A418,СВЦЭМ!$B$33:$B$776,J$401)+'СЕТ СН'!$F$13</f>
        <v>0</v>
      </c>
      <c r="K418" s="36">
        <f>SUMIFS(СВЦЭМ!$L$34:$L$777,СВЦЭМ!$A$34:$A$777,$A418,СВЦЭМ!$B$33:$B$776,K$401)+'СЕТ СН'!$F$13</f>
        <v>0</v>
      </c>
      <c r="L418" s="36">
        <f>SUMIFS(СВЦЭМ!$L$34:$L$777,СВЦЭМ!$A$34:$A$777,$A418,СВЦЭМ!$B$33:$B$776,L$401)+'СЕТ СН'!$F$13</f>
        <v>0</v>
      </c>
      <c r="M418" s="36">
        <f>SUMIFS(СВЦЭМ!$L$34:$L$777,СВЦЭМ!$A$34:$A$777,$A418,СВЦЭМ!$B$33:$B$776,M$401)+'СЕТ СН'!$F$13</f>
        <v>0</v>
      </c>
      <c r="N418" s="36">
        <f>SUMIFS(СВЦЭМ!$L$34:$L$777,СВЦЭМ!$A$34:$A$777,$A418,СВЦЭМ!$B$33:$B$776,N$401)+'СЕТ СН'!$F$13</f>
        <v>0</v>
      </c>
      <c r="O418" s="36">
        <f>SUMIFS(СВЦЭМ!$L$34:$L$777,СВЦЭМ!$A$34:$A$777,$A418,СВЦЭМ!$B$33:$B$776,O$401)+'СЕТ СН'!$F$13</f>
        <v>0</v>
      </c>
      <c r="P418" s="36">
        <f>SUMIFS(СВЦЭМ!$L$34:$L$777,СВЦЭМ!$A$34:$A$777,$A418,СВЦЭМ!$B$33:$B$776,P$401)+'СЕТ СН'!$F$13</f>
        <v>0</v>
      </c>
      <c r="Q418" s="36">
        <f>SUMIFS(СВЦЭМ!$L$34:$L$777,СВЦЭМ!$A$34:$A$777,$A418,СВЦЭМ!$B$33:$B$776,Q$401)+'СЕТ СН'!$F$13</f>
        <v>0</v>
      </c>
      <c r="R418" s="36">
        <f>SUMIFS(СВЦЭМ!$L$34:$L$777,СВЦЭМ!$A$34:$A$777,$A418,СВЦЭМ!$B$33:$B$776,R$401)+'СЕТ СН'!$F$13</f>
        <v>0</v>
      </c>
      <c r="S418" s="36">
        <f>SUMIFS(СВЦЭМ!$L$34:$L$777,СВЦЭМ!$A$34:$A$777,$A418,СВЦЭМ!$B$33:$B$776,S$401)+'СЕТ СН'!$F$13</f>
        <v>0</v>
      </c>
      <c r="T418" s="36">
        <f>SUMIFS(СВЦЭМ!$L$34:$L$777,СВЦЭМ!$A$34:$A$777,$A418,СВЦЭМ!$B$33:$B$776,T$401)+'СЕТ СН'!$F$13</f>
        <v>0</v>
      </c>
      <c r="U418" s="36">
        <f>SUMIFS(СВЦЭМ!$L$34:$L$777,СВЦЭМ!$A$34:$A$777,$A418,СВЦЭМ!$B$33:$B$776,U$401)+'СЕТ СН'!$F$13</f>
        <v>0</v>
      </c>
      <c r="V418" s="36">
        <f>SUMIFS(СВЦЭМ!$L$34:$L$777,СВЦЭМ!$A$34:$A$777,$A418,СВЦЭМ!$B$33:$B$776,V$401)+'СЕТ СН'!$F$13</f>
        <v>0</v>
      </c>
      <c r="W418" s="36">
        <f>SUMIFS(СВЦЭМ!$L$34:$L$777,СВЦЭМ!$A$34:$A$777,$A418,СВЦЭМ!$B$33:$B$776,W$401)+'СЕТ СН'!$F$13</f>
        <v>0</v>
      </c>
      <c r="X418" s="36">
        <f>SUMIFS(СВЦЭМ!$L$34:$L$777,СВЦЭМ!$A$34:$A$777,$A418,СВЦЭМ!$B$33:$B$776,X$401)+'СЕТ СН'!$F$13</f>
        <v>0</v>
      </c>
      <c r="Y418" s="36">
        <f>SUMIFS(СВЦЭМ!$L$34:$L$777,СВЦЭМ!$A$34:$A$777,$A418,СВЦЭМ!$B$33:$B$776,Y$401)+'СЕТ СН'!$F$13</f>
        <v>0</v>
      </c>
    </row>
    <row r="419" spans="1:25" ht="15.75" hidden="1" x14ac:dyDescent="0.2">
      <c r="A419" s="35">
        <f t="shared" si="11"/>
        <v>44000</v>
      </c>
      <c r="B419" s="36">
        <f>SUMIFS(СВЦЭМ!$L$34:$L$777,СВЦЭМ!$A$34:$A$777,$A419,СВЦЭМ!$B$33:$B$776,B$401)+'СЕТ СН'!$F$13</f>
        <v>0</v>
      </c>
      <c r="C419" s="36">
        <f>SUMIFS(СВЦЭМ!$L$34:$L$777,СВЦЭМ!$A$34:$A$777,$A419,СВЦЭМ!$B$33:$B$776,C$401)+'СЕТ СН'!$F$13</f>
        <v>0</v>
      </c>
      <c r="D419" s="36">
        <f>SUMIFS(СВЦЭМ!$L$34:$L$777,СВЦЭМ!$A$34:$A$777,$A419,СВЦЭМ!$B$33:$B$776,D$401)+'СЕТ СН'!$F$13</f>
        <v>0</v>
      </c>
      <c r="E419" s="36">
        <f>SUMIFS(СВЦЭМ!$L$34:$L$777,СВЦЭМ!$A$34:$A$777,$A419,СВЦЭМ!$B$33:$B$776,E$401)+'СЕТ СН'!$F$13</f>
        <v>0</v>
      </c>
      <c r="F419" s="36">
        <f>SUMIFS(СВЦЭМ!$L$34:$L$777,СВЦЭМ!$A$34:$A$777,$A419,СВЦЭМ!$B$33:$B$776,F$401)+'СЕТ СН'!$F$13</f>
        <v>0</v>
      </c>
      <c r="G419" s="36">
        <f>SUMIFS(СВЦЭМ!$L$34:$L$777,СВЦЭМ!$A$34:$A$777,$A419,СВЦЭМ!$B$33:$B$776,G$401)+'СЕТ СН'!$F$13</f>
        <v>0</v>
      </c>
      <c r="H419" s="36">
        <f>SUMIFS(СВЦЭМ!$L$34:$L$777,СВЦЭМ!$A$34:$A$777,$A419,СВЦЭМ!$B$33:$B$776,H$401)+'СЕТ СН'!$F$13</f>
        <v>0</v>
      </c>
      <c r="I419" s="36">
        <f>SUMIFS(СВЦЭМ!$L$34:$L$777,СВЦЭМ!$A$34:$A$777,$A419,СВЦЭМ!$B$33:$B$776,I$401)+'СЕТ СН'!$F$13</f>
        <v>0</v>
      </c>
      <c r="J419" s="36">
        <f>SUMIFS(СВЦЭМ!$L$34:$L$777,СВЦЭМ!$A$34:$A$777,$A419,СВЦЭМ!$B$33:$B$776,J$401)+'СЕТ СН'!$F$13</f>
        <v>0</v>
      </c>
      <c r="K419" s="36">
        <f>SUMIFS(СВЦЭМ!$L$34:$L$777,СВЦЭМ!$A$34:$A$777,$A419,СВЦЭМ!$B$33:$B$776,K$401)+'СЕТ СН'!$F$13</f>
        <v>0</v>
      </c>
      <c r="L419" s="36">
        <f>SUMIFS(СВЦЭМ!$L$34:$L$777,СВЦЭМ!$A$34:$A$777,$A419,СВЦЭМ!$B$33:$B$776,L$401)+'СЕТ СН'!$F$13</f>
        <v>0</v>
      </c>
      <c r="M419" s="36">
        <f>SUMIFS(СВЦЭМ!$L$34:$L$777,СВЦЭМ!$A$34:$A$777,$A419,СВЦЭМ!$B$33:$B$776,M$401)+'СЕТ СН'!$F$13</f>
        <v>0</v>
      </c>
      <c r="N419" s="36">
        <f>SUMIFS(СВЦЭМ!$L$34:$L$777,СВЦЭМ!$A$34:$A$777,$A419,СВЦЭМ!$B$33:$B$776,N$401)+'СЕТ СН'!$F$13</f>
        <v>0</v>
      </c>
      <c r="O419" s="36">
        <f>SUMIFS(СВЦЭМ!$L$34:$L$777,СВЦЭМ!$A$34:$A$777,$A419,СВЦЭМ!$B$33:$B$776,O$401)+'СЕТ СН'!$F$13</f>
        <v>0</v>
      </c>
      <c r="P419" s="36">
        <f>SUMIFS(СВЦЭМ!$L$34:$L$777,СВЦЭМ!$A$34:$A$777,$A419,СВЦЭМ!$B$33:$B$776,P$401)+'СЕТ СН'!$F$13</f>
        <v>0</v>
      </c>
      <c r="Q419" s="36">
        <f>SUMIFS(СВЦЭМ!$L$34:$L$777,СВЦЭМ!$A$34:$A$777,$A419,СВЦЭМ!$B$33:$B$776,Q$401)+'СЕТ СН'!$F$13</f>
        <v>0</v>
      </c>
      <c r="R419" s="36">
        <f>SUMIFS(СВЦЭМ!$L$34:$L$777,СВЦЭМ!$A$34:$A$777,$A419,СВЦЭМ!$B$33:$B$776,R$401)+'СЕТ СН'!$F$13</f>
        <v>0</v>
      </c>
      <c r="S419" s="36">
        <f>SUMIFS(СВЦЭМ!$L$34:$L$777,СВЦЭМ!$A$34:$A$777,$A419,СВЦЭМ!$B$33:$B$776,S$401)+'СЕТ СН'!$F$13</f>
        <v>0</v>
      </c>
      <c r="T419" s="36">
        <f>SUMIFS(СВЦЭМ!$L$34:$L$777,СВЦЭМ!$A$34:$A$777,$A419,СВЦЭМ!$B$33:$B$776,T$401)+'СЕТ СН'!$F$13</f>
        <v>0</v>
      </c>
      <c r="U419" s="36">
        <f>SUMIFS(СВЦЭМ!$L$34:$L$777,СВЦЭМ!$A$34:$A$777,$A419,СВЦЭМ!$B$33:$B$776,U$401)+'СЕТ СН'!$F$13</f>
        <v>0</v>
      </c>
      <c r="V419" s="36">
        <f>SUMIFS(СВЦЭМ!$L$34:$L$777,СВЦЭМ!$A$34:$A$777,$A419,СВЦЭМ!$B$33:$B$776,V$401)+'СЕТ СН'!$F$13</f>
        <v>0</v>
      </c>
      <c r="W419" s="36">
        <f>SUMIFS(СВЦЭМ!$L$34:$L$777,СВЦЭМ!$A$34:$A$777,$A419,СВЦЭМ!$B$33:$B$776,W$401)+'СЕТ СН'!$F$13</f>
        <v>0</v>
      </c>
      <c r="X419" s="36">
        <f>SUMIFS(СВЦЭМ!$L$34:$L$777,СВЦЭМ!$A$34:$A$777,$A419,СВЦЭМ!$B$33:$B$776,X$401)+'СЕТ СН'!$F$13</f>
        <v>0</v>
      </c>
      <c r="Y419" s="36">
        <f>SUMIFS(СВЦЭМ!$L$34:$L$777,СВЦЭМ!$A$34:$A$777,$A419,СВЦЭМ!$B$33:$B$776,Y$401)+'СЕТ СН'!$F$13</f>
        <v>0</v>
      </c>
    </row>
    <row r="420" spans="1:25" ht="15.75" hidden="1" x14ac:dyDescent="0.2">
      <c r="A420" s="35">
        <f t="shared" si="11"/>
        <v>44001</v>
      </c>
      <c r="B420" s="36">
        <f>SUMIFS(СВЦЭМ!$L$34:$L$777,СВЦЭМ!$A$34:$A$777,$A420,СВЦЭМ!$B$33:$B$776,B$401)+'СЕТ СН'!$F$13</f>
        <v>0</v>
      </c>
      <c r="C420" s="36">
        <f>SUMIFS(СВЦЭМ!$L$34:$L$777,СВЦЭМ!$A$34:$A$777,$A420,СВЦЭМ!$B$33:$B$776,C$401)+'СЕТ СН'!$F$13</f>
        <v>0</v>
      </c>
      <c r="D420" s="36">
        <f>SUMIFS(СВЦЭМ!$L$34:$L$777,СВЦЭМ!$A$34:$A$777,$A420,СВЦЭМ!$B$33:$B$776,D$401)+'СЕТ СН'!$F$13</f>
        <v>0</v>
      </c>
      <c r="E420" s="36">
        <f>SUMIFS(СВЦЭМ!$L$34:$L$777,СВЦЭМ!$A$34:$A$777,$A420,СВЦЭМ!$B$33:$B$776,E$401)+'СЕТ СН'!$F$13</f>
        <v>0</v>
      </c>
      <c r="F420" s="36">
        <f>SUMIFS(СВЦЭМ!$L$34:$L$777,СВЦЭМ!$A$34:$A$777,$A420,СВЦЭМ!$B$33:$B$776,F$401)+'СЕТ СН'!$F$13</f>
        <v>0</v>
      </c>
      <c r="G420" s="36">
        <f>SUMIFS(СВЦЭМ!$L$34:$L$777,СВЦЭМ!$A$34:$A$777,$A420,СВЦЭМ!$B$33:$B$776,G$401)+'СЕТ СН'!$F$13</f>
        <v>0</v>
      </c>
      <c r="H420" s="36">
        <f>SUMIFS(СВЦЭМ!$L$34:$L$777,СВЦЭМ!$A$34:$A$777,$A420,СВЦЭМ!$B$33:$B$776,H$401)+'СЕТ СН'!$F$13</f>
        <v>0</v>
      </c>
      <c r="I420" s="36">
        <f>SUMIFS(СВЦЭМ!$L$34:$L$777,СВЦЭМ!$A$34:$A$777,$A420,СВЦЭМ!$B$33:$B$776,I$401)+'СЕТ СН'!$F$13</f>
        <v>0</v>
      </c>
      <c r="J420" s="36">
        <f>SUMIFS(СВЦЭМ!$L$34:$L$777,СВЦЭМ!$A$34:$A$777,$A420,СВЦЭМ!$B$33:$B$776,J$401)+'СЕТ СН'!$F$13</f>
        <v>0</v>
      </c>
      <c r="K420" s="36">
        <f>SUMIFS(СВЦЭМ!$L$34:$L$777,СВЦЭМ!$A$34:$A$777,$A420,СВЦЭМ!$B$33:$B$776,K$401)+'СЕТ СН'!$F$13</f>
        <v>0</v>
      </c>
      <c r="L420" s="36">
        <f>SUMIFS(СВЦЭМ!$L$34:$L$777,СВЦЭМ!$A$34:$A$777,$A420,СВЦЭМ!$B$33:$B$776,L$401)+'СЕТ СН'!$F$13</f>
        <v>0</v>
      </c>
      <c r="M420" s="36">
        <f>SUMIFS(СВЦЭМ!$L$34:$L$777,СВЦЭМ!$A$34:$A$777,$A420,СВЦЭМ!$B$33:$B$776,M$401)+'СЕТ СН'!$F$13</f>
        <v>0</v>
      </c>
      <c r="N420" s="36">
        <f>SUMIFS(СВЦЭМ!$L$34:$L$777,СВЦЭМ!$A$34:$A$777,$A420,СВЦЭМ!$B$33:$B$776,N$401)+'СЕТ СН'!$F$13</f>
        <v>0</v>
      </c>
      <c r="O420" s="36">
        <f>SUMIFS(СВЦЭМ!$L$34:$L$777,СВЦЭМ!$A$34:$A$777,$A420,СВЦЭМ!$B$33:$B$776,O$401)+'СЕТ СН'!$F$13</f>
        <v>0</v>
      </c>
      <c r="P420" s="36">
        <f>SUMIFS(СВЦЭМ!$L$34:$L$777,СВЦЭМ!$A$34:$A$777,$A420,СВЦЭМ!$B$33:$B$776,P$401)+'СЕТ СН'!$F$13</f>
        <v>0</v>
      </c>
      <c r="Q420" s="36">
        <f>SUMIFS(СВЦЭМ!$L$34:$L$777,СВЦЭМ!$A$34:$A$777,$A420,СВЦЭМ!$B$33:$B$776,Q$401)+'СЕТ СН'!$F$13</f>
        <v>0</v>
      </c>
      <c r="R420" s="36">
        <f>SUMIFS(СВЦЭМ!$L$34:$L$777,СВЦЭМ!$A$34:$A$777,$A420,СВЦЭМ!$B$33:$B$776,R$401)+'СЕТ СН'!$F$13</f>
        <v>0</v>
      </c>
      <c r="S420" s="36">
        <f>SUMIFS(СВЦЭМ!$L$34:$L$777,СВЦЭМ!$A$34:$A$777,$A420,СВЦЭМ!$B$33:$B$776,S$401)+'СЕТ СН'!$F$13</f>
        <v>0</v>
      </c>
      <c r="T420" s="36">
        <f>SUMIFS(СВЦЭМ!$L$34:$L$777,СВЦЭМ!$A$34:$A$777,$A420,СВЦЭМ!$B$33:$B$776,T$401)+'СЕТ СН'!$F$13</f>
        <v>0</v>
      </c>
      <c r="U420" s="36">
        <f>SUMIFS(СВЦЭМ!$L$34:$L$777,СВЦЭМ!$A$34:$A$777,$A420,СВЦЭМ!$B$33:$B$776,U$401)+'СЕТ СН'!$F$13</f>
        <v>0</v>
      </c>
      <c r="V420" s="36">
        <f>SUMIFS(СВЦЭМ!$L$34:$L$777,СВЦЭМ!$A$34:$A$777,$A420,СВЦЭМ!$B$33:$B$776,V$401)+'СЕТ СН'!$F$13</f>
        <v>0</v>
      </c>
      <c r="W420" s="36">
        <f>SUMIFS(СВЦЭМ!$L$34:$L$777,СВЦЭМ!$A$34:$A$777,$A420,СВЦЭМ!$B$33:$B$776,W$401)+'СЕТ СН'!$F$13</f>
        <v>0</v>
      </c>
      <c r="X420" s="36">
        <f>SUMIFS(СВЦЭМ!$L$34:$L$777,СВЦЭМ!$A$34:$A$777,$A420,СВЦЭМ!$B$33:$B$776,X$401)+'СЕТ СН'!$F$13</f>
        <v>0</v>
      </c>
      <c r="Y420" s="36">
        <f>SUMIFS(СВЦЭМ!$L$34:$L$777,СВЦЭМ!$A$34:$A$777,$A420,СВЦЭМ!$B$33:$B$776,Y$401)+'СЕТ СН'!$F$13</f>
        <v>0</v>
      </c>
    </row>
    <row r="421" spans="1:25" ht="15.75" hidden="1" x14ac:dyDescent="0.2">
      <c r="A421" s="35">
        <f t="shared" si="11"/>
        <v>44002</v>
      </c>
      <c r="B421" s="36">
        <f>SUMIFS(СВЦЭМ!$L$34:$L$777,СВЦЭМ!$A$34:$A$777,$A421,СВЦЭМ!$B$33:$B$776,B$401)+'СЕТ СН'!$F$13</f>
        <v>0</v>
      </c>
      <c r="C421" s="36">
        <f>SUMIFS(СВЦЭМ!$L$34:$L$777,СВЦЭМ!$A$34:$A$777,$A421,СВЦЭМ!$B$33:$B$776,C$401)+'СЕТ СН'!$F$13</f>
        <v>0</v>
      </c>
      <c r="D421" s="36">
        <f>SUMIFS(СВЦЭМ!$L$34:$L$777,СВЦЭМ!$A$34:$A$777,$A421,СВЦЭМ!$B$33:$B$776,D$401)+'СЕТ СН'!$F$13</f>
        <v>0</v>
      </c>
      <c r="E421" s="36">
        <f>SUMIFS(СВЦЭМ!$L$34:$L$777,СВЦЭМ!$A$34:$A$777,$A421,СВЦЭМ!$B$33:$B$776,E$401)+'СЕТ СН'!$F$13</f>
        <v>0</v>
      </c>
      <c r="F421" s="36">
        <f>SUMIFS(СВЦЭМ!$L$34:$L$777,СВЦЭМ!$A$34:$A$777,$A421,СВЦЭМ!$B$33:$B$776,F$401)+'СЕТ СН'!$F$13</f>
        <v>0</v>
      </c>
      <c r="G421" s="36">
        <f>SUMIFS(СВЦЭМ!$L$34:$L$777,СВЦЭМ!$A$34:$A$777,$A421,СВЦЭМ!$B$33:$B$776,G$401)+'СЕТ СН'!$F$13</f>
        <v>0</v>
      </c>
      <c r="H421" s="36">
        <f>SUMIFS(СВЦЭМ!$L$34:$L$777,СВЦЭМ!$A$34:$A$777,$A421,СВЦЭМ!$B$33:$B$776,H$401)+'СЕТ СН'!$F$13</f>
        <v>0</v>
      </c>
      <c r="I421" s="36">
        <f>SUMIFS(СВЦЭМ!$L$34:$L$777,СВЦЭМ!$A$34:$A$777,$A421,СВЦЭМ!$B$33:$B$776,I$401)+'СЕТ СН'!$F$13</f>
        <v>0</v>
      </c>
      <c r="J421" s="36">
        <f>SUMIFS(СВЦЭМ!$L$34:$L$777,СВЦЭМ!$A$34:$A$777,$A421,СВЦЭМ!$B$33:$B$776,J$401)+'СЕТ СН'!$F$13</f>
        <v>0</v>
      </c>
      <c r="K421" s="36">
        <f>SUMIFS(СВЦЭМ!$L$34:$L$777,СВЦЭМ!$A$34:$A$777,$A421,СВЦЭМ!$B$33:$B$776,K$401)+'СЕТ СН'!$F$13</f>
        <v>0</v>
      </c>
      <c r="L421" s="36">
        <f>SUMIFS(СВЦЭМ!$L$34:$L$777,СВЦЭМ!$A$34:$A$777,$A421,СВЦЭМ!$B$33:$B$776,L$401)+'СЕТ СН'!$F$13</f>
        <v>0</v>
      </c>
      <c r="M421" s="36">
        <f>SUMIFS(СВЦЭМ!$L$34:$L$777,СВЦЭМ!$A$34:$A$777,$A421,СВЦЭМ!$B$33:$B$776,M$401)+'СЕТ СН'!$F$13</f>
        <v>0</v>
      </c>
      <c r="N421" s="36">
        <f>SUMIFS(СВЦЭМ!$L$34:$L$777,СВЦЭМ!$A$34:$A$777,$A421,СВЦЭМ!$B$33:$B$776,N$401)+'СЕТ СН'!$F$13</f>
        <v>0</v>
      </c>
      <c r="O421" s="36">
        <f>SUMIFS(СВЦЭМ!$L$34:$L$777,СВЦЭМ!$A$34:$A$777,$A421,СВЦЭМ!$B$33:$B$776,O$401)+'СЕТ СН'!$F$13</f>
        <v>0</v>
      </c>
      <c r="P421" s="36">
        <f>SUMIFS(СВЦЭМ!$L$34:$L$777,СВЦЭМ!$A$34:$A$777,$A421,СВЦЭМ!$B$33:$B$776,P$401)+'СЕТ СН'!$F$13</f>
        <v>0</v>
      </c>
      <c r="Q421" s="36">
        <f>SUMIFS(СВЦЭМ!$L$34:$L$777,СВЦЭМ!$A$34:$A$777,$A421,СВЦЭМ!$B$33:$B$776,Q$401)+'СЕТ СН'!$F$13</f>
        <v>0</v>
      </c>
      <c r="R421" s="36">
        <f>SUMIFS(СВЦЭМ!$L$34:$L$777,СВЦЭМ!$A$34:$A$777,$A421,СВЦЭМ!$B$33:$B$776,R$401)+'СЕТ СН'!$F$13</f>
        <v>0</v>
      </c>
      <c r="S421" s="36">
        <f>SUMIFS(СВЦЭМ!$L$34:$L$777,СВЦЭМ!$A$34:$A$777,$A421,СВЦЭМ!$B$33:$B$776,S$401)+'СЕТ СН'!$F$13</f>
        <v>0</v>
      </c>
      <c r="T421" s="36">
        <f>SUMIFS(СВЦЭМ!$L$34:$L$777,СВЦЭМ!$A$34:$A$777,$A421,СВЦЭМ!$B$33:$B$776,T$401)+'СЕТ СН'!$F$13</f>
        <v>0</v>
      </c>
      <c r="U421" s="36">
        <f>SUMIFS(СВЦЭМ!$L$34:$L$777,СВЦЭМ!$A$34:$A$777,$A421,СВЦЭМ!$B$33:$B$776,U$401)+'СЕТ СН'!$F$13</f>
        <v>0</v>
      </c>
      <c r="V421" s="36">
        <f>SUMIFS(СВЦЭМ!$L$34:$L$777,СВЦЭМ!$A$34:$A$777,$A421,СВЦЭМ!$B$33:$B$776,V$401)+'СЕТ СН'!$F$13</f>
        <v>0</v>
      </c>
      <c r="W421" s="36">
        <f>SUMIFS(СВЦЭМ!$L$34:$L$777,СВЦЭМ!$A$34:$A$777,$A421,СВЦЭМ!$B$33:$B$776,W$401)+'СЕТ СН'!$F$13</f>
        <v>0</v>
      </c>
      <c r="X421" s="36">
        <f>SUMIFS(СВЦЭМ!$L$34:$L$777,СВЦЭМ!$A$34:$A$777,$A421,СВЦЭМ!$B$33:$B$776,X$401)+'СЕТ СН'!$F$13</f>
        <v>0</v>
      </c>
      <c r="Y421" s="36">
        <f>SUMIFS(СВЦЭМ!$L$34:$L$777,СВЦЭМ!$A$34:$A$777,$A421,СВЦЭМ!$B$33:$B$776,Y$401)+'СЕТ СН'!$F$13</f>
        <v>0</v>
      </c>
    </row>
    <row r="422" spans="1:25" ht="15.75" hidden="1" x14ac:dyDescent="0.2">
      <c r="A422" s="35">
        <f t="shared" si="11"/>
        <v>44003</v>
      </c>
      <c r="B422" s="36">
        <f>SUMIFS(СВЦЭМ!$L$34:$L$777,СВЦЭМ!$A$34:$A$777,$A422,СВЦЭМ!$B$33:$B$776,B$401)+'СЕТ СН'!$F$13</f>
        <v>0</v>
      </c>
      <c r="C422" s="36">
        <f>SUMIFS(СВЦЭМ!$L$34:$L$777,СВЦЭМ!$A$34:$A$777,$A422,СВЦЭМ!$B$33:$B$776,C$401)+'СЕТ СН'!$F$13</f>
        <v>0</v>
      </c>
      <c r="D422" s="36">
        <f>SUMIFS(СВЦЭМ!$L$34:$L$777,СВЦЭМ!$A$34:$A$777,$A422,СВЦЭМ!$B$33:$B$776,D$401)+'СЕТ СН'!$F$13</f>
        <v>0</v>
      </c>
      <c r="E422" s="36">
        <f>SUMIFS(СВЦЭМ!$L$34:$L$777,СВЦЭМ!$A$34:$A$777,$A422,СВЦЭМ!$B$33:$B$776,E$401)+'СЕТ СН'!$F$13</f>
        <v>0</v>
      </c>
      <c r="F422" s="36">
        <f>SUMIFS(СВЦЭМ!$L$34:$L$777,СВЦЭМ!$A$34:$A$777,$A422,СВЦЭМ!$B$33:$B$776,F$401)+'СЕТ СН'!$F$13</f>
        <v>0</v>
      </c>
      <c r="G422" s="36">
        <f>SUMIFS(СВЦЭМ!$L$34:$L$777,СВЦЭМ!$A$34:$A$777,$A422,СВЦЭМ!$B$33:$B$776,G$401)+'СЕТ СН'!$F$13</f>
        <v>0</v>
      </c>
      <c r="H422" s="36">
        <f>SUMIFS(СВЦЭМ!$L$34:$L$777,СВЦЭМ!$A$34:$A$777,$A422,СВЦЭМ!$B$33:$B$776,H$401)+'СЕТ СН'!$F$13</f>
        <v>0</v>
      </c>
      <c r="I422" s="36">
        <f>SUMIFS(СВЦЭМ!$L$34:$L$777,СВЦЭМ!$A$34:$A$777,$A422,СВЦЭМ!$B$33:$B$776,I$401)+'СЕТ СН'!$F$13</f>
        <v>0</v>
      </c>
      <c r="J422" s="36">
        <f>SUMIFS(СВЦЭМ!$L$34:$L$777,СВЦЭМ!$A$34:$A$777,$A422,СВЦЭМ!$B$33:$B$776,J$401)+'СЕТ СН'!$F$13</f>
        <v>0</v>
      </c>
      <c r="K422" s="36">
        <f>SUMIFS(СВЦЭМ!$L$34:$L$777,СВЦЭМ!$A$34:$A$777,$A422,СВЦЭМ!$B$33:$B$776,K$401)+'СЕТ СН'!$F$13</f>
        <v>0</v>
      </c>
      <c r="L422" s="36">
        <f>SUMIFS(СВЦЭМ!$L$34:$L$777,СВЦЭМ!$A$34:$A$777,$A422,СВЦЭМ!$B$33:$B$776,L$401)+'СЕТ СН'!$F$13</f>
        <v>0</v>
      </c>
      <c r="M422" s="36">
        <f>SUMIFS(СВЦЭМ!$L$34:$L$777,СВЦЭМ!$A$34:$A$777,$A422,СВЦЭМ!$B$33:$B$776,M$401)+'СЕТ СН'!$F$13</f>
        <v>0</v>
      </c>
      <c r="N422" s="36">
        <f>SUMIFS(СВЦЭМ!$L$34:$L$777,СВЦЭМ!$A$34:$A$777,$A422,СВЦЭМ!$B$33:$B$776,N$401)+'СЕТ СН'!$F$13</f>
        <v>0</v>
      </c>
      <c r="O422" s="36">
        <f>SUMIFS(СВЦЭМ!$L$34:$L$777,СВЦЭМ!$A$34:$A$777,$A422,СВЦЭМ!$B$33:$B$776,O$401)+'СЕТ СН'!$F$13</f>
        <v>0</v>
      </c>
      <c r="P422" s="36">
        <f>SUMIFS(СВЦЭМ!$L$34:$L$777,СВЦЭМ!$A$34:$A$777,$A422,СВЦЭМ!$B$33:$B$776,P$401)+'СЕТ СН'!$F$13</f>
        <v>0</v>
      </c>
      <c r="Q422" s="36">
        <f>SUMIFS(СВЦЭМ!$L$34:$L$777,СВЦЭМ!$A$34:$A$777,$A422,СВЦЭМ!$B$33:$B$776,Q$401)+'СЕТ СН'!$F$13</f>
        <v>0</v>
      </c>
      <c r="R422" s="36">
        <f>SUMIFS(СВЦЭМ!$L$34:$L$777,СВЦЭМ!$A$34:$A$777,$A422,СВЦЭМ!$B$33:$B$776,R$401)+'СЕТ СН'!$F$13</f>
        <v>0</v>
      </c>
      <c r="S422" s="36">
        <f>SUMIFS(СВЦЭМ!$L$34:$L$777,СВЦЭМ!$A$34:$A$777,$A422,СВЦЭМ!$B$33:$B$776,S$401)+'СЕТ СН'!$F$13</f>
        <v>0</v>
      </c>
      <c r="T422" s="36">
        <f>SUMIFS(СВЦЭМ!$L$34:$L$777,СВЦЭМ!$A$34:$A$777,$A422,СВЦЭМ!$B$33:$B$776,T$401)+'СЕТ СН'!$F$13</f>
        <v>0</v>
      </c>
      <c r="U422" s="36">
        <f>SUMIFS(СВЦЭМ!$L$34:$L$777,СВЦЭМ!$A$34:$A$777,$A422,СВЦЭМ!$B$33:$B$776,U$401)+'СЕТ СН'!$F$13</f>
        <v>0</v>
      </c>
      <c r="V422" s="36">
        <f>SUMIFS(СВЦЭМ!$L$34:$L$777,СВЦЭМ!$A$34:$A$777,$A422,СВЦЭМ!$B$33:$B$776,V$401)+'СЕТ СН'!$F$13</f>
        <v>0</v>
      </c>
      <c r="W422" s="36">
        <f>SUMIFS(СВЦЭМ!$L$34:$L$777,СВЦЭМ!$A$34:$A$777,$A422,СВЦЭМ!$B$33:$B$776,W$401)+'СЕТ СН'!$F$13</f>
        <v>0</v>
      </c>
      <c r="X422" s="36">
        <f>SUMIFS(СВЦЭМ!$L$34:$L$777,СВЦЭМ!$A$34:$A$777,$A422,СВЦЭМ!$B$33:$B$776,X$401)+'СЕТ СН'!$F$13</f>
        <v>0</v>
      </c>
      <c r="Y422" s="36">
        <f>SUMIFS(СВЦЭМ!$L$34:$L$777,СВЦЭМ!$A$34:$A$777,$A422,СВЦЭМ!$B$33:$B$776,Y$401)+'СЕТ СН'!$F$13</f>
        <v>0</v>
      </c>
    </row>
    <row r="423" spans="1:25" ht="15.75" hidden="1" x14ac:dyDescent="0.2">
      <c r="A423" s="35">
        <f t="shared" si="11"/>
        <v>44004</v>
      </c>
      <c r="B423" s="36">
        <f>SUMIFS(СВЦЭМ!$L$34:$L$777,СВЦЭМ!$A$34:$A$777,$A423,СВЦЭМ!$B$33:$B$776,B$401)+'СЕТ СН'!$F$13</f>
        <v>0</v>
      </c>
      <c r="C423" s="36">
        <f>SUMIFS(СВЦЭМ!$L$34:$L$777,СВЦЭМ!$A$34:$A$777,$A423,СВЦЭМ!$B$33:$B$776,C$401)+'СЕТ СН'!$F$13</f>
        <v>0</v>
      </c>
      <c r="D423" s="36">
        <f>SUMIFS(СВЦЭМ!$L$34:$L$777,СВЦЭМ!$A$34:$A$777,$A423,СВЦЭМ!$B$33:$B$776,D$401)+'СЕТ СН'!$F$13</f>
        <v>0</v>
      </c>
      <c r="E423" s="36">
        <f>SUMIFS(СВЦЭМ!$L$34:$L$777,СВЦЭМ!$A$34:$A$777,$A423,СВЦЭМ!$B$33:$B$776,E$401)+'СЕТ СН'!$F$13</f>
        <v>0</v>
      </c>
      <c r="F423" s="36">
        <f>SUMIFS(СВЦЭМ!$L$34:$L$777,СВЦЭМ!$A$34:$A$777,$A423,СВЦЭМ!$B$33:$B$776,F$401)+'СЕТ СН'!$F$13</f>
        <v>0</v>
      </c>
      <c r="G423" s="36">
        <f>SUMIFS(СВЦЭМ!$L$34:$L$777,СВЦЭМ!$A$34:$A$777,$A423,СВЦЭМ!$B$33:$B$776,G$401)+'СЕТ СН'!$F$13</f>
        <v>0</v>
      </c>
      <c r="H423" s="36">
        <f>SUMIFS(СВЦЭМ!$L$34:$L$777,СВЦЭМ!$A$34:$A$777,$A423,СВЦЭМ!$B$33:$B$776,H$401)+'СЕТ СН'!$F$13</f>
        <v>0</v>
      </c>
      <c r="I423" s="36">
        <f>SUMIFS(СВЦЭМ!$L$34:$L$777,СВЦЭМ!$A$34:$A$777,$A423,СВЦЭМ!$B$33:$B$776,I$401)+'СЕТ СН'!$F$13</f>
        <v>0</v>
      </c>
      <c r="J423" s="36">
        <f>SUMIFS(СВЦЭМ!$L$34:$L$777,СВЦЭМ!$A$34:$A$777,$A423,СВЦЭМ!$B$33:$B$776,J$401)+'СЕТ СН'!$F$13</f>
        <v>0</v>
      </c>
      <c r="K423" s="36">
        <f>SUMIFS(СВЦЭМ!$L$34:$L$777,СВЦЭМ!$A$34:$A$777,$A423,СВЦЭМ!$B$33:$B$776,K$401)+'СЕТ СН'!$F$13</f>
        <v>0</v>
      </c>
      <c r="L423" s="36">
        <f>SUMIFS(СВЦЭМ!$L$34:$L$777,СВЦЭМ!$A$34:$A$777,$A423,СВЦЭМ!$B$33:$B$776,L$401)+'СЕТ СН'!$F$13</f>
        <v>0</v>
      </c>
      <c r="M423" s="36">
        <f>SUMIFS(СВЦЭМ!$L$34:$L$777,СВЦЭМ!$A$34:$A$777,$A423,СВЦЭМ!$B$33:$B$776,M$401)+'СЕТ СН'!$F$13</f>
        <v>0</v>
      </c>
      <c r="N423" s="36">
        <f>SUMIFS(СВЦЭМ!$L$34:$L$777,СВЦЭМ!$A$34:$A$777,$A423,СВЦЭМ!$B$33:$B$776,N$401)+'СЕТ СН'!$F$13</f>
        <v>0</v>
      </c>
      <c r="O423" s="36">
        <f>SUMIFS(СВЦЭМ!$L$34:$L$777,СВЦЭМ!$A$34:$A$777,$A423,СВЦЭМ!$B$33:$B$776,O$401)+'СЕТ СН'!$F$13</f>
        <v>0</v>
      </c>
      <c r="P423" s="36">
        <f>SUMIFS(СВЦЭМ!$L$34:$L$777,СВЦЭМ!$A$34:$A$777,$A423,СВЦЭМ!$B$33:$B$776,P$401)+'СЕТ СН'!$F$13</f>
        <v>0</v>
      </c>
      <c r="Q423" s="36">
        <f>SUMIFS(СВЦЭМ!$L$34:$L$777,СВЦЭМ!$A$34:$A$777,$A423,СВЦЭМ!$B$33:$B$776,Q$401)+'СЕТ СН'!$F$13</f>
        <v>0</v>
      </c>
      <c r="R423" s="36">
        <f>SUMIFS(СВЦЭМ!$L$34:$L$777,СВЦЭМ!$A$34:$A$777,$A423,СВЦЭМ!$B$33:$B$776,R$401)+'СЕТ СН'!$F$13</f>
        <v>0</v>
      </c>
      <c r="S423" s="36">
        <f>SUMIFS(СВЦЭМ!$L$34:$L$777,СВЦЭМ!$A$34:$A$777,$A423,СВЦЭМ!$B$33:$B$776,S$401)+'СЕТ СН'!$F$13</f>
        <v>0</v>
      </c>
      <c r="T423" s="36">
        <f>SUMIFS(СВЦЭМ!$L$34:$L$777,СВЦЭМ!$A$34:$A$777,$A423,СВЦЭМ!$B$33:$B$776,T$401)+'СЕТ СН'!$F$13</f>
        <v>0</v>
      </c>
      <c r="U423" s="36">
        <f>SUMIFS(СВЦЭМ!$L$34:$L$777,СВЦЭМ!$A$34:$A$777,$A423,СВЦЭМ!$B$33:$B$776,U$401)+'СЕТ СН'!$F$13</f>
        <v>0</v>
      </c>
      <c r="V423" s="36">
        <f>SUMIFS(СВЦЭМ!$L$34:$L$777,СВЦЭМ!$A$34:$A$777,$A423,СВЦЭМ!$B$33:$B$776,V$401)+'СЕТ СН'!$F$13</f>
        <v>0</v>
      </c>
      <c r="W423" s="36">
        <f>SUMIFS(СВЦЭМ!$L$34:$L$777,СВЦЭМ!$A$34:$A$777,$A423,СВЦЭМ!$B$33:$B$776,W$401)+'СЕТ СН'!$F$13</f>
        <v>0</v>
      </c>
      <c r="X423" s="36">
        <f>SUMIFS(СВЦЭМ!$L$34:$L$777,СВЦЭМ!$A$34:$A$777,$A423,СВЦЭМ!$B$33:$B$776,X$401)+'СЕТ СН'!$F$13</f>
        <v>0</v>
      </c>
      <c r="Y423" s="36">
        <f>SUMIFS(СВЦЭМ!$L$34:$L$777,СВЦЭМ!$A$34:$A$777,$A423,СВЦЭМ!$B$33:$B$776,Y$401)+'СЕТ СН'!$F$13</f>
        <v>0</v>
      </c>
    </row>
    <row r="424" spans="1:25" ht="15.75" hidden="1" x14ac:dyDescent="0.2">
      <c r="A424" s="35">
        <f t="shared" si="11"/>
        <v>44005</v>
      </c>
      <c r="B424" s="36">
        <f>SUMIFS(СВЦЭМ!$L$34:$L$777,СВЦЭМ!$A$34:$A$777,$A424,СВЦЭМ!$B$33:$B$776,B$401)+'СЕТ СН'!$F$13</f>
        <v>0</v>
      </c>
      <c r="C424" s="36">
        <f>SUMIFS(СВЦЭМ!$L$34:$L$777,СВЦЭМ!$A$34:$A$777,$A424,СВЦЭМ!$B$33:$B$776,C$401)+'СЕТ СН'!$F$13</f>
        <v>0</v>
      </c>
      <c r="D424" s="36">
        <f>SUMIFS(СВЦЭМ!$L$34:$L$777,СВЦЭМ!$A$34:$A$777,$A424,СВЦЭМ!$B$33:$B$776,D$401)+'СЕТ СН'!$F$13</f>
        <v>0</v>
      </c>
      <c r="E424" s="36">
        <f>SUMIFS(СВЦЭМ!$L$34:$L$777,СВЦЭМ!$A$34:$A$777,$A424,СВЦЭМ!$B$33:$B$776,E$401)+'СЕТ СН'!$F$13</f>
        <v>0</v>
      </c>
      <c r="F424" s="36">
        <f>SUMIFS(СВЦЭМ!$L$34:$L$777,СВЦЭМ!$A$34:$A$777,$A424,СВЦЭМ!$B$33:$B$776,F$401)+'СЕТ СН'!$F$13</f>
        <v>0</v>
      </c>
      <c r="G424" s="36">
        <f>SUMIFS(СВЦЭМ!$L$34:$L$777,СВЦЭМ!$A$34:$A$777,$A424,СВЦЭМ!$B$33:$B$776,G$401)+'СЕТ СН'!$F$13</f>
        <v>0</v>
      </c>
      <c r="H424" s="36">
        <f>SUMIFS(СВЦЭМ!$L$34:$L$777,СВЦЭМ!$A$34:$A$777,$A424,СВЦЭМ!$B$33:$B$776,H$401)+'СЕТ СН'!$F$13</f>
        <v>0</v>
      </c>
      <c r="I424" s="36">
        <f>SUMIFS(СВЦЭМ!$L$34:$L$777,СВЦЭМ!$A$34:$A$777,$A424,СВЦЭМ!$B$33:$B$776,I$401)+'СЕТ СН'!$F$13</f>
        <v>0</v>
      </c>
      <c r="J424" s="36">
        <f>SUMIFS(СВЦЭМ!$L$34:$L$777,СВЦЭМ!$A$34:$A$777,$A424,СВЦЭМ!$B$33:$B$776,J$401)+'СЕТ СН'!$F$13</f>
        <v>0</v>
      </c>
      <c r="K424" s="36">
        <f>SUMIFS(СВЦЭМ!$L$34:$L$777,СВЦЭМ!$A$34:$A$777,$A424,СВЦЭМ!$B$33:$B$776,K$401)+'СЕТ СН'!$F$13</f>
        <v>0</v>
      </c>
      <c r="L424" s="36">
        <f>SUMIFS(СВЦЭМ!$L$34:$L$777,СВЦЭМ!$A$34:$A$777,$A424,СВЦЭМ!$B$33:$B$776,L$401)+'СЕТ СН'!$F$13</f>
        <v>0</v>
      </c>
      <c r="M424" s="36">
        <f>SUMIFS(СВЦЭМ!$L$34:$L$777,СВЦЭМ!$A$34:$A$777,$A424,СВЦЭМ!$B$33:$B$776,M$401)+'СЕТ СН'!$F$13</f>
        <v>0</v>
      </c>
      <c r="N424" s="36">
        <f>SUMIFS(СВЦЭМ!$L$34:$L$777,СВЦЭМ!$A$34:$A$777,$A424,СВЦЭМ!$B$33:$B$776,N$401)+'СЕТ СН'!$F$13</f>
        <v>0</v>
      </c>
      <c r="O424" s="36">
        <f>SUMIFS(СВЦЭМ!$L$34:$L$777,СВЦЭМ!$A$34:$A$777,$A424,СВЦЭМ!$B$33:$B$776,O$401)+'СЕТ СН'!$F$13</f>
        <v>0</v>
      </c>
      <c r="P424" s="36">
        <f>SUMIFS(СВЦЭМ!$L$34:$L$777,СВЦЭМ!$A$34:$A$777,$A424,СВЦЭМ!$B$33:$B$776,P$401)+'СЕТ СН'!$F$13</f>
        <v>0</v>
      </c>
      <c r="Q424" s="36">
        <f>SUMIFS(СВЦЭМ!$L$34:$L$777,СВЦЭМ!$A$34:$A$777,$A424,СВЦЭМ!$B$33:$B$776,Q$401)+'СЕТ СН'!$F$13</f>
        <v>0</v>
      </c>
      <c r="R424" s="36">
        <f>SUMIFS(СВЦЭМ!$L$34:$L$777,СВЦЭМ!$A$34:$A$777,$A424,СВЦЭМ!$B$33:$B$776,R$401)+'СЕТ СН'!$F$13</f>
        <v>0</v>
      </c>
      <c r="S424" s="36">
        <f>SUMIFS(СВЦЭМ!$L$34:$L$777,СВЦЭМ!$A$34:$A$777,$A424,СВЦЭМ!$B$33:$B$776,S$401)+'СЕТ СН'!$F$13</f>
        <v>0</v>
      </c>
      <c r="T424" s="36">
        <f>SUMIFS(СВЦЭМ!$L$34:$L$777,СВЦЭМ!$A$34:$A$777,$A424,СВЦЭМ!$B$33:$B$776,T$401)+'СЕТ СН'!$F$13</f>
        <v>0</v>
      </c>
      <c r="U424" s="36">
        <f>SUMIFS(СВЦЭМ!$L$34:$L$777,СВЦЭМ!$A$34:$A$777,$A424,СВЦЭМ!$B$33:$B$776,U$401)+'СЕТ СН'!$F$13</f>
        <v>0</v>
      </c>
      <c r="V424" s="36">
        <f>SUMIFS(СВЦЭМ!$L$34:$L$777,СВЦЭМ!$A$34:$A$777,$A424,СВЦЭМ!$B$33:$B$776,V$401)+'СЕТ СН'!$F$13</f>
        <v>0</v>
      </c>
      <c r="W424" s="36">
        <f>SUMIFS(СВЦЭМ!$L$34:$L$777,СВЦЭМ!$A$34:$A$777,$A424,СВЦЭМ!$B$33:$B$776,W$401)+'СЕТ СН'!$F$13</f>
        <v>0</v>
      </c>
      <c r="X424" s="36">
        <f>SUMIFS(СВЦЭМ!$L$34:$L$777,СВЦЭМ!$A$34:$A$777,$A424,СВЦЭМ!$B$33:$B$776,X$401)+'СЕТ СН'!$F$13</f>
        <v>0</v>
      </c>
      <c r="Y424" s="36">
        <f>SUMIFS(СВЦЭМ!$L$34:$L$777,СВЦЭМ!$A$34:$A$777,$A424,СВЦЭМ!$B$33:$B$776,Y$401)+'СЕТ СН'!$F$13</f>
        <v>0</v>
      </c>
    </row>
    <row r="425" spans="1:25" ht="15.75" hidden="1" x14ac:dyDescent="0.2">
      <c r="A425" s="35">
        <f t="shared" si="11"/>
        <v>44006</v>
      </c>
      <c r="B425" s="36">
        <f>SUMIFS(СВЦЭМ!$L$34:$L$777,СВЦЭМ!$A$34:$A$777,$A425,СВЦЭМ!$B$33:$B$776,B$401)+'СЕТ СН'!$F$13</f>
        <v>0</v>
      </c>
      <c r="C425" s="36">
        <f>SUMIFS(СВЦЭМ!$L$34:$L$777,СВЦЭМ!$A$34:$A$777,$A425,СВЦЭМ!$B$33:$B$776,C$401)+'СЕТ СН'!$F$13</f>
        <v>0</v>
      </c>
      <c r="D425" s="36">
        <f>SUMIFS(СВЦЭМ!$L$34:$L$777,СВЦЭМ!$A$34:$A$777,$A425,СВЦЭМ!$B$33:$B$776,D$401)+'СЕТ СН'!$F$13</f>
        <v>0</v>
      </c>
      <c r="E425" s="36">
        <f>SUMIFS(СВЦЭМ!$L$34:$L$777,СВЦЭМ!$A$34:$A$777,$A425,СВЦЭМ!$B$33:$B$776,E$401)+'СЕТ СН'!$F$13</f>
        <v>0</v>
      </c>
      <c r="F425" s="36">
        <f>SUMIFS(СВЦЭМ!$L$34:$L$777,СВЦЭМ!$A$34:$A$777,$A425,СВЦЭМ!$B$33:$B$776,F$401)+'СЕТ СН'!$F$13</f>
        <v>0</v>
      </c>
      <c r="G425" s="36">
        <f>SUMIFS(СВЦЭМ!$L$34:$L$777,СВЦЭМ!$A$34:$A$777,$A425,СВЦЭМ!$B$33:$B$776,G$401)+'СЕТ СН'!$F$13</f>
        <v>0</v>
      </c>
      <c r="H425" s="36">
        <f>SUMIFS(СВЦЭМ!$L$34:$L$777,СВЦЭМ!$A$34:$A$777,$A425,СВЦЭМ!$B$33:$B$776,H$401)+'СЕТ СН'!$F$13</f>
        <v>0</v>
      </c>
      <c r="I425" s="36">
        <f>SUMIFS(СВЦЭМ!$L$34:$L$777,СВЦЭМ!$A$34:$A$777,$A425,СВЦЭМ!$B$33:$B$776,I$401)+'СЕТ СН'!$F$13</f>
        <v>0</v>
      </c>
      <c r="J425" s="36">
        <f>SUMIFS(СВЦЭМ!$L$34:$L$777,СВЦЭМ!$A$34:$A$777,$A425,СВЦЭМ!$B$33:$B$776,J$401)+'СЕТ СН'!$F$13</f>
        <v>0</v>
      </c>
      <c r="K425" s="36">
        <f>SUMIFS(СВЦЭМ!$L$34:$L$777,СВЦЭМ!$A$34:$A$777,$A425,СВЦЭМ!$B$33:$B$776,K$401)+'СЕТ СН'!$F$13</f>
        <v>0</v>
      </c>
      <c r="L425" s="36">
        <f>SUMIFS(СВЦЭМ!$L$34:$L$777,СВЦЭМ!$A$34:$A$777,$A425,СВЦЭМ!$B$33:$B$776,L$401)+'СЕТ СН'!$F$13</f>
        <v>0</v>
      </c>
      <c r="M425" s="36">
        <f>SUMIFS(СВЦЭМ!$L$34:$L$777,СВЦЭМ!$A$34:$A$777,$A425,СВЦЭМ!$B$33:$B$776,M$401)+'СЕТ СН'!$F$13</f>
        <v>0</v>
      </c>
      <c r="N425" s="36">
        <f>SUMIFS(СВЦЭМ!$L$34:$L$777,СВЦЭМ!$A$34:$A$777,$A425,СВЦЭМ!$B$33:$B$776,N$401)+'СЕТ СН'!$F$13</f>
        <v>0</v>
      </c>
      <c r="O425" s="36">
        <f>SUMIFS(СВЦЭМ!$L$34:$L$777,СВЦЭМ!$A$34:$A$777,$A425,СВЦЭМ!$B$33:$B$776,O$401)+'СЕТ СН'!$F$13</f>
        <v>0</v>
      </c>
      <c r="P425" s="36">
        <f>SUMIFS(СВЦЭМ!$L$34:$L$777,СВЦЭМ!$A$34:$A$777,$A425,СВЦЭМ!$B$33:$B$776,P$401)+'СЕТ СН'!$F$13</f>
        <v>0</v>
      </c>
      <c r="Q425" s="36">
        <f>SUMIFS(СВЦЭМ!$L$34:$L$777,СВЦЭМ!$A$34:$A$777,$A425,СВЦЭМ!$B$33:$B$776,Q$401)+'СЕТ СН'!$F$13</f>
        <v>0</v>
      </c>
      <c r="R425" s="36">
        <f>SUMIFS(СВЦЭМ!$L$34:$L$777,СВЦЭМ!$A$34:$A$777,$A425,СВЦЭМ!$B$33:$B$776,R$401)+'СЕТ СН'!$F$13</f>
        <v>0</v>
      </c>
      <c r="S425" s="36">
        <f>SUMIFS(СВЦЭМ!$L$34:$L$777,СВЦЭМ!$A$34:$A$777,$A425,СВЦЭМ!$B$33:$B$776,S$401)+'СЕТ СН'!$F$13</f>
        <v>0</v>
      </c>
      <c r="T425" s="36">
        <f>SUMIFS(СВЦЭМ!$L$34:$L$777,СВЦЭМ!$A$34:$A$777,$A425,СВЦЭМ!$B$33:$B$776,T$401)+'СЕТ СН'!$F$13</f>
        <v>0</v>
      </c>
      <c r="U425" s="36">
        <f>SUMIFS(СВЦЭМ!$L$34:$L$777,СВЦЭМ!$A$34:$A$777,$A425,СВЦЭМ!$B$33:$B$776,U$401)+'СЕТ СН'!$F$13</f>
        <v>0</v>
      </c>
      <c r="V425" s="36">
        <f>SUMIFS(СВЦЭМ!$L$34:$L$777,СВЦЭМ!$A$34:$A$777,$A425,СВЦЭМ!$B$33:$B$776,V$401)+'СЕТ СН'!$F$13</f>
        <v>0</v>
      </c>
      <c r="W425" s="36">
        <f>SUMIFS(СВЦЭМ!$L$34:$L$777,СВЦЭМ!$A$34:$A$777,$A425,СВЦЭМ!$B$33:$B$776,W$401)+'СЕТ СН'!$F$13</f>
        <v>0</v>
      </c>
      <c r="X425" s="36">
        <f>SUMIFS(СВЦЭМ!$L$34:$L$777,СВЦЭМ!$A$34:$A$777,$A425,СВЦЭМ!$B$33:$B$776,X$401)+'СЕТ СН'!$F$13</f>
        <v>0</v>
      </c>
      <c r="Y425" s="36">
        <f>SUMIFS(СВЦЭМ!$L$34:$L$777,СВЦЭМ!$A$34:$A$777,$A425,СВЦЭМ!$B$33:$B$776,Y$401)+'СЕТ СН'!$F$13</f>
        <v>0</v>
      </c>
    </row>
    <row r="426" spans="1:25" ht="15.75" hidden="1" x14ac:dyDescent="0.2">
      <c r="A426" s="35">
        <f t="shared" si="11"/>
        <v>44007</v>
      </c>
      <c r="B426" s="36">
        <f>SUMIFS(СВЦЭМ!$L$34:$L$777,СВЦЭМ!$A$34:$A$777,$A426,СВЦЭМ!$B$33:$B$776,B$401)+'СЕТ СН'!$F$13</f>
        <v>0</v>
      </c>
      <c r="C426" s="36">
        <f>SUMIFS(СВЦЭМ!$L$34:$L$777,СВЦЭМ!$A$34:$A$777,$A426,СВЦЭМ!$B$33:$B$776,C$401)+'СЕТ СН'!$F$13</f>
        <v>0</v>
      </c>
      <c r="D426" s="36">
        <f>SUMIFS(СВЦЭМ!$L$34:$L$777,СВЦЭМ!$A$34:$A$777,$A426,СВЦЭМ!$B$33:$B$776,D$401)+'СЕТ СН'!$F$13</f>
        <v>0</v>
      </c>
      <c r="E426" s="36">
        <f>SUMIFS(СВЦЭМ!$L$34:$L$777,СВЦЭМ!$A$34:$A$777,$A426,СВЦЭМ!$B$33:$B$776,E$401)+'СЕТ СН'!$F$13</f>
        <v>0</v>
      </c>
      <c r="F426" s="36">
        <f>SUMIFS(СВЦЭМ!$L$34:$L$777,СВЦЭМ!$A$34:$A$777,$A426,СВЦЭМ!$B$33:$B$776,F$401)+'СЕТ СН'!$F$13</f>
        <v>0</v>
      </c>
      <c r="G426" s="36">
        <f>SUMIFS(СВЦЭМ!$L$34:$L$777,СВЦЭМ!$A$34:$A$777,$A426,СВЦЭМ!$B$33:$B$776,G$401)+'СЕТ СН'!$F$13</f>
        <v>0</v>
      </c>
      <c r="H426" s="36">
        <f>SUMIFS(СВЦЭМ!$L$34:$L$777,СВЦЭМ!$A$34:$A$777,$A426,СВЦЭМ!$B$33:$B$776,H$401)+'СЕТ СН'!$F$13</f>
        <v>0</v>
      </c>
      <c r="I426" s="36">
        <f>SUMIFS(СВЦЭМ!$L$34:$L$777,СВЦЭМ!$A$34:$A$777,$A426,СВЦЭМ!$B$33:$B$776,I$401)+'СЕТ СН'!$F$13</f>
        <v>0</v>
      </c>
      <c r="J426" s="36">
        <f>SUMIFS(СВЦЭМ!$L$34:$L$777,СВЦЭМ!$A$34:$A$777,$A426,СВЦЭМ!$B$33:$B$776,J$401)+'СЕТ СН'!$F$13</f>
        <v>0</v>
      </c>
      <c r="K426" s="36">
        <f>SUMIFS(СВЦЭМ!$L$34:$L$777,СВЦЭМ!$A$34:$A$777,$A426,СВЦЭМ!$B$33:$B$776,K$401)+'СЕТ СН'!$F$13</f>
        <v>0</v>
      </c>
      <c r="L426" s="36">
        <f>SUMIFS(СВЦЭМ!$L$34:$L$777,СВЦЭМ!$A$34:$A$777,$A426,СВЦЭМ!$B$33:$B$776,L$401)+'СЕТ СН'!$F$13</f>
        <v>0</v>
      </c>
      <c r="M426" s="36">
        <f>SUMIFS(СВЦЭМ!$L$34:$L$777,СВЦЭМ!$A$34:$A$777,$A426,СВЦЭМ!$B$33:$B$776,M$401)+'СЕТ СН'!$F$13</f>
        <v>0</v>
      </c>
      <c r="N426" s="36">
        <f>SUMIFS(СВЦЭМ!$L$34:$L$777,СВЦЭМ!$A$34:$A$777,$A426,СВЦЭМ!$B$33:$B$776,N$401)+'СЕТ СН'!$F$13</f>
        <v>0</v>
      </c>
      <c r="O426" s="36">
        <f>SUMIFS(СВЦЭМ!$L$34:$L$777,СВЦЭМ!$A$34:$A$777,$A426,СВЦЭМ!$B$33:$B$776,O$401)+'СЕТ СН'!$F$13</f>
        <v>0</v>
      </c>
      <c r="P426" s="36">
        <f>SUMIFS(СВЦЭМ!$L$34:$L$777,СВЦЭМ!$A$34:$A$777,$A426,СВЦЭМ!$B$33:$B$776,P$401)+'СЕТ СН'!$F$13</f>
        <v>0</v>
      </c>
      <c r="Q426" s="36">
        <f>SUMIFS(СВЦЭМ!$L$34:$L$777,СВЦЭМ!$A$34:$A$777,$A426,СВЦЭМ!$B$33:$B$776,Q$401)+'СЕТ СН'!$F$13</f>
        <v>0</v>
      </c>
      <c r="R426" s="36">
        <f>SUMIFS(СВЦЭМ!$L$34:$L$777,СВЦЭМ!$A$34:$A$777,$A426,СВЦЭМ!$B$33:$B$776,R$401)+'СЕТ СН'!$F$13</f>
        <v>0</v>
      </c>
      <c r="S426" s="36">
        <f>SUMIFS(СВЦЭМ!$L$34:$L$777,СВЦЭМ!$A$34:$A$777,$A426,СВЦЭМ!$B$33:$B$776,S$401)+'СЕТ СН'!$F$13</f>
        <v>0</v>
      </c>
      <c r="T426" s="36">
        <f>SUMIFS(СВЦЭМ!$L$34:$L$777,СВЦЭМ!$A$34:$A$777,$A426,СВЦЭМ!$B$33:$B$776,T$401)+'СЕТ СН'!$F$13</f>
        <v>0</v>
      </c>
      <c r="U426" s="36">
        <f>SUMIFS(СВЦЭМ!$L$34:$L$777,СВЦЭМ!$A$34:$A$777,$A426,СВЦЭМ!$B$33:$B$776,U$401)+'СЕТ СН'!$F$13</f>
        <v>0</v>
      </c>
      <c r="V426" s="36">
        <f>SUMIFS(СВЦЭМ!$L$34:$L$777,СВЦЭМ!$A$34:$A$777,$A426,СВЦЭМ!$B$33:$B$776,V$401)+'СЕТ СН'!$F$13</f>
        <v>0</v>
      </c>
      <c r="W426" s="36">
        <f>SUMIFS(СВЦЭМ!$L$34:$L$777,СВЦЭМ!$A$34:$A$777,$A426,СВЦЭМ!$B$33:$B$776,W$401)+'СЕТ СН'!$F$13</f>
        <v>0</v>
      </c>
      <c r="X426" s="36">
        <f>SUMIFS(СВЦЭМ!$L$34:$L$777,СВЦЭМ!$A$34:$A$777,$A426,СВЦЭМ!$B$33:$B$776,X$401)+'СЕТ СН'!$F$13</f>
        <v>0</v>
      </c>
      <c r="Y426" s="36">
        <f>SUMIFS(СВЦЭМ!$L$34:$L$777,СВЦЭМ!$A$34:$A$777,$A426,СВЦЭМ!$B$33:$B$776,Y$401)+'СЕТ СН'!$F$13</f>
        <v>0</v>
      </c>
    </row>
    <row r="427" spans="1:25" ht="15.75" hidden="1" x14ac:dyDescent="0.2">
      <c r="A427" s="35">
        <f t="shared" si="11"/>
        <v>44008</v>
      </c>
      <c r="B427" s="36">
        <f>SUMIFS(СВЦЭМ!$L$34:$L$777,СВЦЭМ!$A$34:$A$777,$A427,СВЦЭМ!$B$33:$B$776,B$401)+'СЕТ СН'!$F$13</f>
        <v>0</v>
      </c>
      <c r="C427" s="36">
        <f>SUMIFS(СВЦЭМ!$L$34:$L$777,СВЦЭМ!$A$34:$A$777,$A427,СВЦЭМ!$B$33:$B$776,C$401)+'СЕТ СН'!$F$13</f>
        <v>0</v>
      </c>
      <c r="D427" s="36">
        <f>SUMIFS(СВЦЭМ!$L$34:$L$777,СВЦЭМ!$A$34:$A$777,$A427,СВЦЭМ!$B$33:$B$776,D$401)+'СЕТ СН'!$F$13</f>
        <v>0</v>
      </c>
      <c r="E427" s="36">
        <f>SUMIFS(СВЦЭМ!$L$34:$L$777,СВЦЭМ!$A$34:$A$777,$A427,СВЦЭМ!$B$33:$B$776,E$401)+'СЕТ СН'!$F$13</f>
        <v>0</v>
      </c>
      <c r="F427" s="36">
        <f>SUMIFS(СВЦЭМ!$L$34:$L$777,СВЦЭМ!$A$34:$A$777,$A427,СВЦЭМ!$B$33:$B$776,F$401)+'СЕТ СН'!$F$13</f>
        <v>0</v>
      </c>
      <c r="G427" s="36">
        <f>SUMIFS(СВЦЭМ!$L$34:$L$777,СВЦЭМ!$A$34:$A$777,$A427,СВЦЭМ!$B$33:$B$776,G$401)+'СЕТ СН'!$F$13</f>
        <v>0</v>
      </c>
      <c r="H427" s="36">
        <f>SUMIFS(СВЦЭМ!$L$34:$L$777,СВЦЭМ!$A$34:$A$777,$A427,СВЦЭМ!$B$33:$B$776,H$401)+'СЕТ СН'!$F$13</f>
        <v>0</v>
      </c>
      <c r="I427" s="36">
        <f>SUMIFS(СВЦЭМ!$L$34:$L$777,СВЦЭМ!$A$34:$A$777,$A427,СВЦЭМ!$B$33:$B$776,I$401)+'СЕТ СН'!$F$13</f>
        <v>0</v>
      </c>
      <c r="J427" s="36">
        <f>SUMIFS(СВЦЭМ!$L$34:$L$777,СВЦЭМ!$A$34:$A$777,$A427,СВЦЭМ!$B$33:$B$776,J$401)+'СЕТ СН'!$F$13</f>
        <v>0</v>
      </c>
      <c r="K427" s="36">
        <f>SUMIFS(СВЦЭМ!$L$34:$L$777,СВЦЭМ!$A$34:$A$777,$A427,СВЦЭМ!$B$33:$B$776,K$401)+'СЕТ СН'!$F$13</f>
        <v>0</v>
      </c>
      <c r="L427" s="36">
        <f>SUMIFS(СВЦЭМ!$L$34:$L$777,СВЦЭМ!$A$34:$A$777,$A427,СВЦЭМ!$B$33:$B$776,L$401)+'СЕТ СН'!$F$13</f>
        <v>0</v>
      </c>
      <c r="M427" s="36">
        <f>SUMIFS(СВЦЭМ!$L$34:$L$777,СВЦЭМ!$A$34:$A$777,$A427,СВЦЭМ!$B$33:$B$776,M$401)+'СЕТ СН'!$F$13</f>
        <v>0</v>
      </c>
      <c r="N427" s="36">
        <f>SUMIFS(СВЦЭМ!$L$34:$L$777,СВЦЭМ!$A$34:$A$777,$A427,СВЦЭМ!$B$33:$B$776,N$401)+'СЕТ СН'!$F$13</f>
        <v>0</v>
      </c>
      <c r="O427" s="36">
        <f>SUMIFS(СВЦЭМ!$L$34:$L$777,СВЦЭМ!$A$34:$A$777,$A427,СВЦЭМ!$B$33:$B$776,O$401)+'СЕТ СН'!$F$13</f>
        <v>0</v>
      </c>
      <c r="P427" s="36">
        <f>SUMIFS(СВЦЭМ!$L$34:$L$777,СВЦЭМ!$A$34:$A$777,$A427,СВЦЭМ!$B$33:$B$776,P$401)+'СЕТ СН'!$F$13</f>
        <v>0</v>
      </c>
      <c r="Q427" s="36">
        <f>SUMIFS(СВЦЭМ!$L$34:$L$777,СВЦЭМ!$A$34:$A$777,$A427,СВЦЭМ!$B$33:$B$776,Q$401)+'СЕТ СН'!$F$13</f>
        <v>0</v>
      </c>
      <c r="R427" s="36">
        <f>SUMIFS(СВЦЭМ!$L$34:$L$777,СВЦЭМ!$A$34:$A$777,$A427,СВЦЭМ!$B$33:$B$776,R$401)+'СЕТ СН'!$F$13</f>
        <v>0</v>
      </c>
      <c r="S427" s="36">
        <f>SUMIFS(СВЦЭМ!$L$34:$L$777,СВЦЭМ!$A$34:$A$777,$A427,СВЦЭМ!$B$33:$B$776,S$401)+'СЕТ СН'!$F$13</f>
        <v>0</v>
      </c>
      <c r="T427" s="36">
        <f>SUMIFS(СВЦЭМ!$L$34:$L$777,СВЦЭМ!$A$34:$A$777,$A427,СВЦЭМ!$B$33:$B$776,T$401)+'СЕТ СН'!$F$13</f>
        <v>0</v>
      </c>
      <c r="U427" s="36">
        <f>SUMIFS(СВЦЭМ!$L$34:$L$777,СВЦЭМ!$A$34:$A$777,$A427,СВЦЭМ!$B$33:$B$776,U$401)+'СЕТ СН'!$F$13</f>
        <v>0</v>
      </c>
      <c r="V427" s="36">
        <f>SUMIFS(СВЦЭМ!$L$34:$L$777,СВЦЭМ!$A$34:$A$777,$A427,СВЦЭМ!$B$33:$B$776,V$401)+'СЕТ СН'!$F$13</f>
        <v>0</v>
      </c>
      <c r="W427" s="36">
        <f>SUMIFS(СВЦЭМ!$L$34:$L$777,СВЦЭМ!$A$34:$A$777,$A427,СВЦЭМ!$B$33:$B$776,W$401)+'СЕТ СН'!$F$13</f>
        <v>0</v>
      </c>
      <c r="X427" s="36">
        <f>SUMIFS(СВЦЭМ!$L$34:$L$777,СВЦЭМ!$A$34:$A$777,$A427,СВЦЭМ!$B$33:$B$776,X$401)+'СЕТ СН'!$F$13</f>
        <v>0</v>
      </c>
      <c r="Y427" s="36">
        <f>SUMIFS(СВЦЭМ!$L$34:$L$777,СВЦЭМ!$A$34:$A$777,$A427,СВЦЭМ!$B$33:$B$776,Y$401)+'СЕТ СН'!$F$13</f>
        <v>0</v>
      </c>
    </row>
    <row r="428" spans="1:25" ht="15.75" hidden="1" x14ac:dyDescent="0.2">
      <c r="A428" s="35">
        <f t="shared" si="11"/>
        <v>44009</v>
      </c>
      <c r="B428" s="36">
        <f>SUMIFS(СВЦЭМ!$L$34:$L$777,СВЦЭМ!$A$34:$A$777,$A428,СВЦЭМ!$B$33:$B$776,B$401)+'СЕТ СН'!$F$13</f>
        <v>0</v>
      </c>
      <c r="C428" s="36">
        <f>SUMIFS(СВЦЭМ!$L$34:$L$777,СВЦЭМ!$A$34:$A$777,$A428,СВЦЭМ!$B$33:$B$776,C$401)+'СЕТ СН'!$F$13</f>
        <v>0</v>
      </c>
      <c r="D428" s="36">
        <f>SUMIFS(СВЦЭМ!$L$34:$L$777,СВЦЭМ!$A$34:$A$777,$A428,СВЦЭМ!$B$33:$B$776,D$401)+'СЕТ СН'!$F$13</f>
        <v>0</v>
      </c>
      <c r="E428" s="36">
        <f>SUMIFS(СВЦЭМ!$L$34:$L$777,СВЦЭМ!$A$34:$A$777,$A428,СВЦЭМ!$B$33:$B$776,E$401)+'СЕТ СН'!$F$13</f>
        <v>0</v>
      </c>
      <c r="F428" s="36">
        <f>SUMIFS(СВЦЭМ!$L$34:$L$777,СВЦЭМ!$A$34:$A$777,$A428,СВЦЭМ!$B$33:$B$776,F$401)+'СЕТ СН'!$F$13</f>
        <v>0</v>
      </c>
      <c r="G428" s="36">
        <f>SUMIFS(СВЦЭМ!$L$34:$L$777,СВЦЭМ!$A$34:$A$777,$A428,СВЦЭМ!$B$33:$B$776,G$401)+'СЕТ СН'!$F$13</f>
        <v>0</v>
      </c>
      <c r="H428" s="36">
        <f>SUMIFS(СВЦЭМ!$L$34:$L$777,СВЦЭМ!$A$34:$A$777,$A428,СВЦЭМ!$B$33:$B$776,H$401)+'СЕТ СН'!$F$13</f>
        <v>0</v>
      </c>
      <c r="I428" s="36">
        <f>SUMIFS(СВЦЭМ!$L$34:$L$777,СВЦЭМ!$A$34:$A$777,$A428,СВЦЭМ!$B$33:$B$776,I$401)+'СЕТ СН'!$F$13</f>
        <v>0</v>
      </c>
      <c r="J428" s="36">
        <f>SUMIFS(СВЦЭМ!$L$34:$L$777,СВЦЭМ!$A$34:$A$777,$A428,СВЦЭМ!$B$33:$B$776,J$401)+'СЕТ СН'!$F$13</f>
        <v>0</v>
      </c>
      <c r="K428" s="36">
        <f>SUMIFS(СВЦЭМ!$L$34:$L$777,СВЦЭМ!$A$34:$A$777,$A428,СВЦЭМ!$B$33:$B$776,K$401)+'СЕТ СН'!$F$13</f>
        <v>0</v>
      </c>
      <c r="L428" s="36">
        <f>SUMIFS(СВЦЭМ!$L$34:$L$777,СВЦЭМ!$A$34:$A$777,$A428,СВЦЭМ!$B$33:$B$776,L$401)+'СЕТ СН'!$F$13</f>
        <v>0</v>
      </c>
      <c r="M428" s="36">
        <f>SUMIFS(СВЦЭМ!$L$34:$L$777,СВЦЭМ!$A$34:$A$777,$A428,СВЦЭМ!$B$33:$B$776,M$401)+'СЕТ СН'!$F$13</f>
        <v>0</v>
      </c>
      <c r="N428" s="36">
        <f>SUMIFS(СВЦЭМ!$L$34:$L$777,СВЦЭМ!$A$34:$A$777,$A428,СВЦЭМ!$B$33:$B$776,N$401)+'СЕТ СН'!$F$13</f>
        <v>0</v>
      </c>
      <c r="O428" s="36">
        <f>SUMIFS(СВЦЭМ!$L$34:$L$777,СВЦЭМ!$A$34:$A$777,$A428,СВЦЭМ!$B$33:$B$776,O$401)+'СЕТ СН'!$F$13</f>
        <v>0</v>
      </c>
      <c r="P428" s="36">
        <f>SUMIFS(СВЦЭМ!$L$34:$L$777,СВЦЭМ!$A$34:$A$777,$A428,СВЦЭМ!$B$33:$B$776,P$401)+'СЕТ СН'!$F$13</f>
        <v>0</v>
      </c>
      <c r="Q428" s="36">
        <f>SUMIFS(СВЦЭМ!$L$34:$L$777,СВЦЭМ!$A$34:$A$777,$A428,СВЦЭМ!$B$33:$B$776,Q$401)+'СЕТ СН'!$F$13</f>
        <v>0</v>
      </c>
      <c r="R428" s="36">
        <f>SUMIFS(СВЦЭМ!$L$34:$L$777,СВЦЭМ!$A$34:$A$777,$A428,СВЦЭМ!$B$33:$B$776,R$401)+'СЕТ СН'!$F$13</f>
        <v>0</v>
      </c>
      <c r="S428" s="36">
        <f>SUMIFS(СВЦЭМ!$L$34:$L$777,СВЦЭМ!$A$34:$A$777,$A428,СВЦЭМ!$B$33:$B$776,S$401)+'СЕТ СН'!$F$13</f>
        <v>0</v>
      </c>
      <c r="T428" s="36">
        <f>SUMIFS(СВЦЭМ!$L$34:$L$777,СВЦЭМ!$A$34:$A$777,$A428,СВЦЭМ!$B$33:$B$776,T$401)+'СЕТ СН'!$F$13</f>
        <v>0</v>
      </c>
      <c r="U428" s="36">
        <f>SUMIFS(СВЦЭМ!$L$34:$L$777,СВЦЭМ!$A$34:$A$777,$A428,СВЦЭМ!$B$33:$B$776,U$401)+'СЕТ СН'!$F$13</f>
        <v>0</v>
      </c>
      <c r="V428" s="36">
        <f>SUMIFS(СВЦЭМ!$L$34:$L$777,СВЦЭМ!$A$34:$A$777,$A428,СВЦЭМ!$B$33:$B$776,V$401)+'СЕТ СН'!$F$13</f>
        <v>0</v>
      </c>
      <c r="W428" s="36">
        <f>SUMIFS(СВЦЭМ!$L$34:$L$777,СВЦЭМ!$A$34:$A$777,$A428,СВЦЭМ!$B$33:$B$776,W$401)+'СЕТ СН'!$F$13</f>
        <v>0</v>
      </c>
      <c r="X428" s="36">
        <f>SUMIFS(СВЦЭМ!$L$34:$L$777,СВЦЭМ!$A$34:$A$777,$A428,СВЦЭМ!$B$33:$B$776,X$401)+'СЕТ СН'!$F$13</f>
        <v>0</v>
      </c>
      <c r="Y428" s="36">
        <f>SUMIFS(СВЦЭМ!$L$34:$L$777,СВЦЭМ!$A$34:$A$777,$A428,СВЦЭМ!$B$33:$B$776,Y$401)+'СЕТ СН'!$F$13</f>
        <v>0</v>
      </c>
    </row>
    <row r="429" spans="1:25" ht="15.75" hidden="1" x14ac:dyDescent="0.2">
      <c r="A429" s="35">
        <f t="shared" si="11"/>
        <v>44010</v>
      </c>
      <c r="B429" s="36">
        <f>SUMIFS(СВЦЭМ!$L$34:$L$777,СВЦЭМ!$A$34:$A$777,$A429,СВЦЭМ!$B$33:$B$776,B$401)+'СЕТ СН'!$F$13</f>
        <v>0</v>
      </c>
      <c r="C429" s="36">
        <f>SUMIFS(СВЦЭМ!$L$34:$L$777,СВЦЭМ!$A$34:$A$777,$A429,СВЦЭМ!$B$33:$B$776,C$401)+'СЕТ СН'!$F$13</f>
        <v>0</v>
      </c>
      <c r="D429" s="36">
        <f>SUMIFS(СВЦЭМ!$L$34:$L$777,СВЦЭМ!$A$34:$A$777,$A429,СВЦЭМ!$B$33:$B$776,D$401)+'СЕТ СН'!$F$13</f>
        <v>0</v>
      </c>
      <c r="E429" s="36">
        <f>SUMIFS(СВЦЭМ!$L$34:$L$777,СВЦЭМ!$A$34:$A$777,$A429,СВЦЭМ!$B$33:$B$776,E$401)+'СЕТ СН'!$F$13</f>
        <v>0</v>
      </c>
      <c r="F429" s="36">
        <f>SUMIFS(СВЦЭМ!$L$34:$L$777,СВЦЭМ!$A$34:$A$777,$A429,СВЦЭМ!$B$33:$B$776,F$401)+'СЕТ СН'!$F$13</f>
        <v>0</v>
      </c>
      <c r="G429" s="36">
        <f>SUMIFS(СВЦЭМ!$L$34:$L$777,СВЦЭМ!$A$34:$A$777,$A429,СВЦЭМ!$B$33:$B$776,G$401)+'СЕТ СН'!$F$13</f>
        <v>0</v>
      </c>
      <c r="H429" s="36">
        <f>SUMIFS(СВЦЭМ!$L$34:$L$777,СВЦЭМ!$A$34:$A$777,$A429,СВЦЭМ!$B$33:$B$776,H$401)+'СЕТ СН'!$F$13</f>
        <v>0</v>
      </c>
      <c r="I429" s="36">
        <f>SUMIFS(СВЦЭМ!$L$34:$L$777,СВЦЭМ!$A$34:$A$777,$A429,СВЦЭМ!$B$33:$B$776,I$401)+'СЕТ СН'!$F$13</f>
        <v>0</v>
      </c>
      <c r="J429" s="36">
        <f>SUMIFS(СВЦЭМ!$L$34:$L$777,СВЦЭМ!$A$34:$A$777,$A429,СВЦЭМ!$B$33:$B$776,J$401)+'СЕТ СН'!$F$13</f>
        <v>0</v>
      </c>
      <c r="K429" s="36">
        <f>SUMIFS(СВЦЭМ!$L$34:$L$777,СВЦЭМ!$A$34:$A$777,$A429,СВЦЭМ!$B$33:$B$776,K$401)+'СЕТ СН'!$F$13</f>
        <v>0</v>
      </c>
      <c r="L429" s="36">
        <f>SUMIFS(СВЦЭМ!$L$34:$L$777,СВЦЭМ!$A$34:$A$777,$A429,СВЦЭМ!$B$33:$B$776,L$401)+'СЕТ СН'!$F$13</f>
        <v>0</v>
      </c>
      <c r="M429" s="36">
        <f>SUMIFS(СВЦЭМ!$L$34:$L$777,СВЦЭМ!$A$34:$A$777,$A429,СВЦЭМ!$B$33:$B$776,M$401)+'СЕТ СН'!$F$13</f>
        <v>0</v>
      </c>
      <c r="N429" s="36">
        <f>SUMIFS(СВЦЭМ!$L$34:$L$777,СВЦЭМ!$A$34:$A$777,$A429,СВЦЭМ!$B$33:$B$776,N$401)+'СЕТ СН'!$F$13</f>
        <v>0</v>
      </c>
      <c r="O429" s="36">
        <f>SUMIFS(СВЦЭМ!$L$34:$L$777,СВЦЭМ!$A$34:$A$777,$A429,СВЦЭМ!$B$33:$B$776,O$401)+'СЕТ СН'!$F$13</f>
        <v>0</v>
      </c>
      <c r="P429" s="36">
        <f>SUMIFS(СВЦЭМ!$L$34:$L$777,СВЦЭМ!$A$34:$A$777,$A429,СВЦЭМ!$B$33:$B$776,P$401)+'СЕТ СН'!$F$13</f>
        <v>0</v>
      </c>
      <c r="Q429" s="36">
        <f>SUMIFS(СВЦЭМ!$L$34:$L$777,СВЦЭМ!$A$34:$A$777,$A429,СВЦЭМ!$B$33:$B$776,Q$401)+'СЕТ СН'!$F$13</f>
        <v>0</v>
      </c>
      <c r="R429" s="36">
        <f>SUMIFS(СВЦЭМ!$L$34:$L$777,СВЦЭМ!$A$34:$A$777,$A429,СВЦЭМ!$B$33:$B$776,R$401)+'СЕТ СН'!$F$13</f>
        <v>0</v>
      </c>
      <c r="S429" s="36">
        <f>SUMIFS(СВЦЭМ!$L$34:$L$777,СВЦЭМ!$A$34:$A$777,$A429,СВЦЭМ!$B$33:$B$776,S$401)+'СЕТ СН'!$F$13</f>
        <v>0</v>
      </c>
      <c r="T429" s="36">
        <f>SUMIFS(СВЦЭМ!$L$34:$L$777,СВЦЭМ!$A$34:$A$777,$A429,СВЦЭМ!$B$33:$B$776,T$401)+'СЕТ СН'!$F$13</f>
        <v>0</v>
      </c>
      <c r="U429" s="36">
        <f>SUMIFS(СВЦЭМ!$L$34:$L$777,СВЦЭМ!$A$34:$A$777,$A429,СВЦЭМ!$B$33:$B$776,U$401)+'СЕТ СН'!$F$13</f>
        <v>0</v>
      </c>
      <c r="V429" s="36">
        <f>SUMIFS(СВЦЭМ!$L$34:$L$777,СВЦЭМ!$A$34:$A$777,$A429,СВЦЭМ!$B$33:$B$776,V$401)+'СЕТ СН'!$F$13</f>
        <v>0</v>
      </c>
      <c r="W429" s="36">
        <f>SUMIFS(СВЦЭМ!$L$34:$L$777,СВЦЭМ!$A$34:$A$777,$A429,СВЦЭМ!$B$33:$B$776,W$401)+'СЕТ СН'!$F$13</f>
        <v>0</v>
      </c>
      <c r="X429" s="36">
        <f>SUMIFS(СВЦЭМ!$L$34:$L$777,СВЦЭМ!$A$34:$A$777,$A429,СВЦЭМ!$B$33:$B$776,X$401)+'СЕТ СН'!$F$13</f>
        <v>0</v>
      </c>
      <c r="Y429" s="36">
        <f>SUMIFS(СВЦЭМ!$L$34:$L$777,СВЦЭМ!$A$34:$A$777,$A429,СВЦЭМ!$B$33:$B$776,Y$401)+'СЕТ СН'!$F$13</f>
        <v>0</v>
      </c>
    </row>
    <row r="430" spans="1:25" ht="15.75" hidden="1" x14ac:dyDescent="0.2">
      <c r="A430" s="35">
        <f t="shared" si="11"/>
        <v>44011</v>
      </c>
      <c r="B430" s="36">
        <f>SUMIFS(СВЦЭМ!$L$34:$L$777,СВЦЭМ!$A$34:$A$777,$A430,СВЦЭМ!$B$33:$B$776,B$401)+'СЕТ СН'!$F$13</f>
        <v>0</v>
      </c>
      <c r="C430" s="36">
        <f>SUMIFS(СВЦЭМ!$L$34:$L$777,СВЦЭМ!$A$34:$A$777,$A430,СВЦЭМ!$B$33:$B$776,C$401)+'СЕТ СН'!$F$13</f>
        <v>0</v>
      </c>
      <c r="D430" s="36">
        <f>SUMIFS(СВЦЭМ!$L$34:$L$777,СВЦЭМ!$A$34:$A$777,$A430,СВЦЭМ!$B$33:$B$776,D$401)+'СЕТ СН'!$F$13</f>
        <v>0</v>
      </c>
      <c r="E430" s="36">
        <f>SUMIFS(СВЦЭМ!$L$34:$L$777,СВЦЭМ!$A$34:$A$777,$A430,СВЦЭМ!$B$33:$B$776,E$401)+'СЕТ СН'!$F$13</f>
        <v>0</v>
      </c>
      <c r="F430" s="36">
        <f>SUMIFS(СВЦЭМ!$L$34:$L$777,СВЦЭМ!$A$34:$A$777,$A430,СВЦЭМ!$B$33:$B$776,F$401)+'СЕТ СН'!$F$13</f>
        <v>0</v>
      </c>
      <c r="G430" s="36">
        <f>SUMIFS(СВЦЭМ!$L$34:$L$777,СВЦЭМ!$A$34:$A$777,$A430,СВЦЭМ!$B$33:$B$776,G$401)+'СЕТ СН'!$F$13</f>
        <v>0</v>
      </c>
      <c r="H430" s="36">
        <f>SUMIFS(СВЦЭМ!$L$34:$L$777,СВЦЭМ!$A$34:$A$777,$A430,СВЦЭМ!$B$33:$B$776,H$401)+'СЕТ СН'!$F$13</f>
        <v>0</v>
      </c>
      <c r="I430" s="36">
        <f>SUMIFS(СВЦЭМ!$L$34:$L$777,СВЦЭМ!$A$34:$A$777,$A430,СВЦЭМ!$B$33:$B$776,I$401)+'СЕТ СН'!$F$13</f>
        <v>0</v>
      </c>
      <c r="J430" s="36">
        <f>SUMIFS(СВЦЭМ!$L$34:$L$777,СВЦЭМ!$A$34:$A$777,$A430,СВЦЭМ!$B$33:$B$776,J$401)+'СЕТ СН'!$F$13</f>
        <v>0</v>
      </c>
      <c r="K430" s="36">
        <f>SUMIFS(СВЦЭМ!$L$34:$L$777,СВЦЭМ!$A$34:$A$777,$A430,СВЦЭМ!$B$33:$B$776,K$401)+'СЕТ СН'!$F$13</f>
        <v>0</v>
      </c>
      <c r="L430" s="36">
        <f>SUMIFS(СВЦЭМ!$L$34:$L$777,СВЦЭМ!$A$34:$A$777,$A430,СВЦЭМ!$B$33:$B$776,L$401)+'СЕТ СН'!$F$13</f>
        <v>0</v>
      </c>
      <c r="M430" s="36">
        <f>SUMIFS(СВЦЭМ!$L$34:$L$777,СВЦЭМ!$A$34:$A$777,$A430,СВЦЭМ!$B$33:$B$776,M$401)+'СЕТ СН'!$F$13</f>
        <v>0</v>
      </c>
      <c r="N430" s="36">
        <f>SUMIFS(СВЦЭМ!$L$34:$L$777,СВЦЭМ!$A$34:$A$777,$A430,СВЦЭМ!$B$33:$B$776,N$401)+'СЕТ СН'!$F$13</f>
        <v>0</v>
      </c>
      <c r="O430" s="36">
        <f>SUMIFS(СВЦЭМ!$L$34:$L$777,СВЦЭМ!$A$34:$A$777,$A430,СВЦЭМ!$B$33:$B$776,O$401)+'СЕТ СН'!$F$13</f>
        <v>0</v>
      </c>
      <c r="P430" s="36">
        <f>SUMIFS(СВЦЭМ!$L$34:$L$777,СВЦЭМ!$A$34:$A$777,$A430,СВЦЭМ!$B$33:$B$776,P$401)+'СЕТ СН'!$F$13</f>
        <v>0</v>
      </c>
      <c r="Q430" s="36">
        <f>SUMIFS(СВЦЭМ!$L$34:$L$777,СВЦЭМ!$A$34:$A$777,$A430,СВЦЭМ!$B$33:$B$776,Q$401)+'СЕТ СН'!$F$13</f>
        <v>0</v>
      </c>
      <c r="R430" s="36">
        <f>SUMIFS(СВЦЭМ!$L$34:$L$777,СВЦЭМ!$A$34:$A$777,$A430,СВЦЭМ!$B$33:$B$776,R$401)+'СЕТ СН'!$F$13</f>
        <v>0</v>
      </c>
      <c r="S430" s="36">
        <f>SUMIFS(СВЦЭМ!$L$34:$L$777,СВЦЭМ!$A$34:$A$777,$A430,СВЦЭМ!$B$33:$B$776,S$401)+'СЕТ СН'!$F$13</f>
        <v>0</v>
      </c>
      <c r="T430" s="36">
        <f>SUMIFS(СВЦЭМ!$L$34:$L$777,СВЦЭМ!$A$34:$A$777,$A430,СВЦЭМ!$B$33:$B$776,T$401)+'СЕТ СН'!$F$13</f>
        <v>0</v>
      </c>
      <c r="U430" s="36">
        <f>SUMIFS(СВЦЭМ!$L$34:$L$777,СВЦЭМ!$A$34:$A$777,$A430,СВЦЭМ!$B$33:$B$776,U$401)+'СЕТ СН'!$F$13</f>
        <v>0</v>
      </c>
      <c r="V430" s="36">
        <f>SUMIFS(СВЦЭМ!$L$34:$L$777,СВЦЭМ!$A$34:$A$777,$A430,СВЦЭМ!$B$33:$B$776,V$401)+'СЕТ СН'!$F$13</f>
        <v>0</v>
      </c>
      <c r="W430" s="36">
        <f>SUMIFS(СВЦЭМ!$L$34:$L$777,СВЦЭМ!$A$34:$A$777,$A430,СВЦЭМ!$B$33:$B$776,W$401)+'СЕТ СН'!$F$13</f>
        <v>0</v>
      </c>
      <c r="X430" s="36">
        <f>SUMIFS(СВЦЭМ!$L$34:$L$777,СВЦЭМ!$A$34:$A$777,$A430,СВЦЭМ!$B$33:$B$776,X$401)+'СЕТ СН'!$F$13</f>
        <v>0</v>
      </c>
      <c r="Y430" s="36">
        <f>SUMIFS(СВЦЭМ!$L$34:$L$777,СВЦЭМ!$A$34:$A$777,$A430,СВЦЭМ!$B$33:$B$776,Y$401)+'СЕТ СН'!$F$13</f>
        <v>0</v>
      </c>
    </row>
    <row r="431" spans="1:25" ht="15.75" hidden="1" x14ac:dyDescent="0.2">
      <c r="A431" s="35">
        <f t="shared" si="11"/>
        <v>44012</v>
      </c>
      <c r="B431" s="36">
        <f>SUMIFS(СВЦЭМ!$L$34:$L$777,СВЦЭМ!$A$34:$A$777,$A431,СВЦЭМ!$B$33:$B$776,B$401)+'СЕТ СН'!$F$13</f>
        <v>0</v>
      </c>
      <c r="C431" s="36">
        <f>SUMIFS(СВЦЭМ!$L$34:$L$777,СВЦЭМ!$A$34:$A$777,$A431,СВЦЭМ!$B$33:$B$776,C$401)+'СЕТ СН'!$F$13</f>
        <v>0</v>
      </c>
      <c r="D431" s="36">
        <f>SUMIFS(СВЦЭМ!$L$34:$L$777,СВЦЭМ!$A$34:$A$777,$A431,СВЦЭМ!$B$33:$B$776,D$401)+'СЕТ СН'!$F$13</f>
        <v>0</v>
      </c>
      <c r="E431" s="36">
        <f>SUMIFS(СВЦЭМ!$L$34:$L$777,СВЦЭМ!$A$34:$A$777,$A431,СВЦЭМ!$B$33:$B$776,E$401)+'СЕТ СН'!$F$13</f>
        <v>0</v>
      </c>
      <c r="F431" s="36">
        <f>SUMIFS(СВЦЭМ!$L$34:$L$777,СВЦЭМ!$A$34:$A$777,$A431,СВЦЭМ!$B$33:$B$776,F$401)+'СЕТ СН'!$F$13</f>
        <v>0</v>
      </c>
      <c r="G431" s="36">
        <f>SUMIFS(СВЦЭМ!$L$34:$L$777,СВЦЭМ!$A$34:$A$777,$A431,СВЦЭМ!$B$33:$B$776,G$401)+'СЕТ СН'!$F$13</f>
        <v>0</v>
      </c>
      <c r="H431" s="36">
        <f>SUMIFS(СВЦЭМ!$L$34:$L$777,СВЦЭМ!$A$34:$A$777,$A431,СВЦЭМ!$B$33:$B$776,H$401)+'СЕТ СН'!$F$13</f>
        <v>0</v>
      </c>
      <c r="I431" s="36">
        <f>SUMIFS(СВЦЭМ!$L$34:$L$777,СВЦЭМ!$A$34:$A$777,$A431,СВЦЭМ!$B$33:$B$776,I$401)+'СЕТ СН'!$F$13</f>
        <v>0</v>
      </c>
      <c r="J431" s="36">
        <f>SUMIFS(СВЦЭМ!$L$34:$L$777,СВЦЭМ!$A$34:$A$777,$A431,СВЦЭМ!$B$33:$B$776,J$401)+'СЕТ СН'!$F$13</f>
        <v>0</v>
      </c>
      <c r="K431" s="36">
        <f>SUMIFS(СВЦЭМ!$L$34:$L$777,СВЦЭМ!$A$34:$A$777,$A431,СВЦЭМ!$B$33:$B$776,K$401)+'СЕТ СН'!$F$13</f>
        <v>0</v>
      </c>
      <c r="L431" s="36">
        <f>SUMIFS(СВЦЭМ!$L$34:$L$777,СВЦЭМ!$A$34:$A$777,$A431,СВЦЭМ!$B$33:$B$776,L$401)+'СЕТ СН'!$F$13</f>
        <v>0</v>
      </c>
      <c r="M431" s="36">
        <f>SUMIFS(СВЦЭМ!$L$34:$L$777,СВЦЭМ!$A$34:$A$777,$A431,СВЦЭМ!$B$33:$B$776,M$401)+'СЕТ СН'!$F$13</f>
        <v>0</v>
      </c>
      <c r="N431" s="36">
        <f>SUMIFS(СВЦЭМ!$L$34:$L$777,СВЦЭМ!$A$34:$A$777,$A431,СВЦЭМ!$B$33:$B$776,N$401)+'СЕТ СН'!$F$13</f>
        <v>0</v>
      </c>
      <c r="O431" s="36">
        <f>SUMIFS(СВЦЭМ!$L$34:$L$777,СВЦЭМ!$A$34:$A$777,$A431,СВЦЭМ!$B$33:$B$776,O$401)+'СЕТ СН'!$F$13</f>
        <v>0</v>
      </c>
      <c r="P431" s="36">
        <f>SUMIFS(СВЦЭМ!$L$34:$L$777,СВЦЭМ!$A$34:$A$777,$A431,СВЦЭМ!$B$33:$B$776,P$401)+'СЕТ СН'!$F$13</f>
        <v>0</v>
      </c>
      <c r="Q431" s="36">
        <f>SUMIFS(СВЦЭМ!$L$34:$L$777,СВЦЭМ!$A$34:$A$777,$A431,СВЦЭМ!$B$33:$B$776,Q$401)+'СЕТ СН'!$F$13</f>
        <v>0</v>
      </c>
      <c r="R431" s="36">
        <f>SUMIFS(СВЦЭМ!$L$34:$L$777,СВЦЭМ!$A$34:$A$777,$A431,СВЦЭМ!$B$33:$B$776,R$401)+'СЕТ СН'!$F$13</f>
        <v>0</v>
      </c>
      <c r="S431" s="36">
        <f>SUMIFS(СВЦЭМ!$L$34:$L$777,СВЦЭМ!$A$34:$A$777,$A431,СВЦЭМ!$B$33:$B$776,S$401)+'СЕТ СН'!$F$13</f>
        <v>0</v>
      </c>
      <c r="T431" s="36">
        <f>SUMIFS(СВЦЭМ!$L$34:$L$777,СВЦЭМ!$A$34:$A$777,$A431,СВЦЭМ!$B$33:$B$776,T$401)+'СЕТ СН'!$F$13</f>
        <v>0</v>
      </c>
      <c r="U431" s="36">
        <f>SUMIFS(СВЦЭМ!$L$34:$L$777,СВЦЭМ!$A$34:$A$777,$A431,СВЦЭМ!$B$33:$B$776,U$401)+'СЕТ СН'!$F$13</f>
        <v>0</v>
      </c>
      <c r="V431" s="36">
        <f>SUMIFS(СВЦЭМ!$L$34:$L$777,СВЦЭМ!$A$34:$A$777,$A431,СВЦЭМ!$B$33:$B$776,V$401)+'СЕТ СН'!$F$13</f>
        <v>0</v>
      </c>
      <c r="W431" s="36">
        <f>SUMIFS(СВЦЭМ!$L$34:$L$777,СВЦЭМ!$A$34:$A$777,$A431,СВЦЭМ!$B$33:$B$776,W$401)+'СЕТ СН'!$F$13</f>
        <v>0</v>
      </c>
      <c r="X431" s="36">
        <f>SUMIFS(СВЦЭМ!$L$34:$L$777,СВЦЭМ!$A$34:$A$777,$A431,СВЦЭМ!$B$33:$B$776,X$401)+'СЕТ СН'!$F$13</f>
        <v>0</v>
      </c>
      <c r="Y431" s="36">
        <f>SUMIFS(СВЦЭМ!$L$34:$L$777,СВЦЭМ!$A$34:$A$777,$A431,СВЦЭМ!$B$33:$B$776,Y$401)+'СЕТ СН'!$F$13</f>
        <v>0</v>
      </c>
    </row>
    <row r="432" spans="1:25" ht="15.75" hidden="1" x14ac:dyDescent="0.2">
      <c r="A432" s="35">
        <f t="shared" si="11"/>
        <v>44013</v>
      </c>
      <c r="B432" s="36">
        <f>SUMIFS(СВЦЭМ!$L$34:$L$777,СВЦЭМ!$A$34:$A$777,$A432,СВЦЭМ!$B$33:$B$776,B$401)+'СЕТ СН'!$F$13</f>
        <v>0</v>
      </c>
      <c r="C432" s="36">
        <f>SUMIFS(СВЦЭМ!$L$34:$L$777,СВЦЭМ!$A$34:$A$777,$A432,СВЦЭМ!$B$33:$B$776,C$401)+'СЕТ СН'!$F$13</f>
        <v>0</v>
      </c>
      <c r="D432" s="36">
        <f>SUMIFS(СВЦЭМ!$L$34:$L$777,СВЦЭМ!$A$34:$A$777,$A432,СВЦЭМ!$B$33:$B$776,D$401)+'СЕТ СН'!$F$13</f>
        <v>0</v>
      </c>
      <c r="E432" s="36">
        <f>SUMIFS(СВЦЭМ!$L$34:$L$777,СВЦЭМ!$A$34:$A$777,$A432,СВЦЭМ!$B$33:$B$776,E$401)+'СЕТ СН'!$F$13</f>
        <v>0</v>
      </c>
      <c r="F432" s="36">
        <f>SUMIFS(СВЦЭМ!$L$34:$L$777,СВЦЭМ!$A$34:$A$777,$A432,СВЦЭМ!$B$33:$B$776,F$401)+'СЕТ СН'!$F$13</f>
        <v>0</v>
      </c>
      <c r="G432" s="36">
        <f>SUMIFS(СВЦЭМ!$L$34:$L$777,СВЦЭМ!$A$34:$A$777,$A432,СВЦЭМ!$B$33:$B$776,G$401)+'СЕТ СН'!$F$13</f>
        <v>0</v>
      </c>
      <c r="H432" s="36">
        <f>SUMIFS(СВЦЭМ!$L$34:$L$777,СВЦЭМ!$A$34:$A$777,$A432,СВЦЭМ!$B$33:$B$776,H$401)+'СЕТ СН'!$F$13</f>
        <v>0</v>
      </c>
      <c r="I432" s="36">
        <f>SUMIFS(СВЦЭМ!$L$34:$L$777,СВЦЭМ!$A$34:$A$777,$A432,СВЦЭМ!$B$33:$B$776,I$401)+'СЕТ СН'!$F$13</f>
        <v>0</v>
      </c>
      <c r="J432" s="36">
        <f>SUMIFS(СВЦЭМ!$L$34:$L$777,СВЦЭМ!$A$34:$A$777,$A432,СВЦЭМ!$B$33:$B$776,J$401)+'СЕТ СН'!$F$13</f>
        <v>0</v>
      </c>
      <c r="K432" s="36">
        <f>SUMIFS(СВЦЭМ!$L$34:$L$777,СВЦЭМ!$A$34:$A$777,$A432,СВЦЭМ!$B$33:$B$776,K$401)+'СЕТ СН'!$F$13</f>
        <v>0</v>
      </c>
      <c r="L432" s="36">
        <f>SUMIFS(СВЦЭМ!$L$34:$L$777,СВЦЭМ!$A$34:$A$777,$A432,СВЦЭМ!$B$33:$B$776,L$401)+'СЕТ СН'!$F$13</f>
        <v>0</v>
      </c>
      <c r="M432" s="36">
        <f>SUMIFS(СВЦЭМ!$L$34:$L$777,СВЦЭМ!$A$34:$A$777,$A432,СВЦЭМ!$B$33:$B$776,M$401)+'СЕТ СН'!$F$13</f>
        <v>0</v>
      </c>
      <c r="N432" s="36">
        <f>SUMIFS(СВЦЭМ!$L$34:$L$777,СВЦЭМ!$A$34:$A$777,$A432,СВЦЭМ!$B$33:$B$776,N$401)+'СЕТ СН'!$F$13</f>
        <v>0</v>
      </c>
      <c r="O432" s="36">
        <f>SUMIFS(СВЦЭМ!$L$34:$L$777,СВЦЭМ!$A$34:$A$777,$A432,СВЦЭМ!$B$33:$B$776,O$401)+'СЕТ СН'!$F$13</f>
        <v>0</v>
      </c>
      <c r="P432" s="36">
        <f>SUMIFS(СВЦЭМ!$L$34:$L$777,СВЦЭМ!$A$34:$A$777,$A432,СВЦЭМ!$B$33:$B$776,P$401)+'СЕТ СН'!$F$13</f>
        <v>0</v>
      </c>
      <c r="Q432" s="36">
        <f>SUMIFS(СВЦЭМ!$L$34:$L$777,СВЦЭМ!$A$34:$A$777,$A432,СВЦЭМ!$B$33:$B$776,Q$401)+'СЕТ СН'!$F$13</f>
        <v>0</v>
      </c>
      <c r="R432" s="36">
        <f>SUMIFS(СВЦЭМ!$L$34:$L$777,СВЦЭМ!$A$34:$A$777,$A432,СВЦЭМ!$B$33:$B$776,R$401)+'СЕТ СН'!$F$13</f>
        <v>0</v>
      </c>
      <c r="S432" s="36">
        <f>SUMIFS(СВЦЭМ!$L$34:$L$777,СВЦЭМ!$A$34:$A$777,$A432,СВЦЭМ!$B$33:$B$776,S$401)+'СЕТ СН'!$F$13</f>
        <v>0</v>
      </c>
      <c r="T432" s="36">
        <f>SUMIFS(СВЦЭМ!$L$34:$L$777,СВЦЭМ!$A$34:$A$777,$A432,СВЦЭМ!$B$33:$B$776,T$401)+'СЕТ СН'!$F$13</f>
        <v>0</v>
      </c>
      <c r="U432" s="36">
        <f>SUMIFS(СВЦЭМ!$L$34:$L$777,СВЦЭМ!$A$34:$A$777,$A432,СВЦЭМ!$B$33:$B$776,U$401)+'СЕТ СН'!$F$13</f>
        <v>0</v>
      </c>
      <c r="V432" s="36">
        <f>SUMIFS(СВЦЭМ!$L$34:$L$777,СВЦЭМ!$A$34:$A$777,$A432,СВЦЭМ!$B$33:$B$776,V$401)+'СЕТ СН'!$F$13</f>
        <v>0</v>
      </c>
      <c r="W432" s="36">
        <f>SUMIFS(СВЦЭМ!$L$34:$L$777,СВЦЭМ!$A$34:$A$777,$A432,СВЦЭМ!$B$33:$B$776,W$401)+'СЕТ СН'!$F$13</f>
        <v>0</v>
      </c>
      <c r="X432" s="36">
        <f>SUMIFS(СВЦЭМ!$L$34:$L$777,СВЦЭМ!$A$34:$A$777,$A432,СВЦЭМ!$B$33:$B$776,X$401)+'СЕТ СН'!$F$13</f>
        <v>0</v>
      </c>
      <c r="Y432" s="36">
        <f>SUMIFS(СВЦЭМ!$L$34:$L$777,СВЦЭМ!$A$34:$A$777,$A432,СВЦЭМ!$B$33:$B$776,Y$401)+'СЕТ СН'!$F$13</f>
        <v>0</v>
      </c>
    </row>
    <row r="433" spans="1:26" ht="15.75" hidden="1"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47.25" customHeight="1" x14ac:dyDescent="0.25">
      <c r="A435" s="150" t="s">
        <v>122</v>
      </c>
      <c r="B435" s="150"/>
      <c r="C435" s="150"/>
      <c r="D435" s="150"/>
      <c r="E435" s="150"/>
      <c r="F435" s="150"/>
      <c r="G435" s="150"/>
      <c r="H435" s="150"/>
      <c r="I435" s="150"/>
      <c r="J435" s="150"/>
      <c r="K435" s="150"/>
      <c r="L435" s="151">
        <f>СВЦЭМ!$D$18+'СЕТ СН'!$F$14</f>
        <v>0</v>
      </c>
      <c r="M435" s="152"/>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2" t="s">
        <v>74</v>
      </c>
      <c r="B437" s="132"/>
      <c r="C437" s="132"/>
      <c r="D437" s="132"/>
      <c r="E437" s="132"/>
      <c r="F437" s="132"/>
      <c r="G437" s="132"/>
      <c r="H437" s="132"/>
      <c r="I437" s="132"/>
      <c r="J437" s="132"/>
      <c r="K437" s="132"/>
      <c r="L437" s="132"/>
      <c r="M437" s="132"/>
      <c r="N437" s="133" t="s">
        <v>29</v>
      </c>
      <c r="O437" s="133"/>
      <c r="P437" s="133"/>
      <c r="Q437" s="133"/>
      <c r="R437" s="133"/>
      <c r="S437" s="133"/>
      <c r="T437" s="133"/>
      <c r="U437" s="133"/>
      <c r="V437" s="47"/>
      <c r="W437" s="47"/>
      <c r="X437" s="47"/>
      <c r="Y437" s="47"/>
    </row>
    <row r="438" spans="1:26" ht="15.75" x14ac:dyDescent="0.25">
      <c r="A438" s="132"/>
      <c r="B438" s="132"/>
      <c r="C438" s="132"/>
      <c r="D438" s="132"/>
      <c r="E438" s="132"/>
      <c r="F438" s="132"/>
      <c r="G438" s="132"/>
      <c r="H438" s="132"/>
      <c r="I438" s="132"/>
      <c r="J438" s="132"/>
      <c r="K438" s="132"/>
      <c r="L438" s="132"/>
      <c r="M438" s="132"/>
      <c r="N438" s="134" t="s">
        <v>0</v>
      </c>
      <c r="O438" s="134"/>
      <c r="P438" s="134" t="s">
        <v>1</v>
      </c>
      <c r="Q438" s="134"/>
      <c r="R438" s="134" t="s">
        <v>2</v>
      </c>
      <c r="S438" s="134"/>
      <c r="T438" s="134" t="s">
        <v>3</v>
      </c>
      <c r="U438" s="134"/>
    </row>
    <row r="439" spans="1:26" ht="15.75" x14ac:dyDescent="0.25">
      <c r="A439" s="132"/>
      <c r="B439" s="132"/>
      <c r="C439" s="132"/>
      <c r="D439" s="132"/>
      <c r="E439" s="132"/>
      <c r="F439" s="132"/>
      <c r="G439" s="132"/>
      <c r="H439" s="132"/>
      <c r="I439" s="132"/>
      <c r="J439" s="132"/>
      <c r="K439" s="132"/>
      <c r="L439" s="132"/>
      <c r="M439" s="132"/>
      <c r="N439" s="135">
        <f>СВЦЭМ!$D$12+'СЕТ СН'!$F$10-'СЕТ СН'!$F$22</f>
        <v>476691.85699039488</v>
      </c>
      <c r="O439" s="136"/>
      <c r="P439" s="135">
        <f>СВЦЭМ!$D$12+'СЕТ СН'!$F$10-'СЕТ СН'!$G$22</f>
        <v>476691.85699039488</v>
      </c>
      <c r="Q439" s="136"/>
      <c r="R439" s="135">
        <f>СВЦЭМ!$D$12+'СЕТ СН'!$F$10-'СЕТ СН'!$H$22</f>
        <v>476691.85699039488</v>
      </c>
      <c r="S439" s="136"/>
      <c r="T439" s="135">
        <f>СВЦЭМ!$D$12+'СЕТ СН'!$F$10-'СЕТ СН'!$I$22</f>
        <v>476691.85699039488</v>
      </c>
      <c r="U439" s="136"/>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B45:Y46"/>
    <mergeCell ref="A364:A366"/>
    <mergeCell ref="B364:Y365"/>
    <mergeCell ref="A399:A401"/>
    <mergeCell ref="B399:Y400"/>
    <mergeCell ref="A45:A47"/>
    <mergeCell ref="B81:Y82"/>
    <mergeCell ref="B117:Y118"/>
    <mergeCell ref="A81:A83"/>
    <mergeCell ref="A117:A119"/>
    <mergeCell ref="A153:A155"/>
    <mergeCell ref="B153:Y154"/>
    <mergeCell ref="A1:Y1"/>
    <mergeCell ref="A3:Y3"/>
    <mergeCell ref="A4:Y4"/>
    <mergeCell ref="A9:A11"/>
    <mergeCell ref="B9:Y10"/>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437:M439"/>
    <mergeCell ref="N437:U437"/>
    <mergeCell ref="N438:O438"/>
    <mergeCell ref="P438:Q438"/>
    <mergeCell ref="R438:S438"/>
    <mergeCell ref="T438:U438"/>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8"/>
  <sheetViews>
    <sheetView zoomScale="70" zoomScaleNormal="70" zoomScaleSheetLayoutView="80" workbookViewId="0">
      <selection activeCell="A3" sqref="A3:Y3"/>
    </sheetView>
  </sheetViews>
  <sheetFormatPr defaultColWidth="9" defaultRowHeight="15" x14ac:dyDescent="0.25"/>
  <cols>
    <col min="1" max="1" width="12" style="49" customWidth="1"/>
    <col min="2" max="25" width="10.625" style="49" customWidth="1"/>
    <col min="26" max="26" width="9" style="42"/>
    <col min="27" max="27" width="11.25" style="42" customWidth="1"/>
    <col min="28" max="16384" width="9" style="42"/>
  </cols>
  <sheetData>
    <row r="1" spans="1:27" ht="38.25" customHeight="1" x14ac:dyDescent="0.2">
      <c r="A1" s="119"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июне 2020 г.</v>
      </c>
      <c r="B1" s="119"/>
      <c r="C1" s="119"/>
      <c r="D1" s="119"/>
      <c r="E1" s="119"/>
      <c r="F1" s="119"/>
      <c r="G1" s="119"/>
      <c r="H1" s="119"/>
      <c r="I1" s="119"/>
      <c r="J1" s="119"/>
      <c r="K1" s="119"/>
      <c r="L1" s="119"/>
      <c r="M1" s="119"/>
      <c r="N1" s="119"/>
      <c r="O1" s="119"/>
      <c r="P1" s="119"/>
      <c r="Q1" s="119"/>
      <c r="R1" s="119"/>
      <c r="S1" s="119"/>
      <c r="T1" s="119"/>
      <c r="U1" s="119"/>
      <c r="V1" s="119"/>
      <c r="W1" s="119"/>
      <c r="X1" s="119"/>
      <c r="Y1" s="119"/>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customHeight="1" x14ac:dyDescent="0.2">
      <c r="A3" s="120" t="s">
        <v>42</v>
      </c>
      <c r="B3" s="120"/>
      <c r="C3" s="120"/>
      <c r="D3" s="120"/>
      <c r="E3" s="120"/>
      <c r="F3" s="120"/>
      <c r="G3" s="120"/>
      <c r="H3" s="120"/>
      <c r="I3" s="120"/>
      <c r="J3" s="120"/>
      <c r="K3" s="120"/>
      <c r="L3" s="120"/>
      <c r="M3" s="120"/>
      <c r="N3" s="120"/>
      <c r="O3" s="120"/>
      <c r="P3" s="120"/>
      <c r="Q3" s="120"/>
      <c r="R3" s="120"/>
      <c r="S3" s="120"/>
      <c r="T3" s="120"/>
      <c r="U3" s="120"/>
      <c r="V3" s="120"/>
      <c r="W3" s="120"/>
      <c r="X3" s="120"/>
      <c r="Y3" s="120"/>
    </row>
    <row r="4" spans="1:27" ht="32.25" customHeight="1" x14ac:dyDescent="0.2">
      <c r="A4" s="120" t="s">
        <v>81</v>
      </c>
      <c r="B4" s="120"/>
      <c r="C4" s="120"/>
      <c r="D4" s="120"/>
      <c r="E4" s="120"/>
      <c r="F4" s="120"/>
      <c r="G4" s="120"/>
      <c r="H4" s="120"/>
      <c r="I4" s="120"/>
      <c r="J4" s="120"/>
      <c r="K4" s="120"/>
      <c r="L4" s="120"/>
      <c r="M4" s="120"/>
      <c r="N4" s="120"/>
      <c r="O4" s="120"/>
      <c r="P4" s="120"/>
      <c r="Q4" s="120"/>
      <c r="R4" s="120"/>
      <c r="S4" s="120"/>
      <c r="T4" s="120"/>
      <c r="U4" s="120"/>
      <c r="V4" s="120"/>
      <c r="W4" s="120"/>
      <c r="X4" s="120"/>
      <c r="Y4" s="120"/>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1" t="s">
        <v>7</v>
      </c>
      <c r="B9" s="124" t="s">
        <v>69</v>
      </c>
      <c r="C9" s="125"/>
      <c r="D9" s="125"/>
      <c r="E9" s="125"/>
      <c r="F9" s="125"/>
      <c r="G9" s="125"/>
      <c r="H9" s="125"/>
      <c r="I9" s="125"/>
      <c r="J9" s="125"/>
      <c r="K9" s="125"/>
      <c r="L9" s="125"/>
      <c r="M9" s="125"/>
      <c r="N9" s="125"/>
      <c r="O9" s="125"/>
      <c r="P9" s="125"/>
      <c r="Q9" s="125"/>
      <c r="R9" s="125"/>
      <c r="S9" s="125"/>
      <c r="T9" s="125"/>
      <c r="U9" s="125"/>
      <c r="V9" s="125"/>
      <c r="W9" s="125"/>
      <c r="X9" s="125"/>
      <c r="Y9" s="126"/>
    </row>
    <row r="10" spans="1:27" ht="12.75" customHeight="1" x14ac:dyDescent="0.2">
      <c r="A10" s="122"/>
      <c r="B10" s="127"/>
      <c r="C10" s="128"/>
      <c r="D10" s="128"/>
      <c r="E10" s="128"/>
      <c r="F10" s="128"/>
      <c r="G10" s="128"/>
      <c r="H10" s="128"/>
      <c r="I10" s="128"/>
      <c r="J10" s="128"/>
      <c r="K10" s="128"/>
      <c r="L10" s="128"/>
      <c r="M10" s="128"/>
      <c r="N10" s="128"/>
      <c r="O10" s="128"/>
      <c r="P10" s="128"/>
      <c r="Q10" s="128"/>
      <c r="R10" s="128"/>
      <c r="S10" s="128"/>
      <c r="T10" s="128"/>
      <c r="U10" s="128"/>
      <c r="V10" s="128"/>
      <c r="W10" s="128"/>
      <c r="X10" s="128"/>
      <c r="Y10" s="129"/>
    </row>
    <row r="11" spans="1:27" ht="12.75" customHeight="1" x14ac:dyDescent="0.2">
      <c r="A11" s="123"/>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01.06.2020</v>
      </c>
      <c r="B12" s="36">
        <f>SUMIFS(СВЦЭМ!$D$33:$D$776,СВЦЭМ!$A$33:$A$776,$A12,СВЦЭМ!$B$33:$B$776,B$11)+'СЕТ СН'!$F$11+СВЦЭМ!$D$10+'СЕТ СН'!$F$6-'СЕТ СН'!$F$23</f>
        <v>840.27998320000006</v>
      </c>
      <c r="C12" s="36">
        <f>SUMIFS(СВЦЭМ!$D$33:$D$776,СВЦЭМ!$A$33:$A$776,$A12,СВЦЭМ!$B$33:$B$776,C$11)+'СЕТ СН'!$F$11+СВЦЭМ!$D$10+'СЕТ СН'!$F$6-'СЕТ СН'!$F$23</f>
        <v>851.30208544000004</v>
      </c>
      <c r="D12" s="36">
        <f>SUMIFS(СВЦЭМ!$D$33:$D$776,СВЦЭМ!$A$33:$A$776,$A12,СВЦЭМ!$B$33:$B$776,D$11)+'СЕТ СН'!$F$11+СВЦЭМ!$D$10+'СЕТ СН'!$F$6-'СЕТ СН'!$F$23</f>
        <v>867.45119953000005</v>
      </c>
      <c r="E12" s="36">
        <f>SUMIFS(СВЦЭМ!$D$33:$D$776,СВЦЭМ!$A$33:$A$776,$A12,СВЦЭМ!$B$33:$B$776,E$11)+'СЕТ СН'!$F$11+СВЦЭМ!$D$10+'СЕТ СН'!$F$6-'СЕТ СН'!$F$23</f>
        <v>875.11557090000008</v>
      </c>
      <c r="F12" s="36">
        <f>SUMIFS(СВЦЭМ!$D$33:$D$776,СВЦЭМ!$A$33:$A$776,$A12,СВЦЭМ!$B$33:$B$776,F$11)+'СЕТ СН'!$F$11+СВЦЭМ!$D$10+'СЕТ СН'!$F$6-'СЕТ СН'!$F$23</f>
        <v>875.18177991000005</v>
      </c>
      <c r="G12" s="36">
        <f>SUMIFS(СВЦЭМ!$D$33:$D$776,СВЦЭМ!$A$33:$A$776,$A12,СВЦЭМ!$B$33:$B$776,G$11)+'СЕТ СН'!$F$11+СВЦЭМ!$D$10+'СЕТ СН'!$F$6-'СЕТ СН'!$F$23</f>
        <v>871.73324095000009</v>
      </c>
      <c r="H12" s="36">
        <f>SUMIFS(СВЦЭМ!$D$33:$D$776,СВЦЭМ!$A$33:$A$776,$A12,СВЦЭМ!$B$33:$B$776,H$11)+'СЕТ СН'!$F$11+СВЦЭМ!$D$10+'СЕТ СН'!$F$6-'СЕТ СН'!$F$23</f>
        <v>856.79409661000011</v>
      </c>
      <c r="I12" s="36">
        <f>SUMIFS(СВЦЭМ!$D$33:$D$776,СВЦЭМ!$A$33:$A$776,$A12,СВЦЭМ!$B$33:$B$776,I$11)+'СЕТ СН'!$F$11+СВЦЭМ!$D$10+'СЕТ СН'!$F$6-'СЕТ СН'!$F$23</f>
        <v>847.02340995000009</v>
      </c>
      <c r="J12" s="36">
        <f>SUMIFS(СВЦЭМ!$D$33:$D$776,СВЦЭМ!$A$33:$A$776,$A12,СВЦЭМ!$B$33:$B$776,J$11)+'СЕТ СН'!$F$11+СВЦЭМ!$D$10+'СЕТ СН'!$F$6-'СЕТ СН'!$F$23</f>
        <v>814.01368993000006</v>
      </c>
      <c r="K12" s="36">
        <f>SUMIFS(СВЦЭМ!$D$33:$D$776,СВЦЭМ!$A$33:$A$776,$A12,СВЦЭМ!$B$33:$B$776,K$11)+'СЕТ СН'!$F$11+СВЦЭМ!$D$10+'СЕТ СН'!$F$6-'СЕТ СН'!$F$23</f>
        <v>757.63083841000002</v>
      </c>
      <c r="L12" s="36">
        <f>SUMIFS(СВЦЭМ!$D$33:$D$776,СВЦЭМ!$A$33:$A$776,$A12,СВЦЭМ!$B$33:$B$776,L$11)+'СЕТ СН'!$F$11+СВЦЭМ!$D$10+'СЕТ СН'!$F$6-'СЕТ СН'!$F$23</f>
        <v>780.74188292000008</v>
      </c>
      <c r="M12" s="36">
        <f>SUMIFS(СВЦЭМ!$D$33:$D$776,СВЦЭМ!$A$33:$A$776,$A12,СВЦЭМ!$B$33:$B$776,M$11)+'СЕТ СН'!$F$11+СВЦЭМ!$D$10+'СЕТ СН'!$F$6-'СЕТ СН'!$F$23</f>
        <v>796.96041691000005</v>
      </c>
      <c r="N12" s="36">
        <f>SUMIFS(СВЦЭМ!$D$33:$D$776,СВЦЭМ!$A$33:$A$776,$A12,СВЦЭМ!$B$33:$B$776,N$11)+'СЕТ СН'!$F$11+СВЦЭМ!$D$10+'СЕТ СН'!$F$6-'СЕТ СН'!$F$23</f>
        <v>792.34550685000011</v>
      </c>
      <c r="O12" s="36">
        <f>SUMIFS(СВЦЭМ!$D$33:$D$776,СВЦЭМ!$A$33:$A$776,$A12,СВЦЭМ!$B$33:$B$776,O$11)+'СЕТ СН'!$F$11+СВЦЭМ!$D$10+'СЕТ СН'!$F$6-'СЕТ СН'!$F$23</f>
        <v>780.65387641000007</v>
      </c>
      <c r="P12" s="36">
        <f>SUMIFS(СВЦЭМ!$D$33:$D$776,СВЦЭМ!$A$33:$A$776,$A12,СВЦЭМ!$B$33:$B$776,P$11)+'СЕТ СН'!$F$11+СВЦЭМ!$D$10+'СЕТ СН'!$F$6-'СЕТ СН'!$F$23</f>
        <v>774.21546397000009</v>
      </c>
      <c r="Q12" s="36">
        <f>SUMIFS(СВЦЭМ!$D$33:$D$776,СВЦЭМ!$A$33:$A$776,$A12,СВЦЭМ!$B$33:$B$776,Q$11)+'СЕТ СН'!$F$11+СВЦЭМ!$D$10+'СЕТ СН'!$F$6-'СЕТ СН'!$F$23</f>
        <v>777.67648985000005</v>
      </c>
      <c r="R12" s="36">
        <f>SUMIFS(СВЦЭМ!$D$33:$D$776,СВЦЭМ!$A$33:$A$776,$A12,СВЦЭМ!$B$33:$B$776,R$11)+'СЕТ СН'!$F$11+СВЦЭМ!$D$10+'СЕТ СН'!$F$6-'СЕТ СН'!$F$23</f>
        <v>772.16461325000012</v>
      </c>
      <c r="S12" s="36">
        <f>SUMIFS(СВЦЭМ!$D$33:$D$776,СВЦЭМ!$A$33:$A$776,$A12,СВЦЭМ!$B$33:$B$776,S$11)+'СЕТ СН'!$F$11+СВЦЭМ!$D$10+'СЕТ СН'!$F$6-'СЕТ СН'!$F$23</f>
        <v>775.1526206100001</v>
      </c>
      <c r="T12" s="36">
        <f>SUMIFS(СВЦЭМ!$D$33:$D$776,СВЦЭМ!$A$33:$A$776,$A12,СВЦЭМ!$B$33:$B$776,T$11)+'СЕТ СН'!$F$11+СВЦЭМ!$D$10+'СЕТ СН'!$F$6-'СЕТ СН'!$F$23</f>
        <v>783.49057052000012</v>
      </c>
      <c r="U12" s="36">
        <f>SUMIFS(СВЦЭМ!$D$33:$D$776,СВЦЭМ!$A$33:$A$776,$A12,СВЦЭМ!$B$33:$B$776,U$11)+'СЕТ СН'!$F$11+СВЦЭМ!$D$10+'СЕТ СН'!$F$6-'СЕТ СН'!$F$23</f>
        <v>761.68897494000009</v>
      </c>
      <c r="V12" s="36">
        <f>SUMIFS(СВЦЭМ!$D$33:$D$776,СВЦЭМ!$A$33:$A$776,$A12,СВЦЭМ!$B$33:$B$776,V$11)+'СЕТ СН'!$F$11+СВЦЭМ!$D$10+'СЕТ СН'!$F$6-'СЕТ СН'!$F$23</f>
        <v>774.75740458000007</v>
      </c>
      <c r="W12" s="36">
        <f>SUMIFS(СВЦЭМ!$D$33:$D$776,СВЦЭМ!$A$33:$A$776,$A12,СВЦЭМ!$B$33:$B$776,W$11)+'СЕТ СН'!$F$11+СВЦЭМ!$D$10+'СЕТ СН'!$F$6-'СЕТ СН'!$F$23</f>
        <v>795.82369713000003</v>
      </c>
      <c r="X12" s="36">
        <f>SUMIFS(СВЦЭМ!$D$33:$D$776,СВЦЭМ!$A$33:$A$776,$A12,СВЦЭМ!$B$33:$B$776,X$11)+'СЕТ СН'!$F$11+СВЦЭМ!$D$10+'СЕТ СН'!$F$6-'СЕТ СН'!$F$23</f>
        <v>770.87971114000004</v>
      </c>
      <c r="Y12" s="36">
        <f>SUMIFS(СВЦЭМ!$D$33:$D$776,СВЦЭМ!$A$33:$A$776,$A12,СВЦЭМ!$B$33:$B$776,Y$11)+'СЕТ СН'!$F$11+СВЦЭМ!$D$10+'СЕТ СН'!$F$6-'СЕТ СН'!$F$23</f>
        <v>798.68352792000007</v>
      </c>
      <c r="AA12" s="45"/>
    </row>
    <row r="13" spans="1:27" ht="15.75" x14ac:dyDescent="0.2">
      <c r="A13" s="35">
        <f>A12+1</f>
        <v>43984</v>
      </c>
      <c r="B13" s="36">
        <f>SUMIFS(СВЦЭМ!$D$33:$D$776,СВЦЭМ!$A$33:$A$776,$A13,СВЦЭМ!$B$33:$B$776,B$11)+'СЕТ СН'!$F$11+СВЦЭМ!$D$10+'СЕТ СН'!$F$6-'СЕТ СН'!$F$23</f>
        <v>818.52443812000001</v>
      </c>
      <c r="C13" s="36">
        <f>SUMIFS(СВЦЭМ!$D$33:$D$776,СВЦЭМ!$A$33:$A$776,$A13,СВЦЭМ!$B$33:$B$776,C$11)+'СЕТ СН'!$F$11+СВЦЭМ!$D$10+'СЕТ СН'!$F$6-'СЕТ СН'!$F$23</f>
        <v>860.8566136500001</v>
      </c>
      <c r="D13" s="36">
        <f>SUMIFS(СВЦЭМ!$D$33:$D$776,СВЦЭМ!$A$33:$A$776,$A13,СВЦЭМ!$B$33:$B$776,D$11)+'СЕТ СН'!$F$11+СВЦЭМ!$D$10+'СЕТ СН'!$F$6-'СЕТ СН'!$F$23</f>
        <v>887.31057022000005</v>
      </c>
      <c r="E13" s="36">
        <f>SUMIFS(СВЦЭМ!$D$33:$D$776,СВЦЭМ!$A$33:$A$776,$A13,СВЦЭМ!$B$33:$B$776,E$11)+'СЕТ СН'!$F$11+СВЦЭМ!$D$10+'СЕТ СН'!$F$6-'СЕТ СН'!$F$23</f>
        <v>895.22118048000004</v>
      </c>
      <c r="F13" s="36">
        <f>SUMIFS(СВЦЭМ!$D$33:$D$776,СВЦЭМ!$A$33:$A$776,$A13,СВЦЭМ!$B$33:$B$776,F$11)+'СЕТ СН'!$F$11+СВЦЭМ!$D$10+'СЕТ СН'!$F$6-'СЕТ СН'!$F$23</f>
        <v>898.53301685000008</v>
      </c>
      <c r="G13" s="36">
        <f>SUMIFS(СВЦЭМ!$D$33:$D$776,СВЦЭМ!$A$33:$A$776,$A13,СВЦЭМ!$B$33:$B$776,G$11)+'СЕТ СН'!$F$11+СВЦЭМ!$D$10+'СЕТ СН'!$F$6-'СЕТ СН'!$F$23</f>
        <v>894.09029671000008</v>
      </c>
      <c r="H13" s="36">
        <f>SUMIFS(СВЦЭМ!$D$33:$D$776,СВЦЭМ!$A$33:$A$776,$A13,СВЦЭМ!$B$33:$B$776,H$11)+'СЕТ СН'!$F$11+СВЦЭМ!$D$10+'СЕТ СН'!$F$6-'СЕТ СН'!$F$23</f>
        <v>854.23885715000006</v>
      </c>
      <c r="I13" s="36">
        <f>SUMIFS(СВЦЭМ!$D$33:$D$776,СВЦЭМ!$A$33:$A$776,$A13,СВЦЭМ!$B$33:$B$776,I$11)+'СЕТ СН'!$F$11+СВЦЭМ!$D$10+'СЕТ СН'!$F$6-'СЕТ СН'!$F$23</f>
        <v>809.14831018000007</v>
      </c>
      <c r="J13" s="36">
        <f>SUMIFS(СВЦЭМ!$D$33:$D$776,СВЦЭМ!$A$33:$A$776,$A13,СВЦЭМ!$B$33:$B$776,J$11)+'СЕТ СН'!$F$11+СВЦЭМ!$D$10+'СЕТ СН'!$F$6-'СЕТ СН'!$F$23</f>
        <v>828.32744905000004</v>
      </c>
      <c r="K13" s="36">
        <f>SUMIFS(СВЦЭМ!$D$33:$D$776,СВЦЭМ!$A$33:$A$776,$A13,СВЦЭМ!$B$33:$B$776,K$11)+'СЕТ СН'!$F$11+СВЦЭМ!$D$10+'СЕТ СН'!$F$6-'СЕТ СН'!$F$23</f>
        <v>824.65805559000012</v>
      </c>
      <c r="L13" s="36">
        <f>SUMIFS(СВЦЭМ!$D$33:$D$776,СВЦЭМ!$A$33:$A$776,$A13,СВЦЭМ!$B$33:$B$776,L$11)+'СЕТ СН'!$F$11+СВЦЭМ!$D$10+'СЕТ СН'!$F$6-'СЕТ СН'!$F$23</f>
        <v>814.4295802800001</v>
      </c>
      <c r="M13" s="36">
        <f>SUMIFS(СВЦЭМ!$D$33:$D$776,СВЦЭМ!$A$33:$A$776,$A13,СВЦЭМ!$B$33:$B$776,M$11)+'СЕТ СН'!$F$11+СВЦЭМ!$D$10+'СЕТ СН'!$F$6-'СЕТ СН'!$F$23</f>
        <v>793.21187185000008</v>
      </c>
      <c r="N13" s="36">
        <f>SUMIFS(СВЦЭМ!$D$33:$D$776,СВЦЭМ!$A$33:$A$776,$A13,СВЦЭМ!$B$33:$B$776,N$11)+'СЕТ СН'!$F$11+СВЦЭМ!$D$10+'СЕТ СН'!$F$6-'СЕТ СН'!$F$23</f>
        <v>787.82311137000011</v>
      </c>
      <c r="O13" s="36">
        <f>SUMIFS(СВЦЭМ!$D$33:$D$776,СВЦЭМ!$A$33:$A$776,$A13,СВЦЭМ!$B$33:$B$776,O$11)+'СЕТ СН'!$F$11+СВЦЭМ!$D$10+'СЕТ СН'!$F$6-'СЕТ СН'!$F$23</f>
        <v>788.85191445000009</v>
      </c>
      <c r="P13" s="36">
        <f>SUMIFS(СВЦЭМ!$D$33:$D$776,СВЦЭМ!$A$33:$A$776,$A13,СВЦЭМ!$B$33:$B$776,P$11)+'СЕТ СН'!$F$11+СВЦЭМ!$D$10+'СЕТ СН'!$F$6-'СЕТ СН'!$F$23</f>
        <v>801.49113220000004</v>
      </c>
      <c r="Q13" s="36">
        <f>SUMIFS(СВЦЭМ!$D$33:$D$776,СВЦЭМ!$A$33:$A$776,$A13,СВЦЭМ!$B$33:$B$776,Q$11)+'СЕТ СН'!$F$11+СВЦЭМ!$D$10+'СЕТ СН'!$F$6-'СЕТ СН'!$F$23</f>
        <v>798.15449901000011</v>
      </c>
      <c r="R13" s="36">
        <f>SUMIFS(СВЦЭМ!$D$33:$D$776,СВЦЭМ!$A$33:$A$776,$A13,СВЦЭМ!$B$33:$B$776,R$11)+'СЕТ СН'!$F$11+СВЦЭМ!$D$10+'СЕТ СН'!$F$6-'СЕТ СН'!$F$23</f>
        <v>789.30691582000009</v>
      </c>
      <c r="S13" s="36">
        <f>SUMIFS(СВЦЭМ!$D$33:$D$776,СВЦЭМ!$A$33:$A$776,$A13,СВЦЭМ!$B$33:$B$776,S$11)+'СЕТ СН'!$F$11+СВЦЭМ!$D$10+'СЕТ СН'!$F$6-'СЕТ СН'!$F$23</f>
        <v>799.52335162000008</v>
      </c>
      <c r="T13" s="36">
        <f>SUMIFS(СВЦЭМ!$D$33:$D$776,СВЦЭМ!$A$33:$A$776,$A13,СВЦЭМ!$B$33:$B$776,T$11)+'СЕТ СН'!$F$11+СВЦЭМ!$D$10+'СЕТ СН'!$F$6-'СЕТ СН'!$F$23</f>
        <v>810.29837521000002</v>
      </c>
      <c r="U13" s="36">
        <f>SUMIFS(СВЦЭМ!$D$33:$D$776,СВЦЭМ!$A$33:$A$776,$A13,СВЦЭМ!$B$33:$B$776,U$11)+'СЕТ СН'!$F$11+СВЦЭМ!$D$10+'СЕТ СН'!$F$6-'СЕТ СН'!$F$23</f>
        <v>796.30884636000008</v>
      </c>
      <c r="V13" s="36">
        <f>SUMIFS(СВЦЭМ!$D$33:$D$776,СВЦЭМ!$A$33:$A$776,$A13,СВЦЭМ!$B$33:$B$776,V$11)+'СЕТ СН'!$F$11+СВЦЭМ!$D$10+'СЕТ СН'!$F$6-'СЕТ СН'!$F$23</f>
        <v>800.7598177000001</v>
      </c>
      <c r="W13" s="36">
        <f>SUMIFS(СВЦЭМ!$D$33:$D$776,СВЦЭМ!$A$33:$A$776,$A13,СВЦЭМ!$B$33:$B$776,W$11)+'СЕТ СН'!$F$11+СВЦЭМ!$D$10+'СЕТ СН'!$F$6-'СЕТ СН'!$F$23</f>
        <v>795.97959844000002</v>
      </c>
      <c r="X13" s="36">
        <f>SUMIFS(СВЦЭМ!$D$33:$D$776,СВЦЭМ!$A$33:$A$776,$A13,СВЦЭМ!$B$33:$B$776,X$11)+'СЕТ СН'!$F$11+СВЦЭМ!$D$10+'СЕТ СН'!$F$6-'СЕТ СН'!$F$23</f>
        <v>771.68043803000012</v>
      </c>
      <c r="Y13" s="36">
        <f>SUMIFS(СВЦЭМ!$D$33:$D$776,СВЦЭМ!$A$33:$A$776,$A13,СВЦЭМ!$B$33:$B$776,Y$11)+'СЕТ СН'!$F$11+СВЦЭМ!$D$10+'СЕТ СН'!$F$6-'СЕТ СН'!$F$23</f>
        <v>770.28857573000005</v>
      </c>
    </row>
    <row r="14" spans="1:27" ht="15.75" x14ac:dyDescent="0.2">
      <c r="A14" s="35">
        <f t="shared" ref="A14:A42" si="0">A13+1</f>
        <v>43985</v>
      </c>
      <c r="B14" s="36">
        <f>SUMIFS(СВЦЭМ!$D$33:$D$776,СВЦЭМ!$A$33:$A$776,$A14,СВЦЭМ!$B$33:$B$776,B$11)+'СЕТ СН'!$F$11+СВЦЭМ!$D$10+'СЕТ СН'!$F$6-'СЕТ СН'!$F$23</f>
        <v>876.56339906000005</v>
      </c>
      <c r="C14" s="36">
        <f>SUMIFS(СВЦЭМ!$D$33:$D$776,СВЦЭМ!$A$33:$A$776,$A14,СВЦЭМ!$B$33:$B$776,C$11)+'СЕТ СН'!$F$11+СВЦЭМ!$D$10+'СЕТ СН'!$F$6-'СЕТ СН'!$F$23</f>
        <v>899.70462244000009</v>
      </c>
      <c r="D14" s="36">
        <f>SUMIFS(СВЦЭМ!$D$33:$D$776,СВЦЭМ!$A$33:$A$776,$A14,СВЦЭМ!$B$33:$B$776,D$11)+'СЕТ СН'!$F$11+СВЦЭМ!$D$10+'СЕТ СН'!$F$6-'СЕТ СН'!$F$23</f>
        <v>902.96810762000007</v>
      </c>
      <c r="E14" s="36">
        <f>SUMIFS(СВЦЭМ!$D$33:$D$776,СВЦЭМ!$A$33:$A$776,$A14,СВЦЭМ!$B$33:$B$776,E$11)+'СЕТ СН'!$F$11+СВЦЭМ!$D$10+'СЕТ СН'!$F$6-'СЕТ СН'!$F$23</f>
        <v>903.82720219000009</v>
      </c>
      <c r="F14" s="36">
        <f>SUMIFS(СВЦЭМ!$D$33:$D$776,СВЦЭМ!$A$33:$A$776,$A14,СВЦЭМ!$B$33:$B$776,F$11)+'СЕТ СН'!$F$11+СВЦЭМ!$D$10+'СЕТ СН'!$F$6-'СЕТ СН'!$F$23</f>
        <v>900.33919728000012</v>
      </c>
      <c r="G14" s="36">
        <f>SUMIFS(СВЦЭМ!$D$33:$D$776,СВЦЭМ!$A$33:$A$776,$A14,СВЦЭМ!$B$33:$B$776,G$11)+'СЕТ СН'!$F$11+СВЦЭМ!$D$10+'СЕТ СН'!$F$6-'СЕТ СН'!$F$23</f>
        <v>900.81077310000012</v>
      </c>
      <c r="H14" s="36">
        <f>SUMIFS(СВЦЭМ!$D$33:$D$776,СВЦЭМ!$A$33:$A$776,$A14,СВЦЭМ!$B$33:$B$776,H$11)+'СЕТ СН'!$F$11+СВЦЭМ!$D$10+'СЕТ СН'!$F$6-'СЕТ СН'!$F$23</f>
        <v>900.79545895000001</v>
      </c>
      <c r="I14" s="36">
        <f>SUMIFS(СВЦЭМ!$D$33:$D$776,СВЦЭМ!$A$33:$A$776,$A14,СВЦЭМ!$B$33:$B$776,I$11)+'СЕТ СН'!$F$11+СВЦЭМ!$D$10+'СЕТ СН'!$F$6-'СЕТ СН'!$F$23</f>
        <v>868.15535607000004</v>
      </c>
      <c r="J14" s="36">
        <f>SUMIFS(СВЦЭМ!$D$33:$D$776,СВЦЭМ!$A$33:$A$776,$A14,СВЦЭМ!$B$33:$B$776,J$11)+'СЕТ СН'!$F$11+СВЦЭМ!$D$10+'СЕТ СН'!$F$6-'СЕТ СН'!$F$23</f>
        <v>879.27536494000003</v>
      </c>
      <c r="K14" s="36">
        <f>SUMIFS(СВЦЭМ!$D$33:$D$776,СВЦЭМ!$A$33:$A$776,$A14,СВЦЭМ!$B$33:$B$776,K$11)+'СЕТ СН'!$F$11+СВЦЭМ!$D$10+'СЕТ СН'!$F$6-'СЕТ СН'!$F$23</f>
        <v>873.01587337000001</v>
      </c>
      <c r="L14" s="36">
        <f>SUMIFS(СВЦЭМ!$D$33:$D$776,СВЦЭМ!$A$33:$A$776,$A14,СВЦЭМ!$B$33:$B$776,L$11)+'СЕТ СН'!$F$11+СВЦЭМ!$D$10+'СЕТ СН'!$F$6-'СЕТ СН'!$F$23</f>
        <v>829.80500854000002</v>
      </c>
      <c r="M14" s="36">
        <f>SUMIFS(СВЦЭМ!$D$33:$D$776,СВЦЭМ!$A$33:$A$776,$A14,СВЦЭМ!$B$33:$B$776,M$11)+'СЕТ СН'!$F$11+СВЦЭМ!$D$10+'СЕТ СН'!$F$6-'СЕТ СН'!$F$23</f>
        <v>783.08280576000004</v>
      </c>
      <c r="N14" s="36">
        <f>SUMIFS(СВЦЭМ!$D$33:$D$776,СВЦЭМ!$A$33:$A$776,$A14,СВЦЭМ!$B$33:$B$776,N$11)+'СЕТ СН'!$F$11+СВЦЭМ!$D$10+'СЕТ СН'!$F$6-'СЕТ СН'!$F$23</f>
        <v>768.66326421000008</v>
      </c>
      <c r="O14" s="36">
        <f>SUMIFS(СВЦЭМ!$D$33:$D$776,СВЦЭМ!$A$33:$A$776,$A14,СВЦЭМ!$B$33:$B$776,O$11)+'СЕТ СН'!$F$11+СВЦЭМ!$D$10+'СЕТ СН'!$F$6-'СЕТ СН'!$F$23</f>
        <v>769.18955369000003</v>
      </c>
      <c r="P14" s="36">
        <f>SUMIFS(СВЦЭМ!$D$33:$D$776,СВЦЭМ!$A$33:$A$776,$A14,СВЦЭМ!$B$33:$B$776,P$11)+'СЕТ СН'!$F$11+СВЦЭМ!$D$10+'СЕТ СН'!$F$6-'СЕТ СН'!$F$23</f>
        <v>774.78572871000006</v>
      </c>
      <c r="Q14" s="36">
        <f>SUMIFS(СВЦЭМ!$D$33:$D$776,СВЦЭМ!$A$33:$A$776,$A14,СВЦЭМ!$B$33:$B$776,Q$11)+'СЕТ СН'!$F$11+СВЦЭМ!$D$10+'СЕТ СН'!$F$6-'СЕТ СН'!$F$23</f>
        <v>775.05339380000009</v>
      </c>
      <c r="R14" s="36">
        <f>SUMIFS(СВЦЭМ!$D$33:$D$776,СВЦЭМ!$A$33:$A$776,$A14,СВЦЭМ!$B$33:$B$776,R$11)+'СЕТ СН'!$F$11+СВЦЭМ!$D$10+'СЕТ СН'!$F$6-'СЕТ СН'!$F$23</f>
        <v>770.50539631000004</v>
      </c>
      <c r="S14" s="36">
        <f>SUMIFS(СВЦЭМ!$D$33:$D$776,СВЦЭМ!$A$33:$A$776,$A14,СВЦЭМ!$B$33:$B$776,S$11)+'СЕТ СН'!$F$11+СВЦЭМ!$D$10+'СЕТ СН'!$F$6-'СЕТ СН'!$F$23</f>
        <v>768.63322805000007</v>
      </c>
      <c r="T14" s="36">
        <f>SUMIFS(СВЦЭМ!$D$33:$D$776,СВЦЭМ!$A$33:$A$776,$A14,СВЦЭМ!$B$33:$B$776,T$11)+'СЕТ СН'!$F$11+СВЦЭМ!$D$10+'СЕТ СН'!$F$6-'СЕТ СН'!$F$23</f>
        <v>794.08034946000009</v>
      </c>
      <c r="U14" s="36">
        <f>SUMIFS(СВЦЭМ!$D$33:$D$776,СВЦЭМ!$A$33:$A$776,$A14,СВЦЭМ!$B$33:$B$776,U$11)+'СЕТ СН'!$F$11+СВЦЭМ!$D$10+'СЕТ СН'!$F$6-'СЕТ СН'!$F$23</f>
        <v>765.40732373000003</v>
      </c>
      <c r="V14" s="36">
        <f>SUMIFS(СВЦЭМ!$D$33:$D$776,СВЦЭМ!$A$33:$A$776,$A14,СВЦЭМ!$B$33:$B$776,V$11)+'СЕТ СН'!$F$11+СВЦЭМ!$D$10+'СЕТ СН'!$F$6-'СЕТ СН'!$F$23</f>
        <v>718.07880209000007</v>
      </c>
      <c r="W14" s="36">
        <f>SUMIFS(СВЦЭМ!$D$33:$D$776,СВЦЭМ!$A$33:$A$776,$A14,СВЦЭМ!$B$33:$B$776,W$11)+'СЕТ СН'!$F$11+СВЦЭМ!$D$10+'СЕТ СН'!$F$6-'СЕТ СН'!$F$23</f>
        <v>713.76661620000004</v>
      </c>
      <c r="X14" s="36">
        <f>SUMIFS(СВЦЭМ!$D$33:$D$776,СВЦЭМ!$A$33:$A$776,$A14,СВЦЭМ!$B$33:$B$776,X$11)+'СЕТ СН'!$F$11+СВЦЭМ!$D$10+'СЕТ СН'!$F$6-'СЕТ СН'!$F$23</f>
        <v>760.98530275000007</v>
      </c>
      <c r="Y14" s="36">
        <f>SUMIFS(СВЦЭМ!$D$33:$D$776,СВЦЭМ!$A$33:$A$776,$A14,СВЦЭМ!$B$33:$B$776,Y$11)+'СЕТ СН'!$F$11+СВЦЭМ!$D$10+'СЕТ СН'!$F$6-'СЕТ СН'!$F$23</f>
        <v>824.48220327000001</v>
      </c>
    </row>
    <row r="15" spans="1:27" ht="15.75" x14ac:dyDescent="0.2">
      <c r="A15" s="35">
        <f t="shared" si="0"/>
        <v>43986</v>
      </c>
      <c r="B15" s="36">
        <f>SUMIFS(СВЦЭМ!$D$33:$D$776,СВЦЭМ!$A$33:$A$776,$A15,СВЦЭМ!$B$33:$B$776,B$11)+'СЕТ СН'!$F$11+СВЦЭМ!$D$10+'СЕТ СН'!$F$6-'СЕТ СН'!$F$23</f>
        <v>903.63139309000007</v>
      </c>
      <c r="C15" s="36">
        <f>SUMIFS(СВЦЭМ!$D$33:$D$776,СВЦЭМ!$A$33:$A$776,$A15,СВЦЭМ!$B$33:$B$776,C$11)+'СЕТ СН'!$F$11+СВЦЭМ!$D$10+'СЕТ СН'!$F$6-'СЕТ СН'!$F$23</f>
        <v>920.62749534000011</v>
      </c>
      <c r="D15" s="36">
        <f>SUMIFS(СВЦЭМ!$D$33:$D$776,СВЦЭМ!$A$33:$A$776,$A15,СВЦЭМ!$B$33:$B$776,D$11)+'СЕТ СН'!$F$11+СВЦЭМ!$D$10+'СЕТ СН'!$F$6-'СЕТ СН'!$F$23</f>
        <v>929.67013335000001</v>
      </c>
      <c r="E15" s="36">
        <f>SUMIFS(СВЦЭМ!$D$33:$D$776,СВЦЭМ!$A$33:$A$776,$A15,СВЦЭМ!$B$33:$B$776,E$11)+'СЕТ СН'!$F$11+СВЦЭМ!$D$10+'СЕТ СН'!$F$6-'СЕТ СН'!$F$23</f>
        <v>937.60055870000008</v>
      </c>
      <c r="F15" s="36">
        <f>SUMIFS(СВЦЭМ!$D$33:$D$776,СВЦЭМ!$A$33:$A$776,$A15,СВЦЭМ!$B$33:$B$776,F$11)+'СЕТ СН'!$F$11+СВЦЭМ!$D$10+'СЕТ СН'!$F$6-'СЕТ СН'!$F$23</f>
        <v>945.38279298000009</v>
      </c>
      <c r="G15" s="36">
        <f>SUMIFS(СВЦЭМ!$D$33:$D$776,СВЦЭМ!$A$33:$A$776,$A15,СВЦЭМ!$B$33:$B$776,G$11)+'СЕТ СН'!$F$11+СВЦЭМ!$D$10+'СЕТ СН'!$F$6-'СЕТ СН'!$F$23</f>
        <v>946.50441931000012</v>
      </c>
      <c r="H15" s="36">
        <f>SUMIFS(СВЦЭМ!$D$33:$D$776,СВЦЭМ!$A$33:$A$776,$A15,СВЦЭМ!$B$33:$B$776,H$11)+'СЕТ СН'!$F$11+СВЦЭМ!$D$10+'СЕТ СН'!$F$6-'СЕТ СН'!$F$23</f>
        <v>943.13216409000006</v>
      </c>
      <c r="I15" s="36">
        <f>SUMIFS(СВЦЭМ!$D$33:$D$776,СВЦЭМ!$A$33:$A$776,$A15,СВЦЭМ!$B$33:$B$776,I$11)+'СЕТ СН'!$F$11+СВЦЭМ!$D$10+'СЕТ СН'!$F$6-'СЕТ СН'!$F$23</f>
        <v>902.58016929000007</v>
      </c>
      <c r="J15" s="36">
        <f>SUMIFS(СВЦЭМ!$D$33:$D$776,СВЦЭМ!$A$33:$A$776,$A15,СВЦЭМ!$B$33:$B$776,J$11)+'СЕТ СН'!$F$11+СВЦЭМ!$D$10+'СЕТ СН'!$F$6-'СЕТ СН'!$F$23</f>
        <v>897.68006922000006</v>
      </c>
      <c r="K15" s="36">
        <f>SUMIFS(СВЦЭМ!$D$33:$D$776,СВЦЭМ!$A$33:$A$776,$A15,СВЦЭМ!$B$33:$B$776,K$11)+'СЕТ СН'!$F$11+СВЦЭМ!$D$10+'СЕТ СН'!$F$6-'СЕТ СН'!$F$23</f>
        <v>870.83171964000007</v>
      </c>
      <c r="L15" s="36">
        <f>SUMIFS(СВЦЭМ!$D$33:$D$776,СВЦЭМ!$A$33:$A$776,$A15,СВЦЭМ!$B$33:$B$776,L$11)+'СЕТ СН'!$F$11+СВЦЭМ!$D$10+'СЕТ СН'!$F$6-'СЕТ СН'!$F$23</f>
        <v>837.90209929000002</v>
      </c>
      <c r="M15" s="36">
        <f>SUMIFS(СВЦЭМ!$D$33:$D$776,СВЦЭМ!$A$33:$A$776,$A15,СВЦЭМ!$B$33:$B$776,M$11)+'СЕТ СН'!$F$11+СВЦЭМ!$D$10+'СЕТ СН'!$F$6-'СЕТ СН'!$F$23</f>
        <v>807.95279030000006</v>
      </c>
      <c r="N15" s="36">
        <f>SUMIFS(СВЦЭМ!$D$33:$D$776,СВЦЭМ!$A$33:$A$776,$A15,СВЦЭМ!$B$33:$B$776,N$11)+'СЕТ СН'!$F$11+СВЦЭМ!$D$10+'СЕТ СН'!$F$6-'СЕТ СН'!$F$23</f>
        <v>808.14261338000006</v>
      </c>
      <c r="O15" s="36">
        <f>SUMIFS(СВЦЭМ!$D$33:$D$776,СВЦЭМ!$A$33:$A$776,$A15,СВЦЭМ!$B$33:$B$776,O$11)+'СЕТ СН'!$F$11+СВЦЭМ!$D$10+'СЕТ СН'!$F$6-'СЕТ СН'!$F$23</f>
        <v>812.76355817000001</v>
      </c>
      <c r="P15" s="36">
        <f>SUMIFS(СВЦЭМ!$D$33:$D$776,СВЦЭМ!$A$33:$A$776,$A15,СВЦЭМ!$B$33:$B$776,P$11)+'СЕТ СН'!$F$11+СВЦЭМ!$D$10+'СЕТ СН'!$F$6-'СЕТ СН'!$F$23</f>
        <v>817.08009361000006</v>
      </c>
      <c r="Q15" s="36">
        <f>SUMIFS(СВЦЭМ!$D$33:$D$776,СВЦЭМ!$A$33:$A$776,$A15,СВЦЭМ!$B$33:$B$776,Q$11)+'СЕТ СН'!$F$11+СВЦЭМ!$D$10+'СЕТ СН'!$F$6-'СЕТ СН'!$F$23</f>
        <v>809.82056821000003</v>
      </c>
      <c r="R15" s="36">
        <f>SUMIFS(СВЦЭМ!$D$33:$D$776,СВЦЭМ!$A$33:$A$776,$A15,СВЦЭМ!$B$33:$B$776,R$11)+'СЕТ СН'!$F$11+СВЦЭМ!$D$10+'СЕТ СН'!$F$6-'СЕТ СН'!$F$23</f>
        <v>807.6332174800001</v>
      </c>
      <c r="S15" s="36">
        <f>SUMIFS(СВЦЭМ!$D$33:$D$776,СВЦЭМ!$A$33:$A$776,$A15,СВЦЭМ!$B$33:$B$776,S$11)+'СЕТ СН'!$F$11+СВЦЭМ!$D$10+'СЕТ СН'!$F$6-'СЕТ СН'!$F$23</f>
        <v>810.39572213000008</v>
      </c>
      <c r="T15" s="36">
        <f>SUMIFS(СВЦЭМ!$D$33:$D$776,СВЦЭМ!$A$33:$A$776,$A15,СВЦЭМ!$B$33:$B$776,T$11)+'СЕТ СН'!$F$11+СВЦЭМ!$D$10+'СЕТ СН'!$F$6-'СЕТ СН'!$F$23</f>
        <v>794.95519559000002</v>
      </c>
      <c r="U15" s="36">
        <f>SUMIFS(СВЦЭМ!$D$33:$D$776,СВЦЭМ!$A$33:$A$776,$A15,СВЦЭМ!$B$33:$B$776,U$11)+'СЕТ СН'!$F$11+СВЦЭМ!$D$10+'СЕТ СН'!$F$6-'СЕТ СН'!$F$23</f>
        <v>753.67827508000005</v>
      </c>
      <c r="V15" s="36">
        <f>SUMIFS(СВЦЭМ!$D$33:$D$776,СВЦЭМ!$A$33:$A$776,$A15,СВЦЭМ!$B$33:$B$776,V$11)+'СЕТ СН'!$F$11+СВЦЭМ!$D$10+'СЕТ СН'!$F$6-'СЕТ СН'!$F$23</f>
        <v>746.29855536000002</v>
      </c>
      <c r="W15" s="36">
        <f>SUMIFS(СВЦЭМ!$D$33:$D$776,СВЦЭМ!$A$33:$A$776,$A15,СВЦЭМ!$B$33:$B$776,W$11)+'СЕТ СН'!$F$11+СВЦЭМ!$D$10+'СЕТ СН'!$F$6-'СЕТ СН'!$F$23</f>
        <v>739.6896582600001</v>
      </c>
      <c r="X15" s="36">
        <f>SUMIFS(СВЦЭМ!$D$33:$D$776,СВЦЭМ!$A$33:$A$776,$A15,СВЦЭМ!$B$33:$B$776,X$11)+'СЕТ СН'!$F$11+СВЦЭМ!$D$10+'СЕТ СН'!$F$6-'СЕТ СН'!$F$23</f>
        <v>773.54867316000002</v>
      </c>
      <c r="Y15" s="36">
        <f>SUMIFS(СВЦЭМ!$D$33:$D$776,СВЦЭМ!$A$33:$A$776,$A15,СВЦЭМ!$B$33:$B$776,Y$11)+'СЕТ СН'!$F$11+СВЦЭМ!$D$10+'СЕТ СН'!$F$6-'СЕТ СН'!$F$23</f>
        <v>834.25855682000008</v>
      </c>
    </row>
    <row r="16" spans="1:27" ht="15.75" x14ac:dyDescent="0.2">
      <c r="A16" s="35">
        <f t="shared" si="0"/>
        <v>43987</v>
      </c>
      <c r="B16" s="36">
        <f>SUMIFS(СВЦЭМ!$D$33:$D$776,СВЦЭМ!$A$33:$A$776,$A16,СВЦЭМ!$B$33:$B$776,B$11)+'СЕТ СН'!$F$11+СВЦЭМ!$D$10+'СЕТ СН'!$F$6-'СЕТ СН'!$F$23</f>
        <v>941.06738558000006</v>
      </c>
      <c r="C16" s="36">
        <f>SUMIFS(СВЦЭМ!$D$33:$D$776,СВЦЭМ!$A$33:$A$776,$A16,СВЦЭМ!$B$33:$B$776,C$11)+'СЕТ СН'!$F$11+СВЦЭМ!$D$10+'СЕТ СН'!$F$6-'СЕТ СН'!$F$23</f>
        <v>962.93136972000002</v>
      </c>
      <c r="D16" s="36">
        <f>SUMIFS(СВЦЭМ!$D$33:$D$776,СВЦЭМ!$A$33:$A$776,$A16,СВЦЭМ!$B$33:$B$776,D$11)+'СЕТ СН'!$F$11+СВЦЭМ!$D$10+'СЕТ СН'!$F$6-'СЕТ СН'!$F$23</f>
        <v>984.79210632000002</v>
      </c>
      <c r="E16" s="36">
        <f>SUMIFS(СВЦЭМ!$D$33:$D$776,СВЦЭМ!$A$33:$A$776,$A16,СВЦЭМ!$B$33:$B$776,E$11)+'СЕТ СН'!$F$11+СВЦЭМ!$D$10+'СЕТ СН'!$F$6-'СЕТ СН'!$F$23</f>
        <v>1003.0302755500001</v>
      </c>
      <c r="F16" s="36">
        <f>SUMIFS(СВЦЭМ!$D$33:$D$776,СВЦЭМ!$A$33:$A$776,$A16,СВЦЭМ!$B$33:$B$776,F$11)+'СЕТ СН'!$F$11+СВЦЭМ!$D$10+'СЕТ СН'!$F$6-'СЕТ СН'!$F$23</f>
        <v>997.83479915000009</v>
      </c>
      <c r="G16" s="36">
        <f>SUMIFS(СВЦЭМ!$D$33:$D$776,СВЦЭМ!$A$33:$A$776,$A16,СВЦЭМ!$B$33:$B$776,G$11)+'СЕТ СН'!$F$11+СВЦЭМ!$D$10+'СЕТ СН'!$F$6-'СЕТ СН'!$F$23</f>
        <v>994.0915967200001</v>
      </c>
      <c r="H16" s="36">
        <f>SUMIFS(СВЦЭМ!$D$33:$D$776,СВЦЭМ!$A$33:$A$776,$A16,СВЦЭМ!$B$33:$B$776,H$11)+'СЕТ СН'!$F$11+СВЦЭМ!$D$10+'СЕТ СН'!$F$6-'СЕТ СН'!$F$23</f>
        <v>958.51191681000012</v>
      </c>
      <c r="I16" s="36">
        <f>SUMIFS(СВЦЭМ!$D$33:$D$776,СВЦЭМ!$A$33:$A$776,$A16,СВЦЭМ!$B$33:$B$776,I$11)+'СЕТ СН'!$F$11+СВЦЭМ!$D$10+'СЕТ СН'!$F$6-'СЕТ СН'!$F$23</f>
        <v>915.34937501000002</v>
      </c>
      <c r="J16" s="36">
        <f>SUMIFS(СВЦЭМ!$D$33:$D$776,СВЦЭМ!$A$33:$A$776,$A16,СВЦЭМ!$B$33:$B$776,J$11)+'СЕТ СН'!$F$11+СВЦЭМ!$D$10+'СЕТ СН'!$F$6-'СЕТ СН'!$F$23</f>
        <v>856.95339651000006</v>
      </c>
      <c r="K16" s="36">
        <f>SUMIFS(СВЦЭМ!$D$33:$D$776,СВЦЭМ!$A$33:$A$776,$A16,СВЦЭМ!$B$33:$B$776,K$11)+'СЕТ СН'!$F$11+СВЦЭМ!$D$10+'СЕТ СН'!$F$6-'СЕТ СН'!$F$23</f>
        <v>774.26410639000005</v>
      </c>
      <c r="L16" s="36">
        <f>SUMIFS(СВЦЭМ!$D$33:$D$776,СВЦЭМ!$A$33:$A$776,$A16,СВЦЭМ!$B$33:$B$776,L$11)+'СЕТ СН'!$F$11+СВЦЭМ!$D$10+'СЕТ СН'!$F$6-'СЕТ СН'!$F$23</f>
        <v>740.99812058000009</v>
      </c>
      <c r="M16" s="36">
        <f>SUMIFS(СВЦЭМ!$D$33:$D$776,СВЦЭМ!$A$33:$A$776,$A16,СВЦЭМ!$B$33:$B$776,M$11)+'СЕТ СН'!$F$11+СВЦЭМ!$D$10+'СЕТ СН'!$F$6-'СЕТ СН'!$F$23</f>
        <v>742.70079585000008</v>
      </c>
      <c r="N16" s="36">
        <f>SUMIFS(СВЦЭМ!$D$33:$D$776,СВЦЭМ!$A$33:$A$776,$A16,СВЦЭМ!$B$33:$B$776,N$11)+'СЕТ СН'!$F$11+СВЦЭМ!$D$10+'СЕТ СН'!$F$6-'СЕТ СН'!$F$23</f>
        <v>742.09515614000009</v>
      </c>
      <c r="O16" s="36">
        <f>SUMIFS(СВЦЭМ!$D$33:$D$776,СВЦЭМ!$A$33:$A$776,$A16,СВЦЭМ!$B$33:$B$776,O$11)+'СЕТ СН'!$F$11+СВЦЭМ!$D$10+'СЕТ СН'!$F$6-'СЕТ СН'!$F$23</f>
        <v>754.06424155000002</v>
      </c>
      <c r="P16" s="36">
        <f>SUMIFS(СВЦЭМ!$D$33:$D$776,СВЦЭМ!$A$33:$A$776,$A16,СВЦЭМ!$B$33:$B$776,P$11)+'СЕТ СН'!$F$11+СВЦЭМ!$D$10+'СЕТ СН'!$F$6-'СЕТ СН'!$F$23</f>
        <v>766.69337862000009</v>
      </c>
      <c r="Q16" s="36">
        <f>SUMIFS(СВЦЭМ!$D$33:$D$776,СВЦЭМ!$A$33:$A$776,$A16,СВЦЭМ!$B$33:$B$776,Q$11)+'СЕТ СН'!$F$11+СВЦЭМ!$D$10+'СЕТ СН'!$F$6-'СЕТ СН'!$F$23</f>
        <v>772.25555924000003</v>
      </c>
      <c r="R16" s="36">
        <f>SUMIFS(СВЦЭМ!$D$33:$D$776,СВЦЭМ!$A$33:$A$776,$A16,СВЦЭМ!$B$33:$B$776,R$11)+'СЕТ СН'!$F$11+СВЦЭМ!$D$10+'СЕТ СН'!$F$6-'СЕТ СН'!$F$23</f>
        <v>769.74992287000009</v>
      </c>
      <c r="S16" s="36">
        <f>SUMIFS(СВЦЭМ!$D$33:$D$776,СВЦЭМ!$A$33:$A$776,$A16,СВЦЭМ!$B$33:$B$776,S$11)+'СЕТ СН'!$F$11+СВЦЭМ!$D$10+'СЕТ СН'!$F$6-'СЕТ СН'!$F$23</f>
        <v>771.47019374000001</v>
      </c>
      <c r="T16" s="36">
        <f>SUMIFS(СВЦЭМ!$D$33:$D$776,СВЦЭМ!$A$33:$A$776,$A16,СВЦЭМ!$B$33:$B$776,T$11)+'СЕТ СН'!$F$11+СВЦЭМ!$D$10+'СЕТ СН'!$F$6-'СЕТ СН'!$F$23</f>
        <v>763.96708529000011</v>
      </c>
      <c r="U16" s="36">
        <f>SUMIFS(СВЦЭМ!$D$33:$D$776,СВЦЭМ!$A$33:$A$776,$A16,СВЦЭМ!$B$33:$B$776,U$11)+'СЕТ СН'!$F$11+СВЦЭМ!$D$10+'СЕТ СН'!$F$6-'СЕТ СН'!$F$23</f>
        <v>756.81112887000006</v>
      </c>
      <c r="V16" s="36">
        <f>SUMIFS(СВЦЭМ!$D$33:$D$776,СВЦЭМ!$A$33:$A$776,$A16,СВЦЭМ!$B$33:$B$776,V$11)+'СЕТ СН'!$F$11+СВЦЭМ!$D$10+'СЕТ СН'!$F$6-'СЕТ СН'!$F$23</f>
        <v>741.08843172000002</v>
      </c>
      <c r="W16" s="36">
        <f>SUMIFS(СВЦЭМ!$D$33:$D$776,СВЦЭМ!$A$33:$A$776,$A16,СВЦЭМ!$B$33:$B$776,W$11)+'СЕТ СН'!$F$11+СВЦЭМ!$D$10+'СЕТ СН'!$F$6-'СЕТ СН'!$F$23</f>
        <v>731.29385092000007</v>
      </c>
      <c r="X16" s="36">
        <f>SUMIFS(СВЦЭМ!$D$33:$D$776,СВЦЭМ!$A$33:$A$776,$A16,СВЦЭМ!$B$33:$B$776,X$11)+'СЕТ СН'!$F$11+СВЦЭМ!$D$10+'СЕТ СН'!$F$6-'СЕТ СН'!$F$23</f>
        <v>757.03903735000006</v>
      </c>
      <c r="Y16" s="36">
        <f>SUMIFS(СВЦЭМ!$D$33:$D$776,СВЦЭМ!$A$33:$A$776,$A16,СВЦЭМ!$B$33:$B$776,Y$11)+'СЕТ СН'!$F$11+СВЦЭМ!$D$10+'СЕТ СН'!$F$6-'СЕТ СН'!$F$23</f>
        <v>825.07750131000012</v>
      </c>
    </row>
    <row r="17" spans="1:25" ht="15.75" x14ac:dyDescent="0.2">
      <c r="A17" s="35">
        <f t="shared" si="0"/>
        <v>43988</v>
      </c>
      <c r="B17" s="36">
        <f>SUMIFS(СВЦЭМ!$D$33:$D$776,СВЦЭМ!$A$33:$A$776,$A17,СВЦЭМ!$B$33:$B$776,B$11)+'СЕТ СН'!$F$11+СВЦЭМ!$D$10+'СЕТ СН'!$F$6-'СЕТ СН'!$F$23</f>
        <v>887.56409022000003</v>
      </c>
      <c r="C17" s="36">
        <f>SUMIFS(СВЦЭМ!$D$33:$D$776,СВЦЭМ!$A$33:$A$776,$A17,СВЦЭМ!$B$33:$B$776,C$11)+'СЕТ СН'!$F$11+СВЦЭМ!$D$10+'СЕТ СН'!$F$6-'СЕТ СН'!$F$23</f>
        <v>910.60652859000004</v>
      </c>
      <c r="D17" s="36">
        <f>SUMIFS(СВЦЭМ!$D$33:$D$776,СВЦЭМ!$A$33:$A$776,$A17,СВЦЭМ!$B$33:$B$776,D$11)+'СЕТ СН'!$F$11+СВЦЭМ!$D$10+'СЕТ СН'!$F$6-'СЕТ СН'!$F$23</f>
        <v>930.24079352000001</v>
      </c>
      <c r="E17" s="36">
        <f>SUMIFS(СВЦЭМ!$D$33:$D$776,СВЦЭМ!$A$33:$A$776,$A17,СВЦЭМ!$B$33:$B$776,E$11)+'СЕТ СН'!$F$11+СВЦЭМ!$D$10+'СЕТ СН'!$F$6-'СЕТ СН'!$F$23</f>
        <v>942.62565656000004</v>
      </c>
      <c r="F17" s="36">
        <f>SUMIFS(СВЦЭМ!$D$33:$D$776,СВЦЭМ!$A$33:$A$776,$A17,СВЦЭМ!$B$33:$B$776,F$11)+'СЕТ СН'!$F$11+СВЦЭМ!$D$10+'СЕТ СН'!$F$6-'СЕТ СН'!$F$23</f>
        <v>942.40620028000012</v>
      </c>
      <c r="G17" s="36">
        <f>SUMIFS(СВЦЭМ!$D$33:$D$776,СВЦЭМ!$A$33:$A$776,$A17,СВЦЭМ!$B$33:$B$776,G$11)+'СЕТ СН'!$F$11+СВЦЭМ!$D$10+'СЕТ СН'!$F$6-'СЕТ СН'!$F$23</f>
        <v>937.08457670000007</v>
      </c>
      <c r="H17" s="36">
        <f>SUMIFS(СВЦЭМ!$D$33:$D$776,СВЦЭМ!$A$33:$A$776,$A17,СВЦЭМ!$B$33:$B$776,H$11)+'СЕТ СН'!$F$11+СВЦЭМ!$D$10+'СЕТ СН'!$F$6-'СЕТ СН'!$F$23</f>
        <v>971.5330323500001</v>
      </c>
      <c r="I17" s="36">
        <f>SUMIFS(СВЦЭМ!$D$33:$D$776,СВЦЭМ!$A$33:$A$776,$A17,СВЦЭМ!$B$33:$B$776,I$11)+'СЕТ СН'!$F$11+СВЦЭМ!$D$10+'СЕТ СН'!$F$6-'СЕТ СН'!$F$23</f>
        <v>941.95077249000008</v>
      </c>
      <c r="J17" s="36">
        <f>SUMIFS(СВЦЭМ!$D$33:$D$776,СВЦЭМ!$A$33:$A$776,$A17,СВЦЭМ!$B$33:$B$776,J$11)+'СЕТ СН'!$F$11+СВЦЭМ!$D$10+'СЕТ СН'!$F$6-'СЕТ СН'!$F$23</f>
        <v>884.32752153000001</v>
      </c>
      <c r="K17" s="36">
        <f>SUMIFS(СВЦЭМ!$D$33:$D$776,СВЦЭМ!$A$33:$A$776,$A17,СВЦЭМ!$B$33:$B$776,K$11)+'СЕТ СН'!$F$11+СВЦЭМ!$D$10+'СЕТ СН'!$F$6-'СЕТ СН'!$F$23</f>
        <v>778.27097239000011</v>
      </c>
      <c r="L17" s="36">
        <f>SUMIFS(СВЦЭМ!$D$33:$D$776,СВЦЭМ!$A$33:$A$776,$A17,СВЦЭМ!$B$33:$B$776,L$11)+'СЕТ СН'!$F$11+СВЦЭМ!$D$10+'СЕТ СН'!$F$6-'СЕТ СН'!$F$23</f>
        <v>713.73994584000002</v>
      </c>
      <c r="M17" s="36">
        <f>SUMIFS(СВЦЭМ!$D$33:$D$776,СВЦЭМ!$A$33:$A$776,$A17,СВЦЭМ!$B$33:$B$776,M$11)+'СЕТ СН'!$F$11+СВЦЭМ!$D$10+'СЕТ СН'!$F$6-'СЕТ СН'!$F$23</f>
        <v>709.38473589000012</v>
      </c>
      <c r="N17" s="36">
        <f>SUMIFS(СВЦЭМ!$D$33:$D$776,СВЦЭМ!$A$33:$A$776,$A17,СВЦЭМ!$B$33:$B$776,N$11)+'СЕТ СН'!$F$11+СВЦЭМ!$D$10+'СЕТ СН'!$F$6-'СЕТ СН'!$F$23</f>
        <v>727.62638443000003</v>
      </c>
      <c r="O17" s="36">
        <f>SUMIFS(СВЦЭМ!$D$33:$D$776,СВЦЭМ!$A$33:$A$776,$A17,СВЦЭМ!$B$33:$B$776,O$11)+'СЕТ СН'!$F$11+СВЦЭМ!$D$10+'СЕТ СН'!$F$6-'СЕТ СН'!$F$23</f>
        <v>758.23634565000009</v>
      </c>
      <c r="P17" s="36">
        <f>SUMIFS(СВЦЭМ!$D$33:$D$776,СВЦЭМ!$A$33:$A$776,$A17,СВЦЭМ!$B$33:$B$776,P$11)+'СЕТ СН'!$F$11+СВЦЭМ!$D$10+'СЕТ СН'!$F$6-'СЕТ СН'!$F$23</f>
        <v>762.44822984000007</v>
      </c>
      <c r="Q17" s="36">
        <f>SUMIFS(СВЦЭМ!$D$33:$D$776,СВЦЭМ!$A$33:$A$776,$A17,СВЦЭМ!$B$33:$B$776,Q$11)+'СЕТ СН'!$F$11+СВЦЭМ!$D$10+'СЕТ СН'!$F$6-'СЕТ СН'!$F$23</f>
        <v>764.92911867000009</v>
      </c>
      <c r="R17" s="36">
        <f>SUMIFS(СВЦЭМ!$D$33:$D$776,СВЦЭМ!$A$33:$A$776,$A17,СВЦЭМ!$B$33:$B$776,R$11)+'СЕТ СН'!$F$11+СВЦЭМ!$D$10+'СЕТ СН'!$F$6-'СЕТ СН'!$F$23</f>
        <v>759.32140663000007</v>
      </c>
      <c r="S17" s="36">
        <f>SUMIFS(СВЦЭМ!$D$33:$D$776,СВЦЭМ!$A$33:$A$776,$A17,СВЦЭМ!$B$33:$B$776,S$11)+'СЕТ СН'!$F$11+СВЦЭМ!$D$10+'СЕТ СН'!$F$6-'СЕТ СН'!$F$23</f>
        <v>763.55031050000002</v>
      </c>
      <c r="T17" s="36">
        <f>SUMIFS(СВЦЭМ!$D$33:$D$776,СВЦЭМ!$A$33:$A$776,$A17,СВЦЭМ!$B$33:$B$776,T$11)+'СЕТ СН'!$F$11+СВЦЭМ!$D$10+'СЕТ СН'!$F$6-'СЕТ СН'!$F$23</f>
        <v>758.37682186000006</v>
      </c>
      <c r="U17" s="36">
        <f>SUMIFS(СВЦЭМ!$D$33:$D$776,СВЦЭМ!$A$33:$A$776,$A17,СВЦЭМ!$B$33:$B$776,U$11)+'СЕТ СН'!$F$11+СВЦЭМ!$D$10+'СЕТ СН'!$F$6-'СЕТ СН'!$F$23</f>
        <v>742.21398294000005</v>
      </c>
      <c r="V17" s="36">
        <f>SUMIFS(СВЦЭМ!$D$33:$D$776,СВЦЭМ!$A$33:$A$776,$A17,СВЦЭМ!$B$33:$B$776,V$11)+'СЕТ СН'!$F$11+СВЦЭМ!$D$10+'СЕТ СН'!$F$6-'СЕТ СН'!$F$23</f>
        <v>707.13007358000004</v>
      </c>
      <c r="W17" s="36">
        <f>SUMIFS(СВЦЭМ!$D$33:$D$776,СВЦЭМ!$A$33:$A$776,$A17,СВЦЭМ!$B$33:$B$776,W$11)+'СЕТ СН'!$F$11+СВЦЭМ!$D$10+'СЕТ СН'!$F$6-'СЕТ СН'!$F$23</f>
        <v>692.24300882000011</v>
      </c>
      <c r="X17" s="36">
        <f>SUMIFS(СВЦЭМ!$D$33:$D$776,СВЦЭМ!$A$33:$A$776,$A17,СВЦЭМ!$B$33:$B$776,X$11)+'СЕТ СН'!$F$11+СВЦЭМ!$D$10+'СЕТ СН'!$F$6-'СЕТ СН'!$F$23</f>
        <v>724.02934621000009</v>
      </c>
      <c r="Y17" s="36">
        <f>SUMIFS(СВЦЭМ!$D$33:$D$776,СВЦЭМ!$A$33:$A$776,$A17,СВЦЭМ!$B$33:$B$776,Y$11)+'СЕТ СН'!$F$11+СВЦЭМ!$D$10+'СЕТ СН'!$F$6-'СЕТ СН'!$F$23</f>
        <v>820.25483191000012</v>
      </c>
    </row>
    <row r="18" spans="1:25" ht="15.75" x14ac:dyDescent="0.2">
      <c r="A18" s="35">
        <f t="shared" si="0"/>
        <v>43989</v>
      </c>
      <c r="B18" s="36">
        <f>SUMIFS(СВЦЭМ!$D$33:$D$776,СВЦЭМ!$A$33:$A$776,$A18,СВЦЭМ!$B$33:$B$776,B$11)+'СЕТ СН'!$F$11+СВЦЭМ!$D$10+'СЕТ СН'!$F$6-'СЕТ СН'!$F$23</f>
        <v>917.03213468000001</v>
      </c>
      <c r="C18" s="36">
        <f>SUMIFS(СВЦЭМ!$D$33:$D$776,СВЦЭМ!$A$33:$A$776,$A18,СВЦЭМ!$B$33:$B$776,C$11)+'СЕТ СН'!$F$11+СВЦЭМ!$D$10+'СЕТ СН'!$F$6-'СЕТ СН'!$F$23</f>
        <v>934.05934263000006</v>
      </c>
      <c r="D18" s="36">
        <f>SUMIFS(СВЦЭМ!$D$33:$D$776,СВЦЭМ!$A$33:$A$776,$A18,СВЦЭМ!$B$33:$B$776,D$11)+'СЕТ СН'!$F$11+СВЦЭМ!$D$10+'СЕТ СН'!$F$6-'СЕТ СН'!$F$23</f>
        <v>943.48672746000011</v>
      </c>
      <c r="E18" s="36">
        <f>SUMIFS(СВЦЭМ!$D$33:$D$776,СВЦЭМ!$A$33:$A$776,$A18,СВЦЭМ!$B$33:$B$776,E$11)+'СЕТ СН'!$F$11+СВЦЭМ!$D$10+'СЕТ СН'!$F$6-'СЕТ СН'!$F$23</f>
        <v>943.37789931000009</v>
      </c>
      <c r="F18" s="36">
        <f>SUMIFS(СВЦЭМ!$D$33:$D$776,СВЦЭМ!$A$33:$A$776,$A18,СВЦЭМ!$B$33:$B$776,F$11)+'СЕТ СН'!$F$11+СВЦЭМ!$D$10+'СЕТ СН'!$F$6-'СЕТ СН'!$F$23</f>
        <v>932.66476274000001</v>
      </c>
      <c r="G18" s="36">
        <f>SUMIFS(СВЦЭМ!$D$33:$D$776,СВЦЭМ!$A$33:$A$776,$A18,СВЦЭМ!$B$33:$B$776,G$11)+'СЕТ СН'!$F$11+СВЦЭМ!$D$10+'СЕТ СН'!$F$6-'СЕТ СН'!$F$23</f>
        <v>937.91782117000002</v>
      </c>
      <c r="H18" s="36">
        <f>SUMIFS(СВЦЭМ!$D$33:$D$776,СВЦЭМ!$A$33:$A$776,$A18,СВЦЭМ!$B$33:$B$776,H$11)+'СЕТ СН'!$F$11+СВЦЭМ!$D$10+'СЕТ СН'!$F$6-'СЕТ СН'!$F$23</f>
        <v>943.36320922000004</v>
      </c>
      <c r="I18" s="36">
        <f>SUMIFS(СВЦЭМ!$D$33:$D$776,СВЦЭМ!$A$33:$A$776,$A18,СВЦЭМ!$B$33:$B$776,I$11)+'СЕТ СН'!$F$11+СВЦЭМ!$D$10+'СЕТ СН'!$F$6-'СЕТ СН'!$F$23</f>
        <v>957.80317592000006</v>
      </c>
      <c r="J18" s="36">
        <f>SUMIFS(СВЦЭМ!$D$33:$D$776,СВЦЭМ!$A$33:$A$776,$A18,СВЦЭМ!$B$33:$B$776,J$11)+'СЕТ СН'!$F$11+СВЦЭМ!$D$10+'СЕТ СН'!$F$6-'СЕТ СН'!$F$23</f>
        <v>922.49622065000005</v>
      </c>
      <c r="K18" s="36">
        <f>SUMIFS(СВЦЭМ!$D$33:$D$776,СВЦЭМ!$A$33:$A$776,$A18,СВЦЭМ!$B$33:$B$776,K$11)+'СЕТ СН'!$F$11+СВЦЭМ!$D$10+'СЕТ СН'!$F$6-'СЕТ СН'!$F$23</f>
        <v>837.06366338000009</v>
      </c>
      <c r="L18" s="36">
        <f>SUMIFS(СВЦЭМ!$D$33:$D$776,СВЦЭМ!$A$33:$A$776,$A18,СВЦЭМ!$B$33:$B$776,L$11)+'СЕТ СН'!$F$11+СВЦЭМ!$D$10+'СЕТ СН'!$F$6-'СЕТ СН'!$F$23</f>
        <v>758.85718540000005</v>
      </c>
      <c r="M18" s="36">
        <f>SUMIFS(СВЦЭМ!$D$33:$D$776,СВЦЭМ!$A$33:$A$776,$A18,СВЦЭМ!$B$33:$B$776,M$11)+'СЕТ СН'!$F$11+СВЦЭМ!$D$10+'СЕТ СН'!$F$6-'СЕТ СН'!$F$23</f>
        <v>728.97338677000005</v>
      </c>
      <c r="N18" s="36">
        <f>SUMIFS(СВЦЭМ!$D$33:$D$776,СВЦЭМ!$A$33:$A$776,$A18,СВЦЭМ!$B$33:$B$776,N$11)+'СЕТ СН'!$F$11+СВЦЭМ!$D$10+'СЕТ СН'!$F$6-'СЕТ СН'!$F$23</f>
        <v>725.59104004000005</v>
      </c>
      <c r="O18" s="36">
        <f>SUMIFS(СВЦЭМ!$D$33:$D$776,СВЦЭМ!$A$33:$A$776,$A18,СВЦЭМ!$B$33:$B$776,O$11)+'СЕТ СН'!$F$11+СВЦЭМ!$D$10+'СЕТ СН'!$F$6-'СЕТ СН'!$F$23</f>
        <v>720.52751145000002</v>
      </c>
      <c r="P18" s="36">
        <f>SUMIFS(СВЦЭМ!$D$33:$D$776,СВЦЭМ!$A$33:$A$776,$A18,СВЦЭМ!$B$33:$B$776,P$11)+'СЕТ СН'!$F$11+СВЦЭМ!$D$10+'СЕТ СН'!$F$6-'СЕТ СН'!$F$23</f>
        <v>732.37105968000003</v>
      </c>
      <c r="Q18" s="36">
        <f>SUMIFS(СВЦЭМ!$D$33:$D$776,СВЦЭМ!$A$33:$A$776,$A18,СВЦЭМ!$B$33:$B$776,Q$11)+'СЕТ СН'!$F$11+СВЦЭМ!$D$10+'СЕТ СН'!$F$6-'СЕТ СН'!$F$23</f>
        <v>740.52246334000006</v>
      </c>
      <c r="R18" s="36">
        <f>SUMIFS(СВЦЭМ!$D$33:$D$776,СВЦЭМ!$A$33:$A$776,$A18,СВЦЭМ!$B$33:$B$776,R$11)+'СЕТ СН'!$F$11+СВЦЭМ!$D$10+'СЕТ СН'!$F$6-'СЕТ СН'!$F$23</f>
        <v>736.7210942800001</v>
      </c>
      <c r="S18" s="36">
        <f>SUMIFS(СВЦЭМ!$D$33:$D$776,СВЦЭМ!$A$33:$A$776,$A18,СВЦЭМ!$B$33:$B$776,S$11)+'СЕТ СН'!$F$11+СВЦЭМ!$D$10+'СЕТ СН'!$F$6-'СЕТ СН'!$F$23</f>
        <v>742.05392883000002</v>
      </c>
      <c r="T18" s="36">
        <f>SUMIFS(СВЦЭМ!$D$33:$D$776,СВЦЭМ!$A$33:$A$776,$A18,СВЦЭМ!$B$33:$B$776,T$11)+'СЕТ СН'!$F$11+СВЦЭМ!$D$10+'СЕТ СН'!$F$6-'СЕТ СН'!$F$23</f>
        <v>730.17032413000004</v>
      </c>
      <c r="U18" s="36">
        <f>SUMIFS(СВЦЭМ!$D$33:$D$776,СВЦЭМ!$A$33:$A$776,$A18,СВЦЭМ!$B$33:$B$776,U$11)+'СЕТ СН'!$F$11+СВЦЭМ!$D$10+'СЕТ СН'!$F$6-'СЕТ СН'!$F$23</f>
        <v>704.33210649000011</v>
      </c>
      <c r="V18" s="36">
        <f>SUMIFS(СВЦЭМ!$D$33:$D$776,СВЦЭМ!$A$33:$A$776,$A18,СВЦЭМ!$B$33:$B$776,V$11)+'СЕТ СН'!$F$11+СВЦЭМ!$D$10+'СЕТ СН'!$F$6-'СЕТ СН'!$F$23</f>
        <v>671.62824482000008</v>
      </c>
      <c r="W18" s="36">
        <f>SUMIFS(СВЦЭМ!$D$33:$D$776,СВЦЭМ!$A$33:$A$776,$A18,СВЦЭМ!$B$33:$B$776,W$11)+'СЕТ СН'!$F$11+СВЦЭМ!$D$10+'СЕТ СН'!$F$6-'СЕТ СН'!$F$23</f>
        <v>665.44269453000004</v>
      </c>
      <c r="X18" s="36">
        <f>SUMIFS(СВЦЭМ!$D$33:$D$776,СВЦЭМ!$A$33:$A$776,$A18,СВЦЭМ!$B$33:$B$776,X$11)+'СЕТ СН'!$F$11+СВЦЭМ!$D$10+'СЕТ СН'!$F$6-'СЕТ СН'!$F$23</f>
        <v>689.73600934000001</v>
      </c>
      <c r="Y18" s="36">
        <f>SUMIFS(СВЦЭМ!$D$33:$D$776,СВЦЭМ!$A$33:$A$776,$A18,СВЦЭМ!$B$33:$B$776,Y$11)+'СЕТ СН'!$F$11+СВЦЭМ!$D$10+'СЕТ СН'!$F$6-'СЕТ СН'!$F$23</f>
        <v>781.82887858000004</v>
      </c>
    </row>
    <row r="19" spans="1:25" ht="15.75" x14ac:dyDescent="0.2">
      <c r="A19" s="35">
        <f t="shared" si="0"/>
        <v>43990</v>
      </c>
      <c r="B19" s="36">
        <f>SUMIFS(СВЦЭМ!$D$33:$D$776,СВЦЭМ!$A$33:$A$776,$A19,СВЦЭМ!$B$33:$B$776,B$11)+'СЕТ СН'!$F$11+СВЦЭМ!$D$10+'СЕТ СН'!$F$6-'СЕТ СН'!$F$23</f>
        <v>901.73241417000008</v>
      </c>
      <c r="C19" s="36">
        <f>SUMIFS(СВЦЭМ!$D$33:$D$776,СВЦЭМ!$A$33:$A$776,$A19,СВЦЭМ!$B$33:$B$776,C$11)+'СЕТ СН'!$F$11+СВЦЭМ!$D$10+'СЕТ СН'!$F$6-'СЕТ СН'!$F$23</f>
        <v>932.07236978000003</v>
      </c>
      <c r="D19" s="36">
        <f>SUMIFS(СВЦЭМ!$D$33:$D$776,СВЦЭМ!$A$33:$A$776,$A19,СВЦЭМ!$B$33:$B$776,D$11)+'СЕТ СН'!$F$11+СВЦЭМ!$D$10+'СЕТ СН'!$F$6-'СЕТ СН'!$F$23</f>
        <v>959.4818392200001</v>
      </c>
      <c r="E19" s="36">
        <f>SUMIFS(СВЦЭМ!$D$33:$D$776,СВЦЭМ!$A$33:$A$776,$A19,СВЦЭМ!$B$33:$B$776,E$11)+'СЕТ СН'!$F$11+СВЦЭМ!$D$10+'СЕТ СН'!$F$6-'СЕТ СН'!$F$23</f>
        <v>966.73586765000005</v>
      </c>
      <c r="F19" s="36">
        <f>SUMIFS(СВЦЭМ!$D$33:$D$776,СВЦЭМ!$A$33:$A$776,$A19,СВЦЭМ!$B$33:$B$776,F$11)+'СЕТ СН'!$F$11+СВЦЭМ!$D$10+'СЕТ СН'!$F$6-'СЕТ СН'!$F$23</f>
        <v>960.3899153000001</v>
      </c>
      <c r="G19" s="36">
        <f>SUMIFS(СВЦЭМ!$D$33:$D$776,СВЦЭМ!$A$33:$A$776,$A19,СВЦЭМ!$B$33:$B$776,G$11)+'СЕТ СН'!$F$11+СВЦЭМ!$D$10+'СЕТ СН'!$F$6-'СЕТ СН'!$F$23</f>
        <v>958.80531664000011</v>
      </c>
      <c r="H19" s="36">
        <f>SUMIFS(СВЦЭМ!$D$33:$D$776,СВЦЭМ!$A$33:$A$776,$A19,СВЦЭМ!$B$33:$B$776,H$11)+'СЕТ СН'!$F$11+СВЦЭМ!$D$10+'СЕТ СН'!$F$6-'СЕТ СН'!$F$23</f>
        <v>954.2553731700001</v>
      </c>
      <c r="I19" s="36">
        <f>SUMIFS(СВЦЭМ!$D$33:$D$776,СВЦЭМ!$A$33:$A$776,$A19,СВЦЭМ!$B$33:$B$776,I$11)+'СЕТ СН'!$F$11+СВЦЭМ!$D$10+'СЕТ СН'!$F$6-'СЕТ СН'!$F$23</f>
        <v>951.35216904000004</v>
      </c>
      <c r="J19" s="36">
        <f>SUMIFS(СВЦЭМ!$D$33:$D$776,СВЦЭМ!$A$33:$A$776,$A19,СВЦЭМ!$B$33:$B$776,J$11)+'СЕТ СН'!$F$11+СВЦЭМ!$D$10+'СЕТ СН'!$F$6-'СЕТ СН'!$F$23</f>
        <v>882.43976741000006</v>
      </c>
      <c r="K19" s="36">
        <f>SUMIFS(СВЦЭМ!$D$33:$D$776,СВЦЭМ!$A$33:$A$776,$A19,СВЦЭМ!$B$33:$B$776,K$11)+'СЕТ СН'!$F$11+СВЦЭМ!$D$10+'СЕТ СН'!$F$6-'СЕТ СН'!$F$23</f>
        <v>775.80339800000002</v>
      </c>
      <c r="L19" s="36">
        <f>SUMIFS(СВЦЭМ!$D$33:$D$776,СВЦЭМ!$A$33:$A$776,$A19,СВЦЭМ!$B$33:$B$776,L$11)+'СЕТ СН'!$F$11+СВЦЭМ!$D$10+'СЕТ СН'!$F$6-'СЕТ СН'!$F$23</f>
        <v>719.71231669000008</v>
      </c>
      <c r="M19" s="36">
        <f>SUMIFS(СВЦЭМ!$D$33:$D$776,СВЦЭМ!$A$33:$A$776,$A19,СВЦЭМ!$B$33:$B$776,M$11)+'СЕТ СН'!$F$11+СВЦЭМ!$D$10+'СЕТ СН'!$F$6-'СЕТ СН'!$F$23</f>
        <v>705.69376508000005</v>
      </c>
      <c r="N19" s="36">
        <f>SUMIFS(СВЦЭМ!$D$33:$D$776,СВЦЭМ!$A$33:$A$776,$A19,СВЦЭМ!$B$33:$B$776,N$11)+'СЕТ СН'!$F$11+СВЦЭМ!$D$10+'СЕТ СН'!$F$6-'СЕТ СН'!$F$23</f>
        <v>714.26355682000008</v>
      </c>
      <c r="O19" s="36">
        <f>SUMIFS(СВЦЭМ!$D$33:$D$776,СВЦЭМ!$A$33:$A$776,$A19,СВЦЭМ!$B$33:$B$776,O$11)+'СЕТ СН'!$F$11+СВЦЭМ!$D$10+'СЕТ СН'!$F$6-'СЕТ СН'!$F$23</f>
        <v>728.07931491000011</v>
      </c>
      <c r="P19" s="36">
        <f>SUMIFS(СВЦЭМ!$D$33:$D$776,СВЦЭМ!$A$33:$A$776,$A19,СВЦЭМ!$B$33:$B$776,P$11)+'СЕТ СН'!$F$11+СВЦЭМ!$D$10+'СЕТ СН'!$F$6-'СЕТ СН'!$F$23</f>
        <v>726.47490979000008</v>
      </c>
      <c r="Q19" s="36">
        <f>SUMIFS(СВЦЭМ!$D$33:$D$776,СВЦЭМ!$A$33:$A$776,$A19,СВЦЭМ!$B$33:$B$776,Q$11)+'СЕТ СН'!$F$11+СВЦЭМ!$D$10+'СЕТ СН'!$F$6-'СЕТ СН'!$F$23</f>
        <v>730.05204802000003</v>
      </c>
      <c r="R19" s="36">
        <f>SUMIFS(СВЦЭМ!$D$33:$D$776,СВЦЭМ!$A$33:$A$776,$A19,СВЦЭМ!$B$33:$B$776,R$11)+'СЕТ СН'!$F$11+СВЦЭМ!$D$10+'СЕТ СН'!$F$6-'СЕТ СН'!$F$23</f>
        <v>728.38554924000005</v>
      </c>
      <c r="S19" s="36">
        <f>SUMIFS(СВЦЭМ!$D$33:$D$776,СВЦЭМ!$A$33:$A$776,$A19,СВЦЭМ!$B$33:$B$776,S$11)+'СЕТ СН'!$F$11+СВЦЭМ!$D$10+'СЕТ СН'!$F$6-'СЕТ СН'!$F$23</f>
        <v>743.6743276200001</v>
      </c>
      <c r="T19" s="36">
        <f>SUMIFS(СВЦЭМ!$D$33:$D$776,СВЦЭМ!$A$33:$A$776,$A19,СВЦЭМ!$B$33:$B$776,T$11)+'СЕТ СН'!$F$11+СВЦЭМ!$D$10+'СЕТ СН'!$F$6-'СЕТ СН'!$F$23</f>
        <v>731.55464579000011</v>
      </c>
      <c r="U19" s="36">
        <f>SUMIFS(СВЦЭМ!$D$33:$D$776,СВЦЭМ!$A$33:$A$776,$A19,СВЦЭМ!$B$33:$B$776,U$11)+'СЕТ СН'!$F$11+СВЦЭМ!$D$10+'СЕТ СН'!$F$6-'СЕТ СН'!$F$23</f>
        <v>728.60941518000004</v>
      </c>
      <c r="V19" s="36">
        <f>SUMIFS(СВЦЭМ!$D$33:$D$776,СВЦЭМ!$A$33:$A$776,$A19,СВЦЭМ!$B$33:$B$776,V$11)+'СЕТ СН'!$F$11+СВЦЭМ!$D$10+'СЕТ СН'!$F$6-'СЕТ СН'!$F$23</f>
        <v>698.83435970000005</v>
      </c>
      <c r="W19" s="36">
        <f>SUMIFS(СВЦЭМ!$D$33:$D$776,СВЦЭМ!$A$33:$A$776,$A19,СВЦЭМ!$B$33:$B$776,W$11)+'СЕТ СН'!$F$11+СВЦЭМ!$D$10+'СЕТ СН'!$F$6-'СЕТ СН'!$F$23</f>
        <v>688.36069954000004</v>
      </c>
      <c r="X19" s="36">
        <f>SUMIFS(СВЦЭМ!$D$33:$D$776,СВЦЭМ!$A$33:$A$776,$A19,СВЦЭМ!$B$33:$B$776,X$11)+'СЕТ СН'!$F$11+СВЦЭМ!$D$10+'СЕТ СН'!$F$6-'СЕТ СН'!$F$23</f>
        <v>728.56080908000001</v>
      </c>
      <c r="Y19" s="36">
        <f>SUMIFS(СВЦЭМ!$D$33:$D$776,СВЦЭМ!$A$33:$A$776,$A19,СВЦЭМ!$B$33:$B$776,Y$11)+'СЕТ СН'!$F$11+СВЦЭМ!$D$10+'СЕТ СН'!$F$6-'СЕТ СН'!$F$23</f>
        <v>789.07682086000011</v>
      </c>
    </row>
    <row r="20" spans="1:25" ht="15.75" x14ac:dyDescent="0.2">
      <c r="A20" s="35">
        <f t="shared" si="0"/>
        <v>43991</v>
      </c>
      <c r="B20" s="36">
        <f>SUMIFS(СВЦЭМ!$D$33:$D$776,СВЦЭМ!$A$33:$A$776,$A20,СВЦЭМ!$B$33:$B$776,B$11)+'СЕТ СН'!$F$11+СВЦЭМ!$D$10+'СЕТ СН'!$F$6-'СЕТ СН'!$F$23</f>
        <v>886.30483156000003</v>
      </c>
      <c r="C20" s="36">
        <f>SUMIFS(СВЦЭМ!$D$33:$D$776,СВЦЭМ!$A$33:$A$776,$A20,СВЦЭМ!$B$33:$B$776,C$11)+'СЕТ СН'!$F$11+СВЦЭМ!$D$10+'СЕТ СН'!$F$6-'СЕТ СН'!$F$23</f>
        <v>924.30024823000008</v>
      </c>
      <c r="D20" s="36">
        <f>SUMIFS(СВЦЭМ!$D$33:$D$776,СВЦЭМ!$A$33:$A$776,$A20,СВЦЭМ!$B$33:$B$776,D$11)+'СЕТ СН'!$F$11+СВЦЭМ!$D$10+'СЕТ СН'!$F$6-'СЕТ СН'!$F$23</f>
        <v>939.86386610000011</v>
      </c>
      <c r="E20" s="36">
        <f>SUMIFS(СВЦЭМ!$D$33:$D$776,СВЦЭМ!$A$33:$A$776,$A20,СВЦЭМ!$B$33:$B$776,E$11)+'СЕТ СН'!$F$11+СВЦЭМ!$D$10+'СЕТ СН'!$F$6-'СЕТ СН'!$F$23</f>
        <v>946.86526938000009</v>
      </c>
      <c r="F20" s="36">
        <f>SUMIFS(СВЦЭМ!$D$33:$D$776,СВЦЭМ!$A$33:$A$776,$A20,СВЦЭМ!$B$33:$B$776,F$11)+'СЕТ СН'!$F$11+СВЦЭМ!$D$10+'СЕТ СН'!$F$6-'СЕТ СН'!$F$23</f>
        <v>940.75803683000004</v>
      </c>
      <c r="G20" s="36">
        <f>SUMIFS(СВЦЭМ!$D$33:$D$776,СВЦЭМ!$A$33:$A$776,$A20,СВЦЭМ!$B$33:$B$776,G$11)+'СЕТ СН'!$F$11+СВЦЭМ!$D$10+'СЕТ СН'!$F$6-'СЕТ СН'!$F$23</f>
        <v>940.54512074000002</v>
      </c>
      <c r="H20" s="36">
        <f>SUMIFS(СВЦЭМ!$D$33:$D$776,СВЦЭМ!$A$33:$A$776,$A20,СВЦЭМ!$B$33:$B$776,H$11)+'СЕТ СН'!$F$11+СВЦЭМ!$D$10+'СЕТ СН'!$F$6-'СЕТ СН'!$F$23</f>
        <v>926.92414145000009</v>
      </c>
      <c r="I20" s="36">
        <f>SUMIFS(СВЦЭМ!$D$33:$D$776,СВЦЭМ!$A$33:$A$776,$A20,СВЦЭМ!$B$33:$B$776,I$11)+'СЕТ СН'!$F$11+СВЦЭМ!$D$10+'СЕТ СН'!$F$6-'СЕТ СН'!$F$23</f>
        <v>876.64557091000006</v>
      </c>
      <c r="J20" s="36">
        <f>SUMIFS(СВЦЭМ!$D$33:$D$776,СВЦЭМ!$A$33:$A$776,$A20,СВЦЭМ!$B$33:$B$776,J$11)+'СЕТ СН'!$F$11+СВЦЭМ!$D$10+'СЕТ СН'!$F$6-'СЕТ СН'!$F$23</f>
        <v>817.85228619000009</v>
      </c>
      <c r="K20" s="36">
        <f>SUMIFS(СВЦЭМ!$D$33:$D$776,СВЦЭМ!$A$33:$A$776,$A20,СВЦЭМ!$B$33:$B$776,K$11)+'СЕТ СН'!$F$11+СВЦЭМ!$D$10+'СЕТ СН'!$F$6-'СЕТ СН'!$F$23</f>
        <v>747.85541820000003</v>
      </c>
      <c r="L20" s="36">
        <f>SUMIFS(СВЦЭМ!$D$33:$D$776,СВЦЭМ!$A$33:$A$776,$A20,СВЦЭМ!$B$33:$B$776,L$11)+'СЕТ СН'!$F$11+СВЦЭМ!$D$10+'СЕТ СН'!$F$6-'СЕТ СН'!$F$23</f>
        <v>718.80672854000011</v>
      </c>
      <c r="M20" s="36">
        <f>SUMIFS(СВЦЭМ!$D$33:$D$776,СВЦЭМ!$A$33:$A$776,$A20,СВЦЭМ!$B$33:$B$776,M$11)+'СЕТ СН'!$F$11+СВЦЭМ!$D$10+'СЕТ СН'!$F$6-'СЕТ СН'!$F$23</f>
        <v>722.63755102000005</v>
      </c>
      <c r="N20" s="36">
        <f>SUMIFS(СВЦЭМ!$D$33:$D$776,СВЦЭМ!$A$33:$A$776,$A20,СВЦЭМ!$B$33:$B$776,N$11)+'СЕТ СН'!$F$11+СВЦЭМ!$D$10+'СЕТ СН'!$F$6-'СЕТ СН'!$F$23</f>
        <v>744.32539448000011</v>
      </c>
      <c r="O20" s="36">
        <f>SUMIFS(СВЦЭМ!$D$33:$D$776,СВЦЭМ!$A$33:$A$776,$A20,СВЦЭМ!$B$33:$B$776,O$11)+'СЕТ СН'!$F$11+СВЦЭМ!$D$10+'СЕТ СН'!$F$6-'СЕТ СН'!$F$23</f>
        <v>739.84449384000004</v>
      </c>
      <c r="P20" s="36">
        <f>SUMIFS(СВЦЭМ!$D$33:$D$776,СВЦЭМ!$A$33:$A$776,$A20,СВЦЭМ!$B$33:$B$776,P$11)+'СЕТ СН'!$F$11+СВЦЭМ!$D$10+'СЕТ СН'!$F$6-'СЕТ СН'!$F$23</f>
        <v>751.76048719000005</v>
      </c>
      <c r="Q20" s="36">
        <f>SUMIFS(СВЦЭМ!$D$33:$D$776,СВЦЭМ!$A$33:$A$776,$A20,СВЦЭМ!$B$33:$B$776,Q$11)+'СЕТ СН'!$F$11+СВЦЭМ!$D$10+'СЕТ СН'!$F$6-'СЕТ СН'!$F$23</f>
        <v>752.54975048000006</v>
      </c>
      <c r="R20" s="36">
        <f>SUMIFS(СВЦЭМ!$D$33:$D$776,СВЦЭМ!$A$33:$A$776,$A20,СВЦЭМ!$B$33:$B$776,R$11)+'СЕТ СН'!$F$11+СВЦЭМ!$D$10+'СЕТ СН'!$F$6-'СЕТ СН'!$F$23</f>
        <v>752.39128181000001</v>
      </c>
      <c r="S20" s="36">
        <f>SUMIFS(СВЦЭМ!$D$33:$D$776,СВЦЭМ!$A$33:$A$776,$A20,СВЦЭМ!$B$33:$B$776,S$11)+'СЕТ СН'!$F$11+СВЦЭМ!$D$10+'СЕТ СН'!$F$6-'СЕТ СН'!$F$23</f>
        <v>761.42406419000008</v>
      </c>
      <c r="T20" s="36">
        <f>SUMIFS(СВЦЭМ!$D$33:$D$776,СВЦЭМ!$A$33:$A$776,$A20,СВЦЭМ!$B$33:$B$776,T$11)+'СЕТ СН'!$F$11+СВЦЭМ!$D$10+'СЕТ СН'!$F$6-'СЕТ СН'!$F$23</f>
        <v>753.66606223000008</v>
      </c>
      <c r="U20" s="36">
        <f>SUMIFS(СВЦЭМ!$D$33:$D$776,СВЦЭМ!$A$33:$A$776,$A20,СВЦЭМ!$B$33:$B$776,U$11)+'СЕТ СН'!$F$11+СВЦЭМ!$D$10+'СЕТ СН'!$F$6-'СЕТ СН'!$F$23</f>
        <v>757.00799272000006</v>
      </c>
      <c r="V20" s="36">
        <f>SUMIFS(СВЦЭМ!$D$33:$D$776,СВЦЭМ!$A$33:$A$776,$A20,СВЦЭМ!$B$33:$B$776,V$11)+'СЕТ СН'!$F$11+СВЦЭМ!$D$10+'СЕТ СН'!$F$6-'СЕТ СН'!$F$23</f>
        <v>761.56557032000012</v>
      </c>
      <c r="W20" s="36">
        <f>SUMIFS(СВЦЭМ!$D$33:$D$776,СВЦЭМ!$A$33:$A$776,$A20,СВЦЭМ!$B$33:$B$776,W$11)+'СЕТ СН'!$F$11+СВЦЭМ!$D$10+'СЕТ СН'!$F$6-'СЕТ СН'!$F$23</f>
        <v>770.09429873000011</v>
      </c>
      <c r="X20" s="36">
        <f>SUMIFS(СВЦЭМ!$D$33:$D$776,СВЦЭМ!$A$33:$A$776,$A20,СВЦЭМ!$B$33:$B$776,X$11)+'СЕТ СН'!$F$11+СВЦЭМ!$D$10+'СЕТ СН'!$F$6-'СЕТ СН'!$F$23</f>
        <v>760.45613846000003</v>
      </c>
      <c r="Y20" s="36">
        <f>SUMIFS(СВЦЭМ!$D$33:$D$776,СВЦЭМ!$A$33:$A$776,$A20,СВЦЭМ!$B$33:$B$776,Y$11)+'СЕТ СН'!$F$11+СВЦЭМ!$D$10+'СЕТ СН'!$F$6-'СЕТ СН'!$F$23</f>
        <v>840.63813190000008</v>
      </c>
    </row>
    <row r="21" spans="1:25" ht="15.75" x14ac:dyDescent="0.2">
      <c r="A21" s="35">
        <f t="shared" si="0"/>
        <v>43992</v>
      </c>
      <c r="B21" s="36">
        <f>SUMIFS(СВЦЭМ!$D$33:$D$776,СВЦЭМ!$A$33:$A$776,$A21,СВЦЭМ!$B$33:$B$776,B$11)+'СЕТ СН'!$F$11+СВЦЭМ!$D$10+'СЕТ СН'!$F$6-'СЕТ СН'!$F$23</f>
        <v>955.75866423000002</v>
      </c>
      <c r="C21" s="36">
        <f>SUMIFS(СВЦЭМ!$D$33:$D$776,СВЦЭМ!$A$33:$A$776,$A21,СВЦЭМ!$B$33:$B$776,C$11)+'СЕТ СН'!$F$11+СВЦЭМ!$D$10+'СЕТ СН'!$F$6-'СЕТ СН'!$F$23</f>
        <v>967.37760519000005</v>
      </c>
      <c r="D21" s="36">
        <f>SUMIFS(СВЦЭМ!$D$33:$D$776,СВЦЭМ!$A$33:$A$776,$A21,СВЦЭМ!$B$33:$B$776,D$11)+'СЕТ СН'!$F$11+СВЦЭМ!$D$10+'СЕТ СН'!$F$6-'СЕТ СН'!$F$23</f>
        <v>946.79193220000002</v>
      </c>
      <c r="E21" s="36">
        <f>SUMIFS(СВЦЭМ!$D$33:$D$776,СВЦЭМ!$A$33:$A$776,$A21,СВЦЭМ!$B$33:$B$776,E$11)+'СЕТ СН'!$F$11+СВЦЭМ!$D$10+'СЕТ СН'!$F$6-'СЕТ СН'!$F$23</f>
        <v>950.50728872000002</v>
      </c>
      <c r="F21" s="36">
        <f>SUMIFS(СВЦЭМ!$D$33:$D$776,СВЦЭМ!$A$33:$A$776,$A21,СВЦЭМ!$B$33:$B$776,F$11)+'СЕТ СН'!$F$11+СВЦЭМ!$D$10+'СЕТ СН'!$F$6-'СЕТ СН'!$F$23</f>
        <v>944.9623002300001</v>
      </c>
      <c r="G21" s="36">
        <f>SUMIFS(СВЦЭМ!$D$33:$D$776,СВЦЭМ!$A$33:$A$776,$A21,СВЦЭМ!$B$33:$B$776,G$11)+'СЕТ СН'!$F$11+СВЦЭМ!$D$10+'СЕТ СН'!$F$6-'СЕТ СН'!$F$23</f>
        <v>943.19661692000011</v>
      </c>
      <c r="H21" s="36">
        <f>SUMIFS(СВЦЭМ!$D$33:$D$776,СВЦЭМ!$A$33:$A$776,$A21,СВЦЭМ!$B$33:$B$776,H$11)+'СЕТ СН'!$F$11+СВЦЭМ!$D$10+'СЕТ СН'!$F$6-'СЕТ СН'!$F$23</f>
        <v>960.96347956000011</v>
      </c>
      <c r="I21" s="36">
        <f>SUMIFS(СВЦЭМ!$D$33:$D$776,СВЦЭМ!$A$33:$A$776,$A21,СВЦЭМ!$B$33:$B$776,I$11)+'СЕТ СН'!$F$11+СВЦЭМ!$D$10+'СЕТ СН'!$F$6-'СЕТ СН'!$F$23</f>
        <v>932.88188836000006</v>
      </c>
      <c r="J21" s="36">
        <f>SUMIFS(СВЦЭМ!$D$33:$D$776,СВЦЭМ!$A$33:$A$776,$A21,СВЦЭМ!$B$33:$B$776,J$11)+'СЕТ СН'!$F$11+СВЦЭМ!$D$10+'СЕТ СН'!$F$6-'СЕТ СН'!$F$23</f>
        <v>882.86511169000005</v>
      </c>
      <c r="K21" s="36">
        <f>SUMIFS(СВЦЭМ!$D$33:$D$776,СВЦЭМ!$A$33:$A$776,$A21,СВЦЭМ!$B$33:$B$776,K$11)+'СЕТ СН'!$F$11+СВЦЭМ!$D$10+'СЕТ СН'!$F$6-'СЕТ СН'!$F$23</f>
        <v>801.25407044000008</v>
      </c>
      <c r="L21" s="36">
        <f>SUMIFS(СВЦЭМ!$D$33:$D$776,СВЦЭМ!$A$33:$A$776,$A21,СВЦЭМ!$B$33:$B$776,L$11)+'СЕТ СН'!$F$11+СВЦЭМ!$D$10+'СЕТ СН'!$F$6-'СЕТ СН'!$F$23</f>
        <v>732.81891439000003</v>
      </c>
      <c r="M21" s="36">
        <f>SUMIFS(СВЦЭМ!$D$33:$D$776,СВЦЭМ!$A$33:$A$776,$A21,СВЦЭМ!$B$33:$B$776,M$11)+'СЕТ СН'!$F$11+СВЦЭМ!$D$10+'СЕТ СН'!$F$6-'СЕТ СН'!$F$23</f>
        <v>742.47727914000006</v>
      </c>
      <c r="N21" s="36">
        <f>SUMIFS(СВЦЭМ!$D$33:$D$776,СВЦЭМ!$A$33:$A$776,$A21,СВЦЭМ!$B$33:$B$776,N$11)+'СЕТ СН'!$F$11+СВЦЭМ!$D$10+'СЕТ СН'!$F$6-'СЕТ СН'!$F$23</f>
        <v>753.11806376000004</v>
      </c>
      <c r="O21" s="36">
        <f>SUMIFS(СВЦЭМ!$D$33:$D$776,СВЦЭМ!$A$33:$A$776,$A21,СВЦЭМ!$B$33:$B$776,O$11)+'СЕТ СН'!$F$11+СВЦЭМ!$D$10+'СЕТ СН'!$F$6-'СЕТ СН'!$F$23</f>
        <v>750.80984168000009</v>
      </c>
      <c r="P21" s="36">
        <f>SUMIFS(СВЦЭМ!$D$33:$D$776,СВЦЭМ!$A$33:$A$776,$A21,СВЦЭМ!$B$33:$B$776,P$11)+'СЕТ СН'!$F$11+СВЦЭМ!$D$10+'СЕТ СН'!$F$6-'СЕТ СН'!$F$23</f>
        <v>759.76891117000002</v>
      </c>
      <c r="Q21" s="36">
        <f>SUMIFS(СВЦЭМ!$D$33:$D$776,СВЦЭМ!$A$33:$A$776,$A21,СВЦЭМ!$B$33:$B$776,Q$11)+'СЕТ СН'!$F$11+СВЦЭМ!$D$10+'СЕТ СН'!$F$6-'СЕТ СН'!$F$23</f>
        <v>767.0696364800001</v>
      </c>
      <c r="R21" s="36">
        <f>SUMIFS(СВЦЭМ!$D$33:$D$776,СВЦЭМ!$A$33:$A$776,$A21,СВЦЭМ!$B$33:$B$776,R$11)+'СЕТ СН'!$F$11+СВЦЭМ!$D$10+'СЕТ СН'!$F$6-'СЕТ СН'!$F$23</f>
        <v>767.44664487000011</v>
      </c>
      <c r="S21" s="36">
        <f>SUMIFS(СВЦЭМ!$D$33:$D$776,СВЦЭМ!$A$33:$A$776,$A21,СВЦЭМ!$B$33:$B$776,S$11)+'СЕТ СН'!$F$11+СВЦЭМ!$D$10+'СЕТ СН'!$F$6-'СЕТ СН'!$F$23</f>
        <v>771.77925882000011</v>
      </c>
      <c r="T21" s="36">
        <f>SUMIFS(СВЦЭМ!$D$33:$D$776,СВЦЭМ!$A$33:$A$776,$A21,СВЦЭМ!$B$33:$B$776,T$11)+'СЕТ СН'!$F$11+СВЦЭМ!$D$10+'СЕТ СН'!$F$6-'СЕТ СН'!$F$23</f>
        <v>766.9022412700001</v>
      </c>
      <c r="U21" s="36">
        <f>SUMIFS(СВЦЭМ!$D$33:$D$776,СВЦЭМ!$A$33:$A$776,$A21,СВЦЭМ!$B$33:$B$776,U$11)+'СЕТ СН'!$F$11+СВЦЭМ!$D$10+'СЕТ СН'!$F$6-'СЕТ СН'!$F$23</f>
        <v>756.14019026000005</v>
      </c>
      <c r="V21" s="36">
        <f>SUMIFS(СВЦЭМ!$D$33:$D$776,СВЦЭМ!$A$33:$A$776,$A21,СВЦЭМ!$B$33:$B$776,V$11)+'СЕТ СН'!$F$11+СВЦЭМ!$D$10+'СЕТ СН'!$F$6-'СЕТ СН'!$F$23</f>
        <v>751.60394909000001</v>
      </c>
      <c r="W21" s="36">
        <f>SUMIFS(СВЦЭМ!$D$33:$D$776,СВЦЭМ!$A$33:$A$776,$A21,СВЦЭМ!$B$33:$B$776,W$11)+'СЕТ СН'!$F$11+СВЦЭМ!$D$10+'СЕТ СН'!$F$6-'СЕТ СН'!$F$23</f>
        <v>753.6021209700001</v>
      </c>
      <c r="X21" s="36">
        <f>SUMIFS(СВЦЭМ!$D$33:$D$776,СВЦЭМ!$A$33:$A$776,$A21,СВЦЭМ!$B$33:$B$776,X$11)+'СЕТ СН'!$F$11+СВЦЭМ!$D$10+'СЕТ СН'!$F$6-'СЕТ СН'!$F$23</f>
        <v>791.37520297000003</v>
      </c>
      <c r="Y21" s="36">
        <f>SUMIFS(СВЦЭМ!$D$33:$D$776,СВЦЭМ!$A$33:$A$776,$A21,СВЦЭМ!$B$33:$B$776,Y$11)+'СЕТ СН'!$F$11+СВЦЭМ!$D$10+'СЕТ СН'!$F$6-'СЕТ СН'!$F$23</f>
        <v>881.37298286000009</v>
      </c>
    </row>
    <row r="22" spans="1:25" ht="15.75" x14ac:dyDescent="0.2">
      <c r="A22" s="35">
        <f t="shared" si="0"/>
        <v>43993</v>
      </c>
      <c r="B22" s="36">
        <f>SUMIFS(СВЦЭМ!$D$33:$D$776,СВЦЭМ!$A$33:$A$776,$A22,СВЦЭМ!$B$33:$B$776,B$11)+'СЕТ СН'!$F$11+СВЦЭМ!$D$10+'СЕТ СН'!$F$6-'СЕТ СН'!$F$23</f>
        <v>985.97218632000011</v>
      </c>
      <c r="C22" s="36">
        <f>SUMIFS(СВЦЭМ!$D$33:$D$776,СВЦЭМ!$A$33:$A$776,$A22,СВЦЭМ!$B$33:$B$776,C$11)+'СЕТ СН'!$F$11+СВЦЭМ!$D$10+'СЕТ СН'!$F$6-'СЕТ СН'!$F$23</f>
        <v>957.89360169000008</v>
      </c>
      <c r="D22" s="36">
        <f>SUMIFS(СВЦЭМ!$D$33:$D$776,СВЦЭМ!$A$33:$A$776,$A22,СВЦЭМ!$B$33:$B$776,D$11)+'СЕТ СН'!$F$11+СВЦЭМ!$D$10+'СЕТ СН'!$F$6-'СЕТ СН'!$F$23</f>
        <v>937.53364914000008</v>
      </c>
      <c r="E22" s="36">
        <f>SUMIFS(СВЦЭМ!$D$33:$D$776,СВЦЭМ!$A$33:$A$776,$A22,СВЦЭМ!$B$33:$B$776,E$11)+'СЕТ СН'!$F$11+СВЦЭМ!$D$10+'СЕТ СН'!$F$6-'СЕТ СН'!$F$23</f>
        <v>942.62681515000008</v>
      </c>
      <c r="F22" s="36">
        <f>SUMIFS(СВЦЭМ!$D$33:$D$776,СВЦЭМ!$A$33:$A$776,$A22,СВЦЭМ!$B$33:$B$776,F$11)+'СЕТ СН'!$F$11+СВЦЭМ!$D$10+'СЕТ СН'!$F$6-'СЕТ СН'!$F$23</f>
        <v>935.22917150000012</v>
      </c>
      <c r="G22" s="36">
        <f>SUMIFS(СВЦЭМ!$D$33:$D$776,СВЦЭМ!$A$33:$A$776,$A22,СВЦЭМ!$B$33:$B$776,G$11)+'СЕТ СН'!$F$11+СВЦЭМ!$D$10+'СЕТ СН'!$F$6-'СЕТ СН'!$F$23</f>
        <v>940.75830790000009</v>
      </c>
      <c r="H22" s="36">
        <f>SUMIFS(СВЦЭМ!$D$33:$D$776,СВЦЭМ!$A$33:$A$776,$A22,СВЦЭМ!$B$33:$B$776,H$11)+'СЕТ СН'!$F$11+СВЦЭМ!$D$10+'СЕТ СН'!$F$6-'СЕТ СН'!$F$23</f>
        <v>957.23989579000011</v>
      </c>
      <c r="I22" s="36">
        <f>SUMIFS(СВЦЭМ!$D$33:$D$776,СВЦЭМ!$A$33:$A$776,$A22,СВЦЭМ!$B$33:$B$776,I$11)+'СЕТ СН'!$F$11+СВЦЭМ!$D$10+'СЕТ СН'!$F$6-'СЕТ СН'!$F$23</f>
        <v>974.29222025000001</v>
      </c>
      <c r="J22" s="36">
        <f>SUMIFS(СВЦЭМ!$D$33:$D$776,СВЦЭМ!$A$33:$A$776,$A22,СВЦЭМ!$B$33:$B$776,J$11)+'СЕТ СН'!$F$11+СВЦЭМ!$D$10+'СЕТ СН'!$F$6-'СЕТ СН'!$F$23</f>
        <v>912.74203137000006</v>
      </c>
      <c r="K22" s="36">
        <f>SUMIFS(СВЦЭМ!$D$33:$D$776,СВЦЭМ!$A$33:$A$776,$A22,СВЦЭМ!$B$33:$B$776,K$11)+'СЕТ СН'!$F$11+СВЦЭМ!$D$10+'СЕТ СН'!$F$6-'СЕТ СН'!$F$23</f>
        <v>830.60865675000002</v>
      </c>
      <c r="L22" s="36">
        <f>SUMIFS(СВЦЭМ!$D$33:$D$776,СВЦЭМ!$A$33:$A$776,$A22,СВЦЭМ!$B$33:$B$776,L$11)+'СЕТ СН'!$F$11+СВЦЭМ!$D$10+'СЕТ СН'!$F$6-'СЕТ СН'!$F$23</f>
        <v>771.37531472000012</v>
      </c>
      <c r="M22" s="36">
        <f>SUMIFS(СВЦЭМ!$D$33:$D$776,СВЦЭМ!$A$33:$A$776,$A22,СВЦЭМ!$B$33:$B$776,M$11)+'СЕТ СН'!$F$11+СВЦЭМ!$D$10+'СЕТ СН'!$F$6-'СЕТ СН'!$F$23</f>
        <v>767.18279777000009</v>
      </c>
      <c r="N22" s="36">
        <f>SUMIFS(СВЦЭМ!$D$33:$D$776,СВЦЭМ!$A$33:$A$776,$A22,СВЦЭМ!$B$33:$B$776,N$11)+'СЕТ СН'!$F$11+СВЦЭМ!$D$10+'СЕТ СН'!$F$6-'СЕТ СН'!$F$23</f>
        <v>765.37754486000006</v>
      </c>
      <c r="O22" s="36">
        <f>SUMIFS(СВЦЭМ!$D$33:$D$776,СВЦЭМ!$A$33:$A$776,$A22,СВЦЭМ!$B$33:$B$776,O$11)+'СЕТ СН'!$F$11+СВЦЭМ!$D$10+'СЕТ СН'!$F$6-'СЕТ СН'!$F$23</f>
        <v>771.54087131000006</v>
      </c>
      <c r="P22" s="36">
        <f>SUMIFS(СВЦЭМ!$D$33:$D$776,СВЦЭМ!$A$33:$A$776,$A22,СВЦЭМ!$B$33:$B$776,P$11)+'СЕТ СН'!$F$11+СВЦЭМ!$D$10+'СЕТ СН'!$F$6-'СЕТ СН'!$F$23</f>
        <v>779.24665597000012</v>
      </c>
      <c r="Q22" s="36">
        <f>SUMIFS(СВЦЭМ!$D$33:$D$776,СВЦЭМ!$A$33:$A$776,$A22,СВЦЭМ!$B$33:$B$776,Q$11)+'СЕТ СН'!$F$11+СВЦЭМ!$D$10+'СЕТ СН'!$F$6-'СЕТ СН'!$F$23</f>
        <v>771.32765283000003</v>
      </c>
      <c r="R22" s="36">
        <f>SUMIFS(СВЦЭМ!$D$33:$D$776,СВЦЭМ!$A$33:$A$776,$A22,СВЦЭМ!$B$33:$B$776,R$11)+'СЕТ СН'!$F$11+СВЦЭМ!$D$10+'СЕТ СН'!$F$6-'СЕТ СН'!$F$23</f>
        <v>771.56559262000007</v>
      </c>
      <c r="S22" s="36">
        <f>SUMIFS(СВЦЭМ!$D$33:$D$776,СВЦЭМ!$A$33:$A$776,$A22,СВЦЭМ!$B$33:$B$776,S$11)+'СЕТ СН'!$F$11+СВЦЭМ!$D$10+'СЕТ СН'!$F$6-'СЕТ СН'!$F$23</f>
        <v>769.43363826000007</v>
      </c>
      <c r="T22" s="36">
        <f>SUMIFS(СВЦЭМ!$D$33:$D$776,СВЦЭМ!$A$33:$A$776,$A22,СВЦЭМ!$B$33:$B$776,T$11)+'СЕТ СН'!$F$11+СВЦЭМ!$D$10+'СЕТ СН'!$F$6-'СЕТ СН'!$F$23</f>
        <v>772.95497430000012</v>
      </c>
      <c r="U22" s="36">
        <f>SUMIFS(СВЦЭМ!$D$33:$D$776,СВЦЭМ!$A$33:$A$776,$A22,СВЦЭМ!$B$33:$B$776,U$11)+'СЕТ СН'!$F$11+СВЦЭМ!$D$10+'СЕТ СН'!$F$6-'СЕТ СН'!$F$23</f>
        <v>763.01329627000007</v>
      </c>
      <c r="V22" s="36">
        <f>SUMIFS(СВЦЭМ!$D$33:$D$776,СВЦЭМ!$A$33:$A$776,$A22,СВЦЭМ!$B$33:$B$776,V$11)+'СЕТ СН'!$F$11+СВЦЭМ!$D$10+'СЕТ СН'!$F$6-'СЕТ СН'!$F$23</f>
        <v>751.97118788000012</v>
      </c>
      <c r="W22" s="36">
        <f>SUMIFS(СВЦЭМ!$D$33:$D$776,СВЦЭМ!$A$33:$A$776,$A22,СВЦЭМ!$B$33:$B$776,W$11)+'СЕТ СН'!$F$11+СВЦЭМ!$D$10+'СЕТ СН'!$F$6-'СЕТ СН'!$F$23</f>
        <v>739.67484027000012</v>
      </c>
      <c r="X22" s="36">
        <f>SUMIFS(СВЦЭМ!$D$33:$D$776,СВЦЭМ!$A$33:$A$776,$A22,СВЦЭМ!$B$33:$B$776,X$11)+'СЕТ СН'!$F$11+СВЦЭМ!$D$10+'СЕТ СН'!$F$6-'СЕТ СН'!$F$23</f>
        <v>775.65848101000006</v>
      </c>
      <c r="Y22" s="36">
        <f>SUMIFS(СВЦЭМ!$D$33:$D$776,СВЦЭМ!$A$33:$A$776,$A22,СВЦЭМ!$B$33:$B$776,Y$11)+'СЕТ СН'!$F$11+СВЦЭМ!$D$10+'СЕТ СН'!$F$6-'СЕТ СН'!$F$23</f>
        <v>865.51200642000003</v>
      </c>
    </row>
    <row r="23" spans="1:25" ht="15.75" x14ac:dyDescent="0.2">
      <c r="A23" s="35">
        <f t="shared" si="0"/>
        <v>43994</v>
      </c>
      <c r="B23" s="36">
        <f>SUMIFS(СВЦЭМ!$D$33:$D$776,СВЦЭМ!$A$33:$A$776,$A23,СВЦЭМ!$B$33:$B$776,B$11)+'СЕТ СН'!$F$11+СВЦЭМ!$D$10+'СЕТ СН'!$F$6-'СЕТ СН'!$F$23</f>
        <v>923.08880334000003</v>
      </c>
      <c r="C23" s="36">
        <f>SUMIFS(СВЦЭМ!$D$33:$D$776,СВЦЭМ!$A$33:$A$776,$A23,СВЦЭМ!$B$33:$B$776,C$11)+'СЕТ СН'!$F$11+СВЦЭМ!$D$10+'СЕТ СН'!$F$6-'СЕТ СН'!$F$23</f>
        <v>970.75640294000004</v>
      </c>
      <c r="D23" s="36">
        <f>SUMIFS(СВЦЭМ!$D$33:$D$776,СВЦЭМ!$A$33:$A$776,$A23,СВЦЭМ!$B$33:$B$776,D$11)+'СЕТ СН'!$F$11+СВЦЭМ!$D$10+'СЕТ СН'!$F$6-'СЕТ СН'!$F$23</f>
        <v>968.08278612000004</v>
      </c>
      <c r="E23" s="36">
        <f>SUMIFS(СВЦЭМ!$D$33:$D$776,СВЦЭМ!$A$33:$A$776,$A23,СВЦЭМ!$B$33:$B$776,E$11)+'СЕТ СН'!$F$11+СВЦЭМ!$D$10+'СЕТ СН'!$F$6-'СЕТ СН'!$F$23</f>
        <v>952.74090191000005</v>
      </c>
      <c r="F23" s="36">
        <f>SUMIFS(СВЦЭМ!$D$33:$D$776,СВЦЭМ!$A$33:$A$776,$A23,СВЦЭМ!$B$33:$B$776,F$11)+'СЕТ СН'!$F$11+СВЦЭМ!$D$10+'СЕТ СН'!$F$6-'СЕТ СН'!$F$23</f>
        <v>945.95234729000003</v>
      </c>
      <c r="G23" s="36">
        <f>SUMIFS(СВЦЭМ!$D$33:$D$776,СВЦЭМ!$A$33:$A$776,$A23,СВЦЭМ!$B$33:$B$776,G$11)+'СЕТ СН'!$F$11+СВЦЭМ!$D$10+'СЕТ СН'!$F$6-'СЕТ СН'!$F$23</f>
        <v>955.29353974000003</v>
      </c>
      <c r="H23" s="36">
        <f>SUMIFS(СВЦЭМ!$D$33:$D$776,СВЦЭМ!$A$33:$A$776,$A23,СВЦЭМ!$B$33:$B$776,H$11)+'СЕТ СН'!$F$11+СВЦЭМ!$D$10+'СЕТ СН'!$F$6-'СЕТ СН'!$F$23</f>
        <v>968.58394885000007</v>
      </c>
      <c r="I23" s="36">
        <f>SUMIFS(СВЦЭМ!$D$33:$D$776,СВЦЭМ!$A$33:$A$776,$A23,СВЦЭМ!$B$33:$B$776,I$11)+'СЕТ СН'!$F$11+СВЦЭМ!$D$10+'СЕТ СН'!$F$6-'СЕТ СН'!$F$23</f>
        <v>946.82129023000005</v>
      </c>
      <c r="J23" s="36">
        <f>SUMIFS(СВЦЭМ!$D$33:$D$776,СВЦЭМ!$A$33:$A$776,$A23,СВЦЭМ!$B$33:$B$776,J$11)+'СЕТ СН'!$F$11+СВЦЭМ!$D$10+'СЕТ СН'!$F$6-'СЕТ СН'!$F$23</f>
        <v>891.00898139000003</v>
      </c>
      <c r="K23" s="36">
        <f>SUMIFS(СВЦЭМ!$D$33:$D$776,СВЦЭМ!$A$33:$A$776,$A23,СВЦЭМ!$B$33:$B$776,K$11)+'СЕТ СН'!$F$11+СВЦЭМ!$D$10+'СЕТ СН'!$F$6-'СЕТ СН'!$F$23</f>
        <v>790.30206802000009</v>
      </c>
      <c r="L23" s="36">
        <f>SUMIFS(СВЦЭМ!$D$33:$D$776,СВЦЭМ!$A$33:$A$776,$A23,СВЦЭМ!$B$33:$B$776,L$11)+'СЕТ СН'!$F$11+СВЦЭМ!$D$10+'СЕТ СН'!$F$6-'СЕТ СН'!$F$23</f>
        <v>730.12534402000006</v>
      </c>
      <c r="M23" s="36">
        <f>SUMIFS(СВЦЭМ!$D$33:$D$776,СВЦЭМ!$A$33:$A$776,$A23,СВЦЭМ!$B$33:$B$776,M$11)+'СЕТ СН'!$F$11+СВЦЭМ!$D$10+'СЕТ СН'!$F$6-'СЕТ СН'!$F$23</f>
        <v>725.90079389000005</v>
      </c>
      <c r="N23" s="36">
        <f>SUMIFS(СВЦЭМ!$D$33:$D$776,СВЦЭМ!$A$33:$A$776,$A23,СВЦЭМ!$B$33:$B$776,N$11)+'СЕТ СН'!$F$11+СВЦЭМ!$D$10+'СЕТ СН'!$F$6-'СЕТ СН'!$F$23</f>
        <v>747.20308532000001</v>
      </c>
      <c r="O23" s="36">
        <f>SUMIFS(СВЦЭМ!$D$33:$D$776,СВЦЭМ!$A$33:$A$776,$A23,СВЦЭМ!$B$33:$B$776,O$11)+'СЕТ СН'!$F$11+СВЦЭМ!$D$10+'СЕТ СН'!$F$6-'СЕТ СН'!$F$23</f>
        <v>757.38645337000003</v>
      </c>
      <c r="P23" s="36">
        <f>SUMIFS(СВЦЭМ!$D$33:$D$776,СВЦЭМ!$A$33:$A$776,$A23,СВЦЭМ!$B$33:$B$776,P$11)+'СЕТ СН'!$F$11+СВЦЭМ!$D$10+'СЕТ СН'!$F$6-'СЕТ СН'!$F$23</f>
        <v>761.07798572000002</v>
      </c>
      <c r="Q23" s="36">
        <f>SUMIFS(СВЦЭМ!$D$33:$D$776,СВЦЭМ!$A$33:$A$776,$A23,СВЦЭМ!$B$33:$B$776,Q$11)+'СЕТ СН'!$F$11+СВЦЭМ!$D$10+'СЕТ СН'!$F$6-'СЕТ СН'!$F$23</f>
        <v>748.85398774000009</v>
      </c>
      <c r="R23" s="36">
        <f>SUMIFS(СВЦЭМ!$D$33:$D$776,СВЦЭМ!$A$33:$A$776,$A23,СВЦЭМ!$B$33:$B$776,R$11)+'СЕТ СН'!$F$11+СВЦЭМ!$D$10+'СЕТ СН'!$F$6-'СЕТ СН'!$F$23</f>
        <v>744.97650292000003</v>
      </c>
      <c r="S23" s="36">
        <f>SUMIFS(СВЦЭМ!$D$33:$D$776,СВЦЭМ!$A$33:$A$776,$A23,СВЦЭМ!$B$33:$B$776,S$11)+'СЕТ СН'!$F$11+СВЦЭМ!$D$10+'СЕТ СН'!$F$6-'СЕТ СН'!$F$23</f>
        <v>748.99340390000009</v>
      </c>
      <c r="T23" s="36">
        <f>SUMIFS(СВЦЭМ!$D$33:$D$776,СВЦЭМ!$A$33:$A$776,$A23,СВЦЭМ!$B$33:$B$776,T$11)+'СЕТ СН'!$F$11+СВЦЭМ!$D$10+'СЕТ СН'!$F$6-'СЕТ СН'!$F$23</f>
        <v>758.99177179000003</v>
      </c>
      <c r="U23" s="36">
        <f>SUMIFS(СВЦЭМ!$D$33:$D$776,СВЦЭМ!$A$33:$A$776,$A23,СВЦЭМ!$B$33:$B$776,U$11)+'СЕТ СН'!$F$11+СВЦЭМ!$D$10+'СЕТ СН'!$F$6-'СЕТ СН'!$F$23</f>
        <v>751.19280662000006</v>
      </c>
      <c r="V23" s="36">
        <f>SUMIFS(СВЦЭМ!$D$33:$D$776,СВЦЭМ!$A$33:$A$776,$A23,СВЦЭМ!$B$33:$B$776,V$11)+'СЕТ СН'!$F$11+СВЦЭМ!$D$10+'СЕТ СН'!$F$6-'СЕТ СН'!$F$23</f>
        <v>735.43519369000012</v>
      </c>
      <c r="W23" s="36">
        <f>SUMIFS(СВЦЭМ!$D$33:$D$776,СВЦЭМ!$A$33:$A$776,$A23,СВЦЭМ!$B$33:$B$776,W$11)+'СЕТ СН'!$F$11+СВЦЭМ!$D$10+'СЕТ СН'!$F$6-'СЕТ СН'!$F$23</f>
        <v>723.55288243000007</v>
      </c>
      <c r="X23" s="36">
        <f>SUMIFS(СВЦЭМ!$D$33:$D$776,СВЦЭМ!$A$33:$A$776,$A23,СВЦЭМ!$B$33:$B$776,X$11)+'СЕТ СН'!$F$11+СВЦЭМ!$D$10+'СЕТ СН'!$F$6-'СЕТ СН'!$F$23</f>
        <v>757.28923925000004</v>
      </c>
      <c r="Y23" s="36">
        <f>SUMIFS(СВЦЭМ!$D$33:$D$776,СВЦЭМ!$A$33:$A$776,$A23,СВЦЭМ!$B$33:$B$776,Y$11)+'СЕТ СН'!$F$11+СВЦЭМ!$D$10+'СЕТ СН'!$F$6-'СЕТ СН'!$F$23</f>
        <v>852.95953492000001</v>
      </c>
    </row>
    <row r="24" spans="1:25" ht="15.75" x14ac:dyDescent="0.2">
      <c r="A24" s="35">
        <f t="shared" si="0"/>
        <v>43995</v>
      </c>
      <c r="B24" s="36">
        <f>SUMIFS(СВЦЭМ!$D$33:$D$776,СВЦЭМ!$A$33:$A$776,$A24,СВЦЭМ!$B$33:$B$776,B$11)+'СЕТ СН'!$F$11+СВЦЭМ!$D$10+'СЕТ СН'!$F$6-'СЕТ СН'!$F$23</f>
        <v>883.36605524000004</v>
      </c>
      <c r="C24" s="36">
        <f>SUMIFS(СВЦЭМ!$D$33:$D$776,СВЦЭМ!$A$33:$A$776,$A24,СВЦЭМ!$B$33:$B$776,C$11)+'СЕТ СН'!$F$11+СВЦЭМ!$D$10+'СЕТ СН'!$F$6-'СЕТ СН'!$F$23</f>
        <v>905.08612877000007</v>
      </c>
      <c r="D24" s="36">
        <f>SUMIFS(СВЦЭМ!$D$33:$D$776,СВЦЭМ!$A$33:$A$776,$A24,СВЦЭМ!$B$33:$B$776,D$11)+'СЕТ СН'!$F$11+СВЦЭМ!$D$10+'СЕТ СН'!$F$6-'СЕТ СН'!$F$23</f>
        <v>927.73424971000009</v>
      </c>
      <c r="E24" s="36">
        <f>SUMIFS(СВЦЭМ!$D$33:$D$776,СВЦЭМ!$A$33:$A$776,$A24,СВЦЭМ!$B$33:$B$776,E$11)+'СЕТ СН'!$F$11+СВЦЭМ!$D$10+'СЕТ СН'!$F$6-'СЕТ СН'!$F$23</f>
        <v>943.22548010000003</v>
      </c>
      <c r="F24" s="36">
        <f>SUMIFS(СВЦЭМ!$D$33:$D$776,СВЦЭМ!$A$33:$A$776,$A24,СВЦЭМ!$B$33:$B$776,F$11)+'СЕТ СН'!$F$11+СВЦЭМ!$D$10+'СЕТ СН'!$F$6-'СЕТ СН'!$F$23</f>
        <v>943.37570057000005</v>
      </c>
      <c r="G24" s="36">
        <f>SUMIFS(СВЦЭМ!$D$33:$D$776,СВЦЭМ!$A$33:$A$776,$A24,СВЦЭМ!$B$33:$B$776,G$11)+'СЕТ СН'!$F$11+СВЦЭМ!$D$10+'СЕТ СН'!$F$6-'СЕТ СН'!$F$23</f>
        <v>935.63671984000007</v>
      </c>
      <c r="H24" s="36">
        <f>SUMIFS(СВЦЭМ!$D$33:$D$776,СВЦЭМ!$A$33:$A$776,$A24,СВЦЭМ!$B$33:$B$776,H$11)+'СЕТ СН'!$F$11+СВЦЭМ!$D$10+'СЕТ СН'!$F$6-'СЕТ СН'!$F$23</f>
        <v>925.24517800000001</v>
      </c>
      <c r="I24" s="36">
        <f>SUMIFS(СВЦЭМ!$D$33:$D$776,СВЦЭМ!$A$33:$A$776,$A24,СВЦЭМ!$B$33:$B$776,I$11)+'СЕТ СН'!$F$11+СВЦЭМ!$D$10+'СЕТ СН'!$F$6-'СЕТ СН'!$F$23</f>
        <v>895.87470646000008</v>
      </c>
      <c r="J24" s="36">
        <f>SUMIFS(СВЦЭМ!$D$33:$D$776,СВЦЭМ!$A$33:$A$776,$A24,СВЦЭМ!$B$33:$B$776,J$11)+'СЕТ СН'!$F$11+СВЦЭМ!$D$10+'СЕТ СН'!$F$6-'СЕТ СН'!$F$23</f>
        <v>847.82029378000004</v>
      </c>
      <c r="K24" s="36">
        <f>SUMIFS(СВЦЭМ!$D$33:$D$776,СВЦЭМ!$A$33:$A$776,$A24,СВЦЭМ!$B$33:$B$776,K$11)+'СЕТ СН'!$F$11+СВЦЭМ!$D$10+'СЕТ СН'!$F$6-'СЕТ СН'!$F$23</f>
        <v>781.12004405000005</v>
      </c>
      <c r="L24" s="36">
        <f>SUMIFS(СВЦЭМ!$D$33:$D$776,СВЦЭМ!$A$33:$A$776,$A24,СВЦЭМ!$B$33:$B$776,L$11)+'СЕТ СН'!$F$11+СВЦЭМ!$D$10+'СЕТ СН'!$F$6-'СЕТ СН'!$F$23</f>
        <v>726.79871499000012</v>
      </c>
      <c r="M24" s="36">
        <f>SUMIFS(СВЦЭМ!$D$33:$D$776,СВЦЭМ!$A$33:$A$776,$A24,СВЦЭМ!$B$33:$B$776,M$11)+'СЕТ СН'!$F$11+СВЦЭМ!$D$10+'СЕТ СН'!$F$6-'СЕТ СН'!$F$23</f>
        <v>729.8203888700001</v>
      </c>
      <c r="N24" s="36">
        <f>SUMIFS(СВЦЭМ!$D$33:$D$776,СВЦЭМ!$A$33:$A$776,$A24,СВЦЭМ!$B$33:$B$776,N$11)+'СЕТ СН'!$F$11+СВЦЭМ!$D$10+'СЕТ СН'!$F$6-'СЕТ СН'!$F$23</f>
        <v>734.43474571000002</v>
      </c>
      <c r="O24" s="36">
        <f>SUMIFS(СВЦЭМ!$D$33:$D$776,СВЦЭМ!$A$33:$A$776,$A24,СВЦЭМ!$B$33:$B$776,O$11)+'СЕТ СН'!$F$11+СВЦЭМ!$D$10+'СЕТ СН'!$F$6-'СЕТ СН'!$F$23</f>
        <v>741.38371690000008</v>
      </c>
      <c r="P24" s="36">
        <f>SUMIFS(СВЦЭМ!$D$33:$D$776,СВЦЭМ!$A$33:$A$776,$A24,СВЦЭМ!$B$33:$B$776,P$11)+'СЕТ СН'!$F$11+СВЦЭМ!$D$10+'СЕТ СН'!$F$6-'СЕТ СН'!$F$23</f>
        <v>746.63390717000004</v>
      </c>
      <c r="Q24" s="36">
        <f>SUMIFS(СВЦЭМ!$D$33:$D$776,СВЦЭМ!$A$33:$A$776,$A24,СВЦЭМ!$B$33:$B$776,Q$11)+'СЕТ СН'!$F$11+СВЦЭМ!$D$10+'СЕТ СН'!$F$6-'СЕТ СН'!$F$23</f>
        <v>733.39232571000002</v>
      </c>
      <c r="R24" s="36">
        <f>SUMIFS(СВЦЭМ!$D$33:$D$776,СВЦЭМ!$A$33:$A$776,$A24,СВЦЭМ!$B$33:$B$776,R$11)+'СЕТ СН'!$F$11+СВЦЭМ!$D$10+'СЕТ СН'!$F$6-'СЕТ СН'!$F$23</f>
        <v>730.7906869200001</v>
      </c>
      <c r="S24" s="36">
        <f>SUMIFS(СВЦЭМ!$D$33:$D$776,СВЦЭМ!$A$33:$A$776,$A24,СВЦЭМ!$B$33:$B$776,S$11)+'СЕТ СН'!$F$11+СВЦЭМ!$D$10+'СЕТ СН'!$F$6-'СЕТ СН'!$F$23</f>
        <v>737.83153594000009</v>
      </c>
      <c r="T24" s="36">
        <f>SUMIFS(СВЦЭМ!$D$33:$D$776,СВЦЭМ!$A$33:$A$776,$A24,СВЦЭМ!$B$33:$B$776,T$11)+'СЕТ СН'!$F$11+СВЦЭМ!$D$10+'СЕТ СН'!$F$6-'СЕТ СН'!$F$23</f>
        <v>744.51067650000005</v>
      </c>
      <c r="U24" s="36">
        <f>SUMIFS(СВЦЭМ!$D$33:$D$776,СВЦЭМ!$A$33:$A$776,$A24,СВЦЭМ!$B$33:$B$776,U$11)+'СЕТ СН'!$F$11+СВЦЭМ!$D$10+'СЕТ СН'!$F$6-'СЕТ СН'!$F$23</f>
        <v>739.74275875000012</v>
      </c>
      <c r="V24" s="36">
        <f>SUMIFS(СВЦЭМ!$D$33:$D$776,СВЦЭМ!$A$33:$A$776,$A24,СВЦЭМ!$B$33:$B$776,V$11)+'СЕТ СН'!$F$11+СВЦЭМ!$D$10+'СЕТ СН'!$F$6-'СЕТ СН'!$F$23</f>
        <v>737.08366761000002</v>
      </c>
      <c r="W24" s="36">
        <f>SUMIFS(СВЦЭМ!$D$33:$D$776,СВЦЭМ!$A$33:$A$776,$A24,СВЦЭМ!$B$33:$B$776,W$11)+'СЕТ СН'!$F$11+СВЦЭМ!$D$10+'СЕТ СН'!$F$6-'СЕТ СН'!$F$23</f>
        <v>724.33600028000012</v>
      </c>
      <c r="X24" s="36">
        <f>SUMIFS(СВЦЭМ!$D$33:$D$776,СВЦЭМ!$A$33:$A$776,$A24,СВЦЭМ!$B$33:$B$776,X$11)+'СЕТ СН'!$F$11+СВЦЭМ!$D$10+'СЕТ СН'!$F$6-'СЕТ СН'!$F$23</f>
        <v>743.69402128000002</v>
      </c>
      <c r="Y24" s="36">
        <f>SUMIFS(СВЦЭМ!$D$33:$D$776,СВЦЭМ!$A$33:$A$776,$A24,СВЦЭМ!$B$33:$B$776,Y$11)+'СЕТ СН'!$F$11+СВЦЭМ!$D$10+'СЕТ СН'!$F$6-'СЕТ СН'!$F$23</f>
        <v>826.51414868000006</v>
      </c>
    </row>
    <row r="25" spans="1:25" ht="15.75" x14ac:dyDescent="0.2">
      <c r="A25" s="35">
        <f t="shared" si="0"/>
        <v>43996</v>
      </c>
      <c r="B25" s="36">
        <f>SUMIFS(СВЦЭМ!$D$33:$D$776,СВЦЭМ!$A$33:$A$776,$A25,СВЦЭМ!$B$33:$B$776,B$11)+'СЕТ СН'!$F$11+СВЦЭМ!$D$10+'СЕТ СН'!$F$6-'СЕТ СН'!$F$23</f>
        <v>925.63154858000007</v>
      </c>
      <c r="C25" s="36">
        <f>SUMIFS(СВЦЭМ!$D$33:$D$776,СВЦЭМ!$A$33:$A$776,$A25,СВЦЭМ!$B$33:$B$776,C$11)+'СЕТ СН'!$F$11+СВЦЭМ!$D$10+'СЕТ СН'!$F$6-'СЕТ СН'!$F$23</f>
        <v>950.74600151000004</v>
      </c>
      <c r="D25" s="36">
        <f>SUMIFS(СВЦЭМ!$D$33:$D$776,СВЦЭМ!$A$33:$A$776,$A25,СВЦЭМ!$B$33:$B$776,D$11)+'СЕТ СН'!$F$11+СВЦЭМ!$D$10+'СЕТ СН'!$F$6-'СЕТ СН'!$F$23</f>
        <v>936.66347302000008</v>
      </c>
      <c r="E25" s="36">
        <f>SUMIFS(СВЦЭМ!$D$33:$D$776,СВЦЭМ!$A$33:$A$776,$A25,СВЦЭМ!$B$33:$B$776,E$11)+'СЕТ СН'!$F$11+СВЦЭМ!$D$10+'СЕТ СН'!$F$6-'СЕТ СН'!$F$23</f>
        <v>928.85185443000012</v>
      </c>
      <c r="F25" s="36">
        <f>SUMIFS(СВЦЭМ!$D$33:$D$776,СВЦЭМ!$A$33:$A$776,$A25,СВЦЭМ!$B$33:$B$776,F$11)+'СЕТ СН'!$F$11+СВЦЭМ!$D$10+'СЕТ СН'!$F$6-'СЕТ СН'!$F$23</f>
        <v>922.36114446000011</v>
      </c>
      <c r="G25" s="36">
        <f>SUMIFS(СВЦЭМ!$D$33:$D$776,СВЦЭМ!$A$33:$A$776,$A25,СВЦЭМ!$B$33:$B$776,G$11)+'СЕТ СН'!$F$11+СВЦЭМ!$D$10+'СЕТ СН'!$F$6-'СЕТ СН'!$F$23</f>
        <v>931.71731397000008</v>
      </c>
      <c r="H25" s="36">
        <f>SUMIFS(СВЦЭМ!$D$33:$D$776,СВЦЭМ!$A$33:$A$776,$A25,СВЦЭМ!$B$33:$B$776,H$11)+'СЕТ СН'!$F$11+СВЦЭМ!$D$10+'СЕТ СН'!$F$6-'СЕТ СН'!$F$23</f>
        <v>925.79882053000006</v>
      </c>
      <c r="I25" s="36">
        <f>SUMIFS(СВЦЭМ!$D$33:$D$776,СВЦЭМ!$A$33:$A$776,$A25,СВЦЭМ!$B$33:$B$776,I$11)+'СЕТ СН'!$F$11+СВЦЭМ!$D$10+'СЕТ СН'!$F$6-'СЕТ СН'!$F$23</f>
        <v>942.3425392900001</v>
      </c>
      <c r="J25" s="36">
        <f>SUMIFS(СВЦЭМ!$D$33:$D$776,СВЦЭМ!$A$33:$A$776,$A25,СВЦЭМ!$B$33:$B$776,J$11)+'СЕТ СН'!$F$11+СВЦЭМ!$D$10+'СЕТ СН'!$F$6-'СЕТ СН'!$F$23</f>
        <v>887.98441835000006</v>
      </c>
      <c r="K25" s="36">
        <f>SUMIFS(СВЦЭМ!$D$33:$D$776,СВЦЭМ!$A$33:$A$776,$A25,СВЦЭМ!$B$33:$B$776,K$11)+'СЕТ СН'!$F$11+СВЦЭМ!$D$10+'СЕТ СН'!$F$6-'СЕТ СН'!$F$23</f>
        <v>777.07539911000003</v>
      </c>
      <c r="L25" s="36">
        <f>SUMIFS(СВЦЭМ!$D$33:$D$776,СВЦЭМ!$A$33:$A$776,$A25,СВЦЭМ!$B$33:$B$776,L$11)+'СЕТ СН'!$F$11+СВЦЭМ!$D$10+'СЕТ СН'!$F$6-'СЕТ СН'!$F$23</f>
        <v>707.55842220000011</v>
      </c>
      <c r="M25" s="36">
        <f>SUMIFS(СВЦЭМ!$D$33:$D$776,СВЦЭМ!$A$33:$A$776,$A25,СВЦЭМ!$B$33:$B$776,M$11)+'СЕТ СН'!$F$11+СВЦЭМ!$D$10+'СЕТ СН'!$F$6-'СЕТ СН'!$F$23</f>
        <v>705.98990924000009</v>
      </c>
      <c r="N25" s="36">
        <f>SUMIFS(СВЦЭМ!$D$33:$D$776,СВЦЭМ!$A$33:$A$776,$A25,СВЦЭМ!$B$33:$B$776,N$11)+'СЕТ СН'!$F$11+СВЦЭМ!$D$10+'СЕТ СН'!$F$6-'СЕТ СН'!$F$23</f>
        <v>713.30231973000002</v>
      </c>
      <c r="O25" s="36">
        <f>SUMIFS(СВЦЭМ!$D$33:$D$776,СВЦЭМ!$A$33:$A$776,$A25,СВЦЭМ!$B$33:$B$776,O$11)+'СЕТ СН'!$F$11+СВЦЭМ!$D$10+'СЕТ СН'!$F$6-'СЕТ СН'!$F$23</f>
        <v>711.20966818000011</v>
      </c>
      <c r="P25" s="36">
        <f>SUMIFS(СВЦЭМ!$D$33:$D$776,СВЦЭМ!$A$33:$A$776,$A25,СВЦЭМ!$B$33:$B$776,P$11)+'СЕТ СН'!$F$11+СВЦЭМ!$D$10+'СЕТ СН'!$F$6-'СЕТ СН'!$F$23</f>
        <v>709.21244618000003</v>
      </c>
      <c r="Q25" s="36">
        <f>SUMIFS(СВЦЭМ!$D$33:$D$776,СВЦЭМ!$A$33:$A$776,$A25,СВЦЭМ!$B$33:$B$776,Q$11)+'СЕТ СН'!$F$11+СВЦЭМ!$D$10+'СЕТ СН'!$F$6-'СЕТ СН'!$F$23</f>
        <v>696.49729723000007</v>
      </c>
      <c r="R25" s="36">
        <f>SUMIFS(СВЦЭМ!$D$33:$D$776,СВЦЭМ!$A$33:$A$776,$A25,СВЦЭМ!$B$33:$B$776,R$11)+'СЕТ СН'!$F$11+СВЦЭМ!$D$10+'СЕТ СН'!$F$6-'СЕТ СН'!$F$23</f>
        <v>690.19206129000008</v>
      </c>
      <c r="S25" s="36">
        <f>SUMIFS(СВЦЭМ!$D$33:$D$776,СВЦЭМ!$A$33:$A$776,$A25,СВЦЭМ!$B$33:$B$776,S$11)+'СЕТ СН'!$F$11+СВЦЭМ!$D$10+'СЕТ СН'!$F$6-'СЕТ СН'!$F$23</f>
        <v>700.46425005000003</v>
      </c>
      <c r="T25" s="36">
        <f>SUMIFS(СВЦЭМ!$D$33:$D$776,СВЦЭМ!$A$33:$A$776,$A25,СВЦЭМ!$B$33:$B$776,T$11)+'СЕТ СН'!$F$11+СВЦЭМ!$D$10+'СЕТ СН'!$F$6-'СЕТ СН'!$F$23</f>
        <v>692.66475007000008</v>
      </c>
      <c r="U25" s="36">
        <f>SUMIFS(СВЦЭМ!$D$33:$D$776,СВЦЭМ!$A$33:$A$776,$A25,СВЦЭМ!$B$33:$B$776,U$11)+'СЕТ СН'!$F$11+СВЦЭМ!$D$10+'СЕТ СН'!$F$6-'СЕТ СН'!$F$23</f>
        <v>681.41090746000009</v>
      </c>
      <c r="V25" s="36">
        <f>SUMIFS(СВЦЭМ!$D$33:$D$776,СВЦЭМ!$A$33:$A$776,$A25,СВЦЭМ!$B$33:$B$776,V$11)+'СЕТ СН'!$F$11+СВЦЭМ!$D$10+'СЕТ СН'!$F$6-'СЕТ СН'!$F$23</f>
        <v>667.15914893000001</v>
      </c>
      <c r="W25" s="36">
        <f>SUMIFS(СВЦЭМ!$D$33:$D$776,СВЦЭМ!$A$33:$A$776,$A25,СВЦЭМ!$B$33:$B$776,W$11)+'СЕТ СН'!$F$11+СВЦЭМ!$D$10+'СЕТ СН'!$F$6-'СЕТ СН'!$F$23</f>
        <v>664.04194423000001</v>
      </c>
      <c r="X25" s="36">
        <f>SUMIFS(СВЦЭМ!$D$33:$D$776,СВЦЭМ!$A$33:$A$776,$A25,СВЦЭМ!$B$33:$B$776,X$11)+'СЕТ СН'!$F$11+СВЦЭМ!$D$10+'СЕТ СН'!$F$6-'СЕТ СН'!$F$23</f>
        <v>708.27179282000009</v>
      </c>
      <c r="Y25" s="36">
        <f>SUMIFS(СВЦЭМ!$D$33:$D$776,СВЦЭМ!$A$33:$A$776,$A25,СВЦЭМ!$B$33:$B$776,Y$11)+'СЕТ СН'!$F$11+СВЦЭМ!$D$10+'СЕТ СН'!$F$6-'СЕТ СН'!$F$23</f>
        <v>818.07417193000003</v>
      </c>
    </row>
    <row r="26" spans="1:25" ht="15.75" x14ac:dyDescent="0.2">
      <c r="A26" s="35">
        <f t="shared" si="0"/>
        <v>43997</v>
      </c>
      <c r="B26" s="36">
        <f>SUMIFS(СВЦЭМ!$D$33:$D$776,СВЦЭМ!$A$33:$A$776,$A26,СВЦЭМ!$B$33:$B$776,B$11)+'СЕТ СН'!$F$11+СВЦЭМ!$D$10+'СЕТ СН'!$F$6-'СЕТ СН'!$F$23</f>
        <v>886.61125367000011</v>
      </c>
      <c r="C26" s="36">
        <f>SUMIFS(СВЦЭМ!$D$33:$D$776,СВЦЭМ!$A$33:$A$776,$A26,СВЦЭМ!$B$33:$B$776,C$11)+'СЕТ СН'!$F$11+СВЦЭМ!$D$10+'СЕТ СН'!$F$6-'СЕТ СН'!$F$23</f>
        <v>919.2523517300001</v>
      </c>
      <c r="D26" s="36">
        <f>SUMIFS(СВЦЭМ!$D$33:$D$776,СВЦЭМ!$A$33:$A$776,$A26,СВЦЭМ!$B$33:$B$776,D$11)+'СЕТ СН'!$F$11+СВЦЭМ!$D$10+'СЕТ СН'!$F$6-'СЕТ СН'!$F$23</f>
        <v>942.30051959000002</v>
      </c>
      <c r="E26" s="36">
        <f>SUMIFS(СВЦЭМ!$D$33:$D$776,СВЦЭМ!$A$33:$A$776,$A26,СВЦЭМ!$B$33:$B$776,E$11)+'СЕТ СН'!$F$11+СВЦЭМ!$D$10+'СЕТ СН'!$F$6-'СЕТ СН'!$F$23</f>
        <v>945.78795643000001</v>
      </c>
      <c r="F26" s="36">
        <f>SUMIFS(СВЦЭМ!$D$33:$D$776,СВЦЭМ!$A$33:$A$776,$A26,СВЦЭМ!$B$33:$B$776,F$11)+'СЕТ СН'!$F$11+СВЦЭМ!$D$10+'СЕТ СН'!$F$6-'СЕТ СН'!$F$23</f>
        <v>938.0552304900001</v>
      </c>
      <c r="G26" s="36">
        <f>SUMIFS(СВЦЭМ!$D$33:$D$776,СВЦЭМ!$A$33:$A$776,$A26,СВЦЭМ!$B$33:$B$776,G$11)+'СЕТ СН'!$F$11+СВЦЭМ!$D$10+'СЕТ СН'!$F$6-'СЕТ СН'!$F$23</f>
        <v>947.96046985000009</v>
      </c>
      <c r="H26" s="36">
        <f>SUMIFS(СВЦЭМ!$D$33:$D$776,СВЦЭМ!$A$33:$A$776,$A26,СВЦЭМ!$B$33:$B$776,H$11)+'СЕТ СН'!$F$11+СВЦЭМ!$D$10+'СЕТ СН'!$F$6-'СЕТ СН'!$F$23</f>
        <v>926.94848575000003</v>
      </c>
      <c r="I26" s="36">
        <f>SUMIFS(СВЦЭМ!$D$33:$D$776,СВЦЭМ!$A$33:$A$776,$A26,СВЦЭМ!$B$33:$B$776,I$11)+'СЕТ СН'!$F$11+СВЦЭМ!$D$10+'СЕТ СН'!$F$6-'СЕТ СН'!$F$23</f>
        <v>894.53489318000004</v>
      </c>
      <c r="J26" s="36">
        <f>SUMIFS(СВЦЭМ!$D$33:$D$776,СВЦЭМ!$A$33:$A$776,$A26,СВЦЭМ!$B$33:$B$776,J$11)+'СЕТ СН'!$F$11+СВЦЭМ!$D$10+'СЕТ СН'!$F$6-'СЕТ СН'!$F$23</f>
        <v>829.13051265000001</v>
      </c>
      <c r="K26" s="36">
        <f>SUMIFS(СВЦЭМ!$D$33:$D$776,СВЦЭМ!$A$33:$A$776,$A26,СВЦЭМ!$B$33:$B$776,K$11)+'СЕТ СН'!$F$11+СВЦЭМ!$D$10+'СЕТ СН'!$F$6-'СЕТ СН'!$F$23</f>
        <v>762.51754085000005</v>
      </c>
      <c r="L26" s="36">
        <f>SUMIFS(СВЦЭМ!$D$33:$D$776,СВЦЭМ!$A$33:$A$776,$A26,СВЦЭМ!$B$33:$B$776,L$11)+'СЕТ СН'!$F$11+СВЦЭМ!$D$10+'СЕТ СН'!$F$6-'СЕТ СН'!$F$23</f>
        <v>723.00217049000003</v>
      </c>
      <c r="M26" s="36">
        <f>SUMIFS(СВЦЭМ!$D$33:$D$776,СВЦЭМ!$A$33:$A$776,$A26,СВЦЭМ!$B$33:$B$776,M$11)+'СЕТ СН'!$F$11+СВЦЭМ!$D$10+'СЕТ СН'!$F$6-'СЕТ СН'!$F$23</f>
        <v>737.39630985000008</v>
      </c>
      <c r="N26" s="36">
        <f>SUMIFS(СВЦЭМ!$D$33:$D$776,СВЦЭМ!$A$33:$A$776,$A26,СВЦЭМ!$B$33:$B$776,N$11)+'СЕТ СН'!$F$11+СВЦЭМ!$D$10+'СЕТ СН'!$F$6-'СЕТ СН'!$F$23</f>
        <v>739.82210068000006</v>
      </c>
      <c r="O26" s="36">
        <f>SUMIFS(СВЦЭМ!$D$33:$D$776,СВЦЭМ!$A$33:$A$776,$A26,СВЦЭМ!$B$33:$B$776,O$11)+'СЕТ СН'!$F$11+СВЦЭМ!$D$10+'СЕТ СН'!$F$6-'СЕТ СН'!$F$23</f>
        <v>753.95857238000008</v>
      </c>
      <c r="P26" s="36">
        <f>SUMIFS(СВЦЭМ!$D$33:$D$776,СВЦЭМ!$A$33:$A$776,$A26,СВЦЭМ!$B$33:$B$776,P$11)+'СЕТ СН'!$F$11+СВЦЭМ!$D$10+'СЕТ СН'!$F$6-'СЕТ СН'!$F$23</f>
        <v>762.86561638000012</v>
      </c>
      <c r="Q26" s="36">
        <f>SUMIFS(СВЦЭМ!$D$33:$D$776,СВЦЭМ!$A$33:$A$776,$A26,СВЦЭМ!$B$33:$B$776,Q$11)+'СЕТ СН'!$F$11+СВЦЭМ!$D$10+'СЕТ СН'!$F$6-'СЕТ СН'!$F$23</f>
        <v>756.39611060000004</v>
      </c>
      <c r="R26" s="36">
        <f>SUMIFS(СВЦЭМ!$D$33:$D$776,СВЦЭМ!$A$33:$A$776,$A26,СВЦЭМ!$B$33:$B$776,R$11)+'СЕТ СН'!$F$11+СВЦЭМ!$D$10+'СЕТ СН'!$F$6-'СЕТ СН'!$F$23</f>
        <v>755.56948468000007</v>
      </c>
      <c r="S26" s="36">
        <f>SUMIFS(СВЦЭМ!$D$33:$D$776,СВЦЭМ!$A$33:$A$776,$A26,СВЦЭМ!$B$33:$B$776,S$11)+'СЕТ СН'!$F$11+СВЦЭМ!$D$10+'СЕТ СН'!$F$6-'СЕТ СН'!$F$23</f>
        <v>753.24072538000007</v>
      </c>
      <c r="T26" s="36">
        <f>SUMIFS(СВЦЭМ!$D$33:$D$776,СВЦЭМ!$A$33:$A$776,$A26,СВЦЭМ!$B$33:$B$776,T$11)+'СЕТ СН'!$F$11+СВЦЭМ!$D$10+'СЕТ СН'!$F$6-'СЕТ СН'!$F$23</f>
        <v>751.98516210000003</v>
      </c>
      <c r="U26" s="36">
        <f>SUMIFS(СВЦЭМ!$D$33:$D$776,СВЦЭМ!$A$33:$A$776,$A26,СВЦЭМ!$B$33:$B$776,U$11)+'СЕТ СН'!$F$11+СВЦЭМ!$D$10+'СЕТ СН'!$F$6-'СЕТ СН'!$F$23</f>
        <v>745.42035306000002</v>
      </c>
      <c r="V26" s="36">
        <f>SUMIFS(СВЦЭМ!$D$33:$D$776,СВЦЭМ!$A$33:$A$776,$A26,СВЦЭМ!$B$33:$B$776,V$11)+'СЕТ СН'!$F$11+СВЦЭМ!$D$10+'СЕТ СН'!$F$6-'СЕТ СН'!$F$23</f>
        <v>728.66935458000012</v>
      </c>
      <c r="W26" s="36">
        <f>SUMIFS(СВЦЭМ!$D$33:$D$776,СВЦЭМ!$A$33:$A$776,$A26,СВЦЭМ!$B$33:$B$776,W$11)+'СЕТ СН'!$F$11+СВЦЭМ!$D$10+'СЕТ СН'!$F$6-'СЕТ СН'!$F$23</f>
        <v>707.37536652000006</v>
      </c>
      <c r="X26" s="36">
        <f>SUMIFS(СВЦЭМ!$D$33:$D$776,СВЦЭМ!$A$33:$A$776,$A26,СВЦЭМ!$B$33:$B$776,X$11)+'СЕТ СН'!$F$11+СВЦЭМ!$D$10+'СЕТ СН'!$F$6-'СЕТ СН'!$F$23</f>
        <v>730.33033904000001</v>
      </c>
      <c r="Y26" s="36">
        <f>SUMIFS(СВЦЭМ!$D$33:$D$776,СВЦЭМ!$A$33:$A$776,$A26,СВЦЭМ!$B$33:$B$776,Y$11)+'СЕТ СН'!$F$11+СВЦЭМ!$D$10+'СЕТ СН'!$F$6-'СЕТ СН'!$F$23</f>
        <v>823.02322493000008</v>
      </c>
    </row>
    <row r="27" spans="1:25" ht="15.75" x14ac:dyDescent="0.2">
      <c r="A27" s="35">
        <f t="shared" si="0"/>
        <v>43998</v>
      </c>
      <c r="B27" s="36">
        <f>SUMIFS(СВЦЭМ!$D$33:$D$776,СВЦЭМ!$A$33:$A$776,$A27,СВЦЭМ!$B$33:$B$776,B$11)+'СЕТ СН'!$F$11+СВЦЭМ!$D$10+'СЕТ СН'!$F$6-'СЕТ СН'!$F$23</f>
        <v>923.93123630000002</v>
      </c>
      <c r="C27" s="36">
        <f>SUMIFS(СВЦЭМ!$D$33:$D$776,СВЦЭМ!$A$33:$A$776,$A27,СВЦЭМ!$B$33:$B$776,C$11)+'СЕТ СН'!$F$11+СВЦЭМ!$D$10+'СЕТ СН'!$F$6-'СЕТ СН'!$F$23</f>
        <v>955.31884202000003</v>
      </c>
      <c r="D27" s="36">
        <f>SUMIFS(СВЦЭМ!$D$33:$D$776,СВЦЭМ!$A$33:$A$776,$A27,СВЦЭМ!$B$33:$B$776,D$11)+'СЕТ СН'!$F$11+СВЦЭМ!$D$10+'СЕТ СН'!$F$6-'СЕТ СН'!$F$23</f>
        <v>972.83092721000003</v>
      </c>
      <c r="E27" s="36">
        <f>SUMIFS(СВЦЭМ!$D$33:$D$776,СВЦЭМ!$A$33:$A$776,$A27,СВЦЭМ!$B$33:$B$776,E$11)+'СЕТ СН'!$F$11+СВЦЭМ!$D$10+'СЕТ СН'!$F$6-'СЕТ СН'!$F$23</f>
        <v>965.83664750000003</v>
      </c>
      <c r="F27" s="36">
        <f>SUMIFS(СВЦЭМ!$D$33:$D$776,СВЦЭМ!$A$33:$A$776,$A27,СВЦЭМ!$B$33:$B$776,F$11)+'СЕТ СН'!$F$11+СВЦЭМ!$D$10+'СЕТ СН'!$F$6-'СЕТ СН'!$F$23</f>
        <v>963.71334939000008</v>
      </c>
      <c r="G27" s="36">
        <f>SUMIFS(СВЦЭМ!$D$33:$D$776,СВЦЭМ!$A$33:$A$776,$A27,СВЦЭМ!$B$33:$B$776,G$11)+'СЕТ СН'!$F$11+СВЦЭМ!$D$10+'СЕТ СН'!$F$6-'СЕТ СН'!$F$23</f>
        <v>970.96027202000005</v>
      </c>
      <c r="H27" s="36">
        <f>SUMIFS(СВЦЭМ!$D$33:$D$776,СВЦЭМ!$A$33:$A$776,$A27,СВЦЭМ!$B$33:$B$776,H$11)+'СЕТ СН'!$F$11+СВЦЭМ!$D$10+'СЕТ СН'!$F$6-'СЕТ СН'!$F$23</f>
        <v>976.83950397000001</v>
      </c>
      <c r="I27" s="36">
        <f>SUMIFS(СВЦЭМ!$D$33:$D$776,СВЦЭМ!$A$33:$A$776,$A27,СВЦЭМ!$B$33:$B$776,I$11)+'СЕТ СН'!$F$11+СВЦЭМ!$D$10+'СЕТ СН'!$F$6-'СЕТ СН'!$F$23</f>
        <v>932.86767249000002</v>
      </c>
      <c r="J27" s="36">
        <f>SUMIFS(СВЦЭМ!$D$33:$D$776,СВЦЭМ!$A$33:$A$776,$A27,СВЦЭМ!$B$33:$B$776,J$11)+'СЕТ СН'!$F$11+СВЦЭМ!$D$10+'СЕТ СН'!$F$6-'СЕТ СН'!$F$23</f>
        <v>877.20525917000009</v>
      </c>
      <c r="K27" s="36">
        <f>SUMIFS(СВЦЭМ!$D$33:$D$776,СВЦЭМ!$A$33:$A$776,$A27,СВЦЭМ!$B$33:$B$776,K$11)+'СЕТ СН'!$F$11+СВЦЭМ!$D$10+'СЕТ СН'!$F$6-'СЕТ СН'!$F$23</f>
        <v>798.06105980000007</v>
      </c>
      <c r="L27" s="36">
        <f>SUMIFS(СВЦЭМ!$D$33:$D$776,СВЦЭМ!$A$33:$A$776,$A27,СВЦЭМ!$B$33:$B$776,L$11)+'СЕТ СН'!$F$11+СВЦЭМ!$D$10+'СЕТ СН'!$F$6-'СЕТ СН'!$F$23</f>
        <v>750.7342270900001</v>
      </c>
      <c r="M27" s="36">
        <f>SUMIFS(СВЦЭМ!$D$33:$D$776,СВЦЭМ!$A$33:$A$776,$A27,СВЦЭМ!$B$33:$B$776,M$11)+'СЕТ СН'!$F$11+СВЦЭМ!$D$10+'СЕТ СН'!$F$6-'СЕТ СН'!$F$23</f>
        <v>749.16746462000003</v>
      </c>
      <c r="N27" s="36">
        <f>SUMIFS(СВЦЭМ!$D$33:$D$776,СВЦЭМ!$A$33:$A$776,$A27,СВЦЭМ!$B$33:$B$776,N$11)+'СЕТ СН'!$F$11+СВЦЭМ!$D$10+'СЕТ СН'!$F$6-'СЕТ СН'!$F$23</f>
        <v>752.83736767000005</v>
      </c>
      <c r="O27" s="36">
        <f>SUMIFS(СВЦЭМ!$D$33:$D$776,СВЦЭМ!$A$33:$A$776,$A27,СВЦЭМ!$B$33:$B$776,O$11)+'СЕТ СН'!$F$11+СВЦЭМ!$D$10+'СЕТ СН'!$F$6-'СЕТ СН'!$F$23</f>
        <v>761.96984158000009</v>
      </c>
      <c r="P27" s="36">
        <f>SUMIFS(СВЦЭМ!$D$33:$D$776,СВЦЭМ!$A$33:$A$776,$A27,СВЦЭМ!$B$33:$B$776,P$11)+'СЕТ СН'!$F$11+СВЦЭМ!$D$10+'СЕТ СН'!$F$6-'СЕТ СН'!$F$23</f>
        <v>759.83701217000009</v>
      </c>
      <c r="Q27" s="36">
        <f>SUMIFS(СВЦЭМ!$D$33:$D$776,СВЦЭМ!$A$33:$A$776,$A27,СВЦЭМ!$B$33:$B$776,Q$11)+'СЕТ СН'!$F$11+СВЦЭМ!$D$10+'СЕТ СН'!$F$6-'СЕТ СН'!$F$23</f>
        <v>764.6007087800001</v>
      </c>
      <c r="R27" s="36">
        <f>SUMIFS(СВЦЭМ!$D$33:$D$776,СВЦЭМ!$A$33:$A$776,$A27,СВЦЭМ!$B$33:$B$776,R$11)+'СЕТ СН'!$F$11+СВЦЭМ!$D$10+'СЕТ СН'!$F$6-'СЕТ СН'!$F$23</f>
        <v>762.84086951000006</v>
      </c>
      <c r="S27" s="36">
        <f>SUMIFS(СВЦЭМ!$D$33:$D$776,СВЦЭМ!$A$33:$A$776,$A27,СВЦЭМ!$B$33:$B$776,S$11)+'СЕТ СН'!$F$11+СВЦЭМ!$D$10+'СЕТ СН'!$F$6-'СЕТ СН'!$F$23</f>
        <v>763.80356854000001</v>
      </c>
      <c r="T27" s="36">
        <f>SUMIFS(СВЦЭМ!$D$33:$D$776,СВЦЭМ!$A$33:$A$776,$A27,СВЦЭМ!$B$33:$B$776,T$11)+'СЕТ СН'!$F$11+СВЦЭМ!$D$10+'СЕТ СН'!$F$6-'СЕТ СН'!$F$23</f>
        <v>758.42331284000011</v>
      </c>
      <c r="U27" s="36">
        <f>SUMIFS(СВЦЭМ!$D$33:$D$776,СВЦЭМ!$A$33:$A$776,$A27,СВЦЭМ!$B$33:$B$776,U$11)+'СЕТ СН'!$F$11+СВЦЭМ!$D$10+'СЕТ СН'!$F$6-'СЕТ СН'!$F$23</f>
        <v>750.15934899000001</v>
      </c>
      <c r="V27" s="36">
        <f>SUMIFS(СВЦЭМ!$D$33:$D$776,СВЦЭМ!$A$33:$A$776,$A27,СВЦЭМ!$B$33:$B$776,V$11)+'СЕТ СН'!$F$11+СВЦЭМ!$D$10+'СЕТ СН'!$F$6-'СЕТ СН'!$F$23</f>
        <v>713.08618416000002</v>
      </c>
      <c r="W27" s="36">
        <f>SUMIFS(СВЦЭМ!$D$33:$D$776,СВЦЭМ!$A$33:$A$776,$A27,СВЦЭМ!$B$33:$B$776,W$11)+'СЕТ СН'!$F$11+СВЦЭМ!$D$10+'СЕТ СН'!$F$6-'СЕТ СН'!$F$23</f>
        <v>714.00147893000008</v>
      </c>
      <c r="X27" s="36">
        <f>SUMIFS(СВЦЭМ!$D$33:$D$776,СВЦЭМ!$A$33:$A$776,$A27,СВЦЭМ!$B$33:$B$776,X$11)+'СЕТ СН'!$F$11+СВЦЭМ!$D$10+'СЕТ СН'!$F$6-'СЕТ СН'!$F$23</f>
        <v>766.86952057000008</v>
      </c>
      <c r="Y27" s="36">
        <f>SUMIFS(СВЦЭМ!$D$33:$D$776,СВЦЭМ!$A$33:$A$776,$A27,СВЦЭМ!$B$33:$B$776,Y$11)+'СЕТ СН'!$F$11+СВЦЭМ!$D$10+'СЕТ СН'!$F$6-'СЕТ СН'!$F$23</f>
        <v>838.84918171000004</v>
      </c>
    </row>
    <row r="28" spans="1:25" ht="15.75" x14ac:dyDescent="0.2">
      <c r="A28" s="35">
        <f t="shared" si="0"/>
        <v>43999</v>
      </c>
      <c r="B28" s="36">
        <f>SUMIFS(СВЦЭМ!$D$33:$D$776,СВЦЭМ!$A$33:$A$776,$A28,СВЦЭМ!$B$33:$B$776,B$11)+'СЕТ СН'!$F$11+СВЦЭМ!$D$10+'СЕТ СН'!$F$6-'СЕТ СН'!$F$23</f>
        <v>955.50493384000004</v>
      </c>
      <c r="C28" s="36">
        <f>SUMIFS(СВЦЭМ!$D$33:$D$776,СВЦЭМ!$A$33:$A$776,$A28,СВЦЭМ!$B$33:$B$776,C$11)+'СЕТ СН'!$F$11+СВЦЭМ!$D$10+'СЕТ СН'!$F$6-'СЕТ СН'!$F$23</f>
        <v>993.66570371000012</v>
      </c>
      <c r="D28" s="36">
        <f>SUMIFS(СВЦЭМ!$D$33:$D$776,СВЦЭМ!$A$33:$A$776,$A28,СВЦЭМ!$B$33:$B$776,D$11)+'СЕТ СН'!$F$11+СВЦЭМ!$D$10+'СЕТ СН'!$F$6-'СЕТ СН'!$F$23</f>
        <v>973.55112409000003</v>
      </c>
      <c r="E28" s="36">
        <f>SUMIFS(СВЦЭМ!$D$33:$D$776,СВЦЭМ!$A$33:$A$776,$A28,СВЦЭМ!$B$33:$B$776,E$11)+'СЕТ СН'!$F$11+СВЦЭМ!$D$10+'СЕТ СН'!$F$6-'СЕТ СН'!$F$23</f>
        <v>961.55166118000011</v>
      </c>
      <c r="F28" s="36">
        <f>SUMIFS(СВЦЭМ!$D$33:$D$776,СВЦЭМ!$A$33:$A$776,$A28,СВЦЭМ!$B$33:$B$776,F$11)+'СЕТ СН'!$F$11+СВЦЭМ!$D$10+'СЕТ СН'!$F$6-'СЕТ СН'!$F$23</f>
        <v>955.29648325000005</v>
      </c>
      <c r="G28" s="36">
        <f>SUMIFS(СВЦЭМ!$D$33:$D$776,СВЦЭМ!$A$33:$A$776,$A28,СВЦЭМ!$B$33:$B$776,G$11)+'СЕТ СН'!$F$11+СВЦЭМ!$D$10+'СЕТ СН'!$F$6-'СЕТ СН'!$F$23</f>
        <v>964.99001761000011</v>
      </c>
      <c r="H28" s="36">
        <f>SUMIFS(СВЦЭМ!$D$33:$D$776,СВЦЭМ!$A$33:$A$776,$A28,СВЦЭМ!$B$33:$B$776,H$11)+'СЕТ СН'!$F$11+СВЦЭМ!$D$10+'СЕТ СН'!$F$6-'СЕТ СН'!$F$23</f>
        <v>994.82443228000011</v>
      </c>
      <c r="I28" s="36">
        <f>SUMIFS(СВЦЭМ!$D$33:$D$776,СВЦЭМ!$A$33:$A$776,$A28,СВЦЭМ!$B$33:$B$776,I$11)+'СЕТ СН'!$F$11+СВЦЭМ!$D$10+'СЕТ СН'!$F$6-'СЕТ СН'!$F$23</f>
        <v>971.30624997000007</v>
      </c>
      <c r="J28" s="36">
        <f>SUMIFS(СВЦЭМ!$D$33:$D$776,СВЦЭМ!$A$33:$A$776,$A28,СВЦЭМ!$B$33:$B$776,J$11)+'СЕТ СН'!$F$11+СВЦЭМ!$D$10+'СЕТ СН'!$F$6-'СЕТ СН'!$F$23</f>
        <v>915.9235809700001</v>
      </c>
      <c r="K28" s="36">
        <f>SUMIFS(СВЦЭМ!$D$33:$D$776,СВЦЭМ!$A$33:$A$776,$A28,СВЦЭМ!$B$33:$B$776,K$11)+'СЕТ СН'!$F$11+СВЦЭМ!$D$10+'СЕТ СН'!$F$6-'СЕТ СН'!$F$23</f>
        <v>818.46687627000006</v>
      </c>
      <c r="L28" s="36">
        <f>SUMIFS(СВЦЭМ!$D$33:$D$776,СВЦЭМ!$A$33:$A$776,$A28,СВЦЭМ!$B$33:$B$776,L$11)+'СЕТ СН'!$F$11+СВЦЭМ!$D$10+'СЕТ СН'!$F$6-'СЕТ СН'!$F$23</f>
        <v>746.56818428000008</v>
      </c>
      <c r="M28" s="36">
        <f>SUMIFS(СВЦЭМ!$D$33:$D$776,СВЦЭМ!$A$33:$A$776,$A28,СВЦЭМ!$B$33:$B$776,M$11)+'СЕТ СН'!$F$11+СВЦЭМ!$D$10+'СЕТ СН'!$F$6-'СЕТ СН'!$F$23</f>
        <v>735.35750827000004</v>
      </c>
      <c r="N28" s="36">
        <f>SUMIFS(СВЦЭМ!$D$33:$D$776,СВЦЭМ!$A$33:$A$776,$A28,СВЦЭМ!$B$33:$B$776,N$11)+'СЕТ СН'!$F$11+СВЦЭМ!$D$10+'СЕТ СН'!$F$6-'СЕТ СН'!$F$23</f>
        <v>739.28988048000008</v>
      </c>
      <c r="O28" s="36">
        <f>SUMIFS(СВЦЭМ!$D$33:$D$776,СВЦЭМ!$A$33:$A$776,$A28,СВЦЭМ!$B$33:$B$776,O$11)+'СЕТ СН'!$F$11+СВЦЭМ!$D$10+'СЕТ СН'!$F$6-'СЕТ СН'!$F$23</f>
        <v>751.6666637400001</v>
      </c>
      <c r="P28" s="36">
        <f>SUMIFS(СВЦЭМ!$D$33:$D$776,СВЦЭМ!$A$33:$A$776,$A28,СВЦЭМ!$B$33:$B$776,P$11)+'СЕТ СН'!$F$11+СВЦЭМ!$D$10+'СЕТ СН'!$F$6-'СЕТ СН'!$F$23</f>
        <v>765.5509840200001</v>
      </c>
      <c r="Q28" s="36">
        <f>SUMIFS(СВЦЭМ!$D$33:$D$776,СВЦЭМ!$A$33:$A$776,$A28,СВЦЭМ!$B$33:$B$776,Q$11)+'СЕТ СН'!$F$11+СВЦЭМ!$D$10+'СЕТ СН'!$F$6-'СЕТ СН'!$F$23</f>
        <v>756.18762542000002</v>
      </c>
      <c r="R28" s="36">
        <f>SUMIFS(СВЦЭМ!$D$33:$D$776,СВЦЭМ!$A$33:$A$776,$A28,СВЦЭМ!$B$33:$B$776,R$11)+'СЕТ СН'!$F$11+СВЦЭМ!$D$10+'СЕТ СН'!$F$6-'СЕТ СН'!$F$23</f>
        <v>752.22051707000003</v>
      </c>
      <c r="S28" s="36">
        <f>SUMIFS(СВЦЭМ!$D$33:$D$776,СВЦЭМ!$A$33:$A$776,$A28,СВЦЭМ!$B$33:$B$776,S$11)+'СЕТ СН'!$F$11+СВЦЭМ!$D$10+'СЕТ СН'!$F$6-'СЕТ СН'!$F$23</f>
        <v>753.94117809000011</v>
      </c>
      <c r="T28" s="36">
        <f>SUMIFS(СВЦЭМ!$D$33:$D$776,СВЦЭМ!$A$33:$A$776,$A28,СВЦЭМ!$B$33:$B$776,T$11)+'СЕТ СН'!$F$11+СВЦЭМ!$D$10+'СЕТ СН'!$F$6-'СЕТ СН'!$F$23</f>
        <v>764.19000796000012</v>
      </c>
      <c r="U28" s="36">
        <f>SUMIFS(СВЦЭМ!$D$33:$D$776,СВЦЭМ!$A$33:$A$776,$A28,СВЦЭМ!$B$33:$B$776,U$11)+'СЕТ СН'!$F$11+СВЦЭМ!$D$10+'СЕТ СН'!$F$6-'СЕТ СН'!$F$23</f>
        <v>748.99153672000011</v>
      </c>
      <c r="V28" s="36">
        <f>SUMIFS(СВЦЭМ!$D$33:$D$776,СВЦЭМ!$A$33:$A$776,$A28,СВЦЭМ!$B$33:$B$776,V$11)+'СЕТ СН'!$F$11+СВЦЭМ!$D$10+'СЕТ СН'!$F$6-'СЕТ СН'!$F$23</f>
        <v>742.37086725000006</v>
      </c>
      <c r="W28" s="36">
        <f>SUMIFS(СВЦЭМ!$D$33:$D$776,СВЦЭМ!$A$33:$A$776,$A28,СВЦЭМ!$B$33:$B$776,W$11)+'СЕТ СН'!$F$11+СВЦЭМ!$D$10+'СЕТ СН'!$F$6-'СЕТ СН'!$F$23</f>
        <v>747.76181564000001</v>
      </c>
      <c r="X28" s="36">
        <f>SUMIFS(СВЦЭМ!$D$33:$D$776,СВЦЭМ!$A$33:$A$776,$A28,СВЦЭМ!$B$33:$B$776,X$11)+'СЕТ СН'!$F$11+СВЦЭМ!$D$10+'СЕТ СН'!$F$6-'СЕТ СН'!$F$23</f>
        <v>792.86999441000012</v>
      </c>
      <c r="Y28" s="36">
        <f>SUMIFS(СВЦЭМ!$D$33:$D$776,СВЦЭМ!$A$33:$A$776,$A28,СВЦЭМ!$B$33:$B$776,Y$11)+'СЕТ СН'!$F$11+СВЦЭМ!$D$10+'СЕТ СН'!$F$6-'СЕТ СН'!$F$23</f>
        <v>873.88796697000009</v>
      </c>
    </row>
    <row r="29" spans="1:25" ht="15.75" x14ac:dyDescent="0.2">
      <c r="A29" s="35">
        <f t="shared" si="0"/>
        <v>44000</v>
      </c>
      <c r="B29" s="36">
        <f>SUMIFS(СВЦЭМ!$D$33:$D$776,СВЦЭМ!$A$33:$A$776,$A29,СВЦЭМ!$B$33:$B$776,B$11)+'СЕТ СН'!$F$11+СВЦЭМ!$D$10+'СЕТ СН'!$F$6-'СЕТ СН'!$F$23</f>
        <v>842.16866660000005</v>
      </c>
      <c r="C29" s="36">
        <f>SUMIFS(СВЦЭМ!$D$33:$D$776,СВЦЭМ!$A$33:$A$776,$A29,СВЦЭМ!$B$33:$B$776,C$11)+'СЕТ СН'!$F$11+СВЦЭМ!$D$10+'СЕТ СН'!$F$6-'СЕТ СН'!$F$23</f>
        <v>820.02501599000004</v>
      </c>
      <c r="D29" s="36">
        <f>SUMIFS(СВЦЭМ!$D$33:$D$776,СВЦЭМ!$A$33:$A$776,$A29,СВЦЭМ!$B$33:$B$776,D$11)+'СЕТ СН'!$F$11+СВЦЭМ!$D$10+'СЕТ СН'!$F$6-'СЕТ СН'!$F$23</f>
        <v>847.60520779000001</v>
      </c>
      <c r="E29" s="36">
        <f>SUMIFS(СВЦЭМ!$D$33:$D$776,СВЦЭМ!$A$33:$A$776,$A29,СВЦЭМ!$B$33:$B$776,E$11)+'СЕТ СН'!$F$11+СВЦЭМ!$D$10+'СЕТ СН'!$F$6-'СЕТ СН'!$F$23</f>
        <v>859.80944567000006</v>
      </c>
      <c r="F29" s="36">
        <f>SUMIFS(СВЦЭМ!$D$33:$D$776,СВЦЭМ!$A$33:$A$776,$A29,СВЦЭМ!$B$33:$B$776,F$11)+'СЕТ СН'!$F$11+СВЦЭМ!$D$10+'СЕТ СН'!$F$6-'СЕТ СН'!$F$23</f>
        <v>858.75489052000012</v>
      </c>
      <c r="G29" s="36">
        <f>SUMIFS(СВЦЭМ!$D$33:$D$776,СВЦЭМ!$A$33:$A$776,$A29,СВЦЭМ!$B$33:$B$776,G$11)+'СЕТ СН'!$F$11+СВЦЭМ!$D$10+'СЕТ СН'!$F$6-'СЕТ СН'!$F$23</f>
        <v>971.25407913000004</v>
      </c>
      <c r="H29" s="36">
        <f>SUMIFS(СВЦЭМ!$D$33:$D$776,СВЦЭМ!$A$33:$A$776,$A29,СВЦЭМ!$B$33:$B$776,H$11)+'СЕТ СН'!$F$11+СВЦЭМ!$D$10+'СЕТ СН'!$F$6-'СЕТ СН'!$F$23</f>
        <v>932.53964804000009</v>
      </c>
      <c r="I29" s="36">
        <f>SUMIFS(СВЦЭМ!$D$33:$D$776,СВЦЭМ!$A$33:$A$776,$A29,СВЦЭМ!$B$33:$B$776,I$11)+'СЕТ СН'!$F$11+СВЦЭМ!$D$10+'СЕТ СН'!$F$6-'СЕТ СН'!$F$23</f>
        <v>926.44723513000008</v>
      </c>
      <c r="J29" s="36">
        <f>SUMIFS(СВЦЭМ!$D$33:$D$776,СВЦЭМ!$A$33:$A$776,$A29,СВЦЭМ!$B$33:$B$776,J$11)+'СЕТ СН'!$F$11+СВЦЭМ!$D$10+'СЕТ СН'!$F$6-'СЕТ СН'!$F$23</f>
        <v>930.30400634000011</v>
      </c>
      <c r="K29" s="36">
        <f>SUMIFS(СВЦЭМ!$D$33:$D$776,СВЦЭМ!$A$33:$A$776,$A29,СВЦЭМ!$B$33:$B$776,K$11)+'СЕТ СН'!$F$11+СВЦЭМ!$D$10+'СЕТ СН'!$F$6-'СЕТ СН'!$F$23</f>
        <v>847.37734552000006</v>
      </c>
      <c r="L29" s="36">
        <f>SUMIFS(СВЦЭМ!$D$33:$D$776,СВЦЭМ!$A$33:$A$776,$A29,СВЦЭМ!$B$33:$B$776,L$11)+'СЕТ СН'!$F$11+СВЦЭМ!$D$10+'СЕТ СН'!$F$6-'СЕТ СН'!$F$23</f>
        <v>790.03687912000009</v>
      </c>
      <c r="M29" s="36">
        <f>SUMIFS(СВЦЭМ!$D$33:$D$776,СВЦЭМ!$A$33:$A$776,$A29,СВЦЭМ!$B$33:$B$776,M$11)+'СЕТ СН'!$F$11+СВЦЭМ!$D$10+'СЕТ СН'!$F$6-'СЕТ СН'!$F$23</f>
        <v>776.38443131000008</v>
      </c>
      <c r="N29" s="36">
        <f>SUMIFS(СВЦЭМ!$D$33:$D$776,СВЦЭМ!$A$33:$A$776,$A29,СВЦЭМ!$B$33:$B$776,N$11)+'СЕТ СН'!$F$11+СВЦЭМ!$D$10+'СЕТ СН'!$F$6-'СЕТ СН'!$F$23</f>
        <v>790.11623122000003</v>
      </c>
      <c r="O29" s="36">
        <f>SUMIFS(СВЦЭМ!$D$33:$D$776,СВЦЭМ!$A$33:$A$776,$A29,СВЦЭМ!$B$33:$B$776,O$11)+'СЕТ СН'!$F$11+СВЦЭМ!$D$10+'СЕТ СН'!$F$6-'СЕТ СН'!$F$23</f>
        <v>804.68293345000006</v>
      </c>
      <c r="P29" s="36">
        <f>SUMIFS(СВЦЭМ!$D$33:$D$776,СВЦЭМ!$A$33:$A$776,$A29,СВЦЭМ!$B$33:$B$776,P$11)+'СЕТ СН'!$F$11+СВЦЭМ!$D$10+'СЕТ СН'!$F$6-'СЕТ СН'!$F$23</f>
        <v>798.06553973000007</v>
      </c>
      <c r="Q29" s="36">
        <f>SUMIFS(СВЦЭМ!$D$33:$D$776,СВЦЭМ!$A$33:$A$776,$A29,СВЦЭМ!$B$33:$B$776,Q$11)+'СЕТ СН'!$F$11+СВЦЭМ!$D$10+'СЕТ СН'!$F$6-'СЕТ СН'!$F$23</f>
        <v>802.4565720600001</v>
      </c>
      <c r="R29" s="36">
        <f>SUMIFS(СВЦЭМ!$D$33:$D$776,СВЦЭМ!$A$33:$A$776,$A29,СВЦЭМ!$B$33:$B$776,R$11)+'СЕТ СН'!$F$11+СВЦЭМ!$D$10+'СЕТ СН'!$F$6-'СЕТ СН'!$F$23</f>
        <v>797.69197386000008</v>
      </c>
      <c r="S29" s="36">
        <f>SUMIFS(СВЦЭМ!$D$33:$D$776,СВЦЭМ!$A$33:$A$776,$A29,СВЦЭМ!$B$33:$B$776,S$11)+'СЕТ СН'!$F$11+СВЦЭМ!$D$10+'СЕТ СН'!$F$6-'СЕТ СН'!$F$23</f>
        <v>809.25309231000006</v>
      </c>
      <c r="T29" s="36">
        <f>SUMIFS(СВЦЭМ!$D$33:$D$776,СВЦЭМ!$A$33:$A$776,$A29,СВЦЭМ!$B$33:$B$776,T$11)+'СЕТ СН'!$F$11+СВЦЭМ!$D$10+'СЕТ СН'!$F$6-'СЕТ СН'!$F$23</f>
        <v>804.29427342000008</v>
      </c>
      <c r="U29" s="36">
        <f>SUMIFS(СВЦЭМ!$D$33:$D$776,СВЦЭМ!$A$33:$A$776,$A29,СВЦЭМ!$B$33:$B$776,U$11)+'СЕТ СН'!$F$11+СВЦЭМ!$D$10+'СЕТ СН'!$F$6-'СЕТ СН'!$F$23</f>
        <v>802.80165435000004</v>
      </c>
      <c r="V29" s="36">
        <f>SUMIFS(СВЦЭМ!$D$33:$D$776,СВЦЭМ!$A$33:$A$776,$A29,СВЦЭМ!$B$33:$B$776,V$11)+'СЕТ СН'!$F$11+СВЦЭМ!$D$10+'СЕТ СН'!$F$6-'СЕТ СН'!$F$23</f>
        <v>788.35671917000002</v>
      </c>
      <c r="W29" s="36">
        <f>SUMIFS(СВЦЭМ!$D$33:$D$776,СВЦЭМ!$A$33:$A$776,$A29,СВЦЭМ!$B$33:$B$776,W$11)+'СЕТ СН'!$F$11+СВЦЭМ!$D$10+'СЕТ СН'!$F$6-'СЕТ СН'!$F$23</f>
        <v>782.03383126000006</v>
      </c>
      <c r="X29" s="36">
        <f>SUMIFS(СВЦЭМ!$D$33:$D$776,СВЦЭМ!$A$33:$A$776,$A29,СВЦЭМ!$B$33:$B$776,X$11)+'СЕТ СН'!$F$11+СВЦЭМ!$D$10+'СЕТ СН'!$F$6-'СЕТ СН'!$F$23</f>
        <v>825.70745336000004</v>
      </c>
      <c r="Y29" s="36">
        <f>SUMIFS(СВЦЭМ!$D$33:$D$776,СВЦЭМ!$A$33:$A$776,$A29,СВЦЭМ!$B$33:$B$776,Y$11)+'СЕТ СН'!$F$11+СВЦЭМ!$D$10+'СЕТ СН'!$F$6-'СЕТ СН'!$F$23</f>
        <v>837.25618426000005</v>
      </c>
    </row>
    <row r="30" spans="1:25" ht="15.75" x14ac:dyDescent="0.2">
      <c r="A30" s="35">
        <f t="shared" si="0"/>
        <v>44001</v>
      </c>
      <c r="B30" s="36">
        <f>SUMIFS(СВЦЭМ!$D$33:$D$776,СВЦЭМ!$A$33:$A$776,$A30,СВЦЭМ!$B$33:$B$776,B$11)+'СЕТ СН'!$F$11+СВЦЭМ!$D$10+'СЕТ СН'!$F$6-'СЕТ СН'!$F$23</f>
        <v>943.48135242000012</v>
      </c>
      <c r="C30" s="36">
        <f>SUMIFS(СВЦЭМ!$D$33:$D$776,СВЦЭМ!$A$33:$A$776,$A30,СВЦЭМ!$B$33:$B$776,C$11)+'СЕТ СН'!$F$11+СВЦЭМ!$D$10+'СЕТ СН'!$F$6-'СЕТ СН'!$F$23</f>
        <v>978.10971436000011</v>
      </c>
      <c r="D30" s="36">
        <f>SUMIFS(СВЦЭМ!$D$33:$D$776,СВЦЭМ!$A$33:$A$776,$A30,СВЦЭМ!$B$33:$B$776,D$11)+'СЕТ СН'!$F$11+СВЦЭМ!$D$10+'СЕТ СН'!$F$6-'СЕТ СН'!$F$23</f>
        <v>984.40431045000003</v>
      </c>
      <c r="E30" s="36">
        <f>SUMIFS(СВЦЭМ!$D$33:$D$776,СВЦЭМ!$A$33:$A$776,$A30,СВЦЭМ!$B$33:$B$776,E$11)+'СЕТ СН'!$F$11+СВЦЭМ!$D$10+'СЕТ СН'!$F$6-'СЕТ СН'!$F$23</f>
        <v>974.7030362700001</v>
      </c>
      <c r="F30" s="36">
        <f>SUMIFS(СВЦЭМ!$D$33:$D$776,СВЦЭМ!$A$33:$A$776,$A30,СВЦЭМ!$B$33:$B$776,F$11)+'СЕТ СН'!$F$11+СВЦЭМ!$D$10+'СЕТ СН'!$F$6-'СЕТ СН'!$F$23</f>
        <v>968.95675889000006</v>
      </c>
      <c r="G30" s="36">
        <f>SUMIFS(СВЦЭМ!$D$33:$D$776,СВЦЭМ!$A$33:$A$776,$A30,СВЦЭМ!$B$33:$B$776,G$11)+'СЕТ СН'!$F$11+СВЦЭМ!$D$10+'СЕТ СН'!$F$6-'СЕТ СН'!$F$23</f>
        <v>977.04711463000001</v>
      </c>
      <c r="H30" s="36">
        <f>SUMIFS(СВЦЭМ!$D$33:$D$776,СВЦЭМ!$A$33:$A$776,$A30,СВЦЭМ!$B$33:$B$776,H$11)+'СЕТ СН'!$F$11+СВЦЭМ!$D$10+'СЕТ СН'!$F$6-'СЕТ СН'!$F$23</f>
        <v>994.22959930000002</v>
      </c>
      <c r="I30" s="36">
        <f>SUMIFS(СВЦЭМ!$D$33:$D$776,СВЦЭМ!$A$33:$A$776,$A30,СВЦЭМ!$B$33:$B$776,I$11)+'СЕТ СН'!$F$11+СВЦЭМ!$D$10+'СЕТ СН'!$F$6-'СЕТ СН'!$F$23</f>
        <v>982.07269219000011</v>
      </c>
      <c r="J30" s="36">
        <f>SUMIFS(СВЦЭМ!$D$33:$D$776,СВЦЭМ!$A$33:$A$776,$A30,СВЦЭМ!$B$33:$B$776,J$11)+'СЕТ СН'!$F$11+СВЦЭМ!$D$10+'СЕТ СН'!$F$6-'СЕТ СН'!$F$23</f>
        <v>884.74428106000005</v>
      </c>
      <c r="K30" s="36">
        <f>SUMIFS(СВЦЭМ!$D$33:$D$776,СВЦЭМ!$A$33:$A$776,$A30,СВЦЭМ!$B$33:$B$776,K$11)+'СЕТ СН'!$F$11+СВЦЭМ!$D$10+'СЕТ СН'!$F$6-'СЕТ СН'!$F$23</f>
        <v>792.11306341000011</v>
      </c>
      <c r="L30" s="36">
        <f>SUMIFS(СВЦЭМ!$D$33:$D$776,СВЦЭМ!$A$33:$A$776,$A30,СВЦЭМ!$B$33:$B$776,L$11)+'СЕТ СН'!$F$11+СВЦЭМ!$D$10+'СЕТ СН'!$F$6-'СЕТ СН'!$F$23</f>
        <v>743.65753404000009</v>
      </c>
      <c r="M30" s="36">
        <f>SUMIFS(СВЦЭМ!$D$33:$D$776,СВЦЭМ!$A$33:$A$776,$A30,СВЦЭМ!$B$33:$B$776,M$11)+'СЕТ СН'!$F$11+СВЦЭМ!$D$10+'СЕТ СН'!$F$6-'СЕТ СН'!$F$23</f>
        <v>742.91783019000002</v>
      </c>
      <c r="N30" s="36">
        <f>SUMIFS(СВЦЭМ!$D$33:$D$776,СВЦЭМ!$A$33:$A$776,$A30,СВЦЭМ!$B$33:$B$776,N$11)+'СЕТ СН'!$F$11+СВЦЭМ!$D$10+'СЕТ СН'!$F$6-'СЕТ СН'!$F$23</f>
        <v>745.77091303000009</v>
      </c>
      <c r="O30" s="36">
        <f>SUMIFS(СВЦЭМ!$D$33:$D$776,СВЦЭМ!$A$33:$A$776,$A30,СВЦЭМ!$B$33:$B$776,O$11)+'СЕТ СН'!$F$11+СВЦЭМ!$D$10+'СЕТ СН'!$F$6-'СЕТ СН'!$F$23</f>
        <v>762.65309810000008</v>
      </c>
      <c r="P30" s="36">
        <f>SUMIFS(СВЦЭМ!$D$33:$D$776,СВЦЭМ!$A$33:$A$776,$A30,СВЦЭМ!$B$33:$B$776,P$11)+'СЕТ СН'!$F$11+СВЦЭМ!$D$10+'СЕТ СН'!$F$6-'СЕТ СН'!$F$23</f>
        <v>751.84649996000007</v>
      </c>
      <c r="Q30" s="36">
        <f>SUMIFS(СВЦЭМ!$D$33:$D$776,СВЦЭМ!$A$33:$A$776,$A30,СВЦЭМ!$B$33:$B$776,Q$11)+'СЕТ СН'!$F$11+СВЦЭМ!$D$10+'СЕТ СН'!$F$6-'СЕТ СН'!$F$23</f>
        <v>757.6322038400001</v>
      </c>
      <c r="R30" s="36">
        <f>SUMIFS(СВЦЭМ!$D$33:$D$776,СВЦЭМ!$A$33:$A$776,$A30,СВЦЭМ!$B$33:$B$776,R$11)+'СЕТ СН'!$F$11+СВЦЭМ!$D$10+'СЕТ СН'!$F$6-'СЕТ СН'!$F$23</f>
        <v>753.28302809000002</v>
      </c>
      <c r="S30" s="36">
        <f>SUMIFS(СВЦЭМ!$D$33:$D$776,СВЦЭМ!$A$33:$A$776,$A30,СВЦЭМ!$B$33:$B$776,S$11)+'СЕТ СН'!$F$11+СВЦЭМ!$D$10+'СЕТ СН'!$F$6-'СЕТ СН'!$F$23</f>
        <v>775.98299928000006</v>
      </c>
      <c r="T30" s="36">
        <f>SUMIFS(СВЦЭМ!$D$33:$D$776,СВЦЭМ!$A$33:$A$776,$A30,СВЦЭМ!$B$33:$B$776,T$11)+'СЕТ СН'!$F$11+СВЦЭМ!$D$10+'СЕТ СН'!$F$6-'СЕТ СН'!$F$23</f>
        <v>771.21824535000007</v>
      </c>
      <c r="U30" s="36">
        <f>SUMIFS(СВЦЭМ!$D$33:$D$776,СВЦЭМ!$A$33:$A$776,$A30,СВЦЭМ!$B$33:$B$776,U$11)+'СЕТ СН'!$F$11+СВЦЭМ!$D$10+'СЕТ СН'!$F$6-'СЕТ СН'!$F$23</f>
        <v>762.25029399000005</v>
      </c>
      <c r="V30" s="36">
        <f>SUMIFS(СВЦЭМ!$D$33:$D$776,СВЦЭМ!$A$33:$A$776,$A30,СВЦЭМ!$B$33:$B$776,V$11)+'СЕТ СН'!$F$11+СВЦЭМ!$D$10+'СЕТ СН'!$F$6-'СЕТ СН'!$F$23</f>
        <v>745.64827336000008</v>
      </c>
      <c r="W30" s="36">
        <f>SUMIFS(СВЦЭМ!$D$33:$D$776,СВЦЭМ!$A$33:$A$776,$A30,СВЦЭМ!$B$33:$B$776,W$11)+'СЕТ СН'!$F$11+СВЦЭМ!$D$10+'СЕТ СН'!$F$6-'СЕТ СН'!$F$23</f>
        <v>746.65426932000003</v>
      </c>
      <c r="X30" s="36">
        <f>SUMIFS(СВЦЭМ!$D$33:$D$776,СВЦЭМ!$A$33:$A$776,$A30,СВЦЭМ!$B$33:$B$776,X$11)+'СЕТ СН'!$F$11+СВЦЭМ!$D$10+'СЕТ СН'!$F$6-'СЕТ СН'!$F$23</f>
        <v>794.19590213000004</v>
      </c>
      <c r="Y30" s="36">
        <f>SUMIFS(СВЦЭМ!$D$33:$D$776,СВЦЭМ!$A$33:$A$776,$A30,СВЦЭМ!$B$33:$B$776,Y$11)+'СЕТ СН'!$F$11+СВЦЭМ!$D$10+'СЕТ СН'!$F$6-'СЕТ СН'!$F$23</f>
        <v>875.59708033000004</v>
      </c>
    </row>
    <row r="31" spans="1:25" ht="15.75" x14ac:dyDescent="0.2">
      <c r="A31" s="35">
        <f t="shared" si="0"/>
        <v>44002</v>
      </c>
      <c r="B31" s="36">
        <f>SUMIFS(СВЦЭМ!$D$33:$D$776,СВЦЭМ!$A$33:$A$776,$A31,СВЦЭМ!$B$33:$B$776,B$11)+'СЕТ СН'!$F$11+СВЦЭМ!$D$10+'СЕТ СН'!$F$6-'СЕТ СН'!$F$23</f>
        <v>934.32898391000003</v>
      </c>
      <c r="C31" s="36">
        <f>SUMIFS(СВЦЭМ!$D$33:$D$776,СВЦЭМ!$A$33:$A$776,$A31,СВЦЭМ!$B$33:$B$776,C$11)+'СЕТ СН'!$F$11+СВЦЭМ!$D$10+'СЕТ СН'!$F$6-'СЕТ СН'!$F$23</f>
        <v>961.7847015100001</v>
      </c>
      <c r="D31" s="36">
        <f>SUMIFS(СВЦЭМ!$D$33:$D$776,СВЦЭМ!$A$33:$A$776,$A31,СВЦЭМ!$B$33:$B$776,D$11)+'СЕТ СН'!$F$11+СВЦЭМ!$D$10+'СЕТ СН'!$F$6-'СЕТ СН'!$F$23</f>
        <v>967.42178841000009</v>
      </c>
      <c r="E31" s="36">
        <f>SUMIFS(СВЦЭМ!$D$33:$D$776,СВЦЭМ!$A$33:$A$776,$A31,СВЦЭМ!$B$33:$B$776,E$11)+'СЕТ СН'!$F$11+СВЦЭМ!$D$10+'СЕТ СН'!$F$6-'СЕТ СН'!$F$23</f>
        <v>961.08574216000011</v>
      </c>
      <c r="F31" s="36">
        <f>SUMIFS(СВЦЭМ!$D$33:$D$776,СВЦЭМ!$A$33:$A$776,$A31,СВЦЭМ!$B$33:$B$776,F$11)+'СЕТ СН'!$F$11+СВЦЭМ!$D$10+'СЕТ СН'!$F$6-'СЕТ СН'!$F$23</f>
        <v>951.08300328000007</v>
      </c>
      <c r="G31" s="36">
        <f>SUMIFS(СВЦЭМ!$D$33:$D$776,СВЦЭМ!$A$33:$A$776,$A31,СВЦЭМ!$B$33:$B$776,G$11)+'СЕТ СН'!$F$11+СВЦЭМ!$D$10+'СЕТ СН'!$F$6-'СЕТ СН'!$F$23</f>
        <v>955.54676980000011</v>
      </c>
      <c r="H31" s="36">
        <f>SUMIFS(СВЦЭМ!$D$33:$D$776,СВЦЭМ!$A$33:$A$776,$A31,СВЦЭМ!$B$33:$B$776,H$11)+'СЕТ СН'!$F$11+СВЦЭМ!$D$10+'СЕТ СН'!$F$6-'СЕТ СН'!$F$23</f>
        <v>962.14793414000007</v>
      </c>
      <c r="I31" s="36">
        <f>SUMIFS(СВЦЭМ!$D$33:$D$776,СВЦЭМ!$A$33:$A$776,$A31,СВЦЭМ!$B$33:$B$776,I$11)+'СЕТ СН'!$F$11+СВЦЭМ!$D$10+'СЕТ СН'!$F$6-'СЕТ СН'!$F$23</f>
        <v>942.66094816000009</v>
      </c>
      <c r="J31" s="36">
        <f>SUMIFS(СВЦЭМ!$D$33:$D$776,СВЦЭМ!$A$33:$A$776,$A31,СВЦЭМ!$B$33:$B$776,J$11)+'СЕТ СН'!$F$11+СВЦЭМ!$D$10+'СЕТ СН'!$F$6-'СЕТ СН'!$F$23</f>
        <v>840.15619351000009</v>
      </c>
      <c r="K31" s="36">
        <f>SUMIFS(СВЦЭМ!$D$33:$D$776,СВЦЭМ!$A$33:$A$776,$A31,СВЦЭМ!$B$33:$B$776,K$11)+'СЕТ СН'!$F$11+СВЦЭМ!$D$10+'СЕТ СН'!$F$6-'СЕТ СН'!$F$23</f>
        <v>770.88552944000003</v>
      </c>
      <c r="L31" s="36">
        <f>SUMIFS(СВЦЭМ!$D$33:$D$776,СВЦЭМ!$A$33:$A$776,$A31,СВЦЭМ!$B$33:$B$776,L$11)+'СЕТ СН'!$F$11+СВЦЭМ!$D$10+'СЕТ СН'!$F$6-'СЕТ СН'!$F$23</f>
        <v>737.55727981000007</v>
      </c>
      <c r="M31" s="36">
        <f>SUMIFS(СВЦЭМ!$D$33:$D$776,СВЦЭМ!$A$33:$A$776,$A31,СВЦЭМ!$B$33:$B$776,M$11)+'СЕТ СН'!$F$11+СВЦЭМ!$D$10+'СЕТ СН'!$F$6-'СЕТ СН'!$F$23</f>
        <v>737.2801418900001</v>
      </c>
      <c r="N31" s="36">
        <f>SUMIFS(СВЦЭМ!$D$33:$D$776,СВЦЭМ!$A$33:$A$776,$A31,СВЦЭМ!$B$33:$B$776,N$11)+'СЕТ СН'!$F$11+СВЦЭМ!$D$10+'СЕТ СН'!$F$6-'СЕТ СН'!$F$23</f>
        <v>741.23646483000005</v>
      </c>
      <c r="O31" s="36">
        <f>SUMIFS(СВЦЭМ!$D$33:$D$776,СВЦЭМ!$A$33:$A$776,$A31,СВЦЭМ!$B$33:$B$776,O$11)+'СЕТ СН'!$F$11+СВЦЭМ!$D$10+'СЕТ СН'!$F$6-'СЕТ СН'!$F$23</f>
        <v>754.16088184000012</v>
      </c>
      <c r="P31" s="36">
        <f>SUMIFS(СВЦЭМ!$D$33:$D$776,СВЦЭМ!$A$33:$A$776,$A31,СВЦЭМ!$B$33:$B$776,P$11)+'СЕТ СН'!$F$11+СВЦЭМ!$D$10+'СЕТ СН'!$F$6-'СЕТ СН'!$F$23</f>
        <v>730.09323871000004</v>
      </c>
      <c r="Q31" s="36">
        <f>SUMIFS(СВЦЭМ!$D$33:$D$776,СВЦЭМ!$A$33:$A$776,$A31,СВЦЭМ!$B$33:$B$776,Q$11)+'СЕТ СН'!$F$11+СВЦЭМ!$D$10+'СЕТ СН'!$F$6-'СЕТ СН'!$F$23</f>
        <v>740.01376983000011</v>
      </c>
      <c r="R31" s="36">
        <f>SUMIFS(СВЦЭМ!$D$33:$D$776,СВЦЭМ!$A$33:$A$776,$A31,СВЦЭМ!$B$33:$B$776,R$11)+'СЕТ СН'!$F$11+СВЦЭМ!$D$10+'СЕТ СН'!$F$6-'СЕТ СН'!$F$23</f>
        <v>738.4258471600001</v>
      </c>
      <c r="S31" s="36">
        <f>SUMIFS(СВЦЭМ!$D$33:$D$776,СВЦЭМ!$A$33:$A$776,$A31,СВЦЭМ!$B$33:$B$776,S$11)+'СЕТ СН'!$F$11+СВЦЭМ!$D$10+'СЕТ СН'!$F$6-'СЕТ СН'!$F$23</f>
        <v>760.79907900000012</v>
      </c>
      <c r="T31" s="36">
        <f>SUMIFS(СВЦЭМ!$D$33:$D$776,СВЦЭМ!$A$33:$A$776,$A31,СВЦЭМ!$B$33:$B$776,T$11)+'СЕТ СН'!$F$11+СВЦЭМ!$D$10+'СЕТ СН'!$F$6-'СЕТ СН'!$F$23</f>
        <v>756.07767417000002</v>
      </c>
      <c r="U31" s="36">
        <f>SUMIFS(СВЦЭМ!$D$33:$D$776,СВЦЭМ!$A$33:$A$776,$A31,СВЦЭМ!$B$33:$B$776,U$11)+'СЕТ СН'!$F$11+СВЦЭМ!$D$10+'СЕТ СН'!$F$6-'СЕТ СН'!$F$23</f>
        <v>740.27429990000007</v>
      </c>
      <c r="V31" s="36">
        <f>SUMIFS(СВЦЭМ!$D$33:$D$776,СВЦЭМ!$A$33:$A$776,$A31,СВЦЭМ!$B$33:$B$776,V$11)+'СЕТ СН'!$F$11+СВЦЭМ!$D$10+'СЕТ СН'!$F$6-'СЕТ СН'!$F$23</f>
        <v>721.6429768700001</v>
      </c>
      <c r="W31" s="36">
        <f>SUMIFS(СВЦЭМ!$D$33:$D$776,СВЦЭМ!$A$33:$A$776,$A31,СВЦЭМ!$B$33:$B$776,W$11)+'СЕТ СН'!$F$11+СВЦЭМ!$D$10+'СЕТ СН'!$F$6-'СЕТ СН'!$F$23</f>
        <v>741.75954454000009</v>
      </c>
      <c r="X31" s="36">
        <f>SUMIFS(СВЦЭМ!$D$33:$D$776,СВЦЭМ!$A$33:$A$776,$A31,СВЦЭМ!$B$33:$B$776,X$11)+'СЕТ СН'!$F$11+СВЦЭМ!$D$10+'СЕТ СН'!$F$6-'СЕТ СН'!$F$23</f>
        <v>791.41137820000006</v>
      </c>
      <c r="Y31" s="36">
        <f>SUMIFS(СВЦЭМ!$D$33:$D$776,СВЦЭМ!$A$33:$A$776,$A31,СВЦЭМ!$B$33:$B$776,Y$11)+'СЕТ СН'!$F$11+СВЦЭМ!$D$10+'СЕТ СН'!$F$6-'СЕТ СН'!$F$23</f>
        <v>849.77616619000003</v>
      </c>
    </row>
    <row r="32" spans="1:25" ht="15.75" x14ac:dyDescent="0.2">
      <c r="A32" s="35">
        <f t="shared" si="0"/>
        <v>44003</v>
      </c>
      <c r="B32" s="36">
        <f>SUMIFS(СВЦЭМ!$D$33:$D$776,СВЦЭМ!$A$33:$A$776,$A32,СВЦЭМ!$B$33:$B$776,B$11)+'СЕТ СН'!$F$11+СВЦЭМ!$D$10+'СЕТ СН'!$F$6-'СЕТ СН'!$F$23</f>
        <v>914.3239593400001</v>
      </c>
      <c r="C32" s="36">
        <f>SUMIFS(СВЦЭМ!$D$33:$D$776,СВЦЭМ!$A$33:$A$776,$A32,СВЦЭМ!$B$33:$B$776,C$11)+'СЕТ СН'!$F$11+СВЦЭМ!$D$10+'СЕТ СН'!$F$6-'СЕТ СН'!$F$23</f>
        <v>949.17197920000001</v>
      </c>
      <c r="D32" s="36">
        <f>SUMIFS(СВЦЭМ!$D$33:$D$776,СВЦЭМ!$A$33:$A$776,$A32,СВЦЭМ!$B$33:$B$776,D$11)+'СЕТ СН'!$F$11+СВЦЭМ!$D$10+'СЕТ СН'!$F$6-'СЕТ СН'!$F$23</f>
        <v>982.81297318000009</v>
      </c>
      <c r="E32" s="36">
        <f>SUMIFS(СВЦЭМ!$D$33:$D$776,СВЦЭМ!$A$33:$A$776,$A32,СВЦЭМ!$B$33:$B$776,E$11)+'СЕТ СН'!$F$11+СВЦЭМ!$D$10+'СЕТ СН'!$F$6-'СЕТ СН'!$F$23</f>
        <v>1005.5579989800001</v>
      </c>
      <c r="F32" s="36">
        <f>SUMIFS(СВЦЭМ!$D$33:$D$776,СВЦЭМ!$A$33:$A$776,$A32,СВЦЭМ!$B$33:$B$776,F$11)+'СЕТ СН'!$F$11+СВЦЭМ!$D$10+'СЕТ СН'!$F$6-'СЕТ СН'!$F$23</f>
        <v>998.98936006000008</v>
      </c>
      <c r="G32" s="36">
        <f>SUMIFS(СВЦЭМ!$D$33:$D$776,СВЦЭМ!$A$33:$A$776,$A32,СВЦЭМ!$B$33:$B$776,G$11)+'СЕТ СН'!$F$11+СВЦЭМ!$D$10+'СЕТ СН'!$F$6-'СЕТ СН'!$F$23</f>
        <v>995.11849759000006</v>
      </c>
      <c r="H32" s="36">
        <f>SUMIFS(СВЦЭМ!$D$33:$D$776,СВЦЭМ!$A$33:$A$776,$A32,СВЦЭМ!$B$33:$B$776,H$11)+'СЕТ СН'!$F$11+СВЦЭМ!$D$10+'СЕТ СН'!$F$6-'СЕТ СН'!$F$23</f>
        <v>970.61737572000004</v>
      </c>
      <c r="I32" s="36">
        <f>SUMIFS(СВЦЭМ!$D$33:$D$776,СВЦЭМ!$A$33:$A$776,$A32,СВЦЭМ!$B$33:$B$776,I$11)+'СЕТ СН'!$F$11+СВЦЭМ!$D$10+'СЕТ СН'!$F$6-'СЕТ СН'!$F$23</f>
        <v>951.83128638000005</v>
      </c>
      <c r="J32" s="36">
        <f>SUMIFS(СВЦЭМ!$D$33:$D$776,СВЦЭМ!$A$33:$A$776,$A32,СВЦЭМ!$B$33:$B$776,J$11)+'СЕТ СН'!$F$11+СВЦЭМ!$D$10+'СЕТ СН'!$F$6-'СЕТ СН'!$F$23</f>
        <v>903.33009988000003</v>
      </c>
      <c r="K32" s="36">
        <f>SUMIFS(СВЦЭМ!$D$33:$D$776,СВЦЭМ!$A$33:$A$776,$A32,СВЦЭМ!$B$33:$B$776,K$11)+'СЕТ СН'!$F$11+СВЦЭМ!$D$10+'СЕТ СН'!$F$6-'СЕТ СН'!$F$23</f>
        <v>834.01329579000003</v>
      </c>
      <c r="L32" s="36">
        <f>SUMIFS(СВЦЭМ!$D$33:$D$776,СВЦЭМ!$A$33:$A$776,$A32,СВЦЭМ!$B$33:$B$776,L$11)+'СЕТ СН'!$F$11+СВЦЭМ!$D$10+'СЕТ СН'!$F$6-'СЕТ СН'!$F$23</f>
        <v>770.64174655000011</v>
      </c>
      <c r="M32" s="36">
        <f>SUMIFS(СВЦЭМ!$D$33:$D$776,СВЦЭМ!$A$33:$A$776,$A32,СВЦЭМ!$B$33:$B$776,M$11)+'СЕТ СН'!$F$11+СВЦЭМ!$D$10+'СЕТ СН'!$F$6-'СЕТ СН'!$F$23</f>
        <v>706.92750479000006</v>
      </c>
      <c r="N32" s="36">
        <f>SUMIFS(СВЦЭМ!$D$33:$D$776,СВЦЭМ!$A$33:$A$776,$A32,СВЦЭМ!$B$33:$B$776,N$11)+'СЕТ СН'!$F$11+СВЦЭМ!$D$10+'СЕТ СН'!$F$6-'СЕТ СН'!$F$23</f>
        <v>699.84958866000011</v>
      </c>
      <c r="O32" s="36">
        <f>SUMIFS(СВЦЭМ!$D$33:$D$776,СВЦЭМ!$A$33:$A$776,$A32,СВЦЭМ!$B$33:$B$776,O$11)+'СЕТ СН'!$F$11+СВЦЭМ!$D$10+'СЕТ СН'!$F$6-'СЕТ СН'!$F$23</f>
        <v>695.69241482000007</v>
      </c>
      <c r="P32" s="36">
        <f>SUMIFS(СВЦЭМ!$D$33:$D$776,СВЦЭМ!$A$33:$A$776,$A32,СВЦЭМ!$B$33:$B$776,P$11)+'СЕТ СН'!$F$11+СВЦЭМ!$D$10+'СЕТ СН'!$F$6-'СЕТ СН'!$F$23</f>
        <v>694.6403631500001</v>
      </c>
      <c r="Q32" s="36">
        <f>SUMIFS(СВЦЭМ!$D$33:$D$776,СВЦЭМ!$A$33:$A$776,$A32,СВЦЭМ!$B$33:$B$776,Q$11)+'СЕТ СН'!$F$11+СВЦЭМ!$D$10+'СЕТ СН'!$F$6-'СЕТ СН'!$F$23</f>
        <v>697.62309586000003</v>
      </c>
      <c r="R32" s="36">
        <f>SUMIFS(СВЦЭМ!$D$33:$D$776,СВЦЭМ!$A$33:$A$776,$A32,СВЦЭМ!$B$33:$B$776,R$11)+'СЕТ СН'!$F$11+СВЦЭМ!$D$10+'СЕТ СН'!$F$6-'СЕТ СН'!$F$23</f>
        <v>696.86433049000004</v>
      </c>
      <c r="S32" s="36">
        <f>SUMIFS(СВЦЭМ!$D$33:$D$776,СВЦЭМ!$A$33:$A$776,$A32,СВЦЭМ!$B$33:$B$776,S$11)+'СЕТ СН'!$F$11+СВЦЭМ!$D$10+'СЕТ СН'!$F$6-'СЕТ СН'!$F$23</f>
        <v>703.1375817600001</v>
      </c>
      <c r="T32" s="36">
        <f>SUMIFS(СВЦЭМ!$D$33:$D$776,СВЦЭМ!$A$33:$A$776,$A32,СВЦЭМ!$B$33:$B$776,T$11)+'СЕТ СН'!$F$11+СВЦЭМ!$D$10+'СЕТ СН'!$F$6-'СЕТ СН'!$F$23</f>
        <v>711.49289206000003</v>
      </c>
      <c r="U32" s="36">
        <f>SUMIFS(СВЦЭМ!$D$33:$D$776,СВЦЭМ!$A$33:$A$776,$A32,СВЦЭМ!$B$33:$B$776,U$11)+'СЕТ СН'!$F$11+СВЦЭМ!$D$10+'СЕТ СН'!$F$6-'СЕТ СН'!$F$23</f>
        <v>708.09216479000008</v>
      </c>
      <c r="V32" s="36">
        <f>SUMIFS(СВЦЭМ!$D$33:$D$776,СВЦЭМ!$A$33:$A$776,$A32,СВЦЭМ!$B$33:$B$776,V$11)+'СЕТ СН'!$F$11+СВЦЭМ!$D$10+'СЕТ СН'!$F$6-'СЕТ СН'!$F$23</f>
        <v>691.33074999000007</v>
      </c>
      <c r="W32" s="36">
        <f>SUMIFS(СВЦЭМ!$D$33:$D$776,СВЦЭМ!$A$33:$A$776,$A32,СВЦЭМ!$B$33:$B$776,W$11)+'СЕТ СН'!$F$11+СВЦЭМ!$D$10+'СЕТ СН'!$F$6-'СЕТ СН'!$F$23</f>
        <v>695.59379643000011</v>
      </c>
      <c r="X32" s="36">
        <f>SUMIFS(СВЦЭМ!$D$33:$D$776,СВЦЭМ!$A$33:$A$776,$A32,СВЦЭМ!$B$33:$B$776,X$11)+'СЕТ СН'!$F$11+СВЦЭМ!$D$10+'СЕТ СН'!$F$6-'СЕТ СН'!$F$23</f>
        <v>744.86974266000004</v>
      </c>
      <c r="Y32" s="36">
        <f>SUMIFS(СВЦЭМ!$D$33:$D$776,СВЦЭМ!$A$33:$A$776,$A32,СВЦЭМ!$B$33:$B$776,Y$11)+'СЕТ СН'!$F$11+СВЦЭМ!$D$10+'СЕТ СН'!$F$6-'СЕТ СН'!$F$23</f>
        <v>872.01222116000008</v>
      </c>
    </row>
    <row r="33" spans="1:27" ht="15.75" x14ac:dyDescent="0.2">
      <c r="A33" s="35">
        <f t="shared" si="0"/>
        <v>44004</v>
      </c>
      <c r="B33" s="36">
        <f>SUMIFS(СВЦЭМ!$D$33:$D$776,СВЦЭМ!$A$33:$A$776,$A33,СВЦЭМ!$B$33:$B$776,B$11)+'СЕТ СН'!$F$11+СВЦЭМ!$D$10+'СЕТ СН'!$F$6-'СЕТ СН'!$F$23</f>
        <v>935.51141932000007</v>
      </c>
      <c r="C33" s="36">
        <f>SUMIFS(СВЦЭМ!$D$33:$D$776,СВЦЭМ!$A$33:$A$776,$A33,СВЦЭМ!$B$33:$B$776,C$11)+'СЕТ СН'!$F$11+СВЦЭМ!$D$10+'СЕТ СН'!$F$6-'СЕТ СН'!$F$23</f>
        <v>944.42957279000007</v>
      </c>
      <c r="D33" s="36">
        <f>SUMIFS(СВЦЭМ!$D$33:$D$776,СВЦЭМ!$A$33:$A$776,$A33,СВЦЭМ!$B$33:$B$776,D$11)+'СЕТ СН'!$F$11+СВЦЭМ!$D$10+'СЕТ СН'!$F$6-'СЕТ СН'!$F$23</f>
        <v>940.43021134000003</v>
      </c>
      <c r="E33" s="36">
        <f>SUMIFS(СВЦЭМ!$D$33:$D$776,СВЦЭМ!$A$33:$A$776,$A33,СВЦЭМ!$B$33:$B$776,E$11)+'СЕТ СН'!$F$11+СВЦЭМ!$D$10+'СЕТ СН'!$F$6-'СЕТ СН'!$F$23</f>
        <v>941.44549997000001</v>
      </c>
      <c r="F33" s="36">
        <f>SUMIFS(СВЦЭМ!$D$33:$D$776,СВЦЭМ!$A$33:$A$776,$A33,СВЦЭМ!$B$33:$B$776,F$11)+'СЕТ СН'!$F$11+СВЦЭМ!$D$10+'СЕТ СН'!$F$6-'СЕТ СН'!$F$23</f>
        <v>935.10467442000004</v>
      </c>
      <c r="G33" s="36">
        <f>SUMIFS(СВЦЭМ!$D$33:$D$776,СВЦЭМ!$A$33:$A$776,$A33,СВЦЭМ!$B$33:$B$776,G$11)+'СЕТ СН'!$F$11+СВЦЭМ!$D$10+'СЕТ СН'!$F$6-'СЕТ СН'!$F$23</f>
        <v>936.70162041000003</v>
      </c>
      <c r="H33" s="36">
        <f>SUMIFS(СВЦЭМ!$D$33:$D$776,СВЦЭМ!$A$33:$A$776,$A33,СВЦЭМ!$B$33:$B$776,H$11)+'СЕТ СН'!$F$11+СВЦЭМ!$D$10+'СЕТ СН'!$F$6-'СЕТ СН'!$F$23</f>
        <v>940.55811897000001</v>
      </c>
      <c r="I33" s="36">
        <f>SUMIFS(СВЦЭМ!$D$33:$D$776,СВЦЭМ!$A$33:$A$776,$A33,СВЦЭМ!$B$33:$B$776,I$11)+'СЕТ СН'!$F$11+СВЦЭМ!$D$10+'СЕТ СН'!$F$6-'СЕТ СН'!$F$23</f>
        <v>945.56369371000005</v>
      </c>
      <c r="J33" s="36">
        <f>SUMIFS(СВЦЭМ!$D$33:$D$776,СВЦЭМ!$A$33:$A$776,$A33,СВЦЭМ!$B$33:$B$776,J$11)+'СЕТ СН'!$F$11+СВЦЭМ!$D$10+'СЕТ СН'!$F$6-'СЕТ СН'!$F$23</f>
        <v>875.91091190000009</v>
      </c>
      <c r="K33" s="36">
        <f>SUMIFS(СВЦЭМ!$D$33:$D$776,СВЦЭМ!$A$33:$A$776,$A33,СВЦЭМ!$B$33:$B$776,K$11)+'СЕТ СН'!$F$11+СВЦЭМ!$D$10+'СЕТ СН'!$F$6-'СЕТ СН'!$F$23</f>
        <v>801.47933787000011</v>
      </c>
      <c r="L33" s="36">
        <f>SUMIFS(СВЦЭМ!$D$33:$D$776,СВЦЭМ!$A$33:$A$776,$A33,СВЦЭМ!$B$33:$B$776,L$11)+'СЕТ СН'!$F$11+СВЦЭМ!$D$10+'СЕТ СН'!$F$6-'СЕТ СН'!$F$23</f>
        <v>749.55920105000007</v>
      </c>
      <c r="M33" s="36">
        <f>SUMIFS(СВЦЭМ!$D$33:$D$776,СВЦЭМ!$A$33:$A$776,$A33,СВЦЭМ!$B$33:$B$776,M$11)+'СЕТ СН'!$F$11+СВЦЭМ!$D$10+'СЕТ СН'!$F$6-'СЕТ СН'!$F$23</f>
        <v>744.0569777500001</v>
      </c>
      <c r="N33" s="36">
        <f>SUMIFS(СВЦЭМ!$D$33:$D$776,СВЦЭМ!$A$33:$A$776,$A33,СВЦЭМ!$B$33:$B$776,N$11)+'СЕТ СН'!$F$11+СВЦЭМ!$D$10+'СЕТ СН'!$F$6-'СЕТ СН'!$F$23</f>
        <v>745.17305426000007</v>
      </c>
      <c r="O33" s="36">
        <f>SUMIFS(СВЦЭМ!$D$33:$D$776,СВЦЭМ!$A$33:$A$776,$A33,СВЦЭМ!$B$33:$B$776,O$11)+'СЕТ СН'!$F$11+СВЦЭМ!$D$10+'СЕТ СН'!$F$6-'СЕТ СН'!$F$23</f>
        <v>754.35111654000002</v>
      </c>
      <c r="P33" s="36">
        <f>SUMIFS(СВЦЭМ!$D$33:$D$776,СВЦЭМ!$A$33:$A$776,$A33,СВЦЭМ!$B$33:$B$776,P$11)+'СЕТ СН'!$F$11+СВЦЭМ!$D$10+'СЕТ СН'!$F$6-'СЕТ СН'!$F$23</f>
        <v>756.24240956000006</v>
      </c>
      <c r="Q33" s="36">
        <f>SUMIFS(СВЦЭМ!$D$33:$D$776,СВЦЭМ!$A$33:$A$776,$A33,СВЦЭМ!$B$33:$B$776,Q$11)+'СЕТ СН'!$F$11+СВЦЭМ!$D$10+'СЕТ СН'!$F$6-'СЕТ СН'!$F$23</f>
        <v>758.42422457000009</v>
      </c>
      <c r="R33" s="36">
        <f>SUMIFS(СВЦЭМ!$D$33:$D$776,СВЦЭМ!$A$33:$A$776,$A33,СВЦЭМ!$B$33:$B$776,R$11)+'СЕТ СН'!$F$11+СВЦЭМ!$D$10+'СЕТ СН'!$F$6-'СЕТ СН'!$F$23</f>
        <v>753.90490880000004</v>
      </c>
      <c r="S33" s="36">
        <f>SUMIFS(СВЦЭМ!$D$33:$D$776,СВЦЭМ!$A$33:$A$776,$A33,СВЦЭМ!$B$33:$B$776,S$11)+'СЕТ СН'!$F$11+СВЦЭМ!$D$10+'СЕТ СН'!$F$6-'СЕТ СН'!$F$23</f>
        <v>758.67384482000011</v>
      </c>
      <c r="T33" s="36">
        <f>SUMIFS(СВЦЭМ!$D$33:$D$776,СВЦЭМ!$A$33:$A$776,$A33,СВЦЭМ!$B$33:$B$776,T$11)+'СЕТ СН'!$F$11+СВЦЭМ!$D$10+'СЕТ СН'!$F$6-'СЕТ СН'!$F$23</f>
        <v>759.72113252000008</v>
      </c>
      <c r="U33" s="36">
        <f>SUMIFS(СВЦЭМ!$D$33:$D$776,СВЦЭМ!$A$33:$A$776,$A33,СВЦЭМ!$B$33:$B$776,U$11)+'СЕТ СН'!$F$11+СВЦЭМ!$D$10+'СЕТ СН'!$F$6-'СЕТ СН'!$F$23</f>
        <v>757.43551205000006</v>
      </c>
      <c r="V33" s="36">
        <f>SUMIFS(СВЦЭМ!$D$33:$D$776,СВЦЭМ!$A$33:$A$776,$A33,СВЦЭМ!$B$33:$B$776,V$11)+'СЕТ СН'!$F$11+СВЦЭМ!$D$10+'СЕТ СН'!$F$6-'СЕТ СН'!$F$23</f>
        <v>749.26624476000006</v>
      </c>
      <c r="W33" s="36">
        <f>SUMIFS(СВЦЭМ!$D$33:$D$776,СВЦЭМ!$A$33:$A$776,$A33,СВЦЭМ!$B$33:$B$776,W$11)+'СЕТ СН'!$F$11+СВЦЭМ!$D$10+'СЕТ СН'!$F$6-'СЕТ СН'!$F$23</f>
        <v>734.90233232000003</v>
      </c>
      <c r="X33" s="36">
        <f>SUMIFS(СВЦЭМ!$D$33:$D$776,СВЦЭМ!$A$33:$A$776,$A33,СВЦЭМ!$B$33:$B$776,X$11)+'СЕТ СН'!$F$11+СВЦЭМ!$D$10+'СЕТ СН'!$F$6-'СЕТ СН'!$F$23</f>
        <v>777.9711925900001</v>
      </c>
      <c r="Y33" s="36">
        <f>SUMIFS(СВЦЭМ!$D$33:$D$776,СВЦЭМ!$A$33:$A$776,$A33,СВЦЭМ!$B$33:$B$776,Y$11)+'СЕТ СН'!$F$11+СВЦЭМ!$D$10+'СЕТ СН'!$F$6-'СЕТ СН'!$F$23</f>
        <v>882.49424095000006</v>
      </c>
    </row>
    <row r="34" spans="1:27" ht="15.75" x14ac:dyDescent="0.2">
      <c r="A34" s="35">
        <f t="shared" si="0"/>
        <v>44005</v>
      </c>
      <c r="B34" s="36">
        <f>SUMIFS(СВЦЭМ!$D$33:$D$776,СВЦЭМ!$A$33:$A$776,$A34,СВЦЭМ!$B$33:$B$776,B$11)+'СЕТ СН'!$F$11+СВЦЭМ!$D$10+'СЕТ СН'!$F$6-'СЕТ СН'!$F$23</f>
        <v>990.45830737000006</v>
      </c>
      <c r="C34" s="36">
        <f>SUMIFS(СВЦЭМ!$D$33:$D$776,СВЦЭМ!$A$33:$A$776,$A34,СВЦЭМ!$B$33:$B$776,C$11)+'СЕТ СН'!$F$11+СВЦЭМ!$D$10+'СЕТ СН'!$F$6-'СЕТ СН'!$F$23</f>
        <v>989.14291322000008</v>
      </c>
      <c r="D34" s="36">
        <f>SUMIFS(СВЦЭМ!$D$33:$D$776,СВЦЭМ!$A$33:$A$776,$A34,СВЦЭМ!$B$33:$B$776,D$11)+'СЕТ СН'!$F$11+СВЦЭМ!$D$10+'СЕТ СН'!$F$6-'СЕТ СН'!$F$23</f>
        <v>980.9356836500001</v>
      </c>
      <c r="E34" s="36">
        <f>SUMIFS(СВЦЭМ!$D$33:$D$776,СВЦЭМ!$A$33:$A$776,$A34,СВЦЭМ!$B$33:$B$776,E$11)+'СЕТ СН'!$F$11+СВЦЭМ!$D$10+'СЕТ СН'!$F$6-'СЕТ СН'!$F$23</f>
        <v>984.96328856000002</v>
      </c>
      <c r="F34" s="36">
        <f>SUMIFS(СВЦЭМ!$D$33:$D$776,СВЦЭМ!$A$33:$A$776,$A34,СВЦЭМ!$B$33:$B$776,F$11)+'СЕТ СН'!$F$11+СВЦЭМ!$D$10+'СЕТ СН'!$F$6-'СЕТ СН'!$F$23</f>
        <v>984.62280972000008</v>
      </c>
      <c r="G34" s="36">
        <f>SUMIFS(СВЦЭМ!$D$33:$D$776,СВЦЭМ!$A$33:$A$776,$A34,СВЦЭМ!$B$33:$B$776,G$11)+'СЕТ СН'!$F$11+СВЦЭМ!$D$10+'СЕТ СН'!$F$6-'СЕТ СН'!$F$23</f>
        <v>988.89802630000008</v>
      </c>
      <c r="H34" s="36">
        <f>SUMIFS(СВЦЭМ!$D$33:$D$776,СВЦЭМ!$A$33:$A$776,$A34,СВЦЭМ!$B$33:$B$776,H$11)+'СЕТ СН'!$F$11+СВЦЭМ!$D$10+'СЕТ СН'!$F$6-'СЕТ СН'!$F$23</f>
        <v>986.4550715900001</v>
      </c>
      <c r="I34" s="36">
        <f>SUMIFS(СВЦЭМ!$D$33:$D$776,СВЦЭМ!$A$33:$A$776,$A34,СВЦЭМ!$B$33:$B$776,I$11)+'СЕТ СН'!$F$11+СВЦЭМ!$D$10+'СЕТ СН'!$F$6-'СЕТ СН'!$F$23</f>
        <v>928.55858220000005</v>
      </c>
      <c r="J34" s="36">
        <f>SUMIFS(СВЦЭМ!$D$33:$D$776,СВЦЭМ!$A$33:$A$776,$A34,СВЦЭМ!$B$33:$B$776,J$11)+'СЕТ СН'!$F$11+СВЦЭМ!$D$10+'СЕТ СН'!$F$6-'СЕТ СН'!$F$23</f>
        <v>921.59315574000004</v>
      </c>
      <c r="K34" s="36">
        <f>SUMIFS(СВЦЭМ!$D$33:$D$776,СВЦЭМ!$A$33:$A$776,$A34,СВЦЭМ!$B$33:$B$776,K$11)+'СЕТ СН'!$F$11+СВЦЭМ!$D$10+'СЕТ СН'!$F$6-'СЕТ СН'!$F$23</f>
        <v>833.30695951000007</v>
      </c>
      <c r="L34" s="36">
        <f>SUMIFS(СВЦЭМ!$D$33:$D$776,СВЦЭМ!$A$33:$A$776,$A34,СВЦЭМ!$B$33:$B$776,L$11)+'СЕТ СН'!$F$11+СВЦЭМ!$D$10+'СЕТ СН'!$F$6-'СЕТ СН'!$F$23</f>
        <v>767.77578831000005</v>
      </c>
      <c r="M34" s="36">
        <f>SUMIFS(СВЦЭМ!$D$33:$D$776,СВЦЭМ!$A$33:$A$776,$A34,СВЦЭМ!$B$33:$B$776,M$11)+'СЕТ СН'!$F$11+СВЦЭМ!$D$10+'СЕТ СН'!$F$6-'СЕТ СН'!$F$23</f>
        <v>771.72461997000005</v>
      </c>
      <c r="N34" s="36">
        <f>SUMIFS(СВЦЭМ!$D$33:$D$776,СВЦЭМ!$A$33:$A$776,$A34,СВЦЭМ!$B$33:$B$776,N$11)+'СЕТ СН'!$F$11+СВЦЭМ!$D$10+'СЕТ СН'!$F$6-'СЕТ СН'!$F$23</f>
        <v>764.39521045000004</v>
      </c>
      <c r="O34" s="36">
        <f>SUMIFS(СВЦЭМ!$D$33:$D$776,СВЦЭМ!$A$33:$A$776,$A34,СВЦЭМ!$B$33:$B$776,O$11)+'СЕТ СН'!$F$11+СВЦЭМ!$D$10+'СЕТ СН'!$F$6-'СЕТ СН'!$F$23</f>
        <v>770.20470100000011</v>
      </c>
      <c r="P34" s="36">
        <f>SUMIFS(СВЦЭМ!$D$33:$D$776,СВЦЭМ!$A$33:$A$776,$A34,СВЦЭМ!$B$33:$B$776,P$11)+'СЕТ СН'!$F$11+СВЦЭМ!$D$10+'СЕТ СН'!$F$6-'СЕТ СН'!$F$23</f>
        <v>772.19285285000001</v>
      </c>
      <c r="Q34" s="36">
        <f>SUMIFS(СВЦЭМ!$D$33:$D$776,СВЦЭМ!$A$33:$A$776,$A34,СВЦЭМ!$B$33:$B$776,Q$11)+'СЕТ СН'!$F$11+СВЦЭМ!$D$10+'СЕТ СН'!$F$6-'СЕТ СН'!$F$23</f>
        <v>775.34096929000009</v>
      </c>
      <c r="R34" s="36">
        <f>SUMIFS(СВЦЭМ!$D$33:$D$776,СВЦЭМ!$A$33:$A$776,$A34,СВЦЭМ!$B$33:$B$776,R$11)+'СЕТ СН'!$F$11+СВЦЭМ!$D$10+'СЕТ СН'!$F$6-'СЕТ СН'!$F$23</f>
        <v>772.58525952000002</v>
      </c>
      <c r="S34" s="36">
        <f>SUMIFS(СВЦЭМ!$D$33:$D$776,СВЦЭМ!$A$33:$A$776,$A34,СВЦЭМ!$B$33:$B$776,S$11)+'СЕТ СН'!$F$11+СВЦЭМ!$D$10+'СЕТ СН'!$F$6-'СЕТ СН'!$F$23</f>
        <v>772.07967196000004</v>
      </c>
      <c r="T34" s="36">
        <f>SUMIFS(СВЦЭМ!$D$33:$D$776,СВЦЭМ!$A$33:$A$776,$A34,СВЦЭМ!$B$33:$B$776,T$11)+'СЕТ СН'!$F$11+СВЦЭМ!$D$10+'СЕТ СН'!$F$6-'СЕТ СН'!$F$23</f>
        <v>773.05083421000006</v>
      </c>
      <c r="U34" s="36">
        <f>SUMIFS(СВЦЭМ!$D$33:$D$776,СВЦЭМ!$A$33:$A$776,$A34,СВЦЭМ!$B$33:$B$776,U$11)+'СЕТ СН'!$F$11+СВЦЭМ!$D$10+'СЕТ СН'!$F$6-'СЕТ СН'!$F$23</f>
        <v>775.86275093000006</v>
      </c>
      <c r="V34" s="36">
        <f>SUMIFS(СВЦЭМ!$D$33:$D$776,СВЦЭМ!$A$33:$A$776,$A34,СВЦЭМ!$B$33:$B$776,V$11)+'СЕТ СН'!$F$11+СВЦЭМ!$D$10+'СЕТ СН'!$F$6-'СЕТ СН'!$F$23</f>
        <v>772.41015995000009</v>
      </c>
      <c r="W34" s="36">
        <f>SUMIFS(СВЦЭМ!$D$33:$D$776,СВЦЭМ!$A$33:$A$776,$A34,СВЦЭМ!$B$33:$B$776,W$11)+'СЕТ СН'!$F$11+СВЦЭМ!$D$10+'СЕТ СН'!$F$6-'СЕТ СН'!$F$23</f>
        <v>743.88325142000008</v>
      </c>
      <c r="X34" s="36">
        <f>SUMIFS(СВЦЭМ!$D$33:$D$776,СВЦЭМ!$A$33:$A$776,$A34,СВЦЭМ!$B$33:$B$776,X$11)+'СЕТ СН'!$F$11+СВЦЭМ!$D$10+'СЕТ СН'!$F$6-'СЕТ СН'!$F$23</f>
        <v>752.03803963000007</v>
      </c>
      <c r="Y34" s="36">
        <f>SUMIFS(СВЦЭМ!$D$33:$D$776,СВЦЭМ!$A$33:$A$776,$A34,СВЦЭМ!$B$33:$B$776,Y$11)+'СЕТ СН'!$F$11+СВЦЭМ!$D$10+'СЕТ СН'!$F$6-'СЕТ СН'!$F$23</f>
        <v>833.37991347000002</v>
      </c>
    </row>
    <row r="35" spans="1:27" ht="15.75" x14ac:dyDescent="0.2">
      <c r="A35" s="35">
        <f t="shared" si="0"/>
        <v>44006</v>
      </c>
      <c r="B35" s="36">
        <f>SUMIFS(СВЦЭМ!$D$33:$D$776,СВЦЭМ!$A$33:$A$776,$A35,СВЦЭМ!$B$33:$B$776,B$11)+'СЕТ СН'!$F$11+СВЦЭМ!$D$10+'СЕТ СН'!$F$6-'СЕТ СН'!$F$23</f>
        <v>937.22533060000012</v>
      </c>
      <c r="C35" s="36">
        <f>SUMIFS(СВЦЭМ!$D$33:$D$776,СВЦЭМ!$A$33:$A$776,$A35,СВЦЭМ!$B$33:$B$776,C$11)+'СЕТ СН'!$F$11+СВЦЭМ!$D$10+'СЕТ СН'!$F$6-'СЕТ СН'!$F$23</f>
        <v>978.56798843000001</v>
      </c>
      <c r="D35" s="36">
        <f>SUMIFS(СВЦЭМ!$D$33:$D$776,СВЦЭМ!$A$33:$A$776,$A35,СВЦЭМ!$B$33:$B$776,D$11)+'СЕТ СН'!$F$11+СВЦЭМ!$D$10+'СЕТ СН'!$F$6-'СЕТ СН'!$F$23</f>
        <v>996.88227031000008</v>
      </c>
      <c r="E35" s="36">
        <f>SUMIFS(СВЦЭМ!$D$33:$D$776,СВЦЭМ!$A$33:$A$776,$A35,СВЦЭМ!$B$33:$B$776,E$11)+'СЕТ СН'!$F$11+СВЦЭМ!$D$10+'СЕТ СН'!$F$6-'СЕТ СН'!$F$23</f>
        <v>1013.7672087200001</v>
      </c>
      <c r="F35" s="36">
        <f>SUMIFS(СВЦЭМ!$D$33:$D$776,СВЦЭМ!$A$33:$A$776,$A35,СВЦЭМ!$B$33:$B$776,F$11)+'СЕТ СН'!$F$11+СВЦЭМ!$D$10+'СЕТ СН'!$F$6-'СЕТ СН'!$F$23</f>
        <v>1015.8066777400001</v>
      </c>
      <c r="G35" s="36">
        <f>SUMIFS(СВЦЭМ!$D$33:$D$776,СВЦЭМ!$A$33:$A$776,$A35,СВЦЭМ!$B$33:$B$776,G$11)+'СЕТ СН'!$F$11+СВЦЭМ!$D$10+'СЕТ СН'!$F$6-'СЕТ СН'!$F$23</f>
        <v>1018.8141282700001</v>
      </c>
      <c r="H35" s="36">
        <f>SUMIFS(СВЦЭМ!$D$33:$D$776,СВЦЭМ!$A$33:$A$776,$A35,СВЦЭМ!$B$33:$B$776,H$11)+'СЕТ СН'!$F$11+СВЦЭМ!$D$10+'СЕТ СН'!$F$6-'СЕТ СН'!$F$23</f>
        <v>1019.6610726500001</v>
      </c>
      <c r="I35" s="36">
        <f>SUMIFS(СВЦЭМ!$D$33:$D$776,СВЦЭМ!$A$33:$A$776,$A35,СВЦЭМ!$B$33:$B$776,I$11)+'СЕТ СН'!$F$11+СВЦЭМ!$D$10+'СЕТ СН'!$F$6-'СЕТ СН'!$F$23</f>
        <v>990.51958116000003</v>
      </c>
      <c r="J35" s="36">
        <f>SUMIFS(СВЦЭМ!$D$33:$D$776,СВЦЭМ!$A$33:$A$776,$A35,СВЦЭМ!$B$33:$B$776,J$11)+'СЕТ СН'!$F$11+СВЦЭМ!$D$10+'СЕТ СН'!$F$6-'СЕТ СН'!$F$23</f>
        <v>936.77032957000006</v>
      </c>
      <c r="K35" s="36">
        <f>SUMIFS(СВЦЭМ!$D$33:$D$776,СВЦЭМ!$A$33:$A$776,$A35,СВЦЭМ!$B$33:$B$776,K$11)+'СЕТ СН'!$F$11+СВЦЭМ!$D$10+'СЕТ СН'!$F$6-'СЕТ СН'!$F$23</f>
        <v>820.91510521000009</v>
      </c>
      <c r="L35" s="36">
        <f>SUMIFS(СВЦЭМ!$D$33:$D$776,СВЦЭМ!$A$33:$A$776,$A35,СВЦЭМ!$B$33:$B$776,L$11)+'СЕТ СН'!$F$11+СВЦЭМ!$D$10+'СЕТ СН'!$F$6-'СЕТ СН'!$F$23</f>
        <v>765.4864408200001</v>
      </c>
      <c r="M35" s="36">
        <f>SUMIFS(СВЦЭМ!$D$33:$D$776,СВЦЭМ!$A$33:$A$776,$A35,СВЦЭМ!$B$33:$B$776,M$11)+'СЕТ СН'!$F$11+СВЦЭМ!$D$10+'СЕТ СН'!$F$6-'СЕТ СН'!$F$23</f>
        <v>756.7545411100001</v>
      </c>
      <c r="N35" s="36">
        <f>SUMIFS(СВЦЭМ!$D$33:$D$776,СВЦЭМ!$A$33:$A$776,$A35,СВЦЭМ!$B$33:$B$776,N$11)+'СЕТ СН'!$F$11+СВЦЭМ!$D$10+'СЕТ СН'!$F$6-'СЕТ СН'!$F$23</f>
        <v>743.12537645000009</v>
      </c>
      <c r="O35" s="36">
        <f>SUMIFS(СВЦЭМ!$D$33:$D$776,СВЦЭМ!$A$33:$A$776,$A35,СВЦЭМ!$B$33:$B$776,O$11)+'СЕТ СН'!$F$11+СВЦЭМ!$D$10+'СЕТ СН'!$F$6-'СЕТ СН'!$F$23</f>
        <v>727.7009090900001</v>
      </c>
      <c r="P35" s="36">
        <f>SUMIFS(СВЦЭМ!$D$33:$D$776,СВЦЭМ!$A$33:$A$776,$A35,СВЦЭМ!$B$33:$B$776,P$11)+'СЕТ СН'!$F$11+СВЦЭМ!$D$10+'СЕТ СН'!$F$6-'СЕТ СН'!$F$23</f>
        <v>732.77091657000005</v>
      </c>
      <c r="Q35" s="36">
        <f>SUMIFS(СВЦЭМ!$D$33:$D$776,СВЦЭМ!$A$33:$A$776,$A35,СВЦЭМ!$B$33:$B$776,Q$11)+'СЕТ СН'!$F$11+СВЦЭМ!$D$10+'СЕТ СН'!$F$6-'СЕТ СН'!$F$23</f>
        <v>735.32852965000006</v>
      </c>
      <c r="R35" s="36">
        <f>SUMIFS(СВЦЭМ!$D$33:$D$776,СВЦЭМ!$A$33:$A$776,$A35,СВЦЭМ!$B$33:$B$776,R$11)+'СЕТ СН'!$F$11+СВЦЭМ!$D$10+'СЕТ СН'!$F$6-'СЕТ СН'!$F$23</f>
        <v>749.09292012000003</v>
      </c>
      <c r="S35" s="36">
        <f>SUMIFS(СВЦЭМ!$D$33:$D$776,СВЦЭМ!$A$33:$A$776,$A35,СВЦЭМ!$B$33:$B$776,S$11)+'СЕТ СН'!$F$11+СВЦЭМ!$D$10+'СЕТ СН'!$F$6-'СЕТ СН'!$F$23</f>
        <v>751.86427274000005</v>
      </c>
      <c r="T35" s="36">
        <f>SUMIFS(СВЦЭМ!$D$33:$D$776,СВЦЭМ!$A$33:$A$776,$A35,СВЦЭМ!$B$33:$B$776,T$11)+'СЕТ СН'!$F$11+СВЦЭМ!$D$10+'СЕТ СН'!$F$6-'СЕТ СН'!$F$23</f>
        <v>747.03159615000004</v>
      </c>
      <c r="U35" s="36">
        <f>SUMIFS(СВЦЭМ!$D$33:$D$776,СВЦЭМ!$A$33:$A$776,$A35,СВЦЭМ!$B$33:$B$776,U$11)+'СЕТ СН'!$F$11+СВЦЭМ!$D$10+'СЕТ СН'!$F$6-'СЕТ СН'!$F$23</f>
        <v>746.11924667000005</v>
      </c>
      <c r="V35" s="36">
        <f>SUMIFS(СВЦЭМ!$D$33:$D$776,СВЦЭМ!$A$33:$A$776,$A35,СВЦЭМ!$B$33:$B$776,V$11)+'СЕТ СН'!$F$11+СВЦЭМ!$D$10+'СЕТ СН'!$F$6-'СЕТ СН'!$F$23</f>
        <v>717.99738644000001</v>
      </c>
      <c r="W35" s="36">
        <f>SUMIFS(СВЦЭМ!$D$33:$D$776,СВЦЭМ!$A$33:$A$776,$A35,СВЦЭМ!$B$33:$B$776,W$11)+'СЕТ СН'!$F$11+СВЦЭМ!$D$10+'СЕТ СН'!$F$6-'СЕТ СН'!$F$23</f>
        <v>719.69870595000009</v>
      </c>
      <c r="X35" s="36">
        <f>SUMIFS(СВЦЭМ!$D$33:$D$776,СВЦЭМ!$A$33:$A$776,$A35,СВЦЭМ!$B$33:$B$776,X$11)+'СЕТ СН'!$F$11+СВЦЭМ!$D$10+'СЕТ СН'!$F$6-'СЕТ СН'!$F$23</f>
        <v>775.56992044000003</v>
      </c>
      <c r="Y35" s="36">
        <f>SUMIFS(СВЦЭМ!$D$33:$D$776,СВЦЭМ!$A$33:$A$776,$A35,СВЦЭМ!$B$33:$B$776,Y$11)+'СЕТ СН'!$F$11+СВЦЭМ!$D$10+'СЕТ СН'!$F$6-'СЕТ СН'!$F$23</f>
        <v>882.3456043000001</v>
      </c>
    </row>
    <row r="36" spans="1:27" ht="15.75" x14ac:dyDescent="0.2">
      <c r="A36" s="35">
        <f t="shared" si="0"/>
        <v>44007</v>
      </c>
      <c r="B36" s="36">
        <f>SUMIFS(СВЦЭМ!$D$33:$D$776,СВЦЭМ!$A$33:$A$776,$A36,СВЦЭМ!$B$33:$B$776,B$11)+'СЕТ СН'!$F$11+СВЦЭМ!$D$10+'СЕТ СН'!$F$6-'СЕТ СН'!$F$23</f>
        <v>972.48364888000003</v>
      </c>
      <c r="C36" s="36">
        <f>SUMIFS(СВЦЭМ!$D$33:$D$776,СВЦЭМ!$A$33:$A$776,$A36,СВЦЭМ!$B$33:$B$776,C$11)+'СЕТ СН'!$F$11+СВЦЭМ!$D$10+'СЕТ СН'!$F$6-'СЕТ СН'!$F$23</f>
        <v>1004.93830429</v>
      </c>
      <c r="D36" s="36">
        <f>SUMIFS(СВЦЭМ!$D$33:$D$776,СВЦЭМ!$A$33:$A$776,$A36,СВЦЭМ!$B$33:$B$776,D$11)+'СЕТ СН'!$F$11+СВЦЭМ!$D$10+'СЕТ СН'!$F$6-'СЕТ СН'!$F$23</f>
        <v>1022.4879734000001</v>
      </c>
      <c r="E36" s="36">
        <f>SUMIFS(СВЦЭМ!$D$33:$D$776,СВЦЭМ!$A$33:$A$776,$A36,СВЦЭМ!$B$33:$B$776,E$11)+'СЕТ СН'!$F$11+СВЦЭМ!$D$10+'СЕТ СН'!$F$6-'СЕТ СН'!$F$23</f>
        <v>1026.21069244</v>
      </c>
      <c r="F36" s="36">
        <f>SUMIFS(СВЦЭМ!$D$33:$D$776,СВЦЭМ!$A$33:$A$776,$A36,СВЦЭМ!$B$33:$B$776,F$11)+'СЕТ СН'!$F$11+СВЦЭМ!$D$10+'СЕТ СН'!$F$6-'СЕТ СН'!$F$23</f>
        <v>1025.7977820200001</v>
      </c>
      <c r="G36" s="36">
        <f>SUMIFS(СВЦЭМ!$D$33:$D$776,СВЦЭМ!$A$33:$A$776,$A36,СВЦЭМ!$B$33:$B$776,G$11)+'СЕТ СН'!$F$11+СВЦЭМ!$D$10+'СЕТ СН'!$F$6-'СЕТ СН'!$F$23</f>
        <v>1029.58093951</v>
      </c>
      <c r="H36" s="36">
        <f>SUMIFS(СВЦЭМ!$D$33:$D$776,СВЦЭМ!$A$33:$A$776,$A36,СВЦЭМ!$B$33:$B$776,H$11)+'СЕТ СН'!$F$11+СВЦЭМ!$D$10+'СЕТ СН'!$F$6-'СЕТ СН'!$F$23</f>
        <v>1012.6711238600001</v>
      </c>
      <c r="I36" s="36">
        <f>SUMIFS(СВЦЭМ!$D$33:$D$776,СВЦЭМ!$A$33:$A$776,$A36,СВЦЭМ!$B$33:$B$776,I$11)+'СЕТ СН'!$F$11+СВЦЭМ!$D$10+'СЕТ СН'!$F$6-'СЕТ СН'!$F$23</f>
        <v>982.90779706000012</v>
      </c>
      <c r="J36" s="36">
        <f>SUMIFS(СВЦЭМ!$D$33:$D$776,СВЦЭМ!$A$33:$A$776,$A36,СВЦЭМ!$B$33:$B$776,J$11)+'СЕТ СН'!$F$11+СВЦЭМ!$D$10+'СЕТ СН'!$F$6-'СЕТ СН'!$F$23</f>
        <v>938.44580971000005</v>
      </c>
      <c r="K36" s="36">
        <f>SUMIFS(СВЦЭМ!$D$33:$D$776,СВЦЭМ!$A$33:$A$776,$A36,СВЦЭМ!$B$33:$B$776,K$11)+'СЕТ СН'!$F$11+СВЦЭМ!$D$10+'СЕТ СН'!$F$6-'СЕТ СН'!$F$23</f>
        <v>839.98231700000008</v>
      </c>
      <c r="L36" s="36">
        <f>SUMIFS(СВЦЭМ!$D$33:$D$776,СВЦЭМ!$A$33:$A$776,$A36,СВЦЭМ!$B$33:$B$776,L$11)+'СЕТ СН'!$F$11+СВЦЭМ!$D$10+'СЕТ СН'!$F$6-'СЕТ СН'!$F$23</f>
        <v>768.6690371200001</v>
      </c>
      <c r="M36" s="36">
        <f>SUMIFS(СВЦЭМ!$D$33:$D$776,СВЦЭМ!$A$33:$A$776,$A36,СВЦЭМ!$B$33:$B$776,M$11)+'СЕТ СН'!$F$11+СВЦЭМ!$D$10+'СЕТ СН'!$F$6-'СЕТ СН'!$F$23</f>
        <v>733.00195131000009</v>
      </c>
      <c r="N36" s="36">
        <f>SUMIFS(СВЦЭМ!$D$33:$D$776,СВЦЭМ!$A$33:$A$776,$A36,СВЦЭМ!$B$33:$B$776,N$11)+'СЕТ СН'!$F$11+СВЦЭМ!$D$10+'СЕТ СН'!$F$6-'СЕТ СН'!$F$23</f>
        <v>739.67990438000004</v>
      </c>
      <c r="O36" s="36">
        <f>SUMIFS(СВЦЭМ!$D$33:$D$776,СВЦЭМ!$A$33:$A$776,$A36,СВЦЭМ!$B$33:$B$776,O$11)+'СЕТ СН'!$F$11+СВЦЭМ!$D$10+'СЕТ СН'!$F$6-'СЕТ СН'!$F$23</f>
        <v>738.20164682000006</v>
      </c>
      <c r="P36" s="36">
        <f>SUMIFS(СВЦЭМ!$D$33:$D$776,СВЦЭМ!$A$33:$A$776,$A36,СВЦЭМ!$B$33:$B$776,P$11)+'СЕТ СН'!$F$11+СВЦЭМ!$D$10+'СЕТ СН'!$F$6-'СЕТ СН'!$F$23</f>
        <v>743.12748376000002</v>
      </c>
      <c r="Q36" s="36">
        <f>SUMIFS(СВЦЭМ!$D$33:$D$776,СВЦЭМ!$A$33:$A$776,$A36,СВЦЭМ!$B$33:$B$776,Q$11)+'СЕТ СН'!$F$11+СВЦЭМ!$D$10+'СЕТ СН'!$F$6-'СЕТ СН'!$F$23</f>
        <v>745.61526957000001</v>
      </c>
      <c r="R36" s="36">
        <f>SUMIFS(СВЦЭМ!$D$33:$D$776,СВЦЭМ!$A$33:$A$776,$A36,СВЦЭМ!$B$33:$B$776,R$11)+'СЕТ СН'!$F$11+СВЦЭМ!$D$10+'СЕТ СН'!$F$6-'СЕТ СН'!$F$23</f>
        <v>746.26526478000005</v>
      </c>
      <c r="S36" s="36">
        <f>SUMIFS(СВЦЭМ!$D$33:$D$776,СВЦЭМ!$A$33:$A$776,$A36,СВЦЭМ!$B$33:$B$776,S$11)+'СЕТ СН'!$F$11+СВЦЭМ!$D$10+'СЕТ СН'!$F$6-'СЕТ СН'!$F$23</f>
        <v>766.84722862000001</v>
      </c>
      <c r="T36" s="36">
        <f>SUMIFS(СВЦЭМ!$D$33:$D$776,СВЦЭМ!$A$33:$A$776,$A36,СВЦЭМ!$B$33:$B$776,T$11)+'СЕТ СН'!$F$11+СВЦЭМ!$D$10+'СЕТ СН'!$F$6-'СЕТ СН'!$F$23</f>
        <v>764.71259398000007</v>
      </c>
      <c r="U36" s="36">
        <f>SUMIFS(СВЦЭМ!$D$33:$D$776,СВЦЭМ!$A$33:$A$776,$A36,СВЦЭМ!$B$33:$B$776,U$11)+'СЕТ СН'!$F$11+СВЦЭМ!$D$10+'СЕТ СН'!$F$6-'СЕТ СН'!$F$23</f>
        <v>762.31879824000009</v>
      </c>
      <c r="V36" s="36">
        <f>SUMIFS(СВЦЭМ!$D$33:$D$776,СВЦЭМ!$A$33:$A$776,$A36,СВЦЭМ!$B$33:$B$776,V$11)+'СЕТ СН'!$F$11+СВЦЭМ!$D$10+'СЕТ СН'!$F$6-'СЕТ СН'!$F$23</f>
        <v>735.74987496000006</v>
      </c>
      <c r="W36" s="36">
        <f>SUMIFS(СВЦЭМ!$D$33:$D$776,СВЦЭМ!$A$33:$A$776,$A36,СВЦЭМ!$B$33:$B$776,W$11)+'СЕТ СН'!$F$11+СВЦЭМ!$D$10+'СЕТ СН'!$F$6-'СЕТ СН'!$F$23</f>
        <v>736.20148112000004</v>
      </c>
      <c r="X36" s="36">
        <f>SUMIFS(СВЦЭМ!$D$33:$D$776,СВЦЭМ!$A$33:$A$776,$A36,СВЦЭМ!$B$33:$B$776,X$11)+'СЕТ СН'!$F$11+СВЦЭМ!$D$10+'СЕТ СН'!$F$6-'СЕТ СН'!$F$23</f>
        <v>803.5887226000001</v>
      </c>
      <c r="Y36" s="36">
        <f>SUMIFS(СВЦЭМ!$D$33:$D$776,СВЦЭМ!$A$33:$A$776,$A36,СВЦЭМ!$B$33:$B$776,Y$11)+'СЕТ СН'!$F$11+СВЦЭМ!$D$10+'СЕТ СН'!$F$6-'СЕТ СН'!$F$23</f>
        <v>894.76737372000002</v>
      </c>
    </row>
    <row r="37" spans="1:27" ht="15.75" x14ac:dyDescent="0.2">
      <c r="A37" s="35">
        <f t="shared" si="0"/>
        <v>44008</v>
      </c>
      <c r="B37" s="36">
        <f>SUMIFS(СВЦЭМ!$D$33:$D$776,СВЦЭМ!$A$33:$A$776,$A37,СВЦЭМ!$B$33:$B$776,B$11)+'СЕТ СН'!$F$11+СВЦЭМ!$D$10+'СЕТ СН'!$F$6-'СЕТ СН'!$F$23</f>
        <v>953.54214997000008</v>
      </c>
      <c r="C37" s="36">
        <f>SUMIFS(СВЦЭМ!$D$33:$D$776,СВЦЭМ!$A$33:$A$776,$A37,СВЦЭМ!$B$33:$B$776,C$11)+'СЕТ СН'!$F$11+СВЦЭМ!$D$10+'СЕТ СН'!$F$6-'СЕТ СН'!$F$23</f>
        <v>983.23421082000004</v>
      </c>
      <c r="D37" s="36">
        <f>SUMIFS(СВЦЭМ!$D$33:$D$776,СВЦЭМ!$A$33:$A$776,$A37,СВЦЭМ!$B$33:$B$776,D$11)+'СЕТ СН'!$F$11+СВЦЭМ!$D$10+'СЕТ СН'!$F$6-'СЕТ СН'!$F$23</f>
        <v>990.27236554000001</v>
      </c>
      <c r="E37" s="36">
        <f>SUMIFS(СВЦЭМ!$D$33:$D$776,СВЦЭМ!$A$33:$A$776,$A37,СВЦЭМ!$B$33:$B$776,E$11)+'СЕТ СН'!$F$11+СВЦЭМ!$D$10+'СЕТ СН'!$F$6-'СЕТ СН'!$F$23</f>
        <v>995.90740310000001</v>
      </c>
      <c r="F37" s="36">
        <f>SUMIFS(СВЦЭМ!$D$33:$D$776,СВЦЭМ!$A$33:$A$776,$A37,СВЦЭМ!$B$33:$B$776,F$11)+'СЕТ СН'!$F$11+СВЦЭМ!$D$10+'СЕТ СН'!$F$6-'СЕТ СН'!$F$23</f>
        <v>1000.8340443100001</v>
      </c>
      <c r="G37" s="36">
        <f>SUMIFS(СВЦЭМ!$D$33:$D$776,СВЦЭМ!$A$33:$A$776,$A37,СВЦЭМ!$B$33:$B$776,G$11)+'СЕТ СН'!$F$11+СВЦЭМ!$D$10+'СЕТ СН'!$F$6-'СЕТ СН'!$F$23</f>
        <v>997.78677743000003</v>
      </c>
      <c r="H37" s="36">
        <f>SUMIFS(СВЦЭМ!$D$33:$D$776,СВЦЭМ!$A$33:$A$776,$A37,СВЦЭМ!$B$33:$B$776,H$11)+'СЕТ СН'!$F$11+СВЦЭМ!$D$10+'СЕТ СН'!$F$6-'СЕТ СН'!$F$23</f>
        <v>1002.1823624000001</v>
      </c>
      <c r="I37" s="36">
        <f>SUMIFS(СВЦЭМ!$D$33:$D$776,СВЦЭМ!$A$33:$A$776,$A37,СВЦЭМ!$B$33:$B$776,I$11)+'СЕТ СН'!$F$11+СВЦЭМ!$D$10+'СЕТ СН'!$F$6-'СЕТ СН'!$F$23</f>
        <v>944.62519038000005</v>
      </c>
      <c r="J37" s="36">
        <f>SUMIFS(СВЦЭМ!$D$33:$D$776,СВЦЭМ!$A$33:$A$776,$A37,СВЦЭМ!$B$33:$B$776,J$11)+'СЕТ СН'!$F$11+СВЦЭМ!$D$10+'СЕТ СН'!$F$6-'СЕТ СН'!$F$23</f>
        <v>927.41716194000003</v>
      </c>
      <c r="K37" s="36">
        <f>SUMIFS(СВЦЭМ!$D$33:$D$776,СВЦЭМ!$A$33:$A$776,$A37,СВЦЭМ!$B$33:$B$776,K$11)+'СЕТ СН'!$F$11+СВЦЭМ!$D$10+'СЕТ СН'!$F$6-'СЕТ СН'!$F$23</f>
        <v>835.21583020000003</v>
      </c>
      <c r="L37" s="36">
        <f>SUMIFS(СВЦЭМ!$D$33:$D$776,СВЦЭМ!$A$33:$A$776,$A37,СВЦЭМ!$B$33:$B$776,L$11)+'СЕТ СН'!$F$11+СВЦЭМ!$D$10+'СЕТ СН'!$F$6-'СЕТ СН'!$F$23</f>
        <v>765.74736450000012</v>
      </c>
      <c r="M37" s="36">
        <f>SUMIFS(СВЦЭМ!$D$33:$D$776,СВЦЭМ!$A$33:$A$776,$A37,СВЦЭМ!$B$33:$B$776,M$11)+'СЕТ СН'!$F$11+СВЦЭМ!$D$10+'СЕТ СН'!$F$6-'СЕТ СН'!$F$23</f>
        <v>762.47398317000011</v>
      </c>
      <c r="N37" s="36">
        <f>SUMIFS(СВЦЭМ!$D$33:$D$776,СВЦЭМ!$A$33:$A$776,$A37,СВЦЭМ!$B$33:$B$776,N$11)+'СЕТ СН'!$F$11+СВЦЭМ!$D$10+'СЕТ СН'!$F$6-'СЕТ СН'!$F$23</f>
        <v>755.75527933000012</v>
      </c>
      <c r="O37" s="36">
        <f>SUMIFS(СВЦЭМ!$D$33:$D$776,СВЦЭМ!$A$33:$A$776,$A37,СВЦЭМ!$B$33:$B$776,O$11)+'СЕТ СН'!$F$11+СВЦЭМ!$D$10+'СЕТ СН'!$F$6-'СЕТ СН'!$F$23</f>
        <v>757.94604631000004</v>
      </c>
      <c r="P37" s="36">
        <f>SUMIFS(СВЦЭМ!$D$33:$D$776,СВЦЭМ!$A$33:$A$776,$A37,СВЦЭМ!$B$33:$B$776,P$11)+'СЕТ СН'!$F$11+СВЦЭМ!$D$10+'СЕТ СН'!$F$6-'СЕТ СН'!$F$23</f>
        <v>784.25709348000009</v>
      </c>
      <c r="Q37" s="36">
        <f>SUMIFS(СВЦЭМ!$D$33:$D$776,СВЦЭМ!$A$33:$A$776,$A37,СВЦЭМ!$B$33:$B$776,Q$11)+'СЕТ СН'!$F$11+СВЦЭМ!$D$10+'СЕТ СН'!$F$6-'СЕТ СН'!$F$23</f>
        <v>790.56465952000008</v>
      </c>
      <c r="R37" s="36">
        <f>SUMIFS(СВЦЭМ!$D$33:$D$776,СВЦЭМ!$A$33:$A$776,$A37,СВЦЭМ!$B$33:$B$776,R$11)+'СЕТ СН'!$F$11+СВЦЭМ!$D$10+'СЕТ СН'!$F$6-'СЕТ СН'!$F$23</f>
        <v>769.13109006000002</v>
      </c>
      <c r="S37" s="36">
        <f>SUMIFS(СВЦЭМ!$D$33:$D$776,СВЦЭМ!$A$33:$A$776,$A37,СВЦЭМ!$B$33:$B$776,S$11)+'СЕТ СН'!$F$11+СВЦЭМ!$D$10+'СЕТ СН'!$F$6-'СЕТ СН'!$F$23</f>
        <v>772.00420171000007</v>
      </c>
      <c r="T37" s="36">
        <f>SUMIFS(СВЦЭМ!$D$33:$D$776,СВЦЭМ!$A$33:$A$776,$A37,СВЦЭМ!$B$33:$B$776,T$11)+'СЕТ СН'!$F$11+СВЦЭМ!$D$10+'СЕТ СН'!$F$6-'СЕТ СН'!$F$23</f>
        <v>795.24626195000008</v>
      </c>
      <c r="U37" s="36">
        <f>SUMIFS(СВЦЭМ!$D$33:$D$776,СВЦЭМ!$A$33:$A$776,$A37,СВЦЭМ!$B$33:$B$776,U$11)+'СЕТ СН'!$F$11+СВЦЭМ!$D$10+'СЕТ СН'!$F$6-'СЕТ СН'!$F$23</f>
        <v>795.55703060000008</v>
      </c>
      <c r="V37" s="36">
        <f>SUMIFS(СВЦЭМ!$D$33:$D$776,СВЦЭМ!$A$33:$A$776,$A37,СВЦЭМ!$B$33:$B$776,V$11)+'СЕТ СН'!$F$11+СВЦЭМ!$D$10+'СЕТ СН'!$F$6-'СЕТ СН'!$F$23</f>
        <v>764.9467302700001</v>
      </c>
      <c r="W37" s="36">
        <f>SUMIFS(СВЦЭМ!$D$33:$D$776,СВЦЭМ!$A$33:$A$776,$A37,СВЦЭМ!$B$33:$B$776,W$11)+'СЕТ СН'!$F$11+СВЦЭМ!$D$10+'СЕТ СН'!$F$6-'СЕТ СН'!$F$23</f>
        <v>739.18425137000008</v>
      </c>
      <c r="X37" s="36">
        <f>SUMIFS(СВЦЭМ!$D$33:$D$776,СВЦЭМ!$A$33:$A$776,$A37,СВЦЭМ!$B$33:$B$776,X$11)+'СЕТ СН'!$F$11+СВЦЭМ!$D$10+'СЕТ СН'!$F$6-'СЕТ СН'!$F$23</f>
        <v>779.03753061000009</v>
      </c>
      <c r="Y37" s="36">
        <f>SUMIFS(СВЦЭМ!$D$33:$D$776,СВЦЭМ!$A$33:$A$776,$A37,СВЦЭМ!$B$33:$B$776,Y$11)+'СЕТ СН'!$F$11+СВЦЭМ!$D$10+'СЕТ СН'!$F$6-'СЕТ СН'!$F$23</f>
        <v>859.5187503300001</v>
      </c>
    </row>
    <row r="38" spans="1:27" ht="15.75" x14ac:dyDescent="0.2">
      <c r="A38" s="35">
        <f t="shared" si="0"/>
        <v>44009</v>
      </c>
      <c r="B38" s="36">
        <f>SUMIFS(СВЦЭМ!$D$33:$D$776,СВЦЭМ!$A$33:$A$776,$A38,СВЦЭМ!$B$33:$B$776,B$11)+'СЕТ СН'!$F$11+СВЦЭМ!$D$10+'СЕТ СН'!$F$6-'СЕТ СН'!$F$23</f>
        <v>932.92023629000005</v>
      </c>
      <c r="C38" s="36">
        <f>SUMIFS(СВЦЭМ!$D$33:$D$776,СВЦЭМ!$A$33:$A$776,$A38,СВЦЭМ!$B$33:$B$776,C$11)+'СЕТ СН'!$F$11+СВЦЭМ!$D$10+'СЕТ СН'!$F$6-'СЕТ СН'!$F$23</f>
        <v>923.29630957000006</v>
      </c>
      <c r="D38" s="36">
        <f>SUMIFS(СВЦЭМ!$D$33:$D$776,СВЦЭМ!$A$33:$A$776,$A38,СВЦЭМ!$B$33:$B$776,D$11)+'СЕТ СН'!$F$11+СВЦЭМ!$D$10+'СЕТ СН'!$F$6-'СЕТ СН'!$F$23</f>
        <v>920.31898853000007</v>
      </c>
      <c r="E38" s="36">
        <f>SUMIFS(СВЦЭМ!$D$33:$D$776,СВЦЭМ!$A$33:$A$776,$A38,СВЦЭМ!$B$33:$B$776,E$11)+'СЕТ СН'!$F$11+СВЦЭМ!$D$10+'СЕТ СН'!$F$6-'СЕТ СН'!$F$23</f>
        <v>921.05366150000009</v>
      </c>
      <c r="F38" s="36">
        <f>SUMIFS(СВЦЭМ!$D$33:$D$776,СВЦЭМ!$A$33:$A$776,$A38,СВЦЭМ!$B$33:$B$776,F$11)+'СЕТ СН'!$F$11+СВЦЭМ!$D$10+'СЕТ СН'!$F$6-'СЕТ СН'!$F$23</f>
        <v>916.46745102000011</v>
      </c>
      <c r="G38" s="36">
        <f>SUMIFS(СВЦЭМ!$D$33:$D$776,СВЦЭМ!$A$33:$A$776,$A38,СВЦЭМ!$B$33:$B$776,G$11)+'СЕТ СН'!$F$11+СВЦЭМ!$D$10+'СЕТ СН'!$F$6-'СЕТ СН'!$F$23</f>
        <v>914.57371233000003</v>
      </c>
      <c r="H38" s="36">
        <f>SUMIFS(СВЦЭМ!$D$33:$D$776,СВЦЭМ!$A$33:$A$776,$A38,СВЦЭМ!$B$33:$B$776,H$11)+'СЕТ СН'!$F$11+СВЦЭМ!$D$10+'СЕТ СН'!$F$6-'СЕТ СН'!$F$23</f>
        <v>914.80927610000003</v>
      </c>
      <c r="I38" s="36">
        <f>SUMIFS(СВЦЭМ!$D$33:$D$776,СВЦЭМ!$A$33:$A$776,$A38,СВЦЭМ!$B$33:$B$776,I$11)+'СЕТ СН'!$F$11+СВЦЭМ!$D$10+'СЕТ СН'!$F$6-'СЕТ СН'!$F$23</f>
        <v>911.66601620000006</v>
      </c>
      <c r="J38" s="36">
        <f>SUMIFS(СВЦЭМ!$D$33:$D$776,СВЦЭМ!$A$33:$A$776,$A38,СВЦЭМ!$B$33:$B$776,J$11)+'СЕТ СН'!$F$11+СВЦЭМ!$D$10+'СЕТ СН'!$F$6-'СЕТ СН'!$F$23</f>
        <v>907.99812319000011</v>
      </c>
      <c r="K38" s="36">
        <f>SUMIFS(СВЦЭМ!$D$33:$D$776,СВЦЭМ!$A$33:$A$776,$A38,СВЦЭМ!$B$33:$B$776,K$11)+'СЕТ СН'!$F$11+СВЦЭМ!$D$10+'СЕТ СН'!$F$6-'СЕТ СН'!$F$23</f>
        <v>811.20201020000002</v>
      </c>
      <c r="L38" s="36">
        <f>SUMIFS(СВЦЭМ!$D$33:$D$776,СВЦЭМ!$A$33:$A$776,$A38,СВЦЭМ!$B$33:$B$776,L$11)+'СЕТ СН'!$F$11+СВЦЭМ!$D$10+'СЕТ СН'!$F$6-'СЕТ СН'!$F$23</f>
        <v>736.89149351000003</v>
      </c>
      <c r="M38" s="36">
        <f>SUMIFS(СВЦЭМ!$D$33:$D$776,СВЦЭМ!$A$33:$A$776,$A38,СВЦЭМ!$B$33:$B$776,M$11)+'СЕТ СН'!$F$11+СВЦЭМ!$D$10+'СЕТ СН'!$F$6-'СЕТ СН'!$F$23</f>
        <v>726.73059672000011</v>
      </c>
      <c r="N38" s="36">
        <f>SUMIFS(СВЦЭМ!$D$33:$D$776,СВЦЭМ!$A$33:$A$776,$A38,СВЦЭМ!$B$33:$B$776,N$11)+'СЕТ СН'!$F$11+СВЦЭМ!$D$10+'СЕТ СН'!$F$6-'СЕТ СН'!$F$23</f>
        <v>735.34378426000012</v>
      </c>
      <c r="O38" s="36">
        <f>SUMIFS(СВЦЭМ!$D$33:$D$776,СВЦЭМ!$A$33:$A$776,$A38,СВЦЭМ!$B$33:$B$776,O$11)+'СЕТ СН'!$F$11+СВЦЭМ!$D$10+'СЕТ СН'!$F$6-'СЕТ СН'!$F$23</f>
        <v>742.89031136000006</v>
      </c>
      <c r="P38" s="36">
        <f>SUMIFS(СВЦЭМ!$D$33:$D$776,СВЦЭМ!$A$33:$A$776,$A38,СВЦЭМ!$B$33:$B$776,P$11)+'СЕТ СН'!$F$11+СВЦЭМ!$D$10+'СЕТ СН'!$F$6-'СЕТ СН'!$F$23</f>
        <v>751.2178842300001</v>
      </c>
      <c r="Q38" s="36">
        <f>SUMIFS(СВЦЭМ!$D$33:$D$776,СВЦЭМ!$A$33:$A$776,$A38,СВЦЭМ!$B$33:$B$776,Q$11)+'СЕТ СН'!$F$11+СВЦЭМ!$D$10+'СЕТ СН'!$F$6-'СЕТ СН'!$F$23</f>
        <v>759.5174040600001</v>
      </c>
      <c r="R38" s="36">
        <f>SUMIFS(СВЦЭМ!$D$33:$D$776,СВЦЭМ!$A$33:$A$776,$A38,СВЦЭМ!$B$33:$B$776,R$11)+'СЕТ СН'!$F$11+СВЦЭМ!$D$10+'СЕТ СН'!$F$6-'СЕТ СН'!$F$23</f>
        <v>737.21042570000009</v>
      </c>
      <c r="S38" s="36">
        <f>SUMIFS(СВЦЭМ!$D$33:$D$776,СВЦЭМ!$A$33:$A$776,$A38,СВЦЭМ!$B$33:$B$776,S$11)+'СЕТ СН'!$F$11+СВЦЭМ!$D$10+'СЕТ СН'!$F$6-'СЕТ СН'!$F$23</f>
        <v>745.10353807000001</v>
      </c>
      <c r="T38" s="36">
        <f>SUMIFS(СВЦЭМ!$D$33:$D$776,СВЦЭМ!$A$33:$A$776,$A38,СВЦЭМ!$B$33:$B$776,T$11)+'СЕТ СН'!$F$11+СВЦЭМ!$D$10+'СЕТ СН'!$F$6-'СЕТ СН'!$F$23</f>
        <v>764.13692817000003</v>
      </c>
      <c r="U38" s="36">
        <f>SUMIFS(СВЦЭМ!$D$33:$D$776,СВЦЭМ!$A$33:$A$776,$A38,СВЦЭМ!$B$33:$B$776,U$11)+'СЕТ СН'!$F$11+СВЦЭМ!$D$10+'СЕТ СН'!$F$6-'СЕТ СН'!$F$23</f>
        <v>752.03999643000009</v>
      </c>
      <c r="V38" s="36">
        <f>SUMIFS(СВЦЭМ!$D$33:$D$776,СВЦЭМ!$A$33:$A$776,$A38,СВЦЭМ!$B$33:$B$776,V$11)+'СЕТ СН'!$F$11+СВЦЭМ!$D$10+'СЕТ СН'!$F$6-'СЕТ СН'!$F$23</f>
        <v>739.29952262000006</v>
      </c>
      <c r="W38" s="36">
        <f>SUMIFS(СВЦЭМ!$D$33:$D$776,СВЦЭМ!$A$33:$A$776,$A38,СВЦЭМ!$B$33:$B$776,W$11)+'СЕТ СН'!$F$11+СВЦЭМ!$D$10+'СЕТ СН'!$F$6-'СЕТ СН'!$F$23</f>
        <v>709.27836017000004</v>
      </c>
      <c r="X38" s="36">
        <f>SUMIFS(СВЦЭМ!$D$33:$D$776,СВЦЭМ!$A$33:$A$776,$A38,СВЦЭМ!$B$33:$B$776,X$11)+'СЕТ СН'!$F$11+СВЦЭМ!$D$10+'СЕТ СН'!$F$6-'СЕТ СН'!$F$23</f>
        <v>735.78012075000004</v>
      </c>
      <c r="Y38" s="36">
        <f>SUMIFS(СВЦЭМ!$D$33:$D$776,СВЦЭМ!$A$33:$A$776,$A38,СВЦЭМ!$B$33:$B$776,Y$11)+'СЕТ СН'!$F$11+СВЦЭМ!$D$10+'СЕТ СН'!$F$6-'СЕТ СН'!$F$23</f>
        <v>829.83935288000009</v>
      </c>
    </row>
    <row r="39" spans="1:27" ht="15.75" x14ac:dyDescent="0.2">
      <c r="A39" s="35">
        <f t="shared" si="0"/>
        <v>44010</v>
      </c>
      <c r="B39" s="36">
        <f>SUMIFS(СВЦЭМ!$D$33:$D$776,СВЦЭМ!$A$33:$A$776,$A39,СВЦЭМ!$B$33:$B$776,B$11)+'СЕТ СН'!$F$11+СВЦЭМ!$D$10+'СЕТ СН'!$F$6-'СЕТ СН'!$F$23</f>
        <v>904.68996731000004</v>
      </c>
      <c r="C39" s="36">
        <f>SUMIFS(СВЦЭМ!$D$33:$D$776,СВЦЭМ!$A$33:$A$776,$A39,СВЦЭМ!$B$33:$B$776,C$11)+'СЕТ СН'!$F$11+СВЦЭМ!$D$10+'СЕТ СН'!$F$6-'СЕТ СН'!$F$23</f>
        <v>889.66418008000005</v>
      </c>
      <c r="D39" s="36">
        <f>SUMIFS(СВЦЭМ!$D$33:$D$776,СВЦЭМ!$A$33:$A$776,$A39,СВЦЭМ!$B$33:$B$776,D$11)+'СЕТ СН'!$F$11+СВЦЭМ!$D$10+'СЕТ СН'!$F$6-'СЕТ СН'!$F$23</f>
        <v>871.45285175000004</v>
      </c>
      <c r="E39" s="36">
        <f>SUMIFS(СВЦЭМ!$D$33:$D$776,СВЦЭМ!$A$33:$A$776,$A39,СВЦЭМ!$B$33:$B$776,E$11)+'СЕТ СН'!$F$11+СВЦЭМ!$D$10+'СЕТ СН'!$F$6-'СЕТ СН'!$F$23</f>
        <v>872.17573366000011</v>
      </c>
      <c r="F39" s="36">
        <f>SUMIFS(СВЦЭМ!$D$33:$D$776,СВЦЭМ!$A$33:$A$776,$A39,СВЦЭМ!$B$33:$B$776,F$11)+'СЕТ СН'!$F$11+СВЦЭМ!$D$10+'СЕТ СН'!$F$6-'СЕТ СН'!$F$23</f>
        <v>870.55438619000006</v>
      </c>
      <c r="G39" s="36">
        <f>SUMIFS(СВЦЭМ!$D$33:$D$776,СВЦЭМ!$A$33:$A$776,$A39,СВЦЭМ!$B$33:$B$776,G$11)+'СЕТ СН'!$F$11+СВЦЭМ!$D$10+'СЕТ СН'!$F$6-'СЕТ СН'!$F$23</f>
        <v>878.45458401000008</v>
      </c>
      <c r="H39" s="36">
        <f>SUMIFS(СВЦЭМ!$D$33:$D$776,СВЦЭМ!$A$33:$A$776,$A39,СВЦЭМ!$B$33:$B$776,H$11)+'СЕТ СН'!$F$11+СВЦЭМ!$D$10+'СЕТ СН'!$F$6-'СЕТ СН'!$F$23</f>
        <v>879.22600334000003</v>
      </c>
      <c r="I39" s="36">
        <f>SUMIFS(СВЦЭМ!$D$33:$D$776,СВЦЭМ!$A$33:$A$776,$A39,СВЦЭМ!$B$33:$B$776,I$11)+'СЕТ СН'!$F$11+СВЦЭМ!$D$10+'СЕТ СН'!$F$6-'СЕТ СН'!$F$23</f>
        <v>891.10727703000009</v>
      </c>
      <c r="J39" s="36">
        <f>SUMIFS(СВЦЭМ!$D$33:$D$776,СВЦЭМ!$A$33:$A$776,$A39,СВЦЭМ!$B$33:$B$776,J$11)+'СЕТ СН'!$F$11+СВЦЭМ!$D$10+'СЕТ СН'!$F$6-'СЕТ СН'!$F$23</f>
        <v>887.54283192000003</v>
      </c>
      <c r="K39" s="36">
        <f>SUMIFS(СВЦЭМ!$D$33:$D$776,СВЦЭМ!$A$33:$A$776,$A39,СВЦЭМ!$B$33:$B$776,K$11)+'СЕТ СН'!$F$11+СВЦЭМ!$D$10+'СЕТ СН'!$F$6-'СЕТ СН'!$F$23</f>
        <v>818.49127499000008</v>
      </c>
      <c r="L39" s="36">
        <f>SUMIFS(СВЦЭМ!$D$33:$D$776,СВЦЭМ!$A$33:$A$776,$A39,СВЦЭМ!$B$33:$B$776,L$11)+'СЕТ СН'!$F$11+СВЦЭМ!$D$10+'СЕТ СН'!$F$6-'СЕТ СН'!$F$23</f>
        <v>742.38054935000002</v>
      </c>
      <c r="M39" s="36">
        <f>SUMIFS(СВЦЭМ!$D$33:$D$776,СВЦЭМ!$A$33:$A$776,$A39,СВЦЭМ!$B$33:$B$776,M$11)+'СЕТ СН'!$F$11+СВЦЭМ!$D$10+'СЕТ СН'!$F$6-'СЕТ СН'!$F$23</f>
        <v>714.33541160000004</v>
      </c>
      <c r="N39" s="36">
        <f>SUMIFS(СВЦЭМ!$D$33:$D$776,СВЦЭМ!$A$33:$A$776,$A39,СВЦЭМ!$B$33:$B$776,N$11)+'СЕТ СН'!$F$11+СВЦЭМ!$D$10+'СЕТ СН'!$F$6-'СЕТ СН'!$F$23</f>
        <v>727.90981308000005</v>
      </c>
      <c r="O39" s="36">
        <f>SUMIFS(СВЦЭМ!$D$33:$D$776,СВЦЭМ!$A$33:$A$776,$A39,СВЦЭМ!$B$33:$B$776,O$11)+'СЕТ СН'!$F$11+СВЦЭМ!$D$10+'СЕТ СН'!$F$6-'СЕТ СН'!$F$23</f>
        <v>746.46786797000004</v>
      </c>
      <c r="P39" s="36">
        <f>SUMIFS(СВЦЭМ!$D$33:$D$776,СВЦЭМ!$A$33:$A$776,$A39,СВЦЭМ!$B$33:$B$776,P$11)+'СЕТ СН'!$F$11+СВЦЭМ!$D$10+'СЕТ СН'!$F$6-'СЕТ СН'!$F$23</f>
        <v>732.25792839000007</v>
      </c>
      <c r="Q39" s="36">
        <f>SUMIFS(СВЦЭМ!$D$33:$D$776,СВЦЭМ!$A$33:$A$776,$A39,СВЦЭМ!$B$33:$B$776,Q$11)+'СЕТ СН'!$F$11+СВЦЭМ!$D$10+'СЕТ СН'!$F$6-'СЕТ СН'!$F$23</f>
        <v>736.54535128000009</v>
      </c>
      <c r="R39" s="36">
        <f>SUMIFS(СВЦЭМ!$D$33:$D$776,СВЦЭМ!$A$33:$A$776,$A39,СВЦЭМ!$B$33:$B$776,R$11)+'СЕТ СН'!$F$11+СВЦЭМ!$D$10+'СЕТ СН'!$F$6-'СЕТ СН'!$F$23</f>
        <v>751.84491835000006</v>
      </c>
      <c r="S39" s="36">
        <f>SUMIFS(СВЦЭМ!$D$33:$D$776,СВЦЭМ!$A$33:$A$776,$A39,СВЦЭМ!$B$33:$B$776,S$11)+'СЕТ СН'!$F$11+СВЦЭМ!$D$10+'СЕТ СН'!$F$6-'СЕТ СН'!$F$23</f>
        <v>754.89878446000012</v>
      </c>
      <c r="T39" s="36">
        <f>SUMIFS(СВЦЭМ!$D$33:$D$776,СВЦЭМ!$A$33:$A$776,$A39,СВЦЭМ!$B$33:$B$776,T$11)+'СЕТ СН'!$F$11+СВЦЭМ!$D$10+'СЕТ СН'!$F$6-'СЕТ СН'!$F$23</f>
        <v>748.59318242000006</v>
      </c>
      <c r="U39" s="36">
        <f>SUMIFS(СВЦЭМ!$D$33:$D$776,СВЦЭМ!$A$33:$A$776,$A39,СВЦЭМ!$B$33:$B$776,U$11)+'СЕТ СН'!$F$11+СВЦЭМ!$D$10+'СЕТ СН'!$F$6-'СЕТ СН'!$F$23</f>
        <v>736.27365617000009</v>
      </c>
      <c r="V39" s="36">
        <f>SUMIFS(СВЦЭМ!$D$33:$D$776,СВЦЭМ!$A$33:$A$776,$A39,СВЦЭМ!$B$33:$B$776,V$11)+'СЕТ СН'!$F$11+СВЦЭМ!$D$10+'СЕТ СН'!$F$6-'СЕТ СН'!$F$23</f>
        <v>735.56805281000004</v>
      </c>
      <c r="W39" s="36">
        <f>SUMIFS(СВЦЭМ!$D$33:$D$776,СВЦЭМ!$A$33:$A$776,$A39,СВЦЭМ!$B$33:$B$776,W$11)+'СЕТ СН'!$F$11+СВЦЭМ!$D$10+'СЕТ СН'!$F$6-'СЕТ СН'!$F$23</f>
        <v>717.02397007000002</v>
      </c>
      <c r="X39" s="36">
        <f>SUMIFS(СВЦЭМ!$D$33:$D$776,СВЦЭМ!$A$33:$A$776,$A39,СВЦЭМ!$B$33:$B$776,X$11)+'СЕТ СН'!$F$11+СВЦЭМ!$D$10+'СЕТ СН'!$F$6-'СЕТ СН'!$F$23</f>
        <v>750.7118158400001</v>
      </c>
      <c r="Y39" s="36">
        <f>SUMIFS(СВЦЭМ!$D$33:$D$776,СВЦЭМ!$A$33:$A$776,$A39,СВЦЭМ!$B$33:$B$776,Y$11)+'СЕТ СН'!$F$11+СВЦЭМ!$D$10+'СЕТ СН'!$F$6-'СЕТ СН'!$F$23</f>
        <v>821.2925098500001</v>
      </c>
    </row>
    <row r="40" spans="1:27" ht="15.75" x14ac:dyDescent="0.2">
      <c r="A40" s="35">
        <f t="shared" si="0"/>
        <v>44011</v>
      </c>
      <c r="B40" s="36">
        <f>SUMIFS(СВЦЭМ!$D$33:$D$776,СВЦЭМ!$A$33:$A$776,$A40,СВЦЭМ!$B$33:$B$776,B$11)+'СЕТ СН'!$F$11+СВЦЭМ!$D$10+'СЕТ СН'!$F$6-'СЕТ СН'!$F$23</f>
        <v>981.25911604000009</v>
      </c>
      <c r="C40" s="36">
        <f>SUMIFS(СВЦЭМ!$D$33:$D$776,СВЦЭМ!$A$33:$A$776,$A40,СВЦЭМ!$B$33:$B$776,C$11)+'СЕТ СН'!$F$11+СВЦЭМ!$D$10+'СЕТ СН'!$F$6-'СЕТ СН'!$F$23</f>
        <v>976.57507850000002</v>
      </c>
      <c r="D40" s="36">
        <f>SUMIFS(СВЦЭМ!$D$33:$D$776,СВЦЭМ!$A$33:$A$776,$A40,СВЦЭМ!$B$33:$B$776,D$11)+'СЕТ СН'!$F$11+СВЦЭМ!$D$10+'СЕТ СН'!$F$6-'СЕТ СН'!$F$23</f>
        <v>961.14921057000004</v>
      </c>
      <c r="E40" s="36">
        <f>SUMIFS(СВЦЭМ!$D$33:$D$776,СВЦЭМ!$A$33:$A$776,$A40,СВЦЭМ!$B$33:$B$776,E$11)+'СЕТ СН'!$F$11+СВЦЭМ!$D$10+'СЕТ СН'!$F$6-'СЕТ СН'!$F$23</f>
        <v>955.31109116000005</v>
      </c>
      <c r="F40" s="36">
        <f>SUMIFS(СВЦЭМ!$D$33:$D$776,СВЦЭМ!$A$33:$A$776,$A40,СВЦЭМ!$B$33:$B$776,F$11)+'СЕТ СН'!$F$11+СВЦЭМ!$D$10+'СЕТ СН'!$F$6-'СЕТ СН'!$F$23</f>
        <v>942.77383320000001</v>
      </c>
      <c r="G40" s="36">
        <f>SUMIFS(СВЦЭМ!$D$33:$D$776,СВЦЭМ!$A$33:$A$776,$A40,СВЦЭМ!$B$33:$B$776,G$11)+'СЕТ СН'!$F$11+СВЦЭМ!$D$10+'СЕТ СН'!$F$6-'СЕТ СН'!$F$23</f>
        <v>953.08969796000008</v>
      </c>
      <c r="H40" s="36">
        <f>SUMIFS(СВЦЭМ!$D$33:$D$776,СВЦЭМ!$A$33:$A$776,$A40,СВЦЭМ!$B$33:$B$776,H$11)+'СЕТ СН'!$F$11+СВЦЭМ!$D$10+'СЕТ СН'!$F$6-'СЕТ СН'!$F$23</f>
        <v>973.89868080000008</v>
      </c>
      <c r="I40" s="36">
        <f>SUMIFS(СВЦЭМ!$D$33:$D$776,СВЦЭМ!$A$33:$A$776,$A40,СВЦЭМ!$B$33:$B$776,I$11)+'СЕТ СН'!$F$11+СВЦЭМ!$D$10+'СЕТ СН'!$F$6-'СЕТ СН'!$F$23</f>
        <v>992.16210009000008</v>
      </c>
      <c r="J40" s="36">
        <f>SUMIFS(СВЦЭМ!$D$33:$D$776,СВЦЭМ!$A$33:$A$776,$A40,СВЦЭМ!$B$33:$B$776,J$11)+'СЕТ СН'!$F$11+СВЦЭМ!$D$10+'СЕТ СН'!$F$6-'СЕТ СН'!$F$23</f>
        <v>939.7083654700001</v>
      </c>
      <c r="K40" s="36">
        <f>SUMIFS(СВЦЭМ!$D$33:$D$776,СВЦЭМ!$A$33:$A$776,$A40,СВЦЭМ!$B$33:$B$776,K$11)+'СЕТ СН'!$F$11+СВЦЭМ!$D$10+'СЕТ СН'!$F$6-'СЕТ СН'!$F$23</f>
        <v>809.52516701000002</v>
      </c>
      <c r="L40" s="36">
        <f>SUMIFS(СВЦЭМ!$D$33:$D$776,СВЦЭМ!$A$33:$A$776,$A40,СВЦЭМ!$B$33:$B$776,L$11)+'СЕТ СН'!$F$11+СВЦЭМ!$D$10+'СЕТ СН'!$F$6-'СЕТ СН'!$F$23</f>
        <v>701.83066331000009</v>
      </c>
      <c r="M40" s="36">
        <f>SUMIFS(СВЦЭМ!$D$33:$D$776,СВЦЭМ!$A$33:$A$776,$A40,СВЦЭМ!$B$33:$B$776,M$11)+'СЕТ СН'!$F$11+СВЦЭМ!$D$10+'СЕТ СН'!$F$6-'СЕТ СН'!$F$23</f>
        <v>687.09230950000006</v>
      </c>
      <c r="N40" s="36">
        <f>SUMIFS(СВЦЭМ!$D$33:$D$776,СВЦЭМ!$A$33:$A$776,$A40,СВЦЭМ!$B$33:$B$776,N$11)+'СЕТ СН'!$F$11+СВЦЭМ!$D$10+'СЕТ СН'!$F$6-'СЕТ СН'!$F$23</f>
        <v>710.81415057000004</v>
      </c>
      <c r="O40" s="36">
        <f>SUMIFS(СВЦЭМ!$D$33:$D$776,СВЦЭМ!$A$33:$A$776,$A40,СВЦЭМ!$B$33:$B$776,O$11)+'СЕТ СН'!$F$11+СВЦЭМ!$D$10+'СЕТ СН'!$F$6-'СЕТ СН'!$F$23</f>
        <v>728.90420275000008</v>
      </c>
      <c r="P40" s="36">
        <f>SUMIFS(СВЦЭМ!$D$33:$D$776,СВЦЭМ!$A$33:$A$776,$A40,СВЦЭМ!$B$33:$B$776,P$11)+'СЕТ СН'!$F$11+СВЦЭМ!$D$10+'СЕТ СН'!$F$6-'СЕТ СН'!$F$23</f>
        <v>718.3101628500001</v>
      </c>
      <c r="Q40" s="36">
        <f>SUMIFS(СВЦЭМ!$D$33:$D$776,СВЦЭМ!$A$33:$A$776,$A40,СВЦЭМ!$B$33:$B$776,Q$11)+'СЕТ СН'!$F$11+СВЦЭМ!$D$10+'СЕТ СН'!$F$6-'СЕТ СН'!$F$23</f>
        <v>719.91025220000006</v>
      </c>
      <c r="R40" s="36">
        <f>SUMIFS(СВЦЭМ!$D$33:$D$776,СВЦЭМ!$A$33:$A$776,$A40,СВЦЭМ!$B$33:$B$776,R$11)+'СЕТ СН'!$F$11+СВЦЭМ!$D$10+'СЕТ СН'!$F$6-'СЕТ СН'!$F$23</f>
        <v>740.2170991700001</v>
      </c>
      <c r="S40" s="36">
        <f>SUMIFS(СВЦЭМ!$D$33:$D$776,СВЦЭМ!$A$33:$A$776,$A40,СВЦЭМ!$B$33:$B$776,S$11)+'СЕТ СН'!$F$11+СВЦЭМ!$D$10+'СЕТ СН'!$F$6-'СЕТ СН'!$F$23</f>
        <v>738.89216038000006</v>
      </c>
      <c r="T40" s="36">
        <f>SUMIFS(СВЦЭМ!$D$33:$D$776,СВЦЭМ!$A$33:$A$776,$A40,СВЦЭМ!$B$33:$B$776,T$11)+'СЕТ СН'!$F$11+СВЦЭМ!$D$10+'СЕТ СН'!$F$6-'СЕТ СН'!$F$23</f>
        <v>749.15091847000008</v>
      </c>
      <c r="U40" s="36">
        <f>SUMIFS(СВЦЭМ!$D$33:$D$776,СВЦЭМ!$A$33:$A$776,$A40,СВЦЭМ!$B$33:$B$776,U$11)+'СЕТ СН'!$F$11+СВЦЭМ!$D$10+'СЕТ СН'!$F$6-'СЕТ СН'!$F$23</f>
        <v>773.20794839000007</v>
      </c>
      <c r="V40" s="36">
        <f>SUMIFS(СВЦЭМ!$D$33:$D$776,СВЦЭМ!$A$33:$A$776,$A40,СВЦЭМ!$B$33:$B$776,V$11)+'СЕТ СН'!$F$11+СВЦЭМ!$D$10+'СЕТ СН'!$F$6-'СЕТ СН'!$F$23</f>
        <v>778.62086864000003</v>
      </c>
      <c r="W40" s="36">
        <f>SUMIFS(СВЦЭМ!$D$33:$D$776,СВЦЭМ!$A$33:$A$776,$A40,СВЦЭМ!$B$33:$B$776,W$11)+'СЕТ СН'!$F$11+СВЦЭМ!$D$10+'СЕТ СН'!$F$6-'СЕТ СН'!$F$23</f>
        <v>752.1179933300001</v>
      </c>
      <c r="X40" s="36">
        <f>SUMIFS(СВЦЭМ!$D$33:$D$776,СВЦЭМ!$A$33:$A$776,$A40,СВЦЭМ!$B$33:$B$776,X$11)+'СЕТ СН'!$F$11+СВЦЭМ!$D$10+'СЕТ СН'!$F$6-'СЕТ СН'!$F$23</f>
        <v>742.20033760000001</v>
      </c>
      <c r="Y40" s="36">
        <f>SUMIFS(СВЦЭМ!$D$33:$D$776,СВЦЭМ!$A$33:$A$776,$A40,СВЦЭМ!$B$33:$B$776,Y$11)+'СЕТ СН'!$F$11+СВЦЭМ!$D$10+'СЕТ СН'!$F$6-'СЕТ СН'!$F$23</f>
        <v>863.20500045000006</v>
      </c>
    </row>
    <row r="41" spans="1:27" ht="15.75" x14ac:dyDescent="0.2">
      <c r="A41" s="35">
        <f t="shared" si="0"/>
        <v>44012</v>
      </c>
      <c r="B41" s="36">
        <f>SUMIFS(СВЦЭМ!$D$33:$D$776,СВЦЭМ!$A$33:$A$776,$A41,СВЦЭМ!$B$33:$B$776,B$11)+'СЕТ СН'!$F$11+СВЦЭМ!$D$10+'СЕТ СН'!$F$6-'СЕТ СН'!$F$23</f>
        <v>979.48199305000003</v>
      </c>
      <c r="C41" s="36">
        <f>SUMIFS(СВЦЭМ!$D$33:$D$776,СВЦЭМ!$A$33:$A$776,$A41,СВЦЭМ!$B$33:$B$776,C$11)+'СЕТ СН'!$F$11+СВЦЭМ!$D$10+'СЕТ СН'!$F$6-'СЕТ СН'!$F$23</f>
        <v>952.30804831000012</v>
      </c>
      <c r="D41" s="36">
        <f>SUMIFS(СВЦЭМ!$D$33:$D$776,СВЦЭМ!$A$33:$A$776,$A41,СВЦЭМ!$B$33:$B$776,D$11)+'СЕТ СН'!$F$11+СВЦЭМ!$D$10+'СЕТ СН'!$F$6-'СЕТ СН'!$F$23</f>
        <v>936.88628430000006</v>
      </c>
      <c r="E41" s="36">
        <f>SUMIFS(СВЦЭМ!$D$33:$D$776,СВЦЭМ!$A$33:$A$776,$A41,СВЦЭМ!$B$33:$B$776,E$11)+'СЕТ СН'!$F$11+СВЦЭМ!$D$10+'СЕТ СН'!$F$6-'СЕТ СН'!$F$23</f>
        <v>929.50450895000006</v>
      </c>
      <c r="F41" s="36">
        <f>SUMIFS(СВЦЭМ!$D$33:$D$776,СВЦЭМ!$A$33:$A$776,$A41,СВЦЭМ!$B$33:$B$776,F$11)+'СЕТ СН'!$F$11+СВЦЭМ!$D$10+'СЕТ СН'!$F$6-'СЕТ СН'!$F$23</f>
        <v>920.4955171900001</v>
      </c>
      <c r="G41" s="36">
        <f>SUMIFS(СВЦЭМ!$D$33:$D$776,СВЦЭМ!$A$33:$A$776,$A41,СВЦЭМ!$B$33:$B$776,G$11)+'СЕТ СН'!$F$11+СВЦЭМ!$D$10+'СЕТ СН'!$F$6-'СЕТ СН'!$F$23</f>
        <v>933.05032234000009</v>
      </c>
      <c r="H41" s="36">
        <f>SUMIFS(СВЦЭМ!$D$33:$D$776,СВЦЭМ!$A$33:$A$776,$A41,СВЦЭМ!$B$33:$B$776,H$11)+'СЕТ СН'!$F$11+СВЦЭМ!$D$10+'СЕТ СН'!$F$6-'СЕТ СН'!$F$23</f>
        <v>958.10675874000003</v>
      </c>
      <c r="I41" s="36">
        <f>SUMIFS(СВЦЭМ!$D$33:$D$776,СВЦЭМ!$A$33:$A$776,$A41,СВЦЭМ!$B$33:$B$776,I$11)+'СЕТ СН'!$F$11+СВЦЭМ!$D$10+'СЕТ СН'!$F$6-'СЕТ СН'!$F$23</f>
        <v>965.93456471000002</v>
      </c>
      <c r="J41" s="36">
        <f>SUMIFS(СВЦЭМ!$D$33:$D$776,СВЦЭМ!$A$33:$A$776,$A41,СВЦЭМ!$B$33:$B$776,J$11)+'СЕТ СН'!$F$11+СВЦЭМ!$D$10+'СЕТ СН'!$F$6-'СЕТ СН'!$F$23</f>
        <v>915.04443859000003</v>
      </c>
      <c r="K41" s="36">
        <f>SUMIFS(СВЦЭМ!$D$33:$D$776,СВЦЭМ!$A$33:$A$776,$A41,СВЦЭМ!$B$33:$B$776,K$11)+'СЕТ СН'!$F$11+СВЦЭМ!$D$10+'СЕТ СН'!$F$6-'СЕТ СН'!$F$23</f>
        <v>821.42467449000003</v>
      </c>
      <c r="L41" s="36">
        <f>SUMIFS(СВЦЭМ!$D$33:$D$776,СВЦЭМ!$A$33:$A$776,$A41,СВЦЭМ!$B$33:$B$776,L$11)+'СЕТ СН'!$F$11+СВЦЭМ!$D$10+'СЕТ СН'!$F$6-'СЕТ СН'!$F$23</f>
        <v>736.43331376000003</v>
      </c>
      <c r="M41" s="36">
        <f>SUMIFS(СВЦЭМ!$D$33:$D$776,СВЦЭМ!$A$33:$A$776,$A41,СВЦЭМ!$B$33:$B$776,M$11)+'СЕТ СН'!$F$11+СВЦЭМ!$D$10+'СЕТ СН'!$F$6-'СЕТ СН'!$F$23</f>
        <v>731.3708855000001</v>
      </c>
      <c r="N41" s="36">
        <f>SUMIFS(СВЦЭМ!$D$33:$D$776,СВЦЭМ!$A$33:$A$776,$A41,СВЦЭМ!$B$33:$B$776,N$11)+'СЕТ СН'!$F$11+СВЦЭМ!$D$10+'СЕТ СН'!$F$6-'СЕТ СН'!$F$23</f>
        <v>754.54508276000001</v>
      </c>
      <c r="O41" s="36">
        <f>SUMIFS(СВЦЭМ!$D$33:$D$776,СВЦЭМ!$A$33:$A$776,$A41,СВЦЭМ!$B$33:$B$776,O$11)+'СЕТ СН'!$F$11+СВЦЭМ!$D$10+'СЕТ СН'!$F$6-'СЕТ СН'!$F$23</f>
        <v>758.72716039000011</v>
      </c>
      <c r="P41" s="36">
        <f>SUMIFS(СВЦЭМ!$D$33:$D$776,СВЦЭМ!$A$33:$A$776,$A41,СВЦЭМ!$B$33:$B$776,P$11)+'СЕТ СН'!$F$11+СВЦЭМ!$D$10+'СЕТ СН'!$F$6-'СЕТ СН'!$F$23</f>
        <v>755.52156102000004</v>
      </c>
      <c r="Q41" s="36">
        <f>SUMIFS(СВЦЭМ!$D$33:$D$776,СВЦЭМ!$A$33:$A$776,$A41,СВЦЭМ!$B$33:$B$776,Q$11)+'СЕТ СН'!$F$11+СВЦЭМ!$D$10+'СЕТ СН'!$F$6-'СЕТ СН'!$F$23</f>
        <v>760.18241715000011</v>
      </c>
      <c r="R41" s="36">
        <f>SUMIFS(СВЦЭМ!$D$33:$D$776,СВЦЭМ!$A$33:$A$776,$A41,СВЦЭМ!$B$33:$B$776,R$11)+'СЕТ СН'!$F$11+СВЦЭМ!$D$10+'СЕТ СН'!$F$6-'СЕТ СН'!$F$23</f>
        <v>762.24069261000011</v>
      </c>
      <c r="S41" s="36">
        <f>SUMIFS(СВЦЭМ!$D$33:$D$776,СВЦЭМ!$A$33:$A$776,$A41,СВЦЭМ!$B$33:$B$776,S$11)+'СЕТ СН'!$F$11+СВЦЭМ!$D$10+'СЕТ СН'!$F$6-'СЕТ СН'!$F$23</f>
        <v>764.17229938000003</v>
      </c>
      <c r="T41" s="36">
        <f>SUMIFS(СВЦЭМ!$D$33:$D$776,СВЦЭМ!$A$33:$A$776,$A41,СВЦЭМ!$B$33:$B$776,T$11)+'СЕТ СН'!$F$11+СВЦЭМ!$D$10+'СЕТ СН'!$F$6-'СЕТ СН'!$F$23</f>
        <v>763.5488064000001</v>
      </c>
      <c r="U41" s="36">
        <f>SUMIFS(СВЦЭМ!$D$33:$D$776,СВЦЭМ!$A$33:$A$776,$A41,СВЦЭМ!$B$33:$B$776,U$11)+'СЕТ СН'!$F$11+СВЦЭМ!$D$10+'СЕТ СН'!$F$6-'СЕТ СН'!$F$23</f>
        <v>758.27374569000006</v>
      </c>
      <c r="V41" s="36">
        <f>SUMIFS(СВЦЭМ!$D$33:$D$776,СВЦЭМ!$A$33:$A$776,$A41,СВЦЭМ!$B$33:$B$776,V$11)+'СЕТ СН'!$F$11+СВЦЭМ!$D$10+'СЕТ СН'!$F$6-'СЕТ СН'!$F$23</f>
        <v>751.72004750000008</v>
      </c>
      <c r="W41" s="36">
        <f>SUMIFS(СВЦЭМ!$D$33:$D$776,СВЦЭМ!$A$33:$A$776,$A41,СВЦЭМ!$B$33:$B$776,W$11)+'СЕТ СН'!$F$11+СВЦЭМ!$D$10+'СЕТ СН'!$F$6-'СЕТ СН'!$F$23</f>
        <v>725.57358952000004</v>
      </c>
      <c r="X41" s="36">
        <f>SUMIFS(СВЦЭМ!$D$33:$D$776,СВЦЭМ!$A$33:$A$776,$A41,СВЦЭМ!$B$33:$B$776,X$11)+'СЕТ СН'!$F$11+СВЦЭМ!$D$10+'СЕТ СН'!$F$6-'СЕТ СН'!$F$23</f>
        <v>769.43687714000009</v>
      </c>
      <c r="Y41" s="36">
        <f>SUMIFS(СВЦЭМ!$D$33:$D$776,СВЦЭМ!$A$33:$A$776,$A41,СВЦЭМ!$B$33:$B$776,Y$11)+'СЕТ СН'!$F$11+СВЦЭМ!$D$10+'СЕТ СН'!$F$6-'СЕТ СН'!$F$23</f>
        <v>864.44998958000008</v>
      </c>
    </row>
    <row r="42" spans="1:27" ht="15.75" hidden="1" x14ac:dyDescent="0.2">
      <c r="A42" s="35">
        <f t="shared" si="0"/>
        <v>44013</v>
      </c>
      <c r="B42" s="36">
        <f>SUMIFS(СВЦЭМ!$D$33:$D$776,СВЦЭМ!$A$33:$A$776,$A42,СВЦЭМ!$B$33:$B$776,B$11)+'СЕТ СН'!$F$11+СВЦЭМ!$D$10+'СЕТ СН'!$F$6-'СЕТ СН'!$F$23</f>
        <v>111.95000805000001</v>
      </c>
      <c r="C42" s="36">
        <f>SUMIFS(СВЦЭМ!$D$33:$D$776,СВЦЭМ!$A$33:$A$776,$A42,СВЦЭМ!$B$33:$B$776,C$11)+'СЕТ СН'!$F$11+СВЦЭМ!$D$10+'СЕТ СН'!$F$6-'СЕТ СН'!$F$23</f>
        <v>111.95000805000001</v>
      </c>
      <c r="D42" s="36">
        <f>SUMIFS(СВЦЭМ!$D$33:$D$776,СВЦЭМ!$A$33:$A$776,$A42,СВЦЭМ!$B$33:$B$776,D$11)+'СЕТ СН'!$F$11+СВЦЭМ!$D$10+'СЕТ СН'!$F$6-'СЕТ СН'!$F$23</f>
        <v>111.95000805000001</v>
      </c>
      <c r="E42" s="36">
        <f>SUMIFS(СВЦЭМ!$D$33:$D$776,СВЦЭМ!$A$33:$A$776,$A42,СВЦЭМ!$B$33:$B$776,E$11)+'СЕТ СН'!$F$11+СВЦЭМ!$D$10+'СЕТ СН'!$F$6-'СЕТ СН'!$F$23</f>
        <v>111.95000805000001</v>
      </c>
      <c r="F42" s="36">
        <f>SUMIFS(СВЦЭМ!$D$33:$D$776,СВЦЭМ!$A$33:$A$776,$A42,СВЦЭМ!$B$33:$B$776,F$11)+'СЕТ СН'!$F$11+СВЦЭМ!$D$10+'СЕТ СН'!$F$6-'СЕТ СН'!$F$23</f>
        <v>111.95000805000001</v>
      </c>
      <c r="G42" s="36">
        <f>SUMIFS(СВЦЭМ!$D$33:$D$776,СВЦЭМ!$A$33:$A$776,$A42,СВЦЭМ!$B$33:$B$776,G$11)+'СЕТ СН'!$F$11+СВЦЭМ!$D$10+'СЕТ СН'!$F$6-'СЕТ СН'!$F$23</f>
        <v>111.95000805000001</v>
      </c>
      <c r="H42" s="36">
        <f>SUMIFS(СВЦЭМ!$D$33:$D$776,СВЦЭМ!$A$33:$A$776,$A42,СВЦЭМ!$B$33:$B$776,H$11)+'СЕТ СН'!$F$11+СВЦЭМ!$D$10+'СЕТ СН'!$F$6-'СЕТ СН'!$F$23</f>
        <v>111.95000805000001</v>
      </c>
      <c r="I42" s="36">
        <f>SUMIFS(СВЦЭМ!$D$33:$D$776,СВЦЭМ!$A$33:$A$776,$A42,СВЦЭМ!$B$33:$B$776,I$11)+'СЕТ СН'!$F$11+СВЦЭМ!$D$10+'СЕТ СН'!$F$6-'СЕТ СН'!$F$23</f>
        <v>111.95000805000001</v>
      </c>
      <c r="J42" s="36">
        <f>SUMIFS(СВЦЭМ!$D$33:$D$776,СВЦЭМ!$A$33:$A$776,$A42,СВЦЭМ!$B$33:$B$776,J$11)+'СЕТ СН'!$F$11+СВЦЭМ!$D$10+'СЕТ СН'!$F$6-'СЕТ СН'!$F$23</f>
        <v>111.95000805000001</v>
      </c>
      <c r="K42" s="36">
        <f>SUMIFS(СВЦЭМ!$D$33:$D$776,СВЦЭМ!$A$33:$A$776,$A42,СВЦЭМ!$B$33:$B$776,K$11)+'СЕТ СН'!$F$11+СВЦЭМ!$D$10+'СЕТ СН'!$F$6-'СЕТ СН'!$F$23</f>
        <v>111.95000805000001</v>
      </c>
      <c r="L42" s="36">
        <f>SUMIFS(СВЦЭМ!$D$33:$D$776,СВЦЭМ!$A$33:$A$776,$A42,СВЦЭМ!$B$33:$B$776,L$11)+'СЕТ СН'!$F$11+СВЦЭМ!$D$10+'СЕТ СН'!$F$6-'СЕТ СН'!$F$23</f>
        <v>111.95000805000001</v>
      </c>
      <c r="M42" s="36">
        <f>SUMIFS(СВЦЭМ!$D$33:$D$776,СВЦЭМ!$A$33:$A$776,$A42,СВЦЭМ!$B$33:$B$776,M$11)+'СЕТ СН'!$F$11+СВЦЭМ!$D$10+'СЕТ СН'!$F$6-'СЕТ СН'!$F$23</f>
        <v>111.95000805000001</v>
      </c>
      <c r="N42" s="36">
        <f>SUMIFS(СВЦЭМ!$D$33:$D$776,СВЦЭМ!$A$33:$A$776,$A42,СВЦЭМ!$B$33:$B$776,N$11)+'СЕТ СН'!$F$11+СВЦЭМ!$D$10+'СЕТ СН'!$F$6-'СЕТ СН'!$F$23</f>
        <v>111.95000805000001</v>
      </c>
      <c r="O42" s="36">
        <f>SUMIFS(СВЦЭМ!$D$33:$D$776,СВЦЭМ!$A$33:$A$776,$A42,СВЦЭМ!$B$33:$B$776,O$11)+'СЕТ СН'!$F$11+СВЦЭМ!$D$10+'СЕТ СН'!$F$6-'СЕТ СН'!$F$23</f>
        <v>111.95000805000001</v>
      </c>
      <c r="P42" s="36">
        <f>SUMIFS(СВЦЭМ!$D$33:$D$776,СВЦЭМ!$A$33:$A$776,$A42,СВЦЭМ!$B$33:$B$776,P$11)+'СЕТ СН'!$F$11+СВЦЭМ!$D$10+'СЕТ СН'!$F$6-'СЕТ СН'!$F$23</f>
        <v>111.95000805000001</v>
      </c>
      <c r="Q42" s="36">
        <f>SUMIFS(СВЦЭМ!$D$33:$D$776,СВЦЭМ!$A$33:$A$776,$A42,СВЦЭМ!$B$33:$B$776,Q$11)+'СЕТ СН'!$F$11+СВЦЭМ!$D$10+'СЕТ СН'!$F$6-'СЕТ СН'!$F$23</f>
        <v>111.95000805000001</v>
      </c>
      <c r="R42" s="36">
        <f>SUMIFS(СВЦЭМ!$D$33:$D$776,СВЦЭМ!$A$33:$A$776,$A42,СВЦЭМ!$B$33:$B$776,R$11)+'СЕТ СН'!$F$11+СВЦЭМ!$D$10+'СЕТ СН'!$F$6-'СЕТ СН'!$F$23</f>
        <v>111.95000805000001</v>
      </c>
      <c r="S42" s="36">
        <f>SUMIFS(СВЦЭМ!$D$33:$D$776,СВЦЭМ!$A$33:$A$776,$A42,СВЦЭМ!$B$33:$B$776,S$11)+'СЕТ СН'!$F$11+СВЦЭМ!$D$10+'СЕТ СН'!$F$6-'СЕТ СН'!$F$23</f>
        <v>111.95000805000001</v>
      </c>
      <c r="T42" s="36">
        <f>SUMIFS(СВЦЭМ!$D$33:$D$776,СВЦЭМ!$A$33:$A$776,$A42,СВЦЭМ!$B$33:$B$776,T$11)+'СЕТ СН'!$F$11+СВЦЭМ!$D$10+'СЕТ СН'!$F$6-'СЕТ СН'!$F$23</f>
        <v>111.95000805000001</v>
      </c>
      <c r="U42" s="36">
        <f>SUMIFS(СВЦЭМ!$D$33:$D$776,СВЦЭМ!$A$33:$A$776,$A42,СВЦЭМ!$B$33:$B$776,U$11)+'СЕТ СН'!$F$11+СВЦЭМ!$D$10+'СЕТ СН'!$F$6-'СЕТ СН'!$F$23</f>
        <v>111.95000805000001</v>
      </c>
      <c r="V42" s="36">
        <f>SUMIFS(СВЦЭМ!$D$33:$D$776,СВЦЭМ!$A$33:$A$776,$A42,СВЦЭМ!$B$33:$B$776,V$11)+'СЕТ СН'!$F$11+СВЦЭМ!$D$10+'СЕТ СН'!$F$6-'СЕТ СН'!$F$23</f>
        <v>111.95000805000001</v>
      </c>
      <c r="W42" s="36">
        <f>SUMIFS(СВЦЭМ!$D$33:$D$776,СВЦЭМ!$A$33:$A$776,$A42,СВЦЭМ!$B$33:$B$776,W$11)+'СЕТ СН'!$F$11+СВЦЭМ!$D$10+'СЕТ СН'!$F$6-'СЕТ СН'!$F$23</f>
        <v>111.95000805000001</v>
      </c>
      <c r="X42" s="36">
        <f>SUMIFS(СВЦЭМ!$D$33:$D$776,СВЦЭМ!$A$33:$A$776,$A42,СВЦЭМ!$B$33:$B$776,X$11)+'СЕТ СН'!$F$11+СВЦЭМ!$D$10+'СЕТ СН'!$F$6-'СЕТ СН'!$F$23</f>
        <v>111.95000805000001</v>
      </c>
      <c r="Y42" s="36">
        <f>SUMIFS(СВЦЭМ!$D$33:$D$776,СВЦЭМ!$A$33:$A$776,$A42,СВЦЭМ!$B$33:$B$776,Y$11)+'СЕТ СН'!$F$11+СВЦЭМ!$D$10+'СЕТ СН'!$F$6-'СЕТ СН'!$F$23</f>
        <v>111.95000805000001</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1" t="s">
        <v>7</v>
      </c>
      <c r="B45" s="124" t="s">
        <v>71</v>
      </c>
      <c r="C45" s="125"/>
      <c r="D45" s="125"/>
      <c r="E45" s="125"/>
      <c r="F45" s="125"/>
      <c r="G45" s="125"/>
      <c r="H45" s="125"/>
      <c r="I45" s="125"/>
      <c r="J45" s="125"/>
      <c r="K45" s="125"/>
      <c r="L45" s="125"/>
      <c r="M45" s="125"/>
      <c r="N45" s="125"/>
      <c r="O45" s="125"/>
      <c r="P45" s="125"/>
      <c r="Q45" s="125"/>
      <c r="R45" s="125"/>
      <c r="S45" s="125"/>
      <c r="T45" s="125"/>
      <c r="U45" s="125"/>
      <c r="V45" s="125"/>
      <c r="W45" s="125"/>
      <c r="X45" s="125"/>
      <c r="Y45" s="126"/>
    </row>
    <row r="46" spans="1:27" ht="12.75" customHeight="1" x14ac:dyDescent="0.2">
      <c r="A46" s="122"/>
      <c r="B46" s="127"/>
      <c r="C46" s="128"/>
      <c r="D46" s="128"/>
      <c r="E46" s="128"/>
      <c r="F46" s="128"/>
      <c r="G46" s="128"/>
      <c r="H46" s="128"/>
      <c r="I46" s="128"/>
      <c r="J46" s="128"/>
      <c r="K46" s="128"/>
      <c r="L46" s="128"/>
      <c r="M46" s="128"/>
      <c r="N46" s="128"/>
      <c r="O46" s="128"/>
      <c r="P46" s="128"/>
      <c r="Q46" s="128"/>
      <c r="R46" s="128"/>
      <c r="S46" s="128"/>
      <c r="T46" s="128"/>
      <c r="U46" s="128"/>
      <c r="V46" s="128"/>
      <c r="W46" s="128"/>
      <c r="X46" s="128"/>
      <c r="Y46" s="129"/>
    </row>
    <row r="47" spans="1:27" ht="12.75" customHeight="1" x14ac:dyDescent="0.2">
      <c r="A47" s="123"/>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01.06.2020</v>
      </c>
      <c r="B48" s="36">
        <f>SUMIFS(СВЦЭМ!$D$33:$D$776,СВЦЭМ!$A$33:$A$776,$A48,СВЦЭМ!$B$33:$B$776,B$47)+'СЕТ СН'!$G$11+СВЦЭМ!$D$10+'СЕТ СН'!$G$6-'СЕТ СН'!$G$23</f>
        <v>914.08998320000001</v>
      </c>
      <c r="C48" s="36">
        <f>SUMIFS(СВЦЭМ!$D$33:$D$776,СВЦЭМ!$A$33:$A$776,$A48,СВЦЭМ!$B$33:$B$776,C$47)+'СЕТ СН'!$G$11+СВЦЭМ!$D$10+'СЕТ СН'!$G$6-'СЕТ СН'!$G$23</f>
        <v>925.11208543999999</v>
      </c>
      <c r="D48" s="36">
        <f>SUMIFS(СВЦЭМ!$D$33:$D$776,СВЦЭМ!$A$33:$A$776,$A48,СВЦЭМ!$B$33:$B$776,D$47)+'СЕТ СН'!$G$11+СВЦЭМ!$D$10+'СЕТ СН'!$G$6-'СЕТ СН'!$G$23</f>
        <v>941.26119953</v>
      </c>
      <c r="E48" s="36">
        <f>SUMIFS(СВЦЭМ!$D$33:$D$776,СВЦЭМ!$A$33:$A$776,$A48,СВЦЭМ!$B$33:$B$776,E$47)+'СЕТ СН'!$G$11+СВЦЭМ!$D$10+'СЕТ СН'!$G$6-'СЕТ СН'!$G$23</f>
        <v>948.92557090000003</v>
      </c>
      <c r="F48" s="36">
        <f>SUMIFS(СВЦЭМ!$D$33:$D$776,СВЦЭМ!$A$33:$A$776,$A48,СВЦЭМ!$B$33:$B$776,F$47)+'СЕТ СН'!$G$11+СВЦЭМ!$D$10+'СЕТ СН'!$G$6-'СЕТ СН'!$G$23</f>
        <v>948.99177990999999</v>
      </c>
      <c r="G48" s="36">
        <f>SUMIFS(СВЦЭМ!$D$33:$D$776,СВЦЭМ!$A$33:$A$776,$A48,СВЦЭМ!$B$33:$B$776,G$47)+'СЕТ СН'!$G$11+СВЦЭМ!$D$10+'СЕТ СН'!$G$6-'СЕТ СН'!$G$23</f>
        <v>945.54324095000004</v>
      </c>
      <c r="H48" s="36">
        <f>SUMIFS(СВЦЭМ!$D$33:$D$776,СВЦЭМ!$A$33:$A$776,$A48,СВЦЭМ!$B$33:$B$776,H$47)+'СЕТ СН'!$G$11+СВЦЭМ!$D$10+'СЕТ СН'!$G$6-'СЕТ СН'!$G$23</f>
        <v>930.60409661000006</v>
      </c>
      <c r="I48" s="36">
        <f>SUMIFS(СВЦЭМ!$D$33:$D$776,СВЦЭМ!$A$33:$A$776,$A48,СВЦЭМ!$B$33:$B$776,I$47)+'СЕТ СН'!$G$11+СВЦЭМ!$D$10+'СЕТ СН'!$G$6-'СЕТ СН'!$G$23</f>
        <v>920.83340995000003</v>
      </c>
      <c r="J48" s="36">
        <f>SUMIFS(СВЦЭМ!$D$33:$D$776,СВЦЭМ!$A$33:$A$776,$A48,СВЦЭМ!$B$33:$B$776,J$47)+'СЕТ СН'!$G$11+СВЦЭМ!$D$10+'СЕТ СН'!$G$6-'СЕТ СН'!$G$23</f>
        <v>887.82368993</v>
      </c>
      <c r="K48" s="36">
        <f>SUMIFS(СВЦЭМ!$D$33:$D$776,СВЦЭМ!$A$33:$A$776,$A48,СВЦЭМ!$B$33:$B$776,K$47)+'СЕТ СН'!$G$11+СВЦЭМ!$D$10+'СЕТ СН'!$G$6-'СЕТ СН'!$G$23</f>
        <v>831.44083840999997</v>
      </c>
      <c r="L48" s="36">
        <f>SUMIFS(СВЦЭМ!$D$33:$D$776,СВЦЭМ!$A$33:$A$776,$A48,СВЦЭМ!$B$33:$B$776,L$47)+'СЕТ СН'!$G$11+СВЦЭМ!$D$10+'СЕТ СН'!$G$6-'СЕТ СН'!$G$23</f>
        <v>854.55188292000003</v>
      </c>
      <c r="M48" s="36">
        <f>SUMIFS(СВЦЭМ!$D$33:$D$776,СВЦЭМ!$A$33:$A$776,$A48,СВЦЭМ!$B$33:$B$776,M$47)+'СЕТ СН'!$G$11+СВЦЭМ!$D$10+'СЕТ СН'!$G$6-'СЕТ СН'!$G$23</f>
        <v>870.77041690999999</v>
      </c>
      <c r="N48" s="36">
        <f>SUMIFS(СВЦЭМ!$D$33:$D$776,СВЦЭМ!$A$33:$A$776,$A48,СВЦЭМ!$B$33:$B$776,N$47)+'СЕТ СН'!$G$11+СВЦЭМ!$D$10+'СЕТ СН'!$G$6-'СЕТ СН'!$G$23</f>
        <v>866.15550685000005</v>
      </c>
      <c r="O48" s="36">
        <f>SUMIFS(СВЦЭМ!$D$33:$D$776,СВЦЭМ!$A$33:$A$776,$A48,СВЦЭМ!$B$33:$B$776,O$47)+'СЕТ СН'!$G$11+СВЦЭМ!$D$10+'СЕТ СН'!$G$6-'СЕТ СН'!$G$23</f>
        <v>854.46387641000001</v>
      </c>
      <c r="P48" s="36">
        <f>SUMIFS(СВЦЭМ!$D$33:$D$776,СВЦЭМ!$A$33:$A$776,$A48,СВЦЭМ!$B$33:$B$776,P$47)+'СЕТ СН'!$G$11+СВЦЭМ!$D$10+'СЕТ СН'!$G$6-'СЕТ СН'!$G$23</f>
        <v>848.02546397000003</v>
      </c>
      <c r="Q48" s="36">
        <f>SUMIFS(СВЦЭМ!$D$33:$D$776,СВЦЭМ!$A$33:$A$776,$A48,СВЦЭМ!$B$33:$B$776,Q$47)+'СЕТ СН'!$G$11+СВЦЭМ!$D$10+'СЕТ СН'!$G$6-'СЕТ СН'!$G$23</f>
        <v>851.48648985</v>
      </c>
      <c r="R48" s="36">
        <f>SUMIFS(СВЦЭМ!$D$33:$D$776,СВЦЭМ!$A$33:$A$776,$A48,СВЦЭМ!$B$33:$B$776,R$47)+'СЕТ СН'!$G$11+СВЦЭМ!$D$10+'СЕТ СН'!$G$6-'СЕТ СН'!$G$23</f>
        <v>845.97461325000006</v>
      </c>
      <c r="S48" s="36">
        <f>SUMIFS(СВЦЭМ!$D$33:$D$776,СВЦЭМ!$A$33:$A$776,$A48,СВЦЭМ!$B$33:$B$776,S$47)+'СЕТ СН'!$G$11+СВЦЭМ!$D$10+'СЕТ СН'!$G$6-'СЕТ СН'!$G$23</f>
        <v>848.96262061000004</v>
      </c>
      <c r="T48" s="36">
        <f>SUMIFS(СВЦЭМ!$D$33:$D$776,СВЦЭМ!$A$33:$A$776,$A48,СВЦЭМ!$B$33:$B$776,T$47)+'СЕТ СН'!$G$11+СВЦЭМ!$D$10+'СЕТ СН'!$G$6-'СЕТ СН'!$G$23</f>
        <v>857.30057052000006</v>
      </c>
      <c r="U48" s="36">
        <f>SUMIFS(СВЦЭМ!$D$33:$D$776,СВЦЭМ!$A$33:$A$776,$A48,СВЦЭМ!$B$33:$B$776,U$47)+'СЕТ СН'!$G$11+СВЦЭМ!$D$10+'СЕТ СН'!$G$6-'СЕТ СН'!$G$23</f>
        <v>835.49897494000004</v>
      </c>
      <c r="V48" s="36">
        <f>SUMIFS(СВЦЭМ!$D$33:$D$776,СВЦЭМ!$A$33:$A$776,$A48,СВЦЭМ!$B$33:$B$776,V$47)+'СЕТ СН'!$G$11+СВЦЭМ!$D$10+'СЕТ СН'!$G$6-'СЕТ СН'!$G$23</f>
        <v>848.56740458000002</v>
      </c>
      <c r="W48" s="36">
        <f>SUMIFS(СВЦЭМ!$D$33:$D$776,СВЦЭМ!$A$33:$A$776,$A48,СВЦЭМ!$B$33:$B$776,W$47)+'СЕТ СН'!$G$11+СВЦЭМ!$D$10+'СЕТ СН'!$G$6-'СЕТ СН'!$G$23</f>
        <v>869.63369712999997</v>
      </c>
      <c r="X48" s="36">
        <f>SUMIFS(СВЦЭМ!$D$33:$D$776,СВЦЭМ!$A$33:$A$776,$A48,СВЦЭМ!$B$33:$B$776,X$47)+'СЕТ СН'!$G$11+СВЦЭМ!$D$10+'СЕТ СН'!$G$6-'СЕТ СН'!$G$23</f>
        <v>844.68971113999999</v>
      </c>
      <c r="Y48" s="36">
        <f>SUMIFS(СВЦЭМ!$D$33:$D$776,СВЦЭМ!$A$33:$A$776,$A48,СВЦЭМ!$B$33:$B$776,Y$47)+'СЕТ СН'!$G$11+СВЦЭМ!$D$10+'СЕТ СН'!$G$6-'СЕТ СН'!$G$23</f>
        <v>872.49352792000002</v>
      </c>
      <c r="AA48" s="45"/>
    </row>
    <row r="49" spans="1:25" ht="15.75" x14ac:dyDescent="0.2">
      <c r="A49" s="35">
        <f>A48+1</f>
        <v>43984</v>
      </c>
      <c r="B49" s="36">
        <f>SUMIFS(СВЦЭМ!$D$33:$D$776,СВЦЭМ!$A$33:$A$776,$A49,СВЦЭМ!$B$33:$B$776,B$47)+'СЕТ СН'!$G$11+СВЦЭМ!$D$10+'СЕТ СН'!$G$6-'СЕТ СН'!$G$23</f>
        <v>892.33443811999996</v>
      </c>
      <c r="C49" s="36">
        <f>SUMIFS(СВЦЭМ!$D$33:$D$776,СВЦЭМ!$A$33:$A$776,$A49,СВЦЭМ!$B$33:$B$776,C$47)+'СЕТ СН'!$G$11+СВЦЭМ!$D$10+'СЕТ СН'!$G$6-'СЕТ СН'!$G$23</f>
        <v>934.66661365000004</v>
      </c>
      <c r="D49" s="36">
        <f>SUMIFS(СВЦЭМ!$D$33:$D$776,СВЦЭМ!$A$33:$A$776,$A49,СВЦЭМ!$B$33:$B$776,D$47)+'СЕТ СН'!$G$11+СВЦЭМ!$D$10+'СЕТ СН'!$G$6-'СЕТ СН'!$G$23</f>
        <v>961.12057021999999</v>
      </c>
      <c r="E49" s="36">
        <f>SUMIFS(СВЦЭМ!$D$33:$D$776,СВЦЭМ!$A$33:$A$776,$A49,СВЦЭМ!$B$33:$B$776,E$47)+'СЕТ СН'!$G$11+СВЦЭМ!$D$10+'СЕТ СН'!$G$6-'СЕТ СН'!$G$23</f>
        <v>969.03118047999999</v>
      </c>
      <c r="F49" s="36">
        <f>SUMIFS(СВЦЭМ!$D$33:$D$776,СВЦЭМ!$A$33:$A$776,$A49,СВЦЭМ!$B$33:$B$776,F$47)+'СЕТ СН'!$G$11+СВЦЭМ!$D$10+'СЕТ СН'!$G$6-'СЕТ СН'!$G$23</f>
        <v>972.34301685000003</v>
      </c>
      <c r="G49" s="36">
        <f>SUMIFS(СВЦЭМ!$D$33:$D$776,СВЦЭМ!$A$33:$A$776,$A49,СВЦЭМ!$B$33:$B$776,G$47)+'СЕТ СН'!$G$11+СВЦЭМ!$D$10+'СЕТ СН'!$G$6-'СЕТ СН'!$G$23</f>
        <v>967.90029671000002</v>
      </c>
      <c r="H49" s="36">
        <f>SUMIFS(СВЦЭМ!$D$33:$D$776,СВЦЭМ!$A$33:$A$776,$A49,СВЦЭМ!$B$33:$B$776,H$47)+'СЕТ СН'!$G$11+СВЦЭМ!$D$10+'СЕТ СН'!$G$6-'СЕТ СН'!$G$23</f>
        <v>928.04885715</v>
      </c>
      <c r="I49" s="36">
        <f>SUMIFS(СВЦЭМ!$D$33:$D$776,СВЦЭМ!$A$33:$A$776,$A49,СВЦЭМ!$B$33:$B$776,I$47)+'СЕТ СН'!$G$11+СВЦЭМ!$D$10+'СЕТ СН'!$G$6-'СЕТ СН'!$G$23</f>
        <v>882.95831018000001</v>
      </c>
      <c r="J49" s="36">
        <f>SUMIFS(СВЦЭМ!$D$33:$D$776,СВЦЭМ!$A$33:$A$776,$A49,СВЦЭМ!$B$33:$B$776,J$47)+'СЕТ СН'!$G$11+СВЦЭМ!$D$10+'СЕТ СН'!$G$6-'СЕТ СН'!$G$23</f>
        <v>902.13744904999999</v>
      </c>
      <c r="K49" s="36">
        <f>SUMIFS(СВЦЭМ!$D$33:$D$776,СВЦЭМ!$A$33:$A$776,$A49,СВЦЭМ!$B$33:$B$776,K$47)+'СЕТ СН'!$G$11+СВЦЭМ!$D$10+'СЕТ СН'!$G$6-'СЕТ СН'!$G$23</f>
        <v>898.46805559000006</v>
      </c>
      <c r="L49" s="36">
        <f>SUMIFS(СВЦЭМ!$D$33:$D$776,СВЦЭМ!$A$33:$A$776,$A49,СВЦЭМ!$B$33:$B$776,L$47)+'СЕТ СН'!$G$11+СВЦЭМ!$D$10+'СЕТ СН'!$G$6-'СЕТ СН'!$G$23</f>
        <v>888.23958028000004</v>
      </c>
      <c r="M49" s="36">
        <f>SUMIFS(СВЦЭМ!$D$33:$D$776,СВЦЭМ!$A$33:$A$776,$A49,СВЦЭМ!$B$33:$B$776,M$47)+'СЕТ СН'!$G$11+СВЦЭМ!$D$10+'СЕТ СН'!$G$6-'СЕТ СН'!$G$23</f>
        <v>867.02187185000003</v>
      </c>
      <c r="N49" s="36">
        <f>SUMIFS(СВЦЭМ!$D$33:$D$776,СВЦЭМ!$A$33:$A$776,$A49,СВЦЭМ!$B$33:$B$776,N$47)+'СЕТ СН'!$G$11+СВЦЭМ!$D$10+'СЕТ СН'!$G$6-'СЕТ СН'!$G$23</f>
        <v>861.63311137000005</v>
      </c>
      <c r="O49" s="36">
        <f>SUMIFS(СВЦЭМ!$D$33:$D$776,СВЦЭМ!$A$33:$A$776,$A49,СВЦЭМ!$B$33:$B$776,O$47)+'СЕТ СН'!$G$11+СВЦЭМ!$D$10+'СЕТ СН'!$G$6-'СЕТ СН'!$G$23</f>
        <v>862.66191445000004</v>
      </c>
      <c r="P49" s="36">
        <f>SUMIFS(СВЦЭМ!$D$33:$D$776,СВЦЭМ!$A$33:$A$776,$A49,СВЦЭМ!$B$33:$B$776,P$47)+'СЕТ СН'!$G$11+СВЦЭМ!$D$10+'СЕТ СН'!$G$6-'СЕТ СН'!$G$23</f>
        <v>875.30113219999998</v>
      </c>
      <c r="Q49" s="36">
        <f>SUMIFS(СВЦЭМ!$D$33:$D$776,СВЦЭМ!$A$33:$A$776,$A49,СВЦЭМ!$B$33:$B$776,Q$47)+'СЕТ СН'!$G$11+СВЦЭМ!$D$10+'СЕТ СН'!$G$6-'СЕТ СН'!$G$23</f>
        <v>871.96449901000005</v>
      </c>
      <c r="R49" s="36">
        <f>SUMIFS(СВЦЭМ!$D$33:$D$776,СВЦЭМ!$A$33:$A$776,$A49,СВЦЭМ!$B$33:$B$776,R$47)+'СЕТ СН'!$G$11+СВЦЭМ!$D$10+'СЕТ СН'!$G$6-'СЕТ СН'!$G$23</f>
        <v>863.11691582000003</v>
      </c>
      <c r="S49" s="36">
        <f>SUMIFS(СВЦЭМ!$D$33:$D$776,СВЦЭМ!$A$33:$A$776,$A49,СВЦЭМ!$B$33:$B$776,S$47)+'СЕТ СН'!$G$11+СВЦЭМ!$D$10+'СЕТ СН'!$G$6-'СЕТ СН'!$G$23</f>
        <v>873.33335162000003</v>
      </c>
      <c r="T49" s="36">
        <f>SUMIFS(СВЦЭМ!$D$33:$D$776,СВЦЭМ!$A$33:$A$776,$A49,СВЦЭМ!$B$33:$B$776,T$47)+'СЕТ СН'!$G$11+СВЦЭМ!$D$10+'СЕТ СН'!$G$6-'СЕТ СН'!$G$23</f>
        <v>884.10837520999996</v>
      </c>
      <c r="U49" s="36">
        <f>SUMIFS(СВЦЭМ!$D$33:$D$776,СВЦЭМ!$A$33:$A$776,$A49,СВЦЭМ!$B$33:$B$776,U$47)+'СЕТ СН'!$G$11+СВЦЭМ!$D$10+'СЕТ СН'!$G$6-'СЕТ СН'!$G$23</f>
        <v>870.11884636000002</v>
      </c>
      <c r="V49" s="36">
        <f>SUMIFS(СВЦЭМ!$D$33:$D$776,СВЦЭМ!$A$33:$A$776,$A49,СВЦЭМ!$B$33:$B$776,V$47)+'СЕТ СН'!$G$11+СВЦЭМ!$D$10+'СЕТ СН'!$G$6-'СЕТ СН'!$G$23</f>
        <v>874.56981770000004</v>
      </c>
      <c r="W49" s="36">
        <f>SUMIFS(СВЦЭМ!$D$33:$D$776,СВЦЭМ!$A$33:$A$776,$A49,СВЦЭМ!$B$33:$B$776,W$47)+'СЕТ СН'!$G$11+СВЦЭМ!$D$10+'СЕТ СН'!$G$6-'СЕТ СН'!$G$23</f>
        <v>869.78959843999996</v>
      </c>
      <c r="X49" s="36">
        <f>SUMIFS(СВЦЭМ!$D$33:$D$776,СВЦЭМ!$A$33:$A$776,$A49,СВЦЭМ!$B$33:$B$776,X$47)+'СЕТ СН'!$G$11+СВЦЭМ!$D$10+'СЕТ СН'!$G$6-'СЕТ СН'!$G$23</f>
        <v>845.49043803000006</v>
      </c>
      <c r="Y49" s="36">
        <f>SUMIFS(СВЦЭМ!$D$33:$D$776,СВЦЭМ!$A$33:$A$776,$A49,СВЦЭМ!$B$33:$B$776,Y$47)+'СЕТ СН'!$G$11+СВЦЭМ!$D$10+'СЕТ СН'!$G$6-'СЕТ СН'!$G$23</f>
        <v>844.09857572999999</v>
      </c>
    </row>
    <row r="50" spans="1:25" ht="15.75" x14ac:dyDescent="0.2">
      <c r="A50" s="35">
        <f t="shared" ref="A50:A78" si="1">A49+1</f>
        <v>43985</v>
      </c>
      <c r="B50" s="36">
        <f>SUMIFS(СВЦЭМ!$D$33:$D$776,СВЦЭМ!$A$33:$A$776,$A50,СВЦЭМ!$B$33:$B$776,B$47)+'СЕТ СН'!$G$11+СВЦЭМ!$D$10+'СЕТ СН'!$G$6-'СЕТ СН'!$G$23</f>
        <v>950.37339906</v>
      </c>
      <c r="C50" s="36">
        <f>SUMIFS(СВЦЭМ!$D$33:$D$776,СВЦЭМ!$A$33:$A$776,$A50,СВЦЭМ!$B$33:$B$776,C$47)+'СЕТ СН'!$G$11+СВЦЭМ!$D$10+'СЕТ СН'!$G$6-'СЕТ СН'!$G$23</f>
        <v>973.51462244000004</v>
      </c>
      <c r="D50" s="36">
        <f>SUMIFS(СВЦЭМ!$D$33:$D$776,СВЦЭМ!$A$33:$A$776,$A50,СВЦЭМ!$B$33:$B$776,D$47)+'СЕТ СН'!$G$11+СВЦЭМ!$D$10+'СЕТ СН'!$G$6-'СЕТ СН'!$G$23</f>
        <v>976.77810762000001</v>
      </c>
      <c r="E50" s="36">
        <f>SUMIFS(СВЦЭМ!$D$33:$D$776,СВЦЭМ!$A$33:$A$776,$A50,СВЦЭМ!$B$33:$B$776,E$47)+'СЕТ СН'!$G$11+СВЦЭМ!$D$10+'СЕТ СН'!$G$6-'СЕТ СН'!$G$23</f>
        <v>977.63720219000004</v>
      </c>
      <c r="F50" s="36">
        <f>SUMIFS(СВЦЭМ!$D$33:$D$776,СВЦЭМ!$A$33:$A$776,$A50,СВЦЭМ!$B$33:$B$776,F$47)+'СЕТ СН'!$G$11+СВЦЭМ!$D$10+'СЕТ СН'!$G$6-'СЕТ СН'!$G$23</f>
        <v>974.14919728000007</v>
      </c>
      <c r="G50" s="36">
        <f>SUMIFS(СВЦЭМ!$D$33:$D$776,СВЦЭМ!$A$33:$A$776,$A50,СВЦЭМ!$B$33:$B$776,G$47)+'СЕТ СН'!$G$11+СВЦЭМ!$D$10+'СЕТ СН'!$G$6-'СЕТ СН'!$G$23</f>
        <v>974.62077310000006</v>
      </c>
      <c r="H50" s="36">
        <f>SUMIFS(СВЦЭМ!$D$33:$D$776,СВЦЭМ!$A$33:$A$776,$A50,СВЦЭМ!$B$33:$B$776,H$47)+'СЕТ СН'!$G$11+СВЦЭМ!$D$10+'СЕТ СН'!$G$6-'СЕТ СН'!$G$23</f>
        <v>974.60545894999996</v>
      </c>
      <c r="I50" s="36">
        <f>SUMIFS(СВЦЭМ!$D$33:$D$776,СВЦЭМ!$A$33:$A$776,$A50,СВЦЭМ!$B$33:$B$776,I$47)+'СЕТ СН'!$G$11+СВЦЭМ!$D$10+'СЕТ СН'!$G$6-'СЕТ СН'!$G$23</f>
        <v>941.96535606999998</v>
      </c>
      <c r="J50" s="36">
        <f>SUMIFS(СВЦЭМ!$D$33:$D$776,СВЦЭМ!$A$33:$A$776,$A50,СВЦЭМ!$B$33:$B$776,J$47)+'СЕТ СН'!$G$11+СВЦЭМ!$D$10+'СЕТ СН'!$G$6-'СЕТ СН'!$G$23</f>
        <v>953.08536493999998</v>
      </c>
      <c r="K50" s="36">
        <f>SUMIFS(СВЦЭМ!$D$33:$D$776,СВЦЭМ!$A$33:$A$776,$A50,СВЦЭМ!$B$33:$B$776,K$47)+'СЕТ СН'!$G$11+СВЦЭМ!$D$10+'СЕТ СН'!$G$6-'СЕТ СН'!$G$23</f>
        <v>946.82587336999995</v>
      </c>
      <c r="L50" s="36">
        <f>SUMIFS(СВЦЭМ!$D$33:$D$776,СВЦЭМ!$A$33:$A$776,$A50,СВЦЭМ!$B$33:$B$776,L$47)+'СЕТ СН'!$G$11+СВЦЭМ!$D$10+'СЕТ СН'!$G$6-'СЕТ СН'!$G$23</f>
        <v>903.61500853999996</v>
      </c>
      <c r="M50" s="36">
        <f>SUMIFS(СВЦЭМ!$D$33:$D$776,СВЦЭМ!$A$33:$A$776,$A50,СВЦЭМ!$B$33:$B$776,M$47)+'СЕТ СН'!$G$11+СВЦЭМ!$D$10+'СЕТ СН'!$G$6-'СЕТ СН'!$G$23</f>
        <v>856.89280575999999</v>
      </c>
      <c r="N50" s="36">
        <f>SUMIFS(СВЦЭМ!$D$33:$D$776,СВЦЭМ!$A$33:$A$776,$A50,СВЦЭМ!$B$33:$B$776,N$47)+'СЕТ СН'!$G$11+СВЦЭМ!$D$10+'СЕТ СН'!$G$6-'СЕТ СН'!$G$23</f>
        <v>842.47326421000002</v>
      </c>
      <c r="O50" s="36">
        <f>SUMIFS(СВЦЭМ!$D$33:$D$776,СВЦЭМ!$A$33:$A$776,$A50,СВЦЭМ!$B$33:$B$776,O$47)+'СЕТ СН'!$G$11+СВЦЭМ!$D$10+'СЕТ СН'!$G$6-'СЕТ СН'!$G$23</f>
        <v>842.99955368999997</v>
      </c>
      <c r="P50" s="36">
        <f>SUMIFS(СВЦЭМ!$D$33:$D$776,СВЦЭМ!$A$33:$A$776,$A50,СВЦЭМ!$B$33:$B$776,P$47)+'СЕТ СН'!$G$11+СВЦЭМ!$D$10+'СЕТ СН'!$G$6-'СЕТ СН'!$G$23</f>
        <v>848.59572871</v>
      </c>
      <c r="Q50" s="36">
        <f>SUMIFS(СВЦЭМ!$D$33:$D$776,СВЦЭМ!$A$33:$A$776,$A50,СВЦЭМ!$B$33:$B$776,Q$47)+'СЕТ СН'!$G$11+СВЦЭМ!$D$10+'СЕТ СН'!$G$6-'СЕТ СН'!$G$23</f>
        <v>848.86339380000004</v>
      </c>
      <c r="R50" s="36">
        <f>SUMIFS(СВЦЭМ!$D$33:$D$776,СВЦЭМ!$A$33:$A$776,$A50,СВЦЭМ!$B$33:$B$776,R$47)+'СЕТ СН'!$G$11+СВЦЭМ!$D$10+'СЕТ СН'!$G$6-'СЕТ СН'!$G$23</f>
        <v>844.31539630999998</v>
      </c>
      <c r="S50" s="36">
        <f>SUMIFS(СВЦЭМ!$D$33:$D$776,СВЦЭМ!$A$33:$A$776,$A50,СВЦЭМ!$B$33:$B$776,S$47)+'СЕТ СН'!$G$11+СВЦЭМ!$D$10+'СЕТ СН'!$G$6-'СЕТ СН'!$G$23</f>
        <v>842.44322805000002</v>
      </c>
      <c r="T50" s="36">
        <f>SUMIFS(СВЦЭМ!$D$33:$D$776,СВЦЭМ!$A$33:$A$776,$A50,СВЦЭМ!$B$33:$B$776,T$47)+'СЕТ СН'!$G$11+СВЦЭМ!$D$10+'СЕТ СН'!$G$6-'СЕТ СН'!$G$23</f>
        <v>867.89034946000004</v>
      </c>
      <c r="U50" s="36">
        <f>SUMIFS(СВЦЭМ!$D$33:$D$776,СВЦЭМ!$A$33:$A$776,$A50,СВЦЭМ!$B$33:$B$776,U$47)+'СЕТ СН'!$G$11+СВЦЭМ!$D$10+'СЕТ СН'!$G$6-'СЕТ СН'!$G$23</f>
        <v>839.21732372999998</v>
      </c>
      <c r="V50" s="36">
        <f>SUMIFS(СВЦЭМ!$D$33:$D$776,СВЦЭМ!$A$33:$A$776,$A50,СВЦЭМ!$B$33:$B$776,V$47)+'СЕТ СН'!$G$11+СВЦЭМ!$D$10+'СЕТ СН'!$G$6-'СЕТ СН'!$G$23</f>
        <v>791.88880209000001</v>
      </c>
      <c r="W50" s="36">
        <f>SUMIFS(СВЦЭМ!$D$33:$D$776,СВЦЭМ!$A$33:$A$776,$A50,СВЦЭМ!$B$33:$B$776,W$47)+'СЕТ СН'!$G$11+СВЦЭМ!$D$10+'СЕТ СН'!$G$6-'СЕТ СН'!$G$23</f>
        <v>787.57661619999999</v>
      </c>
      <c r="X50" s="36">
        <f>SUMIFS(СВЦЭМ!$D$33:$D$776,СВЦЭМ!$A$33:$A$776,$A50,СВЦЭМ!$B$33:$B$776,X$47)+'СЕТ СН'!$G$11+СВЦЭМ!$D$10+'СЕТ СН'!$G$6-'СЕТ СН'!$G$23</f>
        <v>834.79530275000002</v>
      </c>
      <c r="Y50" s="36">
        <f>SUMIFS(СВЦЭМ!$D$33:$D$776,СВЦЭМ!$A$33:$A$776,$A50,СВЦЭМ!$B$33:$B$776,Y$47)+'СЕТ СН'!$G$11+СВЦЭМ!$D$10+'СЕТ СН'!$G$6-'СЕТ СН'!$G$23</f>
        <v>898.29220326999996</v>
      </c>
    </row>
    <row r="51" spans="1:25" ht="15.75" x14ac:dyDescent="0.2">
      <c r="A51" s="35">
        <f t="shared" si="1"/>
        <v>43986</v>
      </c>
      <c r="B51" s="36">
        <f>SUMIFS(СВЦЭМ!$D$33:$D$776,СВЦЭМ!$A$33:$A$776,$A51,СВЦЭМ!$B$33:$B$776,B$47)+'СЕТ СН'!$G$11+СВЦЭМ!$D$10+'СЕТ СН'!$G$6-'СЕТ СН'!$G$23</f>
        <v>977.44139309000002</v>
      </c>
      <c r="C51" s="36">
        <f>SUMIFS(СВЦЭМ!$D$33:$D$776,СВЦЭМ!$A$33:$A$776,$A51,СВЦЭМ!$B$33:$B$776,C$47)+'СЕТ СН'!$G$11+СВЦЭМ!$D$10+'СЕТ СН'!$G$6-'СЕТ СН'!$G$23</f>
        <v>994.43749534000005</v>
      </c>
      <c r="D51" s="36">
        <f>SUMIFS(СВЦЭМ!$D$33:$D$776,СВЦЭМ!$A$33:$A$776,$A51,СВЦЭМ!$B$33:$B$776,D$47)+'СЕТ СН'!$G$11+СВЦЭМ!$D$10+'СЕТ СН'!$G$6-'СЕТ СН'!$G$23</f>
        <v>1003.48013335</v>
      </c>
      <c r="E51" s="36">
        <f>SUMIFS(СВЦЭМ!$D$33:$D$776,СВЦЭМ!$A$33:$A$776,$A51,СВЦЭМ!$B$33:$B$776,E$47)+'СЕТ СН'!$G$11+СВЦЭМ!$D$10+'СЕТ СН'!$G$6-'СЕТ СН'!$G$23</f>
        <v>1011.4105587</v>
      </c>
      <c r="F51" s="36">
        <f>SUMIFS(СВЦЭМ!$D$33:$D$776,СВЦЭМ!$A$33:$A$776,$A51,СВЦЭМ!$B$33:$B$776,F$47)+'СЕТ СН'!$G$11+СВЦЭМ!$D$10+'СЕТ СН'!$G$6-'СЕТ СН'!$G$23</f>
        <v>1019.19279298</v>
      </c>
      <c r="G51" s="36">
        <f>SUMIFS(СВЦЭМ!$D$33:$D$776,СВЦЭМ!$A$33:$A$776,$A51,СВЦЭМ!$B$33:$B$776,G$47)+'СЕТ СН'!$G$11+СВЦЭМ!$D$10+'СЕТ СН'!$G$6-'СЕТ СН'!$G$23</f>
        <v>1020.3144193100001</v>
      </c>
      <c r="H51" s="36">
        <f>SUMIFS(СВЦЭМ!$D$33:$D$776,СВЦЭМ!$A$33:$A$776,$A51,СВЦЭМ!$B$33:$B$776,H$47)+'СЕТ СН'!$G$11+СВЦЭМ!$D$10+'СЕТ СН'!$G$6-'СЕТ СН'!$G$23</f>
        <v>1016.94216409</v>
      </c>
      <c r="I51" s="36">
        <f>SUMIFS(СВЦЭМ!$D$33:$D$776,СВЦЭМ!$A$33:$A$776,$A51,СВЦЭМ!$B$33:$B$776,I$47)+'СЕТ СН'!$G$11+СВЦЭМ!$D$10+'СЕТ СН'!$G$6-'СЕТ СН'!$G$23</f>
        <v>976.39016929000002</v>
      </c>
      <c r="J51" s="36">
        <f>SUMIFS(СВЦЭМ!$D$33:$D$776,СВЦЭМ!$A$33:$A$776,$A51,СВЦЭМ!$B$33:$B$776,J$47)+'СЕТ СН'!$G$11+СВЦЭМ!$D$10+'СЕТ СН'!$G$6-'СЕТ СН'!$G$23</f>
        <v>971.49006922000001</v>
      </c>
      <c r="K51" s="36">
        <f>SUMIFS(СВЦЭМ!$D$33:$D$776,СВЦЭМ!$A$33:$A$776,$A51,СВЦЭМ!$B$33:$B$776,K$47)+'СЕТ СН'!$G$11+СВЦЭМ!$D$10+'СЕТ СН'!$G$6-'СЕТ СН'!$G$23</f>
        <v>944.64171964000002</v>
      </c>
      <c r="L51" s="36">
        <f>SUMIFS(СВЦЭМ!$D$33:$D$776,СВЦЭМ!$A$33:$A$776,$A51,СВЦЭМ!$B$33:$B$776,L$47)+'СЕТ СН'!$G$11+СВЦЭМ!$D$10+'СЕТ СН'!$G$6-'СЕТ СН'!$G$23</f>
        <v>911.71209928999997</v>
      </c>
      <c r="M51" s="36">
        <f>SUMIFS(СВЦЭМ!$D$33:$D$776,СВЦЭМ!$A$33:$A$776,$A51,СВЦЭМ!$B$33:$B$776,M$47)+'СЕТ СН'!$G$11+СВЦЭМ!$D$10+'СЕТ СН'!$G$6-'СЕТ СН'!$G$23</f>
        <v>881.76279030000001</v>
      </c>
      <c r="N51" s="36">
        <f>SUMIFS(СВЦЭМ!$D$33:$D$776,СВЦЭМ!$A$33:$A$776,$A51,СВЦЭМ!$B$33:$B$776,N$47)+'СЕТ СН'!$G$11+СВЦЭМ!$D$10+'СЕТ СН'!$G$6-'СЕТ СН'!$G$23</f>
        <v>881.95261338</v>
      </c>
      <c r="O51" s="36">
        <f>SUMIFS(СВЦЭМ!$D$33:$D$776,СВЦЭМ!$A$33:$A$776,$A51,СВЦЭМ!$B$33:$B$776,O$47)+'СЕТ СН'!$G$11+СВЦЭМ!$D$10+'СЕТ СН'!$G$6-'СЕТ СН'!$G$23</f>
        <v>886.57355816999996</v>
      </c>
      <c r="P51" s="36">
        <f>SUMIFS(СВЦЭМ!$D$33:$D$776,СВЦЭМ!$A$33:$A$776,$A51,СВЦЭМ!$B$33:$B$776,P$47)+'СЕТ СН'!$G$11+СВЦЭМ!$D$10+'СЕТ СН'!$G$6-'СЕТ СН'!$G$23</f>
        <v>890.89009361000001</v>
      </c>
      <c r="Q51" s="36">
        <f>SUMIFS(СВЦЭМ!$D$33:$D$776,СВЦЭМ!$A$33:$A$776,$A51,СВЦЭМ!$B$33:$B$776,Q$47)+'СЕТ СН'!$G$11+СВЦЭМ!$D$10+'СЕТ СН'!$G$6-'СЕТ СН'!$G$23</f>
        <v>883.63056820999998</v>
      </c>
      <c r="R51" s="36">
        <f>SUMIFS(СВЦЭМ!$D$33:$D$776,СВЦЭМ!$A$33:$A$776,$A51,СВЦЭМ!$B$33:$B$776,R$47)+'СЕТ СН'!$G$11+СВЦЭМ!$D$10+'СЕТ СН'!$G$6-'СЕТ СН'!$G$23</f>
        <v>881.44321748000004</v>
      </c>
      <c r="S51" s="36">
        <f>SUMIFS(СВЦЭМ!$D$33:$D$776,СВЦЭМ!$A$33:$A$776,$A51,СВЦЭМ!$B$33:$B$776,S$47)+'СЕТ СН'!$G$11+СВЦЭМ!$D$10+'СЕТ СН'!$G$6-'СЕТ СН'!$G$23</f>
        <v>884.20572213000003</v>
      </c>
      <c r="T51" s="36">
        <f>SUMIFS(СВЦЭМ!$D$33:$D$776,СВЦЭМ!$A$33:$A$776,$A51,СВЦЭМ!$B$33:$B$776,T$47)+'СЕТ СН'!$G$11+СВЦЭМ!$D$10+'СЕТ СН'!$G$6-'СЕТ СН'!$G$23</f>
        <v>868.76519558999996</v>
      </c>
      <c r="U51" s="36">
        <f>SUMIFS(СВЦЭМ!$D$33:$D$776,СВЦЭМ!$A$33:$A$776,$A51,СВЦЭМ!$B$33:$B$776,U$47)+'СЕТ СН'!$G$11+СВЦЭМ!$D$10+'СЕТ СН'!$G$6-'СЕТ СН'!$G$23</f>
        <v>827.48827507999999</v>
      </c>
      <c r="V51" s="36">
        <f>SUMIFS(СВЦЭМ!$D$33:$D$776,СВЦЭМ!$A$33:$A$776,$A51,СВЦЭМ!$B$33:$B$776,V$47)+'СЕТ СН'!$G$11+СВЦЭМ!$D$10+'СЕТ СН'!$G$6-'СЕТ СН'!$G$23</f>
        <v>820.10855535999997</v>
      </c>
      <c r="W51" s="36">
        <f>SUMIFS(СВЦЭМ!$D$33:$D$776,СВЦЭМ!$A$33:$A$776,$A51,СВЦЭМ!$B$33:$B$776,W$47)+'СЕТ СН'!$G$11+СВЦЭМ!$D$10+'СЕТ СН'!$G$6-'СЕТ СН'!$G$23</f>
        <v>813.49965826000005</v>
      </c>
      <c r="X51" s="36">
        <f>SUMIFS(СВЦЭМ!$D$33:$D$776,СВЦЭМ!$A$33:$A$776,$A51,СВЦЭМ!$B$33:$B$776,X$47)+'СЕТ СН'!$G$11+СВЦЭМ!$D$10+'СЕТ СН'!$G$6-'СЕТ СН'!$G$23</f>
        <v>847.35867315999997</v>
      </c>
      <c r="Y51" s="36">
        <f>SUMIFS(СВЦЭМ!$D$33:$D$776,СВЦЭМ!$A$33:$A$776,$A51,СВЦЭМ!$B$33:$B$776,Y$47)+'СЕТ СН'!$G$11+СВЦЭМ!$D$10+'СЕТ СН'!$G$6-'СЕТ СН'!$G$23</f>
        <v>908.06855682000003</v>
      </c>
    </row>
    <row r="52" spans="1:25" ht="15.75" x14ac:dyDescent="0.2">
      <c r="A52" s="35">
        <f t="shared" si="1"/>
        <v>43987</v>
      </c>
      <c r="B52" s="36">
        <f>SUMIFS(СВЦЭМ!$D$33:$D$776,СВЦЭМ!$A$33:$A$776,$A52,СВЦЭМ!$B$33:$B$776,B$47)+'СЕТ СН'!$G$11+СВЦЭМ!$D$10+'СЕТ СН'!$G$6-'СЕТ СН'!$G$23</f>
        <v>1014.87738558</v>
      </c>
      <c r="C52" s="36">
        <f>SUMIFS(СВЦЭМ!$D$33:$D$776,СВЦЭМ!$A$33:$A$776,$A52,СВЦЭМ!$B$33:$B$776,C$47)+'СЕТ СН'!$G$11+СВЦЭМ!$D$10+'СЕТ СН'!$G$6-'СЕТ СН'!$G$23</f>
        <v>1036.74136972</v>
      </c>
      <c r="D52" s="36">
        <f>SUMIFS(СВЦЭМ!$D$33:$D$776,СВЦЭМ!$A$33:$A$776,$A52,СВЦЭМ!$B$33:$B$776,D$47)+'СЕТ СН'!$G$11+СВЦЭМ!$D$10+'СЕТ СН'!$G$6-'СЕТ СН'!$G$23</f>
        <v>1058.6021063200001</v>
      </c>
      <c r="E52" s="36">
        <f>SUMIFS(СВЦЭМ!$D$33:$D$776,СВЦЭМ!$A$33:$A$776,$A52,СВЦЭМ!$B$33:$B$776,E$47)+'СЕТ СН'!$G$11+СВЦЭМ!$D$10+'СЕТ СН'!$G$6-'СЕТ СН'!$G$23</f>
        <v>1076.8402755500001</v>
      </c>
      <c r="F52" s="36">
        <f>SUMIFS(СВЦЭМ!$D$33:$D$776,СВЦЭМ!$A$33:$A$776,$A52,СВЦЭМ!$B$33:$B$776,F$47)+'СЕТ СН'!$G$11+СВЦЭМ!$D$10+'СЕТ СН'!$G$6-'СЕТ СН'!$G$23</f>
        <v>1071.6447991500002</v>
      </c>
      <c r="G52" s="36">
        <f>SUMIFS(СВЦЭМ!$D$33:$D$776,СВЦЭМ!$A$33:$A$776,$A52,СВЦЭМ!$B$33:$B$776,G$47)+'СЕТ СН'!$G$11+СВЦЭМ!$D$10+'СЕТ СН'!$G$6-'СЕТ СН'!$G$23</f>
        <v>1067.90159672</v>
      </c>
      <c r="H52" s="36">
        <f>SUMIFS(СВЦЭМ!$D$33:$D$776,СВЦЭМ!$A$33:$A$776,$A52,СВЦЭМ!$B$33:$B$776,H$47)+'СЕТ СН'!$G$11+СВЦЭМ!$D$10+'СЕТ СН'!$G$6-'СЕТ СН'!$G$23</f>
        <v>1032.3219168100002</v>
      </c>
      <c r="I52" s="36">
        <f>SUMIFS(СВЦЭМ!$D$33:$D$776,СВЦЭМ!$A$33:$A$776,$A52,СВЦЭМ!$B$33:$B$776,I$47)+'СЕТ СН'!$G$11+СВЦЭМ!$D$10+'СЕТ СН'!$G$6-'СЕТ СН'!$G$23</f>
        <v>989.15937500999996</v>
      </c>
      <c r="J52" s="36">
        <f>SUMIFS(СВЦЭМ!$D$33:$D$776,СВЦЭМ!$A$33:$A$776,$A52,СВЦЭМ!$B$33:$B$776,J$47)+'СЕТ СН'!$G$11+СВЦЭМ!$D$10+'СЕТ СН'!$G$6-'СЕТ СН'!$G$23</f>
        <v>930.76339651000001</v>
      </c>
      <c r="K52" s="36">
        <f>SUMIFS(СВЦЭМ!$D$33:$D$776,СВЦЭМ!$A$33:$A$776,$A52,СВЦЭМ!$B$33:$B$776,K$47)+'СЕТ СН'!$G$11+СВЦЭМ!$D$10+'СЕТ СН'!$G$6-'СЕТ СН'!$G$23</f>
        <v>848.07410639</v>
      </c>
      <c r="L52" s="36">
        <f>SUMIFS(СВЦЭМ!$D$33:$D$776,СВЦЭМ!$A$33:$A$776,$A52,СВЦЭМ!$B$33:$B$776,L$47)+'СЕТ СН'!$G$11+СВЦЭМ!$D$10+'СЕТ СН'!$G$6-'СЕТ СН'!$G$23</f>
        <v>814.80812058000004</v>
      </c>
      <c r="M52" s="36">
        <f>SUMIFS(СВЦЭМ!$D$33:$D$776,СВЦЭМ!$A$33:$A$776,$A52,СВЦЭМ!$B$33:$B$776,M$47)+'СЕТ СН'!$G$11+СВЦЭМ!$D$10+'СЕТ СН'!$G$6-'СЕТ СН'!$G$23</f>
        <v>816.51079585000002</v>
      </c>
      <c r="N52" s="36">
        <f>SUMIFS(СВЦЭМ!$D$33:$D$776,СВЦЭМ!$A$33:$A$776,$A52,СВЦЭМ!$B$33:$B$776,N$47)+'СЕТ СН'!$G$11+СВЦЭМ!$D$10+'СЕТ СН'!$G$6-'СЕТ СН'!$G$23</f>
        <v>815.90515614000003</v>
      </c>
      <c r="O52" s="36">
        <f>SUMIFS(СВЦЭМ!$D$33:$D$776,СВЦЭМ!$A$33:$A$776,$A52,СВЦЭМ!$B$33:$B$776,O$47)+'СЕТ СН'!$G$11+СВЦЭМ!$D$10+'СЕТ СН'!$G$6-'СЕТ СН'!$G$23</f>
        <v>827.87424154999997</v>
      </c>
      <c r="P52" s="36">
        <f>SUMIFS(СВЦЭМ!$D$33:$D$776,СВЦЭМ!$A$33:$A$776,$A52,СВЦЭМ!$B$33:$B$776,P$47)+'СЕТ СН'!$G$11+СВЦЭМ!$D$10+'СЕТ СН'!$G$6-'СЕТ СН'!$G$23</f>
        <v>840.50337862000003</v>
      </c>
      <c r="Q52" s="36">
        <f>SUMIFS(СВЦЭМ!$D$33:$D$776,СВЦЭМ!$A$33:$A$776,$A52,СВЦЭМ!$B$33:$B$776,Q$47)+'СЕТ СН'!$G$11+СВЦЭМ!$D$10+'СЕТ СН'!$G$6-'СЕТ СН'!$G$23</f>
        <v>846.06555923999997</v>
      </c>
      <c r="R52" s="36">
        <f>SUMIFS(СВЦЭМ!$D$33:$D$776,СВЦЭМ!$A$33:$A$776,$A52,СВЦЭМ!$B$33:$B$776,R$47)+'СЕТ СН'!$G$11+СВЦЭМ!$D$10+'СЕТ СН'!$G$6-'СЕТ СН'!$G$23</f>
        <v>843.55992287000004</v>
      </c>
      <c r="S52" s="36">
        <f>SUMIFS(СВЦЭМ!$D$33:$D$776,СВЦЭМ!$A$33:$A$776,$A52,СВЦЭМ!$B$33:$B$776,S$47)+'СЕТ СН'!$G$11+СВЦЭМ!$D$10+'СЕТ СН'!$G$6-'СЕТ СН'!$G$23</f>
        <v>845.28019373999996</v>
      </c>
      <c r="T52" s="36">
        <f>SUMIFS(СВЦЭМ!$D$33:$D$776,СВЦЭМ!$A$33:$A$776,$A52,СВЦЭМ!$B$33:$B$776,T$47)+'СЕТ СН'!$G$11+СВЦЭМ!$D$10+'СЕТ СН'!$G$6-'СЕТ СН'!$G$23</f>
        <v>837.77708529000006</v>
      </c>
      <c r="U52" s="36">
        <f>SUMIFS(СВЦЭМ!$D$33:$D$776,СВЦЭМ!$A$33:$A$776,$A52,СВЦЭМ!$B$33:$B$776,U$47)+'СЕТ СН'!$G$11+СВЦЭМ!$D$10+'СЕТ СН'!$G$6-'СЕТ СН'!$G$23</f>
        <v>830.62112887000001</v>
      </c>
      <c r="V52" s="36">
        <f>SUMIFS(СВЦЭМ!$D$33:$D$776,СВЦЭМ!$A$33:$A$776,$A52,СВЦЭМ!$B$33:$B$776,V$47)+'СЕТ СН'!$G$11+СВЦЭМ!$D$10+'СЕТ СН'!$G$6-'СЕТ СН'!$G$23</f>
        <v>814.89843171999996</v>
      </c>
      <c r="W52" s="36">
        <f>SUMIFS(СВЦЭМ!$D$33:$D$776,СВЦЭМ!$A$33:$A$776,$A52,СВЦЭМ!$B$33:$B$776,W$47)+'СЕТ СН'!$G$11+СВЦЭМ!$D$10+'СЕТ СН'!$G$6-'СЕТ СН'!$G$23</f>
        <v>805.10385092000001</v>
      </c>
      <c r="X52" s="36">
        <f>SUMIFS(СВЦЭМ!$D$33:$D$776,СВЦЭМ!$A$33:$A$776,$A52,СВЦЭМ!$B$33:$B$776,X$47)+'СЕТ СН'!$G$11+СВЦЭМ!$D$10+'СЕТ СН'!$G$6-'СЕТ СН'!$G$23</f>
        <v>830.84903735</v>
      </c>
      <c r="Y52" s="36">
        <f>SUMIFS(СВЦЭМ!$D$33:$D$776,СВЦЭМ!$A$33:$A$776,$A52,СВЦЭМ!$B$33:$B$776,Y$47)+'СЕТ СН'!$G$11+СВЦЭМ!$D$10+'СЕТ СН'!$G$6-'СЕТ СН'!$G$23</f>
        <v>898.88750131000006</v>
      </c>
    </row>
    <row r="53" spans="1:25" ht="15.75" x14ac:dyDescent="0.2">
      <c r="A53" s="35">
        <f t="shared" si="1"/>
        <v>43988</v>
      </c>
      <c r="B53" s="36">
        <f>SUMIFS(СВЦЭМ!$D$33:$D$776,СВЦЭМ!$A$33:$A$776,$A53,СВЦЭМ!$B$33:$B$776,B$47)+'СЕТ СН'!$G$11+СВЦЭМ!$D$10+'СЕТ СН'!$G$6-'СЕТ СН'!$G$23</f>
        <v>961.37409021999997</v>
      </c>
      <c r="C53" s="36">
        <f>SUMIFS(СВЦЭМ!$D$33:$D$776,СВЦЭМ!$A$33:$A$776,$A53,СВЦЭМ!$B$33:$B$776,C$47)+'СЕТ СН'!$G$11+СВЦЭМ!$D$10+'СЕТ СН'!$G$6-'СЕТ СН'!$G$23</f>
        <v>984.41652858999998</v>
      </c>
      <c r="D53" s="36">
        <f>SUMIFS(СВЦЭМ!$D$33:$D$776,СВЦЭМ!$A$33:$A$776,$A53,СВЦЭМ!$B$33:$B$776,D$47)+'СЕТ СН'!$G$11+СВЦЭМ!$D$10+'СЕТ СН'!$G$6-'СЕТ СН'!$G$23</f>
        <v>1004.05079352</v>
      </c>
      <c r="E53" s="36">
        <f>SUMIFS(СВЦЭМ!$D$33:$D$776,СВЦЭМ!$A$33:$A$776,$A53,СВЦЭМ!$B$33:$B$776,E$47)+'СЕТ СН'!$G$11+СВЦЭМ!$D$10+'СЕТ СН'!$G$6-'СЕТ СН'!$G$23</f>
        <v>1016.43565656</v>
      </c>
      <c r="F53" s="36">
        <f>SUMIFS(СВЦЭМ!$D$33:$D$776,СВЦЭМ!$A$33:$A$776,$A53,СВЦЭМ!$B$33:$B$776,F$47)+'СЕТ СН'!$G$11+СВЦЭМ!$D$10+'СЕТ СН'!$G$6-'СЕТ СН'!$G$23</f>
        <v>1016.2162002800001</v>
      </c>
      <c r="G53" s="36">
        <f>SUMIFS(СВЦЭМ!$D$33:$D$776,СВЦЭМ!$A$33:$A$776,$A53,СВЦЭМ!$B$33:$B$776,G$47)+'СЕТ СН'!$G$11+СВЦЭМ!$D$10+'СЕТ СН'!$G$6-'СЕТ СН'!$G$23</f>
        <v>1010.8945767</v>
      </c>
      <c r="H53" s="36">
        <f>SUMIFS(СВЦЭМ!$D$33:$D$776,СВЦЭМ!$A$33:$A$776,$A53,СВЦЭМ!$B$33:$B$776,H$47)+'СЕТ СН'!$G$11+СВЦЭМ!$D$10+'СЕТ СН'!$G$6-'СЕТ СН'!$G$23</f>
        <v>1045.3430323500002</v>
      </c>
      <c r="I53" s="36">
        <f>SUMIFS(СВЦЭМ!$D$33:$D$776,СВЦЭМ!$A$33:$A$776,$A53,СВЦЭМ!$B$33:$B$776,I$47)+'СЕТ СН'!$G$11+СВЦЭМ!$D$10+'СЕТ СН'!$G$6-'СЕТ СН'!$G$23</f>
        <v>1015.76077249</v>
      </c>
      <c r="J53" s="36">
        <f>SUMIFS(СВЦЭМ!$D$33:$D$776,СВЦЭМ!$A$33:$A$776,$A53,СВЦЭМ!$B$33:$B$776,J$47)+'СЕТ СН'!$G$11+СВЦЭМ!$D$10+'СЕТ СН'!$G$6-'СЕТ СН'!$G$23</f>
        <v>958.13752152999996</v>
      </c>
      <c r="K53" s="36">
        <f>SUMIFS(СВЦЭМ!$D$33:$D$776,СВЦЭМ!$A$33:$A$776,$A53,СВЦЭМ!$B$33:$B$776,K$47)+'СЕТ СН'!$G$11+СВЦЭМ!$D$10+'СЕТ СН'!$G$6-'СЕТ СН'!$G$23</f>
        <v>852.08097239000006</v>
      </c>
      <c r="L53" s="36">
        <f>SUMIFS(СВЦЭМ!$D$33:$D$776,СВЦЭМ!$A$33:$A$776,$A53,СВЦЭМ!$B$33:$B$776,L$47)+'СЕТ СН'!$G$11+СВЦЭМ!$D$10+'СЕТ СН'!$G$6-'СЕТ СН'!$G$23</f>
        <v>787.54994583999996</v>
      </c>
      <c r="M53" s="36">
        <f>SUMIFS(СВЦЭМ!$D$33:$D$776,СВЦЭМ!$A$33:$A$776,$A53,СВЦЭМ!$B$33:$B$776,M$47)+'СЕТ СН'!$G$11+СВЦЭМ!$D$10+'СЕТ СН'!$G$6-'СЕТ СН'!$G$23</f>
        <v>783.19473589000006</v>
      </c>
      <c r="N53" s="36">
        <f>SUMIFS(СВЦЭМ!$D$33:$D$776,СВЦЭМ!$A$33:$A$776,$A53,СВЦЭМ!$B$33:$B$776,N$47)+'СЕТ СН'!$G$11+СВЦЭМ!$D$10+'СЕТ СН'!$G$6-'СЕТ СН'!$G$23</f>
        <v>801.43638442999998</v>
      </c>
      <c r="O53" s="36">
        <f>SUMIFS(СВЦЭМ!$D$33:$D$776,СВЦЭМ!$A$33:$A$776,$A53,СВЦЭМ!$B$33:$B$776,O$47)+'СЕТ СН'!$G$11+СВЦЭМ!$D$10+'СЕТ СН'!$G$6-'СЕТ СН'!$G$23</f>
        <v>832.04634565000003</v>
      </c>
      <c r="P53" s="36">
        <f>SUMIFS(СВЦЭМ!$D$33:$D$776,СВЦЭМ!$A$33:$A$776,$A53,СВЦЭМ!$B$33:$B$776,P$47)+'СЕТ СН'!$G$11+СВЦЭМ!$D$10+'СЕТ СН'!$G$6-'СЕТ СН'!$G$23</f>
        <v>836.25822984000001</v>
      </c>
      <c r="Q53" s="36">
        <f>SUMIFS(СВЦЭМ!$D$33:$D$776,СВЦЭМ!$A$33:$A$776,$A53,СВЦЭМ!$B$33:$B$776,Q$47)+'СЕТ СН'!$G$11+СВЦЭМ!$D$10+'СЕТ СН'!$G$6-'СЕТ СН'!$G$23</f>
        <v>838.73911867000004</v>
      </c>
      <c r="R53" s="36">
        <f>SUMIFS(СВЦЭМ!$D$33:$D$776,СВЦЭМ!$A$33:$A$776,$A53,СВЦЭМ!$B$33:$B$776,R$47)+'СЕТ СН'!$G$11+СВЦЭМ!$D$10+'СЕТ СН'!$G$6-'СЕТ СН'!$G$23</f>
        <v>833.13140663000001</v>
      </c>
      <c r="S53" s="36">
        <f>SUMIFS(СВЦЭМ!$D$33:$D$776,СВЦЭМ!$A$33:$A$776,$A53,СВЦЭМ!$B$33:$B$776,S$47)+'СЕТ СН'!$G$11+СВЦЭМ!$D$10+'СЕТ СН'!$G$6-'СЕТ СН'!$G$23</f>
        <v>837.36031049999997</v>
      </c>
      <c r="T53" s="36">
        <f>SUMIFS(СВЦЭМ!$D$33:$D$776,СВЦЭМ!$A$33:$A$776,$A53,СВЦЭМ!$B$33:$B$776,T$47)+'СЕТ СН'!$G$11+СВЦЭМ!$D$10+'СЕТ СН'!$G$6-'СЕТ СН'!$G$23</f>
        <v>832.18682186000001</v>
      </c>
      <c r="U53" s="36">
        <f>SUMIFS(СВЦЭМ!$D$33:$D$776,СВЦЭМ!$A$33:$A$776,$A53,СВЦЭМ!$B$33:$B$776,U$47)+'СЕТ СН'!$G$11+СВЦЭМ!$D$10+'СЕТ СН'!$G$6-'СЕТ СН'!$G$23</f>
        <v>816.02398294</v>
      </c>
      <c r="V53" s="36">
        <f>SUMIFS(СВЦЭМ!$D$33:$D$776,СВЦЭМ!$A$33:$A$776,$A53,СВЦЭМ!$B$33:$B$776,V$47)+'СЕТ СН'!$G$11+СВЦЭМ!$D$10+'СЕТ СН'!$G$6-'СЕТ СН'!$G$23</f>
        <v>780.94007357999999</v>
      </c>
      <c r="W53" s="36">
        <f>SUMIFS(СВЦЭМ!$D$33:$D$776,СВЦЭМ!$A$33:$A$776,$A53,СВЦЭМ!$B$33:$B$776,W$47)+'СЕТ СН'!$G$11+СВЦЭМ!$D$10+'СЕТ СН'!$G$6-'СЕТ СН'!$G$23</f>
        <v>766.05300882000006</v>
      </c>
      <c r="X53" s="36">
        <f>SUMIFS(СВЦЭМ!$D$33:$D$776,СВЦЭМ!$A$33:$A$776,$A53,СВЦЭМ!$B$33:$B$776,X$47)+'СЕТ СН'!$G$11+СВЦЭМ!$D$10+'СЕТ СН'!$G$6-'СЕТ СН'!$G$23</f>
        <v>797.83934621000003</v>
      </c>
      <c r="Y53" s="36">
        <f>SUMIFS(СВЦЭМ!$D$33:$D$776,СВЦЭМ!$A$33:$A$776,$A53,СВЦЭМ!$B$33:$B$776,Y$47)+'СЕТ СН'!$G$11+СВЦЭМ!$D$10+'СЕТ СН'!$G$6-'СЕТ СН'!$G$23</f>
        <v>894.06483191000007</v>
      </c>
    </row>
    <row r="54" spans="1:25" ht="15.75" x14ac:dyDescent="0.2">
      <c r="A54" s="35">
        <f t="shared" si="1"/>
        <v>43989</v>
      </c>
      <c r="B54" s="36">
        <f>SUMIFS(СВЦЭМ!$D$33:$D$776,СВЦЭМ!$A$33:$A$776,$A54,СВЦЭМ!$B$33:$B$776,B$47)+'СЕТ СН'!$G$11+СВЦЭМ!$D$10+'СЕТ СН'!$G$6-'СЕТ СН'!$G$23</f>
        <v>990.84213467999996</v>
      </c>
      <c r="C54" s="36">
        <f>SUMIFS(СВЦЭМ!$D$33:$D$776,СВЦЭМ!$A$33:$A$776,$A54,СВЦЭМ!$B$33:$B$776,C$47)+'СЕТ СН'!$G$11+СВЦЭМ!$D$10+'СЕТ СН'!$G$6-'СЕТ СН'!$G$23</f>
        <v>1007.86934263</v>
      </c>
      <c r="D54" s="36">
        <f>SUMIFS(СВЦЭМ!$D$33:$D$776,СВЦЭМ!$A$33:$A$776,$A54,СВЦЭМ!$B$33:$B$776,D$47)+'СЕТ СН'!$G$11+СВЦЭМ!$D$10+'СЕТ СН'!$G$6-'СЕТ СН'!$G$23</f>
        <v>1017.2967274600001</v>
      </c>
      <c r="E54" s="36">
        <f>SUMIFS(СВЦЭМ!$D$33:$D$776,СВЦЭМ!$A$33:$A$776,$A54,СВЦЭМ!$B$33:$B$776,E$47)+'СЕТ СН'!$G$11+СВЦЭМ!$D$10+'СЕТ СН'!$G$6-'СЕТ СН'!$G$23</f>
        <v>1017.18789931</v>
      </c>
      <c r="F54" s="36">
        <f>SUMIFS(СВЦЭМ!$D$33:$D$776,СВЦЭМ!$A$33:$A$776,$A54,СВЦЭМ!$B$33:$B$776,F$47)+'СЕТ СН'!$G$11+СВЦЭМ!$D$10+'СЕТ СН'!$G$6-'СЕТ СН'!$G$23</f>
        <v>1006.47476274</v>
      </c>
      <c r="G54" s="36">
        <f>SUMIFS(СВЦЭМ!$D$33:$D$776,СВЦЭМ!$A$33:$A$776,$A54,СВЦЭМ!$B$33:$B$776,G$47)+'СЕТ СН'!$G$11+СВЦЭМ!$D$10+'СЕТ СН'!$G$6-'СЕТ СН'!$G$23</f>
        <v>1011.72782117</v>
      </c>
      <c r="H54" s="36">
        <f>SUMIFS(СВЦЭМ!$D$33:$D$776,СВЦЭМ!$A$33:$A$776,$A54,СВЦЭМ!$B$33:$B$776,H$47)+'СЕТ СН'!$G$11+СВЦЭМ!$D$10+'СЕТ СН'!$G$6-'СЕТ СН'!$G$23</f>
        <v>1017.17320922</v>
      </c>
      <c r="I54" s="36">
        <f>SUMIFS(СВЦЭМ!$D$33:$D$776,СВЦЭМ!$A$33:$A$776,$A54,СВЦЭМ!$B$33:$B$776,I$47)+'СЕТ СН'!$G$11+СВЦЭМ!$D$10+'СЕТ СН'!$G$6-'СЕТ СН'!$G$23</f>
        <v>1031.61317592</v>
      </c>
      <c r="J54" s="36">
        <f>SUMIFS(СВЦЭМ!$D$33:$D$776,СВЦЭМ!$A$33:$A$776,$A54,СВЦЭМ!$B$33:$B$776,J$47)+'СЕТ СН'!$G$11+СВЦЭМ!$D$10+'СЕТ СН'!$G$6-'СЕТ СН'!$G$23</f>
        <v>996.30622065</v>
      </c>
      <c r="K54" s="36">
        <f>SUMIFS(СВЦЭМ!$D$33:$D$776,СВЦЭМ!$A$33:$A$776,$A54,СВЦЭМ!$B$33:$B$776,K$47)+'СЕТ СН'!$G$11+СВЦЭМ!$D$10+'СЕТ СН'!$G$6-'СЕТ СН'!$G$23</f>
        <v>910.87366338000004</v>
      </c>
      <c r="L54" s="36">
        <f>SUMIFS(СВЦЭМ!$D$33:$D$776,СВЦЭМ!$A$33:$A$776,$A54,СВЦЭМ!$B$33:$B$776,L$47)+'СЕТ СН'!$G$11+СВЦЭМ!$D$10+'СЕТ СН'!$G$6-'СЕТ СН'!$G$23</f>
        <v>832.66718539999999</v>
      </c>
      <c r="M54" s="36">
        <f>SUMIFS(СВЦЭМ!$D$33:$D$776,СВЦЭМ!$A$33:$A$776,$A54,СВЦЭМ!$B$33:$B$776,M$47)+'СЕТ СН'!$G$11+СВЦЭМ!$D$10+'СЕТ СН'!$G$6-'СЕТ СН'!$G$23</f>
        <v>802.78338676999999</v>
      </c>
      <c r="N54" s="36">
        <f>SUMIFS(СВЦЭМ!$D$33:$D$776,СВЦЭМ!$A$33:$A$776,$A54,СВЦЭМ!$B$33:$B$776,N$47)+'СЕТ СН'!$G$11+СВЦЭМ!$D$10+'СЕТ СН'!$G$6-'СЕТ СН'!$G$23</f>
        <v>799.40104004</v>
      </c>
      <c r="O54" s="36">
        <f>SUMIFS(СВЦЭМ!$D$33:$D$776,СВЦЭМ!$A$33:$A$776,$A54,СВЦЭМ!$B$33:$B$776,O$47)+'СЕТ СН'!$G$11+СВЦЭМ!$D$10+'СЕТ СН'!$G$6-'СЕТ СН'!$G$23</f>
        <v>794.33751144999997</v>
      </c>
      <c r="P54" s="36">
        <f>SUMIFS(СВЦЭМ!$D$33:$D$776,СВЦЭМ!$A$33:$A$776,$A54,СВЦЭМ!$B$33:$B$776,P$47)+'СЕТ СН'!$G$11+СВЦЭМ!$D$10+'СЕТ СН'!$G$6-'СЕТ СН'!$G$23</f>
        <v>806.18105967999998</v>
      </c>
      <c r="Q54" s="36">
        <f>SUMIFS(СВЦЭМ!$D$33:$D$776,СВЦЭМ!$A$33:$A$776,$A54,СВЦЭМ!$B$33:$B$776,Q$47)+'СЕТ СН'!$G$11+СВЦЭМ!$D$10+'СЕТ СН'!$G$6-'СЕТ СН'!$G$23</f>
        <v>814.33246334</v>
      </c>
      <c r="R54" s="36">
        <f>SUMIFS(СВЦЭМ!$D$33:$D$776,СВЦЭМ!$A$33:$A$776,$A54,СВЦЭМ!$B$33:$B$776,R$47)+'СЕТ СН'!$G$11+СВЦЭМ!$D$10+'СЕТ СН'!$G$6-'СЕТ СН'!$G$23</f>
        <v>810.53109428000005</v>
      </c>
      <c r="S54" s="36">
        <f>SUMIFS(СВЦЭМ!$D$33:$D$776,СВЦЭМ!$A$33:$A$776,$A54,СВЦЭМ!$B$33:$B$776,S$47)+'СЕТ СН'!$G$11+СВЦЭМ!$D$10+'СЕТ СН'!$G$6-'СЕТ СН'!$G$23</f>
        <v>815.86392882999996</v>
      </c>
      <c r="T54" s="36">
        <f>SUMIFS(СВЦЭМ!$D$33:$D$776,СВЦЭМ!$A$33:$A$776,$A54,СВЦЭМ!$B$33:$B$776,T$47)+'СЕТ СН'!$G$11+СВЦЭМ!$D$10+'СЕТ СН'!$G$6-'СЕТ СН'!$G$23</f>
        <v>803.98032412999999</v>
      </c>
      <c r="U54" s="36">
        <f>SUMIFS(СВЦЭМ!$D$33:$D$776,СВЦЭМ!$A$33:$A$776,$A54,СВЦЭМ!$B$33:$B$776,U$47)+'СЕТ СН'!$G$11+СВЦЭМ!$D$10+'СЕТ СН'!$G$6-'СЕТ СН'!$G$23</f>
        <v>778.14210649000006</v>
      </c>
      <c r="V54" s="36">
        <f>SUMIFS(СВЦЭМ!$D$33:$D$776,СВЦЭМ!$A$33:$A$776,$A54,СВЦЭМ!$B$33:$B$776,V$47)+'СЕТ СН'!$G$11+СВЦЭМ!$D$10+'СЕТ СН'!$G$6-'СЕТ СН'!$G$23</f>
        <v>745.43824482000002</v>
      </c>
      <c r="W54" s="36">
        <f>SUMIFS(СВЦЭМ!$D$33:$D$776,СВЦЭМ!$A$33:$A$776,$A54,СВЦЭМ!$B$33:$B$776,W$47)+'СЕТ СН'!$G$11+СВЦЭМ!$D$10+'СЕТ СН'!$G$6-'СЕТ СН'!$G$23</f>
        <v>739.25269452999999</v>
      </c>
      <c r="X54" s="36">
        <f>SUMIFS(СВЦЭМ!$D$33:$D$776,СВЦЭМ!$A$33:$A$776,$A54,СВЦЭМ!$B$33:$B$776,X$47)+'СЕТ СН'!$G$11+СВЦЭМ!$D$10+'СЕТ СН'!$G$6-'СЕТ СН'!$G$23</f>
        <v>763.54600933999996</v>
      </c>
      <c r="Y54" s="36">
        <f>SUMIFS(СВЦЭМ!$D$33:$D$776,СВЦЭМ!$A$33:$A$776,$A54,СВЦЭМ!$B$33:$B$776,Y$47)+'СЕТ СН'!$G$11+СВЦЭМ!$D$10+'СЕТ СН'!$G$6-'СЕТ СН'!$G$23</f>
        <v>855.63887857999998</v>
      </c>
    </row>
    <row r="55" spans="1:25" ht="15.75" x14ac:dyDescent="0.2">
      <c r="A55" s="35">
        <f t="shared" si="1"/>
        <v>43990</v>
      </c>
      <c r="B55" s="36">
        <f>SUMIFS(СВЦЭМ!$D$33:$D$776,СВЦЭМ!$A$33:$A$776,$A55,СВЦЭМ!$B$33:$B$776,B$47)+'СЕТ СН'!$G$11+СВЦЭМ!$D$10+'СЕТ СН'!$G$6-'СЕТ СН'!$G$23</f>
        <v>975.54241417000003</v>
      </c>
      <c r="C55" s="36">
        <f>SUMIFS(СВЦЭМ!$D$33:$D$776,СВЦЭМ!$A$33:$A$776,$A55,СВЦЭМ!$B$33:$B$776,C$47)+'СЕТ СН'!$G$11+СВЦЭМ!$D$10+'СЕТ СН'!$G$6-'СЕТ СН'!$G$23</f>
        <v>1005.88236978</v>
      </c>
      <c r="D55" s="36">
        <f>SUMIFS(СВЦЭМ!$D$33:$D$776,СВЦЭМ!$A$33:$A$776,$A55,СВЦЭМ!$B$33:$B$776,D$47)+'СЕТ СН'!$G$11+СВЦЭМ!$D$10+'СЕТ СН'!$G$6-'СЕТ СН'!$G$23</f>
        <v>1033.2918392200002</v>
      </c>
      <c r="E55" s="36">
        <f>SUMIFS(СВЦЭМ!$D$33:$D$776,СВЦЭМ!$A$33:$A$776,$A55,СВЦЭМ!$B$33:$B$776,E$47)+'СЕТ СН'!$G$11+СВЦЭМ!$D$10+'СЕТ СН'!$G$6-'СЕТ СН'!$G$23</f>
        <v>1040.54586765</v>
      </c>
      <c r="F55" s="36">
        <f>SUMIFS(СВЦЭМ!$D$33:$D$776,СВЦЭМ!$A$33:$A$776,$A55,СВЦЭМ!$B$33:$B$776,F$47)+'СЕТ СН'!$G$11+СВЦЭМ!$D$10+'СЕТ СН'!$G$6-'СЕТ СН'!$G$23</f>
        <v>1034.1999153000002</v>
      </c>
      <c r="G55" s="36">
        <f>SUMIFS(СВЦЭМ!$D$33:$D$776,СВЦЭМ!$A$33:$A$776,$A55,СВЦЭМ!$B$33:$B$776,G$47)+'СЕТ СН'!$G$11+СВЦЭМ!$D$10+'СЕТ СН'!$G$6-'СЕТ СН'!$G$23</f>
        <v>1032.6153166400002</v>
      </c>
      <c r="H55" s="36">
        <f>SUMIFS(СВЦЭМ!$D$33:$D$776,СВЦЭМ!$A$33:$A$776,$A55,СВЦЭМ!$B$33:$B$776,H$47)+'СЕТ СН'!$G$11+СВЦЭМ!$D$10+'СЕТ СН'!$G$6-'СЕТ СН'!$G$23</f>
        <v>1028.0653731700002</v>
      </c>
      <c r="I55" s="36">
        <f>SUMIFS(СВЦЭМ!$D$33:$D$776,СВЦЭМ!$A$33:$A$776,$A55,СВЦЭМ!$B$33:$B$776,I$47)+'СЕТ СН'!$G$11+СВЦЭМ!$D$10+'СЕТ СН'!$G$6-'СЕТ СН'!$G$23</f>
        <v>1025.16216904</v>
      </c>
      <c r="J55" s="36">
        <f>SUMIFS(СВЦЭМ!$D$33:$D$776,СВЦЭМ!$A$33:$A$776,$A55,СВЦЭМ!$B$33:$B$776,J$47)+'СЕТ СН'!$G$11+СВЦЭМ!$D$10+'СЕТ СН'!$G$6-'СЕТ СН'!$G$23</f>
        <v>956.24976741</v>
      </c>
      <c r="K55" s="36">
        <f>SUMIFS(СВЦЭМ!$D$33:$D$776,СВЦЭМ!$A$33:$A$776,$A55,СВЦЭМ!$B$33:$B$776,K$47)+'СЕТ СН'!$G$11+СВЦЭМ!$D$10+'СЕТ СН'!$G$6-'СЕТ СН'!$G$23</f>
        <v>849.61339799999996</v>
      </c>
      <c r="L55" s="36">
        <f>SUMIFS(СВЦЭМ!$D$33:$D$776,СВЦЭМ!$A$33:$A$776,$A55,СВЦЭМ!$B$33:$B$776,L$47)+'СЕТ СН'!$G$11+СВЦЭМ!$D$10+'СЕТ СН'!$G$6-'СЕТ СН'!$G$23</f>
        <v>793.52231669000003</v>
      </c>
      <c r="M55" s="36">
        <f>SUMIFS(СВЦЭМ!$D$33:$D$776,СВЦЭМ!$A$33:$A$776,$A55,СВЦЭМ!$B$33:$B$776,M$47)+'СЕТ СН'!$G$11+СВЦЭМ!$D$10+'СЕТ СН'!$G$6-'СЕТ СН'!$G$23</f>
        <v>779.50376507999999</v>
      </c>
      <c r="N55" s="36">
        <f>SUMIFS(СВЦЭМ!$D$33:$D$776,СВЦЭМ!$A$33:$A$776,$A55,СВЦЭМ!$B$33:$B$776,N$47)+'СЕТ СН'!$G$11+СВЦЭМ!$D$10+'СЕТ СН'!$G$6-'СЕТ СН'!$G$23</f>
        <v>788.07355682000002</v>
      </c>
      <c r="O55" s="36">
        <f>SUMIFS(СВЦЭМ!$D$33:$D$776,СВЦЭМ!$A$33:$A$776,$A55,СВЦЭМ!$B$33:$B$776,O$47)+'СЕТ СН'!$G$11+СВЦЭМ!$D$10+'СЕТ СН'!$G$6-'СЕТ СН'!$G$23</f>
        <v>801.88931491000005</v>
      </c>
      <c r="P55" s="36">
        <f>SUMIFS(СВЦЭМ!$D$33:$D$776,СВЦЭМ!$A$33:$A$776,$A55,СВЦЭМ!$B$33:$B$776,P$47)+'СЕТ СН'!$G$11+СВЦЭМ!$D$10+'СЕТ СН'!$G$6-'СЕТ СН'!$G$23</f>
        <v>800.28490979000003</v>
      </c>
      <c r="Q55" s="36">
        <f>SUMIFS(СВЦЭМ!$D$33:$D$776,СВЦЭМ!$A$33:$A$776,$A55,СВЦЭМ!$B$33:$B$776,Q$47)+'СЕТ СН'!$G$11+СВЦЭМ!$D$10+'СЕТ СН'!$G$6-'СЕТ СН'!$G$23</f>
        <v>803.86204801999997</v>
      </c>
      <c r="R55" s="36">
        <f>SUMIFS(СВЦЭМ!$D$33:$D$776,СВЦЭМ!$A$33:$A$776,$A55,СВЦЭМ!$B$33:$B$776,R$47)+'СЕТ СН'!$G$11+СВЦЭМ!$D$10+'СЕТ СН'!$G$6-'СЕТ СН'!$G$23</f>
        <v>802.19554923999999</v>
      </c>
      <c r="S55" s="36">
        <f>SUMIFS(СВЦЭМ!$D$33:$D$776,СВЦЭМ!$A$33:$A$776,$A55,СВЦЭМ!$B$33:$B$776,S$47)+'СЕТ СН'!$G$11+СВЦЭМ!$D$10+'СЕТ СН'!$G$6-'СЕТ СН'!$G$23</f>
        <v>817.48432762000004</v>
      </c>
      <c r="T55" s="36">
        <f>SUMIFS(СВЦЭМ!$D$33:$D$776,СВЦЭМ!$A$33:$A$776,$A55,СВЦЭМ!$B$33:$B$776,T$47)+'СЕТ СН'!$G$11+СВЦЭМ!$D$10+'СЕТ СН'!$G$6-'СЕТ СН'!$G$23</f>
        <v>805.36464579000005</v>
      </c>
      <c r="U55" s="36">
        <f>SUMIFS(СВЦЭМ!$D$33:$D$776,СВЦЭМ!$A$33:$A$776,$A55,СВЦЭМ!$B$33:$B$776,U$47)+'СЕТ СН'!$G$11+СВЦЭМ!$D$10+'СЕТ СН'!$G$6-'СЕТ СН'!$G$23</f>
        <v>802.41941517999999</v>
      </c>
      <c r="V55" s="36">
        <f>SUMIFS(СВЦЭМ!$D$33:$D$776,СВЦЭМ!$A$33:$A$776,$A55,СВЦЭМ!$B$33:$B$776,V$47)+'СЕТ СН'!$G$11+СВЦЭМ!$D$10+'СЕТ СН'!$G$6-'СЕТ СН'!$G$23</f>
        <v>772.6443597</v>
      </c>
      <c r="W55" s="36">
        <f>SUMIFS(СВЦЭМ!$D$33:$D$776,СВЦЭМ!$A$33:$A$776,$A55,СВЦЭМ!$B$33:$B$776,W$47)+'СЕТ СН'!$G$11+СВЦЭМ!$D$10+'СЕТ СН'!$G$6-'СЕТ СН'!$G$23</f>
        <v>762.17069953999999</v>
      </c>
      <c r="X55" s="36">
        <f>SUMIFS(СВЦЭМ!$D$33:$D$776,СВЦЭМ!$A$33:$A$776,$A55,СВЦЭМ!$B$33:$B$776,X$47)+'СЕТ СН'!$G$11+СВЦЭМ!$D$10+'СЕТ СН'!$G$6-'СЕТ СН'!$G$23</f>
        <v>802.37080907999996</v>
      </c>
      <c r="Y55" s="36">
        <f>SUMIFS(СВЦЭМ!$D$33:$D$776,СВЦЭМ!$A$33:$A$776,$A55,СВЦЭМ!$B$33:$B$776,Y$47)+'СЕТ СН'!$G$11+СВЦЭМ!$D$10+'СЕТ СН'!$G$6-'СЕТ СН'!$G$23</f>
        <v>862.88682086000006</v>
      </c>
    </row>
    <row r="56" spans="1:25" ht="15.75" x14ac:dyDescent="0.2">
      <c r="A56" s="35">
        <f t="shared" si="1"/>
        <v>43991</v>
      </c>
      <c r="B56" s="36">
        <f>SUMIFS(СВЦЭМ!$D$33:$D$776,СВЦЭМ!$A$33:$A$776,$A56,СВЦЭМ!$B$33:$B$776,B$47)+'СЕТ СН'!$G$11+СВЦЭМ!$D$10+'СЕТ СН'!$G$6-'СЕТ СН'!$G$23</f>
        <v>960.11483155999997</v>
      </c>
      <c r="C56" s="36">
        <f>SUMIFS(СВЦЭМ!$D$33:$D$776,СВЦЭМ!$A$33:$A$776,$A56,СВЦЭМ!$B$33:$B$776,C$47)+'СЕТ СН'!$G$11+СВЦЭМ!$D$10+'СЕТ СН'!$G$6-'СЕТ СН'!$G$23</f>
        <v>998.11024823000002</v>
      </c>
      <c r="D56" s="36">
        <f>SUMIFS(СВЦЭМ!$D$33:$D$776,СВЦЭМ!$A$33:$A$776,$A56,СВЦЭМ!$B$33:$B$776,D$47)+'СЕТ СН'!$G$11+СВЦЭМ!$D$10+'СЕТ СН'!$G$6-'СЕТ СН'!$G$23</f>
        <v>1013.6738661000001</v>
      </c>
      <c r="E56" s="36">
        <f>SUMIFS(СВЦЭМ!$D$33:$D$776,СВЦЭМ!$A$33:$A$776,$A56,СВЦЭМ!$B$33:$B$776,E$47)+'СЕТ СН'!$G$11+СВЦЭМ!$D$10+'СЕТ СН'!$G$6-'СЕТ СН'!$G$23</f>
        <v>1020.67526938</v>
      </c>
      <c r="F56" s="36">
        <f>SUMIFS(СВЦЭМ!$D$33:$D$776,СВЦЭМ!$A$33:$A$776,$A56,СВЦЭМ!$B$33:$B$776,F$47)+'СЕТ СН'!$G$11+СВЦЭМ!$D$10+'СЕТ СН'!$G$6-'СЕТ СН'!$G$23</f>
        <v>1014.56803683</v>
      </c>
      <c r="G56" s="36">
        <f>SUMIFS(СВЦЭМ!$D$33:$D$776,СВЦЭМ!$A$33:$A$776,$A56,СВЦЭМ!$B$33:$B$776,G$47)+'СЕТ СН'!$G$11+СВЦЭМ!$D$10+'СЕТ СН'!$G$6-'СЕТ СН'!$G$23</f>
        <v>1014.35512074</v>
      </c>
      <c r="H56" s="36">
        <f>SUMIFS(СВЦЭМ!$D$33:$D$776,СВЦЭМ!$A$33:$A$776,$A56,СВЦЭМ!$B$33:$B$776,H$47)+'СЕТ СН'!$G$11+СВЦЭМ!$D$10+'СЕТ СН'!$G$6-'СЕТ СН'!$G$23</f>
        <v>1000.73414145</v>
      </c>
      <c r="I56" s="36">
        <f>SUMIFS(СВЦЭМ!$D$33:$D$776,СВЦЭМ!$A$33:$A$776,$A56,СВЦЭМ!$B$33:$B$776,I$47)+'СЕТ СН'!$G$11+СВЦЭМ!$D$10+'СЕТ СН'!$G$6-'СЕТ СН'!$G$23</f>
        <v>950.45557091000001</v>
      </c>
      <c r="J56" s="36">
        <f>SUMIFS(СВЦЭМ!$D$33:$D$776,СВЦЭМ!$A$33:$A$776,$A56,СВЦЭМ!$B$33:$B$776,J$47)+'СЕТ СН'!$G$11+СВЦЭМ!$D$10+'СЕТ СН'!$G$6-'СЕТ СН'!$G$23</f>
        <v>891.66228619000003</v>
      </c>
      <c r="K56" s="36">
        <f>SUMIFS(СВЦЭМ!$D$33:$D$776,СВЦЭМ!$A$33:$A$776,$A56,СВЦЭМ!$B$33:$B$776,K$47)+'СЕТ СН'!$G$11+СВЦЭМ!$D$10+'СЕТ СН'!$G$6-'СЕТ СН'!$G$23</f>
        <v>821.66541819999998</v>
      </c>
      <c r="L56" s="36">
        <f>SUMIFS(СВЦЭМ!$D$33:$D$776,СВЦЭМ!$A$33:$A$776,$A56,СВЦЭМ!$B$33:$B$776,L$47)+'СЕТ СН'!$G$11+СВЦЭМ!$D$10+'СЕТ СН'!$G$6-'СЕТ СН'!$G$23</f>
        <v>792.61672854000005</v>
      </c>
      <c r="M56" s="36">
        <f>SUMIFS(СВЦЭМ!$D$33:$D$776,СВЦЭМ!$A$33:$A$776,$A56,СВЦЭМ!$B$33:$B$776,M$47)+'СЕТ СН'!$G$11+СВЦЭМ!$D$10+'СЕТ СН'!$G$6-'СЕТ СН'!$G$23</f>
        <v>796.44755101999999</v>
      </c>
      <c r="N56" s="36">
        <f>SUMIFS(СВЦЭМ!$D$33:$D$776,СВЦЭМ!$A$33:$A$776,$A56,СВЦЭМ!$B$33:$B$776,N$47)+'СЕТ СН'!$G$11+СВЦЭМ!$D$10+'СЕТ СН'!$G$6-'СЕТ СН'!$G$23</f>
        <v>818.13539448000006</v>
      </c>
      <c r="O56" s="36">
        <f>SUMIFS(СВЦЭМ!$D$33:$D$776,СВЦЭМ!$A$33:$A$776,$A56,СВЦЭМ!$B$33:$B$776,O$47)+'СЕТ СН'!$G$11+СВЦЭМ!$D$10+'СЕТ СН'!$G$6-'СЕТ СН'!$G$23</f>
        <v>813.65449383999999</v>
      </c>
      <c r="P56" s="36">
        <f>SUMIFS(СВЦЭМ!$D$33:$D$776,СВЦЭМ!$A$33:$A$776,$A56,СВЦЭМ!$B$33:$B$776,P$47)+'СЕТ СН'!$G$11+СВЦЭМ!$D$10+'СЕТ СН'!$G$6-'СЕТ СН'!$G$23</f>
        <v>825.57048718999999</v>
      </c>
      <c r="Q56" s="36">
        <f>SUMIFS(СВЦЭМ!$D$33:$D$776,СВЦЭМ!$A$33:$A$776,$A56,СВЦЭМ!$B$33:$B$776,Q$47)+'СЕТ СН'!$G$11+СВЦЭМ!$D$10+'СЕТ СН'!$G$6-'СЕТ СН'!$G$23</f>
        <v>826.35975048</v>
      </c>
      <c r="R56" s="36">
        <f>SUMIFS(СВЦЭМ!$D$33:$D$776,СВЦЭМ!$A$33:$A$776,$A56,СВЦЭМ!$B$33:$B$776,R$47)+'СЕТ СН'!$G$11+СВЦЭМ!$D$10+'СЕТ СН'!$G$6-'СЕТ СН'!$G$23</f>
        <v>826.20128180999995</v>
      </c>
      <c r="S56" s="36">
        <f>SUMIFS(СВЦЭМ!$D$33:$D$776,СВЦЭМ!$A$33:$A$776,$A56,СВЦЭМ!$B$33:$B$776,S$47)+'СЕТ СН'!$G$11+СВЦЭМ!$D$10+'СЕТ СН'!$G$6-'СЕТ СН'!$G$23</f>
        <v>835.23406419000003</v>
      </c>
      <c r="T56" s="36">
        <f>SUMIFS(СВЦЭМ!$D$33:$D$776,СВЦЭМ!$A$33:$A$776,$A56,СВЦЭМ!$B$33:$B$776,T$47)+'СЕТ СН'!$G$11+СВЦЭМ!$D$10+'СЕТ СН'!$G$6-'СЕТ СН'!$G$23</f>
        <v>827.47606223000003</v>
      </c>
      <c r="U56" s="36">
        <f>SUMIFS(СВЦЭМ!$D$33:$D$776,СВЦЭМ!$A$33:$A$776,$A56,СВЦЭМ!$B$33:$B$776,U$47)+'СЕТ СН'!$G$11+СВЦЭМ!$D$10+'СЕТ СН'!$G$6-'СЕТ СН'!$G$23</f>
        <v>830.81799272000001</v>
      </c>
      <c r="V56" s="36">
        <f>SUMIFS(СВЦЭМ!$D$33:$D$776,СВЦЭМ!$A$33:$A$776,$A56,СВЦЭМ!$B$33:$B$776,V$47)+'СЕТ СН'!$G$11+СВЦЭМ!$D$10+'СЕТ СН'!$G$6-'СЕТ СН'!$G$23</f>
        <v>835.37557032000007</v>
      </c>
      <c r="W56" s="36">
        <f>SUMIFS(СВЦЭМ!$D$33:$D$776,СВЦЭМ!$A$33:$A$776,$A56,СВЦЭМ!$B$33:$B$776,W$47)+'СЕТ СН'!$G$11+СВЦЭМ!$D$10+'СЕТ СН'!$G$6-'СЕТ СН'!$G$23</f>
        <v>843.90429873000005</v>
      </c>
      <c r="X56" s="36">
        <f>SUMIFS(СВЦЭМ!$D$33:$D$776,СВЦЭМ!$A$33:$A$776,$A56,СВЦЭМ!$B$33:$B$776,X$47)+'СЕТ СН'!$G$11+СВЦЭМ!$D$10+'СЕТ СН'!$G$6-'СЕТ СН'!$G$23</f>
        <v>834.26613845999998</v>
      </c>
      <c r="Y56" s="36">
        <f>SUMIFS(СВЦЭМ!$D$33:$D$776,СВЦЭМ!$A$33:$A$776,$A56,СВЦЭМ!$B$33:$B$776,Y$47)+'СЕТ СН'!$G$11+СВЦЭМ!$D$10+'СЕТ СН'!$G$6-'СЕТ СН'!$G$23</f>
        <v>914.44813190000002</v>
      </c>
    </row>
    <row r="57" spans="1:25" ht="15.75" x14ac:dyDescent="0.2">
      <c r="A57" s="35">
        <f t="shared" si="1"/>
        <v>43992</v>
      </c>
      <c r="B57" s="36">
        <f>SUMIFS(СВЦЭМ!$D$33:$D$776,СВЦЭМ!$A$33:$A$776,$A57,СВЦЭМ!$B$33:$B$776,B$47)+'СЕТ СН'!$G$11+СВЦЭМ!$D$10+'СЕТ СН'!$G$6-'СЕТ СН'!$G$23</f>
        <v>1029.56866423</v>
      </c>
      <c r="C57" s="36">
        <f>SUMIFS(СВЦЭМ!$D$33:$D$776,СВЦЭМ!$A$33:$A$776,$A57,СВЦЭМ!$B$33:$B$776,C$47)+'СЕТ СН'!$G$11+СВЦЭМ!$D$10+'СЕТ СН'!$G$6-'СЕТ СН'!$G$23</f>
        <v>1041.1876051900001</v>
      </c>
      <c r="D57" s="36">
        <f>SUMIFS(СВЦЭМ!$D$33:$D$776,СВЦЭМ!$A$33:$A$776,$A57,СВЦЭМ!$B$33:$B$776,D$47)+'СЕТ СН'!$G$11+СВЦЭМ!$D$10+'СЕТ СН'!$G$6-'СЕТ СН'!$G$23</f>
        <v>1020.6019322</v>
      </c>
      <c r="E57" s="36">
        <f>SUMIFS(СВЦЭМ!$D$33:$D$776,СВЦЭМ!$A$33:$A$776,$A57,СВЦЭМ!$B$33:$B$776,E$47)+'СЕТ СН'!$G$11+СВЦЭМ!$D$10+'СЕТ СН'!$G$6-'СЕТ СН'!$G$23</f>
        <v>1024.3172887200001</v>
      </c>
      <c r="F57" s="36">
        <f>SUMIFS(СВЦЭМ!$D$33:$D$776,СВЦЭМ!$A$33:$A$776,$A57,СВЦЭМ!$B$33:$B$776,F$47)+'СЕТ СН'!$G$11+СВЦЭМ!$D$10+'СЕТ СН'!$G$6-'СЕТ СН'!$G$23</f>
        <v>1018.77230023</v>
      </c>
      <c r="G57" s="36">
        <f>SUMIFS(СВЦЭМ!$D$33:$D$776,СВЦЭМ!$A$33:$A$776,$A57,СВЦЭМ!$B$33:$B$776,G$47)+'СЕТ СН'!$G$11+СВЦЭМ!$D$10+'СЕТ СН'!$G$6-'СЕТ СН'!$G$23</f>
        <v>1017.0066169200001</v>
      </c>
      <c r="H57" s="36">
        <f>SUMIFS(СВЦЭМ!$D$33:$D$776,СВЦЭМ!$A$33:$A$776,$A57,СВЦЭМ!$B$33:$B$776,H$47)+'СЕТ СН'!$G$11+СВЦЭМ!$D$10+'СЕТ СН'!$G$6-'СЕТ СН'!$G$23</f>
        <v>1034.7734795600002</v>
      </c>
      <c r="I57" s="36">
        <f>SUMIFS(СВЦЭМ!$D$33:$D$776,СВЦЭМ!$A$33:$A$776,$A57,СВЦЭМ!$B$33:$B$776,I$47)+'СЕТ СН'!$G$11+СВЦЭМ!$D$10+'СЕТ СН'!$G$6-'СЕТ СН'!$G$23</f>
        <v>1006.69188836</v>
      </c>
      <c r="J57" s="36">
        <f>SUMIFS(СВЦЭМ!$D$33:$D$776,СВЦЭМ!$A$33:$A$776,$A57,СВЦЭМ!$B$33:$B$776,J$47)+'СЕТ СН'!$G$11+СВЦЭМ!$D$10+'СЕТ СН'!$G$6-'СЕТ СН'!$G$23</f>
        <v>956.67511168999999</v>
      </c>
      <c r="K57" s="36">
        <f>SUMIFS(СВЦЭМ!$D$33:$D$776,СВЦЭМ!$A$33:$A$776,$A57,СВЦЭМ!$B$33:$B$776,K$47)+'СЕТ СН'!$G$11+СВЦЭМ!$D$10+'СЕТ СН'!$G$6-'СЕТ СН'!$G$23</f>
        <v>875.06407044000002</v>
      </c>
      <c r="L57" s="36">
        <f>SUMIFS(СВЦЭМ!$D$33:$D$776,СВЦЭМ!$A$33:$A$776,$A57,СВЦЭМ!$B$33:$B$776,L$47)+'СЕТ СН'!$G$11+СВЦЭМ!$D$10+'СЕТ СН'!$G$6-'СЕТ СН'!$G$23</f>
        <v>806.62891438999998</v>
      </c>
      <c r="M57" s="36">
        <f>SUMIFS(СВЦЭМ!$D$33:$D$776,СВЦЭМ!$A$33:$A$776,$A57,СВЦЭМ!$B$33:$B$776,M$47)+'СЕТ СН'!$G$11+СВЦЭМ!$D$10+'СЕТ СН'!$G$6-'СЕТ СН'!$G$23</f>
        <v>816.28727914000001</v>
      </c>
      <c r="N57" s="36">
        <f>SUMIFS(СВЦЭМ!$D$33:$D$776,СВЦЭМ!$A$33:$A$776,$A57,СВЦЭМ!$B$33:$B$776,N$47)+'СЕТ СН'!$G$11+СВЦЭМ!$D$10+'СЕТ СН'!$G$6-'СЕТ СН'!$G$23</f>
        <v>826.92806375999999</v>
      </c>
      <c r="O57" s="36">
        <f>SUMIFS(СВЦЭМ!$D$33:$D$776,СВЦЭМ!$A$33:$A$776,$A57,СВЦЭМ!$B$33:$B$776,O$47)+'СЕТ СН'!$G$11+СВЦЭМ!$D$10+'СЕТ СН'!$G$6-'СЕТ СН'!$G$23</f>
        <v>824.61984168000004</v>
      </c>
      <c r="P57" s="36">
        <f>SUMIFS(СВЦЭМ!$D$33:$D$776,СВЦЭМ!$A$33:$A$776,$A57,СВЦЭМ!$B$33:$B$776,P$47)+'СЕТ СН'!$G$11+СВЦЭМ!$D$10+'СЕТ СН'!$G$6-'СЕТ СН'!$G$23</f>
        <v>833.57891116999997</v>
      </c>
      <c r="Q57" s="36">
        <f>SUMIFS(СВЦЭМ!$D$33:$D$776,СВЦЭМ!$A$33:$A$776,$A57,СВЦЭМ!$B$33:$B$776,Q$47)+'СЕТ СН'!$G$11+СВЦЭМ!$D$10+'СЕТ СН'!$G$6-'СЕТ СН'!$G$23</f>
        <v>840.87963648000004</v>
      </c>
      <c r="R57" s="36">
        <f>SUMIFS(СВЦЭМ!$D$33:$D$776,СВЦЭМ!$A$33:$A$776,$A57,СВЦЭМ!$B$33:$B$776,R$47)+'СЕТ СН'!$G$11+СВЦЭМ!$D$10+'СЕТ СН'!$G$6-'СЕТ СН'!$G$23</f>
        <v>841.25664487000006</v>
      </c>
      <c r="S57" s="36">
        <f>SUMIFS(СВЦЭМ!$D$33:$D$776,СВЦЭМ!$A$33:$A$776,$A57,СВЦЭМ!$B$33:$B$776,S$47)+'СЕТ СН'!$G$11+СВЦЭМ!$D$10+'СЕТ СН'!$G$6-'СЕТ СН'!$G$23</f>
        <v>845.58925882000005</v>
      </c>
      <c r="T57" s="36">
        <f>SUMIFS(СВЦЭМ!$D$33:$D$776,СВЦЭМ!$A$33:$A$776,$A57,СВЦЭМ!$B$33:$B$776,T$47)+'СЕТ СН'!$G$11+СВЦЭМ!$D$10+'СЕТ СН'!$G$6-'СЕТ СН'!$G$23</f>
        <v>840.71224127000005</v>
      </c>
      <c r="U57" s="36">
        <f>SUMIFS(СВЦЭМ!$D$33:$D$776,СВЦЭМ!$A$33:$A$776,$A57,СВЦЭМ!$B$33:$B$776,U$47)+'СЕТ СН'!$G$11+СВЦЭМ!$D$10+'СЕТ СН'!$G$6-'СЕТ СН'!$G$23</f>
        <v>829.95019026</v>
      </c>
      <c r="V57" s="36">
        <f>SUMIFS(СВЦЭМ!$D$33:$D$776,СВЦЭМ!$A$33:$A$776,$A57,СВЦЭМ!$B$33:$B$776,V$47)+'СЕТ СН'!$G$11+СВЦЭМ!$D$10+'СЕТ СН'!$G$6-'СЕТ СН'!$G$23</f>
        <v>825.41394908999996</v>
      </c>
      <c r="W57" s="36">
        <f>SUMIFS(СВЦЭМ!$D$33:$D$776,СВЦЭМ!$A$33:$A$776,$A57,СВЦЭМ!$B$33:$B$776,W$47)+'СЕТ СН'!$G$11+СВЦЭМ!$D$10+'СЕТ СН'!$G$6-'СЕТ СН'!$G$23</f>
        <v>827.41212097000005</v>
      </c>
      <c r="X57" s="36">
        <f>SUMIFS(СВЦЭМ!$D$33:$D$776,СВЦЭМ!$A$33:$A$776,$A57,СВЦЭМ!$B$33:$B$776,X$47)+'СЕТ СН'!$G$11+СВЦЭМ!$D$10+'СЕТ СН'!$G$6-'СЕТ СН'!$G$23</f>
        <v>865.18520296999998</v>
      </c>
      <c r="Y57" s="36">
        <f>SUMIFS(СВЦЭМ!$D$33:$D$776,СВЦЭМ!$A$33:$A$776,$A57,СВЦЭМ!$B$33:$B$776,Y$47)+'СЕТ СН'!$G$11+СВЦЭМ!$D$10+'СЕТ СН'!$G$6-'СЕТ СН'!$G$23</f>
        <v>955.18298286000004</v>
      </c>
    </row>
    <row r="58" spans="1:25" ht="15.75" x14ac:dyDescent="0.2">
      <c r="A58" s="35">
        <f t="shared" si="1"/>
        <v>43993</v>
      </c>
      <c r="B58" s="36">
        <f>SUMIFS(СВЦЭМ!$D$33:$D$776,СВЦЭМ!$A$33:$A$776,$A58,СВЦЭМ!$B$33:$B$776,B$47)+'СЕТ СН'!$G$11+СВЦЭМ!$D$10+'СЕТ СН'!$G$6-'СЕТ СН'!$G$23</f>
        <v>1059.7821863200002</v>
      </c>
      <c r="C58" s="36">
        <f>SUMIFS(СВЦЭМ!$D$33:$D$776,СВЦЭМ!$A$33:$A$776,$A58,СВЦЭМ!$B$33:$B$776,C$47)+'СЕТ СН'!$G$11+СВЦЭМ!$D$10+'СЕТ СН'!$G$6-'СЕТ СН'!$G$23</f>
        <v>1031.7036016900001</v>
      </c>
      <c r="D58" s="36">
        <f>SUMIFS(СВЦЭМ!$D$33:$D$776,СВЦЭМ!$A$33:$A$776,$A58,СВЦЭМ!$B$33:$B$776,D$47)+'СЕТ СН'!$G$11+СВЦЭМ!$D$10+'СЕТ СН'!$G$6-'СЕТ СН'!$G$23</f>
        <v>1011.34364914</v>
      </c>
      <c r="E58" s="36">
        <f>SUMIFS(СВЦЭМ!$D$33:$D$776,СВЦЭМ!$A$33:$A$776,$A58,СВЦЭМ!$B$33:$B$776,E$47)+'СЕТ СН'!$G$11+СВЦЭМ!$D$10+'СЕТ СН'!$G$6-'СЕТ СН'!$G$23</f>
        <v>1016.43681515</v>
      </c>
      <c r="F58" s="36">
        <f>SUMIFS(СВЦЭМ!$D$33:$D$776,СВЦЭМ!$A$33:$A$776,$A58,СВЦЭМ!$B$33:$B$776,F$47)+'СЕТ СН'!$G$11+СВЦЭМ!$D$10+'СЕТ СН'!$G$6-'СЕТ СН'!$G$23</f>
        <v>1009.0391715000001</v>
      </c>
      <c r="G58" s="36">
        <f>SUMIFS(СВЦЭМ!$D$33:$D$776,СВЦЭМ!$A$33:$A$776,$A58,СВЦЭМ!$B$33:$B$776,G$47)+'СЕТ СН'!$G$11+СВЦЭМ!$D$10+'СЕТ СН'!$G$6-'СЕТ СН'!$G$23</f>
        <v>1014.5683079</v>
      </c>
      <c r="H58" s="36">
        <f>SUMIFS(СВЦЭМ!$D$33:$D$776,СВЦЭМ!$A$33:$A$776,$A58,СВЦЭМ!$B$33:$B$776,H$47)+'СЕТ СН'!$G$11+СВЦЭМ!$D$10+'СЕТ СН'!$G$6-'СЕТ СН'!$G$23</f>
        <v>1031.0498957900002</v>
      </c>
      <c r="I58" s="36">
        <f>SUMIFS(СВЦЭМ!$D$33:$D$776,СВЦЭМ!$A$33:$A$776,$A58,СВЦЭМ!$B$33:$B$776,I$47)+'СЕТ СН'!$G$11+СВЦЭМ!$D$10+'СЕТ СН'!$G$6-'СЕТ СН'!$G$23</f>
        <v>1048.1022202500001</v>
      </c>
      <c r="J58" s="36">
        <f>SUMIFS(СВЦЭМ!$D$33:$D$776,СВЦЭМ!$A$33:$A$776,$A58,СВЦЭМ!$B$33:$B$776,J$47)+'СЕТ СН'!$G$11+СВЦЭМ!$D$10+'СЕТ СН'!$G$6-'СЕТ СН'!$G$23</f>
        <v>986.55203137000001</v>
      </c>
      <c r="K58" s="36">
        <f>SUMIFS(СВЦЭМ!$D$33:$D$776,СВЦЭМ!$A$33:$A$776,$A58,СВЦЭМ!$B$33:$B$776,K$47)+'СЕТ СН'!$G$11+СВЦЭМ!$D$10+'СЕТ СН'!$G$6-'СЕТ СН'!$G$23</f>
        <v>904.41865674999997</v>
      </c>
      <c r="L58" s="36">
        <f>SUMIFS(СВЦЭМ!$D$33:$D$776,СВЦЭМ!$A$33:$A$776,$A58,СВЦЭМ!$B$33:$B$776,L$47)+'СЕТ СН'!$G$11+СВЦЭМ!$D$10+'СЕТ СН'!$G$6-'СЕТ СН'!$G$23</f>
        <v>845.18531472000006</v>
      </c>
      <c r="M58" s="36">
        <f>SUMIFS(СВЦЭМ!$D$33:$D$776,СВЦЭМ!$A$33:$A$776,$A58,СВЦЭМ!$B$33:$B$776,M$47)+'СЕТ СН'!$G$11+СВЦЭМ!$D$10+'СЕТ СН'!$G$6-'СЕТ СН'!$G$23</f>
        <v>840.99279777000004</v>
      </c>
      <c r="N58" s="36">
        <f>SUMIFS(СВЦЭМ!$D$33:$D$776,СВЦЭМ!$A$33:$A$776,$A58,СВЦЭМ!$B$33:$B$776,N$47)+'СЕТ СН'!$G$11+СВЦЭМ!$D$10+'СЕТ СН'!$G$6-'СЕТ СН'!$G$23</f>
        <v>839.18754486</v>
      </c>
      <c r="O58" s="36">
        <f>SUMIFS(СВЦЭМ!$D$33:$D$776,СВЦЭМ!$A$33:$A$776,$A58,СВЦЭМ!$B$33:$B$776,O$47)+'СЕТ СН'!$G$11+СВЦЭМ!$D$10+'СЕТ СН'!$G$6-'СЕТ СН'!$G$23</f>
        <v>845.35087131</v>
      </c>
      <c r="P58" s="36">
        <f>SUMIFS(СВЦЭМ!$D$33:$D$776,СВЦЭМ!$A$33:$A$776,$A58,СВЦЭМ!$B$33:$B$776,P$47)+'СЕТ СН'!$G$11+СВЦЭМ!$D$10+'СЕТ СН'!$G$6-'СЕТ СН'!$G$23</f>
        <v>853.05665597000007</v>
      </c>
      <c r="Q58" s="36">
        <f>SUMIFS(СВЦЭМ!$D$33:$D$776,СВЦЭМ!$A$33:$A$776,$A58,СВЦЭМ!$B$33:$B$776,Q$47)+'СЕТ СН'!$G$11+СВЦЭМ!$D$10+'СЕТ СН'!$G$6-'СЕТ СН'!$G$23</f>
        <v>845.13765282999998</v>
      </c>
      <c r="R58" s="36">
        <f>SUMIFS(СВЦЭМ!$D$33:$D$776,СВЦЭМ!$A$33:$A$776,$A58,СВЦЭМ!$B$33:$B$776,R$47)+'СЕТ СН'!$G$11+СВЦЭМ!$D$10+'СЕТ СН'!$G$6-'СЕТ СН'!$G$23</f>
        <v>845.37559262000002</v>
      </c>
      <c r="S58" s="36">
        <f>SUMIFS(СВЦЭМ!$D$33:$D$776,СВЦЭМ!$A$33:$A$776,$A58,СВЦЭМ!$B$33:$B$776,S$47)+'СЕТ СН'!$G$11+СВЦЭМ!$D$10+'СЕТ СН'!$G$6-'СЕТ СН'!$G$23</f>
        <v>843.24363826000001</v>
      </c>
      <c r="T58" s="36">
        <f>SUMIFS(СВЦЭМ!$D$33:$D$776,СВЦЭМ!$A$33:$A$776,$A58,СВЦЭМ!$B$33:$B$776,T$47)+'СЕТ СН'!$G$11+СВЦЭМ!$D$10+'СЕТ СН'!$G$6-'СЕТ СН'!$G$23</f>
        <v>846.76497430000006</v>
      </c>
      <c r="U58" s="36">
        <f>SUMIFS(СВЦЭМ!$D$33:$D$776,СВЦЭМ!$A$33:$A$776,$A58,СВЦЭМ!$B$33:$B$776,U$47)+'СЕТ СН'!$G$11+СВЦЭМ!$D$10+'СЕТ СН'!$G$6-'СЕТ СН'!$G$23</f>
        <v>836.82329627000001</v>
      </c>
      <c r="V58" s="36">
        <f>SUMIFS(СВЦЭМ!$D$33:$D$776,СВЦЭМ!$A$33:$A$776,$A58,СВЦЭМ!$B$33:$B$776,V$47)+'СЕТ СН'!$G$11+СВЦЭМ!$D$10+'СЕТ СН'!$G$6-'СЕТ СН'!$G$23</f>
        <v>825.78118788000006</v>
      </c>
      <c r="W58" s="36">
        <f>SUMIFS(СВЦЭМ!$D$33:$D$776,СВЦЭМ!$A$33:$A$776,$A58,СВЦЭМ!$B$33:$B$776,W$47)+'СЕТ СН'!$G$11+СВЦЭМ!$D$10+'СЕТ СН'!$G$6-'СЕТ СН'!$G$23</f>
        <v>813.48484027000006</v>
      </c>
      <c r="X58" s="36">
        <f>SUMIFS(СВЦЭМ!$D$33:$D$776,СВЦЭМ!$A$33:$A$776,$A58,СВЦЭМ!$B$33:$B$776,X$47)+'СЕТ СН'!$G$11+СВЦЭМ!$D$10+'СЕТ СН'!$G$6-'СЕТ СН'!$G$23</f>
        <v>849.46848101</v>
      </c>
      <c r="Y58" s="36">
        <f>SUMIFS(СВЦЭМ!$D$33:$D$776,СВЦЭМ!$A$33:$A$776,$A58,СВЦЭМ!$B$33:$B$776,Y$47)+'СЕТ СН'!$G$11+СВЦЭМ!$D$10+'СЕТ СН'!$G$6-'СЕТ СН'!$G$23</f>
        <v>939.32200641999998</v>
      </c>
    </row>
    <row r="59" spans="1:25" ht="15.75" x14ac:dyDescent="0.2">
      <c r="A59" s="35">
        <f t="shared" si="1"/>
        <v>43994</v>
      </c>
      <c r="B59" s="36">
        <f>SUMIFS(СВЦЭМ!$D$33:$D$776,СВЦЭМ!$A$33:$A$776,$A59,СВЦЭМ!$B$33:$B$776,B$47)+'СЕТ СН'!$G$11+СВЦЭМ!$D$10+'СЕТ СН'!$G$6-'СЕТ СН'!$G$23</f>
        <v>996.89880333999997</v>
      </c>
      <c r="C59" s="36">
        <f>SUMIFS(СВЦЭМ!$D$33:$D$776,СВЦЭМ!$A$33:$A$776,$A59,СВЦЭМ!$B$33:$B$776,C$47)+'СЕТ СН'!$G$11+СВЦЭМ!$D$10+'СЕТ СН'!$G$6-'СЕТ СН'!$G$23</f>
        <v>1044.56640294</v>
      </c>
      <c r="D59" s="36">
        <f>SUMIFS(СВЦЭМ!$D$33:$D$776,СВЦЭМ!$A$33:$A$776,$A59,СВЦЭМ!$B$33:$B$776,D$47)+'СЕТ СН'!$G$11+СВЦЭМ!$D$10+'СЕТ СН'!$G$6-'СЕТ СН'!$G$23</f>
        <v>1041.89278612</v>
      </c>
      <c r="E59" s="36">
        <f>SUMIFS(СВЦЭМ!$D$33:$D$776,СВЦЭМ!$A$33:$A$776,$A59,СВЦЭМ!$B$33:$B$776,E$47)+'СЕТ СН'!$G$11+СВЦЭМ!$D$10+'СЕТ СН'!$G$6-'СЕТ СН'!$G$23</f>
        <v>1026.55090191</v>
      </c>
      <c r="F59" s="36">
        <f>SUMIFS(СВЦЭМ!$D$33:$D$776,СВЦЭМ!$A$33:$A$776,$A59,СВЦЭМ!$B$33:$B$776,F$47)+'СЕТ СН'!$G$11+СВЦЭМ!$D$10+'СЕТ СН'!$G$6-'СЕТ СН'!$G$23</f>
        <v>1019.76234729</v>
      </c>
      <c r="G59" s="36">
        <f>SUMIFS(СВЦЭМ!$D$33:$D$776,СВЦЭМ!$A$33:$A$776,$A59,СВЦЭМ!$B$33:$B$776,G$47)+'СЕТ СН'!$G$11+СВЦЭМ!$D$10+'СЕТ СН'!$G$6-'СЕТ СН'!$G$23</f>
        <v>1029.1035397400001</v>
      </c>
      <c r="H59" s="36">
        <f>SUMIFS(СВЦЭМ!$D$33:$D$776,СВЦЭМ!$A$33:$A$776,$A59,СВЦЭМ!$B$33:$B$776,H$47)+'СЕТ СН'!$G$11+СВЦЭМ!$D$10+'СЕТ СН'!$G$6-'СЕТ СН'!$G$23</f>
        <v>1042.39394885</v>
      </c>
      <c r="I59" s="36">
        <f>SUMIFS(СВЦЭМ!$D$33:$D$776,СВЦЭМ!$A$33:$A$776,$A59,СВЦЭМ!$B$33:$B$776,I$47)+'СЕТ СН'!$G$11+СВЦЭМ!$D$10+'СЕТ СН'!$G$6-'СЕТ СН'!$G$23</f>
        <v>1020.63129023</v>
      </c>
      <c r="J59" s="36">
        <f>SUMIFS(СВЦЭМ!$D$33:$D$776,СВЦЭМ!$A$33:$A$776,$A59,СВЦЭМ!$B$33:$B$776,J$47)+'СЕТ СН'!$G$11+СВЦЭМ!$D$10+'СЕТ СН'!$G$6-'СЕТ СН'!$G$23</f>
        <v>964.81898138999998</v>
      </c>
      <c r="K59" s="36">
        <f>SUMIFS(СВЦЭМ!$D$33:$D$776,СВЦЭМ!$A$33:$A$776,$A59,СВЦЭМ!$B$33:$B$776,K$47)+'СЕТ СН'!$G$11+СВЦЭМ!$D$10+'СЕТ СН'!$G$6-'СЕТ СН'!$G$23</f>
        <v>864.11206802000004</v>
      </c>
      <c r="L59" s="36">
        <f>SUMIFS(СВЦЭМ!$D$33:$D$776,СВЦЭМ!$A$33:$A$776,$A59,СВЦЭМ!$B$33:$B$776,L$47)+'СЕТ СН'!$G$11+СВЦЭМ!$D$10+'СЕТ СН'!$G$6-'СЕТ СН'!$G$23</f>
        <v>803.93534402</v>
      </c>
      <c r="M59" s="36">
        <f>SUMIFS(СВЦЭМ!$D$33:$D$776,СВЦЭМ!$A$33:$A$776,$A59,СВЦЭМ!$B$33:$B$776,M$47)+'СЕТ СН'!$G$11+СВЦЭМ!$D$10+'СЕТ СН'!$G$6-'СЕТ СН'!$G$23</f>
        <v>799.71079388999999</v>
      </c>
      <c r="N59" s="36">
        <f>SUMIFS(СВЦЭМ!$D$33:$D$776,СВЦЭМ!$A$33:$A$776,$A59,СВЦЭМ!$B$33:$B$776,N$47)+'СЕТ СН'!$G$11+СВЦЭМ!$D$10+'СЕТ СН'!$G$6-'СЕТ СН'!$G$23</f>
        <v>821.01308531999996</v>
      </c>
      <c r="O59" s="36">
        <f>SUMIFS(СВЦЭМ!$D$33:$D$776,СВЦЭМ!$A$33:$A$776,$A59,СВЦЭМ!$B$33:$B$776,O$47)+'СЕТ СН'!$G$11+СВЦЭМ!$D$10+'СЕТ СН'!$G$6-'СЕТ СН'!$G$23</f>
        <v>831.19645336999997</v>
      </c>
      <c r="P59" s="36">
        <f>SUMIFS(СВЦЭМ!$D$33:$D$776,СВЦЭМ!$A$33:$A$776,$A59,СВЦЭМ!$B$33:$B$776,P$47)+'СЕТ СН'!$G$11+СВЦЭМ!$D$10+'СЕТ СН'!$G$6-'СЕТ СН'!$G$23</f>
        <v>834.88798571999996</v>
      </c>
      <c r="Q59" s="36">
        <f>SUMIFS(СВЦЭМ!$D$33:$D$776,СВЦЭМ!$A$33:$A$776,$A59,СВЦЭМ!$B$33:$B$776,Q$47)+'СЕТ СН'!$G$11+СВЦЭМ!$D$10+'СЕТ СН'!$G$6-'СЕТ СН'!$G$23</f>
        <v>822.66398774000004</v>
      </c>
      <c r="R59" s="36">
        <f>SUMIFS(СВЦЭМ!$D$33:$D$776,СВЦЭМ!$A$33:$A$776,$A59,СВЦЭМ!$B$33:$B$776,R$47)+'СЕТ СН'!$G$11+СВЦЭМ!$D$10+'СЕТ СН'!$G$6-'СЕТ СН'!$G$23</f>
        <v>818.78650291999998</v>
      </c>
      <c r="S59" s="36">
        <f>SUMIFS(СВЦЭМ!$D$33:$D$776,СВЦЭМ!$A$33:$A$776,$A59,СВЦЭМ!$B$33:$B$776,S$47)+'СЕТ СН'!$G$11+СВЦЭМ!$D$10+'СЕТ СН'!$G$6-'СЕТ СН'!$G$23</f>
        <v>822.80340390000003</v>
      </c>
      <c r="T59" s="36">
        <f>SUMIFS(СВЦЭМ!$D$33:$D$776,СВЦЭМ!$A$33:$A$776,$A59,СВЦЭМ!$B$33:$B$776,T$47)+'СЕТ СН'!$G$11+СВЦЭМ!$D$10+'СЕТ СН'!$G$6-'СЕТ СН'!$G$23</f>
        <v>832.80177178999998</v>
      </c>
      <c r="U59" s="36">
        <f>SUMIFS(СВЦЭМ!$D$33:$D$776,СВЦЭМ!$A$33:$A$776,$A59,СВЦЭМ!$B$33:$B$776,U$47)+'СЕТ СН'!$G$11+СВЦЭМ!$D$10+'СЕТ СН'!$G$6-'СЕТ СН'!$G$23</f>
        <v>825.00280662</v>
      </c>
      <c r="V59" s="36">
        <f>SUMIFS(СВЦЭМ!$D$33:$D$776,СВЦЭМ!$A$33:$A$776,$A59,СВЦЭМ!$B$33:$B$776,V$47)+'СЕТ СН'!$G$11+СВЦЭМ!$D$10+'СЕТ СН'!$G$6-'СЕТ СН'!$G$23</f>
        <v>809.24519369000006</v>
      </c>
      <c r="W59" s="36">
        <f>SUMIFS(СВЦЭМ!$D$33:$D$776,СВЦЭМ!$A$33:$A$776,$A59,СВЦЭМ!$B$33:$B$776,W$47)+'СЕТ СН'!$G$11+СВЦЭМ!$D$10+'СЕТ СН'!$G$6-'СЕТ СН'!$G$23</f>
        <v>797.36288243000001</v>
      </c>
      <c r="X59" s="36">
        <f>SUMIFS(СВЦЭМ!$D$33:$D$776,СВЦЭМ!$A$33:$A$776,$A59,СВЦЭМ!$B$33:$B$776,X$47)+'СЕТ СН'!$G$11+СВЦЭМ!$D$10+'СЕТ СН'!$G$6-'СЕТ СН'!$G$23</f>
        <v>831.09923924999998</v>
      </c>
      <c r="Y59" s="36">
        <f>SUMIFS(СВЦЭМ!$D$33:$D$776,СВЦЭМ!$A$33:$A$776,$A59,СВЦЭМ!$B$33:$B$776,Y$47)+'СЕТ СН'!$G$11+СВЦЭМ!$D$10+'СЕТ СН'!$G$6-'СЕТ СН'!$G$23</f>
        <v>926.76953491999996</v>
      </c>
    </row>
    <row r="60" spans="1:25" ht="15.75" x14ac:dyDescent="0.2">
      <c r="A60" s="35">
        <f t="shared" si="1"/>
        <v>43995</v>
      </c>
      <c r="B60" s="36">
        <f>SUMIFS(СВЦЭМ!$D$33:$D$776,СВЦЭМ!$A$33:$A$776,$A60,СВЦЭМ!$B$33:$B$776,B$47)+'СЕТ СН'!$G$11+СВЦЭМ!$D$10+'СЕТ СН'!$G$6-'СЕТ СН'!$G$23</f>
        <v>957.17605523999998</v>
      </c>
      <c r="C60" s="36">
        <f>SUMIFS(СВЦЭМ!$D$33:$D$776,СВЦЭМ!$A$33:$A$776,$A60,СВЦЭМ!$B$33:$B$776,C$47)+'СЕТ СН'!$G$11+СВЦЭМ!$D$10+'СЕТ СН'!$G$6-'СЕТ СН'!$G$23</f>
        <v>978.89612877000002</v>
      </c>
      <c r="D60" s="36">
        <f>SUMIFS(СВЦЭМ!$D$33:$D$776,СВЦЭМ!$A$33:$A$776,$A60,СВЦЭМ!$B$33:$B$776,D$47)+'СЕТ СН'!$G$11+СВЦЭМ!$D$10+'СЕТ СН'!$G$6-'СЕТ СН'!$G$23</f>
        <v>1001.54424971</v>
      </c>
      <c r="E60" s="36">
        <f>SUMIFS(СВЦЭМ!$D$33:$D$776,СВЦЭМ!$A$33:$A$776,$A60,СВЦЭМ!$B$33:$B$776,E$47)+'СЕТ СН'!$G$11+СВЦЭМ!$D$10+'СЕТ СН'!$G$6-'СЕТ СН'!$G$23</f>
        <v>1017.0354801</v>
      </c>
      <c r="F60" s="36">
        <f>SUMIFS(СВЦЭМ!$D$33:$D$776,СВЦЭМ!$A$33:$A$776,$A60,СВЦЭМ!$B$33:$B$776,F$47)+'СЕТ СН'!$G$11+СВЦЭМ!$D$10+'СЕТ СН'!$G$6-'СЕТ СН'!$G$23</f>
        <v>1017.18570057</v>
      </c>
      <c r="G60" s="36">
        <f>SUMIFS(СВЦЭМ!$D$33:$D$776,СВЦЭМ!$A$33:$A$776,$A60,СВЦЭМ!$B$33:$B$776,G$47)+'СЕТ СН'!$G$11+СВЦЭМ!$D$10+'СЕТ СН'!$G$6-'СЕТ СН'!$G$23</f>
        <v>1009.44671984</v>
      </c>
      <c r="H60" s="36">
        <f>SUMIFS(СВЦЭМ!$D$33:$D$776,СВЦЭМ!$A$33:$A$776,$A60,СВЦЭМ!$B$33:$B$776,H$47)+'СЕТ СН'!$G$11+СВЦЭМ!$D$10+'СЕТ СН'!$G$6-'СЕТ СН'!$G$23</f>
        <v>999.05517799999996</v>
      </c>
      <c r="I60" s="36">
        <f>SUMIFS(СВЦЭМ!$D$33:$D$776,СВЦЭМ!$A$33:$A$776,$A60,СВЦЭМ!$B$33:$B$776,I$47)+'СЕТ СН'!$G$11+СВЦЭМ!$D$10+'СЕТ СН'!$G$6-'СЕТ СН'!$G$23</f>
        <v>969.68470646000003</v>
      </c>
      <c r="J60" s="36">
        <f>SUMIFS(СВЦЭМ!$D$33:$D$776,СВЦЭМ!$A$33:$A$776,$A60,СВЦЭМ!$B$33:$B$776,J$47)+'СЕТ СН'!$G$11+СВЦЭМ!$D$10+'СЕТ СН'!$G$6-'СЕТ СН'!$G$23</f>
        <v>921.63029377999999</v>
      </c>
      <c r="K60" s="36">
        <f>SUMIFS(СВЦЭМ!$D$33:$D$776,СВЦЭМ!$A$33:$A$776,$A60,СВЦЭМ!$B$33:$B$776,K$47)+'СЕТ СН'!$G$11+СВЦЭМ!$D$10+'СЕТ СН'!$G$6-'СЕТ СН'!$G$23</f>
        <v>854.93004404999999</v>
      </c>
      <c r="L60" s="36">
        <f>SUMIFS(СВЦЭМ!$D$33:$D$776,СВЦЭМ!$A$33:$A$776,$A60,СВЦЭМ!$B$33:$B$776,L$47)+'СЕТ СН'!$G$11+СВЦЭМ!$D$10+'СЕТ СН'!$G$6-'СЕТ СН'!$G$23</f>
        <v>800.60871499000007</v>
      </c>
      <c r="M60" s="36">
        <f>SUMIFS(СВЦЭМ!$D$33:$D$776,СВЦЭМ!$A$33:$A$776,$A60,СВЦЭМ!$B$33:$B$776,M$47)+'СЕТ СН'!$G$11+СВЦЭМ!$D$10+'СЕТ СН'!$G$6-'СЕТ СН'!$G$23</f>
        <v>803.63038887000005</v>
      </c>
      <c r="N60" s="36">
        <f>SUMIFS(СВЦЭМ!$D$33:$D$776,СВЦЭМ!$A$33:$A$776,$A60,СВЦЭМ!$B$33:$B$776,N$47)+'СЕТ СН'!$G$11+СВЦЭМ!$D$10+'СЕТ СН'!$G$6-'СЕТ СН'!$G$23</f>
        <v>808.24474570999996</v>
      </c>
      <c r="O60" s="36">
        <f>SUMIFS(СВЦЭМ!$D$33:$D$776,СВЦЭМ!$A$33:$A$776,$A60,СВЦЭМ!$B$33:$B$776,O$47)+'СЕТ СН'!$G$11+СВЦЭМ!$D$10+'СЕТ СН'!$G$6-'СЕТ СН'!$G$23</f>
        <v>815.19371690000003</v>
      </c>
      <c r="P60" s="36">
        <f>SUMIFS(СВЦЭМ!$D$33:$D$776,СВЦЭМ!$A$33:$A$776,$A60,СВЦЭМ!$B$33:$B$776,P$47)+'СЕТ СН'!$G$11+СВЦЭМ!$D$10+'СЕТ СН'!$G$6-'СЕТ СН'!$G$23</f>
        <v>820.44390716999999</v>
      </c>
      <c r="Q60" s="36">
        <f>SUMIFS(СВЦЭМ!$D$33:$D$776,СВЦЭМ!$A$33:$A$776,$A60,СВЦЭМ!$B$33:$B$776,Q$47)+'СЕТ СН'!$G$11+СВЦЭМ!$D$10+'СЕТ СН'!$G$6-'СЕТ СН'!$G$23</f>
        <v>807.20232570999997</v>
      </c>
      <c r="R60" s="36">
        <f>SUMIFS(СВЦЭМ!$D$33:$D$776,СВЦЭМ!$A$33:$A$776,$A60,СВЦЭМ!$B$33:$B$776,R$47)+'СЕТ СН'!$G$11+СВЦЭМ!$D$10+'СЕТ СН'!$G$6-'СЕТ СН'!$G$23</f>
        <v>804.60068692000004</v>
      </c>
      <c r="S60" s="36">
        <f>SUMIFS(СВЦЭМ!$D$33:$D$776,СВЦЭМ!$A$33:$A$776,$A60,СВЦЭМ!$B$33:$B$776,S$47)+'СЕТ СН'!$G$11+СВЦЭМ!$D$10+'СЕТ СН'!$G$6-'СЕТ СН'!$G$23</f>
        <v>811.64153594000004</v>
      </c>
      <c r="T60" s="36">
        <f>SUMIFS(СВЦЭМ!$D$33:$D$776,СВЦЭМ!$A$33:$A$776,$A60,СВЦЭМ!$B$33:$B$776,T$47)+'СЕТ СН'!$G$11+СВЦЭМ!$D$10+'СЕТ СН'!$G$6-'СЕТ СН'!$G$23</f>
        <v>818.32067649999999</v>
      </c>
      <c r="U60" s="36">
        <f>SUMIFS(СВЦЭМ!$D$33:$D$776,СВЦЭМ!$A$33:$A$776,$A60,СВЦЭМ!$B$33:$B$776,U$47)+'СЕТ СН'!$G$11+СВЦЭМ!$D$10+'СЕТ СН'!$G$6-'СЕТ СН'!$G$23</f>
        <v>813.55275875000007</v>
      </c>
      <c r="V60" s="36">
        <f>SUMIFS(СВЦЭМ!$D$33:$D$776,СВЦЭМ!$A$33:$A$776,$A60,СВЦЭМ!$B$33:$B$776,V$47)+'СЕТ СН'!$G$11+СВЦЭМ!$D$10+'СЕТ СН'!$G$6-'СЕТ СН'!$G$23</f>
        <v>810.89366760999997</v>
      </c>
      <c r="W60" s="36">
        <f>SUMIFS(СВЦЭМ!$D$33:$D$776,СВЦЭМ!$A$33:$A$776,$A60,СВЦЭМ!$B$33:$B$776,W$47)+'СЕТ СН'!$G$11+СВЦЭМ!$D$10+'СЕТ СН'!$G$6-'СЕТ СН'!$G$23</f>
        <v>798.14600028000007</v>
      </c>
      <c r="X60" s="36">
        <f>SUMIFS(СВЦЭМ!$D$33:$D$776,СВЦЭМ!$A$33:$A$776,$A60,СВЦЭМ!$B$33:$B$776,X$47)+'СЕТ СН'!$G$11+СВЦЭМ!$D$10+'СЕТ СН'!$G$6-'СЕТ СН'!$G$23</f>
        <v>817.50402127999996</v>
      </c>
      <c r="Y60" s="36">
        <f>SUMIFS(СВЦЭМ!$D$33:$D$776,СВЦЭМ!$A$33:$A$776,$A60,СВЦЭМ!$B$33:$B$776,Y$47)+'СЕТ СН'!$G$11+СВЦЭМ!$D$10+'СЕТ СН'!$G$6-'СЕТ СН'!$G$23</f>
        <v>900.32414868000001</v>
      </c>
    </row>
    <row r="61" spans="1:25" ht="15.75" x14ac:dyDescent="0.2">
      <c r="A61" s="35">
        <f t="shared" si="1"/>
        <v>43996</v>
      </c>
      <c r="B61" s="36">
        <f>SUMIFS(СВЦЭМ!$D$33:$D$776,СВЦЭМ!$A$33:$A$776,$A61,СВЦЭМ!$B$33:$B$776,B$47)+'СЕТ СН'!$G$11+СВЦЭМ!$D$10+'СЕТ СН'!$G$6-'СЕТ СН'!$G$23</f>
        <v>999.44154858000002</v>
      </c>
      <c r="C61" s="36">
        <f>SUMIFS(СВЦЭМ!$D$33:$D$776,СВЦЭМ!$A$33:$A$776,$A61,СВЦЭМ!$B$33:$B$776,C$47)+'СЕТ СН'!$G$11+СВЦЭМ!$D$10+'СЕТ СН'!$G$6-'СЕТ СН'!$G$23</f>
        <v>1024.55600151</v>
      </c>
      <c r="D61" s="36">
        <f>SUMIFS(СВЦЭМ!$D$33:$D$776,СВЦЭМ!$A$33:$A$776,$A61,СВЦЭМ!$B$33:$B$776,D$47)+'СЕТ СН'!$G$11+СВЦЭМ!$D$10+'СЕТ СН'!$G$6-'СЕТ СН'!$G$23</f>
        <v>1010.47347302</v>
      </c>
      <c r="E61" s="36">
        <f>SUMIFS(СВЦЭМ!$D$33:$D$776,СВЦЭМ!$A$33:$A$776,$A61,СВЦЭМ!$B$33:$B$776,E$47)+'СЕТ СН'!$G$11+СВЦЭМ!$D$10+'СЕТ СН'!$G$6-'СЕТ СН'!$G$23</f>
        <v>1002.6618544300001</v>
      </c>
      <c r="F61" s="36">
        <f>SUMIFS(СВЦЭМ!$D$33:$D$776,СВЦЭМ!$A$33:$A$776,$A61,СВЦЭМ!$B$33:$B$776,F$47)+'СЕТ СН'!$G$11+СВЦЭМ!$D$10+'СЕТ СН'!$G$6-'СЕТ СН'!$G$23</f>
        <v>996.17114446000005</v>
      </c>
      <c r="G61" s="36">
        <f>SUMIFS(СВЦЭМ!$D$33:$D$776,СВЦЭМ!$A$33:$A$776,$A61,СВЦЭМ!$B$33:$B$776,G$47)+'СЕТ СН'!$G$11+СВЦЭМ!$D$10+'СЕТ СН'!$G$6-'СЕТ СН'!$G$23</f>
        <v>1005.52731397</v>
      </c>
      <c r="H61" s="36">
        <f>SUMIFS(СВЦЭМ!$D$33:$D$776,СВЦЭМ!$A$33:$A$776,$A61,СВЦЭМ!$B$33:$B$776,H$47)+'СЕТ СН'!$G$11+СВЦЭМ!$D$10+'СЕТ СН'!$G$6-'СЕТ СН'!$G$23</f>
        <v>999.60882053</v>
      </c>
      <c r="I61" s="36">
        <f>SUMIFS(СВЦЭМ!$D$33:$D$776,СВЦЭМ!$A$33:$A$776,$A61,СВЦЭМ!$B$33:$B$776,I$47)+'СЕТ СН'!$G$11+СВЦЭМ!$D$10+'СЕТ СН'!$G$6-'СЕТ СН'!$G$23</f>
        <v>1016.15253929</v>
      </c>
      <c r="J61" s="36">
        <f>SUMIFS(СВЦЭМ!$D$33:$D$776,СВЦЭМ!$A$33:$A$776,$A61,СВЦЭМ!$B$33:$B$776,J$47)+'СЕТ СН'!$G$11+СВЦЭМ!$D$10+'СЕТ СН'!$G$6-'СЕТ СН'!$G$23</f>
        <v>961.79441835</v>
      </c>
      <c r="K61" s="36">
        <f>SUMIFS(СВЦЭМ!$D$33:$D$776,СВЦЭМ!$A$33:$A$776,$A61,СВЦЭМ!$B$33:$B$776,K$47)+'СЕТ СН'!$G$11+СВЦЭМ!$D$10+'СЕТ СН'!$G$6-'СЕТ СН'!$G$23</f>
        <v>850.88539910999998</v>
      </c>
      <c r="L61" s="36">
        <f>SUMIFS(СВЦЭМ!$D$33:$D$776,СВЦЭМ!$A$33:$A$776,$A61,СВЦЭМ!$B$33:$B$776,L$47)+'СЕТ СН'!$G$11+СВЦЭМ!$D$10+'СЕТ СН'!$G$6-'СЕТ СН'!$G$23</f>
        <v>781.36842220000005</v>
      </c>
      <c r="M61" s="36">
        <f>SUMIFS(СВЦЭМ!$D$33:$D$776,СВЦЭМ!$A$33:$A$776,$A61,СВЦЭМ!$B$33:$B$776,M$47)+'СЕТ СН'!$G$11+СВЦЭМ!$D$10+'СЕТ СН'!$G$6-'СЕТ СН'!$G$23</f>
        <v>779.79990924000003</v>
      </c>
      <c r="N61" s="36">
        <f>SUMIFS(СВЦЭМ!$D$33:$D$776,СВЦЭМ!$A$33:$A$776,$A61,СВЦЭМ!$B$33:$B$776,N$47)+'СЕТ СН'!$G$11+СВЦЭМ!$D$10+'СЕТ СН'!$G$6-'СЕТ СН'!$G$23</f>
        <v>787.11231972999997</v>
      </c>
      <c r="O61" s="36">
        <f>SUMIFS(СВЦЭМ!$D$33:$D$776,СВЦЭМ!$A$33:$A$776,$A61,СВЦЭМ!$B$33:$B$776,O$47)+'СЕТ СН'!$G$11+СВЦЭМ!$D$10+'СЕТ СН'!$G$6-'СЕТ СН'!$G$23</f>
        <v>785.01966818000005</v>
      </c>
      <c r="P61" s="36">
        <f>SUMIFS(СВЦЭМ!$D$33:$D$776,СВЦЭМ!$A$33:$A$776,$A61,СВЦЭМ!$B$33:$B$776,P$47)+'СЕТ СН'!$G$11+СВЦЭМ!$D$10+'СЕТ СН'!$G$6-'СЕТ СН'!$G$23</f>
        <v>783.02244617999997</v>
      </c>
      <c r="Q61" s="36">
        <f>SUMIFS(СВЦЭМ!$D$33:$D$776,СВЦЭМ!$A$33:$A$776,$A61,СВЦЭМ!$B$33:$B$776,Q$47)+'СЕТ СН'!$G$11+СВЦЭМ!$D$10+'СЕТ СН'!$G$6-'СЕТ СН'!$G$23</f>
        <v>770.30729723000002</v>
      </c>
      <c r="R61" s="36">
        <f>SUMIFS(СВЦЭМ!$D$33:$D$776,СВЦЭМ!$A$33:$A$776,$A61,СВЦЭМ!$B$33:$B$776,R$47)+'СЕТ СН'!$G$11+СВЦЭМ!$D$10+'СЕТ СН'!$G$6-'СЕТ СН'!$G$23</f>
        <v>764.00206129000003</v>
      </c>
      <c r="S61" s="36">
        <f>SUMIFS(СВЦЭМ!$D$33:$D$776,СВЦЭМ!$A$33:$A$776,$A61,СВЦЭМ!$B$33:$B$776,S$47)+'СЕТ СН'!$G$11+СВЦЭМ!$D$10+'СЕТ СН'!$G$6-'СЕТ СН'!$G$23</f>
        <v>774.27425004999998</v>
      </c>
      <c r="T61" s="36">
        <f>SUMIFS(СВЦЭМ!$D$33:$D$776,СВЦЭМ!$A$33:$A$776,$A61,СВЦЭМ!$B$33:$B$776,T$47)+'СЕТ СН'!$G$11+СВЦЭМ!$D$10+'СЕТ СН'!$G$6-'СЕТ СН'!$G$23</f>
        <v>766.47475007000003</v>
      </c>
      <c r="U61" s="36">
        <f>SUMIFS(СВЦЭМ!$D$33:$D$776,СВЦЭМ!$A$33:$A$776,$A61,СВЦЭМ!$B$33:$B$776,U$47)+'СЕТ СН'!$G$11+СВЦЭМ!$D$10+'СЕТ СН'!$G$6-'СЕТ СН'!$G$23</f>
        <v>755.22090746000003</v>
      </c>
      <c r="V61" s="36">
        <f>SUMIFS(СВЦЭМ!$D$33:$D$776,СВЦЭМ!$A$33:$A$776,$A61,СВЦЭМ!$B$33:$B$776,V$47)+'СЕТ СН'!$G$11+СВЦЭМ!$D$10+'СЕТ СН'!$G$6-'СЕТ СН'!$G$23</f>
        <v>740.96914892999996</v>
      </c>
      <c r="W61" s="36">
        <f>SUMIFS(СВЦЭМ!$D$33:$D$776,СВЦЭМ!$A$33:$A$776,$A61,СВЦЭМ!$B$33:$B$776,W$47)+'СЕТ СН'!$G$11+СВЦЭМ!$D$10+'СЕТ СН'!$G$6-'СЕТ СН'!$G$23</f>
        <v>737.85194422999996</v>
      </c>
      <c r="X61" s="36">
        <f>SUMIFS(СВЦЭМ!$D$33:$D$776,СВЦЭМ!$A$33:$A$776,$A61,СВЦЭМ!$B$33:$B$776,X$47)+'СЕТ СН'!$G$11+СВЦЭМ!$D$10+'СЕТ СН'!$G$6-'СЕТ СН'!$G$23</f>
        <v>782.08179282000003</v>
      </c>
      <c r="Y61" s="36">
        <f>SUMIFS(СВЦЭМ!$D$33:$D$776,СВЦЭМ!$A$33:$A$776,$A61,СВЦЭМ!$B$33:$B$776,Y$47)+'СЕТ СН'!$G$11+СВЦЭМ!$D$10+'СЕТ СН'!$G$6-'СЕТ СН'!$G$23</f>
        <v>891.88417192999998</v>
      </c>
    </row>
    <row r="62" spans="1:25" ht="15.75" x14ac:dyDescent="0.2">
      <c r="A62" s="35">
        <f t="shared" si="1"/>
        <v>43997</v>
      </c>
      <c r="B62" s="36">
        <f>SUMIFS(СВЦЭМ!$D$33:$D$776,СВЦЭМ!$A$33:$A$776,$A62,СВЦЭМ!$B$33:$B$776,B$47)+'СЕТ СН'!$G$11+СВЦЭМ!$D$10+'СЕТ СН'!$G$6-'СЕТ СН'!$G$23</f>
        <v>960.42125367000006</v>
      </c>
      <c r="C62" s="36">
        <f>SUMIFS(СВЦЭМ!$D$33:$D$776,СВЦЭМ!$A$33:$A$776,$A62,СВЦЭМ!$B$33:$B$776,C$47)+'СЕТ СН'!$G$11+СВЦЭМ!$D$10+'СЕТ СН'!$G$6-'СЕТ СН'!$G$23</f>
        <v>993.06235173000005</v>
      </c>
      <c r="D62" s="36">
        <f>SUMIFS(СВЦЭМ!$D$33:$D$776,СВЦЭМ!$A$33:$A$776,$A62,СВЦЭМ!$B$33:$B$776,D$47)+'СЕТ СН'!$G$11+СВЦЭМ!$D$10+'СЕТ СН'!$G$6-'СЕТ СН'!$G$23</f>
        <v>1016.11051959</v>
      </c>
      <c r="E62" s="36">
        <f>SUMIFS(СВЦЭМ!$D$33:$D$776,СВЦЭМ!$A$33:$A$776,$A62,СВЦЭМ!$B$33:$B$776,E$47)+'СЕТ СН'!$G$11+СВЦЭМ!$D$10+'СЕТ СН'!$G$6-'СЕТ СН'!$G$23</f>
        <v>1019.59795643</v>
      </c>
      <c r="F62" s="36">
        <f>SUMIFS(СВЦЭМ!$D$33:$D$776,СВЦЭМ!$A$33:$A$776,$A62,СВЦЭМ!$B$33:$B$776,F$47)+'СЕТ СН'!$G$11+СВЦЭМ!$D$10+'СЕТ СН'!$G$6-'СЕТ СН'!$G$23</f>
        <v>1011.86523049</v>
      </c>
      <c r="G62" s="36">
        <f>SUMIFS(СВЦЭМ!$D$33:$D$776,СВЦЭМ!$A$33:$A$776,$A62,СВЦЭМ!$B$33:$B$776,G$47)+'СЕТ СН'!$G$11+СВЦЭМ!$D$10+'СЕТ СН'!$G$6-'СЕТ СН'!$G$23</f>
        <v>1021.77046985</v>
      </c>
      <c r="H62" s="36">
        <f>SUMIFS(СВЦЭМ!$D$33:$D$776,СВЦЭМ!$A$33:$A$776,$A62,СВЦЭМ!$B$33:$B$776,H$47)+'СЕТ СН'!$G$11+СВЦЭМ!$D$10+'СЕТ СН'!$G$6-'СЕТ СН'!$G$23</f>
        <v>1000.75848575</v>
      </c>
      <c r="I62" s="36">
        <f>SUMIFS(СВЦЭМ!$D$33:$D$776,СВЦЭМ!$A$33:$A$776,$A62,СВЦЭМ!$B$33:$B$776,I$47)+'СЕТ СН'!$G$11+СВЦЭМ!$D$10+'СЕТ СН'!$G$6-'СЕТ СН'!$G$23</f>
        <v>968.34489317999999</v>
      </c>
      <c r="J62" s="36">
        <f>SUMIFS(СВЦЭМ!$D$33:$D$776,СВЦЭМ!$A$33:$A$776,$A62,СВЦЭМ!$B$33:$B$776,J$47)+'СЕТ СН'!$G$11+СВЦЭМ!$D$10+'СЕТ СН'!$G$6-'СЕТ СН'!$G$23</f>
        <v>902.94051264999996</v>
      </c>
      <c r="K62" s="36">
        <f>SUMIFS(СВЦЭМ!$D$33:$D$776,СВЦЭМ!$A$33:$A$776,$A62,СВЦЭМ!$B$33:$B$776,K$47)+'СЕТ СН'!$G$11+СВЦЭМ!$D$10+'СЕТ СН'!$G$6-'СЕТ СН'!$G$23</f>
        <v>836.32754084999999</v>
      </c>
      <c r="L62" s="36">
        <f>SUMIFS(СВЦЭМ!$D$33:$D$776,СВЦЭМ!$A$33:$A$776,$A62,СВЦЭМ!$B$33:$B$776,L$47)+'СЕТ СН'!$G$11+СВЦЭМ!$D$10+'СЕТ СН'!$G$6-'СЕТ СН'!$G$23</f>
        <v>796.81217048999997</v>
      </c>
      <c r="M62" s="36">
        <f>SUMIFS(СВЦЭМ!$D$33:$D$776,СВЦЭМ!$A$33:$A$776,$A62,СВЦЭМ!$B$33:$B$776,M$47)+'СЕТ СН'!$G$11+СВЦЭМ!$D$10+'СЕТ СН'!$G$6-'СЕТ СН'!$G$23</f>
        <v>811.20630985000003</v>
      </c>
      <c r="N62" s="36">
        <f>SUMIFS(СВЦЭМ!$D$33:$D$776,СВЦЭМ!$A$33:$A$776,$A62,СВЦЭМ!$B$33:$B$776,N$47)+'СЕТ СН'!$G$11+СВЦЭМ!$D$10+'СЕТ СН'!$G$6-'СЕТ СН'!$G$23</f>
        <v>813.63210068000001</v>
      </c>
      <c r="O62" s="36">
        <f>SUMIFS(СВЦЭМ!$D$33:$D$776,СВЦЭМ!$A$33:$A$776,$A62,СВЦЭМ!$B$33:$B$776,O$47)+'СЕТ СН'!$G$11+СВЦЭМ!$D$10+'СЕТ СН'!$G$6-'СЕТ СН'!$G$23</f>
        <v>827.76857238000002</v>
      </c>
      <c r="P62" s="36">
        <f>SUMIFS(СВЦЭМ!$D$33:$D$776,СВЦЭМ!$A$33:$A$776,$A62,СВЦЭМ!$B$33:$B$776,P$47)+'СЕТ СН'!$G$11+СВЦЭМ!$D$10+'СЕТ СН'!$G$6-'СЕТ СН'!$G$23</f>
        <v>836.67561638000006</v>
      </c>
      <c r="Q62" s="36">
        <f>SUMIFS(СВЦЭМ!$D$33:$D$776,СВЦЭМ!$A$33:$A$776,$A62,СВЦЭМ!$B$33:$B$776,Q$47)+'СЕТ СН'!$G$11+СВЦЭМ!$D$10+'СЕТ СН'!$G$6-'СЕТ СН'!$G$23</f>
        <v>830.20611059999999</v>
      </c>
      <c r="R62" s="36">
        <f>SUMIFS(СВЦЭМ!$D$33:$D$776,СВЦЭМ!$A$33:$A$776,$A62,СВЦЭМ!$B$33:$B$776,R$47)+'СЕТ СН'!$G$11+СВЦЭМ!$D$10+'СЕТ СН'!$G$6-'СЕТ СН'!$G$23</f>
        <v>829.37948468000002</v>
      </c>
      <c r="S62" s="36">
        <f>SUMIFS(СВЦЭМ!$D$33:$D$776,СВЦЭМ!$A$33:$A$776,$A62,СВЦЭМ!$B$33:$B$776,S$47)+'СЕТ СН'!$G$11+СВЦЭМ!$D$10+'СЕТ СН'!$G$6-'СЕТ СН'!$G$23</f>
        <v>827.05072538000002</v>
      </c>
      <c r="T62" s="36">
        <f>SUMIFS(СВЦЭМ!$D$33:$D$776,СВЦЭМ!$A$33:$A$776,$A62,СВЦЭМ!$B$33:$B$776,T$47)+'СЕТ СН'!$G$11+СВЦЭМ!$D$10+'СЕТ СН'!$G$6-'СЕТ СН'!$G$23</f>
        <v>825.79516209999997</v>
      </c>
      <c r="U62" s="36">
        <f>SUMIFS(СВЦЭМ!$D$33:$D$776,СВЦЭМ!$A$33:$A$776,$A62,СВЦЭМ!$B$33:$B$776,U$47)+'СЕТ СН'!$G$11+СВЦЭМ!$D$10+'СЕТ СН'!$G$6-'СЕТ СН'!$G$23</f>
        <v>819.23035305999997</v>
      </c>
      <c r="V62" s="36">
        <f>SUMIFS(СВЦЭМ!$D$33:$D$776,СВЦЭМ!$A$33:$A$776,$A62,СВЦЭМ!$B$33:$B$776,V$47)+'СЕТ СН'!$G$11+СВЦЭМ!$D$10+'СЕТ СН'!$G$6-'СЕТ СН'!$G$23</f>
        <v>802.47935458000006</v>
      </c>
      <c r="W62" s="36">
        <f>SUMIFS(СВЦЭМ!$D$33:$D$776,СВЦЭМ!$A$33:$A$776,$A62,СВЦЭМ!$B$33:$B$776,W$47)+'СЕТ СН'!$G$11+СВЦЭМ!$D$10+'СЕТ СН'!$G$6-'СЕТ СН'!$G$23</f>
        <v>781.18536652</v>
      </c>
      <c r="X62" s="36">
        <f>SUMIFS(СВЦЭМ!$D$33:$D$776,СВЦЭМ!$A$33:$A$776,$A62,СВЦЭМ!$B$33:$B$776,X$47)+'СЕТ СН'!$G$11+СВЦЭМ!$D$10+'СЕТ СН'!$G$6-'СЕТ СН'!$G$23</f>
        <v>804.14033903999996</v>
      </c>
      <c r="Y62" s="36">
        <f>SUMIFS(СВЦЭМ!$D$33:$D$776,СВЦЭМ!$A$33:$A$776,$A62,СВЦЭМ!$B$33:$B$776,Y$47)+'СЕТ СН'!$G$11+СВЦЭМ!$D$10+'СЕТ СН'!$G$6-'СЕТ СН'!$G$23</f>
        <v>896.83322493000003</v>
      </c>
    </row>
    <row r="63" spans="1:25" ht="15.75" x14ac:dyDescent="0.2">
      <c r="A63" s="35">
        <f t="shared" si="1"/>
        <v>43998</v>
      </c>
      <c r="B63" s="36">
        <f>SUMIFS(СВЦЭМ!$D$33:$D$776,СВЦЭМ!$A$33:$A$776,$A63,СВЦЭМ!$B$33:$B$776,B$47)+'СЕТ СН'!$G$11+СВЦЭМ!$D$10+'СЕТ СН'!$G$6-'СЕТ СН'!$G$23</f>
        <v>997.74123629999997</v>
      </c>
      <c r="C63" s="36">
        <f>SUMIFS(СВЦЭМ!$D$33:$D$776,СВЦЭМ!$A$33:$A$776,$A63,СВЦЭМ!$B$33:$B$776,C$47)+'СЕТ СН'!$G$11+СВЦЭМ!$D$10+'СЕТ СН'!$G$6-'СЕТ СН'!$G$23</f>
        <v>1029.1288420200001</v>
      </c>
      <c r="D63" s="36">
        <f>SUMIFS(СВЦЭМ!$D$33:$D$776,СВЦЭМ!$A$33:$A$776,$A63,СВЦЭМ!$B$33:$B$776,D$47)+'СЕТ СН'!$G$11+СВЦЭМ!$D$10+'СЕТ СН'!$G$6-'СЕТ СН'!$G$23</f>
        <v>1046.64092721</v>
      </c>
      <c r="E63" s="36">
        <f>SUMIFS(СВЦЭМ!$D$33:$D$776,СВЦЭМ!$A$33:$A$776,$A63,СВЦЭМ!$B$33:$B$776,E$47)+'СЕТ СН'!$G$11+СВЦЭМ!$D$10+'СЕТ СН'!$G$6-'СЕТ СН'!$G$23</f>
        <v>1039.6466475</v>
      </c>
      <c r="F63" s="36">
        <f>SUMIFS(СВЦЭМ!$D$33:$D$776,СВЦЭМ!$A$33:$A$776,$A63,СВЦЭМ!$B$33:$B$776,F$47)+'СЕТ СН'!$G$11+СВЦЭМ!$D$10+'СЕТ СН'!$G$6-'СЕТ СН'!$G$23</f>
        <v>1037.52334939</v>
      </c>
      <c r="G63" s="36">
        <f>SUMIFS(СВЦЭМ!$D$33:$D$776,СВЦЭМ!$A$33:$A$776,$A63,СВЦЭМ!$B$33:$B$776,G$47)+'СЕТ СН'!$G$11+СВЦЭМ!$D$10+'СЕТ СН'!$G$6-'СЕТ СН'!$G$23</f>
        <v>1044.77027202</v>
      </c>
      <c r="H63" s="36">
        <f>SUMIFS(СВЦЭМ!$D$33:$D$776,СВЦЭМ!$A$33:$A$776,$A63,СВЦЭМ!$B$33:$B$776,H$47)+'СЕТ СН'!$G$11+СВЦЭМ!$D$10+'СЕТ СН'!$G$6-'СЕТ СН'!$G$23</f>
        <v>1050.6495039700001</v>
      </c>
      <c r="I63" s="36">
        <f>SUMIFS(СВЦЭМ!$D$33:$D$776,СВЦЭМ!$A$33:$A$776,$A63,СВЦЭМ!$B$33:$B$776,I$47)+'СЕТ СН'!$G$11+СВЦЭМ!$D$10+'СЕТ СН'!$G$6-'СЕТ СН'!$G$23</f>
        <v>1006.67767249</v>
      </c>
      <c r="J63" s="36">
        <f>SUMIFS(СВЦЭМ!$D$33:$D$776,СВЦЭМ!$A$33:$A$776,$A63,СВЦЭМ!$B$33:$B$776,J$47)+'СЕТ СН'!$G$11+СВЦЭМ!$D$10+'СЕТ СН'!$G$6-'СЕТ СН'!$G$23</f>
        <v>951.01525917000004</v>
      </c>
      <c r="K63" s="36">
        <f>SUMIFS(СВЦЭМ!$D$33:$D$776,СВЦЭМ!$A$33:$A$776,$A63,СВЦЭМ!$B$33:$B$776,K$47)+'СЕТ СН'!$G$11+СВЦЭМ!$D$10+'СЕТ СН'!$G$6-'СЕТ СН'!$G$23</f>
        <v>871.87105980000001</v>
      </c>
      <c r="L63" s="36">
        <f>SUMIFS(СВЦЭМ!$D$33:$D$776,СВЦЭМ!$A$33:$A$776,$A63,СВЦЭМ!$B$33:$B$776,L$47)+'СЕТ СН'!$G$11+СВЦЭМ!$D$10+'СЕТ СН'!$G$6-'СЕТ СН'!$G$23</f>
        <v>824.54422709000005</v>
      </c>
      <c r="M63" s="36">
        <f>SUMIFS(СВЦЭМ!$D$33:$D$776,СВЦЭМ!$A$33:$A$776,$A63,СВЦЭМ!$B$33:$B$776,M$47)+'СЕТ СН'!$G$11+СВЦЭМ!$D$10+'СЕТ СН'!$G$6-'СЕТ СН'!$G$23</f>
        <v>822.97746461999998</v>
      </c>
      <c r="N63" s="36">
        <f>SUMIFS(СВЦЭМ!$D$33:$D$776,СВЦЭМ!$A$33:$A$776,$A63,СВЦЭМ!$B$33:$B$776,N$47)+'СЕТ СН'!$G$11+СВЦЭМ!$D$10+'СЕТ СН'!$G$6-'СЕТ СН'!$G$23</f>
        <v>826.64736766999999</v>
      </c>
      <c r="O63" s="36">
        <f>SUMIFS(СВЦЭМ!$D$33:$D$776,СВЦЭМ!$A$33:$A$776,$A63,СВЦЭМ!$B$33:$B$776,O$47)+'СЕТ СН'!$G$11+СВЦЭМ!$D$10+'СЕТ СН'!$G$6-'СЕТ СН'!$G$23</f>
        <v>835.77984158000004</v>
      </c>
      <c r="P63" s="36">
        <f>SUMIFS(СВЦЭМ!$D$33:$D$776,СВЦЭМ!$A$33:$A$776,$A63,СВЦЭМ!$B$33:$B$776,P$47)+'СЕТ СН'!$G$11+СВЦЭМ!$D$10+'СЕТ СН'!$G$6-'СЕТ СН'!$G$23</f>
        <v>833.64701217000004</v>
      </c>
      <c r="Q63" s="36">
        <f>SUMIFS(СВЦЭМ!$D$33:$D$776,СВЦЭМ!$A$33:$A$776,$A63,СВЦЭМ!$B$33:$B$776,Q$47)+'СЕТ СН'!$G$11+СВЦЭМ!$D$10+'СЕТ СН'!$G$6-'СЕТ СН'!$G$23</f>
        <v>838.41070878000005</v>
      </c>
      <c r="R63" s="36">
        <f>SUMIFS(СВЦЭМ!$D$33:$D$776,СВЦЭМ!$A$33:$A$776,$A63,СВЦЭМ!$B$33:$B$776,R$47)+'СЕТ СН'!$G$11+СВЦЭМ!$D$10+'СЕТ СН'!$G$6-'СЕТ СН'!$G$23</f>
        <v>836.65086951000001</v>
      </c>
      <c r="S63" s="36">
        <f>SUMIFS(СВЦЭМ!$D$33:$D$776,СВЦЭМ!$A$33:$A$776,$A63,СВЦЭМ!$B$33:$B$776,S$47)+'СЕТ СН'!$G$11+СВЦЭМ!$D$10+'СЕТ СН'!$G$6-'СЕТ СН'!$G$23</f>
        <v>837.61356853999996</v>
      </c>
      <c r="T63" s="36">
        <f>SUMIFS(СВЦЭМ!$D$33:$D$776,СВЦЭМ!$A$33:$A$776,$A63,СВЦЭМ!$B$33:$B$776,T$47)+'СЕТ СН'!$G$11+СВЦЭМ!$D$10+'СЕТ СН'!$G$6-'СЕТ СН'!$G$23</f>
        <v>832.23331284000005</v>
      </c>
      <c r="U63" s="36">
        <f>SUMIFS(СВЦЭМ!$D$33:$D$776,СВЦЭМ!$A$33:$A$776,$A63,СВЦЭМ!$B$33:$B$776,U$47)+'СЕТ СН'!$G$11+СВЦЭМ!$D$10+'СЕТ СН'!$G$6-'СЕТ СН'!$G$23</f>
        <v>823.96934898999996</v>
      </c>
      <c r="V63" s="36">
        <f>SUMIFS(СВЦЭМ!$D$33:$D$776,СВЦЭМ!$A$33:$A$776,$A63,СВЦЭМ!$B$33:$B$776,V$47)+'СЕТ СН'!$G$11+СВЦЭМ!$D$10+'СЕТ СН'!$G$6-'СЕТ СН'!$G$23</f>
        <v>786.89618415999996</v>
      </c>
      <c r="W63" s="36">
        <f>SUMIFS(СВЦЭМ!$D$33:$D$776,СВЦЭМ!$A$33:$A$776,$A63,СВЦЭМ!$B$33:$B$776,W$47)+'СЕТ СН'!$G$11+СВЦЭМ!$D$10+'СЕТ СН'!$G$6-'СЕТ СН'!$G$23</f>
        <v>787.81147893000002</v>
      </c>
      <c r="X63" s="36">
        <f>SUMIFS(СВЦЭМ!$D$33:$D$776,СВЦЭМ!$A$33:$A$776,$A63,СВЦЭМ!$B$33:$B$776,X$47)+'СЕТ СН'!$G$11+СВЦЭМ!$D$10+'СЕТ СН'!$G$6-'СЕТ СН'!$G$23</f>
        <v>840.67952057000002</v>
      </c>
      <c r="Y63" s="36">
        <f>SUMIFS(СВЦЭМ!$D$33:$D$776,СВЦЭМ!$A$33:$A$776,$A63,СВЦЭМ!$B$33:$B$776,Y$47)+'СЕТ СН'!$G$11+СВЦЭМ!$D$10+'СЕТ СН'!$G$6-'СЕТ СН'!$G$23</f>
        <v>912.65918170999998</v>
      </c>
    </row>
    <row r="64" spans="1:25" ht="15.75" x14ac:dyDescent="0.2">
      <c r="A64" s="35">
        <f t="shared" si="1"/>
        <v>43999</v>
      </c>
      <c r="B64" s="36">
        <f>SUMIFS(СВЦЭМ!$D$33:$D$776,СВЦЭМ!$A$33:$A$776,$A64,СВЦЭМ!$B$33:$B$776,B$47)+'СЕТ СН'!$G$11+СВЦЭМ!$D$10+'СЕТ СН'!$G$6-'СЕТ СН'!$G$23</f>
        <v>1029.3149338400001</v>
      </c>
      <c r="C64" s="36">
        <f>SUMIFS(СВЦЭМ!$D$33:$D$776,СВЦЭМ!$A$33:$A$776,$A64,СВЦЭМ!$B$33:$B$776,C$47)+'СЕТ СН'!$G$11+СВЦЭМ!$D$10+'СЕТ СН'!$G$6-'СЕТ СН'!$G$23</f>
        <v>1067.4757037100001</v>
      </c>
      <c r="D64" s="36">
        <f>SUMIFS(СВЦЭМ!$D$33:$D$776,СВЦЭМ!$A$33:$A$776,$A64,СВЦЭМ!$B$33:$B$776,D$47)+'СЕТ СН'!$G$11+СВЦЭМ!$D$10+'СЕТ СН'!$G$6-'СЕТ СН'!$G$23</f>
        <v>1047.36112409</v>
      </c>
      <c r="E64" s="36">
        <f>SUMIFS(СВЦЭМ!$D$33:$D$776,СВЦЭМ!$A$33:$A$776,$A64,СВЦЭМ!$B$33:$B$776,E$47)+'СЕТ СН'!$G$11+СВЦЭМ!$D$10+'СЕТ СН'!$G$6-'СЕТ СН'!$G$23</f>
        <v>1035.3616611800001</v>
      </c>
      <c r="F64" s="36">
        <f>SUMIFS(СВЦЭМ!$D$33:$D$776,СВЦЭМ!$A$33:$A$776,$A64,СВЦЭМ!$B$33:$B$776,F$47)+'СЕТ СН'!$G$11+СВЦЭМ!$D$10+'СЕТ СН'!$G$6-'СЕТ СН'!$G$23</f>
        <v>1029.1064832500001</v>
      </c>
      <c r="G64" s="36">
        <f>SUMIFS(СВЦЭМ!$D$33:$D$776,СВЦЭМ!$A$33:$A$776,$A64,СВЦЭМ!$B$33:$B$776,G$47)+'СЕТ СН'!$G$11+СВЦЭМ!$D$10+'СЕТ СН'!$G$6-'СЕТ СН'!$G$23</f>
        <v>1038.8000176100002</v>
      </c>
      <c r="H64" s="36">
        <f>SUMIFS(СВЦЭМ!$D$33:$D$776,СВЦЭМ!$A$33:$A$776,$A64,СВЦЭМ!$B$33:$B$776,H$47)+'СЕТ СН'!$G$11+СВЦЭМ!$D$10+'СЕТ СН'!$G$6-'СЕТ СН'!$G$23</f>
        <v>1068.6344322800001</v>
      </c>
      <c r="I64" s="36">
        <f>SUMIFS(СВЦЭМ!$D$33:$D$776,СВЦЭМ!$A$33:$A$776,$A64,СВЦЭМ!$B$33:$B$776,I$47)+'СЕТ СН'!$G$11+СВЦЭМ!$D$10+'СЕТ СН'!$G$6-'СЕТ СН'!$G$23</f>
        <v>1045.1162499700001</v>
      </c>
      <c r="J64" s="36">
        <f>SUMIFS(СВЦЭМ!$D$33:$D$776,СВЦЭМ!$A$33:$A$776,$A64,СВЦЭМ!$B$33:$B$776,J$47)+'СЕТ СН'!$G$11+СВЦЭМ!$D$10+'СЕТ СН'!$G$6-'СЕТ СН'!$G$23</f>
        <v>989.73358097000005</v>
      </c>
      <c r="K64" s="36">
        <f>SUMIFS(СВЦЭМ!$D$33:$D$776,СВЦЭМ!$A$33:$A$776,$A64,СВЦЭМ!$B$33:$B$776,K$47)+'СЕТ СН'!$G$11+СВЦЭМ!$D$10+'СЕТ СН'!$G$6-'СЕТ СН'!$G$23</f>
        <v>892.27687627</v>
      </c>
      <c r="L64" s="36">
        <f>SUMIFS(СВЦЭМ!$D$33:$D$776,СВЦЭМ!$A$33:$A$776,$A64,СВЦЭМ!$B$33:$B$776,L$47)+'СЕТ СН'!$G$11+СВЦЭМ!$D$10+'СЕТ СН'!$G$6-'СЕТ СН'!$G$23</f>
        <v>820.37818428000003</v>
      </c>
      <c r="M64" s="36">
        <f>SUMIFS(СВЦЭМ!$D$33:$D$776,СВЦЭМ!$A$33:$A$776,$A64,СВЦЭМ!$B$33:$B$776,M$47)+'СЕТ СН'!$G$11+СВЦЭМ!$D$10+'СЕТ СН'!$G$6-'СЕТ СН'!$G$23</f>
        <v>809.16750826999998</v>
      </c>
      <c r="N64" s="36">
        <f>SUMIFS(СВЦЭМ!$D$33:$D$776,СВЦЭМ!$A$33:$A$776,$A64,СВЦЭМ!$B$33:$B$776,N$47)+'СЕТ СН'!$G$11+СВЦЭМ!$D$10+'СЕТ СН'!$G$6-'СЕТ СН'!$G$23</f>
        <v>813.09988048000002</v>
      </c>
      <c r="O64" s="36">
        <f>SUMIFS(СВЦЭМ!$D$33:$D$776,СВЦЭМ!$A$33:$A$776,$A64,СВЦЭМ!$B$33:$B$776,O$47)+'СЕТ СН'!$G$11+СВЦЭМ!$D$10+'СЕТ СН'!$G$6-'СЕТ СН'!$G$23</f>
        <v>825.47666374000005</v>
      </c>
      <c r="P64" s="36">
        <f>SUMIFS(СВЦЭМ!$D$33:$D$776,СВЦЭМ!$A$33:$A$776,$A64,СВЦЭМ!$B$33:$B$776,P$47)+'СЕТ СН'!$G$11+СВЦЭМ!$D$10+'СЕТ СН'!$G$6-'СЕТ СН'!$G$23</f>
        <v>839.36098402000005</v>
      </c>
      <c r="Q64" s="36">
        <f>SUMIFS(СВЦЭМ!$D$33:$D$776,СВЦЭМ!$A$33:$A$776,$A64,СВЦЭМ!$B$33:$B$776,Q$47)+'СЕТ СН'!$G$11+СВЦЭМ!$D$10+'СЕТ СН'!$G$6-'СЕТ СН'!$G$23</f>
        <v>829.99762541999996</v>
      </c>
      <c r="R64" s="36">
        <f>SUMIFS(СВЦЭМ!$D$33:$D$776,СВЦЭМ!$A$33:$A$776,$A64,СВЦЭМ!$B$33:$B$776,R$47)+'СЕТ СН'!$G$11+СВЦЭМ!$D$10+'СЕТ СН'!$G$6-'СЕТ СН'!$G$23</f>
        <v>826.03051706999997</v>
      </c>
      <c r="S64" s="36">
        <f>SUMIFS(СВЦЭМ!$D$33:$D$776,СВЦЭМ!$A$33:$A$776,$A64,СВЦЭМ!$B$33:$B$776,S$47)+'СЕТ СН'!$G$11+СВЦЭМ!$D$10+'СЕТ СН'!$G$6-'СЕТ СН'!$G$23</f>
        <v>827.75117809000005</v>
      </c>
      <c r="T64" s="36">
        <f>SUMIFS(СВЦЭМ!$D$33:$D$776,СВЦЭМ!$A$33:$A$776,$A64,СВЦЭМ!$B$33:$B$776,T$47)+'СЕТ СН'!$G$11+СВЦЭМ!$D$10+'СЕТ СН'!$G$6-'СЕТ СН'!$G$23</f>
        <v>838.00000796000006</v>
      </c>
      <c r="U64" s="36">
        <f>SUMIFS(СВЦЭМ!$D$33:$D$776,СВЦЭМ!$A$33:$A$776,$A64,СВЦЭМ!$B$33:$B$776,U$47)+'СЕТ СН'!$G$11+СВЦЭМ!$D$10+'СЕТ СН'!$G$6-'СЕТ СН'!$G$23</f>
        <v>822.80153672000006</v>
      </c>
      <c r="V64" s="36">
        <f>SUMIFS(СВЦЭМ!$D$33:$D$776,СВЦЭМ!$A$33:$A$776,$A64,СВЦЭМ!$B$33:$B$776,V$47)+'СЕТ СН'!$G$11+СВЦЭМ!$D$10+'СЕТ СН'!$G$6-'СЕТ СН'!$G$23</f>
        <v>816.18086725000001</v>
      </c>
      <c r="W64" s="36">
        <f>SUMIFS(СВЦЭМ!$D$33:$D$776,СВЦЭМ!$A$33:$A$776,$A64,СВЦЭМ!$B$33:$B$776,W$47)+'СЕТ СН'!$G$11+СВЦЭМ!$D$10+'СЕТ СН'!$G$6-'СЕТ СН'!$G$23</f>
        <v>821.57181563999995</v>
      </c>
      <c r="X64" s="36">
        <f>SUMIFS(СВЦЭМ!$D$33:$D$776,СВЦЭМ!$A$33:$A$776,$A64,СВЦЭМ!$B$33:$B$776,X$47)+'СЕТ СН'!$G$11+СВЦЭМ!$D$10+'СЕТ СН'!$G$6-'СЕТ СН'!$G$23</f>
        <v>866.67999441000006</v>
      </c>
      <c r="Y64" s="36">
        <f>SUMIFS(СВЦЭМ!$D$33:$D$776,СВЦЭМ!$A$33:$A$776,$A64,СВЦЭМ!$B$33:$B$776,Y$47)+'СЕТ СН'!$G$11+СВЦЭМ!$D$10+'СЕТ СН'!$G$6-'СЕТ СН'!$G$23</f>
        <v>947.69796697000004</v>
      </c>
    </row>
    <row r="65" spans="1:26" ht="15.75" x14ac:dyDescent="0.2">
      <c r="A65" s="35">
        <f t="shared" si="1"/>
        <v>44000</v>
      </c>
      <c r="B65" s="36">
        <f>SUMIFS(СВЦЭМ!$D$33:$D$776,СВЦЭМ!$A$33:$A$776,$A65,СВЦЭМ!$B$33:$B$776,B$47)+'СЕТ СН'!$G$11+СВЦЭМ!$D$10+'СЕТ СН'!$G$6-'СЕТ СН'!$G$23</f>
        <v>915.9786666</v>
      </c>
      <c r="C65" s="36">
        <f>SUMIFS(СВЦЭМ!$D$33:$D$776,СВЦЭМ!$A$33:$A$776,$A65,СВЦЭМ!$B$33:$B$776,C$47)+'СЕТ СН'!$G$11+СВЦЭМ!$D$10+'СЕТ СН'!$G$6-'СЕТ СН'!$G$23</f>
        <v>893.83501598999999</v>
      </c>
      <c r="D65" s="36">
        <f>SUMIFS(СВЦЭМ!$D$33:$D$776,СВЦЭМ!$A$33:$A$776,$A65,СВЦЭМ!$B$33:$B$776,D$47)+'СЕТ СН'!$G$11+СВЦЭМ!$D$10+'СЕТ СН'!$G$6-'СЕТ СН'!$G$23</f>
        <v>921.41520778999995</v>
      </c>
      <c r="E65" s="36">
        <f>SUMIFS(СВЦЭМ!$D$33:$D$776,СВЦЭМ!$A$33:$A$776,$A65,СВЦЭМ!$B$33:$B$776,E$47)+'СЕТ СН'!$G$11+СВЦЭМ!$D$10+'СЕТ СН'!$G$6-'СЕТ СН'!$G$23</f>
        <v>933.61944567</v>
      </c>
      <c r="F65" s="36">
        <f>SUMIFS(СВЦЭМ!$D$33:$D$776,СВЦЭМ!$A$33:$A$776,$A65,СВЦЭМ!$B$33:$B$776,F$47)+'СЕТ СН'!$G$11+СВЦЭМ!$D$10+'СЕТ СН'!$G$6-'СЕТ СН'!$G$23</f>
        <v>932.56489052000006</v>
      </c>
      <c r="G65" s="36">
        <f>SUMIFS(СВЦЭМ!$D$33:$D$776,СВЦЭМ!$A$33:$A$776,$A65,СВЦЭМ!$B$33:$B$776,G$47)+'СЕТ СН'!$G$11+СВЦЭМ!$D$10+'СЕТ СН'!$G$6-'СЕТ СН'!$G$23</f>
        <v>1045.06407913</v>
      </c>
      <c r="H65" s="36">
        <f>SUMIFS(СВЦЭМ!$D$33:$D$776,СВЦЭМ!$A$33:$A$776,$A65,СВЦЭМ!$B$33:$B$776,H$47)+'СЕТ СН'!$G$11+СВЦЭМ!$D$10+'СЕТ СН'!$G$6-'СЕТ СН'!$G$23</f>
        <v>1006.34964804</v>
      </c>
      <c r="I65" s="36">
        <f>SUMIFS(СВЦЭМ!$D$33:$D$776,СВЦЭМ!$A$33:$A$776,$A65,СВЦЭМ!$B$33:$B$776,I$47)+'СЕТ СН'!$G$11+СВЦЭМ!$D$10+'СЕТ СН'!$G$6-'СЕТ СН'!$G$23</f>
        <v>1000.25723513</v>
      </c>
      <c r="J65" s="36">
        <f>SUMIFS(СВЦЭМ!$D$33:$D$776,СВЦЭМ!$A$33:$A$776,$A65,СВЦЭМ!$B$33:$B$776,J$47)+'СЕТ СН'!$G$11+СВЦЭМ!$D$10+'СЕТ СН'!$G$6-'СЕТ СН'!$G$23</f>
        <v>1004.1140063400001</v>
      </c>
      <c r="K65" s="36">
        <f>SUMIFS(СВЦЭМ!$D$33:$D$776,СВЦЭМ!$A$33:$A$776,$A65,СВЦЭМ!$B$33:$B$776,K$47)+'СЕТ СН'!$G$11+СВЦЭМ!$D$10+'СЕТ СН'!$G$6-'СЕТ СН'!$G$23</f>
        <v>921.18734552000001</v>
      </c>
      <c r="L65" s="36">
        <f>SUMIFS(СВЦЭМ!$D$33:$D$776,СВЦЭМ!$A$33:$A$776,$A65,СВЦЭМ!$B$33:$B$776,L$47)+'СЕТ СН'!$G$11+СВЦЭМ!$D$10+'СЕТ СН'!$G$6-'СЕТ СН'!$G$23</f>
        <v>863.84687912000004</v>
      </c>
      <c r="M65" s="36">
        <f>SUMIFS(СВЦЭМ!$D$33:$D$776,СВЦЭМ!$A$33:$A$776,$A65,СВЦЭМ!$B$33:$B$776,M$47)+'СЕТ СН'!$G$11+СВЦЭМ!$D$10+'СЕТ СН'!$G$6-'СЕТ СН'!$G$23</f>
        <v>850.19443131000003</v>
      </c>
      <c r="N65" s="36">
        <f>SUMIFS(СВЦЭМ!$D$33:$D$776,СВЦЭМ!$A$33:$A$776,$A65,СВЦЭМ!$B$33:$B$776,N$47)+'СЕТ СН'!$G$11+СВЦЭМ!$D$10+'СЕТ СН'!$G$6-'СЕТ СН'!$G$23</f>
        <v>863.92623121999998</v>
      </c>
      <c r="O65" s="36">
        <f>SUMIFS(СВЦЭМ!$D$33:$D$776,СВЦЭМ!$A$33:$A$776,$A65,СВЦЭМ!$B$33:$B$776,O$47)+'СЕТ СН'!$G$11+СВЦЭМ!$D$10+'СЕТ СН'!$G$6-'СЕТ СН'!$G$23</f>
        <v>878.49293345000001</v>
      </c>
      <c r="P65" s="36">
        <f>SUMIFS(СВЦЭМ!$D$33:$D$776,СВЦЭМ!$A$33:$A$776,$A65,СВЦЭМ!$B$33:$B$776,P$47)+'СЕТ СН'!$G$11+СВЦЭМ!$D$10+'СЕТ СН'!$G$6-'СЕТ СН'!$G$23</f>
        <v>871.87553973000001</v>
      </c>
      <c r="Q65" s="36">
        <f>SUMIFS(СВЦЭМ!$D$33:$D$776,СВЦЭМ!$A$33:$A$776,$A65,СВЦЭМ!$B$33:$B$776,Q$47)+'СЕТ СН'!$G$11+СВЦЭМ!$D$10+'СЕТ СН'!$G$6-'СЕТ СН'!$G$23</f>
        <v>876.26657206000004</v>
      </c>
      <c r="R65" s="36">
        <f>SUMIFS(СВЦЭМ!$D$33:$D$776,СВЦЭМ!$A$33:$A$776,$A65,СВЦЭМ!$B$33:$B$776,R$47)+'СЕТ СН'!$G$11+СВЦЭМ!$D$10+'СЕТ СН'!$G$6-'СЕТ СН'!$G$23</f>
        <v>871.50197386000002</v>
      </c>
      <c r="S65" s="36">
        <f>SUMIFS(СВЦЭМ!$D$33:$D$776,СВЦЭМ!$A$33:$A$776,$A65,СВЦЭМ!$B$33:$B$776,S$47)+'СЕТ СН'!$G$11+СВЦЭМ!$D$10+'СЕТ СН'!$G$6-'СЕТ СН'!$G$23</f>
        <v>883.06309231</v>
      </c>
      <c r="T65" s="36">
        <f>SUMIFS(СВЦЭМ!$D$33:$D$776,СВЦЭМ!$A$33:$A$776,$A65,СВЦЭМ!$B$33:$B$776,T$47)+'СЕТ СН'!$G$11+СВЦЭМ!$D$10+'СЕТ СН'!$G$6-'СЕТ СН'!$G$23</f>
        <v>878.10427342000003</v>
      </c>
      <c r="U65" s="36">
        <f>SUMIFS(СВЦЭМ!$D$33:$D$776,СВЦЭМ!$A$33:$A$776,$A65,СВЦЭМ!$B$33:$B$776,U$47)+'СЕТ СН'!$G$11+СВЦЭМ!$D$10+'СЕТ СН'!$G$6-'СЕТ СН'!$G$23</f>
        <v>876.61165434999998</v>
      </c>
      <c r="V65" s="36">
        <f>SUMIFS(СВЦЭМ!$D$33:$D$776,СВЦЭМ!$A$33:$A$776,$A65,СВЦЭМ!$B$33:$B$776,V$47)+'СЕТ СН'!$G$11+СВЦЭМ!$D$10+'СЕТ СН'!$G$6-'СЕТ СН'!$G$23</f>
        <v>862.16671916999996</v>
      </c>
      <c r="W65" s="36">
        <f>SUMIFS(СВЦЭМ!$D$33:$D$776,СВЦЭМ!$A$33:$A$776,$A65,СВЦЭМ!$B$33:$B$776,W$47)+'СЕТ СН'!$G$11+СВЦЭМ!$D$10+'СЕТ СН'!$G$6-'СЕТ СН'!$G$23</f>
        <v>855.84383126</v>
      </c>
      <c r="X65" s="36">
        <f>SUMIFS(СВЦЭМ!$D$33:$D$776,СВЦЭМ!$A$33:$A$776,$A65,СВЦЭМ!$B$33:$B$776,X$47)+'СЕТ СН'!$G$11+СВЦЭМ!$D$10+'СЕТ СН'!$G$6-'СЕТ СН'!$G$23</f>
        <v>899.51745335999999</v>
      </c>
      <c r="Y65" s="36">
        <f>SUMIFS(СВЦЭМ!$D$33:$D$776,СВЦЭМ!$A$33:$A$776,$A65,СВЦЭМ!$B$33:$B$776,Y$47)+'СЕТ СН'!$G$11+СВЦЭМ!$D$10+'СЕТ СН'!$G$6-'СЕТ СН'!$G$23</f>
        <v>911.06618426</v>
      </c>
    </row>
    <row r="66" spans="1:26" ht="15.75" x14ac:dyDescent="0.2">
      <c r="A66" s="35">
        <f t="shared" si="1"/>
        <v>44001</v>
      </c>
      <c r="B66" s="36">
        <f>SUMIFS(СВЦЭМ!$D$33:$D$776,СВЦЭМ!$A$33:$A$776,$A66,СВЦЭМ!$B$33:$B$776,B$47)+'СЕТ СН'!$G$11+СВЦЭМ!$D$10+'СЕТ СН'!$G$6-'СЕТ СН'!$G$23</f>
        <v>1017.2913524200001</v>
      </c>
      <c r="C66" s="36">
        <f>SUMIFS(СВЦЭМ!$D$33:$D$776,СВЦЭМ!$A$33:$A$776,$A66,СВЦЭМ!$B$33:$B$776,C$47)+'СЕТ СН'!$G$11+СВЦЭМ!$D$10+'СЕТ СН'!$G$6-'СЕТ СН'!$G$23</f>
        <v>1051.9197143600002</v>
      </c>
      <c r="D66" s="36">
        <f>SUMIFS(СВЦЭМ!$D$33:$D$776,СВЦЭМ!$A$33:$A$776,$A66,СВЦЭМ!$B$33:$B$776,D$47)+'СЕТ СН'!$G$11+СВЦЭМ!$D$10+'СЕТ СН'!$G$6-'СЕТ СН'!$G$23</f>
        <v>1058.2143104500001</v>
      </c>
      <c r="E66" s="36">
        <f>SUMIFS(СВЦЭМ!$D$33:$D$776,СВЦЭМ!$A$33:$A$776,$A66,СВЦЭМ!$B$33:$B$776,E$47)+'СЕТ СН'!$G$11+СВЦЭМ!$D$10+'СЕТ СН'!$G$6-'СЕТ СН'!$G$23</f>
        <v>1048.5130362700002</v>
      </c>
      <c r="F66" s="36">
        <f>SUMIFS(СВЦЭМ!$D$33:$D$776,СВЦЭМ!$A$33:$A$776,$A66,СВЦЭМ!$B$33:$B$776,F$47)+'СЕТ СН'!$G$11+СВЦЭМ!$D$10+'СЕТ СН'!$G$6-'СЕТ СН'!$G$23</f>
        <v>1042.7667588900001</v>
      </c>
      <c r="G66" s="36">
        <f>SUMIFS(СВЦЭМ!$D$33:$D$776,СВЦЭМ!$A$33:$A$776,$A66,СВЦЭМ!$B$33:$B$776,G$47)+'СЕТ СН'!$G$11+СВЦЭМ!$D$10+'СЕТ СН'!$G$6-'СЕТ СН'!$G$23</f>
        <v>1050.8571146300001</v>
      </c>
      <c r="H66" s="36">
        <f>SUMIFS(СВЦЭМ!$D$33:$D$776,СВЦЭМ!$A$33:$A$776,$A66,СВЦЭМ!$B$33:$B$776,H$47)+'СЕТ СН'!$G$11+СВЦЭМ!$D$10+'СЕТ СН'!$G$6-'СЕТ СН'!$G$23</f>
        <v>1068.0395993</v>
      </c>
      <c r="I66" s="36">
        <f>SUMIFS(СВЦЭМ!$D$33:$D$776,СВЦЭМ!$A$33:$A$776,$A66,СВЦЭМ!$B$33:$B$776,I$47)+'СЕТ СН'!$G$11+СВЦЭМ!$D$10+'СЕТ СН'!$G$6-'СЕТ СН'!$G$23</f>
        <v>1055.8826921900002</v>
      </c>
      <c r="J66" s="36">
        <f>SUMIFS(СВЦЭМ!$D$33:$D$776,СВЦЭМ!$A$33:$A$776,$A66,СВЦЭМ!$B$33:$B$776,J$47)+'СЕТ СН'!$G$11+СВЦЭМ!$D$10+'СЕТ СН'!$G$6-'СЕТ СН'!$G$23</f>
        <v>958.55428105999999</v>
      </c>
      <c r="K66" s="36">
        <f>SUMIFS(СВЦЭМ!$D$33:$D$776,СВЦЭМ!$A$33:$A$776,$A66,СВЦЭМ!$B$33:$B$776,K$47)+'СЕТ СН'!$G$11+СВЦЭМ!$D$10+'СЕТ СН'!$G$6-'СЕТ СН'!$G$23</f>
        <v>865.92306341000005</v>
      </c>
      <c r="L66" s="36">
        <f>SUMIFS(СВЦЭМ!$D$33:$D$776,СВЦЭМ!$A$33:$A$776,$A66,СВЦЭМ!$B$33:$B$776,L$47)+'СЕТ СН'!$G$11+СВЦЭМ!$D$10+'СЕТ СН'!$G$6-'СЕТ СН'!$G$23</f>
        <v>817.46753404000003</v>
      </c>
      <c r="M66" s="36">
        <f>SUMIFS(СВЦЭМ!$D$33:$D$776,СВЦЭМ!$A$33:$A$776,$A66,СВЦЭМ!$B$33:$B$776,M$47)+'СЕТ СН'!$G$11+СВЦЭМ!$D$10+'СЕТ СН'!$G$6-'СЕТ СН'!$G$23</f>
        <v>816.72783018999996</v>
      </c>
      <c r="N66" s="36">
        <f>SUMIFS(СВЦЭМ!$D$33:$D$776,СВЦЭМ!$A$33:$A$776,$A66,СВЦЭМ!$B$33:$B$776,N$47)+'СЕТ СН'!$G$11+СВЦЭМ!$D$10+'СЕТ СН'!$G$6-'СЕТ СН'!$G$23</f>
        <v>819.58091303000003</v>
      </c>
      <c r="O66" s="36">
        <f>SUMIFS(СВЦЭМ!$D$33:$D$776,СВЦЭМ!$A$33:$A$776,$A66,СВЦЭМ!$B$33:$B$776,O$47)+'СЕТ СН'!$G$11+СВЦЭМ!$D$10+'СЕТ СН'!$G$6-'СЕТ СН'!$G$23</f>
        <v>836.46309810000002</v>
      </c>
      <c r="P66" s="36">
        <f>SUMIFS(СВЦЭМ!$D$33:$D$776,СВЦЭМ!$A$33:$A$776,$A66,СВЦЭМ!$B$33:$B$776,P$47)+'СЕТ СН'!$G$11+СВЦЭМ!$D$10+'СЕТ СН'!$G$6-'СЕТ СН'!$G$23</f>
        <v>825.65649996000002</v>
      </c>
      <c r="Q66" s="36">
        <f>SUMIFS(СВЦЭМ!$D$33:$D$776,СВЦЭМ!$A$33:$A$776,$A66,СВЦЭМ!$B$33:$B$776,Q$47)+'СЕТ СН'!$G$11+СВЦЭМ!$D$10+'СЕТ СН'!$G$6-'СЕТ СН'!$G$23</f>
        <v>831.44220384000005</v>
      </c>
      <c r="R66" s="36">
        <f>SUMIFS(СВЦЭМ!$D$33:$D$776,СВЦЭМ!$A$33:$A$776,$A66,СВЦЭМ!$B$33:$B$776,R$47)+'СЕТ СН'!$G$11+СВЦЭМ!$D$10+'СЕТ СН'!$G$6-'СЕТ СН'!$G$23</f>
        <v>827.09302808999996</v>
      </c>
      <c r="S66" s="36">
        <f>SUMIFS(СВЦЭМ!$D$33:$D$776,СВЦЭМ!$A$33:$A$776,$A66,СВЦЭМ!$B$33:$B$776,S$47)+'СЕТ СН'!$G$11+СВЦЭМ!$D$10+'СЕТ СН'!$G$6-'СЕТ СН'!$G$23</f>
        <v>849.79299928</v>
      </c>
      <c r="T66" s="36">
        <f>SUMIFS(СВЦЭМ!$D$33:$D$776,СВЦЭМ!$A$33:$A$776,$A66,СВЦЭМ!$B$33:$B$776,T$47)+'СЕТ СН'!$G$11+СВЦЭМ!$D$10+'СЕТ СН'!$G$6-'СЕТ СН'!$G$23</f>
        <v>845.02824535000002</v>
      </c>
      <c r="U66" s="36">
        <f>SUMIFS(СВЦЭМ!$D$33:$D$776,СВЦЭМ!$A$33:$A$776,$A66,СВЦЭМ!$B$33:$B$776,U$47)+'СЕТ СН'!$G$11+СВЦЭМ!$D$10+'СЕТ СН'!$G$6-'СЕТ СН'!$G$23</f>
        <v>836.06029398999999</v>
      </c>
      <c r="V66" s="36">
        <f>SUMIFS(СВЦЭМ!$D$33:$D$776,СВЦЭМ!$A$33:$A$776,$A66,СВЦЭМ!$B$33:$B$776,V$47)+'СЕТ СН'!$G$11+СВЦЭМ!$D$10+'СЕТ СН'!$G$6-'СЕТ СН'!$G$23</f>
        <v>819.45827336000002</v>
      </c>
      <c r="W66" s="36">
        <f>SUMIFS(СВЦЭМ!$D$33:$D$776,СВЦЭМ!$A$33:$A$776,$A66,СВЦЭМ!$B$33:$B$776,W$47)+'СЕТ СН'!$G$11+СВЦЭМ!$D$10+'СЕТ СН'!$G$6-'СЕТ СН'!$G$23</f>
        <v>820.46426931999997</v>
      </c>
      <c r="X66" s="36">
        <f>SUMIFS(СВЦЭМ!$D$33:$D$776,СВЦЭМ!$A$33:$A$776,$A66,СВЦЭМ!$B$33:$B$776,X$47)+'СЕТ СН'!$G$11+СВЦЭМ!$D$10+'СЕТ СН'!$G$6-'СЕТ СН'!$G$23</f>
        <v>868.00590212999998</v>
      </c>
      <c r="Y66" s="36">
        <f>SUMIFS(СВЦЭМ!$D$33:$D$776,СВЦЭМ!$A$33:$A$776,$A66,СВЦЭМ!$B$33:$B$776,Y$47)+'СЕТ СН'!$G$11+СВЦЭМ!$D$10+'СЕТ СН'!$G$6-'СЕТ СН'!$G$23</f>
        <v>949.40708032999999</v>
      </c>
    </row>
    <row r="67" spans="1:26" ht="15.75" x14ac:dyDescent="0.2">
      <c r="A67" s="35">
        <f t="shared" si="1"/>
        <v>44002</v>
      </c>
      <c r="B67" s="36">
        <f>SUMIFS(СВЦЭМ!$D$33:$D$776,СВЦЭМ!$A$33:$A$776,$A67,СВЦЭМ!$B$33:$B$776,B$47)+'СЕТ СН'!$G$11+СВЦЭМ!$D$10+'СЕТ СН'!$G$6-'СЕТ СН'!$G$23</f>
        <v>1008.13898391</v>
      </c>
      <c r="C67" s="36">
        <f>SUMIFS(СВЦЭМ!$D$33:$D$776,СВЦЭМ!$A$33:$A$776,$A67,СВЦЭМ!$B$33:$B$776,C$47)+'СЕТ СН'!$G$11+СВЦЭМ!$D$10+'СЕТ СН'!$G$6-'СЕТ СН'!$G$23</f>
        <v>1035.59470151</v>
      </c>
      <c r="D67" s="36">
        <f>SUMIFS(СВЦЭМ!$D$33:$D$776,СВЦЭМ!$A$33:$A$776,$A67,СВЦЭМ!$B$33:$B$776,D$47)+'СЕТ СН'!$G$11+СВЦЭМ!$D$10+'СЕТ СН'!$G$6-'СЕТ СН'!$G$23</f>
        <v>1041.23178841</v>
      </c>
      <c r="E67" s="36">
        <f>SUMIFS(СВЦЭМ!$D$33:$D$776,СВЦЭМ!$A$33:$A$776,$A67,СВЦЭМ!$B$33:$B$776,E$47)+'СЕТ СН'!$G$11+СВЦЭМ!$D$10+'СЕТ СН'!$G$6-'СЕТ СН'!$G$23</f>
        <v>1034.8957421600001</v>
      </c>
      <c r="F67" s="36">
        <f>SUMIFS(СВЦЭМ!$D$33:$D$776,СВЦЭМ!$A$33:$A$776,$A67,СВЦЭМ!$B$33:$B$776,F$47)+'СЕТ СН'!$G$11+СВЦЭМ!$D$10+'СЕТ СН'!$G$6-'СЕТ СН'!$G$23</f>
        <v>1024.8930032800001</v>
      </c>
      <c r="G67" s="36">
        <f>SUMIFS(СВЦЭМ!$D$33:$D$776,СВЦЭМ!$A$33:$A$776,$A67,СВЦЭМ!$B$33:$B$776,G$47)+'СЕТ СН'!$G$11+СВЦЭМ!$D$10+'СЕТ СН'!$G$6-'СЕТ СН'!$G$23</f>
        <v>1029.3567698000002</v>
      </c>
      <c r="H67" s="36">
        <f>SUMIFS(СВЦЭМ!$D$33:$D$776,СВЦЭМ!$A$33:$A$776,$A67,СВЦЭМ!$B$33:$B$776,H$47)+'СЕТ СН'!$G$11+СВЦЭМ!$D$10+'СЕТ СН'!$G$6-'СЕТ СН'!$G$23</f>
        <v>1035.9579341400001</v>
      </c>
      <c r="I67" s="36">
        <f>SUMIFS(СВЦЭМ!$D$33:$D$776,СВЦЭМ!$A$33:$A$776,$A67,СВЦЭМ!$B$33:$B$776,I$47)+'СЕТ СН'!$G$11+СВЦЭМ!$D$10+'СЕТ СН'!$G$6-'СЕТ СН'!$G$23</f>
        <v>1016.47094816</v>
      </c>
      <c r="J67" s="36">
        <f>SUMIFS(СВЦЭМ!$D$33:$D$776,СВЦЭМ!$A$33:$A$776,$A67,СВЦЭМ!$B$33:$B$776,J$47)+'СЕТ СН'!$G$11+СВЦЭМ!$D$10+'СЕТ СН'!$G$6-'СЕТ СН'!$G$23</f>
        <v>913.96619351000004</v>
      </c>
      <c r="K67" s="36">
        <f>SUMIFS(СВЦЭМ!$D$33:$D$776,СВЦЭМ!$A$33:$A$776,$A67,СВЦЭМ!$B$33:$B$776,K$47)+'СЕТ СН'!$G$11+СВЦЭМ!$D$10+'СЕТ СН'!$G$6-'СЕТ СН'!$G$23</f>
        <v>844.69552943999997</v>
      </c>
      <c r="L67" s="36">
        <f>SUMIFS(СВЦЭМ!$D$33:$D$776,СВЦЭМ!$A$33:$A$776,$A67,СВЦЭМ!$B$33:$B$776,L$47)+'СЕТ СН'!$G$11+СВЦЭМ!$D$10+'СЕТ СН'!$G$6-'СЕТ СН'!$G$23</f>
        <v>811.36727981000001</v>
      </c>
      <c r="M67" s="36">
        <f>SUMIFS(СВЦЭМ!$D$33:$D$776,СВЦЭМ!$A$33:$A$776,$A67,СВЦЭМ!$B$33:$B$776,M$47)+'СЕТ СН'!$G$11+СВЦЭМ!$D$10+'СЕТ СН'!$G$6-'СЕТ СН'!$G$23</f>
        <v>811.09014189000004</v>
      </c>
      <c r="N67" s="36">
        <f>SUMIFS(СВЦЭМ!$D$33:$D$776,СВЦЭМ!$A$33:$A$776,$A67,СВЦЭМ!$B$33:$B$776,N$47)+'СЕТ СН'!$G$11+СВЦЭМ!$D$10+'СЕТ СН'!$G$6-'СЕТ СН'!$G$23</f>
        <v>815.04646482999999</v>
      </c>
      <c r="O67" s="36">
        <f>SUMIFS(СВЦЭМ!$D$33:$D$776,СВЦЭМ!$A$33:$A$776,$A67,СВЦЭМ!$B$33:$B$776,O$47)+'СЕТ СН'!$G$11+СВЦЭМ!$D$10+'СЕТ СН'!$G$6-'СЕТ СН'!$G$23</f>
        <v>827.97088184000006</v>
      </c>
      <c r="P67" s="36">
        <f>SUMIFS(СВЦЭМ!$D$33:$D$776,СВЦЭМ!$A$33:$A$776,$A67,СВЦЭМ!$B$33:$B$776,P$47)+'СЕТ СН'!$G$11+СВЦЭМ!$D$10+'СЕТ СН'!$G$6-'СЕТ СН'!$G$23</f>
        <v>803.90323870999998</v>
      </c>
      <c r="Q67" s="36">
        <f>SUMIFS(СВЦЭМ!$D$33:$D$776,СВЦЭМ!$A$33:$A$776,$A67,СВЦЭМ!$B$33:$B$776,Q$47)+'СЕТ СН'!$G$11+СВЦЭМ!$D$10+'СЕТ СН'!$G$6-'СЕТ СН'!$G$23</f>
        <v>813.82376983000006</v>
      </c>
      <c r="R67" s="36">
        <f>SUMIFS(СВЦЭМ!$D$33:$D$776,СВЦЭМ!$A$33:$A$776,$A67,СВЦЭМ!$B$33:$B$776,R$47)+'СЕТ СН'!$G$11+СВЦЭМ!$D$10+'СЕТ СН'!$G$6-'СЕТ СН'!$G$23</f>
        <v>812.23584716000005</v>
      </c>
      <c r="S67" s="36">
        <f>SUMIFS(СВЦЭМ!$D$33:$D$776,СВЦЭМ!$A$33:$A$776,$A67,СВЦЭМ!$B$33:$B$776,S$47)+'СЕТ СН'!$G$11+СВЦЭМ!$D$10+'СЕТ СН'!$G$6-'СЕТ СН'!$G$23</f>
        <v>834.60907900000007</v>
      </c>
      <c r="T67" s="36">
        <f>SUMIFS(СВЦЭМ!$D$33:$D$776,СВЦЭМ!$A$33:$A$776,$A67,СВЦЭМ!$B$33:$B$776,T$47)+'СЕТ СН'!$G$11+СВЦЭМ!$D$10+'СЕТ СН'!$G$6-'СЕТ СН'!$G$23</f>
        <v>829.88767416999997</v>
      </c>
      <c r="U67" s="36">
        <f>SUMIFS(СВЦЭМ!$D$33:$D$776,СВЦЭМ!$A$33:$A$776,$A67,СВЦЭМ!$B$33:$B$776,U$47)+'СЕТ СН'!$G$11+СВЦЭМ!$D$10+'СЕТ СН'!$G$6-'СЕТ СН'!$G$23</f>
        <v>814.08429990000002</v>
      </c>
      <c r="V67" s="36">
        <f>SUMIFS(СВЦЭМ!$D$33:$D$776,СВЦЭМ!$A$33:$A$776,$A67,СВЦЭМ!$B$33:$B$776,V$47)+'СЕТ СН'!$G$11+СВЦЭМ!$D$10+'СЕТ СН'!$G$6-'СЕТ СН'!$G$23</f>
        <v>795.45297687000004</v>
      </c>
      <c r="W67" s="36">
        <f>SUMIFS(СВЦЭМ!$D$33:$D$776,СВЦЭМ!$A$33:$A$776,$A67,СВЦЭМ!$B$33:$B$776,W$47)+'СЕТ СН'!$G$11+СВЦЭМ!$D$10+'СЕТ СН'!$G$6-'СЕТ СН'!$G$23</f>
        <v>815.56954454000004</v>
      </c>
      <c r="X67" s="36">
        <f>SUMIFS(СВЦЭМ!$D$33:$D$776,СВЦЭМ!$A$33:$A$776,$A67,СВЦЭМ!$B$33:$B$776,X$47)+'СЕТ СН'!$G$11+СВЦЭМ!$D$10+'СЕТ СН'!$G$6-'СЕТ СН'!$G$23</f>
        <v>865.2213782</v>
      </c>
      <c r="Y67" s="36">
        <f>SUMIFS(СВЦЭМ!$D$33:$D$776,СВЦЭМ!$A$33:$A$776,$A67,СВЦЭМ!$B$33:$B$776,Y$47)+'СЕТ СН'!$G$11+СВЦЭМ!$D$10+'СЕТ СН'!$G$6-'СЕТ СН'!$G$23</f>
        <v>923.58616618999997</v>
      </c>
    </row>
    <row r="68" spans="1:26" ht="15.75" x14ac:dyDescent="0.2">
      <c r="A68" s="35">
        <f t="shared" si="1"/>
        <v>44003</v>
      </c>
      <c r="B68" s="36">
        <f>SUMIFS(СВЦЭМ!$D$33:$D$776,СВЦЭМ!$A$33:$A$776,$A68,СВЦЭМ!$B$33:$B$776,B$47)+'СЕТ СН'!$G$11+СВЦЭМ!$D$10+'СЕТ СН'!$G$6-'СЕТ СН'!$G$23</f>
        <v>988.13395934000005</v>
      </c>
      <c r="C68" s="36">
        <f>SUMIFS(СВЦЭМ!$D$33:$D$776,СВЦЭМ!$A$33:$A$776,$A68,СВЦЭМ!$B$33:$B$776,C$47)+'СЕТ СН'!$G$11+СВЦЭМ!$D$10+'СЕТ СН'!$G$6-'СЕТ СН'!$G$23</f>
        <v>1022.9819792</v>
      </c>
      <c r="D68" s="36">
        <f>SUMIFS(СВЦЭМ!$D$33:$D$776,СВЦЭМ!$A$33:$A$776,$A68,СВЦЭМ!$B$33:$B$776,D$47)+'СЕТ СН'!$G$11+СВЦЭМ!$D$10+'СЕТ СН'!$G$6-'СЕТ СН'!$G$23</f>
        <v>1056.6229731800001</v>
      </c>
      <c r="E68" s="36">
        <f>SUMIFS(СВЦЭМ!$D$33:$D$776,СВЦЭМ!$A$33:$A$776,$A68,СВЦЭМ!$B$33:$B$776,E$47)+'СЕТ СН'!$G$11+СВЦЭМ!$D$10+'СЕТ СН'!$G$6-'СЕТ СН'!$G$23</f>
        <v>1079.36799898</v>
      </c>
      <c r="F68" s="36">
        <f>SUMIFS(СВЦЭМ!$D$33:$D$776,СВЦЭМ!$A$33:$A$776,$A68,СВЦЭМ!$B$33:$B$776,F$47)+'СЕТ СН'!$G$11+СВЦЭМ!$D$10+'СЕТ СН'!$G$6-'СЕТ СН'!$G$23</f>
        <v>1072.79936006</v>
      </c>
      <c r="G68" s="36">
        <f>SUMIFS(СВЦЭМ!$D$33:$D$776,СВЦЭМ!$A$33:$A$776,$A68,СВЦЭМ!$B$33:$B$776,G$47)+'СЕТ СН'!$G$11+СВЦЭМ!$D$10+'СЕТ СН'!$G$6-'СЕТ СН'!$G$23</f>
        <v>1068.92849759</v>
      </c>
      <c r="H68" s="36">
        <f>SUMIFS(СВЦЭМ!$D$33:$D$776,СВЦЭМ!$A$33:$A$776,$A68,СВЦЭМ!$B$33:$B$776,H$47)+'СЕТ СН'!$G$11+СВЦЭМ!$D$10+'СЕТ СН'!$G$6-'СЕТ СН'!$G$23</f>
        <v>1044.4273757200001</v>
      </c>
      <c r="I68" s="36">
        <f>SUMIFS(СВЦЭМ!$D$33:$D$776,СВЦЭМ!$A$33:$A$776,$A68,СВЦЭМ!$B$33:$B$776,I$47)+'СЕТ СН'!$G$11+СВЦЭМ!$D$10+'СЕТ СН'!$G$6-'СЕТ СН'!$G$23</f>
        <v>1025.6412863800001</v>
      </c>
      <c r="J68" s="36">
        <f>SUMIFS(СВЦЭМ!$D$33:$D$776,СВЦЭМ!$A$33:$A$776,$A68,СВЦЭМ!$B$33:$B$776,J$47)+'СЕТ СН'!$G$11+СВЦЭМ!$D$10+'СЕТ СН'!$G$6-'СЕТ СН'!$G$23</f>
        <v>977.14009987999998</v>
      </c>
      <c r="K68" s="36">
        <f>SUMIFS(СВЦЭМ!$D$33:$D$776,СВЦЭМ!$A$33:$A$776,$A68,СВЦЭМ!$B$33:$B$776,K$47)+'СЕТ СН'!$G$11+СВЦЭМ!$D$10+'СЕТ СН'!$G$6-'СЕТ СН'!$G$23</f>
        <v>907.82329578999997</v>
      </c>
      <c r="L68" s="36">
        <f>SUMIFS(СВЦЭМ!$D$33:$D$776,СВЦЭМ!$A$33:$A$776,$A68,СВЦЭМ!$B$33:$B$776,L$47)+'СЕТ СН'!$G$11+СВЦЭМ!$D$10+'СЕТ СН'!$G$6-'СЕТ СН'!$G$23</f>
        <v>844.45174655000005</v>
      </c>
      <c r="M68" s="36">
        <f>SUMIFS(СВЦЭМ!$D$33:$D$776,СВЦЭМ!$A$33:$A$776,$A68,СВЦЭМ!$B$33:$B$776,M$47)+'СЕТ СН'!$G$11+СВЦЭМ!$D$10+'СЕТ СН'!$G$6-'СЕТ СН'!$G$23</f>
        <v>780.73750479</v>
      </c>
      <c r="N68" s="36">
        <f>SUMIFS(СВЦЭМ!$D$33:$D$776,СВЦЭМ!$A$33:$A$776,$A68,СВЦЭМ!$B$33:$B$776,N$47)+'СЕТ СН'!$G$11+СВЦЭМ!$D$10+'СЕТ СН'!$G$6-'СЕТ СН'!$G$23</f>
        <v>773.65958866000005</v>
      </c>
      <c r="O68" s="36">
        <f>SUMIFS(СВЦЭМ!$D$33:$D$776,СВЦЭМ!$A$33:$A$776,$A68,СВЦЭМ!$B$33:$B$776,O$47)+'СЕТ СН'!$G$11+СВЦЭМ!$D$10+'СЕТ СН'!$G$6-'СЕТ СН'!$G$23</f>
        <v>769.50241482000001</v>
      </c>
      <c r="P68" s="36">
        <f>SUMIFS(СВЦЭМ!$D$33:$D$776,СВЦЭМ!$A$33:$A$776,$A68,СВЦЭМ!$B$33:$B$776,P$47)+'СЕТ СН'!$G$11+СВЦЭМ!$D$10+'СЕТ СН'!$G$6-'СЕТ СН'!$G$23</f>
        <v>768.45036315000004</v>
      </c>
      <c r="Q68" s="36">
        <f>SUMIFS(СВЦЭМ!$D$33:$D$776,СВЦЭМ!$A$33:$A$776,$A68,СВЦЭМ!$B$33:$B$776,Q$47)+'СЕТ СН'!$G$11+СВЦЭМ!$D$10+'СЕТ СН'!$G$6-'СЕТ СН'!$G$23</f>
        <v>771.43309585999998</v>
      </c>
      <c r="R68" s="36">
        <f>SUMIFS(СВЦЭМ!$D$33:$D$776,СВЦЭМ!$A$33:$A$776,$A68,СВЦЭМ!$B$33:$B$776,R$47)+'СЕТ СН'!$G$11+СВЦЭМ!$D$10+'СЕТ СН'!$G$6-'СЕТ СН'!$G$23</f>
        <v>770.67433048999999</v>
      </c>
      <c r="S68" s="36">
        <f>SUMIFS(СВЦЭМ!$D$33:$D$776,СВЦЭМ!$A$33:$A$776,$A68,СВЦЭМ!$B$33:$B$776,S$47)+'СЕТ СН'!$G$11+СВЦЭМ!$D$10+'СЕТ СН'!$G$6-'СЕТ СН'!$G$23</f>
        <v>776.94758176000005</v>
      </c>
      <c r="T68" s="36">
        <f>SUMIFS(СВЦЭМ!$D$33:$D$776,СВЦЭМ!$A$33:$A$776,$A68,СВЦЭМ!$B$33:$B$776,T$47)+'СЕТ СН'!$G$11+СВЦЭМ!$D$10+'СЕТ СН'!$G$6-'СЕТ СН'!$G$23</f>
        <v>785.30289205999998</v>
      </c>
      <c r="U68" s="36">
        <f>SUMIFS(СВЦЭМ!$D$33:$D$776,СВЦЭМ!$A$33:$A$776,$A68,СВЦЭМ!$B$33:$B$776,U$47)+'СЕТ СН'!$G$11+СВЦЭМ!$D$10+'СЕТ СН'!$G$6-'СЕТ СН'!$G$23</f>
        <v>781.90216479000003</v>
      </c>
      <c r="V68" s="36">
        <f>SUMIFS(СВЦЭМ!$D$33:$D$776,СВЦЭМ!$A$33:$A$776,$A68,СВЦЭМ!$B$33:$B$776,V$47)+'СЕТ СН'!$G$11+СВЦЭМ!$D$10+'СЕТ СН'!$G$6-'СЕТ СН'!$G$23</f>
        <v>765.14074999000002</v>
      </c>
      <c r="W68" s="36">
        <f>SUMIFS(СВЦЭМ!$D$33:$D$776,СВЦЭМ!$A$33:$A$776,$A68,СВЦЭМ!$B$33:$B$776,W$47)+'СЕТ СН'!$G$11+СВЦЭМ!$D$10+'СЕТ СН'!$G$6-'СЕТ СН'!$G$23</f>
        <v>769.40379643000006</v>
      </c>
      <c r="X68" s="36">
        <f>SUMIFS(СВЦЭМ!$D$33:$D$776,СВЦЭМ!$A$33:$A$776,$A68,СВЦЭМ!$B$33:$B$776,X$47)+'СЕТ СН'!$G$11+СВЦЭМ!$D$10+'СЕТ СН'!$G$6-'СЕТ СН'!$G$23</f>
        <v>818.67974265999999</v>
      </c>
      <c r="Y68" s="36">
        <f>SUMIFS(СВЦЭМ!$D$33:$D$776,СВЦЭМ!$A$33:$A$776,$A68,СВЦЭМ!$B$33:$B$776,Y$47)+'СЕТ СН'!$G$11+СВЦЭМ!$D$10+'СЕТ СН'!$G$6-'СЕТ СН'!$G$23</f>
        <v>945.82222116000003</v>
      </c>
    </row>
    <row r="69" spans="1:26" ht="15.75" x14ac:dyDescent="0.2">
      <c r="A69" s="35">
        <f t="shared" si="1"/>
        <v>44004</v>
      </c>
      <c r="B69" s="36">
        <f>SUMIFS(СВЦЭМ!$D$33:$D$776,СВЦЭМ!$A$33:$A$776,$A69,СВЦЭМ!$B$33:$B$776,B$47)+'СЕТ СН'!$G$11+СВЦЭМ!$D$10+'СЕТ СН'!$G$6-'СЕТ СН'!$G$23</f>
        <v>1009.32141932</v>
      </c>
      <c r="C69" s="36">
        <f>SUMIFS(СВЦЭМ!$D$33:$D$776,СВЦЭМ!$A$33:$A$776,$A69,СВЦЭМ!$B$33:$B$776,C$47)+'СЕТ СН'!$G$11+СВЦЭМ!$D$10+'СЕТ СН'!$G$6-'СЕТ СН'!$G$23</f>
        <v>1018.23957279</v>
      </c>
      <c r="D69" s="36">
        <f>SUMIFS(СВЦЭМ!$D$33:$D$776,СВЦЭМ!$A$33:$A$776,$A69,СВЦЭМ!$B$33:$B$776,D$47)+'СЕТ СН'!$G$11+СВЦЭМ!$D$10+'СЕТ СН'!$G$6-'СЕТ СН'!$G$23</f>
        <v>1014.24021134</v>
      </c>
      <c r="E69" s="36">
        <f>SUMIFS(СВЦЭМ!$D$33:$D$776,СВЦЭМ!$A$33:$A$776,$A69,СВЦЭМ!$B$33:$B$776,E$47)+'СЕТ СН'!$G$11+СВЦЭМ!$D$10+'СЕТ СН'!$G$6-'СЕТ СН'!$G$23</f>
        <v>1015.25549997</v>
      </c>
      <c r="F69" s="36">
        <f>SUMIFS(СВЦЭМ!$D$33:$D$776,СВЦЭМ!$A$33:$A$776,$A69,СВЦЭМ!$B$33:$B$776,F$47)+'СЕТ СН'!$G$11+СВЦЭМ!$D$10+'СЕТ СН'!$G$6-'СЕТ СН'!$G$23</f>
        <v>1008.91467442</v>
      </c>
      <c r="G69" s="36">
        <f>SUMIFS(СВЦЭМ!$D$33:$D$776,СВЦЭМ!$A$33:$A$776,$A69,СВЦЭМ!$B$33:$B$776,G$47)+'СЕТ СН'!$G$11+СВЦЭМ!$D$10+'СЕТ СН'!$G$6-'СЕТ СН'!$G$23</f>
        <v>1010.51162041</v>
      </c>
      <c r="H69" s="36">
        <f>SUMIFS(СВЦЭМ!$D$33:$D$776,СВЦЭМ!$A$33:$A$776,$A69,СВЦЭМ!$B$33:$B$776,H$47)+'СЕТ СН'!$G$11+СВЦЭМ!$D$10+'СЕТ СН'!$G$6-'СЕТ СН'!$G$23</f>
        <v>1014.36811897</v>
      </c>
      <c r="I69" s="36">
        <f>SUMIFS(СВЦЭМ!$D$33:$D$776,СВЦЭМ!$A$33:$A$776,$A69,СВЦЭМ!$B$33:$B$776,I$47)+'СЕТ СН'!$G$11+СВЦЭМ!$D$10+'СЕТ СН'!$G$6-'СЕТ СН'!$G$23</f>
        <v>1019.37369371</v>
      </c>
      <c r="J69" s="36">
        <f>SUMIFS(СВЦЭМ!$D$33:$D$776,СВЦЭМ!$A$33:$A$776,$A69,СВЦЭМ!$B$33:$B$776,J$47)+'СЕТ СН'!$G$11+СВЦЭМ!$D$10+'СЕТ СН'!$G$6-'СЕТ СН'!$G$23</f>
        <v>949.72091190000003</v>
      </c>
      <c r="K69" s="36">
        <f>SUMIFS(СВЦЭМ!$D$33:$D$776,СВЦЭМ!$A$33:$A$776,$A69,СВЦЭМ!$B$33:$B$776,K$47)+'СЕТ СН'!$G$11+СВЦЭМ!$D$10+'СЕТ СН'!$G$6-'СЕТ СН'!$G$23</f>
        <v>875.28933787000005</v>
      </c>
      <c r="L69" s="36">
        <f>SUMIFS(СВЦЭМ!$D$33:$D$776,СВЦЭМ!$A$33:$A$776,$A69,СВЦЭМ!$B$33:$B$776,L$47)+'СЕТ СН'!$G$11+СВЦЭМ!$D$10+'СЕТ СН'!$G$6-'СЕТ СН'!$G$23</f>
        <v>823.36920105000002</v>
      </c>
      <c r="M69" s="36">
        <f>SUMIFS(СВЦЭМ!$D$33:$D$776,СВЦЭМ!$A$33:$A$776,$A69,СВЦЭМ!$B$33:$B$776,M$47)+'СЕТ СН'!$G$11+СВЦЭМ!$D$10+'СЕТ СН'!$G$6-'СЕТ СН'!$G$23</f>
        <v>817.86697775000005</v>
      </c>
      <c r="N69" s="36">
        <f>SUMIFS(СВЦЭМ!$D$33:$D$776,СВЦЭМ!$A$33:$A$776,$A69,СВЦЭМ!$B$33:$B$776,N$47)+'СЕТ СН'!$G$11+СВЦЭМ!$D$10+'СЕТ СН'!$G$6-'СЕТ СН'!$G$23</f>
        <v>818.98305426000002</v>
      </c>
      <c r="O69" s="36">
        <f>SUMIFS(СВЦЭМ!$D$33:$D$776,СВЦЭМ!$A$33:$A$776,$A69,СВЦЭМ!$B$33:$B$776,O$47)+'СЕТ СН'!$G$11+СВЦЭМ!$D$10+'СЕТ СН'!$G$6-'СЕТ СН'!$G$23</f>
        <v>828.16111653999997</v>
      </c>
      <c r="P69" s="36">
        <f>SUMIFS(СВЦЭМ!$D$33:$D$776,СВЦЭМ!$A$33:$A$776,$A69,СВЦЭМ!$B$33:$B$776,P$47)+'СЕТ СН'!$G$11+СВЦЭМ!$D$10+'СЕТ СН'!$G$6-'СЕТ СН'!$G$23</f>
        <v>830.05240956</v>
      </c>
      <c r="Q69" s="36">
        <f>SUMIFS(СВЦЭМ!$D$33:$D$776,СВЦЭМ!$A$33:$A$776,$A69,СВЦЭМ!$B$33:$B$776,Q$47)+'СЕТ СН'!$G$11+СВЦЭМ!$D$10+'СЕТ СН'!$G$6-'СЕТ СН'!$G$23</f>
        <v>832.23422457000004</v>
      </c>
      <c r="R69" s="36">
        <f>SUMIFS(СВЦЭМ!$D$33:$D$776,СВЦЭМ!$A$33:$A$776,$A69,СВЦЭМ!$B$33:$B$776,R$47)+'СЕТ СН'!$G$11+СВЦЭМ!$D$10+'СЕТ СН'!$G$6-'СЕТ СН'!$G$23</f>
        <v>827.71490879999999</v>
      </c>
      <c r="S69" s="36">
        <f>SUMIFS(СВЦЭМ!$D$33:$D$776,СВЦЭМ!$A$33:$A$776,$A69,СВЦЭМ!$B$33:$B$776,S$47)+'СЕТ СН'!$G$11+СВЦЭМ!$D$10+'СЕТ СН'!$G$6-'СЕТ СН'!$G$23</f>
        <v>832.48384482000006</v>
      </c>
      <c r="T69" s="36">
        <f>SUMIFS(СВЦЭМ!$D$33:$D$776,СВЦЭМ!$A$33:$A$776,$A69,СВЦЭМ!$B$33:$B$776,T$47)+'СЕТ СН'!$G$11+СВЦЭМ!$D$10+'СЕТ СН'!$G$6-'СЕТ СН'!$G$23</f>
        <v>833.53113252000003</v>
      </c>
      <c r="U69" s="36">
        <f>SUMIFS(СВЦЭМ!$D$33:$D$776,СВЦЭМ!$A$33:$A$776,$A69,СВЦЭМ!$B$33:$B$776,U$47)+'СЕТ СН'!$G$11+СВЦЭМ!$D$10+'СЕТ СН'!$G$6-'СЕТ СН'!$G$23</f>
        <v>831.24551205</v>
      </c>
      <c r="V69" s="36">
        <f>SUMIFS(СВЦЭМ!$D$33:$D$776,СВЦЭМ!$A$33:$A$776,$A69,СВЦЭМ!$B$33:$B$776,V$47)+'СЕТ СН'!$G$11+СВЦЭМ!$D$10+'СЕТ СН'!$G$6-'СЕТ СН'!$G$23</f>
        <v>823.07624476000001</v>
      </c>
      <c r="W69" s="36">
        <f>SUMIFS(СВЦЭМ!$D$33:$D$776,СВЦЭМ!$A$33:$A$776,$A69,СВЦЭМ!$B$33:$B$776,W$47)+'СЕТ СН'!$G$11+СВЦЭМ!$D$10+'СЕТ СН'!$G$6-'СЕТ СН'!$G$23</f>
        <v>808.71233231999997</v>
      </c>
      <c r="X69" s="36">
        <f>SUMIFS(СВЦЭМ!$D$33:$D$776,СВЦЭМ!$A$33:$A$776,$A69,СВЦЭМ!$B$33:$B$776,X$47)+'СЕТ СН'!$G$11+СВЦЭМ!$D$10+'СЕТ СН'!$G$6-'СЕТ СН'!$G$23</f>
        <v>851.78119259000005</v>
      </c>
      <c r="Y69" s="36">
        <f>SUMIFS(СВЦЭМ!$D$33:$D$776,СВЦЭМ!$A$33:$A$776,$A69,СВЦЭМ!$B$33:$B$776,Y$47)+'СЕТ СН'!$G$11+СВЦЭМ!$D$10+'СЕТ СН'!$G$6-'СЕТ СН'!$G$23</f>
        <v>956.30424095000001</v>
      </c>
    </row>
    <row r="70" spans="1:26" ht="15.75" x14ac:dyDescent="0.2">
      <c r="A70" s="35">
        <f t="shared" si="1"/>
        <v>44005</v>
      </c>
      <c r="B70" s="36">
        <f>SUMIFS(СВЦЭМ!$D$33:$D$776,СВЦЭМ!$A$33:$A$776,$A70,СВЦЭМ!$B$33:$B$776,B$47)+'СЕТ СН'!$G$11+СВЦЭМ!$D$10+'СЕТ СН'!$G$6-'СЕТ СН'!$G$23</f>
        <v>1064.26830737</v>
      </c>
      <c r="C70" s="36">
        <f>SUMIFS(СВЦЭМ!$D$33:$D$776,СВЦЭМ!$A$33:$A$776,$A70,СВЦЭМ!$B$33:$B$776,C$47)+'СЕТ СН'!$G$11+СВЦЭМ!$D$10+'СЕТ СН'!$G$6-'СЕТ СН'!$G$23</f>
        <v>1062.95291322</v>
      </c>
      <c r="D70" s="36">
        <f>SUMIFS(СВЦЭМ!$D$33:$D$776,СВЦЭМ!$A$33:$A$776,$A70,СВЦЭМ!$B$33:$B$776,D$47)+'СЕТ СН'!$G$11+СВЦЭМ!$D$10+'СЕТ СН'!$G$6-'СЕТ СН'!$G$23</f>
        <v>1054.74568365</v>
      </c>
      <c r="E70" s="36">
        <f>SUMIFS(СВЦЭМ!$D$33:$D$776,СВЦЭМ!$A$33:$A$776,$A70,СВЦЭМ!$B$33:$B$776,E$47)+'СЕТ СН'!$G$11+СВЦЭМ!$D$10+'СЕТ СН'!$G$6-'СЕТ СН'!$G$23</f>
        <v>1058.7732885600001</v>
      </c>
      <c r="F70" s="36">
        <f>SUMIFS(СВЦЭМ!$D$33:$D$776,СВЦЭМ!$A$33:$A$776,$A70,СВЦЭМ!$B$33:$B$776,F$47)+'СЕТ СН'!$G$11+СВЦЭМ!$D$10+'СЕТ СН'!$G$6-'СЕТ СН'!$G$23</f>
        <v>1058.43280972</v>
      </c>
      <c r="G70" s="36">
        <f>SUMIFS(СВЦЭМ!$D$33:$D$776,СВЦЭМ!$A$33:$A$776,$A70,СВЦЭМ!$B$33:$B$776,G$47)+'СЕТ СН'!$G$11+СВЦЭМ!$D$10+'СЕТ СН'!$G$6-'СЕТ СН'!$G$23</f>
        <v>1062.7080263</v>
      </c>
      <c r="H70" s="36">
        <f>SUMIFS(СВЦЭМ!$D$33:$D$776,СВЦЭМ!$A$33:$A$776,$A70,СВЦЭМ!$B$33:$B$776,H$47)+'СЕТ СН'!$G$11+СВЦЭМ!$D$10+'СЕТ СН'!$G$6-'СЕТ СН'!$G$23</f>
        <v>1060.2650715900002</v>
      </c>
      <c r="I70" s="36">
        <f>SUMIFS(СВЦЭМ!$D$33:$D$776,СВЦЭМ!$A$33:$A$776,$A70,СВЦЭМ!$B$33:$B$776,I$47)+'СЕТ СН'!$G$11+СВЦЭМ!$D$10+'СЕТ СН'!$G$6-'СЕТ СН'!$G$23</f>
        <v>1002.3685822</v>
      </c>
      <c r="J70" s="36">
        <f>SUMIFS(СВЦЭМ!$D$33:$D$776,СВЦЭМ!$A$33:$A$776,$A70,СВЦЭМ!$B$33:$B$776,J$47)+'СЕТ СН'!$G$11+СВЦЭМ!$D$10+'СЕТ СН'!$G$6-'СЕТ СН'!$G$23</f>
        <v>995.40315573999999</v>
      </c>
      <c r="K70" s="36">
        <f>SUMIFS(СВЦЭМ!$D$33:$D$776,СВЦЭМ!$A$33:$A$776,$A70,СВЦЭМ!$B$33:$B$776,K$47)+'СЕТ СН'!$G$11+СВЦЭМ!$D$10+'СЕТ СН'!$G$6-'СЕТ СН'!$G$23</f>
        <v>907.11695951000002</v>
      </c>
      <c r="L70" s="36">
        <f>SUMIFS(СВЦЭМ!$D$33:$D$776,СВЦЭМ!$A$33:$A$776,$A70,СВЦЭМ!$B$33:$B$776,L$47)+'СЕТ СН'!$G$11+СВЦЭМ!$D$10+'СЕТ СН'!$G$6-'СЕТ СН'!$G$23</f>
        <v>841.58578831</v>
      </c>
      <c r="M70" s="36">
        <f>SUMIFS(СВЦЭМ!$D$33:$D$776,СВЦЭМ!$A$33:$A$776,$A70,СВЦЭМ!$B$33:$B$776,M$47)+'СЕТ СН'!$G$11+СВЦЭМ!$D$10+'СЕТ СН'!$G$6-'СЕТ СН'!$G$23</f>
        <v>845.53461996999999</v>
      </c>
      <c r="N70" s="36">
        <f>SUMIFS(СВЦЭМ!$D$33:$D$776,СВЦЭМ!$A$33:$A$776,$A70,СВЦЭМ!$B$33:$B$776,N$47)+'СЕТ СН'!$G$11+СВЦЭМ!$D$10+'СЕТ СН'!$G$6-'СЕТ СН'!$G$23</f>
        <v>838.20521044999998</v>
      </c>
      <c r="O70" s="36">
        <f>SUMIFS(СВЦЭМ!$D$33:$D$776,СВЦЭМ!$A$33:$A$776,$A70,СВЦЭМ!$B$33:$B$776,O$47)+'СЕТ СН'!$G$11+СВЦЭМ!$D$10+'СЕТ СН'!$G$6-'СЕТ СН'!$G$23</f>
        <v>844.01470100000006</v>
      </c>
      <c r="P70" s="36">
        <f>SUMIFS(СВЦЭМ!$D$33:$D$776,СВЦЭМ!$A$33:$A$776,$A70,СВЦЭМ!$B$33:$B$776,P$47)+'СЕТ СН'!$G$11+СВЦЭМ!$D$10+'СЕТ СН'!$G$6-'СЕТ СН'!$G$23</f>
        <v>846.00285284999995</v>
      </c>
      <c r="Q70" s="36">
        <f>SUMIFS(СВЦЭМ!$D$33:$D$776,СВЦЭМ!$A$33:$A$776,$A70,СВЦЭМ!$B$33:$B$776,Q$47)+'СЕТ СН'!$G$11+СВЦЭМ!$D$10+'СЕТ СН'!$G$6-'СЕТ СН'!$G$23</f>
        <v>849.15096929000003</v>
      </c>
      <c r="R70" s="36">
        <f>SUMIFS(СВЦЭМ!$D$33:$D$776,СВЦЭМ!$A$33:$A$776,$A70,СВЦЭМ!$B$33:$B$776,R$47)+'СЕТ СН'!$G$11+СВЦЭМ!$D$10+'СЕТ СН'!$G$6-'СЕТ СН'!$G$23</f>
        <v>846.39525951999997</v>
      </c>
      <c r="S70" s="36">
        <f>SUMIFS(СВЦЭМ!$D$33:$D$776,СВЦЭМ!$A$33:$A$776,$A70,СВЦЭМ!$B$33:$B$776,S$47)+'СЕТ СН'!$G$11+СВЦЭМ!$D$10+'СЕТ СН'!$G$6-'СЕТ СН'!$G$23</f>
        <v>845.88967195999999</v>
      </c>
      <c r="T70" s="36">
        <f>SUMIFS(СВЦЭМ!$D$33:$D$776,СВЦЭМ!$A$33:$A$776,$A70,СВЦЭМ!$B$33:$B$776,T$47)+'СЕТ СН'!$G$11+СВЦЭМ!$D$10+'СЕТ СН'!$G$6-'СЕТ СН'!$G$23</f>
        <v>846.86083421000001</v>
      </c>
      <c r="U70" s="36">
        <f>SUMIFS(СВЦЭМ!$D$33:$D$776,СВЦЭМ!$A$33:$A$776,$A70,СВЦЭМ!$B$33:$B$776,U$47)+'СЕТ СН'!$G$11+СВЦЭМ!$D$10+'СЕТ СН'!$G$6-'СЕТ СН'!$G$23</f>
        <v>849.67275093000001</v>
      </c>
      <c r="V70" s="36">
        <f>SUMIFS(СВЦЭМ!$D$33:$D$776,СВЦЭМ!$A$33:$A$776,$A70,СВЦЭМ!$B$33:$B$776,V$47)+'СЕТ СН'!$G$11+СВЦЭМ!$D$10+'СЕТ СН'!$G$6-'СЕТ СН'!$G$23</f>
        <v>846.22015995000004</v>
      </c>
      <c r="W70" s="36">
        <f>SUMIFS(СВЦЭМ!$D$33:$D$776,СВЦЭМ!$A$33:$A$776,$A70,СВЦЭМ!$B$33:$B$776,W$47)+'СЕТ СН'!$G$11+СВЦЭМ!$D$10+'СЕТ СН'!$G$6-'СЕТ СН'!$G$23</f>
        <v>817.69325142000002</v>
      </c>
      <c r="X70" s="36">
        <f>SUMIFS(СВЦЭМ!$D$33:$D$776,СВЦЭМ!$A$33:$A$776,$A70,СВЦЭМ!$B$33:$B$776,X$47)+'СЕТ СН'!$G$11+СВЦЭМ!$D$10+'СЕТ СН'!$G$6-'СЕТ СН'!$G$23</f>
        <v>825.84803963000002</v>
      </c>
      <c r="Y70" s="36">
        <f>SUMIFS(СВЦЭМ!$D$33:$D$776,СВЦЭМ!$A$33:$A$776,$A70,СВЦЭМ!$B$33:$B$776,Y$47)+'СЕТ СН'!$G$11+СВЦЭМ!$D$10+'СЕТ СН'!$G$6-'СЕТ СН'!$G$23</f>
        <v>907.18991346999996</v>
      </c>
    </row>
    <row r="71" spans="1:26" ht="15.75" x14ac:dyDescent="0.2">
      <c r="A71" s="35">
        <f t="shared" si="1"/>
        <v>44006</v>
      </c>
      <c r="B71" s="36">
        <f>SUMIFS(СВЦЭМ!$D$33:$D$776,СВЦЭМ!$A$33:$A$776,$A71,СВЦЭМ!$B$33:$B$776,B$47)+'СЕТ СН'!$G$11+СВЦЭМ!$D$10+'СЕТ СН'!$G$6-'СЕТ СН'!$G$23</f>
        <v>1011.0353306000001</v>
      </c>
      <c r="C71" s="36">
        <f>SUMIFS(СВЦЭМ!$D$33:$D$776,СВЦЭМ!$A$33:$A$776,$A71,СВЦЭМ!$B$33:$B$776,C$47)+'СЕТ СН'!$G$11+СВЦЭМ!$D$10+'СЕТ СН'!$G$6-'СЕТ СН'!$G$23</f>
        <v>1052.37798843</v>
      </c>
      <c r="D71" s="36">
        <f>SUMIFS(СВЦЭМ!$D$33:$D$776,СВЦЭМ!$A$33:$A$776,$A71,СВЦЭМ!$B$33:$B$776,D$47)+'СЕТ СН'!$G$11+СВЦЭМ!$D$10+'СЕТ СН'!$G$6-'СЕТ СН'!$G$23</f>
        <v>1070.6922703100001</v>
      </c>
      <c r="E71" s="36">
        <f>SUMIFS(СВЦЭМ!$D$33:$D$776,СВЦЭМ!$A$33:$A$776,$A71,СВЦЭМ!$B$33:$B$776,E$47)+'СЕТ СН'!$G$11+СВЦЭМ!$D$10+'СЕТ СН'!$G$6-'СЕТ СН'!$G$23</f>
        <v>1087.57720872</v>
      </c>
      <c r="F71" s="36">
        <f>SUMIFS(СВЦЭМ!$D$33:$D$776,СВЦЭМ!$A$33:$A$776,$A71,СВЦЭМ!$B$33:$B$776,F$47)+'СЕТ СН'!$G$11+СВЦЭМ!$D$10+'СЕТ СН'!$G$6-'СЕТ СН'!$G$23</f>
        <v>1089.6166777400001</v>
      </c>
      <c r="G71" s="36">
        <f>SUMIFS(СВЦЭМ!$D$33:$D$776,СВЦЭМ!$A$33:$A$776,$A71,СВЦЭМ!$B$33:$B$776,G$47)+'СЕТ СН'!$G$11+СВЦЭМ!$D$10+'СЕТ СН'!$G$6-'СЕТ СН'!$G$23</f>
        <v>1092.62412827</v>
      </c>
      <c r="H71" s="36">
        <f>SUMIFS(СВЦЭМ!$D$33:$D$776,СВЦЭМ!$A$33:$A$776,$A71,СВЦЭМ!$B$33:$B$776,H$47)+'СЕТ СН'!$G$11+СВЦЭМ!$D$10+'СЕТ СН'!$G$6-'СЕТ СН'!$G$23</f>
        <v>1093.47107265</v>
      </c>
      <c r="I71" s="36">
        <f>SUMIFS(СВЦЭМ!$D$33:$D$776,СВЦЭМ!$A$33:$A$776,$A71,СВЦЭМ!$B$33:$B$776,I$47)+'СЕТ СН'!$G$11+СВЦЭМ!$D$10+'СЕТ СН'!$G$6-'СЕТ СН'!$G$23</f>
        <v>1064.3295811600001</v>
      </c>
      <c r="J71" s="36">
        <f>SUMIFS(СВЦЭМ!$D$33:$D$776,СВЦЭМ!$A$33:$A$776,$A71,СВЦЭМ!$B$33:$B$776,J$47)+'СЕТ СН'!$G$11+СВЦЭМ!$D$10+'СЕТ СН'!$G$6-'СЕТ СН'!$G$23</f>
        <v>1010.58032957</v>
      </c>
      <c r="K71" s="36">
        <f>SUMIFS(СВЦЭМ!$D$33:$D$776,СВЦЭМ!$A$33:$A$776,$A71,СВЦЭМ!$B$33:$B$776,K$47)+'СЕТ СН'!$G$11+СВЦЭМ!$D$10+'СЕТ СН'!$G$6-'СЕТ СН'!$G$23</f>
        <v>894.72510521000004</v>
      </c>
      <c r="L71" s="36">
        <f>SUMIFS(СВЦЭМ!$D$33:$D$776,СВЦЭМ!$A$33:$A$776,$A71,СВЦЭМ!$B$33:$B$776,L$47)+'СЕТ СН'!$G$11+СВЦЭМ!$D$10+'СЕТ СН'!$G$6-'СЕТ СН'!$G$23</f>
        <v>839.29644082000004</v>
      </c>
      <c r="M71" s="36">
        <f>SUMIFS(СВЦЭМ!$D$33:$D$776,СВЦЭМ!$A$33:$A$776,$A71,СВЦЭМ!$B$33:$B$776,M$47)+'СЕТ СН'!$G$11+СВЦЭМ!$D$10+'СЕТ СН'!$G$6-'СЕТ СН'!$G$23</f>
        <v>830.56454111000005</v>
      </c>
      <c r="N71" s="36">
        <f>SUMIFS(СВЦЭМ!$D$33:$D$776,СВЦЭМ!$A$33:$A$776,$A71,СВЦЭМ!$B$33:$B$776,N$47)+'СЕТ СН'!$G$11+СВЦЭМ!$D$10+'СЕТ СН'!$G$6-'СЕТ СН'!$G$23</f>
        <v>816.93537645000004</v>
      </c>
      <c r="O71" s="36">
        <f>SUMIFS(СВЦЭМ!$D$33:$D$776,СВЦЭМ!$A$33:$A$776,$A71,СВЦЭМ!$B$33:$B$776,O$47)+'СЕТ СН'!$G$11+СВЦЭМ!$D$10+'СЕТ СН'!$G$6-'СЕТ СН'!$G$23</f>
        <v>801.51090909000004</v>
      </c>
      <c r="P71" s="36">
        <f>SUMIFS(СВЦЭМ!$D$33:$D$776,СВЦЭМ!$A$33:$A$776,$A71,СВЦЭМ!$B$33:$B$776,P$47)+'СЕТ СН'!$G$11+СВЦЭМ!$D$10+'СЕТ СН'!$G$6-'СЕТ СН'!$G$23</f>
        <v>806.58091657</v>
      </c>
      <c r="Q71" s="36">
        <f>SUMIFS(СВЦЭМ!$D$33:$D$776,СВЦЭМ!$A$33:$A$776,$A71,СВЦЭМ!$B$33:$B$776,Q$47)+'СЕТ СН'!$G$11+СВЦЭМ!$D$10+'СЕТ СН'!$G$6-'СЕТ СН'!$G$23</f>
        <v>809.13852965000001</v>
      </c>
      <c r="R71" s="36">
        <f>SUMIFS(СВЦЭМ!$D$33:$D$776,СВЦЭМ!$A$33:$A$776,$A71,СВЦЭМ!$B$33:$B$776,R$47)+'СЕТ СН'!$G$11+СВЦЭМ!$D$10+'СЕТ СН'!$G$6-'СЕТ СН'!$G$23</f>
        <v>822.90292011999998</v>
      </c>
      <c r="S71" s="36">
        <f>SUMIFS(СВЦЭМ!$D$33:$D$776,СВЦЭМ!$A$33:$A$776,$A71,СВЦЭМ!$B$33:$B$776,S$47)+'СЕТ СН'!$G$11+СВЦЭМ!$D$10+'СЕТ СН'!$G$6-'СЕТ СН'!$G$23</f>
        <v>825.67427273999999</v>
      </c>
      <c r="T71" s="36">
        <f>SUMIFS(СВЦЭМ!$D$33:$D$776,СВЦЭМ!$A$33:$A$776,$A71,СВЦЭМ!$B$33:$B$776,T$47)+'СЕТ СН'!$G$11+СВЦЭМ!$D$10+'СЕТ СН'!$G$6-'СЕТ СН'!$G$23</f>
        <v>820.84159614999999</v>
      </c>
      <c r="U71" s="36">
        <f>SUMIFS(СВЦЭМ!$D$33:$D$776,СВЦЭМ!$A$33:$A$776,$A71,СВЦЭМ!$B$33:$B$776,U$47)+'СЕТ СН'!$G$11+СВЦЭМ!$D$10+'СЕТ СН'!$G$6-'СЕТ СН'!$G$23</f>
        <v>819.92924667</v>
      </c>
      <c r="V71" s="36">
        <f>SUMIFS(СВЦЭМ!$D$33:$D$776,СВЦЭМ!$A$33:$A$776,$A71,СВЦЭМ!$B$33:$B$776,V$47)+'СЕТ СН'!$G$11+СВЦЭМ!$D$10+'СЕТ СН'!$G$6-'СЕТ СН'!$G$23</f>
        <v>791.80738643999996</v>
      </c>
      <c r="W71" s="36">
        <f>SUMIFS(СВЦЭМ!$D$33:$D$776,СВЦЭМ!$A$33:$A$776,$A71,СВЦЭМ!$B$33:$B$776,W$47)+'СЕТ СН'!$G$11+СВЦЭМ!$D$10+'СЕТ СН'!$G$6-'СЕТ СН'!$G$23</f>
        <v>793.50870595000004</v>
      </c>
      <c r="X71" s="36">
        <f>SUMIFS(СВЦЭМ!$D$33:$D$776,СВЦЭМ!$A$33:$A$776,$A71,СВЦЭМ!$B$33:$B$776,X$47)+'СЕТ СН'!$G$11+СВЦЭМ!$D$10+'СЕТ СН'!$G$6-'СЕТ СН'!$G$23</f>
        <v>849.37992043999998</v>
      </c>
      <c r="Y71" s="36">
        <f>SUMIFS(СВЦЭМ!$D$33:$D$776,СВЦЭМ!$A$33:$A$776,$A71,СВЦЭМ!$B$33:$B$776,Y$47)+'СЕТ СН'!$G$11+СВЦЭМ!$D$10+'СЕТ СН'!$G$6-'СЕТ СН'!$G$23</f>
        <v>956.15560430000005</v>
      </c>
    </row>
    <row r="72" spans="1:26" ht="15.75" x14ac:dyDescent="0.2">
      <c r="A72" s="35">
        <f t="shared" si="1"/>
        <v>44007</v>
      </c>
      <c r="B72" s="36">
        <f>SUMIFS(СВЦЭМ!$D$33:$D$776,СВЦЭМ!$A$33:$A$776,$A72,СВЦЭМ!$B$33:$B$776,B$47)+'СЕТ СН'!$G$11+СВЦЭМ!$D$10+'СЕТ СН'!$G$6-'СЕТ СН'!$G$23</f>
        <v>1046.2936488800001</v>
      </c>
      <c r="C72" s="36">
        <f>SUMIFS(СВЦЭМ!$D$33:$D$776,СВЦЭМ!$A$33:$A$776,$A72,СВЦЭМ!$B$33:$B$776,C$47)+'СЕТ СН'!$G$11+СВЦЭМ!$D$10+'СЕТ СН'!$G$6-'СЕТ СН'!$G$23</f>
        <v>1078.7483042900001</v>
      </c>
      <c r="D72" s="36">
        <f>SUMIFS(СВЦЭМ!$D$33:$D$776,СВЦЭМ!$A$33:$A$776,$A72,СВЦЭМ!$B$33:$B$776,D$47)+'СЕТ СН'!$G$11+СВЦЭМ!$D$10+'СЕТ СН'!$G$6-'СЕТ СН'!$G$23</f>
        <v>1096.2979734</v>
      </c>
      <c r="E72" s="36">
        <f>SUMIFS(СВЦЭМ!$D$33:$D$776,СВЦЭМ!$A$33:$A$776,$A72,СВЦЭМ!$B$33:$B$776,E$47)+'СЕТ СН'!$G$11+СВЦЭМ!$D$10+'СЕТ СН'!$G$6-'СЕТ СН'!$G$23</f>
        <v>1100.0206924400002</v>
      </c>
      <c r="F72" s="36">
        <f>SUMIFS(СВЦЭМ!$D$33:$D$776,СВЦЭМ!$A$33:$A$776,$A72,СВЦЭМ!$B$33:$B$776,F$47)+'СЕТ СН'!$G$11+СВЦЭМ!$D$10+'СЕТ СН'!$G$6-'СЕТ СН'!$G$23</f>
        <v>1099.6077820200001</v>
      </c>
      <c r="G72" s="36">
        <f>SUMIFS(СВЦЭМ!$D$33:$D$776,СВЦЭМ!$A$33:$A$776,$A72,СВЦЭМ!$B$33:$B$776,G$47)+'СЕТ СН'!$G$11+СВЦЭМ!$D$10+'СЕТ СН'!$G$6-'СЕТ СН'!$G$23</f>
        <v>1103.3909395100002</v>
      </c>
      <c r="H72" s="36">
        <f>SUMIFS(СВЦЭМ!$D$33:$D$776,СВЦЭМ!$A$33:$A$776,$A72,СВЦЭМ!$B$33:$B$776,H$47)+'СЕТ СН'!$G$11+СВЦЭМ!$D$10+'СЕТ СН'!$G$6-'СЕТ СН'!$G$23</f>
        <v>1086.48112386</v>
      </c>
      <c r="I72" s="36">
        <f>SUMIFS(СВЦЭМ!$D$33:$D$776,СВЦЭМ!$A$33:$A$776,$A72,СВЦЭМ!$B$33:$B$776,I$47)+'СЕТ СН'!$G$11+СВЦЭМ!$D$10+'СЕТ СН'!$G$6-'СЕТ СН'!$G$23</f>
        <v>1056.7177970600001</v>
      </c>
      <c r="J72" s="36">
        <f>SUMIFS(СВЦЭМ!$D$33:$D$776,СВЦЭМ!$A$33:$A$776,$A72,СВЦЭМ!$B$33:$B$776,J$47)+'СЕТ СН'!$G$11+СВЦЭМ!$D$10+'СЕТ СН'!$G$6-'СЕТ СН'!$G$23</f>
        <v>1012.25580971</v>
      </c>
      <c r="K72" s="36">
        <f>SUMIFS(СВЦЭМ!$D$33:$D$776,СВЦЭМ!$A$33:$A$776,$A72,СВЦЭМ!$B$33:$B$776,K$47)+'СЕТ СН'!$G$11+СВЦЭМ!$D$10+'СЕТ СН'!$G$6-'СЕТ СН'!$G$23</f>
        <v>913.79231700000003</v>
      </c>
      <c r="L72" s="36">
        <f>SUMIFS(СВЦЭМ!$D$33:$D$776,СВЦЭМ!$A$33:$A$776,$A72,СВЦЭМ!$B$33:$B$776,L$47)+'СЕТ СН'!$G$11+СВЦЭМ!$D$10+'СЕТ СН'!$G$6-'СЕТ СН'!$G$23</f>
        <v>842.47903712000004</v>
      </c>
      <c r="M72" s="36">
        <f>SUMIFS(СВЦЭМ!$D$33:$D$776,СВЦЭМ!$A$33:$A$776,$A72,СВЦЭМ!$B$33:$B$776,M$47)+'СЕТ СН'!$G$11+СВЦЭМ!$D$10+'СЕТ СН'!$G$6-'СЕТ СН'!$G$23</f>
        <v>806.81195131000004</v>
      </c>
      <c r="N72" s="36">
        <f>SUMIFS(СВЦЭМ!$D$33:$D$776,СВЦЭМ!$A$33:$A$776,$A72,СВЦЭМ!$B$33:$B$776,N$47)+'СЕТ СН'!$G$11+СВЦЭМ!$D$10+'СЕТ СН'!$G$6-'СЕТ СН'!$G$23</f>
        <v>813.48990437999998</v>
      </c>
      <c r="O72" s="36">
        <f>SUMIFS(СВЦЭМ!$D$33:$D$776,СВЦЭМ!$A$33:$A$776,$A72,СВЦЭМ!$B$33:$B$776,O$47)+'СЕТ СН'!$G$11+СВЦЭМ!$D$10+'СЕТ СН'!$G$6-'СЕТ СН'!$G$23</f>
        <v>812.01164682000001</v>
      </c>
      <c r="P72" s="36">
        <f>SUMIFS(СВЦЭМ!$D$33:$D$776,СВЦЭМ!$A$33:$A$776,$A72,СВЦЭМ!$B$33:$B$776,P$47)+'СЕТ СН'!$G$11+СВЦЭМ!$D$10+'СЕТ СН'!$G$6-'СЕТ СН'!$G$23</f>
        <v>816.93748375999996</v>
      </c>
      <c r="Q72" s="36">
        <f>SUMIFS(СВЦЭМ!$D$33:$D$776,СВЦЭМ!$A$33:$A$776,$A72,СВЦЭМ!$B$33:$B$776,Q$47)+'СЕТ СН'!$G$11+СВЦЭМ!$D$10+'СЕТ СН'!$G$6-'СЕТ СН'!$G$23</f>
        <v>819.42526956999995</v>
      </c>
      <c r="R72" s="36">
        <f>SUMIFS(СВЦЭМ!$D$33:$D$776,СВЦЭМ!$A$33:$A$776,$A72,СВЦЭМ!$B$33:$B$776,R$47)+'СЕТ СН'!$G$11+СВЦЭМ!$D$10+'СЕТ СН'!$G$6-'СЕТ СН'!$G$23</f>
        <v>820.07526478</v>
      </c>
      <c r="S72" s="36">
        <f>SUMIFS(СВЦЭМ!$D$33:$D$776,СВЦЭМ!$A$33:$A$776,$A72,СВЦЭМ!$B$33:$B$776,S$47)+'СЕТ СН'!$G$11+СВЦЭМ!$D$10+'СЕТ СН'!$G$6-'СЕТ СН'!$G$23</f>
        <v>840.65722861999996</v>
      </c>
      <c r="T72" s="36">
        <f>SUMIFS(СВЦЭМ!$D$33:$D$776,СВЦЭМ!$A$33:$A$776,$A72,СВЦЭМ!$B$33:$B$776,T$47)+'СЕТ СН'!$G$11+СВЦЭМ!$D$10+'СЕТ СН'!$G$6-'СЕТ СН'!$G$23</f>
        <v>838.52259398000001</v>
      </c>
      <c r="U72" s="36">
        <f>SUMIFS(СВЦЭМ!$D$33:$D$776,СВЦЭМ!$A$33:$A$776,$A72,СВЦЭМ!$B$33:$B$776,U$47)+'СЕТ СН'!$G$11+СВЦЭМ!$D$10+'СЕТ СН'!$G$6-'СЕТ СН'!$G$23</f>
        <v>836.12879824000004</v>
      </c>
      <c r="V72" s="36">
        <f>SUMIFS(СВЦЭМ!$D$33:$D$776,СВЦЭМ!$A$33:$A$776,$A72,СВЦЭМ!$B$33:$B$776,V$47)+'СЕТ СН'!$G$11+СВЦЭМ!$D$10+'СЕТ СН'!$G$6-'СЕТ СН'!$G$23</f>
        <v>809.55987496</v>
      </c>
      <c r="W72" s="36">
        <f>SUMIFS(СВЦЭМ!$D$33:$D$776,СВЦЭМ!$A$33:$A$776,$A72,СВЦЭМ!$B$33:$B$776,W$47)+'СЕТ СН'!$G$11+СВЦЭМ!$D$10+'СЕТ СН'!$G$6-'СЕТ СН'!$G$23</f>
        <v>810.01148111999998</v>
      </c>
      <c r="X72" s="36">
        <f>SUMIFS(СВЦЭМ!$D$33:$D$776,СВЦЭМ!$A$33:$A$776,$A72,СВЦЭМ!$B$33:$B$776,X$47)+'СЕТ СН'!$G$11+СВЦЭМ!$D$10+'СЕТ СН'!$G$6-'СЕТ СН'!$G$23</f>
        <v>877.39872260000004</v>
      </c>
      <c r="Y72" s="36">
        <f>SUMIFS(СВЦЭМ!$D$33:$D$776,СВЦЭМ!$A$33:$A$776,$A72,СВЦЭМ!$B$33:$B$776,Y$47)+'СЕТ СН'!$G$11+СВЦЭМ!$D$10+'СЕТ СН'!$G$6-'СЕТ СН'!$G$23</f>
        <v>968.57737371999997</v>
      </c>
    </row>
    <row r="73" spans="1:26" ht="15.75" x14ac:dyDescent="0.2">
      <c r="A73" s="35">
        <f t="shared" si="1"/>
        <v>44008</v>
      </c>
      <c r="B73" s="36">
        <f>SUMIFS(СВЦЭМ!$D$33:$D$776,СВЦЭМ!$A$33:$A$776,$A73,СВЦЭМ!$B$33:$B$776,B$47)+'СЕТ СН'!$G$11+СВЦЭМ!$D$10+'СЕТ СН'!$G$6-'СЕТ СН'!$G$23</f>
        <v>1027.35214997</v>
      </c>
      <c r="C73" s="36">
        <f>SUMIFS(СВЦЭМ!$D$33:$D$776,СВЦЭМ!$A$33:$A$776,$A73,СВЦЭМ!$B$33:$B$776,C$47)+'СЕТ СН'!$G$11+СВЦЭМ!$D$10+'СЕТ СН'!$G$6-'СЕТ СН'!$G$23</f>
        <v>1057.04421082</v>
      </c>
      <c r="D73" s="36">
        <f>SUMIFS(СВЦЭМ!$D$33:$D$776,СВЦЭМ!$A$33:$A$776,$A73,СВЦЭМ!$B$33:$B$776,D$47)+'СЕТ СН'!$G$11+СВЦЭМ!$D$10+'СЕТ СН'!$G$6-'СЕТ СН'!$G$23</f>
        <v>1064.08236554</v>
      </c>
      <c r="E73" s="36">
        <f>SUMIFS(СВЦЭМ!$D$33:$D$776,СВЦЭМ!$A$33:$A$776,$A73,СВЦЭМ!$B$33:$B$776,E$47)+'СЕТ СН'!$G$11+СВЦЭМ!$D$10+'СЕТ СН'!$G$6-'СЕТ СН'!$G$23</f>
        <v>1069.7174031</v>
      </c>
      <c r="F73" s="36">
        <f>SUMIFS(СВЦЭМ!$D$33:$D$776,СВЦЭМ!$A$33:$A$776,$A73,СВЦЭМ!$B$33:$B$776,F$47)+'СЕТ СН'!$G$11+СВЦЭМ!$D$10+'СЕТ СН'!$G$6-'СЕТ СН'!$G$23</f>
        <v>1074.64404431</v>
      </c>
      <c r="G73" s="36">
        <f>SUMIFS(СВЦЭМ!$D$33:$D$776,СВЦЭМ!$A$33:$A$776,$A73,СВЦЭМ!$B$33:$B$776,G$47)+'СЕТ СН'!$G$11+СВЦЭМ!$D$10+'СЕТ СН'!$G$6-'СЕТ СН'!$G$23</f>
        <v>1071.59677743</v>
      </c>
      <c r="H73" s="36">
        <f>SUMIFS(СВЦЭМ!$D$33:$D$776,СВЦЭМ!$A$33:$A$776,$A73,СВЦЭМ!$B$33:$B$776,H$47)+'СЕТ СН'!$G$11+СВЦЭМ!$D$10+'СЕТ СН'!$G$6-'СЕТ СН'!$G$23</f>
        <v>1075.9923624</v>
      </c>
      <c r="I73" s="36">
        <f>SUMIFS(СВЦЭМ!$D$33:$D$776,СВЦЭМ!$A$33:$A$776,$A73,СВЦЭМ!$B$33:$B$776,I$47)+'СЕТ СН'!$G$11+СВЦЭМ!$D$10+'СЕТ СН'!$G$6-'СЕТ СН'!$G$23</f>
        <v>1018.43519038</v>
      </c>
      <c r="J73" s="36">
        <f>SUMIFS(СВЦЭМ!$D$33:$D$776,СВЦЭМ!$A$33:$A$776,$A73,СВЦЭМ!$B$33:$B$776,J$47)+'СЕТ СН'!$G$11+СВЦЭМ!$D$10+'СЕТ СН'!$G$6-'СЕТ СН'!$G$23</f>
        <v>1001.22716194</v>
      </c>
      <c r="K73" s="36">
        <f>SUMIFS(СВЦЭМ!$D$33:$D$776,СВЦЭМ!$A$33:$A$776,$A73,СВЦЭМ!$B$33:$B$776,K$47)+'СЕТ СН'!$G$11+СВЦЭМ!$D$10+'СЕТ СН'!$G$6-'СЕТ СН'!$G$23</f>
        <v>909.02583019999997</v>
      </c>
      <c r="L73" s="36">
        <f>SUMIFS(СВЦЭМ!$D$33:$D$776,СВЦЭМ!$A$33:$A$776,$A73,СВЦЭМ!$B$33:$B$776,L$47)+'СЕТ СН'!$G$11+СВЦЭМ!$D$10+'СЕТ СН'!$G$6-'СЕТ СН'!$G$23</f>
        <v>839.55736450000006</v>
      </c>
      <c r="M73" s="36">
        <f>SUMIFS(СВЦЭМ!$D$33:$D$776,СВЦЭМ!$A$33:$A$776,$A73,СВЦЭМ!$B$33:$B$776,M$47)+'СЕТ СН'!$G$11+СВЦЭМ!$D$10+'СЕТ СН'!$G$6-'СЕТ СН'!$G$23</f>
        <v>836.28398317000006</v>
      </c>
      <c r="N73" s="36">
        <f>SUMIFS(СВЦЭМ!$D$33:$D$776,СВЦЭМ!$A$33:$A$776,$A73,СВЦЭМ!$B$33:$B$776,N$47)+'СЕТ СН'!$G$11+СВЦЭМ!$D$10+'СЕТ СН'!$G$6-'СЕТ СН'!$G$23</f>
        <v>829.56527933000007</v>
      </c>
      <c r="O73" s="36">
        <f>SUMIFS(СВЦЭМ!$D$33:$D$776,СВЦЭМ!$A$33:$A$776,$A73,СВЦЭМ!$B$33:$B$776,O$47)+'СЕТ СН'!$G$11+СВЦЭМ!$D$10+'СЕТ СН'!$G$6-'СЕТ СН'!$G$23</f>
        <v>831.75604630999999</v>
      </c>
      <c r="P73" s="36">
        <f>SUMIFS(СВЦЭМ!$D$33:$D$776,СВЦЭМ!$A$33:$A$776,$A73,СВЦЭМ!$B$33:$B$776,P$47)+'СЕТ СН'!$G$11+СВЦЭМ!$D$10+'СЕТ СН'!$G$6-'СЕТ СН'!$G$23</f>
        <v>858.06709348000004</v>
      </c>
      <c r="Q73" s="36">
        <f>SUMIFS(СВЦЭМ!$D$33:$D$776,СВЦЭМ!$A$33:$A$776,$A73,СВЦЭМ!$B$33:$B$776,Q$47)+'СЕТ СН'!$G$11+СВЦЭМ!$D$10+'СЕТ СН'!$G$6-'СЕТ СН'!$G$23</f>
        <v>864.37465952000002</v>
      </c>
      <c r="R73" s="36">
        <f>SUMIFS(СВЦЭМ!$D$33:$D$776,СВЦЭМ!$A$33:$A$776,$A73,СВЦЭМ!$B$33:$B$776,R$47)+'СЕТ СН'!$G$11+СВЦЭМ!$D$10+'СЕТ СН'!$G$6-'СЕТ СН'!$G$23</f>
        <v>842.94109005999996</v>
      </c>
      <c r="S73" s="36">
        <f>SUMIFS(СВЦЭМ!$D$33:$D$776,СВЦЭМ!$A$33:$A$776,$A73,СВЦЭМ!$B$33:$B$776,S$47)+'СЕТ СН'!$G$11+СВЦЭМ!$D$10+'СЕТ СН'!$G$6-'СЕТ СН'!$G$23</f>
        <v>845.81420171000002</v>
      </c>
      <c r="T73" s="36">
        <f>SUMIFS(СВЦЭМ!$D$33:$D$776,СВЦЭМ!$A$33:$A$776,$A73,СВЦЭМ!$B$33:$B$776,T$47)+'СЕТ СН'!$G$11+СВЦЭМ!$D$10+'СЕТ СН'!$G$6-'СЕТ СН'!$G$23</f>
        <v>869.05626195000002</v>
      </c>
      <c r="U73" s="36">
        <f>SUMIFS(СВЦЭМ!$D$33:$D$776,СВЦЭМ!$A$33:$A$776,$A73,СВЦЭМ!$B$33:$B$776,U$47)+'СЕТ СН'!$G$11+СВЦЭМ!$D$10+'СЕТ СН'!$G$6-'СЕТ СН'!$G$23</f>
        <v>869.36703060000002</v>
      </c>
      <c r="V73" s="36">
        <f>SUMIFS(СВЦЭМ!$D$33:$D$776,СВЦЭМ!$A$33:$A$776,$A73,СВЦЭМ!$B$33:$B$776,V$47)+'СЕТ СН'!$G$11+СВЦЭМ!$D$10+'СЕТ СН'!$G$6-'СЕТ СН'!$G$23</f>
        <v>838.75673027000005</v>
      </c>
      <c r="W73" s="36">
        <f>SUMIFS(СВЦЭМ!$D$33:$D$776,СВЦЭМ!$A$33:$A$776,$A73,СВЦЭМ!$B$33:$B$776,W$47)+'СЕТ СН'!$G$11+СВЦЭМ!$D$10+'СЕТ СН'!$G$6-'СЕТ СН'!$G$23</f>
        <v>812.99425137000003</v>
      </c>
      <c r="X73" s="36">
        <f>SUMIFS(СВЦЭМ!$D$33:$D$776,СВЦЭМ!$A$33:$A$776,$A73,СВЦЭМ!$B$33:$B$776,X$47)+'СЕТ СН'!$G$11+СВЦЭМ!$D$10+'СЕТ СН'!$G$6-'СЕТ СН'!$G$23</f>
        <v>852.84753061000004</v>
      </c>
      <c r="Y73" s="36">
        <f>SUMIFS(СВЦЭМ!$D$33:$D$776,СВЦЭМ!$A$33:$A$776,$A73,СВЦЭМ!$B$33:$B$776,Y$47)+'СЕТ СН'!$G$11+СВЦЭМ!$D$10+'СЕТ СН'!$G$6-'СЕТ СН'!$G$23</f>
        <v>933.32875033000005</v>
      </c>
    </row>
    <row r="74" spans="1:26" ht="15.75" x14ac:dyDescent="0.2">
      <c r="A74" s="35">
        <f t="shared" si="1"/>
        <v>44009</v>
      </c>
      <c r="B74" s="36">
        <f>SUMIFS(СВЦЭМ!$D$33:$D$776,СВЦЭМ!$A$33:$A$776,$A74,СВЦЭМ!$B$33:$B$776,B$47)+'СЕТ СН'!$G$11+СВЦЭМ!$D$10+'СЕТ СН'!$G$6-'СЕТ СН'!$G$23</f>
        <v>1006.73023629</v>
      </c>
      <c r="C74" s="36">
        <f>SUMIFS(СВЦЭМ!$D$33:$D$776,СВЦЭМ!$A$33:$A$776,$A74,СВЦЭМ!$B$33:$B$776,C$47)+'СЕТ СН'!$G$11+СВЦЭМ!$D$10+'СЕТ СН'!$G$6-'СЕТ СН'!$G$23</f>
        <v>997.10630957000001</v>
      </c>
      <c r="D74" s="36">
        <f>SUMIFS(СВЦЭМ!$D$33:$D$776,СВЦЭМ!$A$33:$A$776,$A74,СВЦЭМ!$B$33:$B$776,D$47)+'СЕТ СН'!$G$11+СВЦЭМ!$D$10+'СЕТ СН'!$G$6-'СЕТ СН'!$G$23</f>
        <v>994.12898853000002</v>
      </c>
      <c r="E74" s="36">
        <f>SUMIFS(СВЦЭМ!$D$33:$D$776,СВЦЭМ!$A$33:$A$776,$A74,СВЦЭМ!$B$33:$B$776,E$47)+'СЕТ СН'!$G$11+СВЦЭМ!$D$10+'СЕТ СН'!$G$6-'СЕТ СН'!$G$23</f>
        <v>994.86366150000003</v>
      </c>
      <c r="F74" s="36">
        <f>SUMIFS(СВЦЭМ!$D$33:$D$776,СВЦЭМ!$A$33:$A$776,$A74,СВЦЭМ!$B$33:$B$776,F$47)+'СЕТ СН'!$G$11+СВЦЭМ!$D$10+'СЕТ СН'!$G$6-'СЕТ СН'!$G$23</f>
        <v>990.27745102000006</v>
      </c>
      <c r="G74" s="36">
        <f>SUMIFS(СВЦЭМ!$D$33:$D$776,СВЦЭМ!$A$33:$A$776,$A74,СВЦЭМ!$B$33:$B$776,G$47)+'СЕТ СН'!$G$11+СВЦЭМ!$D$10+'СЕТ СН'!$G$6-'СЕТ СН'!$G$23</f>
        <v>988.38371232999998</v>
      </c>
      <c r="H74" s="36">
        <f>SUMIFS(СВЦЭМ!$D$33:$D$776,СВЦЭМ!$A$33:$A$776,$A74,СВЦЭМ!$B$33:$B$776,H$47)+'СЕТ СН'!$G$11+СВЦЭМ!$D$10+'СЕТ СН'!$G$6-'СЕТ СН'!$G$23</f>
        <v>988.61927609999998</v>
      </c>
      <c r="I74" s="36">
        <f>SUMIFS(СВЦЭМ!$D$33:$D$776,СВЦЭМ!$A$33:$A$776,$A74,СВЦЭМ!$B$33:$B$776,I$47)+'СЕТ СН'!$G$11+СВЦЭМ!$D$10+'СЕТ СН'!$G$6-'СЕТ СН'!$G$23</f>
        <v>985.4760162</v>
      </c>
      <c r="J74" s="36">
        <f>SUMIFS(СВЦЭМ!$D$33:$D$776,СВЦЭМ!$A$33:$A$776,$A74,СВЦЭМ!$B$33:$B$776,J$47)+'СЕТ СН'!$G$11+СВЦЭМ!$D$10+'СЕТ СН'!$G$6-'СЕТ СН'!$G$23</f>
        <v>981.80812319000006</v>
      </c>
      <c r="K74" s="36">
        <f>SUMIFS(СВЦЭМ!$D$33:$D$776,СВЦЭМ!$A$33:$A$776,$A74,СВЦЭМ!$B$33:$B$776,K$47)+'СЕТ СН'!$G$11+СВЦЭМ!$D$10+'СЕТ СН'!$G$6-'СЕТ СН'!$G$23</f>
        <v>885.01201019999996</v>
      </c>
      <c r="L74" s="36">
        <f>SUMIFS(СВЦЭМ!$D$33:$D$776,СВЦЭМ!$A$33:$A$776,$A74,СВЦЭМ!$B$33:$B$776,L$47)+'СЕТ СН'!$G$11+СВЦЭМ!$D$10+'СЕТ СН'!$G$6-'СЕТ СН'!$G$23</f>
        <v>810.70149350999998</v>
      </c>
      <c r="M74" s="36">
        <f>SUMIFS(СВЦЭМ!$D$33:$D$776,СВЦЭМ!$A$33:$A$776,$A74,СВЦЭМ!$B$33:$B$776,M$47)+'СЕТ СН'!$G$11+СВЦЭМ!$D$10+'СЕТ СН'!$G$6-'СЕТ СН'!$G$23</f>
        <v>800.54059672000005</v>
      </c>
      <c r="N74" s="36">
        <f>SUMIFS(СВЦЭМ!$D$33:$D$776,СВЦЭМ!$A$33:$A$776,$A74,СВЦЭМ!$B$33:$B$776,N$47)+'СЕТ СН'!$G$11+СВЦЭМ!$D$10+'СЕТ СН'!$G$6-'СЕТ СН'!$G$23</f>
        <v>809.15378426000007</v>
      </c>
      <c r="O74" s="36">
        <f>SUMIFS(СВЦЭМ!$D$33:$D$776,СВЦЭМ!$A$33:$A$776,$A74,СВЦЭМ!$B$33:$B$776,O$47)+'СЕТ СН'!$G$11+СВЦЭМ!$D$10+'СЕТ СН'!$G$6-'СЕТ СН'!$G$23</f>
        <v>816.70031136</v>
      </c>
      <c r="P74" s="36">
        <f>SUMIFS(СВЦЭМ!$D$33:$D$776,СВЦЭМ!$A$33:$A$776,$A74,СВЦЭМ!$B$33:$B$776,P$47)+'СЕТ СН'!$G$11+СВЦЭМ!$D$10+'СЕТ СН'!$G$6-'СЕТ СН'!$G$23</f>
        <v>825.02788423000004</v>
      </c>
      <c r="Q74" s="36">
        <f>SUMIFS(СВЦЭМ!$D$33:$D$776,СВЦЭМ!$A$33:$A$776,$A74,СВЦЭМ!$B$33:$B$776,Q$47)+'СЕТ СН'!$G$11+СВЦЭМ!$D$10+'СЕТ СН'!$G$6-'СЕТ СН'!$G$23</f>
        <v>833.32740406000005</v>
      </c>
      <c r="R74" s="36">
        <f>SUMIFS(СВЦЭМ!$D$33:$D$776,СВЦЭМ!$A$33:$A$776,$A74,СВЦЭМ!$B$33:$B$776,R$47)+'СЕТ СН'!$G$11+СВЦЭМ!$D$10+'СЕТ СН'!$G$6-'СЕТ СН'!$G$23</f>
        <v>811.02042570000003</v>
      </c>
      <c r="S74" s="36">
        <f>SUMIFS(СВЦЭМ!$D$33:$D$776,СВЦЭМ!$A$33:$A$776,$A74,СВЦЭМ!$B$33:$B$776,S$47)+'СЕТ СН'!$G$11+СВЦЭМ!$D$10+'СЕТ СН'!$G$6-'СЕТ СН'!$G$23</f>
        <v>818.91353806999996</v>
      </c>
      <c r="T74" s="36">
        <f>SUMIFS(СВЦЭМ!$D$33:$D$776,СВЦЭМ!$A$33:$A$776,$A74,СВЦЭМ!$B$33:$B$776,T$47)+'СЕТ СН'!$G$11+СВЦЭМ!$D$10+'СЕТ СН'!$G$6-'СЕТ СН'!$G$23</f>
        <v>837.94692816999998</v>
      </c>
      <c r="U74" s="36">
        <f>SUMIFS(СВЦЭМ!$D$33:$D$776,СВЦЭМ!$A$33:$A$776,$A74,СВЦЭМ!$B$33:$B$776,U$47)+'СЕТ СН'!$G$11+СВЦЭМ!$D$10+'СЕТ СН'!$G$6-'СЕТ СН'!$G$23</f>
        <v>825.84999643000003</v>
      </c>
      <c r="V74" s="36">
        <f>SUMIFS(СВЦЭМ!$D$33:$D$776,СВЦЭМ!$A$33:$A$776,$A74,СВЦЭМ!$B$33:$B$776,V$47)+'СЕТ СН'!$G$11+СВЦЭМ!$D$10+'СЕТ СН'!$G$6-'СЕТ СН'!$G$23</f>
        <v>813.10952262000001</v>
      </c>
      <c r="W74" s="36">
        <f>SUMIFS(СВЦЭМ!$D$33:$D$776,СВЦЭМ!$A$33:$A$776,$A74,СВЦЭМ!$B$33:$B$776,W$47)+'СЕТ СН'!$G$11+СВЦЭМ!$D$10+'СЕТ СН'!$G$6-'СЕТ СН'!$G$23</f>
        <v>783.08836016999999</v>
      </c>
      <c r="X74" s="36">
        <f>SUMIFS(СВЦЭМ!$D$33:$D$776,СВЦЭМ!$A$33:$A$776,$A74,СВЦЭМ!$B$33:$B$776,X$47)+'СЕТ СН'!$G$11+СВЦЭМ!$D$10+'СЕТ СН'!$G$6-'СЕТ СН'!$G$23</f>
        <v>809.59012074999998</v>
      </c>
      <c r="Y74" s="36">
        <f>SUMIFS(СВЦЭМ!$D$33:$D$776,СВЦЭМ!$A$33:$A$776,$A74,СВЦЭМ!$B$33:$B$776,Y$47)+'СЕТ СН'!$G$11+СВЦЭМ!$D$10+'СЕТ СН'!$G$6-'СЕТ СН'!$G$23</f>
        <v>903.64935288000004</v>
      </c>
    </row>
    <row r="75" spans="1:26" ht="15.75" x14ac:dyDescent="0.2">
      <c r="A75" s="35">
        <f t="shared" si="1"/>
        <v>44010</v>
      </c>
      <c r="B75" s="36">
        <f>SUMIFS(СВЦЭМ!$D$33:$D$776,СВЦЭМ!$A$33:$A$776,$A75,СВЦЭМ!$B$33:$B$776,B$47)+'СЕТ СН'!$G$11+СВЦЭМ!$D$10+'СЕТ СН'!$G$6-'СЕТ СН'!$G$23</f>
        <v>978.49996730999999</v>
      </c>
      <c r="C75" s="36">
        <f>SUMIFS(СВЦЭМ!$D$33:$D$776,СВЦЭМ!$A$33:$A$776,$A75,СВЦЭМ!$B$33:$B$776,C$47)+'СЕТ СН'!$G$11+СВЦЭМ!$D$10+'СЕТ СН'!$G$6-'СЕТ СН'!$G$23</f>
        <v>963.47418008</v>
      </c>
      <c r="D75" s="36">
        <f>SUMIFS(СВЦЭМ!$D$33:$D$776,СВЦЭМ!$A$33:$A$776,$A75,СВЦЭМ!$B$33:$B$776,D$47)+'СЕТ СН'!$G$11+СВЦЭМ!$D$10+'СЕТ СН'!$G$6-'СЕТ СН'!$G$23</f>
        <v>945.26285174999998</v>
      </c>
      <c r="E75" s="36">
        <f>SUMIFS(СВЦЭМ!$D$33:$D$776,СВЦЭМ!$A$33:$A$776,$A75,СВЦЭМ!$B$33:$B$776,E$47)+'СЕТ СН'!$G$11+СВЦЭМ!$D$10+'СЕТ СН'!$G$6-'СЕТ СН'!$G$23</f>
        <v>945.98573366000005</v>
      </c>
      <c r="F75" s="36">
        <f>SUMIFS(СВЦЭМ!$D$33:$D$776,СВЦЭМ!$A$33:$A$776,$A75,СВЦЭМ!$B$33:$B$776,F$47)+'СЕТ СН'!$G$11+СВЦЭМ!$D$10+'СЕТ СН'!$G$6-'СЕТ СН'!$G$23</f>
        <v>944.36438619</v>
      </c>
      <c r="G75" s="36">
        <f>SUMIFS(СВЦЭМ!$D$33:$D$776,СВЦЭМ!$A$33:$A$776,$A75,СВЦЭМ!$B$33:$B$776,G$47)+'СЕТ СН'!$G$11+СВЦЭМ!$D$10+'СЕТ СН'!$G$6-'СЕТ СН'!$G$23</f>
        <v>952.26458401000002</v>
      </c>
      <c r="H75" s="36">
        <f>SUMIFS(СВЦЭМ!$D$33:$D$776,СВЦЭМ!$A$33:$A$776,$A75,СВЦЭМ!$B$33:$B$776,H$47)+'СЕТ СН'!$G$11+СВЦЭМ!$D$10+'СЕТ СН'!$G$6-'СЕТ СН'!$G$23</f>
        <v>953.03600333999998</v>
      </c>
      <c r="I75" s="36">
        <f>SUMIFS(СВЦЭМ!$D$33:$D$776,СВЦЭМ!$A$33:$A$776,$A75,СВЦЭМ!$B$33:$B$776,I$47)+'СЕТ СН'!$G$11+СВЦЭМ!$D$10+'СЕТ СН'!$G$6-'СЕТ СН'!$G$23</f>
        <v>964.91727703000004</v>
      </c>
      <c r="J75" s="36">
        <f>SUMIFS(СВЦЭМ!$D$33:$D$776,СВЦЭМ!$A$33:$A$776,$A75,СВЦЭМ!$B$33:$B$776,J$47)+'СЕТ СН'!$G$11+СВЦЭМ!$D$10+'СЕТ СН'!$G$6-'СЕТ СН'!$G$23</f>
        <v>961.35283191999997</v>
      </c>
      <c r="K75" s="36">
        <f>SUMIFS(СВЦЭМ!$D$33:$D$776,СВЦЭМ!$A$33:$A$776,$A75,СВЦЭМ!$B$33:$B$776,K$47)+'СЕТ СН'!$G$11+СВЦЭМ!$D$10+'СЕТ СН'!$G$6-'СЕТ СН'!$G$23</f>
        <v>892.30127499000002</v>
      </c>
      <c r="L75" s="36">
        <f>SUMIFS(СВЦЭМ!$D$33:$D$776,СВЦЭМ!$A$33:$A$776,$A75,СВЦЭМ!$B$33:$B$776,L$47)+'СЕТ СН'!$G$11+СВЦЭМ!$D$10+'СЕТ СН'!$G$6-'СЕТ СН'!$G$23</f>
        <v>816.19054934999997</v>
      </c>
      <c r="M75" s="36">
        <f>SUMIFS(СВЦЭМ!$D$33:$D$776,СВЦЭМ!$A$33:$A$776,$A75,СВЦЭМ!$B$33:$B$776,M$47)+'СЕТ СН'!$G$11+СВЦЭМ!$D$10+'СЕТ СН'!$G$6-'СЕТ СН'!$G$23</f>
        <v>788.14541159999999</v>
      </c>
      <c r="N75" s="36">
        <f>SUMIFS(СВЦЭМ!$D$33:$D$776,СВЦЭМ!$A$33:$A$776,$A75,СВЦЭМ!$B$33:$B$776,N$47)+'СЕТ СН'!$G$11+СВЦЭМ!$D$10+'СЕТ СН'!$G$6-'СЕТ СН'!$G$23</f>
        <v>801.71981307999999</v>
      </c>
      <c r="O75" s="36">
        <f>SUMIFS(СВЦЭМ!$D$33:$D$776,СВЦЭМ!$A$33:$A$776,$A75,СВЦЭМ!$B$33:$B$776,O$47)+'СЕТ СН'!$G$11+СВЦЭМ!$D$10+'СЕТ СН'!$G$6-'СЕТ СН'!$G$23</f>
        <v>820.27786796999999</v>
      </c>
      <c r="P75" s="36">
        <f>SUMIFS(СВЦЭМ!$D$33:$D$776,СВЦЭМ!$A$33:$A$776,$A75,СВЦЭМ!$B$33:$B$776,P$47)+'СЕТ СН'!$G$11+СВЦЭМ!$D$10+'СЕТ СН'!$G$6-'СЕТ СН'!$G$23</f>
        <v>806.06792839000002</v>
      </c>
      <c r="Q75" s="36">
        <f>SUMIFS(СВЦЭМ!$D$33:$D$776,СВЦЭМ!$A$33:$A$776,$A75,СВЦЭМ!$B$33:$B$776,Q$47)+'СЕТ СН'!$G$11+СВЦЭМ!$D$10+'СЕТ СН'!$G$6-'СЕТ СН'!$G$23</f>
        <v>810.35535128000004</v>
      </c>
      <c r="R75" s="36">
        <f>SUMIFS(СВЦЭМ!$D$33:$D$776,СВЦЭМ!$A$33:$A$776,$A75,СВЦЭМ!$B$33:$B$776,R$47)+'СЕТ СН'!$G$11+СВЦЭМ!$D$10+'СЕТ СН'!$G$6-'СЕТ СН'!$G$23</f>
        <v>825.65491835</v>
      </c>
      <c r="S75" s="36">
        <f>SUMIFS(СВЦЭМ!$D$33:$D$776,СВЦЭМ!$A$33:$A$776,$A75,СВЦЭМ!$B$33:$B$776,S$47)+'СЕТ СН'!$G$11+СВЦЭМ!$D$10+'СЕТ СН'!$G$6-'СЕТ СН'!$G$23</f>
        <v>828.70878446000006</v>
      </c>
      <c r="T75" s="36">
        <f>SUMIFS(СВЦЭМ!$D$33:$D$776,СВЦЭМ!$A$33:$A$776,$A75,СВЦЭМ!$B$33:$B$776,T$47)+'СЕТ СН'!$G$11+СВЦЭМ!$D$10+'СЕТ СН'!$G$6-'СЕТ СН'!$G$23</f>
        <v>822.40318242000001</v>
      </c>
      <c r="U75" s="36">
        <f>SUMIFS(СВЦЭМ!$D$33:$D$776,СВЦЭМ!$A$33:$A$776,$A75,СВЦЭМ!$B$33:$B$776,U$47)+'СЕТ СН'!$G$11+СВЦЭМ!$D$10+'СЕТ СН'!$G$6-'СЕТ СН'!$G$23</f>
        <v>810.08365617000004</v>
      </c>
      <c r="V75" s="36">
        <f>SUMIFS(СВЦЭМ!$D$33:$D$776,СВЦЭМ!$A$33:$A$776,$A75,СВЦЭМ!$B$33:$B$776,V$47)+'СЕТ СН'!$G$11+СВЦЭМ!$D$10+'СЕТ СН'!$G$6-'СЕТ СН'!$G$23</f>
        <v>809.37805280999999</v>
      </c>
      <c r="W75" s="36">
        <f>SUMIFS(СВЦЭМ!$D$33:$D$776,СВЦЭМ!$A$33:$A$776,$A75,СВЦЭМ!$B$33:$B$776,W$47)+'СЕТ СН'!$G$11+СВЦЭМ!$D$10+'СЕТ СН'!$G$6-'СЕТ СН'!$G$23</f>
        <v>790.83397006999996</v>
      </c>
      <c r="X75" s="36">
        <f>SUMIFS(СВЦЭМ!$D$33:$D$776,СВЦЭМ!$A$33:$A$776,$A75,СВЦЭМ!$B$33:$B$776,X$47)+'СЕТ СН'!$G$11+СВЦЭМ!$D$10+'СЕТ СН'!$G$6-'СЕТ СН'!$G$23</f>
        <v>824.52181584000004</v>
      </c>
      <c r="Y75" s="36">
        <f>SUMIFS(СВЦЭМ!$D$33:$D$776,СВЦЭМ!$A$33:$A$776,$A75,СВЦЭМ!$B$33:$B$776,Y$47)+'СЕТ СН'!$G$11+СВЦЭМ!$D$10+'СЕТ СН'!$G$6-'СЕТ СН'!$G$23</f>
        <v>895.10250985000005</v>
      </c>
    </row>
    <row r="76" spans="1:26" ht="15.75" x14ac:dyDescent="0.2">
      <c r="A76" s="35">
        <f t="shared" si="1"/>
        <v>44011</v>
      </c>
      <c r="B76" s="36">
        <f>SUMIFS(СВЦЭМ!$D$33:$D$776,СВЦЭМ!$A$33:$A$776,$A76,СВЦЭМ!$B$33:$B$776,B$47)+'СЕТ СН'!$G$11+СВЦЭМ!$D$10+'СЕТ СН'!$G$6-'СЕТ СН'!$G$23</f>
        <v>1055.0691160400002</v>
      </c>
      <c r="C76" s="36">
        <f>SUMIFS(СВЦЭМ!$D$33:$D$776,СВЦЭМ!$A$33:$A$776,$A76,СВЦЭМ!$B$33:$B$776,C$47)+'СЕТ СН'!$G$11+СВЦЭМ!$D$10+'СЕТ СН'!$G$6-'СЕТ СН'!$G$23</f>
        <v>1050.3850785</v>
      </c>
      <c r="D76" s="36">
        <f>SUMIFS(СВЦЭМ!$D$33:$D$776,СВЦЭМ!$A$33:$A$776,$A76,СВЦЭМ!$B$33:$B$776,D$47)+'СЕТ СН'!$G$11+СВЦЭМ!$D$10+'СЕТ СН'!$G$6-'СЕТ СН'!$G$23</f>
        <v>1034.9592105700001</v>
      </c>
      <c r="E76" s="36">
        <f>SUMIFS(СВЦЭМ!$D$33:$D$776,СВЦЭМ!$A$33:$A$776,$A76,СВЦЭМ!$B$33:$B$776,E$47)+'СЕТ СН'!$G$11+СВЦЭМ!$D$10+'СЕТ СН'!$G$6-'СЕТ СН'!$G$23</f>
        <v>1029.1210911600001</v>
      </c>
      <c r="F76" s="36">
        <f>SUMIFS(СВЦЭМ!$D$33:$D$776,СВЦЭМ!$A$33:$A$776,$A76,СВЦЭМ!$B$33:$B$776,F$47)+'СЕТ СН'!$G$11+СВЦЭМ!$D$10+'СЕТ СН'!$G$6-'СЕТ СН'!$G$23</f>
        <v>1016.5838332</v>
      </c>
      <c r="G76" s="36">
        <f>SUMIFS(СВЦЭМ!$D$33:$D$776,СВЦЭМ!$A$33:$A$776,$A76,СВЦЭМ!$B$33:$B$776,G$47)+'СЕТ СН'!$G$11+СВЦЭМ!$D$10+'СЕТ СН'!$G$6-'СЕТ СН'!$G$23</f>
        <v>1026.8996979600001</v>
      </c>
      <c r="H76" s="36">
        <f>SUMIFS(СВЦЭМ!$D$33:$D$776,СВЦЭМ!$A$33:$A$776,$A76,СВЦЭМ!$B$33:$B$776,H$47)+'СЕТ СН'!$G$11+СВЦЭМ!$D$10+'СЕТ СН'!$G$6-'СЕТ СН'!$G$23</f>
        <v>1047.7086808000001</v>
      </c>
      <c r="I76" s="36">
        <f>SUMIFS(СВЦЭМ!$D$33:$D$776,СВЦЭМ!$A$33:$A$776,$A76,СВЦЭМ!$B$33:$B$776,I$47)+'СЕТ СН'!$G$11+СВЦЭМ!$D$10+'СЕТ СН'!$G$6-'СЕТ СН'!$G$23</f>
        <v>1065.9721000900001</v>
      </c>
      <c r="J76" s="36">
        <f>SUMIFS(СВЦЭМ!$D$33:$D$776,СВЦЭМ!$A$33:$A$776,$A76,СВЦЭМ!$B$33:$B$776,J$47)+'СЕТ СН'!$G$11+СВЦЭМ!$D$10+'СЕТ СН'!$G$6-'СЕТ СН'!$G$23</f>
        <v>1013.51836547</v>
      </c>
      <c r="K76" s="36">
        <f>SUMIFS(СВЦЭМ!$D$33:$D$776,СВЦЭМ!$A$33:$A$776,$A76,СВЦЭМ!$B$33:$B$776,K$47)+'СЕТ СН'!$G$11+СВЦЭМ!$D$10+'СЕТ СН'!$G$6-'СЕТ СН'!$G$23</f>
        <v>883.33516700999996</v>
      </c>
      <c r="L76" s="36">
        <f>SUMIFS(СВЦЭМ!$D$33:$D$776,СВЦЭМ!$A$33:$A$776,$A76,СВЦЭМ!$B$33:$B$776,L$47)+'СЕТ СН'!$G$11+СВЦЭМ!$D$10+'СЕТ СН'!$G$6-'СЕТ СН'!$G$23</f>
        <v>775.64066331000004</v>
      </c>
      <c r="M76" s="36">
        <f>SUMIFS(СВЦЭМ!$D$33:$D$776,СВЦЭМ!$A$33:$A$776,$A76,СВЦЭМ!$B$33:$B$776,M$47)+'СЕТ СН'!$G$11+СВЦЭМ!$D$10+'СЕТ СН'!$G$6-'СЕТ СН'!$G$23</f>
        <v>760.9023095</v>
      </c>
      <c r="N76" s="36">
        <f>SUMIFS(СВЦЭМ!$D$33:$D$776,СВЦЭМ!$A$33:$A$776,$A76,СВЦЭМ!$B$33:$B$776,N$47)+'СЕТ СН'!$G$11+СВЦЭМ!$D$10+'СЕТ СН'!$G$6-'СЕТ СН'!$G$23</f>
        <v>784.62415056999998</v>
      </c>
      <c r="O76" s="36">
        <f>SUMIFS(СВЦЭМ!$D$33:$D$776,СВЦЭМ!$A$33:$A$776,$A76,СВЦЭМ!$B$33:$B$776,O$47)+'СЕТ СН'!$G$11+СВЦЭМ!$D$10+'СЕТ СН'!$G$6-'СЕТ СН'!$G$23</f>
        <v>802.71420275000003</v>
      </c>
      <c r="P76" s="36">
        <f>SUMIFS(СВЦЭМ!$D$33:$D$776,СВЦЭМ!$A$33:$A$776,$A76,СВЦЭМ!$B$33:$B$776,P$47)+'СЕТ СН'!$G$11+СВЦЭМ!$D$10+'СЕТ СН'!$G$6-'СЕТ СН'!$G$23</f>
        <v>792.12016285000004</v>
      </c>
      <c r="Q76" s="36">
        <f>SUMIFS(СВЦЭМ!$D$33:$D$776,СВЦЭМ!$A$33:$A$776,$A76,СВЦЭМ!$B$33:$B$776,Q$47)+'СЕТ СН'!$G$11+СВЦЭМ!$D$10+'СЕТ СН'!$G$6-'СЕТ СН'!$G$23</f>
        <v>793.7202522</v>
      </c>
      <c r="R76" s="36">
        <f>SUMIFS(СВЦЭМ!$D$33:$D$776,СВЦЭМ!$A$33:$A$776,$A76,СВЦЭМ!$B$33:$B$776,R$47)+'СЕТ СН'!$G$11+СВЦЭМ!$D$10+'СЕТ СН'!$G$6-'СЕТ СН'!$G$23</f>
        <v>814.02709917000004</v>
      </c>
      <c r="S76" s="36">
        <f>SUMIFS(СВЦЭМ!$D$33:$D$776,СВЦЭМ!$A$33:$A$776,$A76,СВЦЭМ!$B$33:$B$776,S$47)+'СЕТ СН'!$G$11+СВЦЭМ!$D$10+'СЕТ СН'!$G$6-'СЕТ СН'!$G$23</f>
        <v>812.70216038000001</v>
      </c>
      <c r="T76" s="36">
        <f>SUMIFS(СВЦЭМ!$D$33:$D$776,СВЦЭМ!$A$33:$A$776,$A76,СВЦЭМ!$B$33:$B$776,T$47)+'СЕТ СН'!$G$11+СВЦЭМ!$D$10+'СЕТ СН'!$G$6-'СЕТ СН'!$G$23</f>
        <v>822.96091847000002</v>
      </c>
      <c r="U76" s="36">
        <f>SUMIFS(СВЦЭМ!$D$33:$D$776,СВЦЭМ!$A$33:$A$776,$A76,СВЦЭМ!$B$33:$B$776,U$47)+'СЕТ СН'!$G$11+СВЦЭМ!$D$10+'СЕТ СН'!$G$6-'СЕТ СН'!$G$23</f>
        <v>847.01794839000002</v>
      </c>
      <c r="V76" s="36">
        <f>SUMIFS(СВЦЭМ!$D$33:$D$776,СВЦЭМ!$A$33:$A$776,$A76,СВЦЭМ!$B$33:$B$776,V$47)+'СЕТ СН'!$G$11+СВЦЭМ!$D$10+'СЕТ СН'!$G$6-'СЕТ СН'!$G$23</f>
        <v>852.43086863999997</v>
      </c>
      <c r="W76" s="36">
        <f>SUMIFS(СВЦЭМ!$D$33:$D$776,СВЦЭМ!$A$33:$A$776,$A76,СВЦЭМ!$B$33:$B$776,W$47)+'СЕТ СН'!$G$11+СВЦЭМ!$D$10+'СЕТ СН'!$G$6-'СЕТ СН'!$G$23</f>
        <v>825.92799333000005</v>
      </c>
      <c r="X76" s="36">
        <f>SUMIFS(СВЦЭМ!$D$33:$D$776,СВЦЭМ!$A$33:$A$776,$A76,СВЦЭМ!$B$33:$B$776,X$47)+'СЕТ СН'!$G$11+СВЦЭМ!$D$10+'СЕТ СН'!$G$6-'СЕТ СН'!$G$23</f>
        <v>816.01033759999996</v>
      </c>
      <c r="Y76" s="36">
        <f>SUMIFS(СВЦЭМ!$D$33:$D$776,СВЦЭМ!$A$33:$A$776,$A76,СВЦЭМ!$B$33:$B$776,Y$47)+'СЕТ СН'!$G$11+СВЦЭМ!$D$10+'СЕТ СН'!$G$6-'СЕТ СН'!$G$23</f>
        <v>937.01500045</v>
      </c>
    </row>
    <row r="77" spans="1:26" ht="15.75" x14ac:dyDescent="0.2">
      <c r="A77" s="35">
        <f t="shared" si="1"/>
        <v>44012</v>
      </c>
      <c r="B77" s="36">
        <f>SUMIFS(СВЦЭМ!$D$33:$D$776,СВЦЭМ!$A$33:$A$776,$A77,СВЦЭМ!$B$33:$B$776,B$47)+'СЕТ СН'!$G$11+СВЦЭМ!$D$10+'СЕТ СН'!$G$6-'СЕТ СН'!$G$23</f>
        <v>1053.29199305</v>
      </c>
      <c r="C77" s="36">
        <f>SUMIFS(СВЦЭМ!$D$33:$D$776,СВЦЭМ!$A$33:$A$776,$A77,СВЦЭМ!$B$33:$B$776,C$47)+'СЕТ СН'!$G$11+СВЦЭМ!$D$10+'СЕТ СН'!$G$6-'СЕТ СН'!$G$23</f>
        <v>1026.1180483100002</v>
      </c>
      <c r="D77" s="36">
        <f>SUMIFS(СВЦЭМ!$D$33:$D$776,СВЦЭМ!$A$33:$A$776,$A77,СВЦЭМ!$B$33:$B$776,D$47)+'СЕТ СН'!$G$11+СВЦЭМ!$D$10+'СЕТ СН'!$G$6-'СЕТ СН'!$G$23</f>
        <v>1010.6962843</v>
      </c>
      <c r="E77" s="36">
        <f>SUMIFS(СВЦЭМ!$D$33:$D$776,СВЦЭМ!$A$33:$A$776,$A77,СВЦЭМ!$B$33:$B$776,E$47)+'СЕТ СН'!$G$11+СВЦЭМ!$D$10+'СЕТ СН'!$G$6-'СЕТ СН'!$G$23</f>
        <v>1003.31450895</v>
      </c>
      <c r="F77" s="36">
        <f>SUMIFS(СВЦЭМ!$D$33:$D$776,СВЦЭМ!$A$33:$A$776,$A77,СВЦЭМ!$B$33:$B$776,F$47)+'СЕТ СН'!$G$11+СВЦЭМ!$D$10+'СЕТ СН'!$G$6-'СЕТ СН'!$G$23</f>
        <v>994.30551719000005</v>
      </c>
      <c r="G77" s="36">
        <f>SUMIFS(СВЦЭМ!$D$33:$D$776,СВЦЭМ!$A$33:$A$776,$A77,СВЦЭМ!$B$33:$B$776,G$47)+'СЕТ СН'!$G$11+СВЦЭМ!$D$10+'СЕТ СН'!$G$6-'СЕТ СН'!$G$23</f>
        <v>1006.86032234</v>
      </c>
      <c r="H77" s="36">
        <f>SUMIFS(СВЦЭМ!$D$33:$D$776,СВЦЭМ!$A$33:$A$776,$A77,СВЦЭМ!$B$33:$B$776,H$47)+'СЕТ СН'!$G$11+СВЦЭМ!$D$10+'СЕТ СН'!$G$6-'СЕТ СН'!$G$23</f>
        <v>1031.91675874</v>
      </c>
      <c r="I77" s="36">
        <f>SUMIFS(СВЦЭМ!$D$33:$D$776,СВЦЭМ!$A$33:$A$776,$A77,СВЦЭМ!$B$33:$B$776,I$47)+'СЕТ СН'!$G$11+СВЦЭМ!$D$10+'СЕТ СН'!$G$6-'СЕТ СН'!$G$23</f>
        <v>1039.7445647100001</v>
      </c>
      <c r="J77" s="36">
        <f>SUMIFS(СВЦЭМ!$D$33:$D$776,СВЦЭМ!$A$33:$A$776,$A77,СВЦЭМ!$B$33:$B$776,J$47)+'СЕТ СН'!$G$11+СВЦЭМ!$D$10+'СЕТ СН'!$G$6-'СЕТ СН'!$G$23</f>
        <v>988.85443858999997</v>
      </c>
      <c r="K77" s="36">
        <f>SUMIFS(СВЦЭМ!$D$33:$D$776,СВЦЭМ!$A$33:$A$776,$A77,СВЦЭМ!$B$33:$B$776,K$47)+'СЕТ СН'!$G$11+СВЦЭМ!$D$10+'СЕТ СН'!$G$6-'СЕТ СН'!$G$23</f>
        <v>895.23467448999997</v>
      </c>
      <c r="L77" s="36">
        <f>SUMIFS(СВЦЭМ!$D$33:$D$776,СВЦЭМ!$A$33:$A$776,$A77,СВЦЭМ!$B$33:$B$776,L$47)+'СЕТ СН'!$G$11+СВЦЭМ!$D$10+'СЕТ СН'!$G$6-'СЕТ СН'!$G$23</f>
        <v>810.24331375999998</v>
      </c>
      <c r="M77" s="36">
        <f>SUMIFS(СВЦЭМ!$D$33:$D$776,СВЦЭМ!$A$33:$A$776,$A77,СВЦЭМ!$B$33:$B$776,M$47)+'СЕТ СН'!$G$11+СВЦЭМ!$D$10+'СЕТ СН'!$G$6-'СЕТ СН'!$G$23</f>
        <v>805.18088550000004</v>
      </c>
      <c r="N77" s="36">
        <f>SUMIFS(СВЦЭМ!$D$33:$D$776,СВЦЭМ!$A$33:$A$776,$A77,СВЦЭМ!$B$33:$B$776,N$47)+'СЕТ СН'!$G$11+СВЦЭМ!$D$10+'СЕТ СН'!$G$6-'СЕТ СН'!$G$23</f>
        <v>828.35508275999996</v>
      </c>
      <c r="O77" s="36">
        <f>SUMIFS(СВЦЭМ!$D$33:$D$776,СВЦЭМ!$A$33:$A$776,$A77,СВЦЭМ!$B$33:$B$776,O$47)+'СЕТ СН'!$G$11+СВЦЭМ!$D$10+'СЕТ СН'!$G$6-'СЕТ СН'!$G$23</f>
        <v>832.53716039000005</v>
      </c>
      <c r="P77" s="36">
        <f>SUMIFS(СВЦЭМ!$D$33:$D$776,СВЦЭМ!$A$33:$A$776,$A77,СВЦЭМ!$B$33:$B$776,P$47)+'СЕТ СН'!$G$11+СВЦЭМ!$D$10+'СЕТ СН'!$G$6-'СЕТ СН'!$G$23</f>
        <v>829.33156101999998</v>
      </c>
      <c r="Q77" s="36">
        <f>SUMIFS(СВЦЭМ!$D$33:$D$776,СВЦЭМ!$A$33:$A$776,$A77,СВЦЭМ!$B$33:$B$776,Q$47)+'СЕТ СН'!$G$11+СВЦЭМ!$D$10+'СЕТ СН'!$G$6-'СЕТ СН'!$G$23</f>
        <v>833.99241715000005</v>
      </c>
      <c r="R77" s="36">
        <f>SUMIFS(СВЦЭМ!$D$33:$D$776,СВЦЭМ!$A$33:$A$776,$A77,СВЦЭМ!$B$33:$B$776,R$47)+'СЕТ СН'!$G$11+СВЦЭМ!$D$10+'СЕТ СН'!$G$6-'СЕТ СН'!$G$23</f>
        <v>836.05069261000006</v>
      </c>
      <c r="S77" s="36">
        <f>SUMIFS(СВЦЭМ!$D$33:$D$776,СВЦЭМ!$A$33:$A$776,$A77,СВЦЭМ!$B$33:$B$776,S$47)+'СЕТ СН'!$G$11+СВЦЭМ!$D$10+'СЕТ СН'!$G$6-'СЕТ СН'!$G$23</f>
        <v>837.98229937999997</v>
      </c>
      <c r="T77" s="36">
        <f>SUMIFS(СВЦЭМ!$D$33:$D$776,СВЦЭМ!$A$33:$A$776,$A77,СВЦЭМ!$B$33:$B$776,T$47)+'СЕТ СН'!$G$11+СВЦЭМ!$D$10+'СЕТ СН'!$G$6-'СЕТ СН'!$G$23</f>
        <v>837.35880640000005</v>
      </c>
      <c r="U77" s="36">
        <f>SUMIFS(СВЦЭМ!$D$33:$D$776,СВЦЭМ!$A$33:$A$776,$A77,СВЦЭМ!$B$33:$B$776,U$47)+'СЕТ СН'!$G$11+СВЦЭМ!$D$10+'СЕТ СН'!$G$6-'СЕТ СН'!$G$23</f>
        <v>832.08374569</v>
      </c>
      <c r="V77" s="36">
        <f>SUMIFS(СВЦЭМ!$D$33:$D$776,СВЦЭМ!$A$33:$A$776,$A77,СВЦЭМ!$B$33:$B$776,V$47)+'СЕТ СН'!$G$11+СВЦЭМ!$D$10+'СЕТ СН'!$G$6-'СЕТ СН'!$G$23</f>
        <v>825.53004750000002</v>
      </c>
      <c r="W77" s="36">
        <f>SUMIFS(СВЦЭМ!$D$33:$D$776,СВЦЭМ!$A$33:$A$776,$A77,СВЦЭМ!$B$33:$B$776,W$47)+'СЕТ СН'!$G$11+СВЦЭМ!$D$10+'СЕТ СН'!$G$6-'СЕТ СН'!$G$23</f>
        <v>799.38358951999999</v>
      </c>
      <c r="X77" s="36">
        <f>SUMIFS(СВЦЭМ!$D$33:$D$776,СВЦЭМ!$A$33:$A$776,$A77,СВЦЭМ!$B$33:$B$776,X$47)+'СЕТ СН'!$G$11+СВЦЭМ!$D$10+'СЕТ СН'!$G$6-'СЕТ СН'!$G$23</f>
        <v>843.24687714000004</v>
      </c>
      <c r="Y77" s="36">
        <f>SUMIFS(СВЦЭМ!$D$33:$D$776,СВЦЭМ!$A$33:$A$776,$A77,СВЦЭМ!$B$33:$B$776,Y$47)+'СЕТ СН'!$G$11+СВЦЭМ!$D$10+'СЕТ СН'!$G$6-'СЕТ СН'!$G$23</f>
        <v>938.25998958000002</v>
      </c>
    </row>
    <row r="78" spans="1:26" ht="15.75" hidden="1" x14ac:dyDescent="0.2">
      <c r="A78" s="35">
        <f t="shared" si="1"/>
        <v>44013</v>
      </c>
      <c r="B78" s="36">
        <f>SUMIFS(СВЦЭМ!$D$33:$D$776,СВЦЭМ!$A$33:$A$776,$A78,СВЦЭМ!$B$33:$B$776,B$47)+'СЕТ СН'!$G$11+СВЦЭМ!$D$10+'СЕТ СН'!$G$6-'СЕТ СН'!$G$23</f>
        <v>185.76000805000001</v>
      </c>
      <c r="C78" s="36">
        <f>SUMIFS(СВЦЭМ!$D$33:$D$776,СВЦЭМ!$A$33:$A$776,$A78,СВЦЭМ!$B$33:$B$776,C$47)+'СЕТ СН'!$G$11+СВЦЭМ!$D$10+'СЕТ СН'!$G$6-'СЕТ СН'!$G$23</f>
        <v>185.76000805000001</v>
      </c>
      <c r="D78" s="36">
        <f>SUMIFS(СВЦЭМ!$D$33:$D$776,СВЦЭМ!$A$33:$A$776,$A78,СВЦЭМ!$B$33:$B$776,D$47)+'СЕТ СН'!$G$11+СВЦЭМ!$D$10+'СЕТ СН'!$G$6-'СЕТ СН'!$G$23</f>
        <v>185.76000805000001</v>
      </c>
      <c r="E78" s="36">
        <f>SUMIFS(СВЦЭМ!$D$33:$D$776,СВЦЭМ!$A$33:$A$776,$A78,СВЦЭМ!$B$33:$B$776,E$47)+'СЕТ СН'!$G$11+СВЦЭМ!$D$10+'СЕТ СН'!$G$6-'СЕТ СН'!$G$23</f>
        <v>185.76000805000001</v>
      </c>
      <c r="F78" s="36">
        <f>SUMIFS(СВЦЭМ!$D$33:$D$776,СВЦЭМ!$A$33:$A$776,$A78,СВЦЭМ!$B$33:$B$776,F$47)+'СЕТ СН'!$G$11+СВЦЭМ!$D$10+'СЕТ СН'!$G$6-'СЕТ СН'!$G$23</f>
        <v>185.76000805000001</v>
      </c>
      <c r="G78" s="36">
        <f>SUMIFS(СВЦЭМ!$D$33:$D$776,СВЦЭМ!$A$33:$A$776,$A78,СВЦЭМ!$B$33:$B$776,G$47)+'СЕТ СН'!$G$11+СВЦЭМ!$D$10+'СЕТ СН'!$G$6-'СЕТ СН'!$G$23</f>
        <v>185.76000805000001</v>
      </c>
      <c r="H78" s="36">
        <f>SUMIFS(СВЦЭМ!$D$33:$D$776,СВЦЭМ!$A$33:$A$776,$A78,СВЦЭМ!$B$33:$B$776,H$47)+'СЕТ СН'!$G$11+СВЦЭМ!$D$10+'СЕТ СН'!$G$6-'СЕТ СН'!$G$23</f>
        <v>185.76000805000001</v>
      </c>
      <c r="I78" s="36">
        <f>SUMIFS(СВЦЭМ!$D$33:$D$776,СВЦЭМ!$A$33:$A$776,$A78,СВЦЭМ!$B$33:$B$776,I$47)+'СЕТ СН'!$G$11+СВЦЭМ!$D$10+'СЕТ СН'!$G$6-'СЕТ СН'!$G$23</f>
        <v>185.76000805000001</v>
      </c>
      <c r="J78" s="36">
        <f>SUMIFS(СВЦЭМ!$D$33:$D$776,СВЦЭМ!$A$33:$A$776,$A78,СВЦЭМ!$B$33:$B$776,J$47)+'СЕТ СН'!$G$11+СВЦЭМ!$D$10+'СЕТ СН'!$G$6-'СЕТ СН'!$G$23</f>
        <v>185.76000805000001</v>
      </c>
      <c r="K78" s="36">
        <f>SUMIFS(СВЦЭМ!$D$33:$D$776,СВЦЭМ!$A$33:$A$776,$A78,СВЦЭМ!$B$33:$B$776,K$47)+'СЕТ СН'!$G$11+СВЦЭМ!$D$10+'СЕТ СН'!$G$6-'СЕТ СН'!$G$23</f>
        <v>185.76000805000001</v>
      </c>
      <c r="L78" s="36">
        <f>SUMIFS(СВЦЭМ!$D$33:$D$776,СВЦЭМ!$A$33:$A$776,$A78,СВЦЭМ!$B$33:$B$776,L$47)+'СЕТ СН'!$G$11+СВЦЭМ!$D$10+'СЕТ СН'!$G$6-'СЕТ СН'!$G$23</f>
        <v>185.76000805000001</v>
      </c>
      <c r="M78" s="36">
        <f>SUMIFS(СВЦЭМ!$D$33:$D$776,СВЦЭМ!$A$33:$A$776,$A78,СВЦЭМ!$B$33:$B$776,M$47)+'СЕТ СН'!$G$11+СВЦЭМ!$D$10+'СЕТ СН'!$G$6-'СЕТ СН'!$G$23</f>
        <v>185.76000805000001</v>
      </c>
      <c r="N78" s="36">
        <f>SUMIFS(СВЦЭМ!$D$33:$D$776,СВЦЭМ!$A$33:$A$776,$A78,СВЦЭМ!$B$33:$B$776,N$47)+'СЕТ СН'!$G$11+СВЦЭМ!$D$10+'СЕТ СН'!$G$6-'СЕТ СН'!$G$23</f>
        <v>185.76000805000001</v>
      </c>
      <c r="O78" s="36">
        <f>SUMIFS(СВЦЭМ!$D$33:$D$776,СВЦЭМ!$A$33:$A$776,$A78,СВЦЭМ!$B$33:$B$776,O$47)+'СЕТ СН'!$G$11+СВЦЭМ!$D$10+'СЕТ СН'!$G$6-'СЕТ СН'!$G$23</f>
        <v>185.76000805000001</v>
      </c>
      <c r="P78" s="36">
        <f>SUMIFS(СВЦЭМ!$D$33:$D$776,СВЦЭМ!$A$33:$A$776,$A78,СВЦЭМ!$B$33:$B$776,P$47)+'СЕТ СН'!$G$11+СВЦЭМ!$D$10+'СЕТ СН'!$G$6-'СЕТ СН'!$G$23</f>
        <v>185.76000805000001</v>
      </c>
      <c r="Q78" s="36">
        <f>SUMIFS(СВЦЭМ!$D$33:$D$776,СВЦЭМ!$A$33:$A$776,$A78,СВЦЭМ!$B$33:$B$776,Q$47)+'СЕТ СН'!$G$11+СВЦЭМ!$D$10+'СЕТ СН'!$G$6-'СЕТ СН'!$G$23</f>
        <v>185.76000805000001</v>
      </c>
      <c r="R78" s="36">
        <f>SUMIFS(СВЦЭМ!$D$33:$D$776,СВЦЭМ!$A$33:$A$776,$A78,СВЦЭМ!$B$33:$B$776,R$47)+'СЕТ СН'!$G$11+СВЦЭМ!$D$10+'СЕТ СН'!$G$6-'СЕТ СН'!$G$23</f>
        <v>185.76000805000001</v>
      </c>
      <c r="S78" s="36">
        <f>SUMIFS(СВЦЭМ!$D$33:$D$776,СВЦЭМ!$A$33:$A$776,$A78,СВЦЭМ!$B$33:$B$776,S$47)+'СЕТ СН'!$G$11+СВЦЭМ!$D$10+'СЕТ СН'!$G$6-'СЕТ СН'!$G$23</f>
        <v>185.76000805000001</v>
      </c>
      <c r="T78" s="36">
        <f>SUMIFS(СВЦЭМ!$D$33:$D$776,СВЦЭМ!$A$33:$A$776,$A78,СВЦЭМ!$B$33:$B$776,T$47)+'СЕТ СН'!$G$11+СВЦЭМ!$D$10+'СЕТ СН'!$G$6-'СЕТ СН'!$G$23</f>
        <v>185.76000805000001</v>
      </c>
      <c r="U78" s="36">
        <f>SUMIFS(СВЦЭМ!$D$33:$D$776,СВЦЭМ!$A$33:$A$776,$A78,СВЦЭМ!$B$33:$B$776,U$47)+'СЕТ СН'!$G$11+СВЦЭМ!$D$10+'СЕТ СН'!$G$6-'СЕТ СН'!$G$23</f>
        <v>185.76000805000001</v>
      </c>
      <c r="V78" s="36">
        <f>SUMIFS(СВЦЭМ!$D$33:$D$776,СВЦЭМ!$A$33:$A$776,$A78,СВЦЭМ!$B$33:$B$776,V$47)+'СЕТ СН'!$G$11+СВЦЭМ!$D$10+'СЕТ СН'!$G$6-'СЕТ СН'!$G$23</f>
        <v>185.76000805000001</v>
      </c>
      <c r="W78" s="36">
        <f>SUMIFS(СВЦЭМ!$D$33:$D$776,СВЦЭМ!$A$33:$A$776,$A78,СВЦЭМ!$B$33:$B$776,W$47)+'СЕТ СН'!$G$11+СВЦЭМ!$D$10+'СЕТ СН'!$G$6-'СЕТ СН'!$G$23</f>
        <v>185.76000805000001</v>
      </c>
      <c r="X78" s="36">
        <f>SUMIFS(СВЦЭМ!$D$33:$D$776,СВЦЭМ!$A$33:$A$776,$A78,СВЦЭМ!$B$33:$B$776,X$47)+'СЕТ СН'!$G$11+СВЦЭМ!$D$10+'СЕТ СН'!$G$6-'СЕТ СН'!$G$23</f>
        <v>185.76000805000001</v>
      </c>
      <c r="Y78" s="36">
        <f>SUMIFS(СВЦЭМ!$D$33:$D$776,СВЦЭМ!$A$33:$A$776,$A78,СВЦЭМ!$B$33:$B$776,Y$47)+'СЕТ СН'!$G$11+СВЦЭМ!$D$10+'СЕТ СН'!$G$6-'СЕТ СН'!$G$23</f>
        <v>185.76000805000001</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1" t="s">
        <v>7</v>
      </c>
      <c r="B81" s="124" t="s">
        <v>72</v>
      </c>
      <c r="C81" s="125"/>
      <c r="D81" s="125"/>
      <c r="E81" s="125"/>
      <c r="F81" s="125"/>
      <c r="G81" s="125"/>
      <c r="H81" s="125"/>
      <c r="I81" s="125"/>
      <c r="J81" s="125"/>
      <c r="K81" s="125"/>
      <c r="L81" s="125"/>
      <c r="M81" s="125"/>
      <c r="N81" s="125"/>
      <c r="O81" s="125"/>
      <c r="P81" s="125"/>
      <c r="Q81" s="125"/>
      <c r="R81" s="125"/>
      <c r="S81" s="125"/>
      <c r="T81" s="125"/>
      <c r="U81" s="125"/>
      <c r="V81" s="125"/>
      <c r="W81" s="125"/>
      <c r="X81" s="125"/>
      <c r="Y81" s="126"/>
    </row>
    <row r="82" spans="1:27" ht="12.75" customHeight="1" x14ac:dyDescent="0.2">
      <c r="A82" s="122"/>
      <c r="B82" s="127"/>
      <c r="C82" s="128"/>
      <c r="D82" s="128"/>
      <c r="E82" s="128"/>
      <c r="F82" s="128"/>
      <c r="G82" s="128"/>
      <c r="H82" s="128"/>
      <c r="I82" s="128"/>
      <c r="J82" s="128"/>
      <c r="K82" s="128"/>
      <c r="L82" s="128"/>
      <c r="M82" s="128"/>
      <c r="N82" s="128"/>
      <c r="O82" s="128"/>
      <c r="P82" s="128"/>
      <c r="Q82" s="128"/>
      <c r="R82" s="128"/>
      <c r="S82" s="128"/>
      <c r="T82" s="128"/>
      <c r="U82" s="128"/>
      <c r="V82" s="128"/>
      <c r="W82" s="128"/>
      <c r="X82" s="128"/>
      <c r="Y82" s="129"/>
    </row>
    <row r="83" spans="1:27" ht="12.75" customHeight="1" x14ac:dyDescent="0.2">
      <c r="A83" s="123"/>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01.06.2020</v>
      </c>
      <c r="B84" s="36">
        <f>SUMIFS(СВЦЭМ!$D$33:$D$776,СВЦЭМ!$A$33:$A$776,$A84,СВЦЭМ!$B$33:$B$776,B$83)+'СЕТ СН'!$H$11+СВЦЭМ!$D$10+'СЕТ СН'!$H$6-'СЕТ СН'!$H$23</f>
        <v>959.25998320000008</v>
      </c>
      <c r="C84" s="36">
        <f>SUMIFS(СВЦЭМ!$D$33:$D$776,СВЦЭМ!$A$33:$A$776,$A84,СВЦЭМ!$B$33:$B$776,C$83)+'СЕТ СН'!$H$11+СВЦЭМ!$D$10+'СЕТ СН'!$H$6-'СЕТ СН'!$H$23</f>
        <v>970.28208543999995</v>
      </c>
      <c r="D84" s="36">
        <f>SUMIFS(СВЦЭМ!$D$33:$D$776,СВЦЭМ!$A$33:$A$776,$A84,СВЦЭМ!$B$33:$B$776,D$83)+'СЕТ СН'!$H$11+СВЦЭМ!$D$10+'СЕТ СН'!$H$6-'СЕТ СН'!$H$23</f>
        <v>986.43119952999996</v>
      </c>
      <c r="E84" s="36">
        <f>SUMIFS(СВЦЭМ!$D$33:$D$776,СВЦЭМ!$A$33:$A$776,$A84,СВЦЭМ!$B$33:$B$776,E$83)+'СЕТ СН'!$H$11+СВЦЭМ!$D$10+'СЕТ СН'!$H$6-'СЕТ СН'!$H$23</f>
        <v>994.09557089999998</v>
      </c>
      <c r="F84" s="36">
        <f>SUMIFS(СВЦЭМ!$D$33:$D$776,СВЦЭМ!$A$33:$A$776,$A84,СВЦЭМ!$B$33:$B$776,F$83)+'СЕТ СН'!$H$11+СВЦЭМ!$D$10+'СЕТ СН'!$H$6-'СЕТ СН'!$H$23</f>
        <v>994.16177990999995</v>
      </c>
      <c r="G84" s="36">
        <f>SUMIFS(СВЦЭМ!$D$33:$D$776,СВЦЭМ!$A$33:$A$776,$A84,СВЦЭМ!$B$33:$B$776,G$83)+'СЕТ СН'!$H$11+СВЦЭМ!$D$10+'СЕТ СН'!$H$6-'СЕТ СН'!$H$23</f>
        <v>990.71324095</v>
      </c>
      <c r="H84" s="36">
        <f>SUMIFS(СВЦЭМ!$D$33:$D$776,СВЦЭМ!$A$33:$A$776,$A84,СВЦЭМ!$B$33:$B$776,H$83)+'СЕТ СН'!$H$11+СВЦЭМ!$D$10+'СЕТ СН'!$H$6-'СЕТ СН'!$H$23</f>
        <v>975.77409661000002</v>
      </c>
      <c r="I84" s="36">
        <f>SUMIFS(СВЦЭМ!$D$33:$D$776,СВЦЭМ!$A$33:$A$776,$A84,СВЦЭМ!$B$33:$B$776,I$83)+'СЕТ СН'!$H$11+СВЦЭМ!$D$10+'СЕТ СН'!$H$6-'СЕТ СН'!$H$23</f>
        <v>966.0034099500001</v>
      </c>
      <c r="J84" s="36">
        <f>SUMIFS(СВЦЭМ!$D$33:$D$776,СВЦЭМ!$A$33:$A$776,$A84,СВЦЭМ!$B$33:$B$776,J$83)+'СЕТ СН'!$H$11+СВЦЭМ!$D$10+'СЕТ СН'!$H$6-'СЕТ СН'!$H$23</f>
        <v>932.99368993000007</v>
      </c>
      <c r="K84" s="36">
        <f>SUMIFS(СВЦЭМ!$D$33:$D$776,СВЦЭМ!$A$33:$A$776,$A84,СВЦЭМ!$B$33:$B$776,K$83)+'СЕТ СН'!$H$11+СВЦЭМ!$D$10+'СЕТ СН'!$H$6-'СЕТ СН'!$H$23</f>
        <v>876.61083841000004</v>
      </c>
      <c r="L84" s="36">
        <f>SUMIFS(СВЦЭМ!$D$33:$D$776,СВЦЭМ!$A$33:$A$776,$A84,СВЦЭМ!$B$33:$B$776,L$83)+'СЕТ СН'!$H$11+СВЦЭМ!$D$10+'СЕТ СН'!$H$6-'СЕТ СН'!$H$23</f>
        <v>899.7218829200001</v>
      </c>
      <c r="M84" s="36">
        <f>SUMIFS(СВЦЭМ!$D$33:$D$776,СВЦЭМ!$A$33:$A$776,$A84,СВЦЭМ!$B$33:$B$776,M$83)+'СЕТ СН'!$H$11+СВЦЭМ!$D$10+'СЕТ СН'!$H$6-'СЕТ СН'!$H$23</f>
        <v>915.94041691000007</v>
      </c>
      <c r="N84" s="36">
        <f>SUMIFS(СВЦЭМ!$D$33:$D$776,СВЦЭМ!$A$33:$A$776,$A84,СВЦЭМ!$B$33:$B$776,N$83)+'СЕТ СН'!$H$11+СВЦЭМ!$D$10+'СЕТ СН'!$H$6-'СЕТ СН'!$H$23</f>
        <v>911.32550685000001</v>
      </c>
      <c r="O84" s="36">
        <f>SUMIFS(СВЦЭМ!$D$33:$D$776,СВЦЭМ!$A$33:$A$776,$A84,СВЦЭМ!$B$33:$B$776,O$83)+'СЕТ СН'!$H$11+СВЦЭМ!$D$10+'СЕТ СН'!$H$6-'СЕТ СН'!$H$23</f>
        <v>899.63387641000008</v>
      </c>
      <c r="P84" s="36">
        <f>SUMIFS(СВЦЭМ!$D$33:$D$776,СВЦЭМ!$A$33:$A$776,$A84,СВЦЭМ!$B$33:$B$776,P$83)+'СЕТ СН'!$H$11+СВЦЭМ!$D$10+'СЕТ СН'!$H$6-'СЕТ СН'!$H$23</f>
        <v>893.19546396999999</v>
      </c>
      <c r="Q84" s="36">
        <f>SUMIFS(СВЦЭМ!$D$33:$D$776,СВЦЭМ!$A$33:$A$776,$A84,СВЦЭМ!$B$33:$B$776,Q$83)+'СЕТ СН'!$H$11+СВЦЭМ!$D$10+'СЕТ СН'!$H$6-'СЕТ СН'!$H$23</f>
        <v>896.65648985000007</v>
      </c>
      <c r="R84" s="36">
        <f>SUMIFS(СВЦЭМ!$D$33:$D$776,СВЦЭМ!$A$33:$A$776,$A84,СВЦЭМ!$B$33:$B$776,R$83)+'СЕТ СН'!$H$11+СВЦЭМ!$D$10+'СЕТ СН'!$H$6-'СЕТ СН'!$H$23</f>
        <v>891.14461325000002</v>
      </c>
      <c r="S84" s="36">
        <f>SUMIFS(СВЦЭМ!$D$33:$D$776,СВЦЭМ!$A$33:$A$776,$A84,СВЦЭМ!$B$33:$B$776,S$83)+'СЕТ СН'!$H$11+СВЦЭМ!$D$10+'СЕТ СН'!$H$6-'СЕТ СН'!$H$23</f>
        <v>894.13262061</v>
      </c>
      <c r="T84" s="36">
        <f>SUMIFS(СВЦЭМ!$D$33:$D$776,СВЦЭМ!$A$33:$A$776,$A84,СВЦЭМ!$B$33:$B$776,T$83)+'СЕТ СН'!$H$11+СВЦЭМ!$D$10+'СЕТ СН'!$H$6-'СЕТ СН'!$H$23</f>
        <v>902.47057052000014</v>
      </c>
      <c r="U84" s="36">
        <f>SUMIFS(СВЦЭМ!$D$33:$D$776,СВЦЭМ!$A$33:$A$776,$A84,СВЦЭМ!$B$33:$B$776,U$83)+'СЕТ СН'!$H$11+СВЦЭМ!$D$10+'СЕТ СН'!$H$6-'СЕТ СН'!$H$23</f>
        <v>880.66897494</v>
      </c>
      <c r="V84" s="36">
        <f>SUMIFS(СВЦЭМ!$D$33:$D$776,СВЦЭМ!$A$33:$A$776,$A84,СВЦЭМ!$B$33:$B$776,V$83)+'СЕТ СН'!$H$11+СВЦЭМ!$D$10+'СЕТ СН'!$H$6-'СЕТ СН'!$H$23</f>
        <v>893.73740457999997</v>
      </c>
      <c r="W84" s="36">
        <f>SUMIFS(СВЦЭМ!$D$33:$D$776,СВЦЭМ!$A$33:$A$776,$A84,СВЦЭМ!$B$33:$B$776,W$83)+'СЕТ СН'!$H$11+СВЦЭМ!$D$10+'СЕТ СН'!$H$6-'СЕТ СН'!$H$23</f>
        <v>914.80369713000005</v>
      </c>
      <c r="X84" s="36">
        <f>SUMIFS(СВЦЭМ!$D$33:$D$776,СВЦЭМ!$A$33:$A$776,$A84,СВЦЭМ!$B$33:$B$776,X$83)+'СЕТ СН'!$H$11+СВЦЭМ!$D$10+'СЕТ СН'!$H$6-'СЕТ СН'!$H$23</f>
        <v>889.85971113999994</v>
      </c>
      <c r="Y84" s="36">
        <f>SUMIFS(СВЦЭМ!$D$33:$D$776,СВЦЭМ!$A$33:$A$776,$A84,СВЦЭМ!$B$33:$B$776,Y$83)+'СЕТ СН'!$H$11+СВЦЭМ!$D$10+'СЕТ СН'!$H$6-'СЕТ СН'!$H$23</f>
        <v>917.66352791999998</v>
      </c>
      <c r="AA84" s="45"/>
    </row>
    <row r="85" spans="1:27" ht="15.75" x14ac:dyDescent="0.2">
      <c r="A85" s="35">
        <f>A84+1</f>
        <v>43984</v>
      </c>
      <c r="B85" s="36">
        <f>SUMIFS(СВЦЭМ!$D$33:$D$776,СВЦЭМ!$A$33:$A$776,$A85,СВЦЭМ!$B$33:$B$776,B$83)+'СЕТ СН'!$H$11+СВЦЭМ!$D$10+'СЕТ СН'!$H$6-'СЕТ СН'!$H$23</f>
        <v>937.50443812000003</v>
      </c>
      <c r="C85" s="36">
        <f>SUMIFS(СВЦЭМ!$D$33:$D$776,СВЦЭМ!$A$33:$A$776,$A85,СВЦЭМ!$B$33:$B$776,C$83)+'СЕТ СН'!$H$11+СВЦЭМ!$D$10+'СЕТ СН'!$H$6-'СЕТ СН'!$H$23</f>
        <v>979.83661365000012</v>
      </c>
      <c r="D85" s="36">
        <f>SUMIFS(СВЦЭМ!$D$33:$D$776,СВЦЭМ!$A$33:$A$776,$A85,СВЦЭМ!$B$33:$B$776,D$83)+'СЕТ СН'!$H$11+СВЦЭМ!$D$10+'СЕТ СН'!$H$6-'СЕТ СН'!$H$23</f>
        <v>1006.2905702200001</v>
      </c>
      <c r="E85" s="36">
        <f>SUMIFS(СВЦЭМ!$D$33:$D$776,СВЦЭМ!$A$33:$A$776,$A85,СВЦЭМ!$B$33:$B$776,E$83)+'СЕТ СН'!$H$11+СВЦЭМ!$D$10+'СЕТ СН'!$H$6-'СЕТ СН'!$H$23</f>
        <v>1014.2011804799999</v>
      </c>
      <c r="F85" s="36">
        <f>SUMIFS(СВЦЭМ!$D$33:$D$776,СВЦЭМ!$A$33:$A$776,$A85,СВЦЭМ!$B$33:$B$776,F$83)+'СЕТ СН'!$H$11+СВЦЭМ!$D$10+'СЕТ СН'!$H$6-'СЕТ СН'!$H$23</f>
        <v>1017.51301685</v>
      </c>
      <c r="G85" s="36">
        <f>SUMIFS(СВЦЭМ!$D$33:$D$776,СВЦЭМ!$A$33:$A$776,$A85,СВЦЭМ!$B$33:$B$776,G$83)+'СЕТ СН'!$H$11+СВЦЭМ!$D$10+'СЕТ СН'!$H$6-'СЕТ СН'!$H$23</f>
        <v>1013.0702967100001</v>
      </c>
      <c r="H85" s="36">
        <f>SUMIFS(СВЦЭМ!$D$33:$D$776,СВЦЭМ!$A$33:$A$776,$A85,СВЦЭМ!$B$33:$B$776,H$83)+'СЕТ СН'!$H$11+СВЦЭМ!$D$10+'СЕТ СН'!$H$6-'СЕТ СН'!$H$23</f>
        <v>973.21885715000008</v>
      </c>
      <c r="I85" s="36">
        <f>SUMIFS(СВЦЭМ!$D$33:$D$776,СВЦЭМ!$A$33:$A$776,$A85,СВЦЭМ!$B$33:$B$776,I$83)+'СЕТ СН'!$H$11+СВЦЭМ!$D$10+'СЕТ СН'!$H$6-'СЕТ СН'!$H$23</f>
        <v>928.12831017999997</v>
      </c>
      <c r="J85" s="36">
        <f>SUMIFS(СВЦЭМ!$D$33:$D$776,СВЦЭМ!$A$33:$A$776,$A85,СВЦЭМ!$B$33:$B$776,J$83)+'СЕТ СН'!$H$11+СВЦЭМ!$D$10+'СЕТ СН'!$H$6-'СЕТ СН'!$H$23</f>
        <v>947.30744905000006</v>
      </c>
      <c r="K85" s="36">
        <f>SUMIFS(СВЦЭМ!$D$33:$D$776,СВЦЭМ!$A$33:$A$776,$A85,СВЦЭМ!$B$33:$B$776,K$83)+'СЕТ СН'!$H$11+СВЦЭМ!$D$10+'СЕТ СН'!$H$6-'СЕТ СН'!$H$23</f>
        <v>943.63805559000002</v>
      </c>
      <c r="L85" s="36">
        <f>SUMIFS(СВЦЭМ!$D$33:$D$776,СВЦЭМ!$A$33:$A$776,$A85,СВЦЭМ!$B$33:$B$776,L$83)+'СЕТ СН'!$H$11+СВЦЭМ!$D$10+'СЕТ СН'!$H$6-'СЕТ СН'!$H$23</f>
        <v>933.40958028</v>
      </c>
      <c r="M85" s="36">
        <f>SUMIFS(СВЦЭМ!$D$33:$D$776,СВЦЭМ!$A$33:$A$776,$A85,СВЦЭМ!$B$33:$B$776,M$83)+'СЕТ СН'!$H$11+СВЦЭМ!$D$10+'СЕТ СН'!$H$6-'СЕТ СН'!$H$23</f>
        <v>912.1918718500001</v>
      </c>
      <c r="N85" s="36">
        <f>SUMIFS(СВЦЭМ!$D$33:$D$776,СВЦЭМ!$A$33:$A$776,$A85,СВЦЭМ!$B$33:$B$776,N$83)+'СЕТ СН'!$H$11+СВЦЭМ!$D$10+'СЕТ СН'!$H$6-'СЕТ СН'!$H$23</f>
        <v>906.80311137000012</v>
      </c>
      <c r="O85" s="36">
        <f>SUMIFS(СВЦЭМ!$D$33:$D$776,СВЦЭМ!$A$33:$A$776,$A85,СВЦЭМ!$B$33:$B$776,O$83)+'СЕТ СН'!$H$11+СВЦЭМ!$D$10+'СЕТ СН'!$H$6-'СЕТ СН'!$H$23</f>
        <v>907.83191445000011</v>
      </c>
      <c r="P85" s="36">
        <f>SUMIFS(СВЦЭМ!$D$33:$D$776,СВЦЭМ!$A$33:$A$776,$A85,СВЦЭМ!$B$33:$B$776,P$83)+'СЕТ СН'!$H$11+СВЦЭМ!$D$10+'СЕТ СН'!$H$6-'СЕТ СН'!$H$23</f>
        <v>920.47113220000006</v>
      </c>
      <c r="Q85" s="36">
        <f>SUMIFS(СВЦЭМ!$D$33:$D$776,СВЦЭМ!$A$33:$A$776,$A85,СВЦЭМ!$B$33:$B$776,Q$83)+'СЕТ СН'!$H$11+СВЦЭМ!$D$10+'СЕТ СН'!$H$6-'СЕТ СН'!$H$23</f>
        <v>917.13449901000013</v>
      </c>
      <c r="R85" s="36">
        <f>SUMIFS(СВЦЭМ!$D$33:$D$776,СВЦЭМ!$A$33:$A$776,$A85,СВЦЭМ!$B$33:$B$776,R$83)+'СЕТ СН'!$H$11+СВЦЭМ!$D$10+'СЕТ СН'!$H$6-'СЕТ СН'!$H$23</f>
        <v>908.2869158200001</v>
      </c>
      <c r="S85" s="36">
        <f>SUMIFS(СВЦЭМ!$D$33:$D$776,СВЦЭМ!$A$33:$A$776,$A85,СВЦЭМ!$B$33:$B$776,S$83)+'СЕТ СН'!$H$11+СВЦЭМ!$D$10+'СЕТ СН'!$H$6-'СЕТ СН'!$H$23</f>
        <v>918.5033516200001</v>
      </c>
      <c r="T85" s="36">
        <f>SUMIFS(СВЦЭМ!$D$33:$D$776,СВЦЭМ!$A$33:$A$776,$A85,СВЦЭМ!$B$33:$B$776,T$83)+'СЕТ СН'!$H$11+СВЦЭМ!$D$10+'СЕТ СН'!$H$6-'СЕТ СН'!$H$23</f>
        <v>929.27837520999992</v>
      </c>
      <c r="U85" s="36">
        <f>SUMIFS(СВЦЭМ!$D$33:$D$776,СВЦЭМ!$A$33:$A$776,$A85,СВЦЭМ!$B$33:$B$776,U$83)+'СЕТ СН'!$H$11+СВЦЭМ!$D$10+'СЕТ СН'!$H$6-'СЕТ СН'!$H$23</f>
        <v>915.28884635999998</v>
      </c>
      <c r="V85" s="36">
        <f>SUMIFS(СВЦЭМ!$D$33:$D$776,СВЦЭМ!$A$33:$A$776,$A85,СВЦЭМ!$B$33:$B$776,V$83)+'СЕТ СН'!$H$11+СВЦЭМ!$D$10+'СЕТ СН'!$H$6-'СЕТ СН'!$H$23</f>
        <v>919.7398177</v>
      </c>
      <c r="W85" s="36">
        <f>SUMIFS(СВЦЭМ!$D$33:$D$776,СВЦЭМ!$A$33:$A$776,$A85,СВЦЭМ!$B$33:$B$776,W$83)+'СЕТ СН'!$H$11+СВЦЭМ!$D$10+'СЕТ СН'!$H$6-'СЕТ СН'!$H$23</f>
        <v>914.95959844000004</v>
      </c>
      <c r="X85" s="36">
        <f>SUMIFS(СВЦЭМ!$D$33:$D$776,СВЦЭМ!$A$33:$A$776,$A85,СВЦЭМ!$B$33:$B$776,X$83)+'СЕТ СН'!$H$11+СВЦЭМ!$D$10+'СЕТ СН'!$H$6-'СЕТ СН'!$H$23</f>
        <v>890.66043803000002</v>
      </c>
      <c r="Y85" s="36">
        <f>SUMIFS(СВЦЭМ!$D$33:$D$776,СВЦЭМ!$A$33:$A$776,$A85,СВЦЭМ!$B$33:$B$776,Y$83)+'СЕТ СН'!$H$11+СВЦЭМ!$D$10+'СЕТ СН'!$H$6-'СЕТ СН'!$H$23</f>
        <v>889.26857573000007</v>
      </c>
    </row>
    <row r="86" spans="1:27" ht="15.75" x14ac:dyDescent="0.2">
      <c r="A86" s="35">
        <f t="shared" ref="A86:A114" si="2">A85+1</f>
        <v>43985</v>
      </c>
      <c r="B86" s="36">
        <f>SUMIFS(СВЦЭМ!$D$33:$D$776,СВЦЭМ!$A$33:$A$776,$A86,СВЦЭМ!$B$33:$B$776,B$83)+'СЕТ СН'!$H$11+СВЦЭМ!$D$10+'СЕТ СН'!$H$6-'СЕТ СН'!$H$23</f>
        <v>995.54339905999996</v>
      </c>
      <c r="C86" s="36">
        <f>SUMIFS(СВЦЭМ!$D$33:$D$776,СВЦЭМ!$A$33:$A$776,$A86,СВЦЭМ!$B$33:$B$776,C$83)+'СЕТ СН'!$H$11+СВЦЭМ!$D$10+'СЕТ СН'!$H$6-'СЕТ СН'!$H$23</f>
        <v>1018.6846224400001</v>
      </c>
      <c r="D86" s="36">
        <f>SUMIFS(СВЦЭМ!$D$33:$D$776,СВЦЭМ!$A$33:$A$776,$A86,СВЦЭМ!$B$33:$B$776,D$83)+'СЕТ СН'!$H$11+СВЦЭМ!$D$10+'СЕТ СН'!$H$6-'СЕТ СН'!$H$23</f>
        <v>1021.94810762</v>
      </c>
      <c r="E86" s="36">
        <f>SUMIFS(СВЦЭМ!$D$33:$D$776,СВЦЭМ!$A$33:$A$776,$A86,СВЦЭМ!$B$33:$B$776,E$83)+'СЕТ СН'!$H$11+СВЦЭМ!$D$10+'СЕТ СН'!$H$6-'СЕТ СН'!$H$23</f>
        <v>1022.80720219</v>
      </c>
      <c r="F86" s="36">
        <f>SUMIFS(СВЦЭМ!$D$33:$D$776,СВЦЭМ!$A$33:$A$776,$A86,СВЦЭМ!$B$33:$B$776,F$83)+'СЕТ СН'!$H$11+СВЦЭМ!$D$10+'СЕТ СН'!$H$6-'СЕТ СН'!$H$23</f>
        <v>1019.31919728</v>
      </c>
      <c r="G86" s="36">
        <f>SUMIFS(СВЦЭМ!$D$33:$D$776,СВЦЭМ!$A$33:$A$776,$A86,СВЦЭМ!$B$33:$B$776,G$83)+'СЕТ СН'!$H$11+СВЦЭМ!$D$10+'СЕТ СН'!$H$6-'СЕТ СН'!$H$23</f>
        <v>1019.7907731</v>
      </c>
      <c r="H86" s="36">
        <f>SUMIFS(СВЦЭМ!$D$33:$D$776,СВЦЭМ!$A$33:$A$776,$A86,СВЦЭМ!$B$33:$B$776,H$83)+'СЕТ СН'!$H$11+СВЦЭМ!$D$10+'СЕТ СН'!$H$6-'СЕТ СН'!$H$23</f>
        <v>1019.77545895</v>
      </c>
      <c r="I86" s="36">
        <f>SUMIFS(СВЦЭМ!$D$33:$D$776,СВЦЭМ!$A$33:$A$776,$A86,СВЦЭМ!$B$33:$B$776,I$83)+'СЕТ СН'!$H$11+СВЦЭМ!$D$10+'СЕТ СН'!$H$6-'СЕТ СН'!$H$23</f>
        <v>987.13535606999994</v>
      </c>
      <c r="J86" s="36">
        <f>SUMIFS(СВЦЭМ!$D$33:$D$776,СВЦЭМ!$A$33:$A$776,$A86,СВЦЭМ!$B$33:$B$776,J$83)+'СЕТ СН'!$H$11+СВЦЭМ!$D$10+'СЕТ СН'!$H$6-'СЕТ СН'!$H$23</f>
        <v>998.25536493999994</v>
      </c>
      <c r="K86" s="36">
        <f>SUMIFS(СВЦЭМ!$D$33:$D$776,СВЦЭМ!$A$33:$A$776,$A86,СВЦЭМ!$B$33:$B$776,K$83)+'СЕТ СН'!$H$11+СВЦЭМ!$D$10+'СЕТ СН'!$H$6-'СЕТ СН'!$H$23</f>
        <v>991.99587337000003</v>
      </c>
      <c r="L86" s="36">
        <f>SUMIFS(СВЦЭМ!$D$33:$D$776,СВЦЭМ!$A$33:$A$776,$A86,СВЦЭМ!$B$33:$B$776,L$83)+'СЕТ СН'!$H$11+СВЦЭМ!$D$10+'СЕТ СН'!$H$6-'СЕТ СН'!$H$23</f>
        <v>948.78500854000004</v>
      </c>
      <c r="M86" s="36">
        <f>SUMIFS(СВЦЭМ!$D$33:$D$776,СВЦЭМ!$A$33:$A$776,$A86,СВЦЭМ!$B$33:$B$776,M$83)+'СЕТ СН'!$H$11+СВЦЭМ!$D$10+'СЕТ СН'!$H$6-'СЕТ СН'!$H$23</f>
        <v>902.06280575999995</v>
      </c>
      <c r="N86" s="36">
        <f>SUMIFS(СВЦЭМ!$D$33:$D$776,СВЦЭМ!$A$33:$A$776,$A86,СВЦЭМ!$B$33:$B$776,N$83)+'СЕТ СН'!$H$11+СВЦЭМ!$D$10+'СЕТ СН'!$H$6-'СЕТ СН'!$H$23</f>
        <v>887.6432642100001</v>
      </c>
      <c r="O86" s="36">
        <f>SUMIFS(СВЦЭМ!$D$33:$D$776,СВЦЭМ!$A$33:$A$776,$A86,СВЦЭМ!$B$33:$B$776,O$83)+'СЕТ СН'!$H$11+СВЦЭМ!$D$10+'СЕТ СН'!$H$6-'СЕТ СН'!$H$23</f>
        <v>888.16955368999993</v>
      </c>
      <c r="P86" s="36">
        <f>SUMIFS(СВЦЭМ!$D$33:$D$776,СВЦЭМ!$A$33:$A$776,$A86,СВЦЭМ!$B$33:$B$776,P$83)+'СЕТ СН'!$H$11+СВЦЭМ!$D$10+'СЕТ СН'!$H$6-'СЕТ СН'!$H$23</f>
        <v>893.76572871000008</v>
      </c>
      <c r="Q86" s="36">
        <f>SUMIFS(СВЦЭМ!$D$33:$D$776,СВЦЭМ!$A$33:$A$776,$A86,СВЦЭМ!$B$33:$B$776,Q$83)+'СЕТ СН'!$H$11+СВЦЭМ!$D$10+'СЕТ СН'!$H$6-'СЕТ СН'!$H$23</f>
        <v>894.03339380000011</v>
      </c>
      <c r="R86" s="36">
        <f>SUMIFS(СВЦЭМ!$D$33:$D$776,СВЦЭМ!$A$33:$A$776,$A86,СВЦЭМ!$B$33:$B$776,R$83)+'СЕТ СН'!$H$11+СВЦЭМ!$D$10+'СЕТ СН'!$H$6-'СЕТ СН'!$H$23</f>
        <v>889.48539630999994</v>
      </c>
      <c r="S86" s="36">
        <f>SUMIFS(СВЦЭМ!$D$33:$D$776,СВЦЭМ!$A$33:$A$776,$A86,СВЦЭМ!$B$33:$B$776,S$83)+'СЕТ СН'!$H$11+СВЦЭМ!$D$10+'СЕТ СН'!$H$6-'СЕТ СН'!$H$23</f>
        <v>887.61322805000009</v>
      </c>
      <c r="T86" s="36">
        <f>SUMIFS(СВЦЭМ!$D$33:$D$776,СВЦЭМ!$A$33:$A$776,$A86,СВЦЭМ!$B$33:$B$776,T$83)+'СЕТ СН'!$H$11+СВЦЭМ!$D$10+'СЕТ СН'!$H$6-'СЕТ СН'!$H$23</f>
        <v>913.06034946</v>
      </c>
      <c r="U86" s="36">
        <f>SUMIFS(СВЦЭМ!$D$33:$D$776,СВЦЭМ!$A$33:$A$776,$A86,СВЦЭМ!$B$33:$B$776,U$83)+'СЕТ СН'!$H$11+СВЦЭМ!$D$10+'СЕТ СН'!$H$6-'СЕТ СН'!$H$23</f>
        <v>884.38732372999993</v>
      </c>
      <c r="V86" s="36">
        <f>SUMIFS(СВЦЭМ!$D$33:$D$776,СВЦЭМ!$A$33:$A$776,$A86,СВЦЭМ!$B$33:$B$776,V$83)+'СЕТ СН'!$H$11+СВЦЭМ!$D$10+'СЕТ СН'!$H$6-'СЕТ СН'!$H$23</f>
        <v>837.05880208999997</v>
      </c>
      <c r="W86" s="36">
        <f>SUMIFS(СВЦЭМ!$D$33:$D$776,СВЦЭМ!$A$33:$A$776,$A86,СВЦЭМ!$B$33:$B$776,W$83)+'СЕТ СН'!$H$11+СВЦЭМ!$D$10+'СЕТ СН'!$H$6-'СЕТ СН'!$H$23</f>
        <v>832.74661620000006</v>
      </c>
      <c r="X86" s="36">
        <f>SUMIFS(СВЦЭМ!$D$33:$D$776,СВЦЭМ!$A$33:$A$776,$A86,СВЦЭМ!$B$33:$B$776,X$83)+'СЕТ СН'!$H$11+СВЦЭМ!$D$10+'СЕТ СН'!$H$6-'СЕТ СН'!$H$23</f>
        <v>879.96530275000009</v>
      </c>
      <c r="Y86" s="36">
        <f>SUMIFS(СВЦЭМ!$D$33:$D$776,СВЦЭМ!$A$33:$A$776,$A86,СВЦЭМ!$B$33:$B$776,Y$83)+'СЕТ СН'!$H$11+СВЦЭМ!$D$10+'СЕТ СН'!$H$6-'СЕТ СН'!$H$23</f>
        <v>943.46220326999992</v>
      </c>
    </row>
    <row r="87" spans="1:27" ht="15.75" x14ac:dyDescent="0.2">
      <c r="A87" s="35">
        <f t="shared" si="2"/>
        <v>43986</v>
      </c>
      <c r="B87" s="36">
        <f>SUMIFS(СВЦЭМ!$D$33:$D$776,СВЦЭМ!$A$33:$A$776,$A87,СВЦЭМ!$B$33:$B$776,B$83)+'СЕТ СН'!$H$11+СВЦЭМ!$D$10+'СЕТ СН'!$H$6-'СЕТ СН'!$H$23</f>
        <v>1022.6113930900001</v>
      </c>
      <c r="C87" s="36">
        <f>SUMIFS(СВЦЭМ!$D$33:$D$776,СВЦЭМ!$A$33:$A$776,$A87,СВЦЭМ!$B$33:$B$776,C$83)+'СЕТ СН'!$H$11+СВЦЭМ!$D$10+'СЕТ СН'!$H$6-'СЕТ СН'!$H$23</f>
        <v>1039.60749534</v>
      </c>
      <c r="D87" s="36">
        <f>SUMIFS(СВЦЭМ!$D$33:$D$776,СВЦЭМ!$A$33:$A$776,$A87,СВЦЭМ!$B$33:$B$776,D$83)+'СЕТ СН'!$H$11+СВЦЭМ!$D$10+'СЕТ СН'!$H$6-'СЕТ СН'!$H$23</f>
        <v>1048.65013335</v>
      </c>
      <c r="E87" s="36">
        <f>SUMIFS(СВЦЭМ!$D$33:$D$776,СВЦЭМ!$A$33:$A$776,$A87,СВЦЭМ!$B$33:$B$776,E$83)+'СЕТ СН'!$H$11+СВЦЭМ!$D$10+'СЕТ СН'!$H$6-'СЕТ СН'!$H$23</f>
        <v>1056.5805587</v>
      </c>
      <c r="F87" s="36">
        <f>SUMIFS(СВЦЭМ!$D$33:$D$776,СВЦЭМ!$A$33:$A$776,$A87,СВЦЭМ!$B$33:$B$776,F$83)+'СЕТ СН'!$H$11+СВЦЭМ!$D$10+'СЕТ СН'!$H$6-'СЕТ СН'!$H$23</f>
        <v>1064.36279298</v>
      </c>
      <c r="G87" s="36">
        <f>SUMIFS(СВЦЭМ!$D$33:$D$776,СВЦЭМ!$A$33:$A$776,$A87,СВЦЭМ!$B$33:$B$776,G$83)+'СЕТ СН'!$H$11+СВЦЭМ!$D$10+'СЕТ СН'!$H$6-'СЕТ СН'!$H$23</f>
        <v>1065.48441931</v>
      </c>
      <c r="H87" s="36">
        <f>SUMIFS(СВЦЭМ!$D$33:$D$776,СВЦЭМ!$A$33:$A$776,$A87,СВЦЭМ!$B$33:$B$776,H$83)+'СЕТ СН'!$H$11+СВЦЭМ!$D$10+'СЕТ СН'!$H$6-'СЕТ СН'!$H$23</f>
        <v>1062.1121640900001</v>
      </c>
      <c r="I87" s="36">
        <f>SUMIFS(СВЦЭМ!$D$33:$D$776,СВЦЭМ!$A$33:$A$776,$A87,СВЦЭМ!$B$33:$B$776,I$83)+'СЕТ СН'!$H$11+СВЦЭМ!$D$10+'СЕТ СН'!$H$6-'СЕТ СН'!$H$23</f>
        <v>1021.56016929</v>
      </c>
      <c r="J87" s="36">
        <f>SUMIFS(СВЦЭМ!$D$33:$D$776,СВЦЭМ!$A$33:$A$776,$A87,СВЦЭМ!$B$33:$B$776,J$83)+'СЕТ СН'!$H$11+СВЦЭМ!$D$10+'СЕТ СН'!$H$6-'СЕТ СН'!$H$23</f>
        <v>1016.66006922</v>
      </c>
      <c r="K87" s="36">
        <f>SUMIFS(СВЦЭМ!$D$33:$D$776,СВЦЭМ!$A$33:$A$776,$A87,СВЦЭМ!$B$33:$B$776,K$83)+'СЕТ СН'!$H$11+СВЦЭМ!$D$10+'СЕТ СН'!$H$6-'СЕТ СН'!$H$23</f>
        <v>989.81171964000009</v>
      </c>
      <c r="L87" s="36">
        <f>SUMIFS(СВЦЭМ!$D$33:$D$776,СВЦЭМ!$A$33:$A$776,$A87,СВЦЭМ!$B$33:$B$776,L$83)+'СЕТ СН'!$H$11+СВЦЭМ!$D$10+'СЕТ СН'!$H$6-'СЕТ СН'!$H$23</f>
        <v>956.88209929000004</v>
      </c>
      <c r="M87" s="36">
        <f>SUMIFS(СВЦЭМ!$D$33:$D$776,СВЦЭМ!$A$33:$A$776,$A87,СВЦЭМ!$B$33:$B$776,M$83)+'СЕТ СН'!$H$11+СВЦЭМ!$D$10+'СЕТ СН'!$H$6-'СЕТ СН'!$H$23</f>
        <v>926.93279030000008</v>
      </c>
      <c r="N87" s="36">
        <f>SUMIFS(СВЦЭМ!$D$33:$D$776,СВЦЭМ!$A$33:$A$776,$A87,СВЦЭМ!$B$33:$B$776,N$83)+'СЕТ СН'!$H$11+СВЦЭМ!$D$10+'СЕТ СН'!$H$6-'СЕТ СН'!$H$23</f>
        <v>927.12261338000008</v>
      </c>
      <c r="O87" s="36">
        <f>SUMIFS(СВЦЭМ!$D$33:$D$776,СВЦЭМ!$A$33:$A$776,$A87,СВЦЭМ!$B$33:$B$776,O$83)+'СЕТ СН'!$H$11+СВЦЭМ!$D$10+'СЕТ СН'!$H$6-'СЕТ СН'!$H$23</f>
        <v>931.74355816999991</v>
      </c>
      <c r="P87" s="36">
        <f>SUMIFS(СВЦЭМ!$D$33:$D$776,СВЦЭМ!$A$33:$A$776,$A87,СВЦЭМ!$B$33:$B$776,P$83)+'СЕТ СН'!$H$11+СВЦЭМ!$D$10+'СЕТ СН'!$H$6-'СЕТ СН'!$H$23</f>
        <v>936.06009360999997</v>
      </c>
      <c r="Q87" s="36">
        <f>SUMIFS(СВЦЭМ!$D$33:$D$776,СВЦЭМ!$A$33:$A$776,$A87,СВЦЭМ!$B$33:$B$776,Q$83)+'СЕТ СН'!$H$11+СВЦЭМ!$D$10+'СЕТ СН'!$H$6-'СЕТ СН'!$H$23</f>
        <v>928.80056820999994</v>
      </c>
      <c r="R87" s="36">
        <f>SUMIFS(СВЦЭМ!$D$33:$D$776,СВЦЭМ!$A$33:$A$776,$A87,СВЦЭМ!$B$33:$B$776,R$83)+'СЕТ СН'!$H$11+СВЦЭМ!$D$10+'СЕТ СН'!$H$6-'СЕТ СН'!$H$23</f>
        <v>926.61321748</v>
      </c>
      <c r="S87" s="36">
        <f>SUMIFS(СВЦЭМ!$D$33:$D$776,СВЦЭМ!$A$33:$A$776,$A87,СВЦЭМ!$B$33:$B$776,S$83)+'СЕТ СН'!$H$11+СВЦЭМ!$D$10+'СЕТ СН'!$H$6-'СЕТ СН'!$H$23</f>
        <v>929.37572212999999</v>
      </c>
      <c r="T87" s="36">
        <f>SUMIFS(СВЦЭМ!$D$33:$D$776,СВЦЭМ!$A$33:$A$776,$A87,СВЦЭМ!$B$33:$B$776,T$83)+'СЕТ СН'!$H$11+СВЦЭМ!$D$10+'СЕТ СН'!$H$6-'СЕТ СН'!$H$23</f>
        <v>913.93519558999992</v>
      </c>
      <c r="U87" s="36">
        <f>SUMIFS(СВЦЭМ!$D$33:$D$776,СВЦЭМ!$A$33:$A$776,$A87,СВЦЭМ!$B$33:$B$776,U$83)+'СЕТ СН'!$H$11+СВЦЭМ!$D$10+'СЕТ СН'!$H$6-'СЕТ СН'!$H$23</f>
        <v>872.65827508000007</v>
      </c>
      <c r="V87" s="36">
        <f>SUMIFS(СВЦЭМ!$D$33:$D$776,СВЦЭМ!$A$33:$A$776,$A87,СВЦЭМ!$B$33:$B$776,V$83)+'СЕТ СН'!$H$11+СВЦЭМ!$D$10+'СЕТ СН'!$H$6-'СЕТ СН'!$H$23</f>
        <v>865.27855535999993</v>
      </c>
      <c r="W87" s="36">
        <f>SUMIFS(СВЦЭМ!$D$33:$D$776,СВЦЭМ!$A$33:$A$776,$A87,СВЦЭМ!$B$33:$B$776,W$83)+'СЕТ СН'!$H$11+СВЦЭМ!$D$10+'СЕТ СН'!$H$6-'СЕТ СН'!$H$23</f>
        <v>858.66965826000001</v>
      </c>
      <c r="X87" s="36">
        <f>SUMIFS(СВЦЭМ!$D$33:$D$776,СВЦЭМ!$A$33:$A$776,$A87,СВЦЭМ!$B$33:$B$776,X$83)+'СЕТ СН'!$H$11+СВЦЭМ!$D$10+'СЕТ СН'!$H$6-'СЕТ СН'!$H$23</f>
        <v>892.52867315999993</v>
      </c>
      <c r="Y87" s="36">
        <f>SUMIFS(СВЦЭМ!$D$33:$D$776,СВЦЭМ!$A$33:$A$776,$A87,СВЦЭМ!$B$33:$B$776,Y$83)+'СЕТ СН'!$H$11+СВЦЭМ!$D$10+'СЕТ СН'!$H$6-'СЕТ СН'!$H$23</f>
        <v>953.23855681999999</v>
      </c>
    </row>
    <row r="88" spans="1:27" ht="15.75" x14ac:dyDescent="0.2">
      <c r="A88" s="35">
        <f t="shared" si="2"/>
        <v>43987</v>
      </c>
      <c r="B88" s="36">
        <f>SUMIFS(СВЦЭМ!$D$33:$D$776,СВЦЭМ!$A$33:$A$776,$A88,СВЦЭМ!$B$33:$B$776,B$83)+'СЕТ СН'!$H$11+СВЦЭМ!$D$10+'СЕТ СН'!$H$6-'СЕТ СН'!$H$23</f>
        <v>1060.0473855800001</v>
      </c>
      <c r="C88" s="36">
        <f>SUMIFS(СВЦЭМ!$D$33:$D$776,СВЦЭМ!$A$33:$A$776,$A88,СВЦЭМ!$B$33:$B$776,C$83)+'СЕТ СН'!$H$11+СВЦЭМ!$D$10+'СЕТ СН'!$H$6-'СЕТ СН'!$H$23</f>
        <v>1081.91136972</v>
      </c>
      <c r="D88" s="36">
        <f>SUMIFS(СВЦЭМ!$D$33:$D$776,СВЦЭМ!$A$33:$A$776,$A88,СВЦЭМ!$B$33:$B$776,D$83)+'СЕТ СН'!$H$11+СВЦЭМ!$D$10+'СЕТ СН'!$H$6-'СЕТ СН'!$H$23</f>
        <v>1103.7721063199999</v>
      </c>
      <c r="E88" s="36">
        <f>SUMIFS(СВЦЭМ!$D$33:$D$776,СВЦЭМ!$A$33:$A$776,$A88,СВЦЭМ!$B$33:$B$776,E$83)+'СЕТ СН'!$H$11+СВЦЭМ!$D$10+'СЕТ СН'!$H$6-'СЕТ СН'!$H$23</f>
        <v>1122.01027555</v>
      </c>
      <c r="F88" s="36">
        <f>SUMIFS(СВЦЭМ!$D$33:$D$776,СВЦЭМ!$A$33:$A$776,$A88,СВЦЭМ!$B$33:$B$776,F$83)+'СЕТ СН'!$H$11+СВЦЭМ!$D$10+'СЕТ СН'!$H$6-'СЕТ СН'!$H$23</f>
        <v>1116.81479915</v>
      </c>
      <c r="G88" s="36">
        <f>SUMIFS(СВЦЭМ!$D$33:$D$776,СВЦЭМ!$A$33:$A$776,$A88,СВЦЭМ!$B$33:$B$776,G$83)+'СЕТ СН'!$H$11+СВЦЭМ!$D$10+'СЕТ СН'!$H$6-'СЕТ СН'!$H$23</f>
        <v>1113.0715967200001</v>
      </c>
      <c r="H88" s="36">
        <f>SUMIFS(СВЦЭМ!$D$33:$D$776,СВЦЭМ!$A$33:$A$776,$A88,СВЦЭМ!$B$33:$B$776,H$83)+'СЕТ СН'!$H$11+СВЦЭМ!$D$10+'СЕТ СН'!$H$6-'СЕТ СН'!$H$23</f>
        <v>1077.49191681</v>
      </c>
      <c r="I88" s="36">
        <f>SUMIFS(СВЦЭМ!$D$33:$D$776,СВЦЭМ!$A$33:$A$776,$A88,СВЦЭМ!$B$33:$B$776,I$83)+'СЕТ СН'!$H$11+СВЦЭМ!$D$10+'СЕТ СН'!$H$6-'СЕТ СН'!$H$23</f>
        <v>1034.3293750099999</v>
      </c>
      <c r="J88" s="36">
        <f>SUMIFS(СВЦЭМ!$D$33:$D$776,СВЦЭМ!$A$33:$A$776,$A88,СВЦЭМ!$B$33:$B$776,J$83)+'СЕТ СН'!$H$11+СВЦЭМ!$D$10+'СЕТ СН'!$H$6-'СЕТ СН'!$H$23</f>
        <v>975.93339650999997</v>
      </c>
      <c r="K88" s="36">
        <f>SUMIFS(СВЦЭМ!$D$33:$D$776,СВЦЭМ!$A$33:$A$776,$A88,СВЦЭМ!$B$33:$B$776,K$83)+'СЕТ СН'!$H$11+СВЦЭМ!$D$10+'СЕТ СН'!$H$6-'СЕТ СН'!$H$23</f>
        <v>893.24410639000007</v>
      </c>
      <c r="L88" s="36">
        <f>SUMIFS(СВЦЭМ!$D$33:$D$776,СВЦЭМ!$A$33:$A$776,$A88,СВЦЭМ!$B$33:$B$776,L$83)+'СЕТ СН'!$H$11+СВЦЭМ!$D$10+'СЕТ СН'!$H$6-'СЕТ СН'!$H$23</f>
        <v>859.97812058</v>
      </c>
      <c r="M88" s="36">
        <f>SUMIFS(СВЦЭМ!$D$33:$D$776,СВЦЭМ!$A$33:$A$776,$A88,СВЦЭМ!$B$33:$B$776,M$83)+'СЕТ СН'!$H$11+СВЦЭМ!$D$10+'СЕТ СН'!$H$6-'СЕТ СН'!$H$23</f>
        <v>861.6807958500001</v>
      </c>
      <c r="N88" s="36">
        <f>SUMIFS(СВЦЭМ!$D$33:$D$776,СВЦЭМ!$A$33:$A$776,$A88,СВЦЭМ!$B$33:$B$776,N$83)+'СЕТ СН'!$H$11+СВЦЭМ!$D$10+'СЕТ СН'!$H$6-'СЕТ СН'!$H$23</f>
        <v>861.07515613999999</v>
      </c>
      <c r="O88" s="36">
        <f>SUMIFS(СВЦЭМ!$D$33:$D$776,СВЦЭМ!$A$33:$A$776,$A88,СВЦЭМ!$B$33:$B$776,O$83)+'СЕТ СН'!$H$11+СВЦЭМ!$D$10+'СЕТ СН'!$H$6-'СЕТ СН'!$H$23</f>
        <v>873.04424154999992</v>
      </c>
      <c r="P88" s="36">
        <f>SUMIFS(СВЦЭМ!$D$33:$D$776,СВЦЭМ!$A$33:$A$776,$A88,СВЦЭМ!$B$33:$B$776,P$83)+'СЕТ СН'!$H$11+СВЦЭМ!$D$10+'СЕТ СН'!$H$6-'СЕТ СН'!$H$23</f>
        <v>885.67337861999999</v>
      </c>
      <c r="Q88" s="36">
        <f>SUMIFS(СВЦЭМ!$D$33:$D$776,СВЦЭМ!$A$33:$A$776,$A88,СВЦЭМ!$B$33:$B$776,Q$83)+'СЕТ СН'!$H$11+СВЦЭМ!$D$10+'СЕТ СН'!$H$6-'СЕТ СН'!$H$23</f>
        <v>891.23555923999993</v>
      </c>
      <c r="R88" s="36">
        <f>SUMIFS(СВЦЭМ!$D$33:$D$776,СВЦЭМ!$A$33:$A$776,$A88,СВЦЭМ!$B$33:$B$776,R$83)+'СЕТ СН'!$H$11+СВЦЭМ!$D$10+'СЕТ СН'!$H$6-'СЕТ СН'!$H$23</f>
        <v>888.72992287000011</v>
      </c>
      <c r="S88" s="36">
        <f>SUMIFS(СВЦЭМ!$D$33:$D$776,СВЦЭМ!$A$33:$A$776,$A88,СВЦЭМ!$B$33:$B$776,S$83)+'СЕТ СН'!$H$11+СВЦЭМ!$D$10+'СЕТ СН'!$H$6-'СЕТ СН'!$H$23</f>
        <v>890.45019374000003</v>
      </c>
      <c r="T88" s="36">
        <f>SUMIFS(СВЦЭМ!$D$33:$D$776,СВЦЭМ!$A$33:$A$776,$A88,СВЦЭМ!$B$33:$B$776,T$83)+'СЕТ СН'!$H$11+СВЦЭМ!$D$10+'СЕТ СН'!$H$6-'СЕТ СН'!$H$23</f>
        <v>882.94708529000013</v>
      </c>
      <c r="U88" s="36">
        <f>SUMIFS(СВЦЭМ!$D$33:$D$776,СВЦЭМ!$A$33:$A$776,$A88,СВЦЭМ!$B$33:$B$776,U$83)+'СЕТ СН'!$H$11+СВЦЭМ!$D$10+'СЕТ СН'!$H$6-'СЕТ СН'!$H$23</f>
        <v>875.79112886999997</v>
      </c>
      <c r="V88" s="36">
        <f>SUMIFS(СВЦЭМ!$D$33:$D$776,СВЦЭМ!$A$33:$A$776,$A88,СВЦЭМ!$B$33:$B$776,V$83)+'СЕТ СН'!$H$11+СВЦЭМ!$D$10+'СЕТ СН'!$H$6-'СЕТ СН'!$H$23</f>
        <v>860.06843172000004</v>
      </c>
      <c r="W88" s="36">
        <f>SUMIFS(СВЦЭМ!$D$33:$D$776,СВЦЭМ!$A$33:$A$776,$A88,СВЦЭМ!$B$33:$B$776,W$83)+'СЕТ СН'!$H$11+СВЦЭМ!$D$10+'СЕТ СН'!$H$6-'СЕТ СН'!$H$23</f>
        <v>850.27385092000009</v>
      </c>
      <c r="X88" s="36">
        <f>SUMIFS(СВЦЭМ!$D$33:$D$776,СВЦЭМ!$A$33:$A$776,$A88,СВЦЭМ!$B$33:$B$776,X$83)+'СЕТ СН'!$H$11+СВЦЭМ!$D$10+'СЕТ СН'!$H$6-'СЕТ СН'!$H$23</f>
        <v>876.01903734999996</v>
      </c>
      <c r="Y88" s="36">
        <f>SUMIFS(СВЦЭМ!$D$33:$D$776,СВЦЭМ!$A$33:$A$776,$A88,СВЦЭМ!$B$33:$B$776,Y$83)+'СЕТ СН'!$H$11+СВЦЭМ!$D$10+'СЕТ СН'!$H$6-'СЕТ СН'!$H$23</f>
        <v>944.05750131000013</v>
      </c>
    </row>
    <row r="89" spans="1:27" ht="15.75" x14ac:dyDescent="0.2">
      <c r="A89" s="35">
        <f t="shared" si="2"/>
        <v>43988</v>
      </c>
      <c r="B89" s="36">
        <f>SUMIFS(СВЦЭМ!$D$33:$D$776,СВЦЭМ!$A$33:$A$776,$A89,СВЦЭМ!$B$33:$B$776,B$83)+'СЕТ СН'!$H$11+СВЦЭМ!$D$10+'СЕТ СН'!$H$6-'СЕТ СН'!$H$23</f>
        <v>1006.54409022</v>
      </c>
      <c r="C89" s="36">
        <f>SUMIFS(СВЦЭМ!$D$33:$D$776,СВЦЭМ!$A$33:$A$776,$A89,СВЦЭМ!$B$33:$B$776,C$83)+'СЕТ СН'!$H$11+СВЦЭМ!$D$10+'СЕТ СН'!$H$6-'СЕТ СН'!$H$23</f>
        <v>1029.5865285899999</v>
      </c>
      <c r="D89" s="36">
        <f>SUMIFS(СВЦЭМ!$D$33:$D$776,СВЦЭМ!$A$33:$A$776,$A89,СВЦЭМ!$B$33:$B$776,D$83)+'СЕТ СН'!$H$11+СВЦЭМ!$D$10+'СЕТ СН'!$H$6-'СЕТ СН'!$H$23</f>
        <v>1049.2207935199999</v>
      </c>
      <c r="E89" s="36">
        <f>SUMIFS(СВЦЭМ!$D$33:$D$776,СВЦЭМ!$A$33:$A$776,$A89,СВЦЭМ!$B$33:$B$776,E$83)+'СЕТ СН'!$H$11+СВЦЭМ!$D$10+'СЕТ СН'!$H$6-'СЕТ СН'!$H$23</f>
        <v>1061.6056565599999</v>
      </c>
      <c r="F89" s="36">
        <f>SUMIFS(СВЦЭМ!$D$33:$D$776,СВЦЭМ!$A$33:$A$776,$A89,СВЦЭМ!$B$33:$B$776,F$83)+'СЕТ СН'!$H$11+СВЦЭМ!$D$10+'СЕТ СН'!$H$6-'СЕТ СН'!$H$23</f>
        <v>1061.3862002800001</v>
      </c>
      <c r="G89" s="36">
        <f>SUMIFS(СВЦЭМ!$D$33:$D$776,СВЦЭМ!$A$33:$A$776,$A89,СВЦЭМ!$B$33:$B$776,G$83)+'СЕТ СН'!$H$11+СВЦЭМ!$D$10+'СЕТ СН'!$H$6-'СЕТ СН'!$H$23</f>
        <v>1056.0645767000001</v>
      </c>
      <c r="H89" s="36">
        <f>SUMIFS(СВЦЭМ!$D$33:$D$776,СВЦЭМ!$A$33:$A$776,$A89,СВЦЭМ!$B$33:$B$776,H$83)+'СЕТ СН'!$H$11+СВЦЭМ!$D$10+'СЕТ СН'!$H$6-'СЕТ СН'!$H$23</f>
        <v>1090.51303235</v>
      </c>
      <c r="I89" s="36">
        <f>SUMIFS(СВЦЭМ!$D$33:$D$776,СВЦЭМ!$A$33:$A$776,$A89,СВЦЭМ!$B$33:$B$776,I$83)+'СЕТ СН'!$H$11+СВЦЭМ!$D$10+'СЕТ СН'!$H$6-'СЕТ СН'!$H$23</f>
        <v>1060.93077249</v>
      </c>
      <c r="J89" s="36">
        <f>SUMIFS(СВЦЭМ!$D$33:$D$776,СВЦЭМ!$A$33:$A$776,$A89,СВЦЭМ!$B$33:$B$776,J$83)+'СЕТ СН'!$H$11+СВЦЭМ!$D$10+'СЕТ СН'!$H$6-'СЕТ СН'!$H$23</f>
        <v>1003.30752153</v>
      </c>
      <c r="K89" s="36">
        <f>SUMIFS(СВЦЭМ!$D$33:$D$776,СВЦЭМ!$A$33:$A$776,$A89,СВЦЭМ!$B$33:$B$776,K$83)+'СЕТ СН'!$H$11+СВЦЭМ!$D$10+'СЕТ СН'!$H$6-'СЕТ СН'!$H$23</f>
        <v>897.25097239000002</v>
      </c>
      <c r="L89" s="36">
        <f>SUMIFS(СВЦЭМ!$D$33:$D$776,СВЦЭМ!$A$33:$A$776,$A89,СВЦЭМ!$B$33:$B$776,L$83)+'СЕТ СН'!$H$11+СВЦЭМ!$D$10+'СЕТ СН'!$H$6-'СЕТ СН'!$H$23</f>
        <v>832.71994584000004</v>
      </c>
      <c r="M89" s="36">
        <f>SUMIFS(СВЦЭМ!$D$33:$D$776,СВЦЭМ!$A$33:$A$776,$A89,СВЦЭМ!$B$33:$B$776,M$83)+'СЕТ СН'!$H$11+СВЦЭМ!$D$10+'СЕТ СН'!$H$6-'СЕТ СН'!$H$23</f>
        <v>828.36473589000002</v>
      </c>
      <c r="N89" s="36">
        <f>SUMIFS(СВЦЭМ!$D$33:$D$776,СВЦЭМ!$A$33:$A$776,$A89,СВЦЭМ!$B$33:$B$776,N$83)+'СЕТ СН'!$H$11+СВЦЭМ!$D$10+'СЕТ СН'!$H$6-'СЕТ СН'!$H$23</f>
        <v>846.60638442999993</v>
      </c>
      <c r="O89" s="36">
        <f>SUMIFS(СВЦЭМ!$D$33:$D$776,СВЦЭМ!$A$33:$A$776,$A89,СВЦЭМ!$B$33:$B$776,O$83)+'СЕТ СН'!$H$11+СВЦЭМ!$D$10+'СЕТ СН'!$H$6-'СЕТ СН'!$H$23</f>
        <v>877.21634564999999</v>
      </c>
      <c r="P89" s="36">
        <f>SUMIFS(СВЦЭМ!$D$33:$D$776,СВЦЭМ!$A$33:$A$776,$A89,СВЦЭМ!$B$33:$B$776,P$83)+'СЕТ СН'!$H$11+СВЦЭМ!$D$10+'СЕТ СН'!$H$6-'СЕТ СН'!$H$23</f>
        <v>881.42822984000009</v>
      </c>
      <c r="Q89" s="36">
        <f>SUMIFS(СВЦЭМ!$D$33:$D$776,СВЦЭМ!$A$33:$A$776,$A89,СВЦЭМ!$B$33:$B$776,Q$83)+'СЕТ СН'!$H$11+СВЦЭМ!$D$10+'СЕТ СН'!$H$6-'СЕТ СН'!$H$23</f>
        <v>883.90911867</v>
      </c>
      <c r="R89" s="36">
        <f>SUMIFS(СВЦЭМ!$D$33:$D$776,СВЦЭМ!$A$33:$A$776,$A89,СВЦЭМ!$B$33:$B$776,R$83)+'СЕТ СН'!$H$11+СВЦЭМ!$D$10+'СЕТ СН'!$H$6-'СЕТ СН'!$H$23</f>
        <v>878.30140662999997</v>
      </c>
      <c r="S89" s="36">
        <f>SUMIFS(СВЦЭМ!$D$33:$D$776,СВЦЭМ!$A$33:$A$776,$A89,СВЦЭМ!$B$33:$B$776,S$83)+'СЕТ СН'!$H$11+СВЦЭМ!$D$10+'СЕТ СН'!$H$6-'СЕТ СН'!$H$23</f>
        <v>882.53031050000004</v>
      </c>
      <c r="T89" s="36">
        <f>SUMIFS(СВЦЭМ!$D$33:$D$776,СВЦЭМ!$A$33:$A$776,$A89,СВЦЭМ!$B$33:$B$776,T$83)+'СЕТ СН'!$H$11+СВЦЭМ!$D$10+'СЕТ СН'!$H$6-'СЕТ СН'!$H$23</f>
        <v>877.35682186000008</v>
      </c>
      <c r="U89" s="36">
        <f>SUMIFS(СВЦЭМ!$D$33:$D$776,СВЦЭМ!$A$33:$A$776,$A89,СВЦЭМ!$B$33:$B$776,U$83)+'СЕТ СН'!$H$11+СВЦЭМ!$D$10+'СЕТ СН'!$H$6-'СЕТ СН'!$H$23</f>
        <v>861.19398294000007</v>
      </c>
      <c r="V89" s="36">
        <f>SUMIFS(СВЦЭМ!$D$33:$D$776,СВЦЭМ!$A$33:$A$776,$A89,СВЦЭМ!$B$33:$B$776,V$83)+'СЕТ СН'!$H$11+СВЦЭМ!$D$10+'СЕТ СН'!$H$6-'СЕТ СН'!$H$23</f>
        <v>826.11007358000006</v>
      </c>
      <c r="W89" s="36">
        <f>SUMIFS(СВЦЭМ!$D$33:$D$776,СВЦЭМ!$A$33:$A$776,$A89,СВЦЭМ!$B$33:$B$776,W$83)+'СЕТ СН'!$H$11+СВЦЭМ!$D$10+'СЕТ СН'!$H$6-'СЕТ СН'!$H$23</f>
        <v>811.22300882000013</v>
      </c>
      <c r="X89" s="36">
        <f>SUMIFS(СВЦЭМ!$D$33:$D$776,СВЦЭМ!$A$33:$A$776,$A89,СВЦЭМ!$B$33:$B$776,X$83)+'СЕТ СН'!$H$11+СВЦЭМ!$D$10+'СЕТ СН'!$H$6-'СЕТ СН'!$H$23</f>
        <v>843.0093462100001</v>
      </c>
      <c r="Y89" s="36">
        <f>SUMIFS(СВЦЭМ!$D$33:$D$776,СВЦЭМ!$A$33:$A$776,$A89,СВЦЭМ!$B$33:$B$776,Y$83)+'СЕТ СН'!$H$11+СВЦЭМ!$D$10+'СЕТ СН'!$H$6-'СЕТ СН'!$H$23</f>
        <v>939.23483191000014</v>
      </c>
    </row>
    <row r="90" spans="1:27" ht="15.75" x14ac:dyDescent="0.2">
      <c r="A90" s="35">
        <f t="shared" si="2"/>
        <v>43989</v>
      </c>
      <c r="B90" s="36">
        <f>SUMIFS(СВЦЭМ!$D$33:$D$776,СВЦЭМ!$A$33:$A$776,$A90,СВЦЭМ!$B$33:$B$776,B$83)+'СЕТ СН'!$H$11+СВЦЭМ!$D$10+'СЕТ СН'!$H$6-'СЕТ СН'!$H$23</f>
        <v>1036.0121346799999</v>
      </c>
      <c r="C90" s="36">
        <f>SUMIFS(СВЦЭМ!$D$33:$D$776,СВЦЭМ!$A$33:$A$776,$A90,СВЦЭМ!$B$33:$B$776,C$83)+'СЕТ СН'!$H$11+СВЦЭМ!$D$10+'СЕТ СН'!$H$6-'СЕТ СН'!$H$23</f>
        <v>1053.03934263</v>
      </c>
      <c r="D90" s="36">
        <f>SUMIFS(СВЦЭМ!$D$33:$D$776,СВЦЭМ!$A$33:$A$776,$A90,СВЦЭМ!$B$33:$B$776,D$83)+'СЕТ СН'!$H$11+СВЦЭМ!$D$10+'СЕТ СН'!$H$6-'СЕТ СН'!$H$23</f>
        <v>1062.4667274600001</v>
      </c>
      <c r="E90" s="36">
        <f>SUMIFS(СВЦЭМ!$D$33:$D$776,СВЦЭМ!$A$33:$A$776,$A90,СВЦЭМ!$B$33:$B$776,E$83)+'СЕТ СН'!$H$11+СВЦЭМ!$D$10+'СЕТ СН'!$H$6-'СЕТ СН'!$H$23</f>
        <v>1062.35789931</v>
      </c>
      <c r="F90" s="36">
        <f>SUMIFS(СВЦЭМ!$D$33:$D$776,СВЦЭМ!$A$33:$A$776,$A90,СВЦЭМ!$B$33:$B$776,F$83)+'СЕТ СН'!$H$11+СВЦЭМ!$D$10+'СЕТ СН'!$H$6-'СЕТ СН'!$H$23</f>
        <v>1051.64476274</v>
      </c>
      <c r="G90" s="36">
        <f>SUMIFS(СВЦЭМ!$D$33:$D$776,СВЦЭМ!$A$33:$A$776,$A90,СВЦЭМ!$B$33:$B$776,G$83)+'СЕТ СН'!$H$11+СВЦЭМ!$D$10+'СЕТ СН'!$H$6-'СЕТ СН'!$H$23</f>
        <v>1056.89782117</v>
      </c>
      <c r="H90" s="36">
        <f>SUMIFS(СВЦЭМ!$D$33:$D$776,СВЦЭМ!$A$33:$A$776,$A90,СВЦЭМ!$B$33:$B$776,H$83)+'СЕТ СН'!$H$11+СВЦЭМ!$D$10+'СЕТ СН'!$H$6-'СЕТ СН'!$H$23</f>
        <v>1062.3432092200001</v>
      </c>
      <c r="I90" s="36">
        <f>SUMIFS(СВЦЭМ!$D$33:$D$776,СВЦЭМ!$A$33:$A$776,$A90,СВЦЭМ!$B$33:$B$776,I$83)+'СЕТ СН'!$H$11+СВЦЭМ!$D$10+'СЕТ СН'!$H$6-'СЕТ СН'!$H$23</f>
        <v>1076.7831759200001</v>
      </c>
      <c r="J90" s="36">
        <f>SUMIFS(СВЦЭМ!$D$33:$D$776,СВЦЭМ!$A$33:$A$776,$A90,СВЦЭМ!$B$33:$B$776,J$83)+'СЕТ СН'!$H$11+СВЦЭМ!$D$10+'СЕТ СН'!$H$6-'СЕТ СН'!$H$23</f>
        <v>1041.47622065</v>
      </c>
      <c r="K90" s="36">
        <f>SUMIFS(СВЦЭМ!$D$33:$D$776,СВЦЭМ!$A$33:$A$776,$A90,СВЦЭМ!$B$33:$B$776,K$83)+'СЕТ СН'!$H$11+СВЦЭМ!$D$10+'СЕТ СН'!$H$6-'СЕТ СН'!$H$23</f>
        <v>956.04366338</v>
      </c>
      <c r="L90" s="36">
        <f>SUMIFS(СВЦЭМ!$D$33:$D$776,СВЦЭМ!$A$33:$A$776,$A90,СВЦЭМ!$B$33:$B$776,L$83)+'СЕТ СН'!$H$11+СВЦЭМ!$D$10+'СЕТ СН'!$H$6-'СЕТ СН'!$H$23</f>
        <v>877.83718539999995</v>
      </c>
      <c r="M90" s="36">
        <f>SUMIFS(СВЦЭМ!$D$33:$D$776,СВЦЭМ!$A$33:$A$776,$A90,СВЦЭМ!$B$33:$B$776,M$83)+'СЕТ СН'!$H$11+СВЦЭМ!$D$10+'СЕТ СН'!$H$6-'СЕТ СН'!$H$23</f>
        <v>847.95338676999995</v>
      </c>
      <c r="N90" s="36">
        <f>SUMIFS(СВЦЭМ!$D$33:$D$776,СВЦЭМ!$A$33:$A$776,$A90,СВЦЭМ!$B$33:$B$776,N$83)+'СЕТ СН'!$H$11+СВЦЭМ!$D$10+'СЕТ СН'!$H$6-'СЕТ СН'!$H$23</f>
        <v>844.57104004000007</v>
      </c>
      <c r="O90" s="36">
        <f>SUMIFS(СВЦЭМ!$D$33:$D$776,СВЦЭМ!$A$33:$A$776,$A90,СВЦЭМ!$B$33:$B$776,O$83)+'СЕТ СН'!$H$11+СВЦЭМ!$D$10+'СЕТ СН'!$H$6-'СЕТ СН'!$H$23</f>
        <v>839.50751145000004</v>
      </c>
      <c r="P90" s="36">
        <f>SUMIFS(СВЦЭМ!$D$33:$D$776,СВЦЭМ!$A$33:$A$776,$A90,СВЦЭМ!$B$33:$B$776,P$83)+'СЕТ СН'!$H$11+СВЦЭМ!$D$10+'СЕТ СН'!$H$6-'СЕТ СН'!$H$23</f>
        <v>851.35105967999993</v>
      </c>
      <c r="Q90" s="36">
        <f>SUMIFS(СВЦЭМ!$D$33:$D$776,СВЦЭМ!$A$33:$A$776,$A90,СВЦЭМ!$B$33:$B$776,Q$83)+'СЕТ СН'!$H$11+СВЦЭМ!$D$10+'СЕТ СН'!$H$6-'СЕТ СН'!$H$23</f>
        <v>859.50246334000008</v>
      </c>
      <c r="R90" s="36">
        <f>SUMIFS(СВЦЭМ!$D$33:$D$776,СВЦЭМ!$A$33:$A$776,$A90,СВЦЭМ!$B$33:$B$776,R$83)+'СЕТ СН'!$H$11+СВЦЭМ!$D$10+'СЕТ СН'!$H$6-'СЕТ СН'!$H$23</f>
        <v>855.70109428000001</v>
      </c>
      <c r="S90" s="36">
        <f>SUMIFS(СВЦЭМ!$D$33:$D$776,СВЦЭМ!$A$33:$A$776,$A90,СВЦЭМ!$B$33:$B$776,S$83)+'СЕТ СН'!$H$11+СВЦЭМ!$D$10+'СЕТ СН'!$H$6-'СЕТ СН'!$H$23</f>
        <v>861.03392882999992</v>
      </c>
      <c r="T90" s="36">
        <f>SUMIFS(СВЦЭМ!$D$33:$D$776,СВЦЭМ!$A$33:$A$776,$A90,СВЦЭМ!$B$33:$B$776,T$83)+'СЕТ СН'!$H$11+СВЦЭМ!$D$10+'СЕТ СН'!$H$6-'СЕТ СН'!$H$23</f>
        <v>849.15032412999994</v>
      </c>
      <c r="U90" s="36">
        <f>SUMIFS(СВЦЭМ!$D$33:$D$776,СВЦЭМ!$A$33:$A$776,$A90,СВЦЭМ!$B$33:$B$776,U$83)+'СЕТ СН'!$H$11+СВЦЭМ!$D$10+'СЕТ СН'!$H$6-'СЕТ СН'!$H$23</f>
        <v>823.31210649000013</v>
      </c>
      <c r="V90" s="36">
        <f>SUMIFS(СВЦЭМ!$D$33:$D$776,СВЦЭМ!$A$33:$A$776,$A90,СВЦЭМ!$B$33:$B$776,V$83)+'СЕТ СН'!$H$11+СВЦЭМ!$D$10+'СЕТ СН'!$H$6-'СЕТ СН'!$H$23</f>
        <v>790.60824481999998</v>
      </c>
      <c r="W90" s="36">
        <f>SUMIFS(СВЦЭМ!$D$33:$D$776,СВЦЭМ!$A$33:$A$776,$A90,СВЦЭМ!$B$33:$B$776,W$83)+'СЕТ СН'!$H$11+СВЦЭМ!$D$10+'СЕТ СН'!$H$6-'СЕТ СН'!$H$23</f>
        <v>784.42269452999994</v>
      </c>
      <c r="X90" s="36">
        <f>SUMIFS(СВЦЭМ!$D$33:$D$776,СВЦЭМ!$A$33:$A$776,$A90,СВЦЭМ!$B$33:$B$776,X$83)+'СЕТ СН'!$H$11+СВЦЭМ!$D$10+'СЕТ СН'!$H$6-'СЕТ СН'!$H$23</f>
        <v>808.71600934000003</v>
      </c>
      <c r="Y90" s="36">
        <f>SUMIFS(СВЦЭМ!$D$33:$D$776,СВЦЭМ!$A$33:$A$776,$A90,СВЦЭМ!$B$33:$B$776,Y$83)+'СЕТ СН'!$H$11+СВЦЭМ!$D$10+'СЕТ СН'!$H$6-'СЕТ СН'!$H$23</f>
        <v>900.80887858000006</v>
      </c>
    </row>
    <row r="91" spans="1:27" ht="15.75" x14ac:dyDescent="0.2">
      <c r="A91" s="35">
        <f t="shared" si="2"/>
        <v>43990</v>
      </c>
      <c r="B91" s="36">
        <f>SUMIFS(СВЦЭМ!$D$33:$D$776,СВЦЭМ!$A$33:$A$776,$A91,СВЦЭМ!$B$33:$B$776,B$83)+'СЕТ СН'!$H$11+СВЦЭМ!$D$10+'СЕТ СН'!$H$6-'СЕТ СН'!$H$23</f>
        <v>1020.7124141700001</v>
      </c>
      <c r="C91" s="36">
        <f>SUMIFS(СВЦЭМ!$D$33:$D$776,СВЦЭМ!$A$33:$A$776,$A91,СВЦЭМ!$B$33:$B$776,C$83)+'СЕТ СН'!$H$11+СВЦЭМ!$D$10+'СЕТ СН'!$H$6-'СЕТ СН'!$H$23</f>
        <v>1051.0523697799999</v>
      </c>
      <c r="D91" s="36">
        <f>SUMIFS(СВЦЭМ!$D$33:$D$776,СВЦЭМ!$A$33:$A$776,$A91,СВЦЭМ!$B$33:$B$776,D$83)+'СЕТ СН'!$H$11+СВЦЭМ!$D$10+'СЕТ СН'!$H$6-'СЕТ СН'!$H$23</f>
        <v>1078.46183922</v>
      </c>
      <c r="E91" s="36">
        <f>SUMIFS(СВЦЭМ!$D$33:$D$776,СВЦЭМ!$A$33:$A$776,$A91,СВЦЭМ!$B$33:$B$776,E$83)+'СЕТ СН'!$H$11+СВЦЭМ!$D$10+'СЕТ СН'!$H$6-'СЕТ СН'!$H$23</f>
        <v>1085.7158676500001</v>
      </c>
      <c r="F91" s="36">
        <f>SUMIFS(СВЦЭМ!$D$33:$D$776,СВЦЭМ!$A$33:$A$776,$A91,СВЦЭМ!$B$33:$B$776,F$83)+'СЕТ СН'!$H$11+СВЦЭМ!$D$10+'СЕТ СН'!$H$6-'СЕТ СН'!$H$23</f>
        <v>1079.3699153</v>
      </c>
      <c r="G91" s="36">
        <f>SUMIFS(СВЦЭМ!$D$33:$D$776,СВЦЭМ!$A$33:$A$776,$A91,СВЦЭМ!$B$33:$B$776,G$83)+'СЕТ СН'!$H$11+СВЦЭМ!$D$10+'СЕТ СН'!$H$6-'СЕТ СН'!$H$23</f>
        <v>1077.78531664</v>
      </c>
      <c r="H91" s="36">
        <f>SUMIFS(СВЦЭМ!$D$33:$D$776,СВЦЭМ!$A$33:$A$776,$A91,СВЦЭМ!$B$33:$B$776,H$83)+'СЕТ СН'!$H$11+СВЦЭМ!$D$10+'СЕТ СН'!$H$6-'СЕТ СН'!$H$23</f>
        <v>1073.23537317</v>
      </c>
      <c r="I91" s="36">
        <f>SUMIFS(СВЦЭМ!$D$33:$D$776,СВЦЭМ!$A$33:$A$776,$A91,СВЦЭМ!$B$33:$B$776,I$83)+'СЕТ СН'!$H$11+СВЦЭМ!$D$10+'СЕТ СН'!$H$6-'СЕТ СН'!$H$23</f>
        <v>1070.3321690400001</v>
      </c>
      <c r="J91" s="36">
        <f>SUMIFS(СВЦЭМ!$D$33:$D$776,СВЦЭМ!$A$33:$A$776,$A91,СВЦЭМ!$B$33:$B$776,J$83)+'СЕТ СН'!$H$11+СВЦЭМ!$D$10+'СЕТ СН'!$H$6-'СЕТ СН'!$H$23</f>
        <v>1001.4197674100001</v>
      </c>
      <c r="K91" s="36">
        <f>SUMIFS(СВЦЭМ!$D$33:$D$776,СВЦЭМ!$A$33:$A$776,$A91,СВЦЭМ!$B$33:$B$776,K$83)+'СЕТ СН'!$H$11+СВЦЭМ!$D$10+'СЕТ СН'!$H$6-'СЕТ СН'!$H$23</f>
        <v>894.78339800000003</v>
      </c>
      <c r="L91" s="36">
        <f>SUMIFS(СВЦЭМ!$D$33:$D$776,СВЦЭМ!$A$33:$A$776,$A91,СВЦЭМ!$B$33:$B$776,L$83)+'СЕТ СН'!$H$11+СВЦЭМ!$D$10+'СЕТ СН'!$H$6-'СЕТ СН'!$H$23</f>
        <v>838.6923166900001</v>
      </c>
      <c r="M91" s="36">
        <f>SUMIFS(СВЦЭМ!$D$33:$D$776,СВЦЭМ!$A$33:$A$776,$A91,СВЦЭМ!$B$33:$B$776,M$83)+'СЕТ СН'!$H$11+СВЦЭМ!$D$10+'СЕТ СН'!$H$6-'СЕТ СН'!$H$23</f>
        <v>824.67376508000007</v>
      </c>
      <c r="N91" s="36">
        <f>SUMIFS(СВЦЭМ!$D$33:$D$776,СВЦЭМ!$A$33:$A$776,$A91,СВЦЭМ!$B$33:$B$776,N$83)+'СЕТ СН'!$H$11+СВЦЭМ!$D$10+'СЕТ СН'!$H$6-'СЕТ СН'!$H$23</f>
        <v>833.24355682000009</v>
      </c>
      <c r="O91" s="36">
        <f>SUMIFS(СВЦЭМ!$D$33:$D$776,СВЦЭМ!$A$33:$A$776,$A91,СВЦЭМ!$B$33:$B$776,O$83)+'СЕТ СН'!$H$11+СВЦЭМ!$D$10+'СЕТ СН'!$H$6-'СЕТ СН'!$H$23</f>
        <v>847.05931491000001</v>
      </c>
      <c r="P91" s="36">
        <f>SUMIFS(СВЦЭМ!$D$33:$D$776,СВЦЭМ!$A$33:$A$776,$A91,СВЦЭМ!$B$33:$B$776,P$83)+'СЕТ СН'!$H$11+СВЦЭМ!$D$10+'СЕТ СН'!$H$6-'СЕТ СН'!$H$23</f>
        <v>845.4549097900001</v>
      </c>
      <c r="Q91" s="36">
        <f>SUMIFS(СВЦЭМ!$D$33:$D$776,СВЦЭМ!$A$33:$A$776,$A91,СВЦЭМ!$B$33:$B$776,Q$83)+'СЕТ СН'!$H$11+СВЦЭМ!$D$10+'СЕТ СН'!$H$6-'СЕТ СН'!$H$23</f>
        <v>849.03204802000005</v>
      </c>
      <c r="R91" s="36">
        <f>SUMIFS(СВЦЭМ!$D$33:$D$776,СВЦЭМ!$A$33:$A$776,$A91,СВЦЭМ!$B$33:$B$776,R$83)+'СЕТ СН'!$H$11+СВЦЭМ!$D$10+'СЕТ СН'!$H$6-'СЕТ СН'!$H$23</f>
        <v>847.36554924000006</v>
      </c>
      <c r="S91" s="36">
        <f>SUMIFS(СВЦЭМ!$D$33:$D$776,СВЦЭМ!$A$33:$A$776,$A91,СВЦЭМ!$B$33:$B$776,S$83)+'СЕТ СН'!$H$11+СВЦЭМ!$D$10+'СЕТ СН'!$H$6-'СЕТ СН'!$H$23</f>
        <v>862.65432762</v>
      </c>
      <c r="T91" s="36">
        <f>SUMIFS(СВЦЭМ!$D$33:$D$776,СВЦЭМ!$A$33:$A$776,$A91,СВЦЭМ!$B$33:$B$776,T$83)+'СЕТ СН'!$H$11+СВЦЭМ!$D$10+'СЕТ СН'!$H$6-'СЕТ СН'!$H$23</f>
        <v>850.53464579000001</v>
      </c>
      <c r="U91" s="36">
        <f>SUMIFS(СВЦЭМ!$D$33:$D$776,СВЦЭМ!$A$33:$A$776,$A91,СВЦЭМ!$B$33:$B$776,U$83)+'СЕТ СН'!$H$11+СВЦЭМ!$D$10+'СЕТ СН'!$H$6-'СЕТ СН'!$H$23</f>
        <v>847.58941518000006</v>
      </c>
      <c r="V91" s="36">
        <f>SUMIFS(СВЦЭМ!$D$33:$D$776,СВЦЭМ!$A$33:$A$776,$A91,СВЦЭМ!$B$33:$B$776,V$83)+'СЕТ СН'!$H$11+СВЦЭМ!$D$10+'СЕТ СН'!$H$6-'СЕТ СН'!$H$23</f>
        <v>817.81435970000007</v>
      </c>
      <c r="W91" s="36">
        <f>SUMIFS(СВЦЭМ!$D$33:$D$776,СВЦЭМ!$A$33:$A$776,$A91,СВЦЭМ!$B$33:$B$776,W$83)+'СЕТ СН'!$H$11+СВЦЭМ!$D$10+'СЕТ СН'!$H$6-'СЕТ СН'!$H$23</f>
        <v>807.34069954000006</v>
      </c>
      <c r="X91" s="36">
        <f>SUMIFS(СВЦЭМ!$D$33:$D$776,СВЦЭМ!$A$33:$A$776,$A91,СВЦЭМ!$B$33:$B$776,X$83)+'СЕТ СН'!$H$11+СВЦЭМ!$D$10+'СЕТ СН'!$H$6-'СЕТ СН'!$H$23</f>
        <v>847.54080907999992</v>
      </c>
      <c r="Y91" s="36">
        <f>SUMIFS(СВЦЭМ!$D$33:$D$776,СВЦЭМ!$A$33:$A$776,$A91,СВЦЭМ!$B$33:$B$776,Y$83)+'СЕТ СН'!$H$11+СВЦЭМ!$D$10+'СЕТ СН'!$H$6-'СЕТ СН'!$H$23</f>
        <v>908.05682086000002</v>
      </c>
    </row>
    <row r="92" spans="1:27" ht="15.75" x14ac:dyDescent="0.2">
      <c r="A92" s="35">
        <f t="shared" si="2"/>
        <v>43991</v>
      </c>
      <c r="B92" s="36">
        <f>SUMIFS(СВЦЭМ!$D$33:$D$776,СВЦЭМ!$A$33:$A$776,$A92,СВЦЭМ!$B$33:$B$776,B$83)+'СЕТ СН'!$H$11+СВЦЭМ!$D$10+'СЕТ СН'!$H$6-'СЕТ СН'!$H$23</f>
        <v>1005.2848315599999</v>
      </c>
      <c r="C92" s="36">
        <f>SUMIFS(СВЦЭМ!$D$33:$D$776,СВЦЭМ!$A$33:$A$776,$A92,СВЦЭМ!$B$33:$B$776,C$83)+'СЕТ СН'!$H$11+СВЦЭМ!$D$10+'СЕТ СН'!$H$6-'СЕТ СН'!$H$23</f>
        <v>1043.2802482300001</v>
      </c>
      <c r="D92" s="36">
        <f>SUMIFS(СВЦЭМ!$D$33:$D$776,СВЦЭМ!$A$33:$A$776,$A92,СВЦЭМ!$B$33:$B$776,D$83)+'СЕТ СН'!$H$11+СВЦЭМ!$D$10+'СЕТ СН'!$H$6-'СЕТ СН'!$H$23</f>
        <v>1058.8438661</v>
      </c>
      <c r="E92" s="36">
        <f>SUMIFS(СВЦЭМ!$D$33:$D$776,СВЦЭМ!$A$33:$A$776,$A92,СВЦЭМ!$B$33:$B$776,E$83)+'СЕТ СН'!$H$11+СВЦЭМ!$D$10+'СЕТ СН'!$H$6-'СЕТ СН'!$H$23</f>
        <v>1065.84526938</v>
      </c>
      <c r="F92" s="36">
        <f>SUMIFS(СВЦЭМ!$D$33:$D$776,СВЦЭМ!$A$33:$A$776,$A92,СВЦЭМ!$B$33:$B$776,F$83)+'СЕТ СН'!$H$11+СВЦЭМ!$D$10+'СЕТ СН'!$H$6-'СЕТ СН'!$H$23</f>
        <v>1059.7380368300001</v>
      </c>
      <c r="G92" s="36">
        <f>SUMIFS(СВЦЭМ!$D$33:$D$776,СВЦЭМ!$A$33:$A$776,$A92,СВЦЭМ!$B$33:$B$776,G$83)+'СЕТ СН'!$H$11+СВЦЭМ!$D$10+'СЕТ СН'!$H$6-'СЕТ СН'!$H$23</f>
        <v>1059.5251207399999</v>
      </c>
      <c r="H92" s="36">
        <f>SUMIFS(СВЦЭМ!$D$33:$D$776,СВЦЭМ!$A$33:$A$776,$A92,СВЦЭМ!$B$33:$B$776,H$83)+'СЕТ СН'!$H$11+СВЦЭМ!$D$10+'СЕТ СН'!$H$6-'СЕТ СН'!$H$23</f>
        <v>1045.90414145</v>
      </c>
      <c r="I92" s="36">
        <f>SUMIFS(СВЦЭМ!$D$33:$D$776,СВЦЭМ!$A$33:$A$776,$A92,СВЦЭМ!$B$33:$B$776,I$83)+'СЕТ СН'!$H$11+СВЦЭМ!$D$10+'СЕТ СН'!$H$6-'СЕТ СН'!$H$23</f>
        <v>995.62557091000008</v>
      </c>
      <c r="J92" s="36">
        <f>SUMIFS(СВЦЭМ!$D$33:$D$776,СВЦЭМ!$A$33:$A$776,$A92,СВЦЭМ!$B$33:$B$776,J$83)+'СЕТ СН'!$H$11+СВЦЭМ!$D$10+'СЕТ СН'!$H$6-'СЕТ СН'!$H$23</f>
        <v>936.8322861900001</v>
      </c>
      <c r="K92" s="36">
        <f>SUMIFS(СВЦЭМ!$D$33:$D$776,СВЦЭМ!$A$33:$A$776,$A92,СВЦЭМ!$B$33:$B$776,K$83)+'СЕТ СН'!$H$11+СВЦЭМ!$D$10+'СЕТ СН'!$H$6-'СЕТ СН'!$H$23</f>
        <v>866.83541820000005</v>
      </c>
      <c r="L92" s="36">
        <f>SUMIFS(СВЦЭМ!$D$33:$D$776,СВЦЭМ!$A$33:$A$776,$A92,СВЦЭМ!$B$33:$B$776,L$83)+'СЕТ СН'!$H$11+СВЦЭМ!$D$10+'СЕТ СН'!$H$6-'СЕТ СН'!$H$23</f>
        <v>837.78672854000001</v>
      </c>
      <c r="M92" s="36">
        <f>SUMIFS(СВЦЭМ!$D$33:$D$776,СВЦЭМ!$A$33:$A$776,$A92,СВЦЭМ!$B$33:$B$776,M$83)+'СЕТ СН'!$H$11+СВЦЭМ!$D$10+'СЕТ СН'!$H$6-'СЕТ СН'!$H$23</f>
        <v>841.61755102000006</v>
      </c>
      <c r="N92" s="36">
        <f>SUMIFS(СВЦЭМ!$D$33:$D$776,СВЦЭМ!$A$33:$A$776,$A92,СВЦЭМ!$B$33:$B$776,N$83)+'СЕТ СН'!$H$11+СВЦЭМ!$D$10+'СЕТ СН'!$H$6-'СЕТ СН'!$H$23</f>
        <v>863.30539448000013</v>
      </c>
      <c r="O92" s="36">
        <f>SUMIFS(СВЦЭМ!$D$33:$D$776,СВЦЭМ!$A$33:$A$776,$A92,СВЦЭМ!$B$33:$B$776,O$83)+'СЕТ СН'!$H$11+СВЦЭМ!$D$10+'СЕТ СН'!$H$6-'СЕТ СН'!$H$23</f>
        <v>858.82449384000006</v>
      </c>
      <c r="P92" s="36">
        <f>SUMIFS(СВЦЭМ!$D$33:$D$776,СВЦЭМ!$A$33:$A$776,$A92,СВЦЭМ!$B$33:$B$776,P$83)+'СЕТ СН'!$H$11+СВЦЭМ!$D$10+'СЕТ СН'!$H$6-'СЕТ СН'!$H$23</f>
        <v>870.74048719000007</v>
      </c>
      <c r="Q92" s="36">
        <f>SUMIFS(СВЦЭМ!$D$33:$D$776,СВЦЭМ!$A$33:$A$776,$A92,СВЦЭМ!$B$33:$B$776,Q$83)+'СЕТ СН'!$H$11+СВЦЭМ!$D$10+'СЕТ СН'!$H$6-'СЕТ СН'!$H$23</f>
        <v>871.52975048000008</v>
      </c>
      <c r="R92" s="36">
        <f>SUMIFS(СВЦЭМ!$D$33:$D$776,СВЦЭМ!$A$33:$A$776,$A92,СВЦЭМ!$B$33:$B$776,R$83)+'СЕТ СН'!$H$11+СВЦЭМ!$D$10+'СЕТ СН'!$H$6-'СЕТ СН'!$H$23</f>
        <v>871.37128181000003</v>
      </c>
      <c r="S92" s="36">
        <f>SUMIFS(СВЦЭМ!$D$33:$D$776,СВЦЭМ!$A$33:$A$776,$A92,СВЦЭМ!$B$33:$B$776,S$83)+'СЕТ СН'!$H$11+СВЦЭМ!$D$10+'СЕТ СН'!$H$6-'СЕТ СН'!$H$23</f>
        <v>880.4040641900001</v>
      </c>
      <c r="T92" s="36">
        <f>SUMIFS(СВЦЭМ!$D$33:$D$776,СВЦЭМ!$A$33:$A$776,$A92,СВЦЭМ!$B$33:$B$776,T$83)+'СЕТ СН'!$H$11+СВЦЭМ!$D$10+'СЕТ СН'!$H$6-'СЕТ СН'!$H$23</f>
        <v>872.6460622300001</v>
      </c>
      <c r="U92" s="36">
        <f>SUMIFS(СВЦЭМ!$D$33:$D$776,СВЦЭМ!$A$33:$A$776,$A92,СВЦЭМ!$B$33:$B$776,U$83)+'СЕТ СН'!$H$11+СВЦЭМ!$D$10+'СЕТ СН'!$H$6-'СЕТ СН'!$H$23</f>
        <v>875.98799271999997</v>
      </c>
      <c r="V92" s="36">
        <f>SUMIFS(СВЦЭМ!$D$33:$D$776,СВЦЭМ!$A$33:$A$776,$A92,СВЦЭМ!$B$33:$B$776,V$83)+'СЕТ СН'!$H$11+СВЦЭМ!$D$10+'СЕТ СН'!$H$6-'СЕТ СН'!$H$23</f>
        <v>880.54557032000002</v>
      </c>
      <c r="W92" s="36">
        <f>SUMIFS(СВЦЭМ!$D$33:$D$776,СВЦЭМ!$A$33:$A$776,$A92,СВЦЭМ!$B$33:$B$776,W$83)+'СЕТ СН'!$H$11+СВЦЭМ!$D$10+'СЕТ СН'!$H$6-'СЕТ СН'!$H$23</f>
        <v>889.07429873000001</v>
      </c>
      <c r="X92" s="36">
        <f>SUMIFS(СВЦЭМ!$D$33:$D$776,СВЦЭМ!$A$33:$A$776,$A92,СВЦЭМ!$B$33:$B$776,X$83)+'СЕТ СН'!$H$11+СВЦЭМ!$D$10+'СЕТ СН'!$H$6-'СЕТ СН'!$H$23</f>
        <v>879.43613845999994</v>
      </c>
      <c r="Y92" s="36">
        <f>SUMIFS(СВЦЭМ!$D$33:$D$776,СВЦЭМ!$A$33:$A$776,$A92,СВЦЭМ!$B$33:$B$776,Y$83)+'СЕТ СН'!$H$11+СВЦЭМ!$D$10+'СЕТ СН'!$H$6-'СЕТ СН'!$H$23</f>
        <v>959.61813189999998</v>
      </c>
    </row>
    <row r="93" spans="1:27" ht="15.75" x14ac:dyDescent="0.2">
      <c r="A93" s="35">
        <f t="shared" si="2"/>
        <v>43992</v>
      </c>
      <c r="B93" s="36">
        <f>SUMIFS(СВЦЭМ!$D$33:$D$776,СВЦЭМ!$A$33:$A$776,$A93,СВЦЭМ!$B$33:$B$776,B$83)+'СЕТ СН'!$H$11+СВЦЭМ!$D$10+'СЕТ СН'!$H$6-'СЕТ СН'!$H$23</f>
        <v>1074.73866423</v>
      </c>
      <c r="C93" s="36">
        <f>SUMIFS(СВЦЭМ!$D$33:$D$776,СВЦЭМ!$A$33:$A$776,$A93,СВЦЭМ!$B$33:$B$776,C$83)+'СЕТ СН'!$H$11+СВЦЭМ!$D$10+'СЕТ СН'!$H$6-'СЕТ СН'!$H$23</f>
        <v>1086.35760519</v>
      </c>
      <c r="D93" s="36">
        <f>SUMIFS(СВЦЭМ!$D$33:$D$776,СВЦЭМ!$A$33:$A$776,$A93,СВЦЭМ!$B$33:$B$776,D$83)+'СЕТ СН'!$H$11+СВЦЭМ!$D$10+'СЕТ СН'!$H$6-'СЕТ СН'!$H$23</f>
        <v>1065.7719322</v>
      </c>
      <c r="E93" s="36">
        <f>SUMIFS(СВЦЭМ!$D$33:$D$776,СВЦЭМ!$A$33:$A$776,$A93,СВЦЭМ!$B$33:$B$776,E$83)+'СЕТ СН'!$H$11+СВЦЭМ!$D$10+'СЕТ СН'!$H$6-'СЕТ СН'!$H$23</f>
        <v>1069.4872887199999</v>
      </c>
      <c r="F93" s="36">
        <f>SUMIFS(СВЦЭМ!$D$33:$D$776,СВЦЭМ!$A$33:$A$776,$A93,СВЦЭМ!$B$33:$B$776,F$83)+'СЕТ СН'!$H$11+СВЦЭМ!$D$10+'СЕТ СН'!$H$6-'СЕТ СН'!$H$23</f>
        <v>1063.94230023</v>
      </c>
      <c r="G93" s="36">
        <f>SUMIFS(СВЦЭМ!$D$33:$D$776,СВЦЭМ!$A$33:$A$776,$A93,СВЦЭМ!$B$33:$B$776,G$83)+'СЕТ СН'!$H$11+СВЦЭМ!$D$10+'СЕТ СН'!$H$6-'СЕТ СН'!$H$23</f>
        <v>1062.17661692</v>
      </c>
      <c r="H93" s="36">
        <f>SUMIFS(СВЦЭМ!$D$33:$D$776,СВЦЭМ!$A$33:$A$776,$A93,СВЦЭМ!$B$33:$B$776,H$83)+'СЕТ СН'!$H$11+СВЦЭМ!$D$10+'СЕТ СН'!$H$6-'СЕТ СН'!$H$23</f>
        <v>1079.94347956</v>
      </c>
      <c r="I93" s="36">
        <f>SUMIFS(СВЦЭМ!$D$33:$D$776,СВЦЭМ!$A$33:$A$776,$A93,СВЦЭМ!$B$33:$B$776,I$83)+'СЕТ СН'!$H$11+СВЦЭМ!$D$10+'СЕТ СН'!$H$6-'СЕТ СН'!$H$23</f>
        <v>1051.86188836</v>
      </c>
      <c r="J93" s="36">
        <f>SUMIFS(СВЦЭМ!$D$33:$D$776,СВЦЭМ!$A$33:$A$776,$A93,СВЦЭМ!$B$33:$B$776,J$83)+'СЕТ СН'!$H$11+СВЦЭМ!$D$10+'СЕТ СН'!$H$6-'СЕТ СН'!$H$23</f>
        <v>1001.8451116900001</v>
      </c>
      <c r="K93" s="36">
        <f>SUMIFS(СВЦЭМ!$D$33:$D$776,СВЦЭМ!$A$33:$A$776,$A93,СВЦЭМ!$B$33:$B$776,K$83)+'СЕТ СН'!$H$11+СВЦЭМ!$D$10+'СЕТ СН'!$H$6-'СЕТ СН'!$H$23</f>
        <v>920.2340704400001</v>
      </c>
      <c r="L93" s="36">
        <f>SUMIFS(СВЦЭМ!$D$33:$D$776,СВЦЭМ!$A$33:$A$776,$A93,СВЦЭМ!$B$33:$B$776,L$83)+'СЕТ СН'!$H$11+СВЦЭМ!$D$10+'СЕТ СН'!$H$6-'СЕТ СН'!$H$23</f>
        <v>851.79891438999994</v>
      </c>
      <c r="M93" s="36">
        <f>SUMIFS(СВЦЭМ!$D$33:$D$776,СВЦЭМ!$A$33:$A$776,$A93,СВЦЭМ!$B$33:$B$776,M$83)+'СЕТ СН'!$H$11+СВЦЭМ!$D$10+'СЕТ СН'!$H$6-'СЕТ СН'!$H$23</f>
        <v>861.45727914000008</v>
      </c>
      <c r="N93" s="36">
        <f>SUMIFS(СВЦЭМ!$D$33:$D$776,СВЦЭМ!$A$33:$A$776,$A93,СВЦЭМ!$B$33:$B$776,N$83)+'СЕТ СН'!$H$11+СВЦЭМ!$D$10+'СЕТ СН'!$H$6-'СЕТ СН'!$H$23</f>
        <v>872.09806376000006</v>
      </c>
      <c r="O93" s="36">
        <f>SUMIFS(СВЦЭМ!$D$33:$D$776,СВЦЭМ!$A$33:$A$776,$A93,СВЦЭМ!$B$33:$B$776,O$83)+'СЕТ СН'!$H$11+СВЦЭМ!$D$10+'СЕТ СН'!$H$6-'СЕТ СН'!$H$23</f>
        <v>869.78984168000011</v>
      </c>
      <c r="P93" s="36">
        <f>SUMIFS(СВЦЭМ!$D$33:$D$776,СВЦЭМ!$A$33:$A$776,$A93,СВЦЭМ!$B$33:$B$776,P$83)+'СЕТ СН'!$H$11+СВЦЭМ!$D$10+'СЕТ СН'!$H$6-'СЕТ СН'!$H$23</f>
        <v>878.74891116999993</v>
      </c>
      <c r="Q93" s="36">
        <f>SUMIFS(СВЦЭМ!$D$33:$D$776,СВЦЭМ!$A$33:$A$776,$A93,СВЦЭМ!$B$33:$B$776,Q$83)+'СЕТ СН'!$H$11+СВЦЭМ!$D$10+'СЕТ СН'!$H$6-'СЕТ СН'!$H$23</f>
        <v>886.04963648000012</v>
      </c>
      <c r="R93" s="36">
        <f>SUMIFS(СВЦЭМ!$D$33:$D$776,СВЦЭМ!$A$33:$A$776,$A93,СВЦЭМ!$B$33:$B$776,R$83)+'СЕТ СН'!$H$11+СВЦЭМ!$D$10+'СЕТ СН'!$H$6-'СЕТ СН'!$H$23</f>
        <v>886.42664487000002</v>
      </c>
      <c r="S93" s="36">
        <f>SUMIFS(СВЦЭМ!$D$33:$D$776,СВЦЭМ!$A$33:$A$776,$A93,СВЦЭМ!$B$33:$B$776,S$83)+'СЕТ СН'!$H$11+СВЦЭМ!$D$10+'СЕТ СН'!$H$6-'СЕТ СН'!$H$23</f>
        <v>890.75925882000001</v>
      </c>
      <c r="T93" s="36">
        <f>SUMIFS(СВЦЭМ!$D$33:$D$776,СВЦЭМ!$A$33:$A$776,$A93,СВЦЭМ!$B$33:$B$776,T$83)+'СЕТ СН'!$H$11+СВЦЭМ!$D$10+'СЕТ СН'!$H$6-'СЕТ СН'!$H$23</f>
        <v>885.88224127000012</v>
      </c>
      <c r="U93" s="36">
        <f>SUMIFS(СВЦЭМ!$D$33:$D$776,СВЦЭМ!$A$33:$A$776,$A93,СВЦЭМ!$B$33:$B$776,U$83)+'СЕТ СН'!$H$11+СВЦЭМ!$D$10+'СЕТ СН'!$H$6-'СЕТ СН'!$H$23</f>
        <v>875.12019026000007</v>
      </c>
      <c r="V93" s="36">
        <f>SUMIFS(СВЦЭМ!$D$33:$D$776,СВЦЭМ!$A$33:$A$776,$A93,СВЦЭМ!$B$33:$B$776,V$83)+'СЕТ СН'!$H$11+СВЦЭМ!$D$10+'СЕТ СН'!$H$6-'СЕТ СН'!$H$23</f>
        <v>870.58394909000003</v>
      </c>
      <c r="W93" s="36">
        <f>SUMIFS(СВЦЭМ!$D$33:$D$776,СВЦЭМ!$A$33:$A$776,$A93,СВЦЭМ!$B$33:$B$776,W$83)+'СЕТ СН'!$H$11+СВЦЭМ!$D$10+'СЕТ СН'!$H$6-'СЕТ СН'!$H$23</f>
        <v>872.58212097000001</v>
      </c>
      <c r="X93" s="36">
        <f>SUMIFS(СВЦЭМ!$D$33:$D$776,СВЦЭМ!$A$33:$A$776,$A93,СВЦЭМ!$B$33:$B$776,X$83)+'СЕТ СН'!$H$11+СВЦЭМ!$D$10+'СЕТ СН'!$H$6-'СЕТ СН'!$H$23</f>
        <v>910.35520296999994</v>
      </c>
      <c r="Y93" s="36">
        <f>SUMIFS(СВЦЭМ!$D$33:$D$776,СВЦЭМ!$A$33:$A$776,$A93,СВЦЭМ!$B$33:$B$776,Y$83)+'СЕТ СН'!$H$11+СВЦЭМ!$D$10+'СЕТ СН'!$H$6-'СЕТ СН'!$H$23</f>
        <v>1000.3529828600001</v>
      </c>
    </row>
    <row r="94" spans="1:27" ht="15.75" x14ac:dyDescent="0.2">
      <c r="A94" s="35">
        <f t="shared" si="2"/>
        <v>43993</v>
      </c>
      <c r="B94" s="36">
        <f>SUMIFS(СВЦЭМ!$D$33:$D$776,СВЦЭМ!$A$33:$A$776,$A94,СВЦЭМ!$B$33:$B$776,B$83)+'СЕТ СН'!$H$11+СВЦЭМ!$D$10+'СЕТ СН'!$H$6-'СЕТ СН'!$H$23</f>
        <v>1104.95218632</v>
      </c>
      <c r="C94" s="36">
        <f>SUMIFS(СВЦЭМ!$D$33:$D$776,СВЦЭМ!$A$33:$A$776,$A94,СВЦЭМ!$B$33:$B$776,C$83)+'СЕТ СН'!$H$11+СВЦЭМ!$D$10+'СЕТ СН'!$H$6-'СЕТ СН'!$H$23</f>
        <v>1076.87360169</v>
      </c>
      <c r="D94" s="36">
        <f>SUMIFS(СВЦЭМ!$D$33:$D$776,СВЦЭМ!$A$33:$A$776,$A94,СВЦЭМ!$B$33:$B$776,D$83)+'СЕТ СН'!$H$11+СВЦЭМ!$D$10+'СЕТ СН'!$H$6-'СЕТ СН'!$H$23</f>
        <v>1056.5136491400001</v>
      </c>
      <c r="E94" s="36">
        <f>SUMIFS(СВЦЭМ!$D$33:$D$776,СВЦЭМ!$A$33:$A$776,$A94,СВЦЭМ!$B$33:$B$776,E$83)+'СЕТ СН'!$H$11+СВЦЭМ!$D$10+'СЕТ СН'!$H$6-'СЕТ СН'!$H$23</f>
        <v>1061.6068151500001</v>
      </c>
      <c r="F94" s="36">
        <f>SUMIFS(СВЦЭМ!$D$33:$D$776,СВЦЭМ!$A$33:$A$776,$A94,СВЦЭМ!$B$33:$B$776,F$83)+'СЕТ СН'!$H$11+СВЦЭМ!$D$10+'СЕТ СН'!$H$6-'СЕТ СН'!$H$23</f>
        <v>1054.2091715000001</v>
      </c>
      <c r="G94" s="36">
        <f>SUMIFS(СВЦЭМ!$D$33:$D$776,СВЦЭМ!$A$33:$A$776,$A94,СВЦЭМ!$B$33:$B$776,G$83)+'СЕТ СН'!$H$11+СВЦЭМ!$D$10+'СЕТ СН'!$H$6-'СЕТ СН'!$H$23</f>
        <v>1059.7383079000001</v>
      </c>
      <c r="H94" s="36">
        <f>SUMIFS(СВЦЭМ!$D$33:$D$776,СВЦЭМ!$A$33:$A$776,$A94,СВЦЭМ!$B$33:$B$776,H$83)+'СЕТ СН'!$H$11+СВЦЭМ!$D$10+'СЕТ СН'!$H$6-'СЕТ СН'!$H$23</f>
        <v>1076.21989579</v>
      </c>
      <c r="I94" s="36">
        <f>SUMIFS(СВЦЭМ!$D$33:$D$776,СВЦЭМ!$A$33:$A$776,$A94,СВЦЭМ!$B$33:$B$776,I$83)+'СЕТ СН'!$H$11+СВЦЭМ!$D$10+'СЕТ СН'!$H$6-'СЕТ СН'!$H$23</f>
        <v>1093.2722202499999</v>
      </c>
      <c r="J94" s="36">
        <f>SUMIFS(СВЦЭМ!$D$33:$D$776,СВЦЭМ!$A$33:$A$776,$A94,СВЦЭМ!$B$33:$B$776,J$83)+'СЕТ СН'!$H$11+СВЦЭМ!$D$10+'СЕТ СН'!$H$6-'СЕТ СН'!$H$23</f>
        <v>1031.72203137</v>
      </c>
      <c r="K94" s="36">
        <f>SUMIFS(СВЦЭМ!$D$33:$D$776,СВЦЭМ!$A$33:$A$776,$A94,СВЦЭМ!$B$33:$B$776,K$83)+'СЕТ СН'!$H$11+СВЦЭМ!$D$10+'СЕТ СН'!$H$6-'СЕТ СН'!$H$23</f>
        <v>949.58865674999993</v>
      </c>
      <c r="L94" s="36">
        <f>SUMIFS(СВЦЭМ!$D$33:$D$776,СВЦЭМ!$A$33:$A$776,$A94,СВЦЭМ!$B$33:$B$776,L$83)+'СЕТ СН'!$H$11+СВЦЭМ!$D$10+'СЕТ СН'!$H$6-'СЕТ СН'!$H$23</f>
        <v>890.35531472000002</v>
      </c>
      <c r="M94" s="36">
        <f>SUMIFS(СВЦЭМ!$D$33:$D$776,СВЦЭМ!$A$33:$A$776,$A94,СВЦЭМ!$B$33:$B$776,M$83)+'СЕТ СН'!$H$11+СВЦЭМ!$D$10+'СЕТ СН'!$H$6-'СЕТ СН'!$H$23</f>
        <v>886.16279777</v>
      </c>
      <c r="N94" s="36">
        <f>SUMIFS(СВЦЭМ!$D$33:$D$776,СВЦЭМ!$A$33:$A$776,$A94,СВЦЭМ!$B$33:$B$776,N$83)+'СЕТ СН'!$H$11+СВЦЭМ!$D$10+'СЕТ СН'!$H$6-'СЕТ СН'!$H$23</f>
        <v>884.35754485999996</v>
      </c>
      <c r="O94" s="36">
        <f>SUMIFS(СВЦЭМ!$D$33:$D$776,СВЦЭМ!$A$33:$A$776,$A94,СВЦЭМ!$B$33:$B$776,O$83)+'СЕТ СН'!$H$11+СВЦЭМ!$D$10+'СЕТ СН'!$H$6-'СЕТ СН'!$H$23</f>
        <v>890.52087131000008</v>
      </c>
      <c r="P94" s="36">
        <f>SUMIFS(СВЦЭМ!$D$33:$D$776,СВЦЭМ!$A$33:$A$776,$A94,СВЦЭМ!$B$33:$B$776,P$83)+'СЕТ СН'!$H$11+СВЦЭМ!$D$10+'СЕТ СН'!$H$6-'СЕТ СН'!$H$23</f>
        <v>898.22665597000014</v>
      </c>
      <c r="Q94" s="36">
        <f>SUMIFS(СВЦЭМ!$D$33:$D$776,СВЦЭМ!$A$33:$A$776,$A94,СВЦЭМ!$B$33:$B$776,Q$83)+'СЕТ СН'!$H$11+СВЦЭМ!$D$10+'СЕТ СН'!$H$6-'СЕТ СН'!$H$23</f>
        <v>890.30765283000005</v>
      </c>
      <c r="R94" s="36">
        <f>SUMIFS(СВЦЭМ!$D$33:$D$776,СВЦЭМ!$A$33:$A$776,$A94,СВЦЭМ!$B$33:$B$776,R$83)+'СЕТ СН'!$H$11+СВЦЭМ!$D$10+'СЕТ СН'!$H$6-'СЕТ СН'!$H$23</f>
        <v>890.54559261999998</v>
      </c>
      <c r="S94" s="36">
        <f>SUMIFS(СВЦЭМ!$D$33:$D$776,СВЦЭМ!$A$33:$A$776,$A94,СВЦЭМ!$B$33:$B$776,S$83)+'СЕТ СН'!$H$11+СВЦЭМ!$D$10+'СЕТ СН'!$H$6-'СЕТ СН'!$H$23</f>
        <v>888.41363825999997</v>
      </c>
      <c r="T94" s="36">
        <f>SUMIFS(СВЦЭМ!$D$33:$D$776,СВЦЭМ!$A$33:$A$776,$A94,СВЦЭМ!$B$33:$B$776,T$83)+'СЕТ СН'!$H$11+СВЦЭМ!$D$10+'СЕТ СН'!$H$6-'СЕТ СН'!$H$23</f>
        <v>891.93497430000002</v>
      </c>
      <c r="U94" s="36">
        <f>SUMIFS(СВЦЭМ!$D$33:$D$776,СВЦЭМ!$A$33:$A$776,$A94,СВЦЭМ!$B$33:$B$776,U$83)+'СЕТ СН'!$H$11+СВЦЭМ!$D$10+'СЕТ СН'!$H$6-'СЕТ СН'!$H$23</f>
        <v>881.99329626999997</v>
      </c>
      <c r="V94" s="36">
        <f>SUMIFS(СВЦЭМ!$D$33:$D$776,СВЦЭМ!$A$33:$A$776,$A94,СВЦЭМ!$B$33:$B$776,V$83)+'СЕТ СН'!$H$11+СВЦЭМ!$D$10+'СЕТ СН'!$H$6-'СЕТ СН'!$H$23</f>
        <v>870.95118788000013</v>
      </c>
      <c r="W94" s="36">
        <f>SUMIFS(СВЦЭМ!$D$33:$D$776,СВЦЭМ!$A$33:$A$776,$A94,СВЦЭМ!$B$33:$B$776,W$83)+'СЕТ СН'!$H$11+СВЦЭМ!$D$10+'СЕТ СН'!$H$6-'СЕТ СН'!$H$23</f>
        <v>858.65484027000002</v>
      </c>
      <c r="X94" s="36">
        <f>SUMIFS(СВЦЭМ!$D$33:$D$776,СВЦЭМ!$A$33:$A$776,$A94,СВЦЭМ!$B$33:$B$776,X$83)+'СЕТ СН'!$H$11+СВЦЭМ!$D$10+'СЕТ СН'!$H$6-'СЕТ СН'!$H$23</f>
        <v>894.63848101000008</v>
      </c>
      <c r="Y94" s="36">
        <f>SUMIFS(СВЦЭМ!$D$33:$D$776,СВЦЭМ!$A$33:$A$776,$A94,СВЦЭМ!$B$33:$B$776,Y$83)+'СЕТ СН'!$H$11+СВЦЭМ!$D$10+'СЕТ СН'!$H$6-'СЕТ СН'!$H$23</f>
        <v>984.49200642000005</v>
      </c>
    </row>
    <row r="95" spans="1:27" ht="15.75" x14ac:dyDescent="0.2">
      <c r="A95" s="35">
        <f t="shared" si="2"/>
        <v>43994</v>
      </c>
      <c r="B95" s="36">
        <f>SUMIFS(СВЦЭМ!$D$33:$D$776,СВЦЭМ!$A$33:$A$776,$A95,СВЦЭМ!$B$33:$B$776,B$83)+'СЕТ СН'!$H$11+СВЦЭМ!$D$10+'СЕТ СН'!$H$6-'СЕТ СН'!$H$23</f>
        <v>1042.0688033399999</v>
      </c>
      <c r="C95" s="36">
        <f>SUMIFS(СВЦЭМ!$D$33:$D$776,СВЦЭМ!$A$33:$A$776,$A95,СВЦЭМ!$B$33:$B$776,C$83)+'СЕТ СН'!$H$11+СВЦЭМ!$D$10+'СЕТ СН'!$H$6-'СЕТ СН'!$H$23</f>
        <v>1089.7364029400001</v>
      </c>
      <c r="D95" s="36">
        <f>SUMIFS(СВЦЭМ!$D$33:$D$776,СВЦЭМ!$A$33:$A$776,$A95,СВЦЭМ!$B$33:$B$776,D$83)+'СЕТ СН'!$H$11+СВЦЭМ!$D$10+'СЕТ СН'!$H$6-'СЕТ СН'!$H$23</f>
        <v>1087.0627861200001</v>
      </c>
      <c r="E95" s="36">
        <f>SUMIFS(СВЦЭМ!$D$33:$D$776,СВЦЭМ!$A$33:$A$776,$A95,СВЦЭМ!$B$33:$B$776,E$83)+'СЕТ СН'!$H$11+СВЦЭМ!$D$10+'СЕТ СН'!$H$6-'СЕТ СН'!$H$23</f>
        <v>1071.7209019100001</v>
      </c>
      <c r="F95" s="36">
        <f>SUMIFS(СВЦЭМ!$D$33:$D$776,СВЦЭМ!$A$33:$A$776,$A95,СВЦЭМ!$B$33:$B$776,F$83)+'СЕТ СН'!$H$11+СВЦЭМ!$D$10+'СЕТ СН'!$H$6-'СЕТ СН'!$H$23</f>
        <v>1064.9323472900001</v>
      </c>
      <c r="G95" s="36">
        <f>SUMIFS(СВЦЭМ!$D$33:$D$776,СВЦЭМ!$A$33:$A$776,$A95,СВЦЭМ!$B$33:$B$776,G$83)+'СЕТ СН'!$H$11+СВЦЭМ!$D$10+'СЕТ СН'!$H$6-'СЕТ СН'!$H$23</f>
        <v>1074.2735397399999</v>
      </c>
      <c r="H95" s="36">
        <f>SUMIFS(СВЦЭМ!$D$33:$D$776,СВЦЭМ!$A$33:$A$776,$A95,СВЦЭМ!$B$33:$B$776,H$83)+'СЕТ СН'!$H$11+СВЦЭМ!$D$10+'СЕТ СН'!$H$6-'СЕТ СН'!$H$23</f>
        <v>1087.5639488500001</v>
      </c>
      <c r="I95" s="36">
        <f>SUMIFS(СВЦЭМ!$D$33:$D$776,СВЦЭМ!$A$33:$A$776,$A95,СВЦЭМ!$B$33:$B$776,I$83)+'СЕТ СН'!$H$11+СВЦЭМ!$D$10+'СЕТ СН'!$H$6-'СЕТ СН'!$H$23</f>
        <v>1065.8012902299999</v>
      </c>
      <c r="J95" s="36">
        <f>SUMIFS(СВЦЭМ!$D$33:$D$776,СВЦЭМ!$A$33:$A$776,$A95,СВЦЭМ!$B$33:$B$776,J$83)+'СЕТ СН'!$H$11+СВЦЭМ!$D$10+'СЕТ СН'!$H$6-'СЕТ СН'!$H$23</f>
        <v>1009.9889813899999</v>
      </c>
      <c r="K95" s="36">
        <f>SUMIFS(СВЦЭМ!$D$33:$D$776,СВЦЭМ!$A$33:$A$776,$A95,СВЦЭМ!$B$33:$B$776,K$83)+'СЕТ СН'!$H$11+СВЦЭМ!$D$10+'СЕТ СН'!$H$6-'СЕТ СН'!$H$23</f>
        <v>909.28206802</v>
      </c>
      <c r="L95" s="36">
        <f>SUMIFS(СВЦЭМ!$D$33:$D$776,СВЦЭМ!$A$33:$A$776,$A95,СВЦЭМ!$B$33:$B$776,L$83)+'СЕТ СН'!$H$11+СВЦЭМ!$D$10+'СЕТ СН'!$H$6-'СЕТ СН'!$H$23</f>
        <v>849.10534402000008</v>
      </c>
      <c r="M95" s="36">
        <f>SUMIFS(СВЦЭМ!$D$33:$D$776,СВЦЭМ!$A$33:$A$776,$A95,СВЦЭМ!$B$33:$B$776,M$83)+'СЕТ СН'!$H$11+СВЦЭМ!$D$10+'СЕТ СН'!$H$6-'СЕТ СН'!$H$23</f>
        <v>844.88079388999995</v>
      </c>
      <c r="N95" s="36">
        <f>SUMIFS(СВЦЭМ!$D$33:$D$776,СВЦЭМ!$A$33:$A$776,$A95,СВЦЭМ!$B$33:$B$776,N$83)+'СЕТ СН'!$H$11+СВЦЭМ!$D$10+'СЕТ СН'!$H$6-'СЕТ СН'!$H$23</f>
        <v>866.18308531999992</v>
      </c>
      <c r="O95" s="36">
        <f>SUMIFS(СВЦЭМ!$D$33:$D$776,СВЦЭМ!$A$33:$A$776,$A95,СВЦЭМ!$B$33:$B$776,O$83)+'СЕТ СН'!$H$11+СВЦЭМ!$D$10+'СЕТ СН'!$H$6-'СЕТ СН'!$H$23</f>
        <v>876.36645337000004</v>
      </c>
      <c r="P95" s="36">
        <f>SUMIFS(СВЦЭМ!$D$33:$D$776,СВЦЭМ!$A$33:$A$776,$A95,СВЦЭМ!$B$33:$B$776,P$83)+'СЕТ СН'!$H$11+СВЦЭМ!$D$10+'СЕТ СН'!$H$6-'СЕТ СН'!$H$23</f>
        <v>880.05798572000003</v>
      </c>
      <c r="Q95" s="36">
        <f>SUMIFS(СВЦЭМ!$D$33:$D$776,СВЦЭМ!$A$33:$A$776,$A95,СВЦЭМ!$B$33:$B$776,Q$83)+'СЕТ СН'!$H$11+СВЦЭМ!$D$10+'СЕТ СН'!$H$6-'СЕТ СН'!$H$23</f>
        <v>867.83398774000011</v>
      </c>
      <c r="R95" s="36">
        <f>SUMIFS(СВЦЭМ!$D$33:$D$776,СВЦЭМ!$A$33:$A$776,$A95,СВЦЭМ!$B$33:$B$776,R$83)+'СЕТ СН'!$H$11+СВЦЭМ!$D$10+'СЕТ СН'!$H$6-'СЕТ СН'!$H$23</f>
        <v>863.95650292000005</v>
      </c>
      <c r="S95" s="36">
        <f>SUMIFS(СВЦЭМ!$D$33:$D$776,СВЦЭМ!$A$33:$A$776,$A95,СВЦЭМ!$B$33:$B$776,S$83)+'СЕТ СН'!$H$11+СВЦЭМ!$D$10+'СЕТ СН'!$H$6-'СЕТ СН'!$H$23</f>
        <v>867.97340389999999</v>
      </c>
      <c r="T95" s="36">
        <f>SUMIFS(СВЦЭМ!$D$33:$D$776,СВЦЭМ!$A$33:$A$776,$A95,СВЦЭМ!$B$33:$B$776,T$83)+'СЕТ СН'!$H$11+СВЦЭМ!$D$10+'СЕТ СН'!$H$6-'СЕТ СН'!$H$23</f>
        <v>877.97177179000005</v>
      </c>
      <c r="U95" s="36">
        <f>SUMIFS(СВЦЭМ!$D$33:$D$776,СВЦЭМ!$A$33:$A$776,$A95,СВЦЭМ!$B$33:$B$776,U$83)+'СЕТ СН'!$H$11+СВЦЭМ!$D$10+'СЕТ СН'!$H$6-'СЕТ СН'!$H$23</f>
        <v>870.17280662000007</v>
      </c>
      <c r="V95" s="36">
        <f>SUMIFS(СВЦЭМ!$D$33:$D$776,СВЦЭМ!$A$33:$A$776,$A95,СВЦЭМ!$B$33:$B$776,V$83)+'СЕТ СН'!$H$11+СВЦЭМ!$D$10+'СЕТ СН'!$H$6-'СЕТ СН'!$H$23</f>
        <v>854.41519369000002</v>
      </c>
      <c r="W95" s="36">
        <f>SUMIFS(СВЦЭМ!$D$33:$D$776,СВЦЭМ!$A$33:$A$776,$A95,СВЦЭМ!$B$33:$B$776,W$83)+'СЕТ СН'!$H$11+СВЦЭМ!$D$10+'СЕТ СН'!$H$6-'СЕТ СН'!$H$23</f>
        <v>842.53288242999997</v>
      </c>
      <c r="X95" s="36">
        <f>SUMIFS(СВЦЭМ!$D$33:$D$776,СВЦЭМ!$A$33:$A$776,$A95,СВЦЭМ!$B$33:$B$776,X$83)+'СЕТ СН'!$H$11+СВЦЭМ!$D$10+'СЕТ СН'!$H$6-'СЕТ СН'!$H$23</f>
        <v>876.26923925000006</v>
      </c>
      <c r="Y95" s="36">
        <f>SUMIFS(СВЦЭМ!$D$33:$D$776,СВЦЭМ!$A$33:$A$776,$A95,СВЦЭМ!$B$33:$B$776,Y$83)+'СЕТ СН'!$H$11+СВЦЭМ!$D$10+'СЕТ СН'!$H$6-'СЕТ СН'!$H$23</f>
        <v>971.93953491999991</v>
      </c>
    </row>
    <row r="96" spans="1:27" ht="15.75" x14ac:dyDescent="0.2">
      <c r="A96" s="35">
        <f t="shared" si="2"/>
        <v>43995</v>
      </c>
      <c r="B96" s="36">
        <f>SUMIFS(СВЦЭМ!$D$33:$D$776,СВЦЭМ!$A$33:$A$776,$A96,СВЦЭМ!$B$33:$B$776,B$83)+'СЕТ СН'!$H$11+СВЦЭМ!$D$10+'СЕТ СН'!$H$6-'СЕТ СН'!$H$23</f>
        <v>1002.3460552399999</v>
      </c>
      <c r="C96" s="36">
        <f>SUMIFS(СВЦЭМ!$D$33:$D$776,СВЦЭМ!$A$33:$A$776,$A96,СВЦЭМ!$B$33:$B$776,C$83)+'СЕТ СН'!$H$11+СВЦЭМ!$D$10+'СЕТ СН'!$H$6-'СЕТ СН'!$H$23</f>
        <v>1024.06612877</v>
      </c>
      <c r="D96" s="36">
        <f>SUMIFS(СВЦЭМ!$D$33:$D$776,СВЦЭМ!$A$33:$A$776,$A96,СВЦЭМ!$B$33:$B$776,D$83)+'СЕТ СН'!$H$11+СВЦЭМ!$D$10+'СЕТ СН'!$H$6-'СЕТ СН'!$H$23</f>
        <v>1046.7142497100001</v>
      </c>
      <c r="E96" s="36">
        <f>SUMIFS(СВЦЭМ!$D$33:$D$776,СВЦЭМ!$A$33:$A$776,$A96,СВЦЭМ!$B$33:$B$776,E$83)+'СЕТ СН'!$H$11+СВЦЭМ!$D$10+'СЕТ СН'!$H$6-'СЕТ СН'!$H$23</f>
        <v>1062.2054800999999</v>
      </c>
      <c r="F96" s="36">
        <f>SUMIFS(СВЦЭМ!$D$33:$D$776,СВЦЭМ!$A$33:$A$776,$A96,СВЦЭМ!$B$33:$B$776,F$83)+'СЕТ СН'!$H$11+СВЦЭМ!$D$10+'СЕТ СН'!$H$6-'СЕТ СН'!$H$23</f>
        <v>1062.35570057</v>
      </c>
      <c r="G96" s="36">
        <f>SUMIFS(СВЦЭМ!$D$33:$D$776,СВЦЭМ!$A$33:$A$776,$A96,СВЦЭМ!$B$33:$B$776,G$83)+'СЕТ СН'!$H$11+СВЦЭМ!$D$10+'СЕТ СН'!$H$6-'СЕТ СН'!$H$23</f>
        <v>1054.6167198400001</v>
      </c>
      <c r="H96" s="36">
        <f>SUMIFS(СВЦЭМ!$D$33:$D$776,СВЦЭМ!$A$33:$A$776,$A96,СВЦЭМ!$B$33:$B$776,H$83)+'СЕТ СН'!$H$11+СВЦЭМ!$D$10+'СЕТ СН'!$H$6-'СЕТ СН'!$H$23</f>
        <v>1044.2251779999999</v>
      </c>
      <c r="I96" s="36">
        <f>SUMIFS(СВЦЭМ!$D$33:$D$776,СВЦЭМ!$A$33:$A$776,$A96,СВЦЭМ!$B$33:$B$776,I$83)+'СЕТ СН'!$H$11+СВЦЭМ!$D$10+'СЕТ СН'!$H$6-'СЕТ СН'!$H$23</f>
        <v>1014.85470646</v>
      </c>
      <c r="J96" s="36">
        <f>SUMIFS(СВЦЭМ!$D$33:$D$776,СВЦЭМ!$A$33:$A$776,$A96,СВЦЭМ!$B$33:$B$776,J$83)+'СЕТ СН'!$H$11+СВЦЭМ!$D$10+'СЕТ СН'!$H$6-'СЕТ СН'!$H$23</f>
        <v>966.80029377999995</v>
      </c>
      <c r="K96" s="36">
        <f>SUMIFS(СВЦЭМ!$D$33:$D$776,СВЦЭМ!$A$33:$A$776,$A96,СВЦЭМ!$B$33:$B$776,K$83)+'СЕТ СН'!$H$11+СВЦЭМ!$D$10+'СЕТ СН'!$H$6-'СЕТ СН'!$H$23</f>
        <v>900.10004404999995</v>
      </c>
      <c r="L96" s="36">
        <f>SUMIFS(СВЦЭМ!$D$33:$D$776,СВЦЭМ!$A$33:$A$776,$A96,СВЦЭМ!$B$33:$B$776,L$83)+'СЕТ СН'!$H$11+СВЦЭМ!$D$10+'СЕТ СН'!$H$6-'СЕТ СН'!$H$23</f>
        <v>845.77871499000003</v>
      </c>
      <c r="M96" s="36">
        <f>SUMIFS(СВЦЭМ!$D$33:$D$776,СВЦЭМ!$A$33:$A$776,$A96,СВЦЭМ!$B$33:$B$776,M$83)+'СЕТ СН'!$H$11+СВЦЭМ!$D$10+'СЕТ СН'!$H$6-'СЕТ СН'!$H$23</f>
        <v>848.80038887000001</v>
      </c>
      <c r="N96" s="36">
        <f>SUMIFS(СВЦЭМ!$D$33:$D$776,СВЦЭМ!$A$33:$A$776,$A96,СВЦЭМ!$B$33:$B$776,N$83)+'СЕТ СН'!$H$11+СВЦЭМ!$D$10+'СЕТ СН'!$H$6-'СЕТ СН'!$H$23</f>
        <v>853.41474571000003</v>
      </c>
      <c r="O96" s="36">
        <f>SUMIFS(СВЦЭМ!$D$33:$D$776,СВЦЭМ!$A$33:$A$776,$A96,СВЦЭМ!$B$33:$B$776,O$83)+'СЕТ СН'!$H$11+СВЦЭМ!$D$10+'СЕТ СН'!$H$6-'СЕТ СН'!$H$23</f>
        <v>860.3637169000001</v>
      </c>
      <c r="P96" s="36">
        <f>SUMIFS(СВЦЭМ!$D$33:$D$776,СВЦЭМ!$A$33:$A$776,$A96,СВЦЭМ!$B$33:$B$776,P$83)+'СЕТ СН'!$H$11+СВЦЭМ!$D$10+'СЕТ СН'!$H$6-'СЕТ СН'!$H$23</f>
        <v>865.61390716999995</v>
      </c>
      <c r="Q96" s="36">
        <f>SUMIFS(СВЦЭМ!$D$33:$D$776,СВЦЭМ!$A$33:$A$776,$A96,СВЦЭМ!$B$33:$B$776,Q$83)+'СЕТ СН'!$H$11+СВЦЭМ!$D$10+'СЕТ СН'!$H$6-'СЕТ СН'!$H$23</f>
        <v>852.37232571000004</v>
      </c>
      <c r="R96" s="36">
        <f>SUMIFS(СВЦЭМ!$D$33:$D$776,СВЦЭМ!$A$33:$A$776,$A96,СВЦЭМ!$B$33:$B$776,R$83)+'СЕТ СН'!$H$11+СВЦЭМ!$D$10+'СЕТ СН'!$H$6-'СЕТ СН'!$H$23</f>
        <v>849.77068692000012</v>
      </c>
      <c r="S96" s="36">
        <f>SUMIFS(СВЦЭМ!$D$33:$D$776,СВЦЭМ!$A$33:$A$776,$A96,СВЦЭМ!$B$33:$B$776,S$83)+'СЕТ СН'!$H$11+СВЦЭМ!$D$10+'СЕТ СН'!$H$6-'СЕТ СН'!$H$23</f>
        <v>856.81153594000011</v>
      </c>
      <c r="T96" s="36">
        <f>SUMIFS(СВЦЭМ!$D$33:$D$776,СВЦЭМ!$A$33:$A$776,$A96,СВЦЭМ!$B$33:$B$776,T$83)+'СЕТ СН'!$H$11+СВЦЭМ!$D$10+'СЕТ СН'!$H$6-'СЕТ СН'!$H$23</f>
        <v>863.49067650000006</v>
      </c>
      <c r="U96" s="36">
        <f>SUMIFS(СВЦЭМ!$D$33:$D$776,СВЦЭМ!$A$33:$A$776,$A96,СВЦЭМ!$B$33:$B$776,U$83)+'СЕТ СН'!$H$11+СВЦЭМ!$D$10+'СЕТ СН'!$H$6-'СЕТ СН'!$H$23</f>
        <v>858.72275875000014</v>
      </c>
      <c r="V96" s="36">
        <f>SUMIFS(СВЦЭМ!$D$33:$D$776,СВЦЭМ!$A$33:$A$776,$A96,СВЦЭМ!$B$33:$B$776,V$83)+'СЕТ СН'!$H$11+СВЦЭМ!$D$10+'СЕТ СН'!$H$6-'СЕТ СН'!$H$23</f>
        <v>856.06366761000004</v>
      </c>
      <c r="W96" s="36">
        <f>SUMIFS(СВЦЭМ!$D$33:$D$776,СВЦЭМ!$A$33:$A$776,$A96,СВЦЭМ!$B$33:$B$776,W$83)+'СЕТ СН'!$H$11+СВЦЭМ!$D$10+'СЕТ СН'!$H$6-'СЕТ СН'!$H$23</f>
        <v>843.31600028000003</v>
      </c>
      <c r="X96" s="36">
        <f>SUMIFS(СВЦЭМ!$D$33:$D$776,СВЦЭМ!$A$33:$A$776,$A96,СВЦЭМ!$B$33:$B$776,X$83)+'СЕТ СН'!$H$11+СВЦЭМ!$D$10+'СЕТ СН'!$H$6-'СЕТ СН'!$H$23</f>
        <v>862.67402128000003</v>
      </c>
      <c r="Y96" s="36">
        <f>SUMIFS(СВЦЭМ!$D$33:$D$776,СВЦЭМ!$A$33:$A$776,$A96,СВЦЭМ!$B$33:$B$776,Y$83)+'СЕТ СН'!$H$11+СВЦЭМ!$D$10+'СЕТ СН'!$H$6-'СЕТ СН'!$H$23</f>
        <v>945.49414868000008</v>
      </c>
    </row>
    <row r="97" spans="1:25" ht="15.75" x14ac:dyDescent="0.2">
      <c r="A97" s="35">
        <f t="shared" si="2"/>
        <v>43996</v>
      </c>
      <c r="B97" s="36">
        <f>SUMIFS(СВЦЭМ!$D$33:$D$776,СВЦЭМ!$A$33:$A$776,$A97,СВЦЭМ!$B$33:$B$776,B$83)+'СЕТ СН'!$H$11+СВЦЭМ!$D$10+'СЕТ СН'!$H$6-'СЕТ СН'!$H$23</f>
        <v>1044.6115485800001</v>
      </c>
      <c r="C97" s="36">
        <f>SUMIFS(СВЦЭМ!$D$33:$D$776,СВЦЭМ!$A$33:$A$776,$A97,СВЦЭМ!$B$33:$B$776,C$83)+'СЕТ СН'!$H$11+СВЦЭМ!$D$10+'СЕТ СН'!$H$6-'СЕТ СН'!$H$23</f>
        <v>1069.7260015100001</v>
      </c>
      <c r="D97" s="36">
        <f>SUMIFS(СВЦЭМ!$D$33:$D$776,СВЦЭМ!$A$33:$A$776,$A97,СВЦЭМ!$B$33:$B$776,D$83)+'СЕТ СН'!$H$11+СВЦЭМ!$D$10+'СЕТ СН'!$H$6-'СЕТ СН'!$H$23</f>
        <v>1055.6434730200001</v>
      </c>
      <c r="E97" s="36">
        <f>SUMIFS(СВЦЭМ!$D$33:$D$776,СВЦЭМ!$A$33:$A$776,$A97,СВЦЭМ!$B$33:$B$776,E$83)+'СЕТ СН'!$H$11+СВЦЭМ!$D$10+'СЕТ СН'!$H$6-'СЕТ СН'!$H$23</f>
        <v>1047.83185443</v>
      </c>
      <c r="F97" s="36">
        <f>SUMIFS(СВЦЭМ!$D$33:$D$776,СВЦЭМ!$A$33:$A$776,$A97,СВЦЭМ!$B$33:$B$776,F$83)+'СЕТ СН'!$H$11+СВЦЭМ!$D$10+'СЕТ СН'!$H$6-'СЕТ СН'!$H$23</f>
        <v>1041.3411444600001</v>
      </c>
      <c r="G97" s="36">
        <f>SUMIFS(СВЦЭМ!$D$33:$D$776,СВЦЭМ!$A$33:$A$776,$A97,СВЦЭМ!$B$33:$B$776,G$83)+'СЕТ СН'!$H$11+СВЦЭМ!$D$10+'СЕТ СН'!$H$6-'СЕТ СН'!$H$23</f>
        <v>1050.6973139700001</v>
      </c>
      <c r="H97" s="36">
        <f>SUMIFS(СВЦЭМ!$D$33:$D$776,СВЦЭМ!$A$33:$A$776,$A97,СВЦЭМ!$B$33:$B$776,H$83)+'СЕТ СН'!$H$11+СВЦЭМ!$D$10+'СЕТ СН'!$H$6-'СЕТ СН'!$H$23</f>
        <v>1044.7788205300001</v>
      </c>
      <c r="I97" s="36">
        <f>SUMIFS(СВЦЭМ!$D$33:$D$776,СВЦЭМ!$A$33:$A$776,$A97,СВЦЭМ!$B$33:$B$776,I$83)+'СЕТ СН'!$H$11+СВЦЭМ!$D$10+'СЕТ СН'!$H$6-'СЕТ СН'!$H$23</f>
        <v>1061.3225392900001</v>
      </c>
      <c r="J97" s="36">
        <f>SUMIFS(СВЦЭМ!$D$33:$D$776,СВЦЭМ!$A$33:$A$776,$A97,СВЦЭМ!$B$33:$B$776,J$83)+'СЕТ СН'!$H$11+СВЦЭМ!$D$10+'СЕТ СН'!$H$6-'СЕТ СН'!$H$23</f>
        <v>1006.96441835</v>
      </c>
      <c r="K97" s="36">
        <f>SUMIFS(СВЦЭМ!$D$33:$D$776,СВЦЭМ!$A$33:$A$776,$A97,СВЦЭМ!$B$33:$B$776,K$83)+'СЕТ СН'!$H$11+СВЦЭМ!$D$10+'СЕТ СН'!$H$6-'СЕТ СН'!$H$23</f>
        <v>896.05539911000005</v>
      </c>
      <c r="L97" s="36">
        <f>SUMIFS(СВЦЭМ!$D$33:$D$776,СВЦЭМ!$A$33:$A$776,$A97,СВЦЭМ!$B$33:$B$776,L$83)+'СЕТ СН'!$H$11+СВЦЭМ!$D$10+'СЕТ СН'!$H$6-'СЕТ СН'!$H$23</f>
        <v>826.53842220000001</v>
      </c>
      <c r="M97" s="36">
        <f>SUMIFS(СВЦЭМ!$D$33:$D$776,СВЦЭМ!$A$33:$A$776,$A97,СВЦЭМ!$B$33:$B$776,M$83)+'СЕТ СН'!$H$11+СВЦЭМ!$D$10+'СЕТ СН'!$H$6-'СЕТ СН'!$H$23</f>
        <v>824.96990924000011</v>
      </c>
      <c r="N97" s="36">
        <f>SUMIFS(СВЦЭМ!$D$33:$D$776,СВЦЭМ!$A$33:$A$776,$A97,СВЦЭМ!$B$33:$B$776,N$83)+'СЕТ СН'!$H$11+СВЦЭМ!$D$10+'СЕТ СН'!$H$6-'СЕТ СН'!$H$23</f>
        <v>832.28231972999993</v>
      </c>
      <c r="O97" s="36">
        <f>SUMIFS(СВЦЭМ!$D$33:$D$776,СВЦЭМ!$A$33:$A$776,$A97,СВЦЭМ!$B$33:$B$776,O$83)+'СЕТ СН'!$H$11+СВЦЭМ!$D$10+'СЕТ СН'!$H$6-'СЕТ СН'!$H$23</f>
        <v>830.18966818000013</v>
      </c>
      <c r="P97" s="36">
        <f>SUMIFS(СВЦЭМ!$D$33:$D$776,СВЦЭМ!$A$33:$A$776,$A97,СВЦЭМ!$B$33:$B$776,P$83)+'СЕТ СН'!$H$11+СВЦЭМ!$D$10+'СЕТ СН'!$H$6-'СЕТ СН'!$H$23</f>
        <v>828.19244617999993</v>
      </c>
      <c r="Q97" s="36">
        <f>SUMIFS(СВЦЭМ!$D$33:$D$776,СВЦЭМ!$A$33:$A$776,$A97,СВЦЭМ!$B$33:$B$776,Q$83)+'СЕТ СН'!$H$11+СВЦЭМ!$D$10+'СЕТ СН'!$H$6-'СЕТ СН'!$H$23</f>
        <v>815.47729722999998</v>
      </c>
      <c r="R97" s="36">
        <f>SUMIFS(СВЦЭМ!$D$33:$D$776,СВЦЭМ!$A$33:$A$776,$A97,СВЦЭМ!$B$33:$B$776,R$83)+'СЕТ СН'!$H$11+СВЦЭМ!$D$10+'СЕТ СН'!$H$6-'СЕТ СН'!$H$23</f>
        <v>809.1720612900001</v>
      </c>
      <c r="S97" s="36">
        <f>SUMIFS(СВЦЭМ!$D$33:$D$776,СВЦЭМ!$A$33:$A$776,$A97,СВЦЭМ!$B$33:$B$776,S$83)+'СЕТ СН'!$H$11+СВЦЭМ!$D$10+'СЕТ СН'!$H$6-'СЕТ СН'!$H$23</f>
        <v>819.44425004999994</v>
      </c>
      <c r="T97" s="36">
        <f>SUMIFS(СВЦЭМ!$D$33:$D$776,СВЦЭМ!$A$33:$A$776,$A97,СВЦЭМ!$B$33:$B$776,T$83)+'СЕТ СН'!$H$11+СВЦЭМ!$D$10+'СЕТ СН'!$H$6-'СЕТ СН'!$H$23</f>
        <v>811.6447500700001</v>
      </c>
      <c r="U97" s="36">
        <f>SUMIFS(СВЦЭМ!$D$33:$D$776,СВЦЭМ!$A$33:$A$776,$A97,СВЦЭМ!$B$33:$B$776,U$83)+'СЕТ СН'!$H$11+СВЦЭМ!$D$10+'СЕТ СН'!$H$6-'СЕТ СН'!$H$23</f>
        <v>800.39090746000011</v>
      </c>
      <c r="V97" s="36">
        <f>SUMIFS(СВЦЭМ!$D$33:$D$776,СВЦЭМ!$A$33:$A$776,$A97,СВЦЭМ!$B$33:$B$776,V$83)+'СЕТ СН'!$H$11+СВЦЭМ!$D$10+'СЕТ СН'!$H$6-'СЕТ СН'!$H$23</f>
        <v>786.13914892999992</v>
      </c>
      <c r="W97" s="36">
        <f>SUMIFS(СВЦЭМ!$D$33:$D$776,СВЦЭМ!$A$33:$A$776,$A97,СВЦЭМ!$B$33:$B$776,W$83)+'СЕТ СН'!$H$11+СВЦЭМ!$D$10+'СЕТ СН'!$H$6-'СЕТ СН'!$H$23</f>
        <v>783.02194422999992</v>
      </c>
      <c r="X97" s="36">
        <f>SUMIFS(СВЦЭМ!$D$33:$D$776,СВЦЭМ!$A$33:$A$776,$A97,СВЦЭМ!$B$33:$B$776,X$83)+'СЕТ СН'!$H$11+СВЦЭМ!$D$10+'СЕТ СН'!$H$6-'СЕТ СН'!$H$23</f>
        <v>827.25179281999999</v>
      </c>
      <c r="Y97" s="36">
        <f>SUMIFS(СВЦЭМ!$D$33:$D$776,СВЦЭМ!$A$33:$A$776,$A97,СВЦЭМ!$B$33:$B$776,Y$83)+'СЕТ СН'!$H$11+СВЦЭМ!$D$10+'СЕТ СН'!$H$6-'СЕТ СН'!$H$23</f>
        <v>937.05417192999994</v>
      </c>
    </row>
    <row r="98" spans="1:25" ht="15.75" x14ac:dyDescent="0.2">
      <c r="A98" s="35">
        <f t="shared" si="2"/>
        <v>43997</v>
      </c>
      <c r="B98" s="36">
        <f>SUMIFS(СВЦЭМ!$D$33:$D$776,СВЦЭМ!$A$33:$A$776,$A98,СВЦЭМ!$B$33:$B$776,B$83)+'СЕТ СН'!$H$11+СВЦЭМ!$D$10+'СЕТ СН'!$H$6-'СЕТ СН'!$H$23</f>
        <v>1005.59125367</v>
      </c>
      <c r="C98" s="36">
        <f>SUMIFS(СВЦЭМ!$D$33:$D$776,СВЦЭМ!$A$33:$A$776,$A98,СВЦЭМ!$B$33:$B$776,C$83)+'СЕТ СН'!$H$11+СВЦЭМ!$D$10+'СЕТ СН'!$H$6-'СЕТ СН'!$H$23</f>
        <v>1038.2323517300001</v>
      </c>
      <c r="D98" s="36">
        <f>SUMIFS(СВЦЭМ!$D$33:$D$776,СВЦЭМ!$A$33:$A$776,$A98,СВЦЭМ!$B$33:$B$776,D$83)+'СЕТ СН'!$H$11+СВЦЭМ!$D$10+'СЕТ СН'!$H$6-'СЕТ СН'!$H$23</f>
        <v>1061.28051959</v>
      </c>
      <c r="E98" s="36">
        <f>SUMIFS(СВЦЭМ!$D$33:$D$776,СВЦЭМ!$A$33:$A$776,$A98,СВЦЭМ!$B$33:$B$776,E$83)+'СЕТ СН'!$H$11+СВЦЭМ!$D$10+'СЕТ СН'!$H$6-'СЕТ СН'!$H$23</f>
        <v>1064.7679564299999</v>
      </c>
      <c r="F98" s="36">
        <f>SUMIFS(СВЦЭМ!$D$33:$D$776,СВЦЭМ!$A$33:$A$776,$A98,СВЦЭМ!$B$33:$B$776,F$83)+'СЕТ СН'!$H$11+СВЦЭМ!$D$10+'СЕТ СН'!$H$6-'СЕТ СН'!$H$23</f>
        <v>1057.03523049</v>
      </c>
      <c r="G98" s="36">
        <f>SUMIFS(СВЦЭМ!$D$33:$D$776,СВЦЭМ!$A$33:$A$776,$A98,СВЦЭМ!$B$33:$B$776,G$83)+'СЕТ СН'!$H$11+СВЦЭМ!$D$10+'СЕТ СН'!$H$6-'СЕТ СН'!$H$23</f>
        <v>1066.94046985</v>
      </c>
      <c r="H98" s="36">
        <f>SUMIFS(СВЦЭМ!$D$33:$D$776,СВЦЭМ!$A$33:$A$776,$A98,СВЦЭМ!$B$33:$B$776,H$83)+'СЕТ СН'!$H$11+СВЦЭМ!$D$10+'СЕТ СН'!$H$6-'СЕТ СН'!$H$23</f>
        <v>1045.9284857499999</v>
      </c>
      <c r="I98" s="36">
        <f>SUMIFS(СВЦЭМ!$D$33:$D$776,СВЦЭМ!$A$33:$A$776,$A98,СВЦЭМ!$B$33:$B$776,I$83)+'СЕТ СН'!$H$11+СВЦЭМ!$D$10+'СЕТ СН'!$H$6-'СЕТ СН'!$H$23</f>
        <v>1013.5148931799999</v>
      </c>
      <c r="J98" s="36">
        <f>SUMIFS(СВЦЭМ!$D$33:$D$776,СВЦЭМ!$A$33:$A$776,$A98,СВЦЭМ!$B$33:$B$776,J$83)+'СЕТ СН'!$H$11+СВЦЭМ!$D$10+'СЕТ СН'!$H$6-'СЕТ СН'!$H$23</f>
        <v>948.11051264999992</v>
      </c>
      <c r="K98" s="36">
        <f>SUMIFS(СВЦЭМ!$D$33:$D$776,СВЦЭМ!$A$33:$A$776,$A98,СВЦЭМ!$B$33:$B$776,K$83)+'СЕТ СН'!$H$11+СВЦЭМ!$D$10+'СЕТ СН'!$H$6-'СЕТ СН'!$H$23</f>
        <v>881.49754084999995</v>
      </c>
      <c r="L98" s="36">
        <f>SUMIFS(СВЦЭМ!$D$33:$D$776,СВЦЭМ!$A$33:$A$776,$A98,СВЦЭМ!$B$33:$B$776,L$83)+'СЕТ СН'!$H$11+СВЦЭМ!$D$10+'СЕТ СН'!$H$6-'СЕТ СН'!$H$23</f>
        <v>841.98217049000004</v>
      </c>
      <c r="M98" s="36">
        <f>SUMIFS(СВЦЭМ!$D$33:$D$776,СВЦЭМ!$A$33:$A$776,$A98,СВЦЭМ!$B$33:$B$776,M$83)+'СЕТ СН'!$H$11+СВЦЭМ!$D$10+'СЕТ СН'!$H$6-'СЕТ СН'!$H$23</f>
        <v>856.3763098500001</v>
      </c>
      <c r="N98" s="36">
        <f>SUMIFS(СВЦЭМ!$D$33:$D$776,СВЦЭМ!$A$33:$A$776,$A98,СВЦЭМ!$B$33:$B$776,N$83)+'СЕТ СН'!$H$11+СВЦЭМ!$D$10+'СЕТ СН'!$H$6-'СЕТ СН'!$H$23</f>
        <v>858.80210067999997</v>
      </c>
      <c r="O98" s="36">
        <f>SUMIFS(СВЦЭМ!$D$33:$D$776,СВЦЭМ!$A$33:$A$776,$A98,СВЦЭМ!$B$33:$B$776,O$83)+'СЕТ СН'!$H$11+СВЦЭМ!$D$10+'СЕТ СН'!$H$6-'СЕТ СН'!$H$23</f>
        <v>872.9385723800001</v>
      </c>
      <c r="P98" s="36">
        <f>SUMIFS(СВЦЭМ!$D$33:$D$776,СВЦЭМ!$A$33:$A$776,$A98,СВЦЭМ!$B$33:$B$776,P$83)+'СЕТ СН'!$H$11+СВЦЭМ!$D$10+'СЕТ СН'!$H$6-'СЕТ СН'!$H$23</f>
        <v>881.84561638000014</v>
      </c>
      <c r="Q98" s="36">
        <f>SUMIFS(СВЦЭМ!$D$33:$D$776,СВЦЭМ!$A$33:$A$776,$A98,СВЦЭМ!$B$33:$B$776,Q$83)+'СЕТ СН'!$H$11+СВЦЭМ!$D$10+'СЕТ СН'!$H$6-'СЕТ СН'!$H$23</f>
        <v>875.37611059999995</v>
      </c>
      <c r="R98" s="36">
        <f>SUMIFS(СВЦЭМ!$D$33:$D$776,СВЦЭМ!$A$33:$A$776,$A98,СВЦЭМ!$B$33:$B$776,R$83)+'СЕТ СН'!$H$11+СВЦЭМ!$D$10+'СЕТ СН'!$H$6-'СЕТ СН'!$H$23</f>
        <v>874.54948467999998</v>
      </c>
      <c r="S98" s="36">
        <f>SUMIFS(СВЦЭМ!$D$33:$D$776,СВЦЭМ!$A$33:$A$776,$A98,СВЦЭМ!$B$33:$B$776,S$83)+'СЕТ СН'!$H$11+СВЦЭМ!$D$10+'СЕТ СН'!$H$6-'СЕТ СН'!$H$23</f>
        <v>872.22072537999998</v>
      </c>
      <c r="T98" s="36">
        <f>SUMIFS(СВЦЭМ!$D$33:$D$776,СВЦЭМ!$A$33:$A$776,$A98,СВЦЭМ!$B$33:$B$776,T$83)+'СЕТ СН'!$H$11+СВЦЭМ!$D$10+'СЕТ СН'!$H$6-'СЕТ СН'!$H$23</f>
        <v>870.96516210000004</v>
      </c>
      <c r="U98" s="36">
        <f>SUMIFS(СВЦЭМ!$D$33:$D$776,СВЦЭМ!$A$33:$A$776,$A98,СВЦЭМ!$B$33:$B$776,U$83)+'СЕТ СН'!$H$11+СВЦЭМ!$D$10+'СЕТ СН'!$H$6-'СЕТ СН'!$H$23</f>
        <v>864.40035306000004</v>
      </c>
      <c r="V98" s="36">
        <f>SUMIFS(СВЦЭМ!$D$33:$D$776,СВЦЭМ!$A$33:$A$776,$A98,СВЦЭМ!$B$33:$B$776,V$83)+'СЕТ СН'!$H$11+СВЦЭМ!$D$10+'СЕТ СН'!$H$6-'СЕТ СН'!$H$23</f>
        <v>847.64935458000014</v>
      </c>
      <c r="W98" s="36">
        <f>SUMIFS(СВЦЭМ!$D$33:$D$776,СВЦЭМ!$A$33:$A$776,$A98,СВЦЭМ!$B$33:$B$776,W$83)+'СЕТ СН'!$H$11+СВЦЭМ!$D$10+'СЕТ СН'!$H$6-'СЕТ СН'!$H$23</f>
        <v>826.35536651999996</v>
      </c>
      <c r="X98" s="36">
        <f>SUMIFS(СВЦЭМ!$D$33:$D$776,СВЦЭМ!$A$33:$A$776,$A98,СВЦЭМ!$B$33:$B$776,X$83)+'СЕТ СН'!$H$11+СВЦЭМ!$D$10+'СЕТ СН'!$H$6-'СЕТ СН'!$H$23</f>
        <v>849.31033903999992</v>
      </c>
      <c r="Y98" s="36">
        <f>SUMIFS(СВЦЭМ!$D$33:$D$776,СВЦЭМ!$A$33:$A$776,$A98,СВЦЭМ!$B$33:$B$776,Y$83)+'СЕТ СН'!$H$11+СВЦЭМ!$D$10+'СЕТ СН'!$H$6-'СЕТ СН'!$H$23</f>
        <v>942.00322492999999</v>
      </c>
    </row>
    <row r="99" spans="1:25" ht="15.75" x14ac:dyDescent="0.2">
      <c r="A99" s="35">
        <f t="shared" si="2"/>
        <v>43998</v>
      </c>
      <c r="B99" s="36">
        <f>SUMIFS(СВЦЭМ!$D$33:$D$776,СВЦЭМ!$A$33:$A$776,$A99,СВЦЭМ!$B$33:$B$776,B$83)+'СЕТ СН'!$H$11+СВЦЭМ!$D$10+'СЕТ СН'!$H$6-'СЕТ СН'!$H$23</f>
        <v>1042.9112362999999</v>
      </c>
      <c r="C99" s="36">
        <f>SUMIFS(СВЦЭМ!$D$33:$D$776,СВЦЭМ!$A$33:$A$776,$A99,СВЦЭМ!$B$33:$B$776,C$83)+'СЕТ СН'!$H$11+СВЦЭМ!$D$10+'СЕТ СН'!$H$6-'СЕТ СН'!$H$23</f>
        <v>1074.2988420199999</v>
      </c>
      <c r="D99" s="36">
        <f>SUMIFS(СВЦЭМ!$D$33:$D$776,СВЦЭМ!$A$33:$A$776,$A99,СВЦЭМ!$B$33:$B$776,D$83)+'СЕТ СН'!$H$11+СВЦЭМ!$D$10+'СЕТ СН'!$H$6-'СЕТ СН'!$H$23</f>
        <v>1091.81092721</v>
      </c>
      <c r="E99" s="36">
        <f>SUMIFS(СВЦЭМ!$D$33:$D$776,СВЦЭМ!$A$33:$A$776,$A99,СВЦЭМ!$B$33:$B$776,E$83)+'СЕТ СН'!$H$11+СВЦЭМ!$D$10+'СЕТ СН'!$H$6-'СЕТ СН'!$H$23</f>
        <v>1084.8166475</v>
      </c>
      <c r="F99" s="36">
        <f>SUMIFS(СВЦЭМ!$D$33:$D$776,СВЦЭМ!$A$33:$A$776,$A99,СВЦЭМ!$B$33:$B$776,F$83)+'СЕТ СН'!$H$11+СВЦЭМ!$D$10+'СЕТ СН'!$H$6-'СЕТ СН'!$H$23</f>
        <v>1082.6933493900001</v>
      </c>
      <c r="G99" s="36">
        <f>SUMIFS(СВЦЭМ!$D$33:$D$776,СВЦЭМ!$A$33:$A$776,$A99,СВЦЭМ!$B$33:$B$776,G$83)+'СЕТ СН'!$H$11+СВЦЭМ!$D$10+'СЕТ СН'!$H$6-'СЕТ СН'!$H$23</f>
        <v>1089.9402720200001</v>
      </c>
      <c r="H99" s="36">
        <f>SUMIFS(СВЦЭМ!$D$33:$D$776,СВЦЭМ!$A$33:$A$776,$A99,СВЦЭМ!$B$33:$B$776,H$83)+'СЕТ СН'!$H$11+СВЦЭМ!$D$10+'СЕТ СН'!$H$6-'СЕТ СН'!$H$23</f>
        <v>1095.8195039699999</v>
      </c>
      <c r="I99" s="36">
        <f>SUMIFS(СВЦЭМ!$D$33:$D$776,СВЦЭМ!$A$33:$A$776,$A99,СВЦЭМ!$B$33:$B$776,I$83)+'СЕТ СН'!$H$11+СВЦЭМ!$D$10+'СЕТ СН'!$H$6-'СЕТ СН'!$H$23</f>
        <v>1051.8476724899999</v>
      </c>
      <c r="J99" s="36">
        <f>SUMIFS(СВЦЭМ!$D$33:$D$776,СВЦЭМ!$A$33:$A$776,$A99,СВЦЭМ!$B$33:$B$776,J$83)+'СЕТ СН'!$H$11+СВЦЭМ!$D$10+'СЕТ СН'!$H$6-'СЕТ СН'!$H$23</f>
        <v>996.18525917000011</v>
      </c>
      <c r="K99" s="36">
        <f>SUMIFS(СВЦЭМ!$D$33:$D$776,СВЦЭМ!$A$33:$A$776,$A99,СВЦЭМ!$B$33:$B$776,K$83)+'СЕТ СН'!$H$11+СВЦЭМ!$D$10+'СЕТ СН'!$H$6-'СЕТ СН'!$H$23</f>
        <v>917.04105980000008</v>
      </c>
      <c r="L99" s="36">
        <f>SUMIFS(СВЦЭМ!$D$33:$D$776,СВЦЭМ!$A$33:$A$776,$A99,СВЦЭМ!$B$33:$B$776,L$83)+'СЕТ СН'!$H$11+СВЦЭМ!$D$10+'СЕТ СН'!$H$6-'СЕТ СН'!$H$23</f>
        <v>869.71422709000012</v>
      </c>
      <c r="M99" s="36">
        <f>SUMIFS(СВЦЭМ!$D$33:$D$776,СВЦЭМ!$A$33:$A$776,$A99,СВЦЭМ!$B$33:$B$776,M$83)+'СЕТ СН'!$H$11+СВЦЭМ!$D$10+'СЕТ СН'!$H$6-'СЕТ СН'!$H$23</f>
        <v>868.14746461999994</v>
      </c>
      <c r="N99" s="36">
        <f>SUMIFS(СВЦЭМ!$D$33:$D$776,СВЦЭМ!$A$33:$A$776,$A99,СВЦЭМ!$B$33:$B$776,N$83)+'СЕТ СН'!$H$11+СВЦЭМ!$D$10+'СЕТ СН'!$H$6-'СЕТ СН'!$H$23</f>
        <v>871.81736767000007</v>
      </c>
      <c r="O99" s="36">
        <f>SUMIFS(СВЦЭМ!$D$33:$D$776,СВЦЭМ!$A$33:$A$776,$A99,СВЦЭМ!$B$33:$B$776,O$83)+'СЕТ СН'!$H$11+СВЦЭМ!$D$10+'СЕТ СН'!$H$6-'СЕТ СН'!$H$23</f>
        <v>880.94984158000011</v>
      </c>
      <c r="P99" s="36">
        <f>SUMIFS(СВЦЭМ!$D$33:$D$776,СВЦЭМ!$A$33:$A$776,$A99,СВЦЭМ!$B$33:$B$776,P$83)+'СЕТ СН'!$H$11+СВЦЭМ!$D$10+'СЕТ СН'!$H$6-'СЕТ СН'!$H$23</f>
        <v>878.81701217</v>
      </c>
      <c r="Q99" s="36">
        <f>SUMIFS(СВЦЭМ!$D$33:$D$776,СВЦЭМ!$A$33:$A$776,$A99,СВЦЭМ!$B$33:$B$776,Q$83)+'СЕТ СН'!$H$11+СВЦЭМ!$D$10+'СЕТ СН'!$H$6-'СЕТ СН'!$H$23</f>
        <v>883.58070878000012</v>
      </c>
      <c r="R99" s="36">
        <f>SUMIFS(СВЦЭМ!$D$33:$D$776,СВЦЭМ!$A$33:$A$776,$A99,СВЦЭМ!$B$33:$B$776,R$83)+'СЕТ СН'!$H$11+СВЦЭМ!$D$10+'СЕТ СН'!$H$6-'СЕТ СН'!$H$23</f>
        <v>881.82086950999997</v>
      </c>
      <c r="S99" s="36">
        <f>SUMIFS(СВЦЭМ!$D$33:$D$776,СВЦЭМ!$A$33:$A$776,$A99,СВЦЭМ!$B$33:$B$776,S$83)+'СЕТ СН'!$H$11+СВЦЭМ!$D$10+'СЕТ СН'!$H$6-'СЕТ СН'!$H$23</f>
        <v>882.78356854000003</v>
      </c>
      <c r="T99" s="36">
        <f>SUMIFS(СВЦЭМ!$D$33:$D$776,СВЦЭМ!$A$33:$A$776,$A99,СВЦЭМ!$B$33:$B$776,T$83)+'СЕТ СН'!$H$11+СВЦЭМ!$D$10+'СЕТ СН'!$H$6-'СЕТ СН'!$H$23</f>
        <v>877.40331284000013</v>
      </c>
      <c r="U99" s="36">
        <f>SUMIFS(СВЦЭМ!$D$33:$D$776,СВЦЭМ!$A$33:$A$776,$A99,СВЦЭМ!$B$33:$B$776,U$83)+'СЕТ СН'!$H$11+СВЦЭМ!$D$10+'СЕТ СН'!$H$6-'СЕТ СН'!$H$23</f>
        <v>869.13934898999992</v>
      </c>
      <c r="V99" s="36">
        <f>SUMIFS(СВЦЭМ!$D$33:$D$776,СВЦЭМ!$A$33:$A$776,$A99,СВЦЭМ!$B$33:$B$776,V$83)+'СЕТ СН'!$H$11+СВЦЭМ!$D$10+'СЕТ СН'!$H$6-'СЕТ СН'!$H$23</f>
        <v>832.06618415999992</v>
      </c>
      <c r="W99" s="36">
        <f>SUMIFS(СВЦЭМ!$D$33:$D$776,СВЦЭМ!$A$33:$A$776,$A99,СВЦЭМ!$B$33:$B$776,W$83)+'СЕТ СН'!$H$11+СВЦЭМ!$D$10+'СЕТ СН'!$H$6-'СЕТ СН'!$H$23</f>
        <v>832.98147893000009</v>
      </c>
      <c r="X99" s="36">
        <f>SUMIFS(СВЦЭМ!$D$33:$D$776,СВЦЭМ!$A$33:$A$776,$A99,СВЦЭМ!$B$33:$B$776,X$83)+'СЕТ СН'!$H$11+СВЦЭМ!$D$10+'СЕТ СН'!$H$6-'СЕТ СН'!$H$23</f>
        <v>885.8495205700001</v>
      </c>
      <c r="Y99" s="36">
        <f>SUMIFS(СВЦЭМ!$D$33:$D$776,СВЦЭМ!$A$33:$A$776,$A99,СВЦЭМ!$B$33:$B$776,Y$83)+'СЕТ СН'!$H$11+СВЦЭМ!$D$10+'СЕТ СН'!$H$6-'СЕТ СН'!$H$23</f>
        <v>957.82918171000006</v>
      </c>
    </row>
    <row r="100" spans="1:25" ht="15.75" x14ac:dyDescent="0.2">
      <c r="A100" s="35">
        <f t="shared" si="2"/>
        <v>43999</v>
      </c>
      <c r="B100" s="36">
        <f>SUMIFS(СВЦЭМ!$D$33:$D$776,СВЦЭМ!$A$33:$A$776,$A100,СВЦЭМ!$B$33:$B$776,B$83)+'СЕТ СН'!$H$11+СВЦЭМ!$D$10+'СЕТ СН'!$H$6-'СЕТ СН'!$H$23</f>
        <v>1074.4849338399999</v>
      </c>
      <c r="C100" s="36">
        <f>SUMIFS(СВЦЭМ!$D$33:$D$776,СВЦЭМ!$A$33:$A$776,$A100,СВЦЭМ!$B$33:$B$776,C$83)+'СЕТ СН'!$H$11+СВЦЭМ!$D$10+'СЕТ СН'!$H$6-'СЕТ СН'!$H$23</f>
        <v>1112.6457037100001</v>
      </c>
      <c r="D100" s="36">
        <f>SUMIFS(СВЦЭМ!$D$33:$D$776,СВЦЭМ!$A$33:$A$776,$A100,СВЦЭМ!$B$33:$B$776,D$83)+'СЕТ СН'!$H$11+СВЦЭМ!$D$10+'СЕТ СН'!$H$6-'СЕТ СН'!$H$23</f>
        <v>1092.53112409</v>
      </c>
      <c r="E100" s="36">
        <f>SUMIFS(СВЦЭМ!$D$33:$D$776,СВЦЭМ!$A$33:$A$776,$A100,СВЦЭМ!$B$33:$B$776,E$83)+'СЕТ СН'!$H$11+СВЦЭМ!$D$10+'СЕТ СН'!$H$6-'СЕТ СН'!$H$23</f>
        <v>1080.5316611800001</v>
      </c>
      <c r="F100" s="36">
        <f>SUMIFS(СВЦЭМ!$D$33:$D$776,СВЦЭМ!$A$33:$A$776,$A100,СВЦЭМ!$B$33:$B$776,F$83)+'СЕТ СН'!$H$11+СВЦЭМ!$D$10+'СЕТ СН'!$H$6-'СЕТ СН'!$H$23</f>
        <v>1074.27648325</v>
      </c>
      <c r="G100" s="36">
        <f>SUMIFS(СВЦЭМ!$D$33:$D$776,СВЦЭМ!$A$33:$A$776,$A100,СВЦЭМ!$B$33:$B$776,G$83)+'СЕТ СН'!$H$11+СВЦЭМ!$D$10+'СЕТ СН'!$H$6-'СЕТ СН'!$H$23</f>
        <v>1083.97001761</v>
      </c>
      <c r="H100" s="36">
        <f>SUMIFS(СВЦЭМ!$D$33:$D$776,СВЦЭМ!$A$33:$A$776,$A100,СВЦЭМ!$B$33:$B$776,H$83)+'СЕТ СН'!$H$11+СВЦЭМ!$D$10+'СЕТ СН'!$H$6-'СЕТ СН'!$H$23</f>
        <v>1113.8044322800001</v>
      </c>
      <c r="I100" s="36">
        <f>SUMIFS(СВЦЭМ!$D$33:$D$776,СВЦЭМ!$A$33:$A$776,$A100,СВЦЭМ!$B$33:$B$776,I$83)+'СЕТ СН'!$H$11+СВЦЭМ!$D$10+'СЕТ СН'!$H$6-'СЕТ СН'!$H$23</f>
        <v>1090.28624997</v>
      </c>
      <c r="J100" s="36">
        <f>SUMIFS(СВЦЭМ!$D$33:$D$776,СВЦЭМ!$A$33:$A$776,$A100,СВЦЭМ!$B$33:$B$776,J$83)+'СЕТ СН'!$H$11+СВЦЭМ!$D$10+'СЕТ СН'!$H$6-'СЕТ СН'!$H$23</f>
        <v>1034.9035809700001</v>
      </c>
      <c r="K100" s="36">
        <f>SUMIFS(СВЦЭМ!$D$33:$D$776,СВЦЭМ!$A$33:$A$776,$A100,СВЦЭМ!$B$33:$B$776,K$83)+'СЕТ СН'!$H$11+СВЦЭМ!$D$10+'СЕТ СН'!$H$6-'СЕТ СН'!$H$23</f>
        <v>937.44687627000008</v>
      </c>
      <c r="L100" s="36">
        <f>SUMIFS(СВЦЭМ!$D$33:$D$776,СВЦЭМ!$A$33:$A$776,$A100,СВЦЭМ!$B$33:$B$776,L$83)+'СЕТ СН'!$H$11+СВЦЭМ!$D$10+'СЕТ СН'!$H$6-'СЕТ СН'!$H$23</f>
        <v>865.54818427999999</v>
      </c>
      <c r="M100" s="36">
        <f>SUMIFS(СВЦЭМ!$D$33:$D$776,СВЦЭМ!$A$33:$A$776,$A100,СВЦЭМ!$B$33:$B$776,M$83)+'СЕТ СН'!$H$11+СВЦЭМ!$D$10+'СЕТ СН'!$H$6-'СЕТ СН'!$H$23</f>
        <v>854.33750826999994</v>
      </c>
      <c r="N100" s="36">
        <f>SUMIFS(СВЦЭМ!$D$33:$D$776,СВЦЭМ!$A$33:$A$776,$A100,СВЦЭМ!$B$33:$B$776,N$83)+'СЕТ СН'!$H$11+СВЦЭМ!$D$10+'СЕТ СН'!$H$6-'СЕТ СН'!$H$23</f>
        <v>858.26988047999998</v>
      </c>
      <c r="O100" s="36">
        <f>SUMIFS(СВЦЭМ!$D$33:$D$776,СВЦЭМ!$A$33:$A$776,$A100,СВЦЭМ!$B$33:$B$776,O$83)+'СЕТ СН'!$H$11+СВЦЭМ!$D$10+'СЕТ СН'!$H$6-'СЕТ СН'!$H$23</f>
        <v>870.64666374000012</v>
      </c>
      <c r="P100" s="36">
        <f>SUMIFS(СВЦЭМ!$D$33:$D$776,СВЦЭМ!$A$33:$A$776,$A100,СВЦЭМ!$B$33:$B$776,P$83)+'СЕТ СН'!$H$11+СВЦЭМ!$D$10+'СЕТ СН'!$H$6-'СЕТ СН'!$H$23</f>
        <v>884.53098402000001</v>
      </c>
      <c r="Q100" s="36">
        <f>SUMIFS(СВЦЭМ!$D$33:$D$776,СВЦЭМ!$A$33:$A$776,$A100,СВЦЭМ!$B$33:$B$776,Q$83)+'СЕТ СН'!$H$11+СВЦЭМ!$D$10+'СЕТ СН'!$H$6-'СЕТ СН'!$H$23</f>
        <v>875.16762541999992</v>
      </c>
      <c r="R100" s="36">
        <f>SUMIFS(СВЦЭМ!$D$33:$D$776,СВЦЭМ!$A$33:$A$776,$A100,СВЦЭМ!$B$33:$B$776,R$83)+'СЕТ СН'!$H$11+СВЦЭМ!$D$10+'СЕТ СН'!$H$6-'СЕТ СН'!$H$23</f>
        <v>871.20051706999993</v>
      </c>
      <c r="S100" s="36">
        <f>SUMIFS(СВЦЭМ!$D$33:$D$776,СВЦЭМ!$A$33:$A$776,$A100,СВЦЭМ!$B$33:$B$776,S$83)+'СЕТ СН'!$H$11+СВЦЭМ!$D$10+'СЕТ СН'!$H$6-'СЕТ СН'!$H$23</f>
        <v>872.92117809000001</v>
      </c>
      <c r="T100" s="36">
        <f>SUMIFS(СВЦЭМ!$D$33:$D$776,СВЦЭМ!$A$33:$A$776,$A100,СВЦЭМ!$B$33:$B$776,T$83)+'СЕТ СН'!$H$11+СВЦЭМ!$D$10+'СЕТ СН'!$H$6-'СЕТ СН'!$H$23</f>
        <v>883.17000796000002</v>
      </c>
      <c r="U100" s="36">
        <f>SUMIFS(СВЦЭМ!$D$33:$D$776,СВЦЭМ!$A$33:$A$776,$A100,СВЦЭМ!$B$33:$B$776,U$83)+'СЕТ СН'!$H$11+СВЦЭМ!$D$10+'СЕТ СН'!$H$6-'СЕТ СН'!$H$23</f>
        <v>867.97153672000013</v>
      </c>
      <c r="V100" s="36">
        <f>SUMIFS(СВЦЭМ!$D$33:$D$776,СВЦЭМ!$A$33:$A$776,$A100,СВЦЭМ!$B$33:$B$776,V$83)+'СЕТ СН'!$H$11+СВЦЭМ!$D$10+'СЕТ СН'!$H$6-'СЕТ СН'!$H$23</f>
        <v>861.35086724999996</v>
      </c>
      <c r="W100" s="36">
        <f>SUMIFS(СВЦЭМ!$D$33:$D$776,СВЦЭМ!$A$33:$A$776,$A100,СВЦЭМ!$B$33:$B$776,W$83)+'СЕТ СН'!$H$11+СВЦЭМ!$D$10+'СЕТ СН'!$H$6-'СЕТ СН'!$H$23</f>
        <v>866.74181563999991</v>
      </c>
      <c r="X100" s="36">
        <f>SUMIFS(СВЦЭМ!$D$33:$D$776,СВЦЭМ!$A$33:$A$776,$A100,СВЦЭМ!$B$33:$B$776,X$83)+'СЕТ СН'!$H$11+СВЦЭМ!$D$10+'СЕТ СН'!$H$6-'СЕТ СН'!$H$23</f>
        <v>911.84999441000014</v>
      </c>
      <c r="Y100" s="36">
        <f>SUMIFS(СВЦЭМ!$D$33:$D$776,СВЦЭМ!$A$33:$A$776,$A100,СВЦЭМ!$B$33:$B$776,Y$83)+'СЕТ СН'!$H$11+СВЦЭМ!$D$10+'СЕТ СН'!$H$6-'СЕТ СН'!$H$23</f>
        <v>992.86796697</v>
      </c>
    </row>
    <row r="101" spans="1:25" ht="15.75" x14ac:dyDescent="0.2">
      <c r="A101" s="35">
        <f t="shared" si="2"/>
        <v>44000</v>
      </c>
      <c r="B101" s="36">
        <f>SUMIFS(СВЦЭМ!$D$33:$D$776,СВЦЭМ!$A$33:$A$776,$A101,СВЦЭМ!$B$33:$B$776,B$83)+'СЕТ СН'!$H$11+СВЦЭМ!$D$10+'СЕТ СН'!$H$6-'СЕТ СН'!$H$23</f>
        <v>961.14866660000007</v>
      </c>
      <c r="C101" s="36">
        <f>SUMIFS(СВЦЭМ!$D$33:$D$776,СВЦЭМ!$A$33:$A$776,$A101,СВЦЭМ!$B$33:$B$776,C$83)+'СЕТ СН'!$H$11+СВЦЭМ!$D$10+'СЕТ СН'!$H$6-'СЕТ СН'!$H$23</f>
        <v>939.00501598999995</v>
      </c>
      <c r="D101" s="36">
        <f>SUMIFS(СВЦЭМ!$D$33:$D$776,СВЦЭМ!$A$33:$A$776,$A101,СВЦЭМ!$B$33:$B$776,D$83)+'СЕТ СН'!$H$11+СВЦЭМ!$D$10+'СЕТ СН'!$H$6-'СЕТ СН'!$H$23</f>
        <v>966.58520778999991</v>
      </c>
      <c r="E101" s="36">
        <f>SUMIFS(СВЦЭМ!$D$33:$D$776,СВЦЭМ!$A$33:$A$776,$A101,СВЦЭМ!$B$33:$B$776,E$83)+'СЕТ СН'!$H$11+СВЦЭМ!$D$10+'СЕТ СН'!$H$6-'СЕТ СН'!$H$23</f>
        <v>978.78944567000008</v>
      </c>
      <c r="F101" s="36">
        <f>SUMIFS(СВЦЭМ!$D$33:$D$776,СВЦЭМ!$A$33:$A$776,$A101,СВЦЭМ!$B$33:$B$776,F$83)+'СЕТ СН'!$H$11+СВЦЭМ!$D$10+'СЕТ СН'!$H$6-'СЕТ СН'!$H$23</f>
        <v>977.73489052000014</v>
      </c>
      <c r="G101" s="36">
        <f>SUMIFS(СВЦЭМ!$D$33:$D$776,СВЦЭМ!$A$33:$A$776,$A101,СВЦЭМ!$B$33:$B$776,G$83)+'СЕТ СН'!$H$11+СВЦЭМ!$D$10+'СЕТ СН'!$H$6-'СЕТ СН'!$H$23</f>
        <v>1090.2340791300001</v>
      </c>
      <c r="H101" s="36">
        <f>SUMIFS(СВЦЭМ!$D$33:$D$776,СВЦЭМ!$A$33:$A$776,$A101,СВЦЭМ!$B$33:$B$776,H$83)+'СЕТ СН'!$H$11+СВЦЭМ!$D$10+'СЕТ СН'!$H$6-'СЕТ СН'!$H$23</f>
        <v>1051.51964804</v>
      </c>
      <c r="I101" s="36">
        <f>SUMIFS(СВЦЭМ!$D$33:$D$776,СВЦЭМ!$A$33:$A$776,$A101,СВЦЭМ!$B$33:$B$776,I$83)+'СЕТ СН'!$H$11+СВЦЭМ!$D$10+'СЕТ СН'!$H$6-'СЕТ СН'!$H$23</f>
        <v>1045.4272351300001</v>
      </c>
      <c r="J101" s="36">
        <f>SUMIFS(СВЦЭМ!$D$33:$D$776,СВЦЭМ!$A$33:$A$776,$A101,СВЦЭМ!$B$33:$B$776,J$83)+'СЕТ СН'!$H$11+СВЦЭМ!$D$10+'СЕТ СН'!$H$6-'СЕТ СН'!$H$23</f>
        <v>1049.2840063400001</v>
      </c>
      <c r="K101" s="36">
        <f>SUMIFS(СВЦЭМ!$D$33:$D$776,СВЦЭМ!$A$33:$A$776,$A101,СВЦЭМ!$B$33:$B$776,K$83)+'СЕТ СН'!$H$11+СВЦЭМ!$D$10+'СЕТ СН'!$H$6-'СЕТ СН'!$H$23</f>
        <v>966.35734552000008</v>
      </c>
      <c r="L101" s="36">
        <f>SUMIFS(СВЦЭМ!$D$33:$D$776,СВЦЭМ!$A$33:$A$776,$A101,СВЦЭМ!$B$33:$B$776,L$83)+'СЕТ СН'!$H$11+СВЦЭМ!$D$10+'СЕТ СН'!$H$6-'СЕТ СН'!$H$23</f>
        <v>909.01687912000011</v>
      </c>
      <c r="M101" s="36">
        <f>SUMIFS(СВЦЭМ!$D$33:$D$776,СВЦЭМ!$A$33:$A$776,$A101,СВЦЭМ!$B$33:$B$776,M$83)+'СЕТ СН'!$H$11+СВЦЭМ!$D$10+'СЕТ СН'!$H$6-'СЕТ СН'!$H$23</f>
        <v>895.3644313100001</v>
      </c>
      <c r="N101" s="36">
        <f>SUMIFS(СВЦЭМ!$D$33:$D$776,СВЦЭМ!$A$33:$A$776,$A101,СВЦЭМ!$B$33:$B$776,N$83)+'СЕТ СН'!$H$11+СВЦЭМ!$D$10+'СЕТ СН'!$H$6-'СЕТ СН'!$H$23</f>
        <v>909.09623121999994</v>
      </c>
      <c r="O101" s="36">
        <f>SUMIFS(СВЦЭМ!$D$33:$D$776,СВЦЭМ!$A$33:$A$776,$A101,СВЦЭМ!$B$33:$B$776,O$83)+'СЕТ СН'!$H$11+СВЦЭМ!$D$10+'СЕТ СН'!$H$6-'СЕТ СН'!$H$23</f>
        <v>923.66293345000008</v>
      </c>
      <c r="P101" s="36">
        <f>SUMIFS(СВЦЭМ!$D$33:$D$776,СВЦЭМ!$A$33:$A$776,$A101,СВЦЭМ!$B$33:$B$776,P$83)+'СЕТ СН'!$H$11+СВЦЭМ!$D$10+'СЕТ СН'!$H$6-'СЕТ СН'!$H$23</f>
        <v>917.04553972999997</v>
      </c>
      <c r="Q101" s="36">
        <f>SUMIFS(СВЦЭМ!$D$33:$D$776,СВЦЭМ!$A$33:$A$776,$A101,СВЦЭМ!$B$33:$B$776,Q$83)+'СЕТ СН'!$H$11+СВЦЭМ!$D$10+'СЕТ СН'!$H$6-'СЕТ СН'!$H$23</f>
        <v>921.43657206000012</v>
      </c>
      <c r="R101" s="36">
        <f>SUMIFS(СВЦЭМ!$D$33:$D$776,СВЦЭМ!$A$33:$A$776,$A101,СВЦЭМ!$B$33:$B$776,R$83)+'СЕТ СН'!$H$11+СВЦЭМ!$D$10+'СЕТ СН'!$H$6-'СЕТ СН'!$H$23</f>
        <v>916.67197385999998</v>
      </c>
      <c r="S101" s="36">
        <f>SUMIFS(СВЦЭМ!$D$33:$D$776,СВЦЭМ!$A$33:$A$776,$A101,СВЦЭМ!$B$33:$B$776,S$83)+'СЕТ СН'!$H$11+СВЦЭМ!$D$10+'СЕТ СН'!$H$6-'СЕТ СН'!$H$23</f>
        <v>928.23309231000007</v>
      </c>
      <c r="T101" s="36">
        <f>SUMIFS(СВЦЭМ!$D$33:$D$776,СВЦЭМ!$A$33:$A$776,$A101,СВЦЭМ!$B$33:$B$776,T$83)+'СЕТ СН'!$H$11+СВЦЭМ!$D$10+'СЕТ СН'!$H$6-'СЕТ СН'!$H$23</f>
        <v>923.2742734200001</v>
      </c>
      <c r="U101" s="36">
        <f>SUMIFS(СВЦЭМ!$D$33:$D$776,СВЦЭМ!$A$33:$A$776,$A101,СВЦЭМ!$B$33:$B$776,U$83)+'СЕТ СН'!$H$11+СВЦЭМ!$D$10+'СЕТ СН'!$H$6-'СЕТ СН'!$H$23</f>
        <v>921.78165435000005</v>
      </c>
      <c r="V101" s="36">
        <f>SUMIFS(СВЦЭМ!$D$33:$D$776,СВЦЭМ!$A$33:$A$776,$A101,СВЦЭМ!$B$33:$B$776,V$83)+'СЕТ СН'!$H$11+СВЦЭМ!$D$10+'СЕТ СН'!$H$6-'СЕТ СН'!$H$23</f>
        <v>907.33671916999992</v>
      </c>
      <c r="W101" s="36">
        <f>SUMIFS(СВЦЭМ!$D$33:$D$776,СВЦЭМ!$A$33:$A$776,$A101,СВЦЭМ!$B$33:$B$776,W$83)+'СЕТ СН'!$H$11+СВЦЭМ!$D$10+'СЕТ СН'!$H$6-'СЕТ СН'!$H$23</f>
        <v>901.01383125999996</v>
      </c>
      <c r="X101" s="36">
        <f>SUMIFS(СВЦЭМ!$D$33:$D$776,СВЦЭМ!$A$33:$A$776,$A101,СВЦЭМ!$B$33:$B$776,X$83)+'СЕТ СН'!$H$11+СВЦЭМ!$D$10+'СЕТ СН'!$H$6-'СЕТ СН'!$H$23</f>
        <v>944.68745336000006</v>
      </c>
      <c r="Y101" s="36">
        <f>SUMIFS(СВЦЭМ!$D$33:$D$776,СВЦЭМ!$A$33:$A$776,$A101,СВЦЭМ!$B$33:$B$776,Y$83)+'СЕТ СН'!$H$11+СВЦЭМ!$D$10+'СЕТ СН'!$H$6-'СЕТ СН'!$H$23</f>
        <v>956.23618426000007</v>
      </c>
    </row>
    <row r="102" spans="1:25" ht="15.75" x14ac:dyDescent="0.2">
      <c r="A102" s="35">
        <f t="shared" si="2"/>
        <v>44001</v>
      </c>
      <c r="B102" s="36">
        <f>SUMIFS(СВЦЭМ!$D$33:$D$776,СВЦЭМ!$A$33:$A$776,$A102,СВЦЭМ!$B$33:$B$776,B$83)+'СЕТ СН'!$H$11+СВЦЭМ!$D$10+'СЕТ СН'!$H$6-'СЕТ СН'!$H$23</f>
        <v>1062.4613524200001</v>
      </c>
      <c r="C102" s="36">
        <f>SUMIFS(СВЦЭМ!$D$33:$D$776,СВЦЭМ!$A$33:$A$776,$A102,СВЦЭМ!$B$33:$B$776,C$83)+'СЕТ СН'!$H$11+СВЦЭМ!$D$10+'СЕТ СН'!$H$6-'СЕТ СН'!$H$23</f>
        <v>1097.08971436</v>
      </c>
      <c r="D102" s="36">
        <f>SUMIFS(СВЦЭМ!$D$33:$D$776,СВЦЭМ!$A$33:$A$776,$A102,СВЦЭМ!$B$33:$B$776,D$83)+'СЕТ СН'!$H$11+СВЦЭМ!$D$10+'СЕТ СН'!$H$6-'СЕТ СН'!$H$23</f>
        <v>1103.3843104499999</v>
      </c>
      <c r="E102" s="36">
        <f>SUMIFS(СВЦЭМ!$D$33:$D$776,СВЦЭМ!$A$33:$A$776,$A102,СВЦЭМ!$B$33:$B$776,E$83)+'СЕТ СН'!$H$11+СВЦЭМ!$D$10+'СЕТ СН'!$H$6-'СЕТ СН'!$H$23</f>
        <v>1093.68303627</v>
      </c>
      <c r="F102" s="36">
        <f>SUMIFS(СВЦЭМ!$D$33:$D$776,СВЦЭМ!$A$33:$A$776,$A102,СВЦЭМ!$B$33:$B$776,F$83)+'СЕТ СН'!$H$11+СВЦЭМ!$D$10+'СЕТ СН'!$H$6-'СЕТ СН'!$H$23</f>
        <v>1087.93675889</v>
      </c>
      <c r="G102" s="36">
        <f>SUMIFS(СВЦЭМ!$D$33:$D$776,СВЦЭМ!$A$33:$A$776,$A102,СВЦЭМ!$B$33:$B$776,G$83)+'СЕТ СН'!$H$11+СВЦЭМ!$D$10+'СЕТ СН'!$H$6-'СЕТ СН'!$H$23</f>
        <v>1096.0271146299999</v>
      </c>
      <c r="H102" s="36">
        <f>SUMIFS(СВЦЭМ!$D$33:$D$776,СВЦЭМ!$A$33:$A$776,$A102,СВЦЭМ!$B$33:$B$776,H$83)+'СЕТ СН'!$H$11+СВЦЭМ!$D$10+'СЕТ СН'!$H$6-'СЕТ СН'!$H$23</f>
        <v>1113.2095993</v>
      </c>
      <c r="I102" s="36">
        <f>SUMIFS(СВЦЭМ!$D$33:$D$776,СВЦЭМ!$A$33:$A$776,$A102,СВЦЭМ!$B$33:$B$776,I$83)+'СЕТ СН'!$H$11+СВЦЭМ!$D$10+'СЕТ СН'!$H$6-'СЕТ СН'!$H$23</f>
        <v>1101.05269219</v>
      </c>
      <c r="J102" s="36">
        <f>SUMIFS(СВЦЭМ!$D$33:$D$776,СВЦЭМ!$A$33:$A$776,$A102,СВЦЭМ!$B$33:$B$776,J$83)+'СЕТ СН'!$H$11+СВЦЭМ!$D$10+'СЕТ СН'!$H$6-'СЕТ СН'!$H$23</f>
        <v>1003.7242810600001</v>
      </c>
      <c r="K102" s="36">
        <f>SUMIFS(СВЦЭМ!$D$33:$D$776,СВЦЭМ!$A$33:$A$776,$A102,СВЦЭМ!$B$33:$B$776,K$83)+'СЕТ СН'!$H$11+СВЦЭМ!$D$10+'СЕТ СН'!$H$6-'СЕТ СН'!$H$23</f>
        <v>911.09306341000001</v>
      </c>
      <c r="L102" s="36">
        <f>SUMIFS(СВЦЭМ!$D$33:$D$776,СВЦЭМ!$A$33:$A$776,$A102,СВЦЭМ!$B$33:$B$776,L$83)+'СЕТ СН'!$H$11+СВЦЭМ!$D$10+'СЕТ СН'!$H$6-'СЕТ СН'!$H$23</f>
        <v>862.63753403999999</v>
      </c>
      <c r="M102" s="36">
        <f>SUMIFS(СВЦЭМ!$D$33:$D$776,СВЦЭМ!$A$33:$A$776,$A102,СВЦЭМ!$B$33:$B$776,M$83)+'СЕТ СН'!$H$11+СВЦЭМ!$D$10+'СЕТ СН'!$H$6-'СЕТ СН'!$H$23</f>
        <v>861.89783018999992</v>
      </c>
      <c r="N102" s="36">
        <f>SUMIFS(СВЦЭМ!$D$33:$D$776,СВЦЭМ!$A$33:$A$776,$A102,СВЦЭМ!$B$33:$B$776,N$83)+'СЕТ СН'!$H$11+СВЦЭМ!$D$10+'СЕТ СН'!$H$6-'СЕТ СН'!$H$23</f>
        <v>864.75091302999999</v>
      </c>
      <c r="O102" s="36">
        <f>SUMIFS(СВЦЭМ!$D$33:$D$776,СВЦЭМ!$A$33:$A$776,$A102,СВЦЭМ!$B$33:$B$776,O$83)+'СЕТ СН'!$H$11+СВЦЭМ!$D$10+'СЕТ СН'!$H$6-'СЕТ СН'!$H$23</f>
        <v>881.6330981000001</v>
      </c>
      <c r="P102" s="36">
        <f>SUMIFS(СВЦЭМ!$D$33:$D$776,СВЦЭМ!$A$33:$A$776,$A102,СВЦЭМ!$B$33:$B$776,P$83)+'СЕТ СН'!$H$11+СВЦЭМ!$D$10+'СЕТ СН'!$H$6-'СЕТ СН'!$H$23</f>
        <v>870.82649996000009</v>
      </c>
      <c r="Q102" s="36">
        <f>SUMIFS(СВЦЭМ!$D$33:$D$776,СВЦЭМ!$A$33:$A$776,$A102,СВЦЭМ!$B$33:$B$776,Q$83)+'СЕТ СН'!$H$11+СВЦЭМ!$D$10+'СЕТ СН'!$H$6-'СЕТ СН'!$H$23</f>
        <v>876.61220384000012</v>
      </c>
      <c r="R102" s="36">
        <f>SUMIFS(СВЦЭМ!$D$33:$D$776,СВЦЭМ!$A$33:$A$776,$A102,СВЦЭМ!$B$33:$B$776,R$83)+'СЕТ СН'!$H$11+СВЦЭМ!$D$10+'СЕТ СН'!$H$6-'СЕТ СН'!$H$23</f>
        <v>872.26302809000003</v>
      </c>
      <c r="S102" s="36">
        <f>SUMIFS(СВЦЭМ!$D$33:$D$776,СВЦЭМ!$A$33:$A$776,$A102,СВЦЭМ!$B$33:$B$776,S$83)+'СЕТ СН'!$H$11+СВЦЭМ!$D$10+'СЕТ СН'!$H$6-'СЕТ СН'!$H$23</f>
        <v>894.96299928000008</v>
      </c>
      <c r="T102" s="36">
        <f>SUMIFS(СВЦЭМ!$D$33:$D$776,СВЦЭМ!$A$33:$A$776,$A102,СВЦЭМ!$B$33:$B$776,T$83)+'СЕТ СН'!$H$11+СВЦЭМ!$D$10+'СЕТ СН'!$H$6-'СЕТ СН'!$H$23</f>
        <v>890.19824534999998</v>
      </c>
      <c r="U102" s="36">
        <f>SUMIFS(СВЦЭМ!$D$33:$D$776,СВЦЭМ!$A$33:$A$776,$A102,СВЦЭМ!$B$33:$B$776,U$83)+'СЕТ СН'!$H$11+СВЦЭМ!$D$10+'СЕТ СН'!$H$6-'СЕТ СН'!$H$23</f>
        <v>881.23029399000006</v>
      </c>
      <c r="V102" s="36">
        <f>SUMIFS(СВЦЭМ!$D$33:$D$776,СВЦЭМ!$A$33:$A$776,$A102,СВЦЭМ!$B$33:$B$776,V$83)+'СЕТ СН'!$H$11+СВЦЭМ!$D$10+'СЕТ СН'!$H$6-'СЕТ СН'!$H$23</f>
        <v>864.62827336000009</v>
      </c>
      <c r="W102" s="36">
        <f>SUMIFS(СВЦЭМ!$D$33:$D$776,СВЦЭМ!$A$33:$A$776,$A102,СВЦЭМ!$B$33:$B$776,W$83)+'СЕТ СН'!$H$11+СВЦЭМ!$D$10+'СЕТ СН'!$H$6-'СЕТ СН'!$H$23</f>
        <v>865.63426931999993</v>
      </c>
      <c r="X102" s="36">
        <f>SUMIFS(СВЦЭМ!$D$33:$D$776,СВЦЭМ!$A$33:$A$776,$A102,СВЦЭМ!$B$33:$B$776,X$83)+'СЕТ СН'!$H$11+СВЦЭМ!$D$10+'СЕТ СН'!$H$6-'СЕТ СН'!$H$23</f>
        <v>913.17590212999994</v>
      </c>
      <c r="Y102" s="36">
        <f>SUMIFS(СВЦЭМ!$D$33:$D$776,СВЦЭМ!$A$33:$A$776,$A102,СВЦЭМ!$B$33:$B$776,Y$83)+'СЕТ СН'!$H$11+СВЦЭМ!$D$10+'СЕТ СН'!$H$6-'СЕТ СН'!$H$23</f>
        <v>994.57708032999994</v>
      </c>
    </row>
    <row r="103" spans="1:25" ht="15.75" x14ac:dyDescent="0.2">
      <c r="A103" s="35">
        <f t="shared" si="2"/>
        <v>44002</v>
      </c>
      <c r="B103" s="36">
        <f>SUMIFS(СВЦЭМ!$D$33:$D$776,СВЦЭМ!$A$33:$A$776,$A103,СВЦЭМ!$B$33:$B$776,B$83)+'СЕТ СН'!$H$11+СВЦЭМ!$D$10+'СЕТ СН'!$H$6-'СЕТ СН'!$H$23</f>
        <v>1053.3089839100001</v>
      </c>
      <c r="C103" s="36">
        <f>SUMIFS(СВЦЭМ!$D$33:$D$776,СВЦЭМ!$A$33:$A$776,$A103,СВЦЭМ!$B$33:$B$776,C$83)+'СЕТ СН'!$H$11+СВЦЭМ!$D$10+'СЕТ СН'!$H$6-'СЕТ СН'!$H$23</f>
        <v>1080.7647015100001</v>
      </c>
      <c r="D103" s="36">
        <f>SUMIFS(СВЦЭМ!$D$33:$D$776,СВЦЭМ!$A$33:$A$776,$A103,СВЦЭМ!$B$33:$B$776,D$83)+'СЕТ СН'!$H$11+СВЦЭМ!$D$10+'СЕТ СН'!$H$6-'СЕТ СН'!$H$23</f>
        <v>1086.4017884100001</v>
      </c>
      <c r="E103" s="36">
        <f>SUMIFS(СВЦЭМ!$D$33:$D$776,СВЦЭМ!$A$33:$A$776,$A103,СВЦЭМ!$B$33:$B$776,E$83)+'СЕТ СН'!$H$11+СВЦЭМ!$D$10+'СЕТ СН'!$H$6-'СЕТ СН'!$H$23</f>
        <v>1080.0657421600001</v>
      </c>
      <c r="F103" s="36">
        <f>SUMIFS(СВЦЭМ!$D$33:$D$776,СВЦЭМ!$A$33:$A$776,$A103,СВЦЭМ!$B$33:$B$776,F$83)+'СЕТ СН'!$H$11+СВЦЭМ!$D$10+'СЕТ СН'!$H$6-'СЕТ СН'!$H$23</f>
        <v>1070.06300328</v>
      </c>
      <c r="G103" s="36">
        <f>SUMIFS(СВЦЭМ!$D$33:$D$776,СВЦЭМ!$A$33:$A$776,$A103,СВЦЭМ!$B$33:$B$776,G$83)+'СЕТ СН'!$H$11+СВЦЭМ!$D$10+'СЕТ СН'!$H$6-'СЕТ СН'!$H$23</f>
        <v>1074.5267698</v>
      </c>
      <c r="H103" s="36">
        <f>SUMIFS(СВЦЭМ!$D$33:$D$776,СВЦЭМ!$A$33:$A$776,$A103,СВЦЭМ!$B$33:$B$776,H$83)+'СЕТ СН'!$H$11+СВЦЭМ!$D$10+'СЕТ СН'!$H$6-'СЕТ СН'!$H$23</f>
        <v>1081.12793414</v>
      </c>
      <c r="I103" s="36">
        <f>SUMIFS(СВЦЭМ!$D$33:$D$776,СВЦЭМ!$A$33:$A$776,$A103,СВЦЭМ!$B$33:$B$776,I$83)+'СЕТ СН'!$H$11+СВЦЭМ!$D$10+'СЕТ СН'!$H$6-'СЕТ СН'!$H$23</f>
        <v>1061.6409481600001</v>
      </c>
      <c r="J103" s="36">
        <f>SUMIFS(СВЦЭМ!$D$33:$D$776,СВЦЭМ!$A$33:$A$776,$A103,СВЦЭМ!$B$33:$B$776,J$83)+'СЕТ СН'!$H$11+СВЦЭМ!$D$10+'СЕТ СН'!$H$6-'СЕТ СН'!$H$23</f>
        <v>959.13619351000011</v>
      </c>
      <c r="K103" s="36">
        <f>SUMIFS(СВЦЭМ!$D$33:$D$776,СВЦЭМ!$A$33:$A$776,$A103,СВЦЭМ!$B$33:$B$776,K$83)+'СЕТ СН'!$H$11+СВЦЭМ!$D$10+'СЕТ СН'!$H$6-'СЕТ СН'!$H$23</f>
        <v>889.86552944000005</v>
      </c>
      <c r="L103" s="36">
        <f>SUMIFS(СВЦЭМ!$D$33:$D$776,СВЦЭМ!$A$33:$A$776,$A103,СВЦЭМ!$B$33:$B$776,L$83)+'СЕТ СН'!$H$11+СВЦЭМ!$D$10+'СЕТ СН'!$H$6-'СЕТ СН'!$H$23</f>
        <v>856.53727980999997</v>
      </c>
      <c r="M103" s="36">
        <f>SUMIFS(СВЦЭМ!$D$33:$D$776,СВЦЭМ!$A$33:$A$776,$A103,СВЦЭМ!$B$33:$B$776,M$83)+'СЕТ СН'!$H$11+СВЦЭМ!$D$10+'СЕТ СН'!$H$6-'СЕТ СН'!$H$23</f>
        <v>856.26014189000011</v>
      </c>
      <c r="N103" s="36">
        <f>SUMIFS(СВЦЭМ!$D$33:$D$776,СВЦЭМ!$A$33:$A$776,$A103,СВЦЭМ!$B$33:$B$776,N$83)+'СЕТ СН'!$H$11+СВЦЭМ!$D$10+'СЕТ СН'!$H$6-'СЕТ СН'!$H$23</f>
        <v>860.21646482999995</v>
      </c>
      <c r="O103" s="36">
        <f>SUMIFS(СВЦЭМ!$D$33:$D$776,СВЦЭМ!$A$33:$A$776,$A103,СВЦЭМ!$B$33:$B$776,O$83)+'СЕТ СН'!$H$11+СВЦЭМ!$D$10+'СЕТ СН'!$H$6-'СЕТ СН'!$H$23</f>
        <v>873.14088184000002</v>
      </c>
      <c r="P103" s="36">
        <f>SUMIFS(СВЦЭМ!$D$33:$D$776,СВЦЭМ!$A$33:$A$776,$A103,СВЦЭМ!$B$33:$B$776,P$83)+'СЕТ СН'!$H$11+СВЦЭМ!$D$10+'СЕТ СН'!$H$6-'СЕТ СН'!$H$23</f>
        <v>849.07323870999994</v>
      </c>
      <c r="Q103" s="36">
        <f>SUMIFS(СВЦЭМ!$D$33:$D$776,СВЦЭМ!$A$33:$A$776,$A103,СВЦЭМ!$B$33:$B$776,Q$83)+'СЕТ СН'!$H$11+СВЦЭМ!$D$10+'СЕТ СН'!$H$6-'СЕТ СН'!$H$23</f>
        <v>858.99376983000002</v>
      </c>
      <c r="R103" s="36">
        <f>SUMIFS(СВЦЭМ!$D$33:$D$776,СВЦЭМ!$A$33:$A$776,$A103,СВЦЭМ!$B$33:$B$776,R$83)+'СЕТ СН'!$H$11+СВЦЭМ!$D$10+'СЕТ СН'!$H$6-'СЕТ СН'!$H$23</f>
        <v>857.40584716000012</v>
      </c>
      <c r="S103" s="36">
        <f>SUMIFS(СВЦЭМ!$D$33:$D$776,СВЦЭМ!$A$33:$A$776,$A103,СВЦЭМ!$B$33:$B$776,S$83)+'СЕТ СН'!$H$11+СВЦЭМ!$D$10+'СЕТ СН'!$H$6-'СЕТ СН'!$H$23</f>
        <v>879.77907900000014</v>
      </c>
      <c r="T103" s="36">
        <f>SUMIFS(СВЦЭМ!$D$33:$D$776,СВЦЭМ!$A$33:$A$776,$A103,СВЦЭМ!$B$33:$B$776,T$83)+'СЕТ СН'!$H$11+СВЦЭМ!$D$10+'СЕТ СН'!$H$6-'СЕТ СН'!$H$23</f>
        <v>875.05767416999993</v>
      </c>
      <c r="U103" s="36">
        <f>SUMIFS(СВЦЭМ!$D$33:$D$776,СВЦЭМ!$A$33:$A$776,$A103,СВЦЭМ!$B$33:$B$776,U$83)+'СЕТ СН'!$H$11+СВЦЭМ!$D$10+'СЕТ СН'!$H$6-'СЕТ СН'!$H$23</f>
        <v>859.25429989999998</v>
      </c>
      <c r="V103" s="36">
        <f>SUMIFS(СВЦЭМ!$D$33:$D$776,СВЦЭМ!$A$33:$A$776,$A103,СВЦЭМ!$B$33:$B$776,V$83)+'СЕТ СН'!$H$11+СВЦЭМ!$D$10+'СЕТ СН'!$H$6-'СЕТ СН'!$H$23</f>
        <v>840.62297687</v>
      </c>
      <c r="W103" s="36">
        <f>SUMIFS(СВЦЭМ!$D$33:$D$776,СВЦЭМ!$A$33:$A$776,$A103,СВЦЭМ!$B$33:$B$776,W$83)+'СЕТ СН'!$H$11+СВЦЭМ!$D$10+'СЕТ СН'!$H$6-'СЕТ СН'!$H$23</f>
        <v>860.73954454</v>
      </c>
      <c r="X103" s="36">
        <f>SUMIFS(СВЦЭМ!$D$33:$D$776,СВЦЭМ!$A$33:$A$776,$A103,СВЦЭМ!$B$33:$B$776,X$83)+'СЕТ СН'!$H$11+СВЦЭМ!$D$10+'СЕТ СН'!$H$6-'СЕТ СН'!$H$23</f>
        <v>910.39137819999996</v>
      </c>
      <c r="Y103" s="36">
        <f>SUMIFS(СВЦЭМ!$D$33:$D$776,СВЦЭМ!$A$33:$A$776,$A103,СВЦЭМ!$B$33:$B$776,Y$83)+'СЕТ СН'!$H$11+СВЦЭМ!$D$10+'СЕТ СН'!$H$6-'СЕТ СН'!$H$23</f>
        <v>968.75616618999993</v>
      </c>
    </row>
    <row r="104" spans="1:25" ht="15.75" x14ac:dyDescent="0.2">
      <c r="A104" s="35">
        <f t="shared" si="2"/>
        <v>44003</v>
      </c>
      <c r="B104" s="36">
        <f>SUMIFS(СВЦЭМ!$D$33:$D$776,СВЦЭМ!$A$33:$A$776,$A104,СВЦЭМ!$B$33:$B$776,B$83)+'СЕТ СН'!$H$11+СВЦЭМ!$D$10+'СЕТ СН'!$H$6-'СЕТ СН'!$H$23</f>
        <v>1033.3039593400001</v>
      </c>
      <c r="C104" s="36">
        <f>SUMIFS(СВЦЭМ!$D$33:$D$776,СВЦЭМ!$A$33:$A$776,$A104,СВЦЭМ!$B$33:$B$776,C$83)+'СЕТ СН'!$H$11+СВЦЭМ!$D$10+'СЕТ СН'!$H$6-'СЕТ СН'!$H$23</f>
        <v>1068.1519791999999</v>
      </c>
      <c r="D104" s="36">
        <f>SUMIFS(СВЦЭМ!$D$33:$D$776,СВЦЭМ!$A$33:$A$776,$A104,СВЦЭМ!$B$33:$B$776,D$83)+'СЕТ СН'!$H$11+СВЦЭМ!$D$10+'СЕТ СН'!$H$6-'СЕТ СН'!$H$23</f>
        <v>1101.79297318</v>
      </c>
      <c r="E104" s="36">
        <f>SUMIFS(СВЦЭМ!$D$33:$D$776,СВЦЭМ!$A$33:$A$776,$A104,СВЦЭМ!$B$33:$B$776,E$83)+'СЕТ СН'!$H$11+СВЦЭМ!$D$10+'СЕТ СН'!$H$6-'СЕТ СН'!$H$23</f>
        <v>1124.5379989800001</v>
      </c>
      <c r="F104" s="36">
        <f>SUMIFS(СВЦЭМ!$D$33:$D$776,СВЦЭМ!$A$33:$A$776,$A104,СВЦЭМ!$B$33:$B$776,F$83)+'СЕТ СН'!$H$11+СВЦЭМ!$D$10+'СЕТ СН'!$H$6-'СЕТ СН'!$H$23</f>
        <v>1117.9693600600001</v>
      </c>
      <c r="G104" s="36">
        <f>SUMIFS(СВЦЭМ!$D$33:$D$776,СВЦЭМ!$A$33:$A$776,$A104,СВЦЭМ!$B$33:$B$776,G$83)+'СЕТ СН'!$H$11+СВЦЭМ!$D$10+'СЕТ СН'!$H$6-'СЕТ СН'!$H$23</f>
        <v>1114.0984975900001</v>
      </c>
      <c r="H104" s="36">
        <f>SUMIFS(СВЦЭМ!$D$33:$D$776,СВЦЭМ!$A$33:$A$776,$A104,СВЦЭМ!$B$33:$B$776,H$83)+'СЕТ СН'!$H$11+СВЦЭМ!$D$10+'СЕТ СН'!$H$6-'СЕТ СН'!$H$23</f>
        <v>1089.5973757199999</v>
      </c>
      <c r="I104" s="36">
        <f>SUMIFS(СВЦЭМ!$D$33:$D$776,СВЦЭМ!$A$33:$A$776,$A104,СВЦЭМ!$B$33:$B$776,I$83)+'СЕТ СН'!$H$11+СВЦЭМ!$D$10+'СЕТ СН'!$H$6-'СЕТ СН'!$H$23</f>
        <v>1070.81128638</v>
      </c>
      <c r="J104" s="36">
        <f>SUMIFS(СВЦЭМ!$D$33:$D$776,СВЦЭМ!$A$33:$A$776,$A104,СВЦЭМ!$B$33:$B$776,J$83)+'СЕТ СН'!$H$11+СВЦЭМ!$D$10+'СЕТ СН'!$H$6-'СЕТ СН'!$H$23</f>
        <v>1022.3100998800001</v>
      </c>
      <c r="K104" s="36">
        <f>SUMIFS(СВЦЭМ!$D$33:$D$776,СВЦЭМ!$A$33:$A$776,$A104,СВЦЭМ!$B$33:$B$776,K$83)+'СЕТ СН'!$H$11+СВЦЭМ!$D$10+'СЕТ СН'!$H$6-'СЕТ СН'!$H$23</f>
        <v>952.99329579000005</v>
      </c>
      <c r="L104" s="36">
        <f>SUMIFS(СВЦЭМ!$D$33:$D$776,СВЦЭМ!$A$33:$A$776,$A104,СВЦЭМ!$B$33:$B$776,L$83)+'СЕТ СН'!$H$11+СВЦЭМ!$D$10+'СЕТ СН'!$H$6-'СЕТ СН'!$H$23</f>
        <v>889.62174655000013</v>
      </c>
      <c r="M104" s="36">
        <f>SUMIFS(СВЦЭМ!$D$33:$D$776,СВЦЭМ!$A$33:$A$776,$A104,СВЦЭМ!$B$33:$B$776,M$83)+'СЕТ СН'!$H$11+СВЦЭМ!$D$10+'СЕТ СН'!$H$6-'СЕТ СН'!$H$23</f>
        <v>825.90750479000008</v>
      </c>
      <c r="N104" s="36">
        <f>SUMIFS(СВЦЭМ!$D$33:$D$776,СВЦЭМ!$A$33:$A$776,$A104,СВЦЭМ!$B$33:$B$776,N$83)+'СЕТ СН'!$H$11+СВЦЭМ!$D$10+'СЕТ СН'!$H$6-'СЕТ СН'!$H$23</f>
        <v>818.82958866000013</v>
      </c>
      <c r="O104" s="36">
        <f>SUMIFS(СВЦЭМ!$D$33:$D$776,СВЦЭМ!$A$33:$A$776,$A104,СВЦЭМ!$B$33:$B$776,O$83)+'СЕТ СН'!$H$11+СВЦЭМ!$D$10+'СЕТ СН'!$H$6-'СЕТ СН'!$H$23</f>
        <v>814.67241482000009</v>
      </c>
      <c r="P104" s="36">
        <f>SUMIFS(СВЦЭМ!$D$33:$D$776,СВЦЭМ!$A$33:$A$776,$A104,СВЦЭМ!$B$33:$B$776,P$83)+'СЕТ СН'!$H$11+СВЦЭМ!$D$10+'СЕТ СН'!$H$6-'СЕТ СН'!$H$23</f>
        <v>813.62036315</v>
      </c>
      <c r="Q104" s="36">
        <f>SUMIFS(СВЦЭМ!$D$33:$D$776,СВЦЭМ!$A$33:$A$776,$A104,СВЦЭМ!$B$33:$B$776,Q$83)+'СЕТ СН'!$H$11+СВЦЭМ!$D$10+'СЕТ СН'!$H$6-'СЕТ СН'!$H$23</f>
        <v>816.60309585999994</v>
      </c>
      <c r="R104" s="36">
        <f>SUMIFS(СВЦЭМ!$D$33:$D$776,СВЦЭМ!$A$33:$A$776,$A104,СВЦЭМ!$B$33:$B$776,R$83)+'СЕТ СН'!$H$11+СВЦЭМ!$D$10+'СЕТ СН'!$H$6-'СЕТ СН'!$H$23</f>
        <v>815.84433048999995</v>
      </c>
      <c r="S104" s="36">
        <f>SUMIFS(СВЦЭМ!$D$33:$D$776,СВЦЭМ!$A$33:$A$776,$A104,СВЦЭМ!$B$33:$B$776,S$83)+'СЕТ СН'!$H$11+СВЦЭМ!$D$10+'СЕТ СН'!$H$6-'СЕТ СН'!$H$23</f>
        <v>822.11758176000012</v>
      </c>
      <c r="T104" s="36">
        <f>SUMIFS(СВЦЭМ!$D$33:$D$776,СВЦЭМ!$A$33:$A$776,$A104,СВЦЭМ!$B$33:$B$776,T$83)+'СЕТ СН'!$H$11+СВЦЭМ!$D$10+'СЕТ СН'!$H$6-'СЕТ СН'!$H$23</f>
        <v>830.47289206000005</v>
      </c>
      <c r="U104" s="36">
        <f>SUMIFS(СВЦЭМ!$D$33:$D$776,СВЦЭМ!$A$33:$A$776,$A104,СВЦЭМ!$B$33:$B$776,U$83)+'СЕТ СН'!$H$11+СВЦЭМ!$D$10+'СЕТ СН'!$H$6-'СЕТ СН'!$H$23</f>
        <v>827.07216478999999</v>
      </c>
      <c r="V104" s="36">
        <f>SUMIFS(СВЦЭМ!$D$33:$D$776,СВЦЭМ!$A$33:$A$776,$A104,СВЦЭМ!$B$33:$B$776,V$83)+'СЕТ СН'!$H$11+СВЦЭМ!$D$10+'СЕТ СН'!$H$6-'СЕТ СН'!$H$23</f>
        <v>810.31074998999998</v>
      </c>
      <c r="W104" s="36">
        <f>SUMIFS(СВЦЭМ!$D$33:$D$776,СВЦЭМ!$A$33:$A$776,$A104,СВЦЭМ!$B$33:$B$776,W$83)+'СЕТ СН'!$H$11+СВЦЭМ!$D$10+'СЕТ СН'!$H$6-'СЕТ СН'!$H$23</f>
        <v>814.57379643000013</v>
      </c>
      <c r="X104" s="36">
        <f>SUMIFS(СВЦЭМ!$D$33:$D$776,СВЦЭМ!$A$33:$A$776,$A104,СВЦЭМ!$B$33:$B$776,X$83)+'СЕТ СН'!$H$11+СВЦЭМ!$D$10+'СЕТ СН'!$H$6-'СЕТ СН'!$H$23</f>
        <v>863.84974265999995</v>
      </c>
      <c r="Y104" s="36">
        <f>SUMIFS(СВЦЭМ!$D$33:$D$776,СВЦЭМ!$A$33:$A$776,$A104,СВЦЭМ!$B$33:$B$776,Y$83)+'СЕТ СН'!$H$11+СВЦЭМ!$D$10+'СЕТ СН'!$H$6-'СЕТ СН'!$H$23</f>
        <v>990.9922211600001</v>
      </c>
    </row>
    <row r="105" spans="1:25" ht="15.75" x14ac:dyDescent="0.2">
      <c r="A105" s="35">
        <f t="shared" si="2"/>
        <v>44004</v>
      </c>
      <c r="B105" s="36">
        <f>SUMIFS(СВЦЭМ!$D$33:$D$776,СВЦЭМ!$A$33:$A$776,$A105,СВЦЭМ!$B$33:$B$776,B$83)+'СЕТ СН'!$H$11+СВЦЭМ!$D$10+'СЕТ СН'!$H$6-'СЕТ СН'!$H$23</f>
        <v>1054.49141932</v>
      </c>
      <c r="C105" s="36">
        <f>SUMIFS(СВЦЭМ!$D$33:$D$776,СВЦЭМ!$A$33:$A$776,$A105,СВЦЭМ!$B$33:$B$776,C$83)+'СЕТ СН'!$H$11+СВЦЭМ!$D$10+'СЕТ СН'!$H$6-'СЕТ СН'!$H$23</f>
        <v>1063.4095727900001</v>
      </c>
      <c r="D105" s="36">
        <f>SUMIFS(СВЦЭМ!$D$33:$D$776,СВЦЭМ!$A$33:$A$776,$A105,СВЦЭМ!$B$33:$B$776,D$83)+'СЕТ СН'!$H$11+СВЦЭМ!$D$10+'СЕТ СН'!$H$6-'СЕТ СН'!$H$23</f>
        <v>1059.4102113399999</v>
      </c>
      <c r="E105" s="36">
        <f>SUMIFS(СВЦЭМ!$D$33:$D$776,СВЦЭМ!$A$33:$A$776,$A105,СВЦЭМ!$B$33:$B$776,E$83)+'СЕТ СН'!$H$11+СВЦЭМ!$D$10+'СЕТ СН'!$H$6-'СЕТ СН'!$H$23</f>
        <v>1060.4254999699999</v>
      </c>
      <c r="F105" s="36">
        <f>SUMIFS(СВЦЭМ!$D$33:$D$776,СВЦЭМ!$A$33:$A$776,$A105,СВЦЭМ!$B$33:$B$776,F$83)+'СЕТ СН'!$H$11+СВЦЭМ!$D$10+'СЕТ СН'!$H$6-'СЕТ СН'!$H$23</f>
        <v>1054.0846744200001</v>
      </c>
      <c r="G105" s="36">
        <f>SUMIFS(СВЦЭМ!$D$33:$D$776,СВЦЭМ!$A$33:$A$776,$A105,СВЦЭМ!$B$33:$B$776,G$83)+'СЕТ СН'!$H$11+СВЦЭМ!$D$10+'СЕТ СН'!$H$6-'СЕТ СН'!$H$23</f>
        <v>1055.6816204100001</v>
      </c>
      <c r="H105" s="36">
        <f>SUMIFS(СВЦЭМ!$D$33:$D$776,СВЦЭМ!$A$33:$A$776,$A105,СВЦЭМ!$B$33:$B$776,H$83)+'СЕТ СН'!$H$11+СВЦЭМ!$D$10+'СЕТ СН'!$H$6-'СЕТ СН'!$H$23</f>
        <v>1059.5381189699999</v>
      </c>
      <c r="I105" s="36">
        <f>SUMIFS(СВЦЭМ!$D$33:$D$776,СВЦЭМ!$A$33:$A$776,$A105,СВЦЭМ!$B$33:$B$776,I$83)+'СЕТ СН'!$H$11+СВЦЭМ!$D$10+'СЕТ СН'!$H$6-'СЕТ СН'!$H$23</f>
        <v>1064.5436937100001</v>
      </c>
      <c r="J105" s="36">
        <f>SUMIFS(СВЦЭМ!$D$33:$D$776,СВЦЭМ!$A$33:$A$776,$A105,СВЦЭМ!$B$33:$B$776,J$83)+'СЕТ СН'!$H$11+СВЦЭМ!$D$10+'СЕТ СН'!$H$6-'СЕТ СН'!$H$23</f>
        <v>994.89091189999999</v>
      </c>
      <c r="K105" s="36">
        <f>SUMIFS(СВЦЭМ!$D$33:$D$776,СВЦЭМ!$A$33:$A$776,$A105,СВЦЭМ!$B$33:$B$776,K$83)+'СЕТ СН'!$H$11+СВЦЭМ!$D$10+'СЕТ СН'!$H$6-'СЕТ СН'!$H$23</f>
        <v>920.45933787000013</v>
      </c>
      <c r="L105" s="36">
        <f>SUMIFS(СВЦЭМ!$D$33:$D$776,СВЦЭМ!$A$33:$A$776,$A105,СВЦЭМ!$B$33:$B$776,L$83)+'СЕТ СН'!$H$11+СВЦЭМ!$D$10+'СЕТ СН'!$H$6-'СЕТ СН'!$H$23</f>
        <v>868.53920104999997</v>
      </c>
      <c r="M105" s="36">
        <f>SUMIFS(СВЦЭМ!$D$33:$D$776,СВЦЭМ!$A$33:$A$776,$A105,СВЦЭМ!$B$33:$B$776,M$83)+'СЕТ СН'!$H$11+СВЦЭМ!$D$10+'СЕТ СН'!$H$6-'СЕТ СН'!$H$23</f>
        <v>863.03697775000001</v>
      </c>
      <c r="N105" s="36">
        <f>SUMIFS(СВЦЭМ!$D$33:$D$776,СВЦЭМ!$A$33:$A$776,$A105,СВЦЭМ!$B$33:$B$776,N$83)+'СЕТ СН'!$H$11+СВЦЭМ!$D$10+'СЕТ СН'!$H$6-'СЕТ СН'!$H$23</f>
        <v>864.15305426000009</v>
      </c>
      <c r="O105" s="36">
        <f>SUMIFS(СВЦЭМ!$D$33:$D$776,СВЦЭМ!$A$33:$A$776,$A105,СВЦЭМ!$B$33:$B$776,O$83)+'СЕТ СН'!$H$11+СВЦЭМ!$D$10+'СЕТ СН'!$H$6-'СЕТ СН'!$H$23</f>
        <v>873.33111654000004</v>
      </c>
      <c r="P105" s="36">
        <f>SUMIFS(СВЦЭМ!$D$33:$D$776,СВЦЭМ!$A$33:$A$776,$A105,СВЦЭМ!$B$33:$B$776,P$83)+'СЕТ СН'!$H$11+СВЦЭМ!$D$10+'СЕТ СН'!$H$6-'СЕТ СН'!$H$23</f>
        <v>875.22240955999996</v>
      </c>
      <c r="Q105" s="36">
        <f>SUMIFS(СВЦЭМ!$D$33:$D$776,СВЦЭМ!$A$33:$A$776,$A105,СВЦЭМ!$B$33:$B$776,Q$83)+'СЕТ СН'!$H$11+СВЦЭМ!$D$10+'СЕТ СН'!$H$6-'СЕТ СН'!$H$23</f>
        <v>877.40422457</v>
      </c>
      <c r="R105" s="36">
        <f>SUMIFS(СВЦЭМ!$D$33:$D$776,СВЦЭМ!$A$33:$A$776,$A105,СВЦЭМ!$B$33:$B$776,R$83)+'СЕТ СН'!$H$11+СВЦЭМ!$D$10+'СЕТ СН'!$H$6-'СЕТ СН'!$H$23</f>
        <v>872.88490879999995</v>
      </c>
      <c r="S105" s="36">
        <f>SUMIFS(СВЦЭМ!$D$33:$D$776,СВЦЭМ!$A$33:$A$776,$A105,СВЦЭМ!$B$33:$B$776,S$83)+'СЕТ СН'!$H$11+СВЦЭМ!$D$10+'СЕТ СН'!$H$6-'СЕТ СН'!$H$23</f>
        <v>877.65384482000013</v>
      </c>
      <c r="T105" s="36">
        <f>SUMIFS(СВЦЭМ!$D$33:$D$776,СВЦЭМ!$A$33:$A$776,$A105,СВЦЭМ!$B$33:$B$776,T$83)+'СЕТ СН'!$H$11+СВЦЭМ!$D$10+'СЕТ СН'!$H$6-'СЕТ СН'!$H$23</f>
        <v>878.7011325200001</v>
      </c>
      <c r="U105" s="36">
        <f>SUMIFS(СВЦЭМ!$D$33:$D$776,СВЦЭМ!$A$33:$A$776,$A105,СВЦЭМ!$B$33:$B$776,U$83)+'СЕТ СН'!$H$11+СВЦЭМ!$D$10+'СЕТ СН'!$H$6-'СЕТ СН'!$H$23</f>
        <v>876.41551204999996</v>
      </c>
      <c r="V105" s="36">
        <f>SUMIFS(СВЦЭМ!$D$33:$D$776,СВЦЭМ!$A$33:$A$776,$A105,СВЦЭМ!$B$33:$B$776,V$83)+'СЕТ СН'!$H$11+СВЦЭМ!$D$10+'СЕТ СН'!$H$6-'СЕТ СН'!$H$23</f>
        <v>868.24624476000008</v>
      </c>
      <c r="W105" s="36">
        <f>SUMIFS(СВЦЭМ!$D$33:$D$776,СВЦЭМ!$A$33:$A$776,$A105,СВЦЭМ!$B$33:$B$776,W$83)+'СЕТ СН'!$H$11+СВЦЭМ!$D$10+'СЕТ СН'!$H$6-'СЕТ СН'!$H$23</f>
        <v>853.88233231999993</v>
      </c>
      <c r="X105" s="36">
        <f>SUMIFS(СВЦЭМ!$D$33:$D$776,СВЦЭМ!$A$33:$A$776,$A105,СВЦЭМ!$B$33:$B$776,X$83)+'СЕТ СН'!$H$11+СВЦЭМ!$D$10+'СЕТ СН'!$H$6-'СЕТ СН'!$H$23</f>
        <v>896.95119259000012</v>
      </c>
      <c r="Y105" s="36">
        <f>SUMIFS(СВЦЭМ!$D$33:$D$776,СВЦЭМ!$A$33:$A$776,$A105,СВЦЭМ!$B$33:$B$776,Y$83)+'СЕТ СН'!$H$11+СВЦЭМ!$D$10+'СЕТ СН'!$H$6-'СЕТ СН'!$H$23</f>
        <v>1001.47424095</v>
      </c>
    </row>
    <row r="106" spans="1:25" ht="15.75" x14ac:dyDescent="0.2">
      <c r="A106" s="35">
        <f t="shared" si="2"/>
        <v>44005</v>
      </c>
      <c r="B106" s="36">
        <f>SUMIFS(СВЦЭМ!$D$33:$D$776,СВЦЭМ!$A$33:$A$776,$A106,СВЦЭМ!$B$33:$B$776,B$83)+'СЕТ СН'!$H$11+СВЦЭМ!$D$10+'СЕТ СН'!$H$6-'СЕТ СН'!$H$23</f>
        <v>1109.4383073700001</v>
      </c>
      <c r="C106" s="36">
        <f>SUMIFS(СВЦЭМ!$D$33:$D$776,СВЦЭМ!$A$33:$A$776,$A106,СВЦЭМ!$B$33:$B$776,C$83)+'СЕТ СН'!$H$11+СВЦЭМ!$D$10+'СЕТ СН'!$H$6-'СЕТ СН'!$H$23</f>
        <v>1108.1229132200001</v>
      </c>
      <c r="D106" s="36">
        <f>SUMIFS(СВЦЭМ!$D$33:$D$776,СВЦЭМ!$A$33:$A$776,$A106,СВЦЭМ!$B$33:$B$776,D$83)+'СЕТ СН'!$H$11+СВЦЭМ!$D$10+'СЕТ СН'!$H$6-'СЕТ СН'!$H$23</f>
        <v>1099.9156836500001</v>
      </c>
      <c r="E106" s="36">
        <f>SUMIFS(СВЦЭМ!$D$33:$D$776,СВЦЭМ!$A$33:$A$776,$A106,СВЦЭМ!$B$33:$B$776,E$83)+'СЕТ СН'!$H$11+СВЦЭМ!$D$10+'СЕТ СН'!$H$6-'СЕТ СН'!$H$23</f>
        <v>1103.9432885599999</v>
      </c>
      <c r="F106" s="36">
        <f>SUMIFS(СВЦЭМ!$D$33:$D$776,СВЦЭМ!$A$33:$A$776,$A106,СВЦЭМ!$B$33:$B$776,F$83)+'СЕТ СН'!$H$11+СВЦЭМ!$D$10+'СЕТ СН'!$H$6-'СЕТ СН'!$H$23</f>
        <v>1103.6028097200001</v>
      </c>
      <c r="G106" s="36">
        <f>SUMIFS(СВЦЭМ!$D$33:$D$776,СВЦЭМ!$A$33:$A$776,$A106,СВЦЭМ!$B$33:$B$776,G$83)+'СЕТ СН'!$H$11+СВЦЭМ!$D$10+'СЕТ СН'!$H$6-'СЕТ СН'!$H$23</f>
        <v>1107.8780263000001</v>
      </c>
      <c r="H106" s="36">
        <f>SUMIFS(СВЦЭМ!$D$33:$D$776,СВЦЭМ!$A$33:$A$776,$A106,СВЦЭМ!$B$33:$B$776,H$83)+'СЕТ СН'!$H$11+СВЦЭМ!$D$10+'СЕТ СН'!$H$6-'СЕТ СН'!$H$23</f>
        <v>1105.43507159</v>
      </c>
      <c r="I106" s="36">
        <f>SUMIFS(СВЦЭМ!$D$33:$D$776,СВЦЭМ!$A$33:$A$776,$A106,СВЦЭМ!$B$33:$B$776,I$83)+'СЕТ СН'!$H$11+СВЦЭМ!$D$10+'СЕТ СН'!$H$6-'СЕТ СН'!$H$23</f>
        <v>1047.5385822000001</v>
      </c>
      <c r="J106" s="36">
        <f>SUMIFS(СВЦЭМ!$D$33:$D$776,СВЦЭМ!$A$33:$A$776,$A106,СВЦЭМ!$B$33:$B$776,J$83)+'СЕТ СН'!$H$11+СВЦЭМ!$D$10+'СЕТ СН'!$H$6-'СЕТ СН'!$H$23</f>
        <v>1040.5731557399999</v>
      </c>
      <c r="K106" s="36">
        <f>SUMIFS(СВЦЭМ!$D$33:$D$776,СВЦЭМ!$A$33:$A$776,$A106,СВЦЭМ!$B$33:$B$776,K$83)+'СЕТ СН'!$H$11+СВЦЭМ!$D$10+'СЕТ СН'!$H$6-'СЕТ СН'!$H$23</f>
        <v>952.28695951000009</v>
      </c>
      <c r="L106" s="36">
        <f>SUMIFS(СВЦЭМ!$D$33:$D$776,СВЦЭМ!$A$33:$A$776,$A106,СВЦЭМ!$B$33:$B$776,L$83)+'СЕТ СН'!$H$11+СВЦЭМ!$D$10+'СЕТ СН'!$H$6-'СЕТ СН'!$H$23</f>
        <v>886.75578831000007</v>
      </c>
      <c r="M106" s="36">
        <f>SUMIFS(СВЦЭМ!$D$33:$D$776,СВЦЭМ!$A$33:$A$776,$A106,СВЦЭМ!$B$33:$B$776,M$83)+'СЕТ СН'!$H$11+СВЦЭМ!$D$10+'СЕТ СН'!$H$6-'СЕТ СН'!$H$23</f>
        <v>890.70461997000007</v>
      </c>
      <c r="N106" s="36">
        <f>SUMIFS(СВЦЭМ!$D$33:$D$776,СВЦЭМ!$A$33:$A$776,$A106,СВЦЭМ!$B$33:$B$776,N$83)+'СЕТ СН'!$H$11+СВЦЭМ!$D$10+'СЕТ СН'!$H$6-'СЕТ СН'!$H$23</f>
        <v>883.37521044999994</v>
      </c>
      <c r="O106" s="36">
        <f>SUMIFS(СВЦЭМ!$D$33:$D$776,СВЦЭМ!$A$33:$A$776,$A106,СВЦЭМ!$B$33:$B$776,O$83)+'СЕТ СН'!$H$11+СВЦЭМ!$D$10+'СЕТ СН'!$H$6-'СЕТ СН'!$H$23</f>
        <v>889.18470100000013</v>
      </c>
      <c r="P106" s="36">
        <f>SUMIFS(СВЦЭМ!$D$33:$D$776,СВЦЭМ!$A$33:$A$776,$A106,СВЦЭМ!$B$33:$B$776,P$83)+'СЕТ СН'!$H$11+СВЦЭМ!$D$10+'СЕТ СН'!$H$6-'СЕТ СН'!$H$23</f>
        <v>891.17285285000003</v>
      </c>
      <c r="Q106" s="36">
        <f>SUMIFS(СВЦЭМ!$D$33:$D$776,СВЦЭМ!$A$33:$A$776,$A106,СВЦЭМ!$B$33:$B$776,Q$83)+'СЕТ СН'!$H$11+СВЦЭМ!$D$10+'СЕТ СН'!$H$6-'СЕТ СН'!$H$23</f>
        <v>894.32096928999999</v>
      </c>
      <c r="R106" s="36">
        <f>SUMIFS(СВЦЭМ!$D$33:$D$776,СВЦЭМ!$A$33:$A$776,$A106,СВЦЭМ!$B$33:$B$776,R$83)+'СЕТ СН'!$H$11+СВЦЭМ!$D$10+'СЕТ СН'!$H$6-'СЕТ СН'!$H$23</f>
        <v>891.56525951999993</v>
      </c>
      <c r="S106" s="36">
        <f>SUMIFS(СВЦЭМ!$D$33:$D$776,СВЦЭМ!$A$33:$A$776,$A106,СВЦЭМ!$B$33:$B$776,S$83)+'СЕТ СН'!$H$11+СВЦЭМ!$D$10+'СЕТ СН'!$H$6-'СЕТ СН'!$H$23</f>
        <v>891.05967196000006</v>
      </c>
      <c r="T106" s="36">
        <f>SUMIFS(СВЦЭМ!$D$33:$D$776,СВЦЭМ!$A$33:$A$776,$A106,СВЦЭМ!$B$33:$B$776,T$83)+'СЕТ СН'!$H$11+СВЦЭМ!$D$10+'СЕТ СН'!$H$6-'СЕТ СН'!$H$23</f>
        <v>892.03083420999997</v>
      </c>
      <c r="U106" s="36">
        <f>SUMIFS(СВЦЭМ!$D$33:$D$776,СВЦЭМ!$A$33:$A$776,$A106,СВЦЭМ!$B$33:$B$776,U$83)+'СЕТ СН'!$H$11+СВЦЭМ!$D$10+'СЕТ СН'!$H$6-'СЕТ СН'!$H$23</f>
        <v>894.84275092999997</v>
      </c>
      <c r="V106" s="36">
        <f>SUMIFS(СВЦЭМ!$D$33:$D$776,СВЦЭМ!$A$33:$A$776,$A106,СВЦЭМ!$B$33:$B$776,V$83)+'СЕТ СН'!$H$11+СВЦЭМ!$D$10+'СЕТ СН'!$H$6-'СЕТ СН'!$H$23</f>
        <v>891.39015995</v>
      </c>
      <c r="W106" s="36">
        <f>SUMIFS(СВЦЭМ!$D$33:$D$776,СВЦЭМ!$A$33:$A$776,$A106,СВЦЭМ!$B$33:$B$776,W$83)+'СЕТ СН'!$H$11+СВЦЭМ!$D$10+'СЕТ СН'!$H$6-'СЕТ СН'!$H$23</f>
        <v>862.8632514200001</v>
      </c>
      <c r="X106" s="36">
        <f>SUMIFS(СВЦЭМ!$D$33:$D$776,СВЦЭМ!$A$33:$A$776,$A106,СВЦЭМ!$B$33:$B$776,X$83)+'СЕТ СН'!$H$11+СВЦЭМ!$D$10+'СЕТ СН'!$H$6-'СЕТ СН'!$H$23</f>
        <v>871.01803962999998</v>
      </c>
      <c r="Y106" s="36">
        <f>SUMIFS(СВЦЭМ!$D$33:$D$776,СВЦЭМ!$A$33:$A$776,$A106,СВЦЭМ!$B$33:$B$776,Y$83)+'СЕТ СН'!$H$11+СВЦЭМ!$D$10+'СЕТ СН'!$H$6-'СЕТ СН'!$H$23</f>
        <v>952.35991347000004</v>
      </c>
    </row>
    <row r="107" spans="1:25" ht="15.75" x14ac:dyDescent="0.2">
      <c r="A107" s="35">
        <f t="shared" si="2"/>
        <v>44006</v>
      </c>
      <c r="B107" s="36">
        <f>SUMIFS(СВЦЭМ!$D$33:$D$776,СВЦЭМ!$A$33:$A$776,$A107,СВЦЭМ!$B$33:$B$776,B$83)+'СЕТ СН'!$H$11+СВЦЭМ!$D$10+'СЕТ СН'!$H$6-'СЕТ СН'!$H$23</f>
        <v>1056.2053306</v>
      </c>
      <c r="C107" s="36">
        <f>SUMIFS(СВЦЭМ!$D$33:$D$776,СВЦЭМ!$A$33:$A$776,$A107,СВЦЭМ!$B$33:$B$776,C$83)+'СЕТ СН'!$H$11+СВЦЭМ!$D$10+'СЕТ СН'!$H$6-'СЕТ СН'!$H$23</f>
        <v>1097.54798843</v>
      </c>
      <c r="D107" s="36">
        <f>SUMIFS(СВЦЭМ!$D$33:$D$776,СВЦЭМ!$A$33:$A$776,$A107,СВЦЭМ!$B$33:$B$776,D$83)+'СЕТ СН'!$H$11+СВЦЭМ!$D$10+'СЕТ СН'!$H$6-'СЕТ СН'!$H$23</f>
        <v>1115.86227031</v>
      </c>
      <c r="E107" s="36">
        <f>SUMIFS(СВЦЭМ!$D$33:$D$776,СВЦЭМ!$A$33:$A$776,$A107,СВЦЭМ!$B$33:$B$776,E$83)+'СЕТ СН'!$H$11+СВЦЭМ!$D$10+'СЕТ СН'!$H$6-'СЕТ СН'!$H$23</f>
        <v>1132.7472087200001</v>
      </c>
      <c r="F107" s="36">
        <f>SUMIFS(СВЦЭМ!$D$33:$D$776,СВЦЭМ!$A$33:$A$776,$A107,СВЦЭМ!$B$33:$B$776,F$83)+'СЕТ СН'!$H$11+СВЦЭМ!$D$10+'СЕТ СН'!$H$6-'СЕТ СН'!$H$23</f>
        <v>1134.78667774</v>
      </c>
      <c r="G107" s="36">
        <f>SUMIFS(СВЦЭМ!$D$33:$D$776,СВЦЭМ!$A$33:$A$776,$A107,СВЦЭМ!$B$33:$B$776,G$83)+'СЕТ СН'!$H$11+СВЦЭМ!$D$10+'СЕТ СН'!$H$6-'СЕТ СН'!$H$23</f>
        <v>1137.7941282700001</v>
      </c>
      <c r="H107" s="36">
        <f>SUMIFS(СВЦЭМ!$D$33:$D$776,СВЦЭМ!$A$33:$A$776,$A107,СВЦЭМ!$B$33:$B$776,H$83)+'СЕТ СН'!$H$11+СВЦЭМ!$D$10+'СЕТ СН'!$H$6-'СЕТ СН'!$H$23</f>
        <v>1138.6410726500001</v>
      </c>
      <c r="I107" s="36">
        <f>SUMIFS(СВЦЭМ!$D$33:$D$776,СВЦЭМ!$A$33:$A$776,$A107,СВЦЭМ!$B$33:$B$776,I$83)+'СЕТ СН'!$H$11+СВЦЭМ!$D$10+'СЕТ СН'!$H$6-'СЕТ СН'!$H$23</f>
        <v>1109.4995811599999</v>
      </c>
      <c r="J107" s="36">
        <f>SUMIFS(СВЦЭМ!$D$33:$D$776,СВЦЭМ!$A$33:$A$776,$A107,СВЦЭМ!$B$33:$B$776,J$83)+'СЕТ СН'!$H$11+СВЦЭМ!$D$10+'СЕТ СН'!$H$6-'СЕТ СН'!$H$23</f>
        <v>1055.7503295700001</v>
      </c>
      <c r="K107" s="36">
        <f>SUMIFS(СВЦЭМ!$D$33:$D$776,СВЦЭМ!$A$33:$A$776,$A107,СВЦЭМ!$B$33:$B$776,K$83)+'СЕТ СН'!$H$11+СВЦЭМ!$D$10+'СЕТ СН'!$H$6-'СЕТ СН'!$H$23</f>
        <v>939.89510521000011</v>
      </c>
      <c r="L107" s="36">
        <f>SUMIFS(СВЦЭМ!$D$33:$D$776,СВЦЭМ!$A$33:$A$776,$A107,СВЦЭМ!$B$33:$B$776,L$83)+'СЕТ СН'!$H$11+СВЦЭМ!$D$10+'СЕТ СН'!$H$6-'СЕТ СН'!$H$23</f>
        <v>884.46644082000012</v>
      </c>
      <c r="M107" s="36">
        <f>SUMIFS(СВЦЭМ!$D$33:$D$776,СВЦЭМ!$A$33:$A$776,$A107,СВЦЭМ!$B$33:$B$776,M$83)+'СЕТ СН'!$H$11+СВЦЭМ!$D$10+'СЕТ СН'!$H$6-'СЕТ СН'!$H$23</f>
        <v>875.73454111000001</v>
      </c>
      <c r="N107" s="36">
        <f>SUMIFS(СВЦЭМ!$D$33:$D$776,СВЦЭМ!$A$33:$A$776,$A107,СВЦЭМ!$B$33:$B$776,N$83)+'СЕТ СН'!$H$11+СВЦЭМ!$D$10+'СЕТ СН'!$H$6-'СЕТ СН'!$H$23</f>
        <v>862.10537644999999</v>
      </c>
      <c r="O107" s="36">
        <f>SUMIFS(СВЦЭМ!$D$33:$D$776,СВЦЭМ!$A$33:$A$776,$A107,СВЦЭМ!$B$33:$B$776,O$83)+'СЕТ СН'!$H$11+СВЦЭМ!$D$10+'СЕТ СН'!$H$6-'СЕТ СН'!$H$23</f>
        <v>846.68090909000011</v>
      </c>
      <c r="P107" s="36">
        <f>SUMIFS(СВЦЭМ!$D$33:$D$776,СВЦЭМ!$A$33:$A$776,$A107,СВЦЭМ!$B$33:$B$776,P$83)+'СЕТ СН'!$H$11+СВЦЭМ!$D$10+'СЕТ СН'!$H$6-'СЕТ СН'!$H$23</f>
        <v>851.75091657000007</v>
      </c>
      <c r="Q107" s="36">
        <f>SUMIFS(СВЦЭМ!$D$33:$D$776,СВЦЭМ!$A$33:$A$776,$A107,СВЦЭМ!$B$33:$B$776,Q$83)+'СЕТ СН'!$H$11+СВЦЭМ!$D$10+'СЕТ СН'!$H$6-'СЕТ СН'!$H$23</f>
        <v>854.30852965000008</v>
      </c>
      <c r="R107" s="36">
        <f>SUMIFS(СВЦЭМ!$D$33:$D$776,СВЦЭМ!$A$33:$A$776,$A107,СВЦЭМ!$B$33:$B$776,R$83)+'СЕТ СН'!$H$11+СВЦЭМ!$D$10+'СЕТ СН'!$H$6-'СЕТ СН'!$H$23</f>
        <v>868.07292011999994</v>
      </c>
      <c r="S107" s="36">
        <f>SUMIFS(СВЦЭМ!$D$33:$D$776,СВЦЭМ!$A$33:$A$776,$A107,СВЦЭМ!$B$33:$B$776,S$83)+'СЕТ СН'!$H$11+СВЦЭМ!$D$10+'СЕТ СН'!$H$6-'СЕТ СН'!$H$23</f>
        <v>870.84427273999995</v>
      </c>
      <c r="T107" s="36">
        <f>SUMIFS(СВЦЭМ!$D$33:$D$776,СВЦЭМ!$A$33:$A$776,$A107,СВЦЭМ!$B$33:$B$776,T$83)+'СЕТ СН'!$H$11+СВЦЭМ!$D$10+'СЕТ СН'!$H$6-'СЕТ СН'!$H$23</f>
        <v>866.01159615000006</v>
      </c>
      <c r="U107" s="36">
        <f>SUMIFS(СВЦЭМ!$D$33:$D$776,СВЦЭМ!$A$33:$A$776,$A107,СВЦЭМ!$B$33:$B$776,U$83)+'СЕТ СН'!$H$11+СВЦЭМ!$D$10+'СЕТ СН'!$H$6-'СЕТ СН'!$H$23</f>
        <v>865.09924666999996</v>
      </c>
      <c r="V107" s="36">
        <f>SUMIFS(СВЦЭМ!$D$33:$D$776,СВЦЭМ!$A$33:$A$776,$A107,СВЦЭМ!$B$33:$B$776,V$83)+'СЕТ СН'!$H$11+СВЦЭМ!$D$10+'СЕТ СН'!$H$6-'СЕТ СН'!$H$23</f>
        <v>836.97738643999992</v>
      </c>
      <c r="W107" s="36">
        <f>SUMIFS(СВЦЭМ!$D$33:$D$776,СВЦЭМ!$A$33:$A$776,$A107,СВЦЭМ!$B$33:$B$776,W$83)+'СЕТ СН'!$H$11+СВЦЭМ!$D$10+'СЕТ СН'!$H$6-'СЕТ СН'!$H$23</f>
        <v>838.67870594999999</v>
      </c>
      <c r="X107" s="36">
        <f>SUMIFS(СВЦЭМ!$D$33:$D$776,СВЦЭМ!$A$33:$A$776,$A107,СВЦЭМ!$B$33:$B$776,X$83)+'СЕТ СН'!$H$11+СВЦЭМ!$D$10+'СЕТ СН'!$H$6-'СЕТ СН'!$H$23</f>
        <v>894.54992044000005</v>
      </c>
      <c r="Y107" s="36">
        <f>SUMIFS(СВЦЭМ!$D$33:$D$776,СВЦЭМ!$A$33:$A$776,$A107,СВЦЭМ!$B$33:$B$776,Y$83)+'СЕТ СН'!$H$11+СВЦЭМ!$D$10+'СЕТ СН'!$H$6-'СЕТ СН'!$H$23</f>
        <v>1001.3256043000001</v>
      </c>
    </row>
    <row r="108" spans="1:25" ht="15.75" x14ac:dyDescent="0.2">
      <c r="A108" s="35">
        <f t="shared" si="2"/>
        <v>44007</v>
      </c>
      <c r="B108" s="36">
        <f>SUMIFS(СВЦЭМ!$D$33:$D$776,СВЦЭМ!$A$33:$A$776,$A108,СВЦЭМ!$B$33:$B$776,B$83)+'СЕТ СН'!$H$11+СВЦЭМ!$D$10+'СЕТ СН'!$H$6-'СЕТ СН'!$H$23</f>
        <v>1091.4636488799999</v>
      </c>
      <c r="C108" s="36">
        <f>SUMIFS(СВЦЭМ!$D$33:$D$776,СВЦЭМ!$A$33:$A$776,$A108,СВЦЭМ!$B$33:$B$776,C$83)+'СЕТ СН'!$H$11+СВЦЭМ!$D$10+'СЕТ СН'!$H$6-'СЕТ СН'!$H$23</f>
        <v>1123.9183042899999</v>
      </c>
      <c r="D108" s="36">
        <f>SUMIFS(СВЦЭМ!$D$33:$D$776,СВЦЭМ!$A$33:$A$776,$A108,СВЦЭМ!$B$33:$B$776,D$83)+'СЕТ СН'!$H$11+СВЦЭМ!$D$10+'СЕТ СН'!$H$6-'СЕТ СН'!$H$23</f>
        <v>1141.4679734000001</v>
      </c>
      <c r="E108" s="36">
        <f>SUMIFS(СВЦЭМ!$D$33:$D$776,СВЦЭМ!$A$33:$A$776,$A108,СВЦЭМ!$B$33:$B$776,E$83)+'СЕТ СН'!$H$11+СВЦЭМ!$D$10+'СЕТ СН'!$H$6-'СЕТ СН'!$H$23</f>
        <v>1145.19069244</v>
      </c>
      <c r="F108" s="36">
        <f>SUMIFS(СВЦЭМ!$D$33:$D$776,СВЦЭМ!$A$33:$A$776,$A108,СВЦЭМ!$B$33:$B$776,F$83)+'СЕТ СН'!$H$11+СВЦЭМ!$D$10+'СЕТ СН'!$H$6-'СЕТ СН'!$H$23</f>
        <v>1144.7777820200001</v>
      </c>
      <c r="G108" s="36">
        <f>SUMIFS(СВЦЭМ!$D$33:$D$776,СВЦЭМ!$A$33:$A$776,$A108,СВЦЭМ!$B$33:$B$776,G$83)+'СЕТ СН'!$H$11+СВЦЭМ!$D$10+'СЕТ СН'!$H$6-'СЕТ СН'!$H$23</f>
        <v>1148.56093951</v>
      </c>
      <c r="H108" s="36">
        <f>SUMIFS(СВЦЭМ!$D$33:$D$776,СВЦЭМ!$A$33:$A$776,$A108,СВЦЭМ!$B$33:$B$776,H$83)+'СЕТ СН'!$H$11+СВЦЭМ!$D$10+'СЕТ СН'!$H$6-'СЕТ СН'!$H$23</f>
        <v>1131.6511238600001</v>
      </c>
      <c r="I108" s="36">
        <f>SUMIFS(СВЦЭМ!$D$33:$D$776,СВЦЭМ!$A$33:$A$776,$A108,СВЦЭМ!$B$33:$B$776,I$83)+'СЕТ СН'!$H$11+СВЦЭМ!$D$10+'СЕТ СН'!$H$6-'СЕТ СН'!$H$23</f>
        <v>1101.8877970600001</v>
      </c>
      <c r="J108" s="36">
        <f>SUMIFS(СВЦЭМ!$D$33:$D$776,СВЦЭМ!$A$33:$A$776,$A108,СВЦЭМ!$B$33:$B$776,J$83)+'СЕТ СН'!$H$11+СВЦЭМ!$D$10+'СЕТ СН'!$H$6-'СЕТ СН'!$H$23</f>
        <v>1057.4258097100001</v>
      </c>
      <c r="K108" s="36">
        <f>SUMIFS(СВЦЭМ!$D$33:$D$776,СВЦЭМ!$A$33:$A$776,$A108,СВЦЭМ!$B$33:$B$776,K$83)+'СЕТ СН'!$H$11+СВЦЭМ!$D$10+'СЕТ СН'!$H$6-'СЕТ СН'!$H$23</f>
        <v>958.96231699999998</v>
      </c>
      <c r="L108" s="36">
        <f>SUMIFS(СВЦЭМ!$D$33:$D$776,СВЦЭМ!$A$33:$A$776,$A108,СВЦЭМ!$B$33:$B$776,L$83)+'СЕТ СН'!$H$11+СВЦЭМ!$D$10+'СЕТ СН'!$H$6-'СЕТ СН'!$H$23</f>
        <v>887.64903712</v>
      </c>
      <c r="M108" s="36">
        <f>SUMIFS(СВЦЭМ!$D$33:$D$776,СВЦЭМ!$A$33:$A$776,$A108,СВЦЭМ!$B$33:$B$776,M$83)+'СЕТ СН'!$H$11+СВЦЭМ!$D$10+'СЕТ СН'!$H$6-'СЕТ СН'!$H$23</f>
        <v>851.98195131000011</v>
      </c>
      <c r="N108" s="36">
        <f>SUMIFS(СВЦЭМ!$D$33:$D$776,СВЦЭМ!$A$33:$A$776,$A108,СВЦЭМ!$B$33:$B$776,N$83)+'СЕТ СН'!$H$11+СВЦЭМ!$D$10+'СЕТ СН'!$H$6-'СЕТ СН'!$H$23</f>
        <v>858.65990437999994</v>
      </c>
      <c r="O108" s="36">
        <f>SUMIFS(СВЦЭМ!$D$33:$D$776,СВЦЭМ!$A$33:$A$776,$A108,СВЦЭМ!$B$33:$B$776,O$83)+'СЕТ СН'!$H$11+СВЦЭМ!$D$10+'СЕТ СН'!$H$6-'СЕТ СН'!$H$23</f>
        <v>857.18164681999997</v>
      </c>
      <c r="P108" s="36">
        <f>SUMIFS(СВЦЭМ!$D$33:$D$776,СВЦЭМ!$A$33:$A$776,$A108,СВЦЭМ!$B$33:$B$776,P$83)+'СЕТ СН'!$H$11+СВЦЭМ!$D$10+'СЕТ СН'!$H$6-'СЕТ СН'!$H$23</f>
        <v>862.10748375999992</v>
      </c>
      <c r="Q108" s="36">
        <f>SUMIFS(СВЦЭМ!$D$33:$D$776,СВЦЭМ!$A$33:$A$776,$A108,СВЦЭМ!$B$33:$B$776,Q$83)+'СЕТ СН'!$H$11+СВЦЭМ!$D$10+'СЕТ СН'!$H$6-'СЕТ СН'!$H$23</f>
        <v>864.59526957000003</v>
      </c>
      <c r="R108" s="36">
        <f>SUMIFS(СВЦЭМ!$D$33:$D$776,СВЦЭМ!$A$33:$A$776,$A108,СВЦЭМ!$B$33:$B$776,R$83)+'СЕТ СН'!$H$11+СВЦЭМ!$D$10+'СЕТ СН'!$H$6-'СЕТ СН'!$H$23</f>
        <v>865.24526478000007</v>
      </c>
      <c r="S108" s="36">
        <f>SUMIFS(СВЦЭМ!$D$33:$D$776,СВЦЭМ!$A$33:$A$776,$A108,СВЦЭМ!$B$33:$B$776,S$83)+'СЕТ СН'!$H$11+СВЦЭМ!$D$10+'СЕТ СН'!$H$6-'СЕТ СН'!$H$23</f>
        <v>885.82722861999991</v>
      </c>
      <c r="T108" s="36">
        <f>SUMIFS(СВЦЭМ!$D$33:$D$776,СВЦЭМ!$A$33:$A$776,$A108,СВЦЭМ!$B$33:$B$776,T$83)+'СЕТ СН'!$H$11+СВЦЭМ!$D$10+'СЕТ СН'!$H$6-'СЕТ СН'!$H$23</f>
        <v>883.69259398000008</v>
      </c>
      <c r="U108" s="36">
        <f>SUMIFS(СВЦЭМ!$D$33:$D$776,СВЦЭМ!$A$33:$A$776,$A108,СВЦЭМ!$B$33:$B$776,U$83)+'СЕТ СН'!$H$11+СВЦЭМ!$D$10+'СЕТ СН'!$H$6-'СЕТ СН'!$H$23</f>
        <v>881.29879824</v>
      </c>
      <c r="V108" s="36">
        <f>SUMIFS(СВЦЭМ!$D$33:$D$776,СВЦЭМ!$A$33:$A$776,$A108,СВЦЭМ!$B$33:$B$776,V$83)+'СЕТ СН'!$H$11+СВЦЭМ!$D$10+'СЕТ СН'!$H$6-'СЕТ СН'!$H$23</f>
        <v>854.72987495999996</v>
      </c>
      <c r="W108" s="36">
        <f>SUMIFS(СВЦЭМ!$D$33:$D$776,СВЦЭМ!$A$33:$A$776,$A108,СВЦЭМ!$B$33:$B$776,W$83)+'СЕТ СН'!$H$11+СВЦЭМ!$D$10+'СЕТ СН'!$H$6-'СЕТ СН'!$H$23</f>
        <v>855.18148111999994</v>
      </c>
      <c r="X108" s="36">
        <f>SUMIFS(СВЦЭМ!$D$33:$D$776,СВЦЭМ!$A$33:$A$776,$A108,СВЦЭМ!$B$33:$B$776,X$83)+'СЕТ СН'!$H$11+СВЦЭМ!$D$10+'СЕТ СН'!$H$6-'СЕТ СН'!$H$23</f>
        <v>922.5687226</v>
      </c>
      <c r="Y108" s="36">
        <f>SUMIFS(СВЦЭМ!$D$33:$D$776,СВЦЭМ!$A$33:$A$776,$A108,СВЦЭМ!$B$33:$B$776,Y$83)+'СЕТ СН'!$H$11+СВЦЭМ!$D$10+'СЕТ СН'!$H$6-'СЕТ СН'!$H$23</f>
        <v>1013.74737372</v>
      </c>
    </row>
    <row r="109" spans="1:25" ht="15.75" x14ac:dyDescent="0.2">
      <c r="A109" s="35">
        <f t="shared" si="2"/>
        <v>44008</v>
      </c>
      <c r="B109" s="36">
        <f>SUMIFS(СВЦЭМ!$D$33:$D$776,СВЦЭМ!$A$33:$A$776,$A109,СВЦЭМ!$B$33:$B$776,B$83)+'СЕТ СН'!$H$11+СВЦЭМ!$D$10+'СЕТ СН'!$H$6-'СЕТ СН'!$H$23</f>
        <v>1072.5221499700001</v>
      </c>
      <c r="C109" s="36">
        <f>SUMIFS(СВЦЭМ!$D$33:$D$776,СВЦЭМ!$A$33:$A$776,$A109,СВЦЭМ!$B$33:$B$776,C$83)+'СЕТ СН'!$H$11+СВЦЭМ!$D$10+'СЕТ СН'!$H$6-'СЕТ СН'!$H$23</f>
        <v>1102.2142108200001</v>
      </c>
      <c r="D109" s="36">
        <f>SUMIFS(СВЦЭМ!$D$33:$D$776,СВЦЭМ!$A$33:$A$776,$A109,СВЦЭМ!$B$33:$B$776,D$83)+'СЕТ СН'!$H$11+СВЦЭМ!$D$10+'СЕТ СН'!$H$6-'СЕТ СН'!$H$23</f>
        <v>1109.25236554</v>
      </c>
      <c r="E109" s="36">
        <f>SUMIFS(СВЦЭМ!$D$33:$D$776,СВЦЭМ!$A$33:$A$776,$A109,СВЦЭМ!$B$33:$B$776,E$83)+'СЕТ СН'!$H$11+СВЦЭМ!$D$10+'СЕТ СН'!$H$6-'СЕТ СН'!$H$23</f>
        <v>1114.8874031</v>
      </c>
      <c r="F109" s="36">
        <f>SUMIFS(СВЦЭМ!$D$33:$D$776,СВЦЭМ!$A$33:$A$776,$A109,СВЦЭМ!$B$33:$B$776,F$83)+'СЕТ СН'!$H$11+СВЦЭМ!$D$10+'СЕТ СН'!$H$6-'СЕТ СН'!$H$23</f>
        <v>1119.8140443100001</v>
      </c>
      <c r="G109" s="36">
        <f>SUMIFS(СВЦЭМ!$D$33:$D$776,СВЦЭМ!$A$33:$A$776,$A109,СВЦЭМ!$B$33:$B$776,G$83)+'СЕТ СН'!$H$11+СВЦЭМ!$D$10+'СЕТ СН'!$H$6-'СЕТ СН'!$H$23</f>
        <v>1116.76677743</v>
      </c>
      <c r="H109" s="36">
        <f>SUMIFS(СВЦЭМ!$D$33:$D$776,СВЦЭМ!$A$33:$A$776,$A109,СВЦЭМ!$B$33:$B$776,H$83)+'СЕТ СН'!$H$11+СВЦЭМ!$D$10+'СЕТ СН'!$H$6-'СЕТ СН'!$H$23</f>
        <v>1121.1623624000001</v>
      </c>
      <c r="I109" s="36">
        <f>SUMIFS(СВЦЭМ!$D$33:$D$776,СВЦЭМ!$A$33:$A$776,$A109,СВЦЭМ!$B$33:$B$776,I$83)+'СЕТ СН'!$H$11+СВЦЭМ!$D$10+'СЕТ СН'!$H$6-'СЕТ СН'!$H$23</f>
        <v>1063.6051903800001</v>
      </c>
      <c r="J109" s="36">
        <f>SUMIFS(СВЦЭМ!$D$33:$D$776,СВЦЭМ!$A$33:$A$776,$A109,СВЦЭМ!$B$33:$B$776,J$83)+'СЕТ СН'!$H$11+СВЦЭМ!$D$10+'СЕТ СН'!$H$6-'СЕТ СН'!$H$23</f>
        <v>1046.3971619399999</v>
      </c>
      <c r="K109" s="36">
        <f>SUMIFS(СВЦЭМ!$D$33:$D$776,СВЦЭМ!$A$33:$A$776,$A109,СВЦЭМ!$B$33:$B$776,K$83)+'СЕТ СН'!$H$11+СВЦЭМ!$D$10+'СЕТ СН'!$H$6-'СЕТ СН'!$H$23</f>
        <v>954.19583020000005</v>
      </c>
      <c r="L109" s="36">
        <f>SUMIFS(СВЦЭМ!$D$33:$D$776,СВЦЭМ!$A$33:$A$776,$A109,СВЦЭМ!$B$33:$B$776,L$83)+'СЕТ СН'!$H$11+СВЦЭМ!$D$10+'СЕТ СН'!$H$6-'СЕТ СН'!$H$23</f>
        <v>884.72736450000002</v>
      </c>
      <c r="M109" s="36">
        <f>SUMIFS(СВЦЭМ!$D$33:$D$776,СВЦЭМ!$A$33:$A$776,$A109,СВЦЭМ!$B$33:$B$776,M$83)+'СЕТ СН'!$H$11+СВЦЭМ!$D$10+'СЕТ СН'!$H$6-'СЕТ СН'!$H$23</f>
        <v>881.45398317000013</v>
      </c>
      <c r="N109" s="36">
        <f>SUMIFS(СВЦЭМ!$D$33:$D$776,СВЦЭМ!$A$33:$A$776,$A109,СВЦЭМ!$B$33:$B$776,N$83)+'СЕТ СН'!$H$11+СВЦЭМ!$D$10+'СЕТ СН'!$H$6-'СЕТ СН'!$H$23</f>
        <v>874.73527933000014</v>
      </c>
      <c r="O109" s="36">
        <f>SUMIFS(СВЦЭМ!$D$33:$D$776,СВЦЭМ!$A$33:$A$776,$A109,СВЦЭМ!$B$33:$B$776,O$83)+'СЕТ СН'!$H$11+СВЦЭМ!$D$10+'СЕТ СН'!$H$6-'СЕТ СН'!$H$23</f>
        <v>876.92604630999995</v>
      </c>
      <c r="P109" s="36">
        <f>SUMIFS(СВЦЭМ!$D$33:$D$776,СВЦЭМ!$A$33:$A$776,$A109,СВЦЭМ!$B$33:$B$776,P$83)+'СЕТ СН'!$H$11+СВЦЭМ!$D$10+'СЕТ СН'!$H$6-'СЕТ СН'!$H$23</f>
        <v>903.23709348000011</v>
      </c>
      <c r="Q109" s="36">
        <f>SUMIFS(СВЦЭМ!$D$33:$D$776,СВЦЭМ!$A$33:$A$776,$A109,СВЦЭМ!$B$33:$B$776,Q$83)+'СЕТ СН'!$H$11+СВЦЭМ!$D$10+'СЕТ СН'!$H$6-'СЕТ СН'!$H$23</f>
        <v>909.5446595200001</v>
      </c>
      <c r="R109" s="36">
        <f>SUMIFS(СВЦЭМ!$D$33:$D$776,СВЦЭМ!$A$33:$A$776,$A109,СВЦЭМ!$B$33:$B$776,R$83)+'СЕТ СН'!$H$11+СВЦЭМ!$D$10+'СЕТ СН'!$H$6-'СЕТ СН'!$H$23</f>
        <v>888.11109005999992</v>
      </c>
      <c r="S109" s="36">
        <f>SUMIFS(СВЦЭМ!$D$33:$D$776,СВЦЭМ!$A$33:$A$776,$A109,СВЦЭМ!$B$33:$B$776,S$83)+'СЕТ СН'!$H$11+СВЦЭМ!$D$10+'СЕТ СН'!$H$6-'СЕТ СН'!$H$23</f>
        <v>890.98420170999998</v>
      </c>
      <c r="T109" s="36">
        <f>SUMIFS(СВЦЭМ!$D$33:$D$776,СВЦЭМ!$A$33:$A$776,$A109,СВЦЭМ!$B$33:$B$776,T$83)+'СЕТ СН'!$H$11+СВЦЭМ!$D$10+'СЕТ СН'!$H$6-'СЕТ СН'!$H$23</f>
        <v>914.22626194999998</v>
      </c>
      <c r="U109" s="36">
        <f>SUMIFS(СВЦЭМ!$D$33:$D$776,СВЦЭМ!$A$33:$A$776,$A109,СВЦЭМ!$B$33:$B$776,U$83)+'СЕТ СН'!$H$11+СВЦЭМ!$D$10+'СЕТ СН'!$H$6-'СЕТ СН'!$H$23</f>
        <v>914.53703059999998</v>
      </c>
      <c r="V109" s="36">
        <f>SUMIFS(СВЦЭМ!$D$33:$D$776,СВЦЭМ!$A$33:$A$776,$A109,СВЦЭМ!$B$33:$B$776,V$83)+'СЕТ СН'!$H$11+СВЦЭМ!$D$10+'СЕТ СН'!$H$6-'СЕТ СН'!$H$23</f>
        <v>883.92673027000001</v>
      </c>
      <c r="W109" s="36">
        <f>SUMIFS(СВЦЭМ!$D$33:$D$776,СВЦЭМ!$A$33:$A$776,$A109,СВЦЭМ!$B$33:$B$776,W$83)+'СЕТ СН'!$H$11+СВЦЭМ!$D$10+'СЕТ СН'!$H$6-'СЕТ СН'!$H$23</f>
        <v>858.1642513700001</v>
      </c>
      <c r="X109" s="36">
        <f>SUMIFS(СВЦЭМ!$D$33:$D$776,СВЦЭМ!$A$33:$A$776,$A109,СВЦЭМ!$B$33:$B$776,X$83)+'СЕТ СН'!$H$11+СВЦЭМ!$D$10+'СЕТ СН'!$H$6-'СЕТ СН'!$H$23</f>
        <v>898.01753060999999</v>
      </c>
      <c r="Y109" s="36">
        <f>SUMIFS(СВЦЭМ!$D$33:$D$776,СВЦЭМ!$A$33:$A$776,$A109,СВЦЭМ!$B$33:$B$776,Y$83)+'СЕТ СН'!$H$11+СВЦЭМ!$D$10+'СЕТ СН'!$H$6-'СЕТ СН'!$H$23</f>
        <v>978.49875033000012</v>
      </c>
    </row>
    <row r="110" spans="1:25" ht="15.75" x14ac:dyDescent="0.2">
      <c r="A110" s="35">
        <f t="shared" si="2"/>
        <v>44009</v>
      </c>
      <c r="B110" s="36">
        <f>SUMIFS(СВЦЭМ!$D$33:$D$776,СВЦЭМ!$A$33:$A$776,$A110,СВЦЭМ!$B$33:$B$776,B$83)+'СЕТ СН'!$H$11+СВЦЭМ!$D$10+'СЕТ СН'!$H$6-'СЕТ СН'!$H$23</f>
        <v>1051.9002362900001</v>
      </c>
      <c r="C110" s="36">
        <f>SUMIFS(СВЦЭМ!$D$33:$D$776,СВЦЭМ!$A$33:$A$776,$A110,СВЦЭМ!$B$33:$B$776,C$83)+'СЕТ СН'!$H$11+СВЦЭМ!$D$10+'СЕТ СН'!$H$6-'СЕТ СН'!$H$23</f>
        <v>1042.27630957</v>
      </c>
      <c r="D110" s="36">
        <f>SUMIFS(СВЦЭМ!$D$33:$D$776,СВЦЭМ!$A$33:$A$776,$A110,СВЦЭМ!$B$33:$B$776,D$83)+'СЕТ СН'!$H$11+СВЦЭМ!$D$10+'СЕТ СН'!$H$6-'СЕТ СН'!$H$23</f>
        <v>1039.2989885300001</v>
      </c>
      <c r="E110" s="36">
        <f>SUMIFS(СВЦЭМ!$D$33:$D$776,СВЦЭМ!$A$33:$A$776,$A110,СВЦЭМ!$B$33:$B$776,E$83)+'СЕТ СН'!$H$11+СВЦЭМ!$D$10+'СЕТ СН'!$H$6-'СЕТ СН'!$H$23</f>
        <v>1040.0336615000001</v>
      </c>
      <c r="F110" s="36">
        <f>SUMIFS(СВЦЭМ!$D$33:$D$776,СВЦЭМ!$A$33:$A$776,$A110,СВЦЭМ!$B$33:$B$776,F$83)+'СЕТ СН'!$H$11+СВЦЭМ!$D$10+'СЕТ СН'!$H$6-'СЕТ СН'!$H$23</f>
        <v>1035.44745102</v>
      </c>
      <c r="G110" s="36">
        <f>SUMIFS(СВЦЭМ!$D$33:$D$776,СВЦЭМ!$A$33:$A$776,$A110,СВЦЭМ!$B$33:$B$776,G$83)+'СЕТ СН'!$H$11+СВЦЭМ!$D$10+'СЕТ СН'!$H$6-'СЕТ СН'!$H$23</f>
        <v>1033.5537123300001</v>
      </c>
      <c r="H110" s="36">
        <f>SUMIFS(СВЦЭМ!$D$33:$D$776,СВЦЭМ!$A$33:$A$776,$A110,СВЦЭМ!$B$33:$B$776,H$83)+'СЕТ СН'!$H$11+СВЦЭМ!$D$10+'СЕТ СН'!$H$6-'СЕТ СН'!$H$23</f>
        <v>1033.7892761000001</v>
      </c>
      <c r="I110" s="36">
        <f>SUMIFS(СВЦЭМ!$D$33:$D$776,СВЦЭМ!$A$33:$A$776,$A110,СВЦЭМ!$B$33:$B$776,I$83)+'СЕТ СН'!$H$11+СВЦЭМ!$D$10+'СЕТ СН'!$H$6-'СЕТ СН'!$H$23</f>
        <v>1030.6460162000001</v>
      </c>
      <c r="J110" s="36">
        <f>SUMIFS(СВЦЭМ!$D$33:$D$776,СВЦЭМ!$A$33:$A$776,$A110,СВЦЭМ!$B$33:$B$776,J$83)+'СЕТ СН'!$H$11+СВЦЭМ!$D$10+'СЕТ СН'!$H$6-'СЕТ СН'!$H$23</f>
        <v>1026.9781231900001</v>
      </c>
      <c r="K110" s="36">
        <f>SUMIFS(СВЦЭМ!$D$33:$D$776,СВЦЭМ!$A$33:$A$776,$A110,СВЦЭМ!$B$33:$B$776,K$83)+'СЕТ СН'!$H$11+СВЦЭМ!$D$10+'СЕТ СН'!$H$6-'СЕТ СН'!$H$23</f>
        <v>930.18201019999992</v>
      </c>
      <c r="L110" s="36">
        <f>SUMIFS(СВЦЭМ!$D$33:$D$776,СВЦЭМ!$A$33:$A$776,$A110,СВЦЭМ!$B$33:$B$776,L$83)+'СЕТ СН'!$H$11+СВЦЭМ!$D$10+'СЕТ СН'!$H$6-'СЕТ СН'!$H$23</f>
        <v>855.87149350999994</v>
      </c>
      <c r="M110" s="36">
        <f>SUMIFS(СВЦЭМ!$D$33:$D$776,СВЦЭМ!$A$33:$A$776,$A110,СВЦЭМ!$B$33:$B$776,M$83)+'СЕТ СН'!$H$11+СВЦЭМ!$D$10+'СЕТ СН'!$H$6-'СЕТ СН'!$H$23</f>
        <v>845.71059672000001</v>
      </c>
      <c r="N110" s="36">
        <f>SUMIFS(СВЦЭМ!$D$33:$D$776,СВЦЭМ!$A$33:$A$776,$A110,СВЦЭМ!$B$33:$B$776,N$83)+'СЕТ СН'!$H$11+СВЦЭМ!$D$10+'СЕТ СН'!$H$6-'СЕТ СН'!$H$23</f>
        <v>854.32378426000014</v>
      </c>
      <c r="O110" s="36">
        <f>SUMIFS(СВЦЭМ!$D$33:$D$776,СВЦЭМ!$A$33:$A$776,$A110,СВЦЭМ!$B$33:$B$776,O$83)+'СЕТ СН'!$H$11+СВЦЭМ!$D$10+'СЕТ СН'!$H$6-'СЕТ СН'!$H$23</f>
        <v>861.87031135999996</v>
      </c>
      <c r="P110" s="36">
        <f>SUMIFS(СВЦЭМ!$D$33:$D$776,СВЦЭМ!$A$33:$A$776,$A110,СВЦЭМ!$B$33:$B$776,P$83)+'СЕТ СН'!$H$11+СВЦЭМ!$D$10+'СЕТ СН'!$H$6-'СЕТ СН'!$H$23</f>
        <v>870.19788423</v>
      </c>
      <c r="Q110" s="36">
        <f>SUMIFS(СВЦЭМ!$D$33:$D$776,СВЦЭМ!$A$33:$A$776,$A110,СВЦЭМ!$B$33:$B$776,Q$83)+'СЕТ СН'!$H$11+СВЦЭМ!$D$10+'СЕТ СН'!$H$6-'СЕТ СН'!$H$23</f>
        <v>878.49740406000001</v>
      </c>
      <c r="R110" s="36">
        <f>SUMIFS(СВЦЭМ!$D$33:$D$776,СВЦЭМ!$A$33:$A$776,$A110,СВЦЭМ!$B$33:$B$776,R$83)+'СЕТ СН'!$H$11+СВЦЭМ!$D$10+'СЕТ СН'!$H$6-'СЕТ СН'!$H$23</f>
        <v>856.19042570000011</v>
      </c>
      <c r="S110" s="36">
        <f>SUMIFS(СВЦЭМ!$D$33:$D$776,СВЦЭМ!$A$33:$A$776,$A110,СВЦЭМ!$B$33:$B$776,S$83)+'СЕТ СН'!$H$11+СВЦЭМ!$D$10+'СЕТ СН'!$H$6-'СЕТ СН'!$H$23</f>
        <v>864.08353807000003</v>
      </c>
      <c r="T110" s="36">
        <f>SUMIFS(СВЦЭМ!$D$33:$D$776,СВЦЭМ!$A$33:$A$776,$A110,СВЦЭМ!$B$33:$B$776,T$83)+'СЕТ СН'!$H$11+СВЦЭМ!$D$10+'СЕТ СН'!$H$6-'СЕТ СН'!$H$23</f>
        <v>883.11692816999994</v>
      </c>
      <c r="U110" s="36">
        <f>SUMIFS(СВЦЭМ!$D$33:$D$776,СВЦЭМ!$A$33:$A$776,$A110,СВЦЭМ!$B$33:$B$776,U$83)+'СЕТ СН'!$H$11+СВЦЭМ!$D$10+'СЕТ СН'!$H$6-'СЕТ СН'!$H$23</f>
        <v>871.01999642999999</v>
      </c>
      <c r="V110" s="36">
        <f>SUMIFS(СВЦЭМ!$D$33:$D$776,СВЦЭМ!$A$33:$A$776,$A110,СВЦЭМ!$B$33:$B$776,V$83)+'СЕТ СН'!$H$11+СВЦЭМ!$D$10+'СЕТ СН'!$H$6-'СЕТ СН'!$H$23</f>
        <v>858.27952262000008</v>
      </c>
      <c r="W110" s="36">
        <f>SUMIFS(СВЦЭМ!$D$33:$D$776,СВЦЭМ!$A$33:$A$776,$A110,СВЦЭМ!$B$33:$B$776,W$83)+'СЕТ СН'!$H$11+СВЦЭМ!$D$10+'СЕТ СН'!$H$6-'СЕТ СН'!$H$23</f>
        <v>828.25836017000006</v>
      </c>
      <c r="X110" s="36">
        <f>SUMIFS(СВЦЭМ!$D$33:$D$776,СВЦЭМ!$A$33:$A$776,$A110,СВЦЭМ!$B$33:$B$776,X$83)+'СЕТ СН'!$H$11+СВЦЭМ!$D$10+'СЕТ СН'!$H$6-'СЕТ СН'!$H$23</f>
        <v>854.76012074999994</v>
      </c>
      <c r="Y110" s="36">
        <f>SUMIFS(СВЦЭМ!$D$33:$D$776,СВЦЭМ!$A$33:$A$776,$A110,СВЦЭМ!$B$33:$B$776,Y$83)+'СЕТ СН'!$H$11+СВЦЭМ!$D$10+'СЕТ СН'!$H$6-'СЕТ СН'!$H$23</f>
        <v>948.81935288</v>
      </c>
    </row>
    <row r="111" spans="1:25" ht="15.75" x14ac:dyDescent="0.2">
      <c r="A111" s="35">
        <f t="shared" si="2"/>
        <v>44010</v>
      </c>
      <c r="B111" s="36">
        <f>SUMIFS(СВЦЭМ!$D$33:$D$776,СВЦЭМ!$A$33:$A$776,$A111,СВЦЭМ!$B$33:$B$776,B$83)+'СЕТ СН'!$H$11+СВЦЭМ!$D$10+'СЕТ СН'!$H$6-'СЕТ СН'!$H$23</f>
        <v>1023.6699673099999</v>
      </c>
      <c r="C111" s="36">
        <f>SUMIFS(СВЦЭМ!$D$33:$D$776,СВЦЭМ!$A$33:$A$776,$A111,СВЦЭМ!$B$33:$B$776,C$83)+'СЕТ СН'!$H$11+СВЦЭМ!$D$10+'СЕТ СН'!$H$6-'СЕТ СН'!$H$23</f>
        <v>1008.6441800800001</v>
      </c>
      <c r="D111" s="36">
        <f>SUMIFS(СВЦЭМ!$D$33:$D$776,СВЦЭМ!$A$33:$A$776,$A111,СВЦЭМ!$B$33:$B$776,D$83)+'СЕТ СН'!$H$11+СВЦЭМ!$D$10+'СЕТ СН'!$H$6-'СЕТ СН'!$H$23</f>
        <v>990.43285175000005</v>
      </c>
      <c r="E111" s="36">
        <f>SUMIFS(СВЦЭМ!$D$33:$D$776,СВЦЭМ!$A$33:$A$776,$A111,СВЦЭМ!$B$33:$B$776,E$83)+'СЕТ СН'!$H$11+СВЦЭМ!$D$10+'СЕТ СН'!$H$6-'СЕТ СН'!$H$23</f>
        <v>991.15573366000012</v>
      </c>
      <c r="F111" s="36">
        <f>SUMIFS(СВЦЭМ!$D$33:$D$776,СВЦЭМ!$A$33:$A$776,$A111,СВЦЭМ!$B$33:$B$776,F$83)+'СЕТ СН'!$H$11+СВЦЭМ!$D$10+'СЕТ СН'!$H$6-'СЕТ СН'!$H$23</f>
        <v>989.53438619000008</v>
      </c>
      <c r="G111" s="36">
        <f>SUMIFS(СВЦЭМ!$D$33:$D$776,СВЦЭМ!$A$33:$A$776,$A111,СВЦЭМ!$B$33:$B$776,G$83)+'СЕТ СН'!$H$11+СВЦЭМ!$D$10+'СЕТ СН'!$H$6-'СЕТ СН'!$H$23</f>
        <v>997.43458400999998</v>
      </c>
      <c r="H111" s="36">
        <f>SUMIFS(СВЦЭМ!$D$33:$D$776,СВЦЭМ!$A$33:$A$776,$A111,СВЦЭМ!$B$33:$B$776,H$83)+'СЕТ СН'!$H$11+СВЦЭМ!$D$10+'СЕТ СН'!$H$6-'СЕТ СН'!$H$23</f>
        <v>998.20600334000005</v>
      </c>
      <c r="I111" s="36">
        <f>SUMIFS(СВЦЭМ!$D$33:$D$776,СВЦЭМ!$A$33:$A$776,$A111,СВЦЭМ!$B$33:$B$776,I$83)+'СЕТ СН'!$H$11+СВЦЭМ!$D$10+'СЕТ СН'!$H$6-'СЕТ СН'!$H$23</f>
        <v>1010.08727703</v>
      </c>
      <c r="J111" s="36">
        <f>SUMIFS(СВЦЭМ!$D$33:$D$776,СВЦЭМ!$A$33:$A$776,$A111,СВЦЭМ!$B$33:$B$776,J$83)+'СЕТ СН'!$H$11+СВЦЭМ!$D$10+'СЕТ СН'!$H$6-'СЕТ СН'!$H$23</f>
        <v>1006.52283192</v>
      </c>
      <c r="K111" s="36">
        <f>SUMIFS(СВЦЭМ!$D$33:$D$776,СВЦЭМ!$A$33:$A$776,$A111,СВЦЭМ!$B$33:$B$776,K$83)+'СЕТ СН'!$H$11+СВЦЭМ!$D$10+'СЕТ СН'!$H$6-'СЕТ СН'!$H$23</f>
        <v>937.47127498999998</v>
      </c>
      <c r="L111" s="36">
        <f>SUMIFS(СВЦЭМ!$D$33:$D$776,СВЦЭМ!$A$33:$A$776,$A111,СВЦЭМ!$B$33:$B$776,L$83)+'СЕТ СН'!$H$11+СВЦЭМ!$D$10+'СЕТ СН'!$H$6-'СЕТ СН'!$H$23</f>
        <v>861.36054934999993</v>
      </c>
      <c r="M111" s="36">
        <f>SUMIFS(СВЦЭМ!$D$33:$D$776,СВЦЭМ!$A$33:$A$776,$A111,СВЦЭМ!$B$33:$B$776,M$83)+'СЕТ СН'!$H$11+СВЦЭМ!$D$10+'СЕТ СН'!$H$6-'СЕТ СН'!$H$23</f>
        <v>833.31541160000006</v>
      </c>
      <c r="N111" s="36">
        <f>SUMIFS(СВЦЭМ!$D$33:$D$776,СВЦЭМ!$A$33:$A$776,$A111,СВЦЭМ!$B$33:$B$776,N$83)+'СЕТ СН'!$H$11+СВЦЭМ!$D$10+'СЕТ СН'!$H$6-'СЕТ СН'!$H$23</f>
        <v>846.88981308000007</v>
      </c>
      <c r="O111" s="36">
        <f>SUMIFS(СВЦЭМ!$D$33:$D$776,СВЦЭМ!$A$33:$A$776,$A111,СВЦЭМ!$B$33:$B$776,O$83)+'СЕТ СН'!$H$11+СВЦЭМ!$D$10+'СЕТ СН'!$H$6-'СЕТ СН'!$H$23</f>
        <v>865.44786797000006</v>
      </c>
      <c r="P111" s="36">
        <f>SUMIFS(СВЦЭМ!$D$33:$D$776,СВЦЭМ!$A$33:$A$776,$A111,СВЦЭМ!$B$33:$B$776,P$83)+'СЕТ СН'!$H$11+СВЦЭМ!$D$10+'СЕТ СН'!$H$6-'СЕТ СН'!$H$23</f>
        <v>851.23792838999998</v>
      </c>
      <c r="Q111" s="36">
        <f>SUMIFS(СВЦЭМ!$D$33:$D$776,СВЦЭМ!$A$33:$A$776,$A111,СВЦЭМ!$B$33:$B$776,Q$83)+'СЕТ СН'!$H$11+СВЦЭМ!$D$10+'СЕТ СН'!$H$6-'СЕТ СН'!$H$23</f>
        <v>855.52535128</v>
      </c>
      <c r="R111" s="36">
        <f>SUMIFS(СВЦЭМ!$D$33:$D$776,СВЦЭМ!$A$33:$A$776,$A111,СВЦЭМ!$B$33:$B$776,R$83)+'СЕТ СН'!$H$11+СВЦЭМ!$D$10+'СЕТ СН'!$H$6-'СЕТ СН'!$H$23</f>
        <v>870.82491834999996</v>
      </c>
      <c r="S111" s="36">
        <f>SUMIFS(СВЦЭМ!$D$33:$D$776,СВЦЭМ!$A$33:$A$776,$A111,СВЦЭМ!$B$33:$B$776,S$83)+'СЕТ СН'!$H$11+СВЦЭМ!$D$10+'СЕТ СН'!$H$6-'СЕТ СН'!$H$23</f>
        <v>873.87878446000013</v>
      </c>
      <c r="T111" s="36">
        <f>SUMIFS(СВЦЭМ!$D$33:$D$776,СВЦЭМ!$A$33:$A$776,$A111,СВЦЭМ!$B$33:$B$776,T$83)+'СЕТ СН'!$H$11+СВЦЭМ!$D$10+'СЕТ СН'!$H$6-'СЕТ СН'!$H$23</f>
        <v>867.57318241999997</v>
      </c>
      <c r="U111" s="36">
        <f>SUMIFS(СВЦЭМ!$D$33:$D$776,СВЦЭМ!$A$33:$A$776,$A111,СВЦЭМ!$B$33:$B$776,U$83)+'СЕТ СН'!$H$11+СВЦЭМ!$D$10+'СЕТ СН'!$H$6-'СЕТ СН'!$H$23</f>
        <v>855.25365617000011</v>
      </c>
      <c r="V111" s="36">
        <f>SUMIFS(СВЦЭМ!$D$33:$D$776,СВЦЭМ!$A$33:$A$776,$A111,СВЦЭМ!$B$33:$B$776,V$83)+'СЕТ СН'!$H$11+СВЦЭМ!$D$10+'СЕТ СН'!$H$6-'СЕТ СН'!$H$23</f>
        <v>854.54805280999994</v>
      </c>
      <c r="W111" s="36">
        <f>SUMIFS(СВЦЭМ!$D$33:$D$776,СВЦЭМ!$A$33:$A$776,$A111,СВЦЭМ!$B$33:$B$776,W$83)+'СЕТ СН'!$H$11+СВЦЭМ!$D$10+'СЕТ СН'!$H$6-'СЕТ СН'!$H$23</f>
        <v>836.00397006999992</v>
      </c>
      <c r="X111" s="36">
        <f>SUMIFS(СВЦЭМ!$D$33:$D$776,СВЦЭМ!$A$33:$A$776,$A111,СВЦЭМ!$B$33:$B$776,X$83)+'СЕТ СН'!$H$11+СВЦЭМ!$D$10+'СЕТ СН'!$H$6-'СЕТ СН'!$H$23</f>
        <v>869.69181584000012</v>
      </c>
      <c r="Y111" s="36">
        <f>SUMIFS(СВЦЭМ!$D$33:$D$776,СВЦЭМ!$A$33:$A$776,$A111,СВЦЭМ!$B$33:$B$776,Y$83)+'СЕТ СН'!$H$11+СВЦЭМ!$D$10+'СЕТ СН'!$H$6-'СЕТ СН'!$H$23</f>
        <v>940.27250985000001</v>
      </c>
    </row>
    <row r="112" spans="1:25" ht="15.75" x14ac:dyDescent="0.2">
      <c r="A112" s="35">
        <f t="shared" si="2"/>
        <v>44011</v>
      </c>
      <c r="B112" s="36">
        <f>SUMIFS(СВЦЭМ!$D$33:$D$776,СВЦЭМ!$A$33:$A$776,$A112,СВЦЭМ!$B$33:$B$776,B$83)+'СЕТ СН'!$H$11+СВЦЭМ!$D$10+'СЕТ СН'!$H$6-'СЕТ СН'!$H$23</f>
        <v>1100.23911604</v>
      </c>
      <c r="C112" s="36">
        <f>SUMIFS(СВЦЭМ!$D$33:$D$776,СВЦЭМ!$A$33:$A$776,$A112,СВЦЭМ!$B$33:$B$776,C$83)+'СЕТ СН'!$H$11+СВЦЭМ!$D$10+'СЕТ СН'!$H$6-'СЕТ СН'!$H$23</f>
        <v>1095.5550785</v>
      </c>
      <c r="D112" s="36">
        <f>SUMIFS(СВЦЭМ!$D$33:$D$776,СВЦЭМ!$A$33:$A$776,$A112,СВЦЭМ!$B$33:$B$776,D$83)+'СЕТ СН'!$H$11+СВЦЭМ!$D$10+'СЕТ СН'!$H$6-'СЕТ СН'!$H$23</f>
        <v>1080.1292105699999</v>
      </c>
      <c r="E112" s="36">
        <f>SUMIFS(СВЦЭМ!$D$33:$D$776,СВЦЭМ!$A$33:$A$776,$A112,СВЦЭМ!$B$33:$B$776,E$83)+'СЕТ СН'!$H$11+СВЦЭМ!$D$10+'СЕТ СН'!$H$6-'СЕТ СН'!$H$23</f>
        <v>1074.29109116</v>
      </c>
      <c r="F112" s="36">
        <f>SUMIFS(СВЦЭМ!$D$33:$D$776,СВЦЭМ!$A$33:$A$776,$A112,СВЦЭМ!$B$33:$B$776,F$83)+'СЕТ СН'!$H$11+СВЦЭМ!$D$10+'СЕТ СН'!$H$6-'СЕТ СН'!$H$23</f>
        <v>1061.7538331999999</v>
      </c>
      <c r="G112" s="36">
        <f>SUMIFS(СВЦЭМ!$D$33:$D$776,СВЦЭМ!$A$33:$A$776,$A112,СВЦЭМ!$B$33:$B$776,G$83)+'СЕТ СН'!$H$11+СВЦЭМ!$D$10+'СЕТ СН'!$H$6-'СЕТ СН'!$H$23</f>
        <v>1072.06969796</v>
      </c>
      <c r="H112" s="36">
        <f>SUMIFS(СВЦЭМ!$D$33:$D$776,СВЦЭМ!$A$33:$A$776,$A112,СВЦЭМ!$B$33:$B$776,H$83)+'СЕТ СН'!$H$11+СВЦЭМ!$D$10+'СЕТ СН'!$H$6-'СЕТ СН'!$H$23</f>
        <v>1092.8786808</v>
      </c>
      <c r="I112" s="36">
        <f>SUMIFS(СВЦЭМ!$D$33:$D$776,СВЦЭМ!$A$33:$A$776,$A112,СВЦЭМ!$B$33:$B$776,I$83)+'СЕТ СН'!$H$11+СВЦЭМ!$D$10+'СЕТ СН'!$H$6-'СЕТ СН'!$H$23</f>
        <v>1111.14210009</v>
      </c>
      <c r="J112" s="36">
        <f>SUMIFS(СВЦЭМ!$D$33:$D$776,СВЦЭМ!$A$33:$A$776,$A112,СВЦЭМ!$B$33:$B$776,J$83)+'СЕТ СН'!$H$11+СВЦЭМ!$D$10+'СЕТ СН'!$H$6-'СЕТ СН'!$H$23</f>
        <v>1058.68836547</v>
      </c>
      <c r="K112" s="36">
        <f>SUMIFS(СВЦЭМ!$D$33:$D$776,СВЦЭМ!$A$33:$A$776,$A112,СВЦЭМ!$B$33:$B$776,K$83)+'СЕТ СН'!$H$11+СВЦЭМ!$D$10+'СЕТ СН'!$H$6-'СЕТ СН'!$H$23</f>
        <v>928.50516700999992</v>
      </c>
      <c r="L112" s="36">
        <f>SUMIFS(СВЦЭМ!$D$33:$D$776,СВЦЭМ!$A$33:$A$776,$A112,СВЦЭМ!$B$33:$B$776,L$83)+'СЕТ СН'!$H$11+СВЦЭМ!$D$10+'СЕТ СН'!$H$6-'СЕТ СН'!$H$23</f>
        <v>820.81066331000011</v>
      </c>
      <c r="M112" s="36">
        <f>SUMIFS(СВЦЭМ!$D$33:$D$776,СВЦЭМ!$A$33:$A$776,$A112,СВЦЭМ!$B$33:$B$776,M$83)+'СЕТ СН'!$H$11+СВЦЭМ!$D$10+'СЕТ СН'!$H$6-'СЕТ СН'!$H$23</f>
        <v>806.07230950000007</v>
      </c>
      <c r="N112" s="36">
        <f>SUMIFS(СВЦЭМ!$D$33:$D$776,СВЦЭМ!$A$33:$A$776,$A112,СВЦЭМ!$B$33:$B$776,N$83)+'СЕТ СН'!$H$11+СВЦЭМ!$D$10+'СЕТ СН'!$H$6-'СЕТ СН'!$H$23</f>
        <v>829.79415057000006</v>
      </c>
      <c r="O112" s="36">
        <f>SUMIFS(СВЦЭМ!$D$33:$D$776,СВЦЭМ!$A$33:$A$776,$A112,СВЦЭМ!$B$33:$B$776,O$83)+'СЕТ СН'!$H$11+СВЦЭМ!$D$10+'СЕТ СН'!$H$6-'СЕТ СН'!$H$23</f>
        <v>847.88420274999999</v>
      </c>
      <c r="P112" s="36">
        <f>SUMIFS(СВЦЭМ!$D$33:$D$776,СВЦЭМ!$A$33:$A$776,$A112,СВЦЭМ!$B$33:$B$776,P$83)+'СЕТ СН'!$H$11+СВЦЭМ!$D$10+'СЕТ СН'!$H$6-'СЕТ СН'!$H$23</f>
        <v>837.29016285000012</v>
      </c>
      <c r="Q112" s="36">
        <f>SUMIFS(СВЦЭМ!$D$33:$D$776,СВЦЭМ!$A$33:$A$776,$A112,СВЦЭМ!$B$33:$B$776,Q$83)+'СЕТ СН'!$H$11+СВЦЭМ!$D$10+'СЕТ СН'!$H$6-'СЕТ СН'!$H$23</f>
        <v>838.89025220000008</v>
      </c>
      <c r="R112" s="36">
        <f>SUMIFS(СВЦЭМ!$D$33:$D$776,СВЦЭМ!$A$33:$A$776,$A112,СВЦЭМ!$B$33:$B$776,R$83)+'СЕТ СН'!$H$11+СВЦЭМ!$D$10+'СЕТ СН'!$H$6-'СЕТ СН'!$H$23</f>
        <v>859.19709917</v>
      </c>
      <c r="S112" s="36">
        <f>SUMIFS(СВЦЭМ!$D$33:$D$776,СВЦЭМ!$A$33:$A$776,$A112,СВЦЭМ!$B$33:$B$776,S$83)+'СЕТ СН'!$H$11+СВЦЭМ!$D$10+'СЕТ СН'!$H$6-'СЕТ СН'!$H$23</f>
        <v>857.87216037999997</v>
      </c>
      <c r="T112" s="36">
        <f>SUMIFS(СВЦЭМ!$D$33:$D$776,СВЦЭМ!$A$33:$A$776,$A112,СВЦЭМ!$B$33:$B$776,T$83)+'СЕТ СН'!$H$11+СВЦЭМ!$D$10+'СЕТ СН'!$H$6-'СЕТ СН'!$H$23</f>
        <v>868.1309184700001</v>
      </c>
      <c r="U112" s="36">
        <f>SUMIFS(СВЦЭМ!$D$33:$D$776,СВЦЭМ!$A$33:$A$776,$A112,СВЦЭМ!$B$33:$B$776,U$83)+'СЕТ СН'!$H$11+СВЦЭМ!$D$10+'СЕТ СН'!$H$6-'СЕТ СН'!$H$23</f>
        <v>892.18794838999997</v>
      </c>
      <c r="V112" s="36">
        <f>SUMIFS(СВЦЭМ!$D$33:$D$776,СВЦЭМ!$A$33:$A$776,$A112,СВЦЭМ!$B$33:$B$776,V$83)+'СЕТ СН'!$H$11+СВЦЭМ!$D$10+'СЕТ СН'!$H$6-'СЕТ СН'!$H$23</f>
        <v>897.60086864000004</v>
      </c>
      <c r="W112" s="36">
        <f>SUMIFS(СВЦЭМ!$D$33:$D$776,СВЦЭМ!$A$33:$A$776,$A112,СВЦЭМ!$B$33:$B$776,W$83)+'СЕТ СН'!$H$11+СВЦЭМ!$D$10+'СЕТ СН'!$H$6-'СЕТ СН'!$H$23</f>
        <v>871.09799333000001</v>
      </c>
      <c r="X112" s="36">
        <f>SUMIFS(СВЦЭМ!$D$33:$D$776,СВЦЭМ!$A$33:$A$776,$A112,СВЦЭМ!$B$33:$B$776,X$83)+'СЕТ СН'!$H$11+СВЦЭМ!$D$10+'СЕТ СН'!$H$6-'СЕТ СН'!$H$23</f>
        <v>861.18033760000003</v>
      </c>
      <c r="Y112" s="36">
        <f>SUMIFS(СВЦЭМ!$D$33:$D$776,СВЦЭМ!$A$33:$A$776,$A112,СВЦЭМ!$B$33:$B$776,Y$83)+'СЕТ СН'!$H$11+СВЦЭМ!$D$10+'СЕТ СН'!$H$6-'СЕТ СН'!$H$23</f>
        <v>982.18500044999996</v>
      </c>
    </row>
    <row r="113" spans="1:27" ht="15.75" x14ac:dyDescent="0.2">
      <c r="A113" s="35">
        <f t="shared" si="2"/>
        <v>44012</v>
      </c>
      <c r="B113" s="36">
        <f>SUMIFS(СВЦЭМ!$D$33:$D$776,СВЦЭМ!$A$33:$A$776,$A113,СВЦЭМ!$B$33:$B$776,B$83)+'СЕТ СН'!$H$11+СВЦЭМ!$D$10+'СЕТ СН'!$H$6-'СЕТ СН'!$H$23</f>
        <v>1098.46199305</v>
      </c>
      <c r="C113" s="36">
        <f>SUMIFS(СВЦЭМ!$D$33:$D$776,СВЦЭМ!$A$33:$A$776,$A113,СВЦЭМ!$B$33:$B$776,C$83)+'СЕТ СН'!$H$11+СВЦЭМ!$D$10+'СЕТ СН'!$H$6-'СЕТ СН'!$H$23</f>
        <v>1071.28804831</v>
      </c>
      <c r="D113" s="36">
        <f>SUMIFS(СВЦЭМ!$D$33:$D$776,СВЦЭМ!$A$33:$A$776,$A113,СВЦЭМ!$B$33:$B$776,D$83)+'СЕТ СН'!$H$11+СВЦЭМ!$D$10+'СЕТ СН'!$H$6-'СЕТ СН'!$H$23</f>
        <v>1055.8662843</v>
      </c>
      <c r="E113" s="36">
        <f>SUMIFS(СВЦЭМ!$D$33:$D$776,СВЦЭМ!$A$33:$A$776,$A113,СВЦЭМ!$B$33:$B$776,E$83)+'СЕТ СН'!$H$11+СВЦЭМ!$D$10+'СЕТ СН'!$H$6-'СЕТ СН'!$H$23</f>
        <v>1048.48450895</v>
      </c>
      <c r="F113" s="36">
        <f>SUMIFS(СВЦЭМ!$D$33:$D$776,СВЦЭМ!$A$33:$A$776,$A113,СВЦЭМ!$B$33:$B$776,F$83)+'СЕТ СН'!$H$11+СВЦЭМ!$D$10+'СЕТ СН'!$H$6-'СЕТ СН'!$H$23</f>
        <v>1039.4755171900001</v>
      </c>
      <c r="G113" s="36">
        <f>SUMIFS(СВЦЭМ!$D$33:$D$776,СВЦЭМ!$A$33:$A$776,$A113,СВЦЭМ!$B$33:$B$776,G$83)+'СЕТ СН'!$H$11+СВЦЭМ!$D$10+'СЕТ СН'!$H$6-'СЕТ СН'!$H$23</f>
        <v>1052.0303223400001</v>
      </c>
      <c r="H113" s="36">
        <f>SUMIFS(СВЦЭМ!$D$33:$D$776,СВЦЭМ!$A$33:$A$776,$A113,СВЦЭМ!$B$33:$B$776,H$83)+'СЕТ СН'!$H$11+СВЦЭМ!$D$10+'СЕТ СН'!$H$6-'СЕТ СН'!$H$23</f>
        <v>1077.0867587400001</v>
      </c>
      <c r="I113" s="36">
        <f>SUMIFS(СВЦЭМ!$D$33:$D$776,СВЦЭМ!$A$33:$A$776,$A113,СВЦЭМ!$B$33:$B$776,I$83)+'СЕТ СН'!$H$11+СВЦЭМ!$D$10+'СЕТ СН'!$H$6-'СЕТ СН'!$H$23</f>
        <v>1084.9145647099999</v>
      </c>
      <c r="J113" s="36">
        <f>SUMIFS(СВЦЭМ!$D$33:$D$776,СВЦЭМ!$A$33:$A$776,$A113,СВЦЭМ!$B$33:$B$776,J$83)+'СЕТ СН'!$H$11+СВЦЭМ!$D$10+'СЕТ СН'!$H$6-'СЕТ СН'!$H$23</f>
        <v>1034.02443859</v>
      </c>
      <c r="K113" s="36">
        <f>SUMIFS(СВЦЭМ!$D$33:$D$776,СВЦЭМ!$A$33:$A$776,$A113,СВЦЭМ!$B$33:$B$776,K$83)+'СЕТ СН'!$H$11+СВЦЭМ!$D$10+'СЕТ СН'!$H$6-'СЕТ СН'!$H$23</f>
        <v>940.40467448999993</v>
      </c>
      <c r="L113" s="36">
        <f>SUMIFS(СВЦЭМ!$D$33:$D$776,СВЦЭМ!$A$33:$A$776,$A113,СВЦЭМ!$B$33:$B$776,L$83)+'СЕТ СН'!$H$11+СВЦЭМ!$D$10+'СЕТ СН'!$H$6-'СЕТ СН'!$H$23</f>
        <v>855.41331375999994</v>
      </c>
      <c r="M113" s="36">
        <f>SUMIFS(СВЦЭМ!$D$33:$D$776,СВЦЭМ!$A$33:$A$776,$A113,СВЦЭМ!$B$33:$B$776,M$83)+'СЕТ СН'!$H$11+СВЦЭМ!$D$10+'СЕТ СН'!$H$6-'СЕТ СН'!$H$23</f>
        <v>850.3508855</v>
      </c>
      <c r="N113" s="36">
        <f>SUMIFS(СВЦЭМ!$D$33:$D$776,СВЦЭМ!$A$33:$A$776,$A113,СВЦЭМ!$B$33:$B$776,N$83)+'СЕТ СН'!$H$11+СВЦЭМ!$D$10+'СЕТ СН'!$H$6-'СЕТ СН'!$H$23</f>
        <v>873.52508276000003</v>
      </c>
      <c r="O113" s="36">
        <f>SUMIFS(СВЦЭМ!$D$33:$D$776,СВЦЭМ!$A$33:$A$776,$A113,СВЦЭМ!$B$33:$B$776,O$83)+'СЕТ СН'!$H$11+СВЦЭМ!$D$10+'СЕТ СН'!$H$6-'СЕТ СН'!$H$23</f>
        <v>877.70716039000013</v>
      </c>
      <c r="P113" s="36">
        <f>SUMIFS(СВЦЭМ!$D$33:$D$776,СВЦЭМ!$A$33:$A$776,$A113,СВЦЭМ!$B$33:$B$776,P$83)+'СЕТ СН'!$H$11+СВЦЭМ!$D$10+'СЕТ СН'!$H$6-'СЕТ СН'!$H$23</f>
        <v>874.50156102000005</v>
      </c>
      <c r="Q113" s="36">
        <f>SUMIFS(СВЦЭМ!$D$33:$D$776,СВЦЭМ!$A$33:$A$776,$A113,СВЦЭМ!$B$33:$B$776,Q$83)+'СЕТ СН'!$H$11+СВЦЭМ!$D$10+'СЕТ СН'!$H$6-'СЕТ СН'!$H$23</f>
        <v>879.16241715000001</v>
      </c>
      <c r="R113" s="36">
        <f>SUMIFS(СВЦЭМ!$D$33:$D$776,СВЦЭМ!$A$33:$A$776,$A113,СВЦЭМ!$B$33:$B$776,R$83)+'СЕТ СН'!$H$11+СВЦЭМ!$D$10+'СЕТ СН'!$H$6-'СЕТ СН'!$H$23</f>
        <v>881.22069261000001</v>
      </c>
      <c r="S113" s="36">
        <f>SUMIFS(СВЦЭМ!$D$33:$D$776,СВЦЭМ!$A$33:$A$776,$A113,СВЦЭМ!$B$33:$B$776,S$83)+'СЕТ СН'!$H$11+СВЦЭМ!$D$10+'СЕТ СН'!$H$6-'СЕТ СН'!$H$23</f>
        <v>883.15229937999993</v>
      </c>
      <c r="T113" s="36">
        <f>SUMIFS(СВЦЭМ!$D$33:$D$776,СВЦЭМ!$A$33:$A$776,$A113,СВЦЭМ!$B$33:$B$776,T$83)+'СЕТ СН'!$H$11+СВЦЭМ!$D$10+'СЕТ СН'!$H$6-'СЕТ СН'!$H$23</f>
        <v>882.52880640000012</v>
      </c>
      <c r="U113" s="36">
        <f>SUMIFS(СВЦЭМ!$D$33:$D$776,СВЦЭМ!$A$33:$A$776,$A113,СВЦЭМ!$B$33:$B$776,U$83)+'СЕТ СН'!$H$11+СВЦЭМ!$D$10+'СЕТ СН'!$H$6-'СЕТ СН'!$H$23</f>
        <v>877.25374568999996</v>
      </c>
      <c r="V113" s="36">
        <f>SUMIFS(СВЦЭМ!$D$33:$D$776,СВЦЭМ!$A$33:$A$776,$A113,СВЦЭМ!$B$33:$B$776,V$83)+'СЕТ СН'!$H$11+СВЦЭМ!$D$10+'СЕТ СН'!$H$6-'СЕТ СН'!$H$23</f>
        <v>870.70004749999998</v>
      </c>
      <c r="W113" s="36">
        <f>SUMIFS(СВЦЭМ!$D$33:$D$776,СВЦЭМ!$A$33:$A$776,$A113,СВЦЭМ!$B$33:$B$776,W$83)+'СЕТ СН'!$H$11+СВЦЭМ!$D$10+'СЕТ СН'!$H$6-'СЕТ СН'!$H$23</f>
        <v>844.55358952000006</v>
      </c>
      <c r="X113" s="36">
        <f>SUMIFS(СВЦЭМ!$D$33:$D$776,СВЦЭМ!$A$33:$A$776,$A113,СВЦЭМ!$B$33:$B$776,X$83)+'СЕТ СН'!$H$11+СВЦЭМ!$D$10+'СЕТ СН'!$H$6-'СЕТ СН'!$H$23</f>
        <v>888.41687714</v>
      </c>
      <c r="Y113" s="36">
        <f>SUMIFS(СВЦЭМ!$D$33:$D$776,СВЦЭМ!$A$33:$A$776,$A113,СВЦЭМ!$B$33:$B$776,Y$83)+'СЕТ СН'!$H$11+СВЦЭМ!$D$10+'СЕТ СН'!$H$6-'СЕТ СН'!$H$23</f>
        <v>983.42998957999998</v>
      </c>
    </row>
    <row r="114" spans="1:27" ht="15.75" hidden="1" x14ac:dyDescent="0.2">
      <c r="A114" s="35">
        <f t="shared" si="2"/>
        <v>44013</v>
      </c>
      <c r="B114" s="36">
        <f>SUMIFS(СВЦЭМ!$D$33:$D$776,СВЦЭМ!$A$33:$A$776,$A114,СВЦЭМ!$B$33:$B$776,B$83)+'СЕТ СН'!$H$11+СВЦЭМ!$D$10+'СЕТ СН'!$H$6-'СЕТ СН'!$H$23</f>
        <v>230.93000805</v>
      </c>
      <c r="C114" s="36">
        <f>SUMIFS(СВЦЭМ!$D$33:$D$776,СВЦЭМ!$A$33:$A$776,$A114,СВЦЭМ!$B$33:$B$776,C$83)+'СЕТ СН'!$H$11+СВЦЭМ!$D$10+'СЕТ СН'!$H$6-'СЕТ СН'!$H$23</f>
        <v>230.93000805</v>
      </c>
      <c r="D114" s="36">
        <f>SUMIFS(СВЦЭМ!$D$33:$D$776,СВЦЭМ!$A$33:$A$776,$A114,СВЦЭМ!$B$33:$B$776,D$83)+'СЕТ СН'!$H$11+СВЦЭМ!$D$10+'СЕТ СН'!$H$6-'СЕТ СН'!$H$23</f>
        <v>230.93000805</v>
      </c>
      <c r="E114" s="36">
        <f>SUMIFS(СВЦЭМ!$D$33:$D$776,СВЦЭМ!$A$33:$A$776,$A114,СВЦЭМ!$B$33:$B$776,E$83)+'СЕТ СН'!$H$11+СВЦЭМ!$D$10+'СЕТ СН'!$H$6-'СЕТ СН'!$H$23</f>
        <v>230.93000805</v>
      </c>
      <c r="F114" s="36">
        <f>SUMIFS(СВЦЭМ!$D$33:$D$776,СВЦЭМ!$A$33:$A$776,$A114,СВЦЭМ!$B$33:$B$776,F$83)+'СЕТ СН'!$H$11+СВЦЭМ!$D$10+'СЕТ СН'!$H$6-'СЕТ СН'!$H$23</f>
        <v>230.93000805</v>
      </c>
      <c r="G114" s="36">
        <f>SUMIFS(СВЦЭМ!$D$33:$D$776,СВЦЭМ!$A$33:$A$776,$A114,СВЦЭМ!$B$33:$B$776,G$83)+'СЕТ СН'!$H$11+СВЦЭМ!$D$10+'СЕТ СН'!$H$6-'СЕТ СН'!$H$23</f>
        <v>230.93000805</v>
      </c>
      <c r="H114" s="36">
        <f>SUMIFS(СВЦЭМ!$D$33:$D$776,СВЦЭМ!$A$33:$A$776,$A114,СВЦЭМ!$B$33:$B$776,H$83)+'СЕТ СН'!$H$11+СВЦЭМ!$D$10+'СЕТ СН'!$H$6-'СЕТ СН'!$H$23</f>
        <v>230.93000805</v>
      </c>
      <c r="I114" s="36">
        <f>SUMIFS(СВЦЭМ!$D$33:$D$776,СВЦЭМ!$A$33:$A$776,$A114,СВЦЭМ!$B$33:$B$776,I$83)+'СЕТ СН'!$H$11+СВЦЭМ!$D$10+'СЕТ СН'!$H$6-'СЕТ СН'!$H$23</f>
        <v>230.93000805</v>
      </c>
      <c r="J114" s="36">
        <f>SUMIFS(СВЦЭМ!$D$33:$D$776,СВЦЭМ!$A$33:$A$776,$A114,СВЦЭМ!$B$33:$B$776,J$83)+'СЕТ СН'!$H$11+СВЦЭМ!$D$10+'СЕТ СН'!$H$6-'СЕТ СН'!$H$23</f>
        <v>230.93000805</v>
      </c>
      <c r="K114" s="36">
        <f>SUMIFS(СВЦЭМ!$D$33:$D$776,СВЦЭМ!$A$33:$A$776,$A114,СВЦЭМ!$B$33:$B$776,K$83)+'СЕТ СН'!$H$11+СВЦЭМ!$D$10+'СЕТ СН'!$H$6-'СЕТ СН'!$H$23</f>
        <v>230.93000805</v>
      </c>
      <c r="L114" s="36">
        <f>SUMIFS(СВЦЭМ!$D$33:$D$776,СВЦЭМ!$A$33:$A$776,$A114,СВЦЭМ!$B$33:$B$776,L$83)+'СЕТ СН'!$H$11+СВЦЭМ!$D$10+'СЕТ СН'!$H$6-'СЕТ СН'!$H$23</f>
        <v>230.93000805</v>
      </c>
      <c r="M114" s="36">
        <f>SUMIFS(СВЦЭМ!$D$33:$D$776,СВЦЭМ!$A$33:$A$776,$A114,СВЦЭМ!$B$33:$B$776,M$83)+'СЕТ СН'!$H$11+СВЦЭМ!$D$10+'СЕТ СН'!$H$6-'СЕТ СН'!$H$23</f>
        <v>230.93000805</v>
      </c>
      <c r="N114" s="36">
        <f>SUMIFS(СВЦЭМ!$D$33:$D$776,СВЦЭМ!$A$33:$A$776,$A114,СВЦЭМ!$B$33:$B$776,N$83)+'СЕТ СН'!$H$11+СВЦЭМ!$D$10+'СЕТ СН'!$H$6-'СЕТ СН'!$H$23</f>
        <v>230.93000805</v>
      </c>
      <c r="O114" s="36">
        <f>SUMIFS(СВЦЭМ!$D$33:$D$776,СВЦЭМ!$A$33:$A$776,$A114,СВЦЭМ!$B$33:$B$776,O$83)+'СЕТ СН'!$H$11+СВЦЭМ!$D$10+'СЕТ СН'!$H$6-'СЕТ СН'!$H$23</f>
        <v>230.93000805</v>
      </c>
      <c r="P114" s="36">
        <f>SUMIFS(СВЦЭМ!$D$33:$D$776,СВЦЭМ!$A$33:$A$776,$A114,СВЦЭМ!$B$33:$B$776,P$83)+'СЕТ СН'!$H$11+СВЦЭМ!$D$10+'СЕТ СН'!$H$6-'СЕТ СН'!$H$23</f>
        <v>230.93000805</v>
      </c>
      <c r="Q114" s="36">
        <f>SUMIFS(СВЦЭМ!$D$33:$D$776,СВЦЭМ!$A$33:$A$776,$A114,СВЦЭМ!$B$33:$B$776,Q$83)+'СЕТ СН'!$H$11+СВЦЭМ!$D$10+'СЕТ СН'!$H$6-'СЕТ СН'!$H$23</f>
        <v>230.93000805</v>
      </c>
      <c r="R114" s="36">
        <f>SUMIFS(СВЦЭМ!$D$33:$D$776,СВЦЭМ!$A$33:$A$776,$A114,СВЦЭМ!$B$33:$B$776,R$83)+'СЕТ СН'!$H$11+СВЦЭМ!$D$10+'СЕТ СН'!$H$6-'СЕТ СН'!$H$23</f>
        <v>230.93000805</v>
      </c>
      <c r="S114" s="36">
        <f>SUMIFS(СВЦЭМ!$D$33:$D$776,СВЦЭМ!$A$33:$A$776,$A114,СВЦЭМ!$B$33:$B$776,S$83)+'СЕТ СН'!$H$11+СВЦЭМ!$D$10+'СЕТ СН'!$H$6-'СЕТ СН'!$H$23</f>
        <v>230.93000805</v>
      </c>
      <c r="T114" s="36">
        <f>SUMIFS(СВЦЭМ!$D$33:$D$776,СВЦЭМ!$A$33:$A$776,$A114,СВЦЭМ!$B$33:$B$776,T$83)+'СЕТ СН'!$H$11+СВЦЭМ!$D$10+'СЕТ СН'!$H$6-'СЕТ СН'!$H$23</f>
        <v>230.93000805</v>
      </c>
      <c r="U114" s="36">
        <f>SUMIFS(СВЦЭМ!$D$33:$D$776,СВЦЭМ!$A$33:$A$776,$A114,СВЦЭМ!$B$33:$B$776,U$83)+'СЕТ СН'!$H$11+СВЦЭМ!$D$10+'СЕТ СН'!$H$6-'СЕТ СН'!$H$23</f>
        <v>230.93000805</v>
      </c>
      <c r="V114" s="36">
        <f>SUMIFS(СВЦЭМ!$D$33:$D$776,СВЦЭМ!$A$33:$A$776,$A114,СВЦЭМ!$B$33:$B$776,V$83)+'СЕТ СН'!$H$11+СВЦЭМ!$D$10+'СЕТ СН'!$H$6-'СЕТ СН'!$H$23</f>
        <v>230.93000805</v>
      </c>
      <c r="W114" s="36">
        <f>SUMIFS(СВЦЭМ!$D$33:$D$776,СВЦЭМ!$A$33:$A$776,$A114,СВЦЭМ!$B$33:$B$776,W$83)+'СЕТ СН'!$H$11+СВЦЭМ!$D$10+'СЕТ СН'!$H$6-'СЕТ СН'!$H$23</f>
        <v>230.93000805</v>
      </c>
      <c r="X114" s="36">
        <f>SUMIFS(СВЦЭМ!$D$33:$D$776,СВЦЭМ!$A$33:$A$776,$A114,СВЦЭМ!$B$33:$B$776,X$83)+'СЕТ СН'!$H$11+СВЦЭМ!$D$10+'СЕТ СН'!$H$6-'СЕТ СН'!$H$23</f>
        <v>230.93000805</v>
      </c>
      <c r="Y114" s="36">
        <f>SUMIFS(СВЦЭМ!$D$33:$D$776,СВЦЭМ!$A$33:$A$776,$A114,СВЦЭМ!$B$33:$B$776,Y$83)+'СЕТ СН'!$H$11+СВЦЭМ!$D$10+'СЕТ СН'!$H$6-'СЕТ СН'!$H$23</f>
        <v>230.93000805</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1" t="s">
        <v>7</v>
      </c>
      <c r="B117" s="124" t="s">
        <v>73</v>
      </c>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6"/>
    </row>
    <row r="118" spans="1:27" ht="12.75" customHeight="1" x14ac:dyDescent="0.2">
      <c r="A118" s="122"/>
      <c r="B118" s="127"/>
      <c r="C118" s="128"/>
      <c r="D118" s="128"/>
      <c r="E118" s="128"/>
      <c r="F118" s="128"/>
      <c r="G118" s="128"/>
      <c r="H118" s="128"/>
      <c r="I118" s="128"/>
      <c r="J118" s="128"/>
      <c r="K118" s="128"/>
      <c r="L118" s="128"/>
      <c r="M118" s="128"/>
      <c r="N118" s="128"/>
      <c r="O118" s="128"/>
      <c r="P118" s="128"/>
      <c r="Q118" s="128"/>
      <c r="R118" s="128"/>
      <c r="S118" s="128"/>
      <c r="T118" s="128"/>
      <c r="U118" s="128"/>
      <c r="V118" s="128"/>
      <c r="W118" s="128"/>
      <c r="X118" s="128"/>
      <c r="Y118" s="129"/>
    </row>
    <row r="119" spans="1:27" ht="12.75" customHeight="1" x14ac:dyDescent="0.2">
      <c r="A119" s="123"/>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01.06.2020</v>
      </c>
      <c r="B120" s="36">
        <f>SUMIFS(СВЦЭМ!$D$33:$D$776,СВЦЭМ!$A$33:$A$776,$A120,СВЦЭМ!$B$33:$B$776,B$119)+'СЕТ СН'!$I$11+СВЦЭМ!$D$10+'СЕТ СН'!$I$6-'СЕТ СН'!$I$23</f>
        <v>1263.4299832000002</v>
      </c>
      <c r="C120" s="36">
        <f>SUMIFS(СВЦЭМ!$D$33:$D$776,СВЦЭМ!$A$33:$A$776,$A120,СВЦЭМ!$B$33:$B$776,C$119)+'СЕТ СН'!$I$11+СВЦЭМ!$D$10+'СЕТ СН'!$I$6-'СЕТ СН'!$I$23</f>
        <v>1274.45208544</v>
      </c>
      <c r="D120" s="36">
        <f>SUMIFS(СВЦЭМ!$D$33:$D$776,СВЦЭМ!$A$33:$A$776,$A120,СВЦЭМ!$B$33:$B$776,D$119)+'СЕТ СН'!$I$11+СВЦЭМ!$D$10+'СЕТ СН'!$I$6-'СЕТ СН'!$I$23</f>
        <v>1290.60119953</v>
      </c>
      <c r="E120" s="36">
        <f>SUMIFS(СВЦЭМ!$D$33:$D$776,СВЦЭМ!$A$33:$A$776,$A120,СВЦЭМ!$B$33:$B$776,E$119)+'СЕТ СН'!$I$11+СВЦЭМ!$D$10+'СЕТ СН'!$I$6-'СЕТ СН'!$I$23</f>
        <v>1298.2655709000001</v>
      </c>
      <c r="F120" s="36">
        <f>SUMIFS(СВЦЭМ!$D$33:$D$776,СВЦЭМ!$A$33:$A$776,$A120,СВЦЭМ!$B$33:$B$776,F$119)+'СЕТ СН'!$I$11+СВЦЭМ!$D$10+'СЕТ СН'!$I$6-'СЕТ СН'!$I$23</f>
        <v>1298.33177991</v>
      </c>
      <c r="G120" s="36">
        <f>SUMIFS(СВЦЭМ!$D$33:$D$776,СВЦЭМ!$A$33:$A$776,$A120,СВЦЭМ!$B$33:$B$776,G$119)+'СЕТ СН'!$I$11+СВЦЭМ!$D$10+'СЕТ СН'!$I$6-'СЕТ СН'!$I$23</f>
        <v>1294.8832409500001</v>
      </c>
      <c r="H120" s="36">
        <f>SUMIFS(СВЦЭМ!$D$33:$D$776,СВЦЭМ!$A$33:$A$776,$A120,СВЦЭМ!$B$33:$B$776,H$119)+'СЕТ СН'!$I$11+СВЦЭМ!$D$10+'СЕТ СН'!$I$6-'СЕТ СН'!$I$23</f>
        <v>1279.9440966100001</v>
      </c>
      <c r="I120" s="36">
        <f>SUMIFS(СВЦЭМ!$D$33:$D$776,СВЦЭМ!$A$33:$A$776,$A120,СВЦЭМ!$B$33:$B$776,I$119)+'СЕТ СН'!$I$11+СВЦЭМ!$D$10+'СЕТ СН'!$I$6-'СЕТ СН'!$I$23</f>
        <v>1270.17340995</v>
      </c>
      <c r="J120" s="36">
        <f>SUMIFS(СВЦЭМ!$D$33:$D$776,СВЦЭМ!$A$33:$A$776,$A120,СВЦЭМ!$B$33:$B$776,J$119)+'СЕТ СН'!$I$11+СВЦЭМ!$D$10+'СЕТ СН'!$I$6-'СЕТ СН'!$I$23</f>
        <v>1237.1636899300001</v>
      </c>
      <c r="K120" s="36">
        <f>SUMIFS(СВЦЭМ!$D$33:$D$776,СВЦЭМ!$A$33:$A$776,$A120,СВЦЭМ!$B$33:$B$776,K$119)+'СЕТ СН'!$I$11+СВЦЭМ!$D$10+'СЕТ СН'!$I$6-'СЕТ СН'!$I$23</f>
        <v>1180.7808384099999</v>
      </c>
      <c r="L120" s="36">
        <f>SUMIFS(СВЦЭМ!$D$33:$D$776,СВЦЭМ!$A$33:$A$776,$A120,СВЦЭМ!$B$33:$B$776,L$119)+'СЕТ СН'!$I$11+СВЦЭМ!$D$10+'СЕТ СН'!$I$6-'СЕТ СН'!$I$23</f>
        <v>1203.8918829200002</v>
      </c>
      <c r="M120" s="36">
        <f>SUMIFS(СВЦЭМ!$D$33:$D$776,СВЦЭМ!$A$33:$A$776,$A120,СВЦЭМ!$B$33:$B$776,M$119)+'СЕТ СН'!$I$11+СВЦЭМ!$D$10+'СЕТ СН'!$I$6-'СЕТ СН'!$I$23</f>
        <v>1220.1104169099999</v>
      </c>
      <c r="N120" s="36">
        <f>SUMIFS(СВЦЭМ!$D$33:$D$776,СВЦЭМ!$A$33:$A$776,$A120,СВЦЭМ!$B$33:$B$776,N$119)+'СЕТ СН'!$I$11+СВЦЭМ!$D$10+'СЕТ СН'!$I$6-'СЕТ СН'!$I$23</f>
        <v>1215.4955068500001</v>
      </c>
      <c r="O120" s="36">
        <f>SUMIFS(СВЦЭМ!$D$33:$D$776,СВЦЭМ!$A$33:$A$776,$A120,СВЦЭМ!$B$33:$B$776,O$119)+'СЕТ СН'!$I$11+СВЦЭМ!$D$10+'СЕТ СН'!$I$6-'СЕТ СН'!$I$23</f>
        <v>1203.8038764100002</v>
      </c>
      <c r="P120" s="36">
        <f>SUMIFS(СВЦЭМ!$D$33:$D$776,СВЦЭМ!$A$33:$A$776,$A120,СВЦЭМ!$B$33:$B$776,P$119)+'СЕТ СН'!$I$11+СВЦЭМ!$D$10+'СЕТ СН'!$I$6-'СЕТ СН'!$I$23</f>
        <v>1197.3654639700001</v>
      </c>
      <c r="Q120" s="36">
        <f>SUMIFS(СВЦЭМ!$D$33:$D$776,СВЦЭМ!$A$33:$A$776,$A120,СВЦЭМ!$B$33:$B$776,Q$119)+'СЕТ СН'!$I$11+СВЦЭМ!$D$10+'СЕТ СН'!$I$6-'СЕТ СН'!$I$23</f>
        <v>1200.8264898500001</v>
      </c>
      <c r="R120" s="36">
        <f>SUMIFS(СВЦЭМ!$D$33:$D$776,СВЦЭМ!$A$33:$A$776,$A120,СВЦЭМ!$B$33:$B$776,R$119)+'СЕТ СН'!$I$11+СВЦЭМ!$D$10+'СЕТ СН'!$I$6-'СЕТ СН'!$I$23</f>
        <v>1195.3146132500001</v>
      </c>
      <c r="S120" s="36">
        <f>SUMIFS(СВЦЭМ!$D$33:$D$776,СВЦЭМ!$A$33:$A$776,$A120,СВЦЭМ!$B$33:$B$776,S$119)+'СЕТ СН'!$I$11+СВЦЭМ!$D$10+'СЕТ СН'!$I$6-'СЕТ СН'!$I$23</f>
        <v>1198.3026206100001</v>
      </c>
      <c r="T120" s="36">
        <f>SUMIFS(СВЦЭМ!$D$33:$D$776,СВЦЭМ!$A$33:$A$776,$A120,СВЦЭМ!$B$33:$B$776,T$119)+'СЕТ СН'!$I$11+СВЦЭМ!$D$10+'СЕТ СН'!$I$6-'СЕТ СН'!$I$23</f>
        <v>1206.64057052</v>
      </c>
      <c r="U120" s="36">
        <f>SUMIFS(СВЦЭМ!$D$33:$D$776,СВЦЭМ!$A$33:$A$776,$A120,СВЦЭМ!$B$33:$B$776,U$119)+'СЕТ СН'!$I$11+СВЦЭМ!$D$10+'СЕТ СН'!$I$6-'СЕТ СН'!$I$23</f>
        <v>1184.8389749400001</v>
      </c>
      <c r="V120" s="36">
        <f>SUMIFS(СВЦЭМ!$D$33:$D$776,СВЦЭМ!$A$33:$A$776,$A120,СВЦЭМ!$B$33:$B$776,V$119)+'СЕТ СН'!$I$11+СВЦЭМ!$D$10+'СЕТ СН'!$I$6-'СЕТ СН'!$I$23</f>
        <v>1197.90740458</v>
      </c>
      <c r="W120" s="36">
        <f>SUMIFS(СВЦЭМ!$D$33:$D$776,СВЦЭМ!$A$33:$A$776,$A120,СВЦЭМ!$B$33:$B$776,W$119)+'СЕТ СН'!$I$11+СВЦЭМ!$D$10+'СЕТ СН'!$I$6-'СЕТ СН'!$I$23</f>
        <v>1218.9736971299999</v>
      </c>
      <c r="X120" s="36">
        <f>SUMIFS(СВЦЭМ!$D$33:$D$776,СВЦЭМ!$A$33:$A$776,$A120,СВЦЭМ!$B$33:$B$776,X$119)+'СЕТ СН'!$I$11+СВЦЭМ!$D$10+'СЕТ СН'!$I$6-'СЕТ СН'!$I$23</f>
        <v>1194.02971114</v>
      </c>
      <c r="Y120" s="36">
        <f>SUMIFS(СВЦЭМ!$D$33:$D$776,СВЦЭМ!$A$33:$A$776,$A120,СВЦЭМ!$B$33:$B$776,Y$119)+'СЕТ СН'!$I$11+СВЦЭМ!$D$10+'СЕТ СН'!$I$6-'СЕТ СН'!$I$23</f>
        <v>1221.8335279200001</v>
      </c>
      <c r="AA120" s="45"/>
    </row>
    <row r="121" spans="1:27" ht="15.75" x14ac:dyDescent="0.2">
      <c r="A121" s="35">
        <f>A120+1</f>
        <v>43984</v>
      </c>
      <c r="B121" s="36">
        <f>SUMIFS(СВЦЭМ!$D$33:$D$776,СВЦЭМ!$A$33:$A$776,$A121,СВЦЭМ!$B$33:$B$776,B$119)+'СЕТ СН'!$I$11+СВЦЭМ!$D$10+'СЕТ СН'!$I$6-'СЕТ СН'!$I$23</f>
        <v>1241.6744381200001</v>
      </c>
      <c r="C121" s="36">
        <f>SUMIFS(СВЦЭМ!$D$33:$D$776,СВЦЭМ!$A$33:$A$776,$A121,СВЦЭМ!$B$33:$B$776,C$119)+'СЕТ СН'!$I$11+СВЦЭМ!$D$10+'СЕТ СН'!$I$6-'СЕТ СН'!$I$23</f>
        <v>1284.00661365</v>
      </c>
      <c r="D121" s="36">
        <f>SUMIFS(СВЦЭМ!$D$33:$D$776,СВЦЭМ!$A$33:$A$776,$A121,СВЦЭМ!$B$33:$B$776,D$119)+'СЕТ СН'!$I$11+СВЦЭМ!$D$10+'СЕТ СН'!$I$6-'СЕТ СН'!$I$23</f>
        <v>1310.4605702200001</v>
      </c>
      <c r="E121" s="36">
        <f>SUMIFS(СВЦЭМ!$D$33:$D$776,СВЦЭМ!$A$33:$A$776,$A121,СВЦЭМ!$B$33:$B$776,E$119)+'СЕТ СН'!$I$11+СВЦЭМ!$D$10+'СЕТ СН'!$I$6-'СЕТ СН'!$I$23</f>
        <v>1318.37118048</v>
      </c>
      <c r="F121" s="36">
        <f>SUMIFS(СВЦЭМ!$D$33:$D$776,СВЦЭМ!$A$33:$A$776,$A121,СВЦЭМ!$B$33:$B$776,F$119)+'СЕТ СН'!$I$11+СВЦЭМ!$D$10+'СЕТ СН'!$I$6-'СЕТ СН'!$I$23</f>
        <v>1321.6830168500001</v>
      </c>
      <c r="G121" s="36">
        <f>SUMIFS(СВЦЭМ!$D$33:$D$776,СВЦЭМ!$A$33:$A$776,$A121,СВЦЭМ!$B$33:$B$776,G$119)+'СЕТ СН'!$I$11+СВЦЭМ!$D$10+'СЕТ СН'!$I$6-'СЕТ СН'!$I$23</f>
        <v>1317.2402967100002</v>
      </c>
      <c r="H121" s="36">
        <f>SUMIFS(СВЦЭМ!$D$33:$D$776,СВЦЭМ!$A$33:$A$776,$A121,СВЦЭМ!$B$33:$B$776,H$119)+'СЕТ СН'!$I$11+СВЦЭМ!$D$10+'СЕТ СН'!$I$6-'СЕТ СН'!$I$23</f>
        <v>1277.3888571500001</v>
      </c>
      <c r="I121" s="36">
        <f>SUMIFS(СВЦЭМ!$D$33:$D$776,СВЦЭМ!$A$33:$A$776,$A121,СВЦЭМ!$B$33:$B$776,I$119)+'СЕТ СН'!$I$11+СВЦЭМ!$D$10+'СЕТ СН'!$I$6-'СЕТ СН'!$I$23</f>
        <v>1232.29831018</v>
      </c>
      <c r="J121" s="36">
        <f>SUMIFS(СВЦЭМ!$D$33:$D$776,СВЦЭМ!$A$33:$A$776,$A121,СВЦЭМ!$B$33:$B$776,J$119)+'СЕТ СН'!$I$11+СВЦЭМ!$D$10+'СЕТ СН'!$I$6-'СЕТ СН'!$I$23</f>
        <v>1251.4774490499999</v>
      </c>
      <c r="K121" s="36">
        <f>SUMIFS(СВЦЭМ!$D$33:$D$776,СВЦЭМ!$A$33:$A$776,$A121,СВЦЭМ!$B$33:$B$776,K$119)+'СЕТ СН'!$I$11+СВЦЭМ!$D$10+'СЕТ СН'!$I$6-'СЕТ СН'!$I$23</f>
        <v>1247.8080555900001</v>
      </c>
      <c r="L121" s="36">
        <f>SUMIFS(СВЦЭМ!$D$33:$D$776,СВЦЭМ!$A$33:$A$776,$A121,СВЦЭМ!$B$33:$B$776,L$119)+'СЕТ СН'!$I$11+СВЦЭМ!$D$10+'СЕТ СН'!$I$6-'СЕТ СН'!$I$23</f>
        <v>1237.5795802800001</v>
      </c>
      <c r="M121" s="36">
        <f>SUMIFS(СВЦЭМ!$D$33:$D$776,СВЦЭМ!$A$33:$A$776,$A121,СВЦЭМ!$B$33:$B$776,M$119)+'СЕТ СН'!$I$11+СВЦЭМ!$D$10+'СЕТ СН'!$I$6-'СЕТ СН'!$I$23</f>
        <v>1216.3618718500002</v>
      </c>
      <c r="N121" s="36">
        <f>SUMIFS(СВЦЭМ!$D$33:$D$776,СВЦЭМ!$A$33:$A$776,$A121,СВЦЭМ!$B$33:$B$776,N$119)+'СЕТ СН'!$I$11+СВЦЭМ!$D$10+'СЕТ СН'!$I$6-'СЕТ СН'!$I$23</f>
        <v>1210.97311137</v>
      </c>
      <c r="O121" s="36">
        <f>SUMIFS(СВЦЭМ!$D$33:$D$776,СВЦЭМ!$A$33:$A$776,$A121,СВЦЭМ!$B$33:$B$776,O$119)+'СЕТ СН'!$I$11+СВЦЭМ!$D$10+'СЕТ СН'!$I$6-'СЕТ СН'!$I$23</f>
        <v>1212.0019144500002</v>
      </c>
      <c r="P121" s="36">
        <f>SUMIFS(СВЦЭМ!$D$33:$D$776,СВЦЭМ!$A$33:$A$776,$A121,СВЦЭМ!$B$33:$B$776,P$119)+'СЕТ СН'!$I$11+СВЦЭМ!$D$10+'СЕТ СН'!$I$6-'СЕТ СН'!$I$23</f>
        <v>1224.6411321999999</v>
      </c>
      <c r="Q121" s="36">
        <f>SUMIFS(СВЦЭМ!$D$33:$D$776,СВЦЭМ!$A$33:$A$776,$A121,СВЦЭМ!$B$33:$B$776,Q$119)+'СЕТ СН'!$I$11+СВЦЭМ!$D$10+'СЕТ СН'!$I$6-'СЕТ СН'!$I$23</f>
        <v>1221.3044990100002</v>
      </c>
      <c r="R121" s="36">
        <f>SUMIFS(СВЦЭМ!$D$33:$D$776,СВЦЭМ!$A$33:$A$776,$A121,СВЦЭМ!$B$33:$B$776,R$119)+'СЕТ СН'!$I$11+СВЦЭМ!$D$10+'СЕТ СН'!$I$6-'СЕТ СН'!$I$23</f>
        <v>1212.4569158200002</v>
      </c>
      <c r="S121" s="36">
        <f>SUMIFS(СВЦЭМ!$D$33:$D$776,СВЦЭМ!$A$33:$A$776,$A121,СВЦЭМ!$B$33:$B$776,S$119)+'СЕТ СН'!$I$11+СВЦЭМ!$D$10+'СЕТ СН'!$I$6-'СЕТ СН'!$I$23</f>
        <v>1222.6733516200002</v>
      </c>
      <c r="T121" s="36">
        <f>SUMIFS(СВЦЭМ!$D$33:$D$776,СВЦЭМ!$A$33:$A$776,$A121,СВЦЭМ!$B$33:$B$776,T$119)+'СЕТ СН'!$I$11+СВЦЭМ!$D$10+'СЕТ СН'!$I$6-'СЕТ СН'!$I$23</f>
        <v>1233.44837521</v>
      </c>
      <c r="U121" s="36">
        <f>SUMIFS(СВЦЭМ!$D$33:$D$776,СВЦЭМ!$A$33:$A$776,$A121,СВЦЭМ!$B$33:$B$776,U$119)+'СЕТ СН'!$I$11+СВЦЭМ!$D$10+'СЕТ СН'!$I$6-'СЕТ СН'!$I$23</f>
        <v>1219.4588463600001</v>
      </c>
      <c r="V121" s="36">
        <f>SUMIFS(СВЦЭМ!$D$33:$D$776,СВЦЭМ!$A$33:$A$776,$A121,СВЦЭМ!$B$33:$B$776,V$119)+'СЕТ СН'!$I$11+СВЦЭМ!$D$10+'СЕТ СН'!$I$6-'СЕТ СН'!$I$23</f>
        <v>1223.9098177000001</v>
      </c>
      <c r="W121" s="36">
        <f>SUMIFS(СВЦЭМ!$D$33:$D$776,СВЦЭМ!$A$33:$A$776,$A121,СВЦЭМ!$B$33:$B$776,W$119)+'СЕТ СН'!$I$11+СВЦЭМ!$D$10+'СЕТ СН'!$I$6-'СЕТ СН'!$I$23</f>
        <v>1219.1295984399999</v>
      </c>
      <c r="X121" s="36">
        <f>SUMIFS(СВЦЭМ!$D$33:$D$776,СВЦЭМ!$A$33:$A$776,$A121,СВЦЭМ!$B$33:$B$776,X$119)+'СЕТ СН'!$I$11+СВЦЭМ!$D$10+'СЕТ СН'!$I$6-'СЕТ СН'!$I$23</f>
        <v>1194.8304380300001</v>
      </c>
      <c r="Y121" s="36">
        <f>SUMIFS(СВЦЭМ!$D$33:$D$776,СВЦЭМ!$A$33:$A$776,$A121,СВЦЭМ!$B$33:$B$776,Y$119)+'СЕТ СН'!$I$11+СВЦЭМ!$D$10+'СЕТ СН'!$I$6-'СЕТ СН'!$I$23</f>
        <v>1193.4385757300001</v>
      </c>
    </row>
    <row r="122" spans="1:27" ht="15.75" x14ac:dyDescent="0.2">
      <c r="A122" s="35">
        <f t="shared" ref="A122:A150" si="3">A121+1</f>
        <v>43985</v>
      </c>
      <c r="B122" s="36">
        <f>SUMIFS(СВЦЭМ!$D$33:$D$776,СВЦЭМ!$A$33:$A$776,$A122,СВЦЭМ!$B$33:$B$776,B$119)+'СЕТ СН'!$I$11+СВЦЭМ!$D$10+'СЕТ СН'!$I$6-'СЕТ СН'!$I$23</f>
        <v>1299.71339906</v>
      </c>
      <c r="C122" s="36">
        <f>SUMIFS(СВЦЭМ!$D$33:$D$776,СВЦЭМ!$A$33:$A$776,$A122,СВЦЭМ!$B$33:$B$776,C$119)+'СЕТ СН'!$I$11+СВЦЭМ!$D$10+'СЕТ СН'!$I$6-'СЕТ СН'!$I$23</f>
        <v>1322.8546224400002</v>
      </c>
      <c r="D122" s="36">
        <f>SUMIFS(СВЦЭМ!$D$33:$D$776,СВЦЭМ!$A$33:$A$776,$A122,СВЦЭМ!$B$33:$B$776,D$119)+'СЕТ СН'!$I$11+СВЦЭМ!$D$10+'СЕТ СН'!$I$6-'СЕТ СН'!$I$23</f>
        <v>1326.11810762</v>
      </c>
      <c r="E122" s="36">
        <f>SUMIFS(СВЦЭМ!$D$33:$D$776,СВЦЭМ!$A$33:$A$776,$A122,СВЦЭМ!$B$33:$B$776,E$119)+'СЕТ СН'!$I$11+СВЦЭМ!$D$10+'СЕТ СН'!$I$6-'СЕТ СН'!$I$23</f>
        <v>1326.9772021900001</v>
      </c>
      <c r="F122" s="36">
        <f>SUMIFS(СВЦЭМ!$D$33:$D$776,СВЦЭМ!$A$33:$A$776,$A122,СВЦЭМ!$B$33:$B$776,F$119)+'СЕТ СН'!$I$11+СВЦЭМ!$D$10+'СЕТ СН'!$I$6-'СЕТ СН'!$I$23</f>
        <v>1323.4891972800001</v>
      </c>
      <c r="G122" s="36">
        <f>SUMIFS(СВЦЭМ!$D$33:$D$776,СВЦЭМ!$A$33:$A$776,$A122,СВЦЭМ!$B$33:$B$776,G$119)+'СЕТ СН'!$I$11+СВЦЭМ!$D$10+'СЕТ СН'!$I$6-'СЕТ СН'!$I$23</f>
        <v>1323.9607731000001</v>
      </c>
      <c r="H122" s="36">
        <f>SUMIFS(СВЦЭМ!$D$33:$D$776,СВЦЭМ!$A$33:$A$776,$A122,СВЦЭМ!$B$33:$B$776,H$119)+'СЕТ СН'!$I$11+СВЦЭМ!$D$10+'СЕТ СН'!$I$6-'СЕТ СН'!$I$23</f>
        <v>1323.9454589500001</v>
      </c>
      <c r="I122" s="36">
        <f>SUMIFS(СВЦЭМ!$D$33:$D$776,СВЦЭМ!$A$33:$A$776,$A122,СВЦЭМ!$B$33:$B$776,I$119)+'СЕТ СН'!$I$11+СВЦЭМ!$D$10+'СЕТ СН'!$I$6-'СЕТ СН'!$I$23</f>
        <v>1291.30535607</v>
      </c>
      <c r="J122" s="36">
        <f>SUMIFS(СВЦЭМ!$D$33:$D$776,СВЦЭМ!$A$33:$A$776,$A122,СВЦЭМ!$B$33:$B$776,J$119)+'СЕТ СН'!$I$11+СВЦЭМ!$D$10+'СЕТ СН'!$I$6-'СЕТ СН'!$I$23</f>
        <v>1302.42536494</v>
      </c>
      <c r="K122" s="36">
        <f>SUMIFS(СВЦЭМ!$D$33:$D$776,СВЦЭМ!$A$33:$A$776,$A122,СВЦЭМ!$B$33:$B$776,K$119)+'СЕТ СН'!$I$11+СВЦЭМ!$D$10+'СЕТ СН'!$I$6-'СЕТ СН'!$I$23</f>
        <v>1296.1658733700001</v>
      </c>
      <c r="L122" s="36">
        <f>SUMIFS(СВЦЭМ!$D$33:$D$776,СВЦЭМ!$A$33:$A$776,$A122,СВЦЭМ!$B$33:$B$776,L$119)+'СЕТ СН'!$I$11+СВЦЭМ!$D$10+'СЕТ СН'!$I$6-'СЕТ СН'!$I$23</f>
        <v>1252.9550085400001</v>
      </c>
      <c r="M122" s="36">
        <f>SUMIFS(СВЦЭМ!$D$33:$D$776,СВЦЭМ!$A$33:$A$776,$A122,СВЦЭМ!$B$33:$B$776,M$119)+'СЕТ СН'!$I$11+СВЦЭМ!$D$10+'СЕТ СН'!$I$6-'СЕТ СН'!$I$23</f>
        <v>1206.23280576</v>
      </c>
      <c r="N122" s="36">
        <f>SUMIFS(СВЦЭМ!$D$33:$D$776,СВЦЭМ!$A$33:$A$776,$A122,СВЦЭМ!$B$33:$B$776,N$119)+'СЕТ СН'!$I$11+СВЦЭМ!$D$10+'СЕТ СН'!$I$6-'СЕТ СН'!$I$23</f>
        <v>1191.8132642099999</v>
      </c>
      <c r="O122" s="36">
        <f>SUMIFS(СВЦЭМ!$D$33:$D$776,СВЦЭМ!$A$33:$A$776,$A122,СВЦЭМ!$B$33:$B$776,O$119)+'СЕТ СН'!$I$11+СВЦЭМ!$D$10+'СЕТ СН'!$I$6-'СЕТ СН'!$I$23</f>
        <v>1192.33955369</v>
      </c>
      <c r="P122" s="36">
        <f>SUMIFS(СВЦЭМ!$D$33:$D$776,СВЦЭМ!$A$33:$A$776,$A122,СВЦЭМ!$B$33:$B$776,P$119)+'СЕТ СН'!$I$11+СВЦЭМ!$D$10+'СЕТ СН'!$I$6-'СЕТ СН'!$I$23</f>
        <v>1197.9357287100001</v>
      </c>
      <c r="Q122" s="36">
        <f>SUMIFS(СВЦЭМ!$D$33:$D$776,СВЦЭМ!$A$33:$A$776,$A122,СВЦЭМ!$B$33:$B$776,Q$119)+'СЕТ СН'!$I$11+СВЦЭМ!$D$10+'СЕТ СН'!$I$6-'СЕТ СН'!$I$23</f>
        <v>1198.2033938</v>
      </c>
      <c r="R122" s="36">
        <f>SUMIFS(СВЦЭМ!$D$33:$D$776,СВЦЭМ!$A$33:$A$776,$A122,СВЦЭМ!$B$33:$B$776,R$119)+'СЕТ СН'!$I$11+СВЦЭМ!$D$10+'СЕТ СН'!$I$6-'СЕТ СН'!$I$23</f>
        <v>1193.65539631</v>
      </c>
      <c r="S122" s="36">
        <f>SUMIFS(СВЦЭМ!$D$33:$D$776,СВЦЭМ!$A$33:$A$776,$A122,СВЦЭМ!$B$33:$B$776,S$119)+'СЕТ СН'!$I$11+СВЦЭМ!$D$10+'СЕТ СН'!$I$6-'СЕТ СН'!$I$23</f>
        <v>1191.7832280500002</v>
      </c>
      <c r="T122" s="36">
        <f>SUMIFS(СВЦЭМ!$D$33:$D$776,СВЦЭМ!$A$33:$A$776,$A122,СВЦЭМ!$B$33:$B$776,T$119)+'СЕТ СН'!$I$11+СВЦЭМ!$D$10+'СЕТ СН'!$I$6-'СЕТ СН'!$I$23</f>
        <v>1217.2303494600001</v>
      </c>
      <c r="U122" s="36">
        <f>SUMIFS(СВЦЭМ!$D$33:$D$776,СВЦЭМ!$A$33:$A$776,$A122,СВЦЭМ!$B$33:$B$776,U$119)+'СЕТ СН'!$I$11+СВЦЭМ!$D$10+'СЕТ СН'!$I$6-'СЕТ СН'!$I$23</f>
        <v>1188.55732373</v>
      </c>
      <c r="V122" s="36">
        <f>SUMIFS(СВЦЭМ!$D$33:$D$776,СВЦЭМ!$A$33:$A$776,$A122,СВЦЭМ!$B$33:$B$776,V$119)+'СЕТ СН'!$I$11+СВЦЭМ!$D$10+'СЕТ СН'!$I$6-'СЕТ СН'!$I$23</f>
        <v>1141.22880209</v>
      </c>
      <c r="W122" s="36">
        <f>SUMIFS(СВЦЭМ!$D$33:$D$776,СВЦЭМ!$A$33:$A$776,$A122,СВЦЭМ!$B$33:$B$776,W$119)+'СЕТ СН'!$I$11+СВЦЭМ!$D$10+'СЕТ СН'!$I$6-'СЕТ СН'!$I$23</f>
        <v>1136.9166162000001</v>
      </c>
      <c r="X122" s="36">
        <f>SUMIFS(СВЦЭМ!$D$33:$D$776,СВЦЭМ!$A$33:$A$776,$A122,СВЦЭМ!$B$33:$B$776,X$119)+'СЕТ СН'!$I$11+СВЦЭМ!$D$10+'СЕТ СН'!$I$6-'СЕТ СН'!$I$23</f>
        <v>1184.1353027499999</v>
      </c>
      <c r="Y122" s="36">
        <f>SUMIFS(СВЦЭМ!$D$33:$D$776,СВЦЭМ!$A$33:$A$776,$A122,СВЦЭМ!$B$33:$B$776,Y$119)+'СЕТ СН'!$I$11+СВЦЭМ!$D$10+'СЕТ СН'!$I$6-'СЕТ СН'!$I$23</f>
        <v>1247.63220327</v>
      </c>
    </row>
    <row r="123" spans="1:27" ht="15.75" x14ac:dyDescent="0.2">
      <c r="A123" s="35">
        <f t="shared" si="3"/>
        <v>43986</v>
      </c>
      <c r="B123" s="36">
        <f>SUMIFS(СВЦЭМ!$D$33:$D$776,СВЦЭМ!$A$33:$A$776,$A123,СВЦЭМ!$B$33:$B$776,B$119)+'СЕТ СН'!$I$11+СВЦЭМ!$D$10+'СЕТ СН'!$I$6-'СЕТ СН'!$I$23</f>
        <v>1326.7813930900002</v>
      </c>
      <c r="C123" s="36">
        <f>SUMIFS(СВЦЭМ!$D$33:$D$776,СВЦЭМ!$A$33:$A$776,$A123,СВЦЭМ!$B$33:$B$776,C$119)+'СЕТ СН'!$I$11+СВЦЭМ!$D$10+'СЕТ СН'!$I$6-'СЕТ СН'!$I$23</f>
        <v>1343.7774953400001</v>
      </c>
      <c r="D123" s="36">
        <f>SUMIFS(СВЦЭМ!$D$33:$D$776,СВЦЭМ!$A$33:$A$776,$A123,СВЦЭМ!$B$33:$B$776,D$119)+'СЕТ СН'!$I$11+СВЦЭМ!$D$10+'СЕТ СН'!$I$6-'СЕТ СН'!$I$23</f>
        <v>1352.8201333500001</v>
      </c>
      <c r="E123" s="36">
        <f>SUMIFS(СВЦЭМ!$D$33:$D$776,СВЦЭМ!$A$33:$A$776,$A123,СВЦЭМ!$B$33:$B$776,E$119)+'СЕТ СН'!$I$11+СВЦЭМ!$D$10+'СЕТ СН'!$I$6-'СЕТ СН'!$I$23</f>
        <v>1360.7505587000001</v>
      </c>
      <c r="F123" s="36">
        <f>SUMIFS(СВЦЭМ!$D$33:$D$776,СВЦЭМ!$A$33:$A$776,$A123,СВЦЭМ!$B$33:$B$776,F$119)+'СЕТ СН'!$I$11+СВЦЭМ!$D$10+'СЕТ СН'!$I$6-'СЕТ СН'!$I$23</f>
        <v>1368.5327929800001</v>
      </c>
      <c r="G123" s="36">
        <f>SUMIFS(СВЦЭМ!$D$33:$D$776,СВЦЭМ!$A$33:$A$776,$A123,СВЦЭМ!$B$33:$B$776,G$119)+'СЕТ СН'!$I$11+СВЦЭМ!$D$10+'СЕТ СН'!$I$6-'СЕТ СН'!$I$23</f>
        <v>1369.6544193100001</v>
      </c>
      <c r="H123" s="36">
        <f>SUMIFS(СВЦЭМ!$D$33:$D$776,СВЦЭМ!$A$33:$A$776,$A123,СВЦЭМ!$B$33:$B$776,H$119)+'СЕТ СН'!$I$11+СВЦЭМ!$D$10+'СЕТ СН'!$I$6-'СЕТ СН'!$I$23</f>
        <v>1366.2821640900002</v>
      </c>
      <c r="I123" s="36">
        <f>SUMIFS(СВЦЭМ!$D$33:$D$776,СВЦЭМ!$A$33:$A$776,$A123,СВЦЭМ!$B$33:$B$776,I$119)+'СЕТ СН'!$I$11+СВЦЭМ!$D$10+'СЕТ СН'!$I$6-'СЕТ СН'!$I$23</f>
        <v>1325.73016929</v>
      </c>
      <c r="J123" s="36">
        <f>SUMIFS(СВЦЭМ!$D$33:$D$776,СВЦЭМ!$A$33:$A$776,$A123,СВЦЭМ!$B$33:$B$776,J$119)+'СЕТ СН'!$I$11+СВЦЭМ!$D$10+'СЕТ СН'!$I$6-'СЕТ СН'!$I$23</f>
        <v>1320.83006922</v>
      </c>
      <c r="K123" s="36">
        <f>SUMIFS(СВЦЭМ!$D$33:$D$776,СВЦЭМ!$A$33:$A$776,$A123,СВЦЭМ!$B$33:$B$776,K$119)+'СЕТ СН'!$I$11+СВЦЭМ!$D$10+'СЕТ СН'!$I$6-'СЕТ СН'!$I$23</f>
        <v>1293.9817196399999</v>
      </c>
      <c r="L123" s="36">
        <f>SUMIFS(СВЦЭМ!$D$33:$D$776,СВЦЭМ!$A$33:$A$776,$A123,СВЦЭМ!$B$33:$B$776,L$119)+'СЕТ СН'!$I$11+СВЦЭМ!$D$10+'СЕТ СН'!$I$6-'СЕТ СН'!$I$23</f>
        <v>1261.0520992900001</v>
      </c>
      <c r="M123" s="36">
        <f>SUMIFS(СВЦЭМ!$D$33:$D$776,СВЦЭМ!$A$33:$A$776,$A123,СВЦЭМ!$B$33:$B$776,M$119)+'СЕТ СН'!$I$11+СВЦЭМ!$D$10+'СЕТ СН'!$I$6-'СЕТ СН'!$I$23</f>
        <v>1231.1027902999999</v>
      </c>
      <c r="N123" s="36">
        <f>SUMIFS(СВЦЭМ!$D$33:$D$776,СВЦЭМ!$A$33:$A$776,$A123,СВЦЭМ!$B$33:$B$776,N$119)+'СЕТ СН'!$I$11+СВЦЭМ!$D$10+'СЕТ СН'!$I$6-'СЕТ СН'!$I$23</f>
        <v>1231.2926133800001</v>
      </c>
      <c r="O123" s="36">
        <f>SUMIFS(СВЦЭМ!$D$33:$D$776,СВЦЭМ!$A$33:$A$776,$A123,СВЦЭМ!$B$33:$B$776,O$119)+'СЕТ СН'!$I$11+СВЦЭМ!$D$10+'СЕТ СН'!$I$6-'СЕТ СН'!$I$23</f>
        <v>1235.91355817</v>
      </c>
      <c r="P123" s="36">
        <f>SUMIFS(СВЦЭМ!$D$33:$D$776,СВЦЭМ!$A$33:$A$776,$A123,СВЦЭМ!$B$33:$B$776,P$119)+'СЕТ СН'!$I$11+СВЦЭМ!$D$10+'СЕТ СН'!$I$6-'СЕТ СН'!$I$23</f>
        <v>1240.23009361</v>
      </c>
      <c r="Q123" s="36">
        <f>SUMIFS(СВЦЭМ!$D$33:$D$776,СВЦЭМ!$A$33:$A$776,$A123,СВЦЭМ!$B$33:$B$776,Q$119)+'СЕТ СН'!$I$11+СВЦЭМ!$D$10+'СЕТ СН'!$I$6-'СЕТ СН'!$I$23</f>
        <v>1232.97056821</v>
      </c>
      <c r="R123" s="36">
        <f>SUMIFS(СВЦЭМ!$D$33:$D$776,СВЦЭМ!$A$33:$A$776,$A123,СВЦЭМ!$B$33:$B$776,R$119)+'СЕТ СН'!$I$11+СВЦЭМ!$D$10+'СЕТ СН'!$I$6-'СЕТ СН'!$I$23</f>
        <v>1230.7832174800001</v>
      </c>
      <c r="S123" s="36">
        <f>SUMIFS(СВЦЭМ!$D$33:$D$776,СВЦЭМ!$A$33:$A$776,$A123,СВЦЭМ!$B$33:$B$776,S$119)+'СЕТ СН'!$I$11+СВЦЭМ!$D$10+'СЕТ СН'!$I$6-'СЕТ СН'!$I$23</f>
        <v>1233.5457221300001</v>
      </c>
      <c r="T123" s="36">
        <f>SUMIFS(СВЦЭМ!$D$33:$D$776,СВЦЭМ!$A$33:$A$776,$A123,СВЦЭМ!$B$33:$B$776,T$119)+'СЕТ СН'!$I$11+СВЦЭМ!$D$10+'СЕТ СН'!$I$6-'СЕТ СН'!$I$23</f>
        <v>1218.10519559</v>
      </c>
      <c r="U123" s="36">
        <f>SUMIFS(СВЦЭМ!$D$33:$D$776,СВЦЭМ!$A$33:$A$776,$A123,СВЦЭМ!$B$33:$B$776,U$119)+'СЕТ СН'!$I$11+СВЦЭМ!$D$10+'СЕТ СН'!$I$6-'СЕТ СН'!$I$23</f>
        <v>1176.8282750799999</v>
      </c>
      <c r="V123" s="36">
        <f>SUMIFS(СВЦЭМ!$D$33:$D$776,СВЦЭМ!$A$33:$A$776,$A123,СВЦЭМ!$B$33:$B$776,V$119)+'СЕТ СН'!$I$11+СВЦЭМ!$D$10+'СЕТ СН'!$I$6-'СЕТ СН'!$I$23</f>
        <v>1169.44855536</v>
      </c>
      <c r="W123" s="36">
        <f>SUMIFS(СВЦЭМ!$D$33:$D$776,СВЦЭМ!$A$33:$A$776,$A123,СВЦЭМ!$B$33:$B$776,W$119)+'СЕТ СН'!$I$11+СВЦЭМ!$D$10+'СЕТ СН'!$I$6-'СЕТ СН'!$I$23</f>
        <v>1162.8396582600001</v>
      </c>
      <c r="X123" s="36">
        <f>SUMIFS(СВЦЭМ!$D$33:$D$776,СВЦЭМ!$A$33:$A$776,$A123,СВЦЭМ!$B$33:$B$776,X$119)+'СЕТ СН'!$I$11+СВЦЭМ!$D$10+'СЕТ СН'!$I$6-'СЕТ СН'!$I$23</f>
        <v>1196.69867316</v>
      </c>
      <c r="Y123" s="36">
        <f>SUMIFS(СВЦЭМ!$D$33:$D$776,СВЦЭМ!$A$33:$A$776,$A123,СВЦЭМ!$B$33:$B$776,Y$119)+'СЕТ СН'!$I$11+СВЦЭМ!$D$10+'СЕТ СН'!$I$6-'СЕТ СН'!$I$23</f>
        <v>1257.4085568200001</v>
      </c>
    </row>
    <row r="124" spans="1:27" ht="15.75" x14ac:dyDescent="0.2">
      <c r="A124" s="35">
        <f t="shared" si="3"/>
        <v>43987</v>
      </c>
      <c r="B124" s="36">
        <f>SUMIFS(СВЦЭМ!$D$33:$D$776,СВЦЭМ!$A$33:$A$776,$A124,СВЦЭМ!$B$33:$B$776,B$119)+'СЕТ СН'!$I$11+СВЦЭМ!$D$10+'СЕТ СН'!$I$6-'СЕТ СН'!$I$23</f>
        <v>1364.2173855800002</v>
      </c>
      <c r="C124" s="36">
        <f>SUMIFS(СВЦЭМ!$D$33:$D$776,СВЦЭМ!$A$33:$A$776,$A124,СВЦЭМ!$B$33:$B$776,C$119)+'СЕТ СН'!$I$11+СВЦЭМ!$D$10+'СЕТ СН'!$I$6-'СЕТ СН'!$I$23</f>
        <v>1386.0813697200001</v>
      </c>
      <c r="D124" s="36">
        <f>SUMIFS(СВЦЭМ!$D$33:$D$776,СВЦЭМ!$A$33:$A$776,$A124,СВЦЭМ!$B$33:$B$776,D$119)+'СЕТ СН'!$I$11+СВЦЭМ!$D$10+'СЕТ СН'!$I$6-'СЕТ СН'!$I$23</f>
        <v>1407.94210632</v>
      </c>
      <c r="E124" s="36">
        <f>SUMIFS(СВЦЭМ!$D$33:$D$776,СВЦЭМ!$A$33:$A$776,$A124,СВЦЭМ!$B$33:$B$776,E$119)+'СЕТ СН'!$I$11+СВЦЭМ!$D$10+'СЕТ СН'!$I$6-'СЕТ СН'!$I$23</f>
        <v>1426.18027555</v>
      </c>
      <c r="F124" s="36">
        <f>SUMIFS(СВЦЭМ!$D$33:$D$776,СВЦЭМ!$A$33:$A$776,$A124,СВЦЭМ!$B$33:$B$776,F$119)+'СЕТ СН'!$I$11+СВЦЭМ!$D$10+'СЕТ СН'!$I$6-'СЕТ СН'!$I$23</f>
        <v>1420.9847991500001</v>
      </c>
      <c r="G124" s="36">
        <f>SUMIFS(СВЦЭМ!$D$33:$D$776,СВЦЭМ!$A$33:$A$776,$A124,СВЦЭМ!$B$33:$B$776,G$119)+'СЕТ СН'!$I$11+СВЦЭМ!$D$10+'СЕТ СН'!$I$6-'СЕТ СН'!$I$23</f>
        <v>1417.24159672</v>
      </c>
      <c r="H124" s="36">
        <f>SUMIFS(СВЦЭМ!$D$33:$D$776,СВЦЭМ!$A$33:$A$776,$A124,СВЦЭМ!$B$33:$B$776,H$119)+'СЕТ СН'!$I$11+СВЦЭМ!$D$10+'СЕТ СН'!$I$6-'СЕТ СН'!$I$23</f>
        <v>1381.6619168100001</v>
      </c>
      <c r="I124" s="36">
        <f>SUMIFS(СВЦЭМ!$D$33:$D$776,СВЦЭМ!$A$33:$A$776,$A124,СВЦЭМ!$B$33:$B$776,I$119)+'СЕТ СН'!$I$11+СВЦЭМ!$D$10+'СЕТ СН'!$I$6-'СЕТ СН'!$I$23</f>
        <v>1338.49937501</v>
      </c>
      <c r="J124" s="36">
        <f>SUMIFS(СВЦЭМ!$D$33:$D$776,СВЦЭМ!$A$33:$A$776,$A124,СВЦЭМ!$B$33:$B$776,J$119)+'СЕТ СН'!$I$11+СВЦЭМ!$D$10+'СЕТ СН'!$I$6-'СЕТ СН'!$I$23</f>
        <v>1280.10339651</v>
      </c>
      <c r="K124" s="36">
        <f>SUMIFS(СВЦЭМ!$D$33:$D$776,СВЦЭМ!$A$33:$A$776,$A124,СВЦЭМ!$B$33:$B$776,K$119)+'СЕТ СН'!$I$11+СВЦЭМ!$D$10+'СЕТ СН'!$I$6-'СЕТ СН'!$I$23</f>
        <v>1197.4141063900001</v>
      </c>
      <c r="L124" s="36">
        <f>SUMIFS(СВЦЭМ!$D$33:$D$776,СВЦЭМ!$A$33:$A$776,$A124,СВЦЭМ!$B$33:$B$776,L$119)+'СЕТ СН'!$I$11+СВЦЭМ!$D$10+'СЕТ СН'!$I$6-'СЕТ СН'!$I$23</f>
        <v>1164.1481205800001</v>
      </c>
      <c r="M124" s="36">
        <f>SUMIFS(СВЦЭМ!$D$33:$D$776,СВЦЭМ!$A$33:$A$776,$A124,СВЦЭМ!$B$33:$B$776,M$119)+'СЕТ СН'!$I$11+СВЦЭМ!$D$10+'СЕТ СН'!$I$6-'СЕТ СН'!$I$23</f>
        <v>1165.8507958499999</v>
      </c>
      <c r="N124" s="36">
        <f>SUMIFS(СВЦЭМ!$D$33:$D$776,СВЦЭМ!$A$33:$A$776,$A124,СВЦЭМ!$B$33:$B$776,N$119)+'СЕТ СН'!$I$11+СВЦЭМ!$D$10+'СЕТ СН'!$I$6-'СЕТ СН'!$I$23</f>
        <v>1165.2451561400001</v>
      </c>
      <c r="O124" s="36">
        <f>SUMIFS(СВЦЭМ!$D$33:$D$776,СВЦЭМ!$A$33:$A$776,$A124,СВЦЭМ!$B$33:$B$776,O$119)+'СЕТ СН'!$I$11+СВЦЭМ!$D$10+'СЕТ СН'!$I$6-'СЕТ СН'!$I$23</f>
        <v>1177.21424155</v>
      </c>
      <c r="P124" s="36">
        <f>SUMIFS(СВЦЭМ!$D$33:$D$776,СВЦЭМ!$A$33:$A$776,$A124,СВЦЭМ!$B$33:$B$776,P$119)+'СЕТ СН'!$I$11+СВЦЭМ!$D$10+'СЕТ СН'!$I$6-'СЕТ СН'!$I$23</f>
        <v>1189.8433786200001</v>
      </c>
      <c r="Q124" s="36">
        <f>SUMIFS(СВЦЭМ!$D$33:$D$776,СВЦЭМ!$A$33:$A$776,$A124,СВЦЭМ!$B$33:$B$776,Q$119)+'СЕТ СН'!$I$11+СВЦЭМ!$D$10+'СЕТ СН'!$I$6-'СЕТ СН'!$I$23</f>
        <v>1195.40555924</v>
      </c>
      <c r="R124" s="36">
        <f>SUMIFS(СВЦЭМ!$D$33:$D$776,СВЦЭМ!$A$33:$A$776,$A124,СВЦЭМ!$B$33:$B$776,R$119)+'СЕТ СН'!$I$11+СВЦЭМ!$D$10+'СЕТ СН'!$I$6-'СЕТ СН'!$I$23</f>
        <v>1192.89992287</v>
      </c>
      <c r="S124" s="36">
        <f>SUMIFS(СВЦЭМ!$D$33:$D$776,СВЦЭМ!$A$33:$A$776,$A124,СВЦЭМ!$B$33:$B$776,S$119)+'СЕТ СН'!$I$11+СВЦЭМ!$D$10+'СЕТ СН'!$I$6-'СЕТ СН'!$I$23</f>
        <v>1194.6201937400001</v>
      </c>
      <c r="T124" s="36">
        <f>SUMIFS(СВЦЭМ!$D$33:$D$776,СВЦЭМ!$A$33:$A$776,$A124,СВЦЭМ!$B$33:$B$776,T$119)+'СЕТ СН'!$I$11+СВЦЭМ!$D$10+'СЕТ СН'!$I$6-'СЕТ СН'!$I$23</f>
        <v>1187.11708529</v>
      </c>
      <c r="U124" s="36">
        <f>SUMIFS(СВЦЭМ!$D$33:$D$776,СВЦЭМ!$A$33:$A$776,$A124,СВЦЭМ!$B$33:$B$776,U$119)+'СЕТ СН'!$I$11+СВЦЭМ!$D$10+'СЕТ СН'!$I$6-'СЕТ СН'!$I$23</f>
        <v>1179.96112887</v>
      </c>
      <c r="V124" s="36">
        <f>SUMIFS(СВЦЭМ!$D$33:$D$776,СВЦЭМ!$A$33:$A$776,$A124,СВЦЭМ!$B$33:$B$776,V$119)+'СЕТ СН'!$I$11+СВЦЭМ!$D$10+'СЕТ СН'!$I$6-'СЕТ СН'!$I$23</f>
        <v>1164.2384317199999</v>
      </c>
      <c r="W124" s="36">
        <f>SUMIFS(СВЦЭМ!$D$33:$D$776,СВЦЭМ!$A$33:$A$776,$A124,СВЦЭМ!$B$33:$B$776,W$119)+'СЕТ СН'!$I$11+СВЦЭМ!$D$10+'СЕТ СН'!$I$6-'СЕТ СН'!$I$23</f>
        <v>1154.4438509199999</v>
      </c>
      <c r="X124" s="36">
        <f>SUMIFS(СВЦЭМ!$D$33:$D$776,СВЦЭМ!$A$33:$A$776,$A124,СВЦЭМ!$B$33:$B$776,X$119)+'СЕТ СН'!$I$11+СВЦЭМ!$D$10+'СЕТ СН'!$I$6-'СЕТ СН'!$I$23</f>
        <v>1180.18903735</v>
      </c>
      <c r="Y124" s="36">
        <f>SUMIFS(СВЦЭМ!$D$33:$D$776,СВЦЭМ!$A$33:$A$776,$A124,СВЦЭМ!$B$33:$B$776,Y$119)+'СЕТ СН'!$I$11+СВЦЭМ!$D$10+'СЕТ СН'!$I$6-'СЕТ СН'!$I$23</f>
        <v>1248.2275013100002</v>
      </c>
    </row>
    <row r="125" spans="1:27" ht="15.75" x14ac:dyDescent="0.2">
      <c r="A125" s="35">
        <f t="shared" si="3"/>
        <v>43988</v>
      </c>
      <c r="B125" s="36">
        <f>SUMIFS(СВЦЭМ!$D$33:$D$776,СВЦЭМ!$A$33:$A$776,$A125,СВЦЭМ!$B$33:$B$776,B$119)+'СЕТ СН'!$I$11+СВЦЭМ!$D$10+'СЕТ СН'!$I$6-'СЕТ СН'!$I$23</f>
        <v>1310.7140902199999</v>
      </c>
      <c r="C125" s="36">
        <f>SUMIFS(СВЦЭМ!$D$33:$D$776,СВЦЭМ!$A$33:$A$776,$A125,СВЦЭМ!$B$33:$B$776,C$119)+'СЕТ СН'!$I$11+СВЦЭМ!$D$10+'СЕТ СН'!$I$6-'СЕТ СН'!$I$23</f>
        <v>1333.75652859</v>
      </c>
      <c r="D125" s="36">
        <f>SUMIFS(СВЦЭМ!$D$33:$D$776,СВЦЭМ!$A$33:$A$776,$A125,СВЦЭМ!$B$33:$B$776,D$119)+'СЕТ СН'!$I$11+СВЦЭМ!$D$10+'СЕТ СН'!$I$6-'СЕТ СН'!$I$23</f>
        <v>1353.39079352</v>
      </c>
      <c r="E125" s="36">
        <f>SUMIFS(СВЦЭМ!$D$33:$D$776,СВЦЭМ!$A$33:$A$776,$A125,СВЦЭМ!$B$33:$B$776,E$119)+'СЕТ СН'!$I$11+СВЦЭМ!$D$10+'СЕТ СН'!$I$6-'СЕТ СН'!$I$23</f>
        <v>1365.77565656</v>
      </c>
      <c r="F125" s="36">
        <f>SUMIFS(СВЦЭМ!$D$33:$D$776,СВЦЭМ!$A$33:$A$776,$A125,СВЦЭМ!$B$33:$B$776,F$119)+'СЕТ СН'!$I$11+СВЦЭМ!$D$10+'СЕТ СН'!$I$6-'СЕТ СН'!$I$23</f>
        <v>1365.5562002800002</v>
      </c>
      <c r="G125" s="36">
        <f>SUMIFS(СВЦЭМ!$D$33:$D$776,СВЦЭМ!$A$33:$A$776,$A125,СВЦЭМ!$B$33:$B$776,G$119)+'СЕТ СН'!$I$11+СВЦЭМ!$D$10+'СЕТ СН'!$I$6-'СЕТ СН'!$I$23</f>
        <v>1360.2345767000002</v>
      </c>
      <c r="H125" s="36">
        <f>SUMIFS(СВЦЭМ!$D$33:$D$776,СВЦЭМ!$A$33:$A$776,$A125,СВЦЭМ!$B$33:$B$776,H$119)+'СЕТ СН'!$I$11+СВЦЭМ!$D$10+'СЕТ СН'!$I$6-'СЕТ СН'!$I$23</f>
        <v>1394.6830323500001</v>
      </c>
      <c r="I125" s="36">
        <f>SUMIFS(СВЦЭМ!$D$33:$D$776,СВЦЭМ!$A$33:$A$776,$A125,СВЦЭМ!$B$33:$B$776,I$119)+'СЕТ СН'!$I$11+СВЦЭМ!$D$10+'СЕТ СН'!$I$6-'СЕТ СН'!$I$23</f>
        <v>1365.1007724900001</v>
      </c>
      <c r="J125" s="36">
        <f>SUMIFS(СВЦЭМ!$D$33:$D$776,СВЦЭМ!$A$33:$A$776,$A125,СВЦЭМ!$B$33:$B$776,J$119)+'СЕТ СН'!$I$11+СВЦЭМ!$D$10+'СЕТ СН'!$I$6-'СЕТ СН'!$I$23</f>
        <v>1307.4775215300001</v>
      </c>
      <c r="K125" s="36">
        <f>SUMIFS(СВЦЭМ!$D$33:$D$776,СВЦЭМ!$A$33:$A$776,$A125,СВЦЭМ!$B$33:$B$776,K$119)+'СЕТ СН'!$I$11+СВЦЭМ!$D$10+'СЕТ СН'!$I$6-'СЕТ СН'!$I$23</f>
        <v>1201.4209723900001</v>
      </c>
      <c r="L125" s="36">
        <f>SUMIFS(СВЦЭМ!$D$33:$D$776,СВЦЭМ!$A$33:$A$776,$A125,СВЦЭМ!$B$33:$B$776,L$119)+'СЕТ СН'!$I$11+СВЦЭМ!$D$10+'СЕТ СН'!$I$6-'СЕТ СН'!$I$23</f>
        <v>1136.8899458400001</v>
      </c>
      <c r="M125" s="36">
        <f>SUMIFS(СВЦЭМ!$D$33:$D$776,СВЦЭМ!$A$33:$A$776,$A125,СВЦЭМ!$B$33:$B$776,M$119)+'СЕТ СН'!$I$11+СВЦЭМ!$D$10+'СЕТ СН'!$I$6-'СЕТ СН'!$I$23</f>
        <v>1132.5347358900001</v>
      </c>
      <c r="N125" s="36">
        <f>SUMIFS(СВЦЭМ!$D$33:$D$776,СВЦЭМ!$A$33:$A$776,$A125,СВЦЭМ!$B$33:$B$776,N$119)+'СЕТ СН'!$I$11+СВЦЭМ!$D$10+'СЕТ СН'!$I$6-'СЕТ СН'!$I$23</f>
        <v>1150.77638443</v>
      </c>
      <c r="O125" s="36">
        <f>SUMIFS(СВЦЭМ!$D$33:$D$776,СВЦЭМ!$A$33:$A$776,$A125,СВЦЭМ!$B$33:$B$776,O$119)+'СЕТ СН'!$I$11+СВЦЭМ!$D$10+'СЕТ СН'!$I$6-'СЕТ СН'!$I$23</f>
        <v>1181.3863456500001</v>
      </c>
      <c r="P125" s="36">
        <f>SUMIFS(СВЦЭМ!$D$33:$D$776,СВЦЭМ!$A$33:$A$776,$A125,СВЦЭМ!$B$33:$B$776,P$119)+'СЕТ СН'!$I$11+СВЦЭМ!$D$10+'СЕТ СН'!$I$6-'СЕТ СН'!$I$23</f>
        <v>1185.5982298399999</v>
      </c>
      <c r="Q125" s="36">
        <f>SUMIFS(СВЦЭМ!$D$33:$D$776,СВЦЭМ!$A$33:$A$776,$A125,СВЦЭМ!$B$33:$B$776,Q$119)+'СЕТ СН'!$I$11+СВЦЭМ!$D$10+'СЕТ СН'!$I$6-'СЕТ СН'!$I$23</f>
        <v>1188.0791186700001</v>
      </c>
      <c r="R125" s="36">
        <f>SUMIFS(СВЦЭМ!$D$33:$D$776,СВЦЭМ!$A$33:$A$776,$A125,СВЦЭМ!$B$33:$B$776,R$119)+'СЕТ СН'!$I$11+СВЦЭМ!$D$10+'СЕТ СН'!$I$6-'СЕТ СН'!$I$23</f>
        <v>1182.47140663</v>
      </c>
      <c r="S125" s="36">
        <f>SUMIFS(СВЦЭМ!$D$33:$D$776,СВЦЭМ!$A$33:$A$776,$A125,СВЦЭМ!$B$33:$B$776,S$119)+'СЕТ СН'!$I$11+СВЦЭМ!$D$10+'СЕТ СН'!$I$6-'СЕТ СН'!$I$23</f>
        <v>1186.7003104999999</v>
      </c>
      <c r="T125" s="36">
        <f>SUMIFS(СВЦЭМ!$D$33:$D$776,СВЦЭМ!$A$33:$A$776,$A125,СВЦЭМ!$B$33:$B$776,T$119)+'СЕТ СН'!$I$11+СВЦЭМ!$D$10+'СЕТ СН'!$I$6-'СЕТ СН'!$I$23</f>
        <v>1181.5268218599999</v>
      </c>
      <c r="U125" s="36">
        <f>SUMIFS(СВЦЭМ!$D$33:$D$776,СВЦЭМ!$A$33:$A$776,$A125,СВЦЭМ!$B$33:$B$776,U$119)+'СЕТ СН'!$I$11+СВЦЭМ!$D$10+'СЕТ СН'!$I$6-'СЕТ СН'!$I$23</f>
        <v>1165.3639829399999</v>
      </c>
      <c r="V125" s="36">
        <f>SUMIFS(СВЦЭМ!$D$33:$D$776,СВЦЭМ!$A$33:$A$776,$A125,СВЦЭМ!$B$33:$B$776,V$119)+'СЕТ СН'!$I$11+СВЦЭМ!$D$10+'СЕТ СН'!$I$6-'СЕТ СН'!$I$23</f>
        <v>1130.2800735800001</v>
      </c>
      <c r="W125" s="36">
        <f>SUMIFS(СВЦЭМ!$D$33:$D$776,СВЦЭМ!$A$33:$A$776,$A125,СВЦЭМ!$B$33:$B$776,W$119)+'СЕТ СН'!$I$11+СВЦЭМ!$D$10+'СЕТ СН'!$I$6-'СЕТ СН'!$I$23</f>
        <v>1115.39300882</v>
      </c>
      <c r="X125" s="36">
        <f>SUMIFS(СВЦЭМ!$D$33:$D$776,СВЦЭМ!$A$33:$A$776,$A125,СВЦЭМ!$B$33:$B$776,X$119)+'СЕТ СН'!$I$11+СВЦЭМ!$D$10+'СЕТ СН'!$I$6-'СЕТ СН'!$I$23</f>
        <v>1147.1793462099999</v>
      </c>
      <c r="Y125" s="36">
        <f>SUMIFS(СВЦЭМ!$D$33:$D$776,СВЦЭМ!$A$33:$A$776,$A125,СВЦЭМ!$B$33:$B$776,Y$119)+'СЕТ СН'!$I$11+СВЦЭМ!$D$10+'СЕТ СН'!$I$6-'СЕТ СН'!$I$23</f>
        <v>1243.4048319100002</v>
      </c>
    </row>
    <row r="126" spans="1:27" ht="15.75" x14ac:dyDescent="0.2">
      <c r="A126" s="35">
        <f t="shared" si="3"/>
        <v>43989</v>
      </c>
      <c r="B126" s="36">
        <f>SUMIFS(СВЦЭМ!$D$33:$D$776,СВЦЭМ!$A$33:$A$776,$A126,СВЦЭМ!$B$33:$B$776,B$119)+'СЕТ СН'!$I$11+СВЦЭМ!$D$10+'СЕТ СН'!$I$6-'СЕТ СН'!$I$23</f>
        <v>1340.18213468</v>
      </c>
      <c r="C126" s="36">
        <f>SUMIFS(СВЦЭМ!$D$33:$D$776,СВЦЭМ!$A$33:$A$776,$A126,СВЦЭМ!$B$33:$B$776,C$119)+'СЕТ СН'!$I$11+СВЦЭМ!$D$10+'СЕТ СН'!$I$6-'СЕТ СН'!$I$23</f>
        <v>1357.20934263</v>
      </c>
      <c r="D126" s="36">
        <f>SUMIFS(СВЦЭМ!$D$33:$D$776,СВЦЭМ!$A$33:$A$776,$A126,СВЦЭМ!$B$33:$B$776,D$119)+'СЕТ СН'!$I$11+СВЦЭМ!$D$10+'СЕТ СН'!$I$6-'СЕТ СН'!$I$23</f>
        <v>1366.6367274600002</v>
      </c>
      <c r="E126" s="36">
        <f>SUMIFS(СВЦЭМ!$D$33:$D$776,СВЦЭМ!$A$33:$A$776,$A126,СВЦЭМ!$B$33:$B$776,E$119)+'СЕТ СН'!$I$11+СВЦЭМ!$D$10+'СЕТ СН'!$I$6-'СЕТ СН'!$I$23</f>
        <v>1366.5278993100001</v>
      </c>
      <c r="F126" s="36">
        <f>SUMIFS(СВЦЭМ!$D$33:$D$776,СВЦЭМ!$A$33:$A$776,$A126,СВЦЭМ!$B$33:$B$776,F$119)+'СЕТ СН'!$I$11+СВЦЭМ!$D$10+'СЕТ СН'!$I$6-'СЕТ СН'!$I$23</f>
        <v>1355.8147627399999</v>
      </c>
      <c r="G126" s="36">
        <f>SUMIFS(СВЦЭМ!$D$33:$D$776,СВЦЭМ!$A$33:$A$776,$A126,СВЦЭМ!$B$33:$B$776,G$119)+'СЕТ СН'!$I$11+СВЦЭМ!$D$10+'СЕТ СН'!$I$6-'СЕТ СН'!$I$23</f>
        <v>1361.0678211700001</v>
      </c>
      <c r="H126" s="36">
        <f>SUMIFS(СВЦЭМ!$D$33:$D$776,СВЦЭМ!$A$33:$A$776,$A126,СВЦЭМ!$B$33:$B$776,H$119)+'СЕТ СН'!$I$11+СВЦЭМ!$D$10+'СЕТ СН'!$I$6-'СЕТ СН'!$I$23</f>
        <v>1366.5132092200001</v>
      </c>
      <c r="I126" s="36">
        <f>SUMIFS(СВЦЭМ!$D$33:$D$776,СВЦЭМ!$A$33:$A$776,$A126,СВЦЭМ!$B$33:$B$776,I$119)+'СЕТ СН'!$I$11+СВЦЭМ!$D$10+'СЕТ СН'!$I$6-'СЕТ СН'!$I$23</f>
        <v>1380.9531759199999</v>
      </c>
      <c r="J126" s="36">
        <f>SUMIFS(СВЦЭМ!$D$33:$D$776,СВЦЭМ!$A$33:$A$776,$A126,СВЦЭМ!$B$33:$B$776,J$119)+'СЕТ СН'!$I$11+СВЦЭМ!$D$10+'СЕТ СН'!$I$6-'СЕТ СН'!$I$23</f>
        <v>1345.64622065</v>
      </c>
      <c r="K126" s="36">
        <f>SUMIFS(СВЦЭМ!$D$33:$D$776,СВЦЭМ!$A$33:$A$776,$A126,СВЦЭМ!$B$33:$B$776,K$119)+'СЕТ СН'!$I$11+СВЦЭМ!$D$10+'СЕТ СН'!$I$6-'СЕТ СН'!$I$23</f>
        <v>1260.2136633800001</v>
      </c>
      <c r="L126" s="36">
        <f>SUMIFS(СВЦЭМ!$D$33:$D$776,СВЦЭМ!$A$33:$A$776,$A126,СВЦЭМ!$B$33:$B$776,L$119)+'СЕТ СН'!$I$11+СВЦЭМ!$D$10+'СЕТ СН'!$I$6-'СЕТ СН'!$I$23</f>
        <v>1182.0071854</v>
      </c>
      <c r="M126" s="36">
        <f>SUMIFS(СВЦЭМ!$D$33:$D$776,СВЦЭМ!$A$33:$A$776,$A126,СВЦЭМ!$B$33:$B$776,M$119)+'СЕТ СН'!$I$11+СВЦЭМ!$D$10+'СЕТ СН'!$I$6-'СЕТ СН'!$I$23</f>
        <v>1152.12338677</v>
      </c>
      <c r="N126" s="36">
        <f>SUMIFS(СВЦЭМ!$D$33:$D$776,СВЦЭМ!$A$33:$A$776,$A126,СВЦЭМ!$B$33:$B$776,N$119)+'СЕТ СН'!$I$11+СВЦЭМ!$D$10+'СЕТ СН'!$I$6-'СЕТ СН'!$I$23</f>
        <v>1148.7410400399999</v>
      </c>
      <c r="O126" s="36">
        <f>SUMIFS(СВЦЭМ!$D$33:$D$776,СВЦЭМ!$A$33:$A$776,$A126,СВЦЭМ!$B$33:$B$776,O$119)+'СЕТ СН'!$I$11+СВЦЭМ!$D$10+'СЕТ СН'!$I$6-'СЕТ СН'!$I$23</f>
        <v>1143.6775114500001</v>
      </c>
      <c r="P126" s="36">
        <f>SUMIFS(СВЦЭМ!$D$33:$D$776,СВЦЭМ!$A$33:$A$776,$A126,СВЦЭМ!$B$33:$B$776,P$119)+'СЕТ СН'!$I$11+СВЦЭМ!$D$10+'СЕТ СН'!$I$6-'СЕТ СН'!$I$23</f>
        <v>1155.52105968</v>
      </c>
      <c r="Q126" s="36">
        <f>SUMIFS(СВЦЭМ!$D$33:$D$776,СВЦЭМ!$A$33:$A$776,$A126,СВЦЭМ!$B$33:$B$776,Q$119)+'СЕТ СН'!$I$11+СВЦЭМ!$D$10+'СЕТ СН'!$I$6-'СЕТ СН'!$I$23</f>
        <v>1163.6724633399999</v>
      </c>
      <c r="R126" s="36">
        <f>SUMIFS(СВЦЭМ!$D$33:$D$776,СВЦЭМ!$A$33:$A$776,$A126,СВЦЭМ!$B$33:$B$776,R$119)+'СЕТ СН'!$I$11+СВЦЭМ!$D$10+'СЕТ СН'!$I$6-'СЕТ СН'!$I$23</f>
        <v>1159.8710942800001</v>
      </c>
      <c r="S126" s="36">
        <f>SUMIFS(СВЦЭМ!$D$33:$D$776,СВЦЭМ!$A$33:$A$776,$A126,СВЦЭМ!$B$33:$B$776,S$119)+'СЕТ СН'!$I$11+СВЦЭМ!$D$10+'СЕТ СН'!$I$6-'СЕТ СН'!$I$23</f>
        <v>1165.20392883</v>
      </c>
      <c r="T126" s="36">
        <f>SUMIFS(СВЦЭМ!$D$33:$D$776,СВЦЭМ!$A$33:$A$776,$A126,СВЦЭМ!$B$33:$B$776,T$119)+'СЕТ СН'!$I$11+СВЦЭМ!$D$10+'СЕТ СН'!$I$6-'СЕТ СН'!$I$23</f>
        <v>1153.32032413</v>
      </c>
      <c r="U126" s="36">
        <f>SUMIFS(СВЦЭМ!$D$33:$D$776,СВЦЭМ!$A$33:$A$776,$A126,СВЦЭМ!$B$33:$B$776,U$119)+'СЕТ СН'!$I$11+СВЦЭМ!$D$10+'СЕТ СН'!$I$6-'СЕТ СН'!$I$23</f>
        <v>1127.4821064900002</v>
      </c>
      <c r="V126" s="36">
        <f>SUMIFS(СВЦЭМ!$D$33:$D$776,СВЦЭМ!$A$33:$A$776,$A126,СВЦЭМ!$B$33:$B$776,V$119)+'СЕТ СН'!$I$11+СВЦЭМ!$D$10+'СЕТ СН'!$I$6-'СЕТ СН'!$I$23</f>
        <v>1094.7782448200001</v>
      </c>
      <c r="W126" s="36">
        <f>SUMIFS(СВЦЭМ!$D$33:$D$776,СВЦЭМ!$A$33:$A$776,$A126,СВЦЭМ!$B$33:$B$776,W$119)+'СЕТ СН'!$I$11+СВЦЭМ!$D$10+'СЕТ СН'!$I$6-'СЕТ СН'!$I$23</f>
        <v>1088.59269453</v>
      </c>
      <c r="X126" s="36">
        <f>SUMIFS(СВЦЭМ!$D$33:$D$776,СВЦЭМ!$A$33:$A$776,$A126,СВЦЭМ!$B$33:$B$776,X$119)+'СЕТ СН'!$I$11+СВЦЭМ!$D$10+'СЕТ СН'!$I$6-'СЕТ СН'!$I$23</f>
        <v>1112.8860093399999</v>
      </c>
      <c r="Y126" s="36">
        <f>SUMIFS(СВЦЭМ!$D$33:$D$776,СВЦЭМ!$A$33:$A$776,$A126,СВЦЭМ!$B$33:$B$776,Y$119)+'СЕТ СН'!$I$11+СВЦЭМ!$D$10+'СЕТ СН'!$I$6-'СЕТ СН'!$I$23</f>
        <v>1204.9788785800001</v>
      </c>
    </row>
    <row r="127" spans="1:27" ht="15.75" x14ac:dyDescent="0.2">
      <c r="A127" s="35">
        <f t="shared" si="3"/>
        <v>43990</v>
      </c>
      <c r="B127" s="36">
        <f>SUMIFS(СВЦЭМ!$D$33:$D$776,СВЦЭМ!$A$33:$A$776,$A127,СВЦЭМ!$B$33:$B$776,B$119)+'СЕТ СН'!$I$11+СВЦЭМ!$D$10+'СЕТ СН'!$I$6-'СЕТ СН'!$I$23</f>
        <v>1324.8824141700002</v>
      </c>
      <c r="C127" s="36">
        <f>SUMIFS(СВЦЭМ!$D$33:$D$776,СВЦЭМ!$A$33:$A$776,$A127,СВЦЭМ!$B$33:$B$776,C$119)+'СЕТ СН'!$I$11+СВЦЭМ!$D$10+'СЕТ СН'!$I$6-'СЕТ СН'!$I$23</f>
        <v>1355.22236978</v>
      </c>
      <c r="D127" s="36">
        <f>SUMIFS(СВЦЭМ!$D$33:$D$776,СВЦЭМ!$A$33:$A$776,$A127,СВЦЭМ!$B$33:$B$776,D$119)+'СЕТ СН'!$I$11+СВЦЭМ!$D$10+'СЕТ СН'!$I$6-'СЕТ СН'!$I$23</f>
        <v>1382.6318392200001</v>
      </c>
      <c r="E127" s="36">
        <f>SUMIFS(СВЦЭМ!$D$33:$D$776,СВЦЭМ!$A$33:$A$776,$A127,СВЦЭМ!$B$33:$B$776,E$119)+'СЕТ СН'!$I$11+СВЦЭМ!$D$10+'СЕТ СН'!$I$6-'СЕТ СН'!$I$23</f>
        <v>1389.8858676499999</v>
      </c>
      <c r="F127" s="36">
        <f>SUMIFS(СВЦЭМ!$D$33:$D$776,СВЦЭМ!$A$33:$A$776,$A127,СВЦЭМ!$B$33:$B$776,F$119)+'СЕТ СН'!$I$11+СВЦЭМ!$D$10+'СЕТ СН'!$I$6-'СЕТ СН'!$I$23</f>
        <v>1383.5399153000001</v>
      </c>
      <c r="G127" s="36">
        <f>SUMIFS(СВЦЭМ!$D$33:$D$776,СВЦЭМ!$A$33:$A$776,$A127,СВЦЭМ!$B$33:$B$776,G$119)+'СЕТ СН'!$I$11+СВЦЭМ!$D$10+'СЕТ СН'!$I$6-'СЕТ СН'!$I$23</f>
        <v>1381.9553166400001</v>
      </c>
      <c r="H127" s="36">
        <f>SUMIFS(СВЦЭМ!$D$33:$D$776,СВЦЭМ!$A$33:$A$776,$A127,СВЦЭМ!$B$33:$B$776,H$119)+'СЕТ СН'!$I$11+СВЦЭМ!$D$10+'СЕТ СН'!$I$6-'СЕТ СН'!$I$23</f>
        <v>1377.4053731700001</v>
      </c>
      <c r="I127" s="36">
        <f>SUMIFS(СВЦЭМ!$D$33:$D$776,СВЦЭМ!$A$33:$A$776,$A127,СВЦЭМ!$B$33:$B$776,I$119)+'СЕТ СН'!$I$11+СВЦЭМ!$D$10+'СЕТ СН'!$I$6-'СЕТ СН'!$I$23</f>
        <v>1374.5021690399999</v>
      </c>
      <c r="J127" s="36">
        <f>SUMIFS(СВЦЭМ!$D$33:$D$776,СВЦЭМ!$A$33:$A$776,$A127,СВЦЭМ!$B$33:$B$776,J$119)+'СЕТ СН'!$I$11+СВЦЭМ!$D$10+'СЕТ СН'!$I$6-'СЕТ СН'!$I$23</f>
        <v>1305.5897674100001</v>
      </c>
      <c r="K127" s="36">
        <f>SUMIFS(СВЦЭМ!$D$33:$D$776,СВЦЭМ!$A$33:$A$776,$A127,СВЦЭМ!$B$33:$B$776,K$119)+'СЕТ СН'!$I$11+СВЦЭМ!$D$10+'СЕТ СН'!$I$6-'СЕТ СН'!$I$23</f>
        <v>1198.9533980000001</v>
      </c>
      <c r="L127" s="36">
        <f>SUMIFS(СВЦЭМ!$D$33:$D$776,СВЦЭМ!$A$33:$A$776,$A127,СВЦЭМ!$B$33:$B$776,L$119)+'СЕТ СН'!$I$11+СВЦЭМ!$D$10+'СЕТ СН'!$I$6-'СЕТ СН'!$I$23</f>
        <v>1142.8623166900002</v>
      </c>
      <c r="M127" s="36">
        <f>SUMIFS(СВЦЭМ!$D$33:$D$776,СВЦЭМ!$A$33:$A$776,$A127,СВЦЭМ!$B$33:$B$776,M$119)+'СЕТ СН'!$I$11+СВЦЭМ!$D$10+'СЕТ СН'!$I$6-'СЕТ СН'!$I$23</f>
        <v>1128.8437650800001</v>
      </c>
      <c r="N127" s="36">
        <f>SUMIFS(СВЦЭМ!$D$33:$D$776,СВЦЭМ!$A$33:$A$776,$A127,СВЦЭМ!$B$33:$B$776,N$119)+'СЕТ СН'!$I$11+СВЦЭМ!$D$10+'СЕТ СН'!$I$6-'СЕТ СН'!$I$23</f>
        <v>1137.4135568199999</v>
      </c>
      <c r="O127" s="36">
        <f>SUMIFS(СВЦЭМ!$D$33:$D$776,СВЦЭМ!$A$33:$A$776,$A127,СВЦЭМ!$B$33:$B$776,O$119)+'СЕТ СН'!$I$11+СВЦЭМ!$D$10+'СЕТ СН'!$I$6-'СЕТ СН'!$I$23</f>
        <v>1151.2293149100001</v>
      </c>
      <c r="P127" s="36">
        <f>SUMIFS(СВЦЭМ!$D$33:$D$776,СВЦЭМ!$A$33:$A$776,$A127,СВЦЭМ!$B$33:$B$776,P$119)+'СЕТ СН'!$I$11+СВЦЭМ!$D$10+'СЕТ СН'!$I$6-'СЕТ СН'!$I$23</f>
        <v>1149.6249097899999</v>
      </c>
      <c r="Q127" s="36">
        <f>SUMIFS(СВЦЭМ!$D$33:$D$776,СВЦЭМ!$A$33:$A$776,$A127,СВЦЭМ!$B$33:$B$776,Q$119)+'СЕТ СН'!$I$11+СВЦЭМ!$D$10+'СЕТ СН'!$I$6-'СЕТ СН'!$I$23</f>
        <v>1153.2020480199999</v>
      </c>
      <c r="R127" s="36">
        <f>SUMIFS(СВЦЭМ!$D$33:$D$776,СВЦЭМ!$A$33:$A$776,$A127,СВЦЭМ!$B$33:$B$776,R$119)+'СЕТ СН'!$I$11+СВЦЭМ!$D$10+'СЕТ СН'!$I$6-'СЕТ СН'!$I$23</f>
        <v>1151.5355492399999</v>
      </c>
      <c r="S127" s="36">
        <f>SUMIFS(СВЦЭМ!$D$33:$D$776,СВЦЭМ!$A$33:$A$776,$A127,СВЦЭМ!$B$33:$B$776,S$119)+'СЕТ СН'!$I$11+СВЦЭМ!$D$10+'СЕТ СН'!$I$6-'СЕТ СН'!$I$23</f>
        <v>1166.8243276200001</v>
      </c>
      <c r="T127" s="36">
        <f>SUMIFS(СВЦЭМ!$D$33:$D$776,СВЦЭМ!$A$33:$A$776,$A127,СВЦЭМ!$B$33:$B$776,T$119)+'СЕТ СН'!$I$11+СВЦЭМ!$D$10+'СЕТ СН'!$I$6-'СЕТ СН'!$I$23</f>
        <v>1154.7046457900001</v>
      </c>
      <c r="U127" s="36">
        <f>SUMIFS(СВЦЭМ!$D$33:$D$776,СВЦЭМ!$A$33:$A$776,$A127,СВЦЭМ!$B$33:$B$776,U$119)+'СЕТ СН'!$I$11+СВЦЭМ!$D$10+'СЕТ СН'!$I$6-'СЕТ СН'!$I$23</f>
        <v>1151.7594151799999</v>
      </c>
      <c r="V127" s="36">
        <f>SUMIFS(СВЦЭМ!$D$33:$D$776,СВЦЭМ!$A$33:$A$776,$A127,СВЦЭМ!$B$33:$B$776,V$119)+'СЕТ СН'!$I$11+СВЦЭМ!$D$10+'СЕТ СН'!$I$6-'СЕТ СН'!$I$23</f>
        <v>1121.9843596999999</v>
      </c>
      <c r="W127" s="36">
        <f>SUMIFS(СВЦЭМ!$D$33:$D$776,СВЦЭМ!$A$33:$A$776,$A127,СВЦЭМ!$B$33:$B$776,W$119)+'СЕТ СН'!$I$11+СВЦЭМ!$D$10+'СЕТ СН'!$I$6-'СЕТ СН'!$I$23</f>
        <v>1111.5106995400001</v>
      </c>
      <c r="X127" s="36">
        <f>SUMIFS(СВЦЭМ!$D$33:$D$776,СВЦЭМ!$A$33:$A$776,$A127,СВЦЭМ!$B$33:$B$776,X$119)+'СЕТ СН'!$I$11+СВЦЭМ!$D$10+'СЕТ СН'!$I$6-'СЕТ СН'!$I$23</f>
        <v>1151.71080908</v>
      </c>
      <c r="Y127" s="36">
        <f>SUMIFS(СВЦЭМ!$D$33:$D$776,СВЦЭМ!$A$33:$A$776,$A127,СВЦЭМ!$B$33:$B$776,Y$119)+'СЕТ СН'!$I$11+СВЦЭМ!$D$10+'СЕТ СН'!$I$6-'СЕТ СН'!$I$23</f>
        <v>1212.2268208600001</v>
      </c>
    </row>
    <row r="128" spans="1:27" ht="15.75" x14ac:dyDescent="0.2">
      <c r="A128" s="35">
        <f t="shared" si="3"/>
        <v>43991</v>
      </c>
      <c r="B128" s="36">
        <f>SUMIFS(СВЦЭМ!$D$33:$D$776,СВЦЭМ!$A$33:$A$776,$A128,СВЦЭМ!$B$33:$B$776,B$119)+'СЕТ СН'!$I$11+СВЦЭМ!$D$10+'СЕТ СН'!$I$6-'СЕТ СН'!$I$23</f>
        <v>1309.45483156</v>
      </c>
      <c r="C128" s="36">
        <f>SUMIFS(СВЦЭМ!$D$33:$D$776,СВЦЭМ!$A$33:$A$776,$A128,СВЦЭМ!$B$33:$B$776,C$119)+'СЕТ СН'!$I$11+СВЦЭМ!$D$10+'СЕТ СН'!$I$6-'СЕТ СН'!$I$23</f>
        <v>1347.4502482299999</v>
      </c>
      <c r="D128" s="36">
        <f>SUMIFS(СВЦЭМ!$D$33:$D$776,СВЦЭМ!$A$33:$A$776,$A128,СВЦЭМ!$B$33:$B$776,D$119)+'СЕТ СН'!$I$11+СВЦЭМ!$D$10+'СЕТ СН'!$I$6-'СЕТ СН'!$I$23</f>
        <v>1363.0138661000001</v>
      </c>
      <c r="E128" s="36">
        <f>SUMIFS(СВЦЭМ!$D$33:$D$776,СВЦЭМ!$A$33:$A$776,$A128,СВЦЭМ!$B$33:$B$776,E$119)+'СЕТ СН'!$I$11+СВЦЭМ!$D$10+'СЕТ СН'!$I$6-'СЕТ СН'!$I$23</f>
        <v>1370.0152693800001</v>
      </c>
      <c r="F128" s="36">
        <f>SUMIFS(СВЦЭМ!$D$33:$D$776,СВЦЭМ!$A$33:$A$776,$A128,СВЦЭМ!$B$33:$B$776,F$119)+'СЕТ СН'!$I$11+СВЦЭМ!$D$10+'СЕТ СН'!$I$6-'СЕТ СН'!$I$23</f>
        <v>1363.9080368300001</v>
      </c>
      <c r="G128" s="36">
        <f>SUMIFS(СВЦЭМ!$D$33:$D$776,СВЦЭМ!$A$33:$A$776,$A128,СВЦЭМ!$B$33:$B$776,G$119)+'СЕТ СН'!$I$11+СВЦЭМ!$D$10+'СЕТ СН'!$I$6-'СЕТ СН'!$I$23</f>
        <v>1363.69512074</v>
      </c>
      <c r="H128" s="36">
        <f>SUMIFS(СВЦЭМ!$D$33:$D$776,СВЦЭМ!$A$33:$A$776,$A128,СВЦЭМ!$B$33:$B$776,H$119)+'СЕТ СН'!$I$11+СВЦЭМ!$D$10+'СЕТ СН'!$I$6-'СЕТ СН'!$I$23</f>
        <v>1350.0741414500001</v>
      </c>
      <c r="I128" s="36">
        <f>SUMIFS(СВЦЭМ!$D$33:$D$776,СВЦЭМ!$A$33:$A$776,$A128,СВЦЭМ!$B$33:$B$776,I$119)+'СЕТ СН'!$I$11+СВЦЭМ!$D$10+'СЕТ СН'!$I$6-'СЕТ СН'!$I$23</f>
        <v>1299.7955709100002</v>
      </c>
      <c r="J128" s="36">
        <f>SUMIFS(СВЦЭМ!$D$33:$D$776,СВЦЭМ!$A$33:$A$776,$A128,СВЦЭМ!$B$33:$B$776,J$119)+'СЕТ СН'!$I$11+СВЦЭМ!$D$10+'СЕТ СН'!$I$6-'СЕТ СН'!$I$23</f>
        <v>1241.0022861900002</v>
      </c>
      <c r="K128" s="36">
        <f>SUMIFS(СВЦЭМ!$D$33:$D$776,СВЦЭМ!$A$33:$A$776,$A128,СВЦЭМ!$B$33:$B$776,K$119)+'СЕТ СН'!$I$11+СВЦЭМ!$D$10+'СЕТ СН'!$I$6-'СЕТ СН'!$I$23</f>
        <v>1171.0054181999999</v>
      </c>
      <c r="L128" s="36">
        <f>SUMIFS(СВЦЭМ!$D$33:$D$776,СВЦЭМ!$A$33:$A$776,$A128,СВЦЭМ!$B$33:$B$776,L$119)+'СЕТ СН'!$I$11+СВЦЭМ!$D$10+'СЕТ СН'!$I$6-'СЕТ СН'!$I$23</f>
        <v>1141.9567285400001</v>
      </c>
      <c r="M128" s="36">
        <f>SUMIFS(СВЦЭМ!$D$33:$D$776,СВЦЭМ!$A$33:$A$776,$A128,СВЦЭМ!$B$33:$B$776,M$119)+'СЕТ СН'!$I$11+СВЦЭМ!$D$10+'СЕТ СН'!$I$6-'СЕТ СН'!$I$23</f>
        <v>1145.7875510200001</v>
      </c>
      <c r="N128" s="36">
        <f>SUMIFS(СВЦЭМ!$D$33:$D$776,СВЦЭМ!$A$33:$A$776,$A128,СВЦЭМ!$B$33:$B$776,N$119)+'СЕТ СН'!$I$11+СВЦЭМ!$D$10+'СЕТ СН'!$I$6-'СЕТ СН'!$I$23</f>
        <v>1167.47539448</v>
      </c>
      <c r="O128" s="36">
        <f>SUMIFS(СВЦЭМ!$D$33:$D$776,СВЦЭМ!$A$33:$A$776,$A128,СВЦЭМ!$B$33:$B$776,O$119)+'СЕТ СН'!$I$11+СВЦЭМ!$D$10+'СЕТ СН'!$I$6-'СЕТ СН'!$I$23</f>
        <v>1162.9944938399999</v>
      </c>
      <c r="P128" s="36">
        <f>SUMIFS(СВЦЭМ!$D$33:$D$776,СВЦЭМ!$A$33:$A$776,$A128,СВЦЭМ!$B$33:$B$776,P$119)+'СЕТ СН'!$I$11+СВЦЭМ!$D$10+'СЕТ СН'!$I$6-'СЕТ СН'!$I$23</f>
        <v>1174.9104871899999</v>
      </c>
      <c r="Q128" s="36">
        <f>SUMIFS(СВЦЭМ!$D$33:$D$776,СВЦЭМ!$A$33:$A$776,$A128,СВЦЭМ!$B$33:$B$776,Q$119)+'СЕТ СН'!$I$11+СВЦЭМ!$D$10+'СЕТ СН'!$I$6-'СЕТ СН'!$I$23</f>
        <v>1175.6997504800001</v>
      </c>
      <c r="R128" s="36">
        <f>SUMIFS(СВЦЭМ!$D$33:$D$776,СВЦЭМ!$A$33:$A$776,$A128,СВЦЭМ!$B$33:$B$776,R$119)+'СЕТ СН'!$I$11+СВЦЭМ!$D$10+'СЕТ СН'!$I$6-'СЕТ СН'!$I$23</f>
        <v>1175.5412818099999</v>
      </c>
      <c r="S128" s="36">
        <f>SUMIFS(СВЦЭМ!$D$33:$D$776,СВЦЭМ!$A$33:$A$776,$A128,СВЦЭМ!$B$33:$B$776,S$119)+'СЕТ СН'!$I$11+СВЦЭМ!$D$10+'СЕТ СН'!$I$6-'СЕТ СН'!$I$23</f>
        <v>1184.5740641900002</v>
      </c>
      <c r="T128" s="36">
        <f>SUMIFS(СВЦЭМ!$D$33:$D$776,СВЦЭМ!$A$33:$A$776,$A128,СВЦЭМ!$B$33:$B$776,T$119)+'СЕТ СН'!$I$11+СВЦЭМ!$D$10+'СЕТ СН'!$I$6-'СЕТ СН'!$I$23</f>
        <v>1176.8160622300002</v>
      </c>
      <c r="U128" s="36">
        <f>SUMIFS(СВЦЭМ!$D$33:$D$776,СВЦЭМ!$A$33:$A$776,$A128,СВЦЭМ!$B$33:$B$776,U$119)+'СЕТ СН'!$I$11+СВЦЭМ!$D$10+'СЕТ СН'!$I$6-'СЕТ СН'!$I$23</f>
        <v>1180.15799272</v>
      </c>
      <c r="V128" s="36">
        <f>SUMIFS(СВЦЭМ!$D$33:$D$776,СВЦЭМ!$A$33:$A$776,$A128,СВЦЭМ!$B$33:$B$776,V$119)+'СЕТ СН'!$I$11+СВЦЭМ!$D$10+'СЕТ СН'!$I$6-'СЕТ СН'!$I$23</f>
        <v>1184.7155703200001</v>
      </c>
      <c r="W128" s="36">
        <f>SUMIFS(СВЦЭМ!$D$33:$D$776,СВЦЭМ!$A$33:$A$776,$A128,СВЦЭМ!$B$33:$B$776,W$119)+'СЕТ СН'!$I$11+СВЦЭМ!$D$10+'СЕТ СН'!$I$6-'СЕТ СН'!$I$23</f>
        <v>1193.2442987300001</v>
      </c>
      <c r="X128" s="36">
        <f>SUMIFS(СВЦЭМ!$D$33:$D$776,СВЦЭМ!$A$33:$A$776,$A128,СВЦЭМ!$B$33:$B$776,X$119)+'СЕТ СН'!$I$11+СВЦЭМ!$D$10+'СЕТ СН'!$I$6-'СЕТ СН'!$I$23</f>
        <v>1183.60613846</v>
      </c>
      <c r="Y128" s="36">
        <f>SUMIFS(СВЦЭМ!$D$33:$D$776,СВЦЭМ!$A$33:$A$776,$A128,СВЦЭМ!$B$33:$B$776,Y$119)+'СЕТ СН'!$I$11+СВЦЭМ!$D$10+'СЕТ СН'!$I$6-'СЕТ СН'!$I$23</f>
        <v>1263.7881319000001</v>
      </c>
    </row>
    <row r="129" spans="1:25" ht="15.75" x14ac:dyDescent="0.2">
      <c r="A129" s="35">
        <f t="shared" si="3"/>
        <v>43992</v>
      </c>
      <c r="B129" s="36">
        <f>SUMIFS(СВЦЭМ!$D$33:$D$776,СВЦЭМ!$A$33:$A$776,$A129,СВЦЭМ!$B$33:$B$776,B$119)+'СЕТ СН'!$I$11+СВЦЭМ!$D$10+'СЕТ СН'!$I$6-'СЕТ СН'!$I$23</f>
        <v>1378.9086642299999</v>
      </c>
      <c r="C129" s="36">
        <f>SUMIFS(СВЦЭМ!$D$33:$D$776,СВЦЭМ!$A$33:$A$776,$A129,СВЦЭМ!$B$33:$B$776,C$119)+'СЕТ СН'!$I$11+СВЦЭМ!$D$10+'СЕТ СН'!$I$6-'СЕТ СН'!$I$23</f>
        <v>1390.52760519</v>
      </c>
      <c r="D129" s="36">
        <f>SUMIFS(СВЦЭМ!$D$33:$D$776,СВЦЭМ!$A$33:$A$776,$A129,СВЦЭМ!$B$33:$B$776,D$119)+'СЕТ СН'!$I$11+СВЦЭМ!$D$10+'СЕТ СН'!$I$6-'СЕТ СН'!$I$23</f>
        <v>1369.9419321999999</v>
      </c>
      <c r="E129" s="36">
        <f>SUMIFS(СВЦЭМ!$D$33:$D$776,СВЦЭМ!$A$33:$A$776,$A129,СВЦЭМ!$B$33:$B$776,E$119)+'СЕТ СН'!$I$11+СВЦЭМ!$D$10+'СЕТ СН'!$I$6-'СЕТ СН'!$I$23</f>
        <v>1373.65728872</v>
      </c>
      <c r="F129" s="36">
        <f>SUMIFS(СВЦЭМ!$D$33:$D$776,СВЦЭМ!$A$33:$A$776,$A129,СВЦЭМ!$B$33:$B$776,F$119)+'СЕТ СН'!$I$11+СВЦЭМ!$D$10+'СЕТ СН'!$I$6-'СЕТ СН'!$I$23</f>
        <v>1368.1123002300001</v>
      </c>
      <c r="G129" s="36">
        <f>SUMIFS(СВЦЭМ!$D$33:$D$776,СВЦЭМ!$A$33:$A$776,$A129,СВЦЭМ!$B$33:$B$776,G$119)+'СЕТ СН'!$I$11+СВЦЭМ!$D$10+'СЕТ СН'!$I$6-'СЕТ СН'!$I$23</f>
        <v>1366.3466169200001</v>
      </c>
      <c r="H129" s="36">
        <f>SUMIFS(СВЦЭМ!$D$33:$D$776,СВЦЭМ!$A$33:$A$776,$A129,СВЦЭМ!$B$33:$B$776,H$119)+'СЕТ СН'!$I$11+СВЦЭМ!$D$10+'СЕТ СН'!$I$6-'СЕТ СН'!$I$23</f>
        <v>1384.1134795600001</v>
      </c>
      <c r="I129" s="36">
        <f>SUMIFS(СВЦЭМ!$D$33:$D$776,СВЦЭМ!$A$33:$A$776,$A129,СВЦЭМ!$B$33:$B$776,I$119)+'СЕТ СН'!$I$11+СВЦЭМ!$D$10+'СЕТ СН'!$I$6-'СЕТ СН'!$I$23</f>
        <v>1356.03188836</v>
      </c>
      <c r="J129" s="36">
        <f>SUMIFS(СВЦЭМ!$D$33:$D$776,СВЦЭМ!$A$33:$A$776,$A129,СВЦЭМ!$B$33:$B$776,J$119)+'СЕТ СН'!$I$11+СВЦЭМ!$D$10+'СЕТ СН'!$I$6-'СЕТ СН'!$I$23</f>
        <v>1306.0151116900001</v>
      </c>
      <c r="K129" s="36">
        <f>SUMIFS(СВЦЭМ!$D$33:$D$776,СВЦЭМ!$A$33:$A$776,$A129,СВЦЭМ!$B$33:$B$776,K$119)+'СЕТ СН'!$I$11+СВЦЭМ!$D$10+'СЕТ СН'!$I$6-'СЕТ СН'!$I$23</f>
        <v>1224.4040704399999</v>
      </c>
      <c r="L129" s="36">
        <f>SUMIFS(СВЦЭМ!$D$33:$D$776,СВЦЭМ!$A$33:$A$776,$A129,СВЦЭМ!$B$33:$B$776,L$119)+'СЕТ СН'!$I$11+СВЦЭМ!$D$10+'СЕТ СН'!$I$6-'СЕТ СН'!$I$23</f>
        <v>1155.96891439</v>
      </c>
      <c r="M129" s="36">
        <f>SUMIFS(СВЦЭМ!$D$33:$D$776,СВЦЭМ!$A$33:$A$776,$A129,СВЦЭМ!$B$33:$B$776,M$119)+'СЕТ СН'!$I$11+СВЦЭМ!$D$10+'СЕТ СН'!$I$6-'СЕТ СН'!$I$23</f>
        <v>1165.6272791400002</v>
      </c>
      <c r="N129" s="36">
        <f>SUMIFS(СВЦЭМ!$D$33:$D$776,СВЦЭМ!$A$33:$A$776,$A129,СВЦЭМ!$B$33:$B$776,N$119)+'СЕТ СН'!$I$11+СВЦЭМ!$D$10+'СЕТ СН'!$I$6-'СЕТ СН'!$I$23</f>
        <v>1176.2680637600001</v>
      </c>
      <c r="O129" s="36">
        <f>SUMIFS(СВЦЭМ!$D$33:$D$776,СВЦЭМ!$A$33:$A$776,$A129,СВЦЭМ!$B$33:$B$776,O$119)+'СЕТ СН'!$I$11+СВЦЭМ!$D$10+'СЕТ СН'!$I$6-'СЕТ СН'!$I$23</f>
        <v>1173.95984168</v>
      </c>
      <c r="P129" s="36">
        <f>SUMIFS(СВЦЭМ!$D$33:$D$776,СВЦЭМ!$A$33:$A$776,$A129,СВЦЭМ!$B$33:$B$776,P$119)+'СЕТ СН'!$I$11+СВЦЭМ!$D$10+'СЕТ СН'!$I$6-'СЕТ СН'!$I$23</f>
        <v>1182.91891117</v>
      </c>
      <c r="Q129" s="36">
        <f>SUMIFS(СВЦЭМ!$D$33:$D$776,СВЦЭМ!$A$33:$A$776,$A129,СВЦЭМ!$B$33:$B$776,Q$119)+'СЕТ СН'!$I$11+СВЦЭМ!$D$10+'СЕТ СН'!$I$6-'СЕТ СН'!$I$23</f>
        <v>1190.2196364800002</v>
      </c>
      <c r="R129" s="36">
        <f>SUMIFS(СВЦЭМ!$D$33:$D$776,СВЦЭМ!$A$33:$A$776,$A129,СВЦЭМ!$B$33:$B$776,R$119)+'СЕТ СН'!$I$11+СВЦЭМ!$D$10+'СЕТ СН'!$I$6-'СЕТ СН'!$I$23</f>
        <v>1190.5966448700001</v>
      </c>
      <c r="S129" s="36">
        <f>SUMIFS(СВЦЭМ!$D$33:$D$776,СВЦЭМ!$A$33:$A$776,$A129,СВЦЭМ!$B$33:$B$776,S$119)+'СЕТ СН'!$I$11+СВЦЭМ!$D$10+'СЕТ СН'!$I$6-'СЕТ СН'!$I$23</f>
        <v>1194.9292588200001</v>
      </c>
      <c r="T129" s="36">
        <f>SUMIFS(СВЦЭМ!$D$33:$D$776,СВЦЭМ!$A$33:$A$776,$A129,СВЦЭМ!$B$33:$B$776,T$119)+'СЕТ СН'!$I$11+СВЦЭМ!$D$10+'СЕТ СН'!$I$6-'СЕТ СН'!$I$23</f>
        <v>1190.0522412700002</v>
      </c>
      <c r="U129" s="36">
        <f>SUMIFS(СВЦЭМ!$D$33:$D$776,СВЦЭМ!$A$33:$A$776,$A129,СВЦЭМ!$B$33:$B$776,U$119)+'СЕТ СН'!$I$11+СВЦЭМ!$D$10+'СЕТ СН'!$I$6-'СЕТ СН'!$I$23</f>
        <v>1179.2901902600001</v>
      </c>
      <c r="V129" s="36">
        <f>SUMIFS(СВЦЭМ!$D$33:$D$776,СВЦЭМ!$A$33:$A$776,$A129,СВЦЭМ!$B$33:$B$776,V$119)+'СЕТ СН'!$I$11+СВЦЭМ!$D$10+'СЕТ СН'!$I$6-'СЕТ СН'!$I$23</f>
        <v>1174.7539490899999</v>
      </c>
      <c r="W129" s="36">
        <f>SUMIFS(СВЦЭМ!$D$33:$D$776,СВЦЭМ!$A$33:$A$776,$A129,СВЦЭМ!$B$33:$B$776,W$119)+'СЕТ СН'!$I$11+СВЦЭМ!$D$10+'СЕТ СН'!$I$6-'СЕТ СН'!$I$23</f>
        <v>1176.7521209700001</v>
      </c>
      <c r="X129" s="36">
        <f>SUMIFS(СВЦЭМ!$D$33:$D$776,СВЦЭМ!$A$33:$A$776,$A129,СВЦЭМ!$B$33:$B$776,X$119)+'СЕТ СН'!$I$11+СВЦЭМ!$D$10+'СЕТ СН'!$I$6-'СЕТ СН'!$I$23</f>
        <v>1214.52520297</v>
      </c>
      <c r="Y129" s="36">
        <f>SUMIFS(СВЦЭМ!$D$33:$D$776,СВЦЭМ!$A$33:$A$776,$A129,СВЦЭМ!$B$33:$B$776,Y$119)+'СЕТ СН'!$I$11+СВЦЭМ!$D$10+'СЕТ СН'!$I$6-'СЕТ СН'!$I$23</f>
        <v>1304.52298286</v>
      </c>
    </row>
    <row r="130" spans="1:25" ht="15.75" x14ac:dyDescent="0.2">
      <c r="A130" s="35">
        <f t="shared" si="3"/>
        <v>43993</v>
      </c>
      <c r="B130" s="36">
        <f>SUMIFS(СВЦЭМ!$D$33:$D$776,СВЦЭМ!$A$33:$A$776,$A130,СВЦЭМ!$B$33:$B$776,B$119)+'СЕТ СН'!$I$11+СВЦЭМ!$D$10+'СЕТ СН'!$I$6-'СЕТ СН'!$I$23</f>
        <v>1409.1221863200001</v>
      </c>
      <c r="C130" s="36">
        <f>SUMIFS(СВЦЭМ!$D$33:$D$776,СВЦЭМ!$A$33:$A$776,$A130,СВЦЭМ!$B$33:$B$776,C$119)+'СЕТ СН'!$I$11+СВЦЭМ!$D$10+'СЕТ СН'!$I$6-'СЕТ СН'!$I$23</f>
        <v>1381.0436016900001</v>
      </c>
      <c r="D130" s="36">
        <f>SUMIFS(СВЦЭМ!$D$33:$D$776,СВЦЭМ!$A$33:$A$776,$A130,СВЦЭМ!$B$33:$B$776,D$119)+'СЕТ СН'!$I$11+СВЦЭМ!$D$10+'СЕТ СН'!$I$6-'СЕТ СН'!$I$23</f>
        <v>1360.6836491399999</v>
      </c>
      <c r="E130" s="36">
        <f>SUMIFS(СВЦЭМ!$D$33:$D$776,СВЦЭМ!$A$33:$A$776,$A130,СВЦЭМ!$B$33:$B$776,E$119)+'СЕТ СН'!$I$11+СВЦЭМ!$D$10+'СЕТ СН'!$I$6-'СЕТ СН'!$I$23</f>
        <v>1365.7768151499999</v>
      </c>
      <c r="F130" s="36">
        <f>SUMIFS(СВЦЭМ!$D$33:$D$776,СВЦЭМ!$A$33:$A$776,$A130,СВЦЭМ!$B$33:$B$776,F$119)+'СЕТ СН'!$I$11+СВЦЭМ!$D$10+'СЕТ СН'!$I$6-'СЕТ СН'!$I$23</f>
        <v>1358.3791715000002</v>
      </c>
      <c r="G130" s="36">
        <f>SUMIFS(СВЦЭМ!$D$33:$D$776,СВЦЭМ!$A$33:$A$776,$A130,СВЦЭМ!$B$33:$B$776,G$119)+'СЕТ СН'!$I$11+СВЦЭМ!$D$10+'СЕТ СН'!$I$6-'СЕТ СН'!$I$23</f>
        <v>1363.9083079000002</v>
      </c>
      <c r="H130" s="36">
        <f>SUMIFS(СВЦЭМ!$D$33:$D$776,СВЦЭМ!$A$33:$A$776,$A130,СВЦЭМ!$B$33:$B$776,H$119)+'СЕТ СН'!$I$11+СВЦЭМ!$D$10+'СЕТ СН'!$I$6-'СЕТ СН'!$I$23</f>
        <v>1380.3898957900001</v>
      </c>
      <c r="I130" s="36">
        <f>SUMIFS(СВЦЭМ!$D$33:$D$776,СВЦЭМ!$A$33:$A$776,$A130,СВЦЭМ!$B$33:$B$776,I$119)+'СЕТ СН'!$I$11+СВЦЭМ!$D$10+'СЕТ СН'!$I$6-'СЕТ СН'!$I$23</f>
        <v>1397.44222025</v>
      </c>
      <c r="J130" s="36">
        <f>SUMIFS(СВЦЭМ!$D$33:$D$776,СВЦЭМ!$A$33:$A$776,$A130,СВЦЭМ!$B$33:$B$776,J$119)+'СЕТ СН'!$I$11+СВЦЭМ!$D$10+'СЕТ СН'!$I$6-'СЕТ СН'!$I$23</f>
        <v>1335.89203137</v>
      </c>
      <c r="K130" s="36">
        <f>SUMIFS(СВЦЭМ!$D$33:$D$776,СВЦЭМ!$A$33:$A$776,$A130,СВЦЭМ!$B$33:$B$776,K$119)+'СЕТ СН'!$I$11+СВЦЭМ!$D$10+'СЕТ СН'!$I$6-'СЕТ СН'!$I$23</f>
        <v>1253.75865675</v>
      </c>
      <c r="L130" s="36">
        <f>SUMIFS(СВЦЭМ!$D$33:$D$776,СВЦЭМ!$A$33:$A$776,$A130,СВЦЭМ!$B$33:$B$776,L$119)+'СЕТ СН'!$I$11+СВЦЭМ!$D$10+'СЕТ СН'!$I$6-'СЕТ СН'!$I$23</f>
        <v>1194.5253147200001</v>
      </c>
      <c r="M130" s="36">
        <f>SUMIFS(СВЦЭМ!$D$33:$D$776,СВЦЭМ!$A$33:$A$776,$A130,СВЦЭМ!$B$33:$B$776,M$119)+'СЕТ СН'!$I$11+СВЦЭМ!$D$10+'СЕТ СН'!$I$6-'СЕТ СН'!$I$23</f>
        <v>1190.3327977700001</v>
      </c>
      <c r="N130" s="36">
        <f>SUMIFS(СВЦЭМ!$D$33:$D$776,СВЦЭМ!$A$33:$A$776,$A130,СВЦЭМ!$B$33:$B$776,N$119)+'СЕТ СН'!$I$11+СВЦЭМ!$D$10+'СЕТ СН'!$I$6-'СЕТ СН'!$I$23</f>
        <v>1188.52754486</v>
      </c>
      <c r="O130" s="36">
        <f>SUMIFS(СВЦЭМ!$D$33:$D$776,СВЦЭМ!$A$33:$A$776,$A130,СВЦЭМ!$B$33:$B$776,O$119)+'СЕТ СН'!$I$11+СВЦЭМ!$D$10+'СЕТ СН'!$I$6-'СЕТ СН'!$I$23</f>
        <v>1194.6908713100001</v>
      </c>
      <c r="P130" s="36">
        <f>SUMIFS(СВЦЭМ!$D$33:$D$776,СВЦЭМ!$A$33:$A$776,$A130,СВЦЭМ!$B$33:$B$776,P$119)+'СЕТ СН'!$I$11+СВЦЭМ!$D$10+'СЕТ СН'!$I$6-'СЕТ СН'!$I$23</f>
        <v>1202.3966559700002</v>
      </c>
      <c r="Q130" s="36">
        <f>SUMIFS(СВЦЭМ!$D$33:$D$776,СВЦЭМ!$A$33:$A$776,$A130,СВЦЭМ!$B$33:$B$776,Q$119)+'СЕТ СН'!$I$11+СВЦЭМ!$D$10+'СЕТ СН'!$I$6-'СЕТ СН'!$I$23</f>
        <v>1194.4776528299999</v>
      </c>
      <c r="R130" s="36">
        <f>SUMIFS(СВЦЭМ!$D$33:$D$776,СВЦЭМ!$A$33:$A$776,$A130,СВЦЭМ!$B$33:$B$776,R$119)+'СЕТ СН'!$I$11+СВЦЭМ!$D$10+'СЕТ СН'!$I$6-'СЕТ СН'!$I$23</f>
        <v>1194.7155926200001</v>
      </c>
      <c r="S130" s="36">
        <f>SUMIFS(СВЦЭМ!$D$33:$D$776,СВЦЭМ!$A$33:$A$776,$A130,СВЦЭМ!$B$33:$B$776,S$119)+'СЕТ СН'!$I$11+СВЦЭМ!$D$10+'СЕТ СН'!$I$6-'СЕТ СН'!$I$23</f>
        <v>1192.58363826</v>
      </c>
      <c r="T130" s="36">
        <f>SUMIFS(СВЦЭМ!$D$33:$D$776,СВЦЭМ!$A$33:$A$776,$A130,СВЦЭМ!$B$33:$B$776,T$119)+'СЕТ СН'!$I$11+СВЦЭМ!$D$10+'СЕТ СН'!$I$6-'СЕТ СН'!$I$23</f>
        <v>1196.1049743000001</v>
      </c>
      <c r="U130" s="36">
        <f>SUMIFS(СВЦЭМ!$D$33:$D$776,СВЦЭМ!$A$33:$A$776,$A130,СВЦЭМ!$B$33:$B$776,U$119)+'СЕТ СН'!$I$11+СВЦЭМ!$D$10+'СЕТ СН'!$I$6-'СЕТ СН'!$I$23</f>
        <v>1186.16329627</v>
      </c>
      <c r="V130" s="36">
        <f>SUMIFS(СВЦЭМ!$D$33:$D$776,СВЦЭМ!$A$33:$A$776,$A130,СВЦЭМ!$B$33:$B$776,V$119)+'СЕТ СН'!$I$11+СВЦЭМ!$D$10+'СЕТ СН'!$I$6-'СЕТ СН'!$I$23</f>
        <v>1175.12118788</v>
      </c>
      <c r="W130" s="36">
        <f>SUMIFS(СВЦЭМ!$D$33:$D$776,СВЦЭМ!$A$33:$A$776,$A130,СВЦЭМ!$B$33:$B$776,W$119)+'СЕТ СН'!$I$11+СВЦЭМ!$D$10+'СЕТ СН'!$I$6-'СЕТ СН'!$I$23</f>
        <v>1162.8248402700001</v>
      </c>
      <c r="X130" s="36">
        <f>SUMIFS(СВЦЭМ!$D$33:$D$776,СВЦЭМ!$A$33:$A$776,$A130,СВЦЭМ!$B$33:$B$776,X$119)+'СЕТ СН'!$I$11+СВЦЭМ!$D$10+'СЕТ СН'!$I$6-'СЕТ СН'!$I$23</f>
        <v>1198.8084810099999</v>
      </c>
      <c r="Y130" s="36">
        <f>SUMIFS(СВЦЭМ!$D$33:$D$776,СВЦЭМ!$A$33:$A$776,$A130,СВЦЭМ!$B$33:$B$776,Y$119)+'СЕТ СН'!$I$11+СВЦЭМ!$D$10+'СЕТ СН'!$I$6-'СЕТ СН'!$I$23</f>
        <v>1288.6620064200001</v>
      </c>
    </row>
    <row r="131" spans="1:25" ht="15.75" x14ac:dyDescent="0.2">
      <c r="A131" s="35">
        <f t="shared" si="3"/>
        <v>43994</v>
      </c>
      <c r="B131" s="36">
        <f>SUMIFS(СВЦЭМ!$D$33:$D$776,СВЦЭМ!$A$33:$A$776,$A131,СВЦЭМ!$B$33:$B$776,B$119)+'СЕТ СН'!$I$11+СВЦЭМ!$D$10+'СЕТ СН'!$I$6-'СЕТ СН'!$I$23</f>
        <v>1346.23880334</v>
      </c>
      <c r="C131" s="36">
        <f>SUMIFS(СВЦЭМ!$D$33:$D$776,СВЦЭМ!$A$33:$A$776,$A131,СВЦЭМ!$B$33:$B$776,C$119)+'СЕТ СН'!$I$11+СВЦЭМ!$D$10+'СЕТ СН'!$I$6-'СЕТ СН'!$I$23</f>
        <v>1393.9064029400001</v>
      </c>
      <c r="D131" s="36">
        <f>SUMIFS(СВЦЭМ!$D$33:$D$776,СВЦЭМ!$A$33:$A$776,$A131,СВЦЭМ!$B$33:$B$776,D$119)+'СЕТ СН'!$I$11+СВЦЭМ!$D$10+'СЕТ СН'!$I$6-'СЕТ СН'!$I$23</f>
        <v>1391.2327861200001</v>
      </c>
      <c r="E131" s="36">
        <f>SUMIFS(СВЦЭМ!$D$33:$D$776,СВЦЭМ!$A$33:$A$776,$A131,СВЦЭМ!$B$33:$B$776,E$119)+'СЕТ СН'!$I$11+СВЦЭМ!$D$10+'СЕТ СН'!$I$6-'СЕТ СН'!$I$23</f>
        <v>1375.8909019100001</v>
      </c>
      <c r="F131" s="36">
        <f>SUMIFS(СВЦЭМ!$D$33:$D$776,СВЦЭМ!$A$33:$A$776,$A131,СВЦЭМ!$B$33:$B$776,F$119)+'СЕТ СН'!$I$11+СВЦЭМ!$D$10+'СЕТ СН'!$I$6-'СЕТ СН'!$I$23</f>
        <v>1369.1023472900001</v>
      </c>
      <c r="G131" s="36">
        <f>SUMIFS(СВЦЭМ!$D$33:$D$776,СВЦЭМ!$A$33:$A$776,$A131,СВЦЭМ!$B$33:$B$776,G$119)+'СЕТ СН'!$I$11+СВЦЭМ!$D$10+'СЕТ СН'!$I$6-'СЕТ СН'!$I$23</f>
        <v>1378.44353974</v>
      </c>
      <c r="H131" s="36">
        <f>SUMIFS(СВЦЭМ!$D$33:$D$776,СВЦЭМ!$A$33:$A$776,$A131,СВЦЭМ!$B$33:$B$776,H$119)+'СЕТ СН'!$I$11+СВЦЭМ!$D$10+'СЕТ СН'!$I$6-'СЕТ СН'!$I$23</f>
        <v>1391.7339488500002</v>
      </c>
      <c r="I131" s="36">
        <f>SUMIFS(СВЦЭМ!$D$33:$D$776,СВЦЭМ!$A$33:$A$776,$A131,СВЦЭМ!$B$33:$B$776,I$119)+'СЕТ СН'!$I$11+СВЦЭМ!$D$10+'СЕТ СН'!$I$6-'СЕТ СН'!$I$23</f>
        <v>1369.97129023</v>
      </c>
      <c r="J131" s="36">
        <f>SUMIFS(СВЦЭМ!$D$33:$D$776,СВЦЭМ!$A$33:$A$776,$A131,СВЦЭМ!$B$33:$B$776,J$119)+'СЕТ СН'!$I$11+СВЦЭМ!$D$10+'СЕТ СН'!$I$6-'СЕТ СН'!$I$23</f>
        <v>1314.15898139</v>
      </c>
      <c r="K131" s="36">
        <f>SUMIFS(СВЦЭМ!$D$33:$D$776,СВЦЭМ!$A$33:$A$776,$A131,СВЦЭМ!$B$33:$B$776,K$119)+'СЕТ СН'!$I$11+СВЦЭМ!$D$10+'СЕТ СН'!$I$6-'СЕТ СН'!$I$23</f>
        <v>1213.4520680200001</v>
      </c>
      <c r="L131" s="36">
        <f>SUMIFS(СВЦЭМ!$D$33:$D$776,СВЦЭМ!$A$33:$A$776,$A131,СВЦЭМ!$B$33:$B$776,L$119)+'СЕТ СН'!$I$11+СВЦЭМ!$D$10+'СЕТ СН'!$I$6-'СЕТ СН'!$I$23</f>
        <v>1153.2753440199999</v>
      </c>
      <c r="M131" s="36">
        <f>SUMIFS(СВЦЭМ!$D$33:$D$776,СВЦЭМ!$A$33:$A$776,$A131,СВЦЭМ!$B$33:$B$776,M$119)+'СЕТ СН'!$I$11+СВЦЭМ!$D$10+'СЕТ СН'!$I$6-'СЕТ СН'!$I$23</f>
        <v>1149.05079389</v>
      </c>
      <c r="N131" s="36">
        <f>SUMIFS(СВЦЭМ!$D$33:$D$776,СВЦЭМ!$A$33:$A$776,$A131,СВЦЭМ!$B$33:$B$776,N$119)+'СЕТ СН'!$I$11+СВЦЭМ!$D$10+'СЕТ СН'!$I$6-'СЕТ СН'!$I$23</f>
        <v>1170.35308532</v>
      </c>
      <c r="O131" s="36">
        <f>SUMIFS(СВЦЭМ!$D$33:$D$776,СВЦЭМ!$A$33:$A$776,$A131,СВЦЭМ!$B$33:$B$776,O$119)+'СЕТ СН'!$I$11+СВЦЭМ!$D$10+'СЕТ СН'!$I$6-'СЕТ СН'!$I$23</f>
        <v>1180.5364533699999</v>
      </c>
      <c r="P131" s="36">
        <f>SUMIFS(СВЦЭМ!$D$33:$D$776,СВЦЭМ!$A$33:$A$776,$A131,СВЦЭМ!$B$33:$B$776,P$119)+'СЕТ СН'!$I$11+СВЦЭМ!$D$10+'СЕТ СН'!$I$6-'СЕТ СН'!$I$23</f>
        <v>1184.2279857200001</v>
      </c>
      <c r="Q131" s="36">
        <f>SUMIFS(СВЦЭМ!$D$33:$D$776,СВЦЭМ!$A$33:$A$776,$A131,СВЦЭМ!$B$33:$B$776,Q$119)+'СЕТ СН'!$I$11+СВЦЭМ!$D$10+'СЕТ СН'!$I$6-'СЕТ СН'!$I$23</f>
        <v>1172.00398774</v>
      </c>
      <c r="R131" s="36">
        <f>SUMIFS(СВЦЭМ!$D$33:$D$776,СВЦЭМ!$A$33:$A$776,$A131,СВЦЭМ!$B$33:$B$776,R$119)+'СЕТ СН'!$I$11+СВЦЭМ!$D$10+'СЕТ СН'!$I$6-'СЕТ СН'!$I$23</f>
        <v>1168.1265029199999</v>
      </c>
      <c r="S131" s="36">
        <f>SUMIFS(СВЦЭМ!$D$33:$D$776,СВЦЭМ!$A$33:$A$776,$A131,СВЦЭМ!$B$33:$B$776,S$119)+'СЕТ СН'!$I$11+СВЦЭМ!$D$10+'СЕТ СН'!$I$6-'СЕТ СН'!$I$23</f>
        <v>1172.1434039000001</v>
      </c>
      <c r="T131" s="36">
        <f>SUMIFS(СВЦЭМ!$D$33:$D$776,СВЦЭМ!$A$33:$A$776,$A131,СВЦЭМ!$B$33:$B$776,T$119)+'СЕТ СН'!$I$11+СВЦЭМ!$D$10+'СЕТ СН'!$I$6-'СЕТ СН'!$I$23</f>
        <v>1182.1417717899999</v>
      </c>
      <c r="U131" s="36">
        <f>SUMIFS(СВЦЭМ!$D$33:$D$776,СВЦЭМ!$A$33:$A$776,$A131,СВЦЭМ!$B$33:$B$776,U$119)+'СЕТ СН'!$I$11+СВЦЭМ!$D$10+'СЕТ СН'!$I$6-'СЕТ СН'!$I$23</f>
        <v>1174.3428066199999</v>
      </c>
      <c r="V131" s="36">
        <f>SUMIFS(СВЦЭМ!$D$33:$D$776,СВЦЭМ!$A$33:$A$776,$A131,СВЦЭМ!$B$33:$B$776,V$119)+'СЕТ СН'!$I$11+СВЦЭМ!$D$10+'СЕТ СН'!$I$6-'СЕТ СН'!$I$23</f>
        <v>1158.5851936900001</v>
      </c>
      <c r="W131" s="36">
        <f>SUMIFS(СВЦЭМ!$D$33:$D$776,СВЦЭМ!$A$33:$A$776,$A131,СВЦЭМ!$B$33:$B$776,W$119)+'СЕТ СН'!$I$11+СВЦЭМ!$D$10+'СЕТ СН'!$I$6-'СЕТ СН'!$I$23</f>
        <v>1146.70288243</v>
      </c>
      <c r="X131" s="36">
        <f>SUMIFS(СВЦЭМ!$D$33:$D$776,СВЦЭМ!$A$33:$A$776,$A131,СВЦЭМ!$B$33:$B$776,X$119)+'СЕТ СН'!$I$11+СВЦЭМ!$D$10+'СЕТ СН'!$I$6-'СЕТ СН'!$I$23</f>
        <v>1180.4392392499999</v>
      </c>
      <c r="Y131" s="36">
        <f>SUMIFS(СВЦЭМ!$D$33:$D$776,СВЦЭМ!$A$33:$A$776,$A131,СВЦЭМ!$B$33:$B$776,Y$119)+'СЕТ СН'!$I$11+СВЦЭМ!$D$10+'СЕТ СН'!$I$6-'СЕТ СН'!$I$23</f>
        <v>1276.10953492</v>
      </c>
    </row>
    <row r="132" spans="1:25" ht="15.75" x14ac:dyDescent="0.2">
      <c r="A132" s="35">
        <f t="shared" si="3"/>
        <v>43995</v>
      </c>
      <c r="B132" s="36">
        <f>SUMIFS(СВЦЭМ!$D$33:$D$776,СВЦЭМ!$A$33:$A$776,$A132,СВЦЭМ!$B$33:$B$776,B$119)+'СЕТ СН'!$I$11+СВЦЭМ!$D$10+'СЕТ СН'!$I$6-'СЕТ СН'!$I$23</f>
        <v>1306.51605524</v>
      </c>
      <c r="C132" s="36">
        <f>SUMIFS(СВЦЭМ!$D$33:$D$776,СВЦЭМ!$A$33:$A$776,$A132,СВЦЭМ!$B$33:$B$776,C$119)+'СЕТ СН'!$I$11+СВЦЭМ!$D$10+'СЕТ СН'!$I$6-'СЕТ СН'!$I$23</f>
        <v>1328.2361287700001</v>
      </c>
      <c r="D132" s="36">
        <f>SUMIFS(СВЦЭМ!$D$33:$D$776,СВЦЭМ!$A$33:$A$776,$A132,СВЦЭМ!$B$33:$B$776,D$119)+'СЕТ СН'!$I$11+СВЦЭМ!$D$10+'СЕТ СН'!$I$6-'СЕТ СН'!$I$23</f>
        <v>1350.8842497099999</v>
      </c>
      <c r="E132" s="36">
        <f>SUMIFS(СВЦЭМ!$D$33:$D$776,СВЦЭМ!$A$33:$A$776,$A132,СВЦЭМ!$B$33:$B$776,E$119)+'СЕТ СН'!$I$11+СВЦЭМ!$D$10+'СЕТ СН'!$I$6-'СЕТ СН'!$I$23</f>
        <v>1366.3754801</v>
      </c>
      <c r="F132" s="36">
        <f>SUMIFS(СВЦЭМ!$D$33:$D$776,СВЦЭМ!$A$33:$A$776,$A132,СВЦЭМ!$B$33:$B$776,F$119)+'СЕТ СН'!$I$11+СВЦЭМ!$D$10+'СЕТ СН'!$I$6-'СЕТ СН'!$I$23</f>
        <v>1366.52570057</v>
      </c>
      <c r="G132" s="36">
        <f>SUMIFS(СВЦЭМ!$D$33:$D$776,СВЦЭМ!$A$33:$A$776,$A132,СВЦЭМ!$B$33:$B$776,G$119)+'СЕТ СН'!$I$11+СВЦЭМ!$D$10+'СЕТ СН'!$I$6-'СЕТ СН'!$I$23</f>
        <v>1358.7867198399999</v>
      </c>
      <c r="H132" s="36">
        <f>SUMIFS(СВЦЭМ!$D$33:$D$776,СВЦЭМ!$A$33:$A$776,$A132,СВЦЭМ!$B$33:$B$776,H$119)+'СЕТ СН'!$I$11+СВЦЭМ!$D$10+'СЕТ СН'!$I$6-'СЕТ СН'!$I$23</f>
        <v>1348.395178</v>
      </c>
      <c r="I132" s="36">
        <f>SUMIFS(СВЦЭМ!$D$33:$D$776,СВЦЭМ!$A$33:$A$776,$A132,СВЦЭМ!$B$33:$B$776,I$119)+'СЕТ СН'!$I$11+СВЦЭМ!$D$10+'СЕТ СН'!$I$6-'СЕТ СН'!$I$23</f>
        <v>1319.0247064600001</v>
      </c>
      <c r="J132" s="36">
        <f>SUMIFS(СВЦЭМ!$D$33:$D$776,СВЦЭМ!$A$33:$A$776,$A132,СВЦЭМ!$B$33:$B$776,J$119)+'СЕТ СН'!$I$11+СВЦЭМ!$D$10+'СЕТ СН'!$I$6-'СЕТ СН'!$I$23</f>
        <v>1270.97029378</v>
      </c>
      <c r="K132" s="36">
        <f>SUMIFS(СВЦЭМ!$D$33:$D$776,СВЦЭМ!$A$33:$A$776,$A132,СВЦЭМ!$B$33:$B$776,K$119)+'СЕТ СН'!$I$11+СВЦЭМ!$D$10+'СЕТ СН'!$I$6-'СЕТ СН'!$I$23</f>
        <v>1204.27004405</v>
      </c>
      <c r="L132" s="36">
        <f>SUMIFS(СВЦЭМ!$D$33:$D$776,СВЦЭМ!$A$33:$A$776,$A132,СВЦЭМ!$B$33:$B$776,L$119)+'СЕТ СН'!$I$11+СВЦЭМ!$D$10+'СЕТ СН'!$I$6-'СЕТ СН'!$I$23</f>
        <v>1149.9487149900001</v>
      </c>
      <c r="M132" s="36">
        <f>SUMIFS(СВЦЭМ!$D$33:$D$776,СВЦЭМ!$A$33:$A$776,$A132,СВЦЭМ!$B$33:$B$776,M$119)+'СЕТ СН'!$I$11+СВЦЭМ!$D$10+'СЕТ СН'!$I$6-'СЕТ СН'!$I$23</f>
        <v>1152.9703888700001</v>
      </c>
      <c r="N132" s="36">
        <f>SUMIFS(СВЦЭМ!$D$33:$D$776,СВЦЭМ!$A$33:$A$776,$A132,СВЦЭМ!$B$33:$B$776,N$119)+'СЕТ СН'!$I$11+СВЦЭМ!$D$10+'СЕТ СН'!$I$6-'СЕТ СН'!$I$23</f>
        <v>1157.5847457099999</v>
      </c>
      <c r="O132" s="36">
        <f>SUMIFS(СВЦЭМ!$D$33:$D$776,СВЦЭМ!$A$33:$A$776,$A132,СВЦЭМ!$B$33:$B$776,O$119)+'СЕТ СН'!$I$11+СВЦЭМ!$D$10+'СЕТ СН'!$I$6-'СЕТ СН'!$I$23</f>
        <v>1164.5337168999999</v>
      </c>
      <c r="P132" s="36">
        <f>SUMIFS(СВЦЭМ!$D$33:$D$776,СВЦЭМ!$A$33:$A$776,$A132,СВЦЭМ!$B$33:$B$776,P$119)+'СЕТ СН'!$I$11+СВЦЭМ!$D$10+'СЕТ СН'!$I$6-'СЕТ СН'!$I$23</f>
        <v>1169.78390717</v>
      </c>
      <c r="Q132" s="36">
        <f>SUMIFS(СВЦЭМ!$D$33:$D$776,СВЦЭМ!$A$33:$A$776,$A132,СВЦЭМ!$B$33:$B$776,Q$119)+'СЕТ СН'!$I$11+СВЦЭМ!$D$10+'СЕТ СН'!$I$6-'СЕТ СН'!$I$23</f>
        <v>1156.5423257100001</v>
      </c>
      <c r="R132" s="36">
        <f>SUMIFS(СВЦЭМ!$D$33:$D$776,СВЦЭМ!$A$33:$A$776,$A132,СВЦЭМ!$B$33:$B$776,R$119)+'СЕТ СН'!$I$11+СВЦЭМ!$D$10+'СЕТ СН'!$I$6-'СЕТ СН'!$I$23</f>
        <v>1153.9406869200002</v>
      </c>
      <c r="S132" s="36">
        <f>SUMIFS(СВЦЭМ!$D$33:$D$776,СВЦЭМ!$A$33:$A$776,$A132,СВЦЭМ!$B$33:$B$776,S$119)+'СЕТ СН'!$I$11+СВЦЭМ!$D$10+'СЕТ СН'!$I$6-'СЕТ СН'!$I$23</f>
        <v>1160.98153594</v>
      </c>
      <c r="T132" s="36">
        <f>SUMIFS(СВЦЭМ!$D$33:$D$776,СВЦЭМ!$A$33:$A$776,$A132,СВЦЭМ!$B$33:$B$776,T$119)+'СЕТ СН'!$I$11+СВЦЭМ!$D$10+'СЕТ СН'!$I$6-'СЕТ СН'!$I$23</f>
        <v>1167.6606765000001</v>
      </c>
      <c r="U132" s="36">
        <f>SUMIFS(СВЦЭМ!$D$33:$D$776,СВЦЭМ!$A$33:$A$776,$A132,СВЦЭМ!$B$33:$B$776,U$119)+'СЕТ СН'!$I$11+СВЦЭМ!$D$10+'СЕТ СН'!$I$6-'СЕТ СН'!$I$23</f>
        <v>1162.8927587500002</v>
      </c>
      <c r="V132" s="36">
        <f>SUMIFS(СВЦЭМ!$D$33:$D$776,СВЦЭМ!$A$33:$A$776,$A132,СВЦЭМ!$B$33:$B$776,V$119)+'СЕТ СН'!$I$11+СВЦЭМ!$D$10+'СЕТ СН'!$I$6-'СЕТ СН'!$I$23</f>
        <v>1160.2336676099999</v>
      </c>
      <c r="W132" s="36">
        <f>SUMIFS(СВЦЭМ!$D$33:$D$776,СВЦЭМ!$A$33:$A$776,$A132,СВЦЭМ!$B$33:$B$776,W$119)+'СЕТ СН'!$I$11+СВЦЭМ!$D$10+'СЕТ СН'!$I$6-'СЕТ СН'!$I$23</f>
        <v>1147.4860002800001</v>
      </c>
      <c r="X132" s="36">
        <f>SUMIFS(СВЦЭМ!$D$33:$D$776,СВЦЭМ!$A$33:$A$776,$A132,СВЦЭМ!$B$33:$B$776,X$119)+'СЕТ СН'!$I$11+СВЦЭМ!$D$10+'СЕТ СН'!$I$6-'СЕТ СН'!$I$23</f>
        <v>1166.8440212800001</v>
      </c>
      <c r="Y132" s="36">
        <f>SUMIFS(СВЦЭМ!$D$33:$D$776,СВЦЭМ!$A$33:$A$776,$A132,СВЦЭМ!$B$33:$B$776,Y$119)+'СЕТ СН'!$I$11+СВЦЭМ!$D$10+'СЕТ СН'!$I$6-'СЕТ СН'!$I$23</f>
        <v>1249.6641486799999</v>
      </c>
    </row>
    <row r="133" spans="1:25" ht="15.75" x14ac:dyDescent="0.2">
      <c r="A133" s="35">
        <f t="shared" si="3"/>
        <v>43996</v>
      </c>
      <c r="B133" s="36">
        <f>SUMIFS(СВЦЭМ!$D$33:$D$776,СВЦЭМ!$A$33:$A$776,$A133,СВЦЭМ!$B$33:$B$776,B$119)+'СЕТ СН'!$I$11+СВЦЭМ!$D$10+'СЕТ СН'!$I$6-'СЕТ СН'!$I$23</f>
        <v>1348.7815485800002</v>
      </c>
      <c r="C133" s="36">
        <f>SUMIFS(СВЦЭМ!$D$33:$D$776,СВЦЭМ!$A$33:$A$776,$A133,СВЦЭМ!$B$33:$B$776,C$119)+'СЕТ СН'!$I$11+СВЦЭМ!$D$10+'СЕТ СН'!$I$6-'СЕТ СН'!$I$23</f>
        <v>1373.8960015100001</v>
      </c>
      <c r="D133" s="36">
        <f>SUMIFS(СВЦЭМ!$D$33:$D$776,СВЦЭМ!$A$33:$A$776,$A133,СВЦЭМ!$B$33:$B$776,D$119)+'СЕТ СН'!$I$11+СВЦЭМ!$D$10+'СЕТ СН'!$I$6-'СЕТ СН'!$I$23</f>
        <v>1359.8134730199999</v>
      </c>
      <c r="E133" s="36">
        <f>SUMIFS(СВЦЭМ!$D$33:$D$776,СВЦЭМ!$A$33:$A$776,$A133,СВЦЭМ!$B$33:$B$776,E$119)+'СЕТ СН'!$I$11+СВЦЭМ!$D$10+'СЕТ СН'!$I$6-'СЕТ СН'!$I$23</f>
        <v>1352.0018544300001</v>
      </c>
      <c r="F133" s="36">
        <f>SUMIFS(СВЦЭМ!$D$33:$D$776,СВЦЭМ!$A$33:$A$776,$A133,СВЦЭМ!$B$33:$B$776,F$119)+'СЕТ СН'!$I$11+СВЦЭМ!$D$10+'СЕТ СН'!$I$6-'СЕТ СН'!$I$23</f>
        <v>1345.5111444600002</v>
      </c>
      <c r="G133" s="36">
        <f>SUMIFS(СВЦЭМ!$D$33:$D$776,СВЦЭМ!$A$33:$A$776,$A133,СВЦЭМ!$B$33:$B$776,G$119)+'СЕТ СН'!$I$11+СВЦЭМ!$D$10+'СЕТ СН'!$I$6-'СЕТ СН'!$I$23</f>
        <v>1354.8673139699999</v>
      </c>
      <c r="H133" s="36">
        <f>SUMIFS(СВЦЭМ!$D$33:$D$776,СВЦЭМ!$A$33:$A$776,$A133,СВЦЭМ!$B$33:$B$776,H$119)+'СЕТ СН'!$I$11+СВЦЭМ!$D$10+'СЕТ СН'!$I$6-'СЕТ СН'!$I$23</f>
        <v>1348.9488205299999</v>
      </c>
      <c r="I133" s="36">
        <f>SUMIFS(СВЦЭМ!$D$33:$D$776,СВЦЭМ!$A$33:$A$776,$A133,СВЦЭМ!$B$33:$B$776,I$119)+'СЕТ СН'!$I$11+СВЦЭМ!$D$10+'СЕТ СН'!$I$6-'СЕТ СН'!$I$23</f>
        <v>1365.49253929</v>
      </c>
      <c r="J133" s="36">
        <f>SUMIFS(СВЦЭМ!$D$33:$D$776,СВЦЭМ!$A$33:$A$776,$A133,СВЦЭМ!$B$33:$B$776,J$119)+'СЕТ СН'!$I$11+СВЦЭМ!$D$10+'СЕТ СН'!$I$6-'СЕТ СН'!$I$23</f>
        <v>1311.13441835</v>
      </c>
      <c r="K133" s="36">
        <f>SUMIFS(СВЦЭМ!$D$33:$D$776,СВЦЭМ!$A$33:$A$776,$A133,СВЦЭМ!$B$33:$B$776,K$119)+'СЕТ СН'!$I$11+СВЦЭМ!$D$10+'СЕТ СН'!$I$6-'СЕТ СН'!$I$23</f>
        <v>1200.2253991100001</v>
      </c>
      <c r="L133" s="36">
        <f>SUMIFS(СВЦЭМ!$D$33:$D$776,СВЦЭМ!$A$33:$A$776,$A133,СВЦЭМ!$B$33:$B$776,L$119)+'СЕТ СН'!$I$11+СВЦЭМ!$D$10+'СЕТ СН'!$I$6-'СЕТ СН'!$I$23</f>
        <v>1130.7084222000001</v>
      </c>
      <c r="M133" s="36">
        <f>SUMIFS(СВЦЭМ!$D$33:$D$776,СВЦЭМ!$A$33:$A$776,$A133,СВЦЭМ!$B$33:$B$776,M$119)+'СЕТ СН'!$I$11+СВЦЭМ!$D$10+'СЕТ СН'!$I$6-'СЕТ СН'!$I$23</f>
        <v>1129.1399092400002</v>
      </c>
      <c r="N133" s="36">
        <f>SUMIFS(СВЦЭМ!$D$33:$D$776,СВЦЭМ!$A$33:$A$776,$A133,СВЦЭМ!$B$33:$B$776,N$119)+'СЕТ СН'!$I$11+СВЦЭМ!$D$10+'СЕТ СН'!$I$6-'СЕТ СН'!$I$23</f>
        <v>1136.45231973</v>
      </c>
      <c r="O133" s="36">
        <f>SUMIFS(СВЦЭМ!$D$33:$D$776,СВЦЭМ!$A$33:$A$776,$A133,СВЦЭМ!$B$33:$B$776,O$119)+'СЕТ СН'!$I$11+СВЦЭМ!$D$10+'СЕТ СН'!$I$6-'СЕТ СН'!$I$23</f>
        <v>1134.35966818</v>
      </c>
      <c r="P133" s="36">
        <f>SUMIFS(СВЦЭМ!$D$33:$D$776,СВЦЭМ!$A$33:$A$776,$A133,СВЦЭМ!$B$33:$B$776,P$119)+'СЕТ СН'!$I$11+СВЦЭМ!$D$10+'СЕТ СН'!$I$6-'СЕТ СН'!$I$23</f>
        <v>1132.36244618</v>
      </c>
      <c r="Q133" s="36">
        <f>SUMIFS(СВЦЭМ!$D$33:$D$776,СВЦЭМ!$A$33:$A$776,$A133,СВЦЭМ!$B$33:$B$776,Q$119)+'СЕТ СН'!$I$11+СВЦЭМ!$D$10+'СЕТ СН'!$I$6-'СЕТ СН'!$I$23</f>
        <v>1119.64729723</v>
      </c>
      <c r="R133" s="36">
        <f>SUMIFS(СВЦЭМ!$D$33:$D$776,СВЦЭМ!$A$33:$A$776,$A133,СВЦЭМ!$B$33:$B$776,R$119)+'СЕТ СН'!$I$11+СВЦЭМ!$D$10+'СЕТ СН'!$I$6-'СЕТ СН'!$I$23</f>
        <v>1113.3420612899999</v>
      </c>
      <c r="S133" s="36">
        <f>SUMIFS(СВЦЭМ!$D$33:$D$776,СВЦЭМ!$A$33:$A$776,$A133,СВЦЭМ!$B$33:$B$776,S$119)+'СЕТ СН'!$I$11+СВЦЭМ!$D$10+'СЕТ СН'!$I$6-'СЕТ СН'!$I$23</f>
        <v>1123.61425005</v>
      </c>
      <c r="T133" s="36">
        <f>SUMIFS(СВЦЭМ!$D$33:$D$776,СВЦЭМ!$A$33:$A$776,$A133,СВЦЭМ!$B$33:$B$776,T$119)+'СЕТ СН'!$I$11+СВЦЭМ!$D$10+'СЕТ СН'!$I$6-'СЕТ СН'!$I$23</f>
        <v>1115.8147500700002</v>
      </c>
      <c r="U133" s="36">
        <f>SUMIFS(СВЦЭМ!$D$33:$D$776,СВЦЭМ!$A$33:$A$776,$A133,СВЦЭМ!$B$33:$B$776,U$119)+'СЕТ СН'!$I$11+СВЦЭМ!$D$10+'СЕТ СН'!$I$6-'СЕТ СН'!$I$23</f>
        <v>1104.5609074600002</v>
      </c>
      <c r="V133" s="36">
        <f>SUMIFS(СВЦЭМ!$D$33:$D$776,СВЦЭМ!$A$33:$A$776,$A133,СВЦЭМ!$B$33:$B$776,V$119)+'СЕТ СН'!$I$11+СВЦЭМ!$D$10+'СЕТ СН'!$I$6-'СЕТ СН'!$I$23</f>
        <v>1090.30914893</v>
      </c>
      <c r="W133" s="36">
        <f>SUMIFS(СВЦЭМ!$D$33:$D$776,СВЦЭМ!$A$33:$A$776,$A133,СВЦЭМ!$B$33:$B$776,W$119)+'СЕТ СН'!$I$11+СВЦЭМ!$D$10+'СЕТ СН'!$I$6-'СЕТ СН'!$I$23</f>
        <v>1087.19194423</v>
      </c>
      <c r="X133" s="36">
        <f>SUMIFS(СВЦЭМ!$D$33:$D$776,СВЦЭМ!$A$33:$A$776,$A133,СВЦЭМ!$B$33:$B$776,X$119)+'СЕТ СН'!$I$11+СВЦЭМ!$D$10+'СЕТ СН'!$I$6-'СЕТ СН'!$I$23</f>
        <v>1131.4217928200001</v>
      </c>
      <c r="Y133" s="36">
        <f>SUMIFS(СВЦЭМ!$D$33:$D$776,СВЦЭМ!$A$33:$A$776,$A133,СВЦЭМ!$B$33:$B$776,Y$119)+'СЕТ СН'!$I$11+СВЦЭМ!$D$10+'СЕТ СН'!$I$6-'СЕТ СН'!$I$23</f>
        <v>1241.22417193</v>
      </c>
    </row>
    <row r="134" spans="1:25" ht="15.75" x14ac:dyDescent="0.2">
      <c r="A134" s="35">
        <f t="shared" si="3"/>
        <v>43997</v>
      </c>
      <c r="B134" s="36">
        <f>SUMIFS(СВЦЭМ!$D$33:$D$776,СВЦЭМ!$A$33:$A$776,$A134,СВЦЭМ!$B$33:$B$776,B$119)+'СЕТ СН'!$I$11+СВЦЭМ!$D$10+'СЕТ СН'!$I$6-'СЕТ СН'!$I$23</f>
        <v>1309.7612536700001</v>
      </c>
      <c r="C134" s="36">
        <f>SUMIFS(СВЦЭМ!$D$33:$D$776,СВЦЭМ!$A$33:$A$776,$A134,СВЦЭМ!$B$33:$B$776,C$119)+'СЕТ СН'!$I$11+СВЦЭМ!$D$10+'СЕТ СН'!$I$6-'СЕТ СН'!$I$23</f>
        <v>1342.4023517300002</v>
      </c>
      <c r="D134" s="36">
        <f>SUMIFS(СВЦЭМ!$D$33:$D$776,СВЦЭМ!$A$33:$A$776,$A134,СВЦЭМ!$B$33:$B$776,D$119)+'СЕТ СН'!$I$11+СВЦЭМ!$D$10+'СЕТ СН'!$I$6-'СЕТ СН'!$I$23</f>
        <v>1365.4505195900001</v>
      </c>
      <c r="E134" s="36">
        <f>SUMIFS(СВЦЭМ!$D$33:$D$776,СВЦЭМ!$A$33:$A$776,$A134,СВЦЭМ!$B$33:$B$776,E$119)+'СЕТ СН'!$I$11+СВЦЭМ!$D$10+'СЕТ СН'!$I$6-'СЕТ СН'!$I$23</f>
        <v>1368.93795643</v>
      </c>
      <c r="F134" s="36">
        <f>SUMIFS(СВЦЭМ!$D$33:$D$776,СВЦЭМ!$A$33:$A$776,$A134,СВЦЭМ!$B$33:$B$776,F$119)+'СЕТ СН'!$I$11+СВЦЭМ!$D$10+'СЕТ СН'!$I$6-'СЕТ СН'!$I$23</f>
        <v>1361.2052304900001</v>
      </c>
      <c r="G134" s="36">
        <f>SUMIFS(СВЦЭМ!$D$33:$D$776,СВЦЭМ!$A$33:$A$776,$A134,СВЦЭМ!$B$33:$B$776,G$119)+'СЕТ СН'!$I$11+СВЦЭМ!$D$10+'СЕТ СН'!$I$6-'СЕТ СН'!$I$23</f>
        <v>1371.1104698500001</v>
      </c>
      <c r="H134" s="36">
        <f>SUMIFS(СВЦЭМ!$D$33:$D$776,СВЦЭМ!$A$33:$A$776,$A134,СВЦЭМ!$B$33:$B$776,H$119)+'СЕТ СН'!$I$11+СВЦЭМ!$D$10+'СЕТ СН'!$I$6-'СЕТ СН'!$I$23</f>
        <v>1350.09848575</v>
      </c>
      <c r="I134" s="36">
        <f>SUMIFS(СВЦЭМ!$D$33:$D$776,СВЦЭМ!$A$33:$A$776,$A134,СВЦЭМ!$B$33:$B$776,I$119)+'СЕТ СН'!$I$11+СВЦЭМ!$D$10+'СЕТ СН'!$I$6-'СЕТ СН'!$I$23</f>
        <v>1317.68489318</v>
      </c>
      <c r="J134" s="36">
        <f>SUMIFS(СВЦЭМ!$D$33:$D$776,СВЦЭМ!$A$33:$A$776,$A134,СВЦЭМ!$B$33:$B$776,J$119)+'СЕТ СН'!$I$11+СВЦЭМ!$D$10+'СЕТ СН'!$I$6-'СЕТ СН'!$I$23</f>
        <v>1252.28051265</v>
      </c>
      <c r="K134" s="36">
        <f>SUMIFS(СВЦЭМ!$D$33:$D$776,СВЦЭМ!$A$33:$A$776,$A134,СВЦЭМ!$B$33:$B$776,K$119)+'СЕТ СН'!$I$11+СВЦЭМ!$D$10+'СЕТ СН'!$I$6-'СЕТ СН'!$I$23</f>
        <v>1185.66754085</v>
      </c>
      <c r="L134" s="36">
        <f>SUMIFS(СВЦЭМ!$D$33:$D$776,СВЦЭМ!$A$33:$A$776,$A134,СВЦЭМ!$B$33:$B$776,L$119)+'СЕТ СН'!$I$11+СВЦЭМ!$D$10+'СЕТ СН'!$I$6-'СЕТ СН'!$I$23</f>
        <v>1146.1521704900001</v>
      </c>
      <c r="M134" s="36">
        <f>SUMIFS(СВЦЭМ!$D$33:$D$776,СВЦЭМ!$A$33:$A$776,$A134,СВЦЭМ!$B$33:$B$776,M$119)+'СЕТ СН'!$I$11+СВЦЭМ!$D$10+'СЕТ СН'!$I$6-'СЕТ СН'!$I$23</f>
        <v>1160.5463098499999</v>
      </c>
      <c r="N134" s="36">
        <f>SUMIFS(СВЦЭМ!$D$33:$D$776,СВЦЭМ!$A$33:$A$776,$A134,СВЦЭМ!$B$33:$B$776,N$119)+'СЕТ СН'!$I$11+СВЦЭМ!$D$10+'СЕТ СН'!$I$6-'СЕТ СН'!$I$23</f>
        <v>1162.97210068</v>
      </c>
      <c r="O134" s="36">
        <f>SUMIFS(СВЦЭМ!$D$33:$D$776,СВЦЭМ!$A$33:$A$776,$A134,СВЦЭМ!$B$33:$B$776,O$119)+'СЕТ СН'!$I$11+СВЦЭМ!$D$10+'СЕТ СН'!$I$6-'СЕТ СН'!$I$23</f>
        <v>1177.1085723800002</v>
      </c>
      <c r="P134" s="36">
        <f>SUMIFS(СВЦЭМ!$D$33:$D$776,СВЦЭМ!$A$33:$A$776,$A134,СВЦЭМ!$B$33:$B$776,P$119)+'СЕТ СН'!$I$11+СВЦЭМ!$D$10+'СЕТ СН'!$I$6-'СЕТ СН'!$I$23</f>
        <v>1186.0156163800002</v>
      </c>
      <c r="Q134" s="36">
        <f>SUMIFS(СВЦЭМ!$D$33:$D$776,СВЦЭМ!$A$33:$A$776,$A134,СВЦЭМ!$B$33:$B$776,Q$119)+'СЕТ СН'!$I$11+СВЦЭМ!$D$10+'СЕТ СН'!$I$6-'СЕТ СН'!$I$23</f>
        <v>1179.5461106</v>
      </c>
      <c r="R134" s="36">
        <f>SUMIFS(СВЦЭМ!$D$33:$D$776,СВЦЭМ!$A$33:$A$776,$A134,СВЦЭМ!$B$33:$B$776,R$119)+'СЕТ СН'!$I$11+СВЦЭМ!$D$10+'СЕТ СН'!$I$6-'СЕТ СН'!$I$23</f>
        <v>1178.7194846800001</v>
      </c>
      <c r="S134" s="36">
        <f>SUMIFS(СВЦЭМ!$D$33:$D$776,СВЦЭМ!$A$33:$A$776,$A134,СВЦЭМ!$B$33:$B$776,S$119)+'СЕТ СН'!$I$11+СВЦЭМ!$D$10+'СЕТ СН'!$I$6-'СЕТ СН'!$I$23</f>
        <v>1176.39072538</v>
      </c>
      <c r="T134" s="36">
        <f>SUMIFS(СВЦЭМ!$D$33:$D$776,СВЦЭМ!$A$33:$A$776,$A134,СВЦЭМ!$B$33:$B$776,T$119)+'СЕТ СН'!$I$11+СВЦЭМ!$D$10+'СЕТ СН'!$I$6-'СЕТ СН'!$I$23</f>
        <v>1175.1351620999999</v>
      </c>
      <c r="U134" s="36">
        <f>SUMIFS(СВЦЭМ!$D$33:$D$776,СВЦЭМ!$A$33:$A$776,$A134,СВЦЭМ!$B$33:$B$776,U$119)+'СЕТ СН'!$I$11+СВЦЭМ!$D$10+'СЕТ СН'!$I$6-'СЕТ СН'!$I$23</f>
        <v>1168.5703530599999</v>
      </c>
      <c r="V134" s="36">
        <f>SUMIFS(СВЦЭМ!$D$33:$D$776,СВЦЭМ!$A$33:$A$776,$A134,СВЦЭМ!$B$33:$B$776,V$119)+'СЕТ СН'!$I$11+СВЦЭМ!$D$10+'СЕТ СН'!$I$6-'СЕТ СН'!$I$23</f>
        <v>1151.81935458</v>
      </c>
      <c r="W134" s="36">
        <f>SUMIFS(СВЦЭМ!$D$33:$D$776,СВЦЭМ!$A$33:$A$776,$A134,СВЦЭМ!$B$33:$B$776,W$119)+'СЕТ СН'!$I$11+СВЦЭМ!$D$10+'СЕТ СН'!$I$6-'СЕТ СН'!$I$23</f>
        <v>1130.52536652</v>
      </c>
      <c r="X134" s="36">
        <f>SUMIFS(СВЦЭМ!$D$33:$D$776,СВЦЭМ!$A$33:$A$776,$A134,СВЦЭМ!$B$33:$B$776,X$119)+'СЕТ СН'!$I$11+СВЦЭМ!$D$10+'СЕТ СН'!$I$6-'СЕТ СН'!$I$23</f>
        <v>1153.48033904</v>
      </c>
      <c r="Y134" s="36">
        <f>SUMIFS(СВЦЭМ!$D$33:$D$776,СВЦЭМ!$A$33:$A$776,$A134,СВЦЭМ!$B$33:$B$776,Y$119)+'СЕТ СН'!$I$11+СВЦЭМ!$D$10+'СЕТ СН'!$I$6-'СЕТ СН'!$I$23</f>
        <v>1246.1732249300001</v>
      </c>
    </row>
    <row r="135" spans="1:25" ht="15.75" x14ac:dyDescent="0.2">
      <c r="A135" s="35">
        <f t="shared" si="3"/>
        <v>43998</v>
      </c>
      <c r="B135" s="36">
        <f>SUMIFS(СВЦЭМ!$D$33:$D$776,СВЦЭМ!$A$33:$A$776,$A135,СВЦЭМ!$B$33:$B$776,B$119)+'СЕТ СН'!$I$11+СВЦЭМ!$D$10+'СЕТ СН'!$I$6-'СЕТ СН'!$I$23</f>
        <v>1347.0812363</v>
      </c>
      <c r="C135" s="36">
        <f>SUMIFS(СВЦЭМ!$D$33:$D$776,СВЦЭМ!$A$33:$A$776,$A135,СВЦЭМ!$B$33:$B$776,C$119)+'СЕТ СН'!$I$11+СВЦЭМ!$D$10+'СЕТ СН'!$I$6-'СЕТ СН'!$I$23</f>
        <v>1378.46884202</v>
      </c>
      <c r="D135" s="36">
        <f>SUMIFS(СВЦЭМ!$D$33:$D$776,СВЦЭМ!$A$33:$A$776,$A135,СВЦЭМ!$B$33:$B$776,D$119)+'СЕТ СН'!$I$11+СВЦЭМ!$D$10+'СЕТ СН'!$I$6-'СЕТ СН'!$I$23</f>
        <v>1395.9809272100001</v>
      </c>
      <c r="E135" s="36">
        <f>SUMIFS(СВЦЭМ!$D$33:$D$776,СВЦЭМ!$A$33:$A$776,$A135,СВЦЭМ!$B$33:$B$776,E$119)+'СЕТ СН'!$I$11+СВЦЭМ!$D$10+'СЕТ СН'!$I$6-'СЕТ СН'!$I$23</f>
        <v>1388.9866474999999</v>
      </c>
      <c r="F135" s="36">
        <f>SUMIFS(СВЦЭМ!$D$33:$D$776,СВЦЭМ!$A$33:$A$776,$A135,СВЦЭМ!$B$33:$B$776,F$119)+'СЕТ СН'!$I$11+СВЦЭМ!$D$10+'СЕТ СН'!$I$6-'СЕТ СН'!$I$23</f>
        <v>1386.8633493900002</v>
      </c>
      <c r="G135" s="36">
        <f>SUMIFS(СВЦЭМ!$D$33:$D$776,СВЦЭМ!$A$33:$A$776,$A135,СВЦЭМ!$B$33:$B$776,G$119)+'СЕТ СН'!$I$11+СВЦЭМ!$D$10+'СЕТ СН'!$I$6-'СЕТ СН'!$I$23</f>
        <v>1394.1102720200001</v>
      </c>
      <c r="H135" s="36">
        <f>SUMIFS(СВЦЭМ!$D$33:$D$776,СВЦЭМ!$A$33:$A$776,$A135,СВЦЭМ!$B$33:$B$776,H$119)+'СЕТ СН'!$I$11+СВЦЭМ!$D$10+'СЕТ СН'!$I$6-'СЕТ СН'!$I$23</f>
        <v>1399.98950397</v>
      </c>
      <c r="I135" s="36">
        <f>SUMIFS(СВЦЭМ!$D$33:$D$776,СВЦЭМ!$A$33:$A$776,$A135,СВЦЭМ!$B$33:$B$776,I$119)+'СЕТ СН'!$I$11+СВЦЭМ!$D$10+'СЕТ СН'!$I$6-'СЕТ СН'!$I$23</f>
        <v>1356.01767249</v>
      </c>
      <c r="J135" s="36">
        <f>SUMIFS(СВЦЭМ!$D$33:$D$776,СВЦЭМ!$A$33:$A$776,$A135,СВЦЭМ!$B$33:$B$776,J$119)+'СЕТ СН'!$I$11+СВЦЭМ!$D$10+'СЕТ СН'!$I$6-'СЕТ СН'!$I$23</f>
        <v>1300.35525917</v>
      </c>
      <c r="K135" s="36">
        <f>SUMIFS(СВЦЭМ!$D$33:$D$776,СВЦЭМ!$A$33:$A$776,$A135,СВЦЭМ!$B$33:$B$776,K$119)+'СЕТ СН'!$I$11+СВЦЭМ!$D$10+'СЕТ СН'!$I$6-'СЕТ СН'!$I$23</f>
        <v>1221.2110597999999</v>
      </c>
      <c r="L135" s="36">
        <f>SUMIFS(СВЦЭМ!$D$33:$D$776,СВЦЭМ!$A$33:$A$776,$A135,СВЦЭМ!$B$33:$B$776,L$119)+'СЕТ СН'!$I$11+СВЦЭМ!$D$10+'СЕТ СН'!$I$6-'СЕТ СН'!$I$23</f>
        <v>1173.88422709</v>
      </c>
      <c r="M135" s="36">
        <f>SUMIFS(СВЦЭМ!$D$33:$D$776,СВЦЭМ!$A$33:$A$776,$A135,СВЦЭМ!$B$33:$B$776,M$119)+'СЕТ СН'!$I$11+СВЦЭМ!$D$10+'СЕТ СН'!$I$6-'СЕТ СН'!$I$23</f>
        <v>1172.31746462</v>
      </c>
      <c r="N135" s="36">
        <f>SUMIFS(СВЦЭМ!$D$33:$D$776,СВЦЭМ!$A$33:$A$776,$A135,СВЦЭМ!$B$33:$B$776,N$119)+'СЕТ СН'!$I$11+СВЦЭМ!$D$10+'СЕТ СН'!$I$6-'СЕТ СН'!$I$23</f>
        <v>1175.9873676699999</v>
      </c>
      <c r="O135" s="36">
        <f>SUMIFS(СВЦЭМ!$D$33:$D$776,СВЦЭМ!$A$33:$A$776,$A135,СВЦЭМ!$B$33:$B$776,O$119)+'СЕТ СН'!$I$11+СВЦЭМ!$D$10+'СЕТ СН'!$I$6-'СЕТ СН'!$I$23</f>
        <v>1185.11984158</v>
      </c>
      <c r="P135" s="36">
        <f>SUMIFS(СВЦЭМ!$D$33:$D$776,СВЦЭМ!$A$33:$A$776,$A135,СВЦЭМ!$B$33:$B$776,P$119)+'СЕТ СН'!$I$11+СВЦЭМ!$D$10+'СЕТ СН'!$I$6-'СЕТ СН'!$I$23</f>
        <v>1182.9870121700001</v>
      </c>
      <c r="Q135" s="36">
        <f>SUMIFS(СВЦЭМ!$D$33:$D$776,СВЦЭМ!$A$33:$A$776,$A135,СВЦЭМ!$B$33:$B$776,Q$119)+'СЕТ СН'!$I$11+СВЦЭМ!$D$10+'СЕТ СН'!$I$6-'СЕТ СН'!$I$23</f>
        <v>1187.75070878</v>
      </c>
      <c r="R135" s="36">
        <f>SUMIFS(СВЦЭМ!$D$33:$D$776,СВЦЭМ!$A$33:$A$776,$A135,СВЦЭМ!$B$33:$B$776,R$119)+'СЕТ СН'!$I$11+СВЦЭМ!$D$10+'СЕТ СН'!$I$6-'СЕТ СН'!$I$23</f>
        <v>1185.99086951</v>
      </c>
      <c r="S135" s="36">
        <f>SUMIFS(СВЦЭМ!$D$33:$D$776,СВЦЭМ!$A$33:$A$776,$A135,СВЦЭМ!$B$33:$B$776,S$119)+'СЕТ СН'!$I$11+СВЦЭМ!$D$10+'СЕТ СН'!$I$6-'СЕТ СН'!$I$23</f>
        <v>1186.9535685400001</v>
      </c>
      <c r="T135" s="36">
        <f>SUMIFS(СВЦЭМ!$D$33:$D$776,СВЦЭМ!$A$33:$A$776,$A135,СВЦЭМ!$B$33:$B$776,T$119)+'СЕТ СН'!$I$11+СВЦЭМ!$D$10+'СЕТ СН'!$I$6-'СЕТ СН'!$I$23</f>
        <v>1181.5733128400002</v>
      </c>
      <c r="U135" s="36">
        <f>SUMIFS(СВЦЭМ!$D$33:$D$776,СВЦЭМ!$A$33:$A$776,$A135,СВЦЭМ!$B$33:$B$776,U$119)+'СЕТ СН'!$I$11+СВЦЭМ!$D$10+'СЕТ СН'!$I$6-'СЕТ СН'!$I$23</f>
        <v>1173.30934899</v>
      </c>
      <c r="V135" s="36">
        <f>SUMIFS(СВЦЭМ!$D$33:$D$776,СВЦЭМ!$A$33:$A$776,$A135,СВЦЭМ!$B$33:$B$776,V$119)+'СЕТ СН'!$I$11+СВЦЭМ!$D$10+'СЕТ СН'!$I$6-'СЕТ СН'!$I$23</f>
        <v>1136.23618416</v>
      </c>
      <c r="W135" s="36">
        <f>SUMIFS(СВЦЭМ!$D$33:$D$776,СВЦЭМ!$A$33:$A$776,$A135,СВЦЭМ!$B$33:$B$776,W$119)+'СЕТ СН'!$I$11+СВЦЭМ!$D$10+'СЕТ СН'!$I$6-'СЕТ СН'!$I$23</f>
        <v>1137.1514789299999</v>
      </c>
      <c r="X135" s="36">
        <f>SUMIFS(СВЦЭМ!$D$33:$D$776,СВЦЭМ!$A$33:$A$776,$A135,СВЦЭМ!$B$33:$B$776,X$119)+'СЕТ СН'!$I$11+СВЦЭМ!$D$10+'СЕТ СН'!$I$6-'СЕТ СН'!$I$23</f>
        <v>1190.0195205700002</v>
      </c>
      <c r="Y135" s="36">
        <f>SUMIFS(СВЦЭМ!$D$33:$D$776,СВЦЭМ!$A$33:$A$776,$A135,СВЦЭМ!$B$33:$B$776,Y$119)+'СЕТ СН'!$I$11+СВЦЭМ!$D$10+'СЕТ СН'!$I$6-'СЕТ СН'!$I$23</f>
        <v>1261.9991817099999</v>
      </c>
    </row>
    <row r="136" spans="1:25" ht="15.75" x14ac:dyDescent="0.2">
      <c r="A136" s="35">
        <f t="shared" si="3"/>
        <v>43999</v>
      </c>
      <c r="B136" s="36">
        <f>SUMIFS(СВЦЭМ!$D$33:$D$776,СВЦЭМ!$A$33:$A$776,$A136,СВЦЭМ!$B$33:$B$776,B$119)+'СЕТ СН'!$I$11+СВЦЭМ!$D$10+'СЕТ СН'!$I$6-'СЕТ СН'!$I$23</f>
        <v>1378.65493384</v>
      </c>
      <c r="C136" s="36">
        <f>SUMIFS(СВЦЭМ!$D$33:$D$776,СВЦЭМ!$A$33:$A$776,$A136,СВЦЭМ!$B$33:$B$776,C$119)+'СЕТ СН'!$I$11+СВЦЭМ!$D$10+'СЕТ СН'!$I$6-'СЕТ СН'!$I$23</f>
        <v>1416.81570371</v>
      </c>
      <c r="D136" s="36">
        <f>SUMIFS(СВЦЭМ!$D$33:$D$776,СВЦЭМ!$A$33:$A$776,$A136,СВЦЭМ!$B$33:$B$776,D$119)+'СЕТ СН'!$I$11+СВЦЭМ!$D$10+'СЕТ СН'!$I$6-'СЕТ СН'!$I$23</f>
        <v>1396.7011240900001</v>
      </c>
      <c r="E136" s="36">
        <f>SUMIFS(СВЦЭМ!$D$33:$D$776,СВЦЭМ!$A$33:$A$776,$A136,СВЦЭМ!$B$33:$B$776,E$119)+'СЕТ СН'!$I$11+СВЦЭМ!$D$10+'СЕТ СН'!$I$6-'СЕТ СН'!$I$23</f>
        <v>1384.70166118</v>
      </c>
      <c r="F136" s="36">
        <f>SUMIFS(СВЦЭМ!$D$33:$D$776,СВЦЭМ!$A$33:$A$776,$A136,СВЦЭМ!$B$33:$B$776,F$119)+'СЕТ СН'!$I$11+СВЦЭМ!$D$10+'СЕТ СН'!$I$6-'СЕТ СН'!$I$23</f>
        <v>1378.44648325</v>
      </c>
      <c r="G136" s="36">
        <f>SUMIFS(СВЦЭМ!$D$33:$D$776,СВЦЭМ!$A$33:$A$776,$A136,СВЦЭМ!$B$33:$B$776,G$119)+'СЕТ СН'!$I$11+СВЦЭМ!$D$10+'СЕТ СН'!$I$6-'СЕТ СН'!$I$23</f>
        <v>1388.1400176100001</v>
      </c>
      <c r="H136" s="36">
        <f>SUMIFS(СВЦЭМ!$D$33:$D$776,СВЦЭМ!$A$33:$A$776,$A136,СВЦЭМ!$B$33:$B$776,H$119)+'СЕТ СН'!$I$11+СВЦЭМ!$D$10+'СЕТ СН'!$I$6-'СЕТ СН'!$I$23</f>
        <v>1417.9744322800002</v>
      </c>
      <c r="I136" s="36">
        <f>SUMIFS(СВЦЭМ!$D$33:$D$776,СВЦЭМ!$A$33:$A$776,$A136,СВЦЭМ!$B$33:$B$776,I$119)+'СЕТ СН'!$I$11+СВЦЭМ!$D$10+'СЕТ СН'!$I$6-'СЕТ СН'!$I$23</f>
        <v>1394.45624997</v>
      </c>
      <c r="J136" s="36">
        <f>SUMIFS(СВЦЭМ!$D$33:$D$776,СВЦЭМ!$A$33:$A$776,$A136,СВЦЭМ!$B$33:$B$776,J$119)+'СЕТ СН'!$I$11+СВЦЭМ!$D$10+'СЕТ СН'!$I$6-'СЕТ СН'!$I$23</f>
        <v>1339.07358097</v>
      </c>
      <c r="K136" s="36">
        <f>SUMIFS(СВЦЭМ!$D$33:$D$776,СВЦЭМ!$A$33:$A$776,$A136,СВЦЭМ!$B$33:$B$776,K$119)+'СЕТ СН'!$I$11+СВЦЭМ!$D$10+'СЕТ СН'!$I$6-'СЕТ СН'!$I$23</f>
        <v>1241.6168762699999</v>
      </c>
      <c r="L136" s="36">
        <f>SUMIFS(СВЦЭМ!$D$33:$D$776,СВЦЭМ!$A$33:$A$776,$A136,СВЦЭМ!$B$33:$B$776,L$119)+'СЕТ СН'!$I$11+СВЦЭМ!$D$10+'СЕТ СН'!$I$6-'СЕТ СН'!$I$23</f>
        <v>1169.7181842800001</v>
      </c>
      <c r="M136" s="36">
        <f>SUMIFS(СВЦЭМ!$D$33:$D$776,СВЦЭМ!$A$33:$A$776,$A136,СВЦЭМ!$B$33:$B$776,M$119)+'СЕТ СН'!$I$11+СВЦЭМ!$D$10+'СЕТ СН'!$I$6-'СЕТ СН'!$I$23</f>
        <v>1158.50750827</v>
      </c>
      <c r="N136" s="36">
        <f>SUMIFS(СВЦЭМ!$D$33:$D$776,СВЦЭМ!$A$33:$A$776,$A136,СВЦЭМ!$B$33:$B$776,N$119)+'СЕТ СН'!$I$11+СВЦЭМ!$D$10+'СЕТ СН'!$I$6-'СЕТ СН'!$I$23</f>
        <v>1162.4398804800001</v>
      </c>
      <c r="O136" s="36">
        <f>SUMIFS(СВЦЭМ!$D$33:$D$776,СВЦЭМ!$A$33:$A$776,$A136,СВЦЭМ!$B$33:$B$776,O$119)+'СЕТ СН'!$I$11+СВЦЭМ!$D$10+'СЕТ СН'!$I$6-'СЕТ СН'!$I$23</f>
        <v>1174.81666374</v>
      </c>
      <c r="P136" s="36">
        <f>SUMIFS(СВЦЭМ!$D$33:$D$776,СВЦЭМ!$A$33:$A$776,$A136,СВЦЭМ!$B$33:$B$776,P$119)+'СЕТ СН'!$I$11+СВЦЭМ!$D$10+'СЕТ СН'!$I$6-'СЕТ СН'!$I$23</f>
        <v>1188.7009840200001</v>
      </c>
      <c r="Q136" s="36">
        <f>SUMIFS(СВЦЭМ!$D$33:$D$776,СВЦЭМ!$A$33:$A$776,$A136,СВЦЭМ!$B$33:$B$776,Q$119)+'СЕТ СН'!$I$11+СВЦЭМ!$D$10+'СЕТ СН'!$I$6-'СЕТ СН'!$I$23</f>
        <v>1179.33762542</v>
      </c>
      <c r="R136" s="36">
        <f>SUMIFS(СВЦЭМ!$D$33:$D$776,СВЦЭМ!$A$33:$A$776,$A136,СВЦЭМ!$B$33:$B$776,R$119)+'СЕТ СН'!$I$11+СВЦЭМ!$D$10+'СЕТ СН'!$I$6-'СЕТ СН'!$I$23</f>
        <v>1175.37051707</v>
      </c>
      <c r="S136" s="36">
        <f>SUMIFS(СВЦЭМ!$D$33:$D$776,СВЦЭМ!$A$33:$A$776,$A136,СВЦЭМ!$B$33:$B$776,S$119)+'СЕТ СН'!$I$11+СВЦЭМ!$D$10+'СЕТ СН'!$I$6-'СЕТ СН'!$I$23</f>
        <v>1177.0911780900001</v>
      </c>
      <c r="T136" s="36">
        <f>SUMIFS(СВЦЭМ!$D$33:$D$776,СВЦЭМ!$A$33:$A$776,$A136,СВЦЭМ!$B$33:$B$776,T$119)+'СЕТ СН'!$I$11+СВЦЭМ!$D$10+'СЕТ СН'!$I$6-'СЕТ СН'!$I$23</f>
        <v>1187.3400079600001</v>
      </c>
      <c r="U136" s="36">
        <f>SUMIFS(СВЦЭМ!$D$33:$D$776,СВЦЭМ!$A$33:$A$776,$A136,СВЦЭМ!$B$33:$B$776,U$119)+'СЕТ СН'!$I$11+СВЦЭМ!$D$10+'СЕТ СН'!$I$6-'СЕТ СН'!$I$23</f>
        <v>1172.1415367200002</v>
      </c>
      <c r="V136" s="36">
        <f>SUMIFS(СВЦЭМ!$D$33:$D$776,СВЦЭМ!$A$33:$A$776,$A136,СВЦЭМ!$B$33:$B$776,V$119)+'СЕТ СН'!$I$11+СВЦЭМ!$D$10+'СЕТ СН'!$I$6-'СЕТ СН'!$I$23</f>
        <v>1165.52086725</v>
      </c>
      <c r="W136" s="36">
        <f>SUMIFS(СВЦЭМ!$D$33:$D$776,СВЦЭМ!$A$33:$A$776,$A136,СВЦЭМ!$B$33:$B$776,W$119)+'СЕТ СН'!$I$11+СВЦЭМ!$D$10+'СЕТ СН'!$I$6-'СЕТ СН'!$I$23</f>
        <v>1170.91181564</v>
      </c>
      <c r="X136" s="36">
        <f>SUMIFS(СВЦЭМ!$D$33:$D$776,СВЦЭМ!$A$33:$A$776,$A136,СВЦЭМ!$B$33:$B$776,X$119)+'СЕТ СН'!$I$11+СВЦЭМ!$D$10+'СЕТ СН'!$I$6-'СЕТ СН'!$I$23</f>
        <v>1216.01999441</v>
      </c>
      <c r="Y136" s="36">
        <f>SUMIFS(СВЦЭМ!$D$33:$D$776,СВЦЭМ!$A$33:$A$776,$A136,СВЦЭМ!$B$33:$B$776,Y$119)+'СЕТ СН'!$I$11+СВЦЭМ!$D$10+'СЕТ СН'!$I$6-'СЕТ СН'!$I$23</f>
        <v>1297.0379669700001</v>
      </c>
    </row>
    <row r="137" spans="1:25" ht="15.75" x14ac:dyDescent="0.2">
      <c r="A137" s="35">
        <f t="shared" si="3"/>
        <v>44000</v>
      </c>
      <c r="B137" s="36">
        <f>SUMIFS(СВЦЭМ!$D$33:$D$776,СВЦЭМ!$A$33:$A$776,$A137,СВЦЭМ!$B$33:$B$776,B$119)+'СЕТ СН'!$I$11+СВЦЭМ!$D$10+'СЕТ СН'!$I$6-'СЕТ СН'!$I$23</f>
        <v>1265.3186666000001</v>
      </c>
      <c r="C137" s="36">
        <f>SUMIFS(СВЦЭМ!$D$33:$D$776,СВЦЭМ!$A$33:$A$776,$A137,СВЦЭМ!$B$33:$B$776,C$119)+'СЕТ СН'!$I$11+СВЦЭМ!$D$10+'СЕТ СН'!$I$6-'СЕТ СН'!$I$23</f>
        <v>1243.17501599</v>
      </c>
      <c r="D137" s="36">
        <f>SUMIFS(СВЦЭМ!$D$33:$D$776,СВЦЭМ!$A$33:$A$776,$A137,СВЦЭМ!$B$33:$B$776,D$119)+'СЕТ СН'!$I$11+СВЦЭМ!$D$10+'СЕТ СН'!$I$6-'СЕТ СН'!$I$23</f>
        <v>1270.75520779</v>
      </c>
      <c r="E137" s="36">
        <f>SUMIFS(СВЦЭМ!$D$33:$D$776,СВЦЭМ!$A$33:$A$776,$A137,СВЦЭМ!$B$33:$B$776,E$119)+'СЕТ СН'!$I$11+СВЦЭМ!$D$10+'СЕТ СН'!$I$6-'СЕТ СН'!$I$23</f>
        <v>1282.9594456700002</v>
      </c>
      <c r="F137" s="36">
        <f>SUMIFS(СВЦЭМ!$D$33:$D$776,СВЦЭМ!$A$33:$A$776,$A137,СВЦЭМ!$B$33:$B$776,F$119)+'СЕТ СН'!$I$11+СВЦЭМ!$D$10+'СЕТ СН'!$I$6-'СЕТ СН'!$I$23</f>
        <v>1281.9048905200002</v>
      </c>
      <c r="G137" s="36">
        <f>SUMIFS(СВЦЭМ!$D$33:$D$776,СВЦЭМ!$A$33:$A$776,$A137,СВЦЭМ!$B$33:$B$776,G$119)+'СЕТ СН'!$I$11+СВЦЭМ!$D$10+'СЕТ СН'!$I$6-'СЕТ СН'!$I$23</f>
        <v>1394.4040791299999</v>
      </c>
      <c r="H137" s="36">
        <f>SUMIFS(СВЦЭМ!$D$33:$D$776,СВЦЭМ!$A$33:$A$776,$A137,СВЦЭМ!$B$33:$B$776,H$119)+'СЕТ СН'!$I$11+СВЦЭМ!$D$10+'СЕТ СН'!$I$6-'СЕТ СН'!$I$23</f>
        <v>1355.6896480400001</v>
      </c>
      <c r="I137" s="36">
        <f>SUMIFS(СВЦЭМ!$D$33:$D$776,СВЦЭМ!$A$33:$A$776,$A137,СВЦЭМ!$B$33:$B$776,I$119)+'СЕТ СН'!$I$11+СВЦЭМ!$D$10+'СЕТ СН'!$I$6-'СЕТ СН'!$I$23</f>
        <v>1349.5972351300002</v>
      </c>
      <c r="J137" s="36">
        <f>SUMIFS(СВЦЭМ!$D$33:$D$776,СВЦЭМ!$A$33:$A$776,$A137,СВЦЭМ!$B$33:$B$776,J$119)+'СЕТ СН'!$I$11+СВЦЭМ!$D$10+'СЕТ СН'!$I$6-'СЕТ СН'!$I$23</f>
        <v>1353.45400634</v>
      </c>
      <c r="K137" s="36">
        <f>SUMIFS(СВЦЭМ!$D$33:$D$776,СВЦЭМ!$A$33:$A$776,$A137,СВЦЭМ!$B$33:$B$776,K$119)+'СЕТ СН'!$I$11+СВЦЭМ!$D$10+'СЕТ СН'!$I$6-'СЕТ СН'!$I$23</f>
        <v>1270.5273455199999</v>
      </c>
      <c r="L137" s="36">
        <f>SUMIFS(СВЦЭМ!$D$33:$D$776,СВЦЭМ!$A$33:$A$776,$A137,СВЦЭМ!$B$33:$B$776,L$119)+'СЕТ СН'!$I$11+СВЦЭМ!$D$10+'СЕТ СН'!$I$6-'СЕТ СН'!$I$23</f>
        <v>1213.18687912</v>
      </c>
      <c r="M137" s="36">
        <f>SUMIFS(СВЦЭМ!$D$33:$D$776,СВЦЭМ!$A$33:$A$776,$A137,СВЦЭМ!$B$33:$B$776,M$119)+'СЕТ СН'!$I$11+СВЦЭМ!$D$10+'СЕТ СН'!$I$6-'СЕТ СН'!$I$23</f>
        <v>1199.5344313099999</v>
      </c>
      <c r="N137" s="36">
        <f>SUMIFS(СВЦЭМ!$D$33:$D$776,СВЦЭМ!$A$33:$A$776,$A137,СВЦЭМ!$B$33:$B$776,N$119)+'СЕТ СН'!$I$11+СВЦЭМ!$D$10+'СЕТ СН'!$I$6-'СЕТ СН'!$I$23</f>
        <v>1213.26623122</v>
      </c>
      <c r="O137" s="36">
        <f>SUMIFS(СВЦЭМ!$D$33:$D$776,СВЦЭМ!$A$33:$A$776,$A137,СВЦЭМ!$B$33:$B$776,O$119)+'СЕТ СН'!$I$11+СВЦЭМ!$D$10+'СЕТ СН'!$I$6-'СЕТ СН'!$I$23</f>
        <v>1227.8329334499999</v>
      </c>
      <c r="P137" s="36">
        <f>SUMIFS(СВЦЭМ!$D$33:$D$776,СВЦЭМ!$A$33:$A$776,$A137,СВЦЭМ!$B$33:$B$776,P$119)+'СЕТ СН'!$I$11+СВЦЭМ!$D$10+'СЕТ СН'!$I$6-'СЕТ СН'!$I$23</f>
        <v>1221.21553973</v>
      </c>
      <c r="Q137" s="36">
        <f>SUMIFS(СВЦЭМ!$D$33:$D$776,СВЦЭМ!$A$33:$A$776,$A137,СВЦЭМ!$B$33:$B$776,Q$119)+'СЕТ СН'!$I$11+СВЦЭМ!$D$10+'СЕТ СН'!$I$6-'СЕТ СН'!$I$23</f>
        <v>1225.60657206</v>
      </c>
      <c r="R137" s="36">
        <f>SUMIFS(СВЦЭМ!$D$33:$D$776,СВЦЭМ!$A$33:$A$776,$A137,СВЦЭМ!$B$33:$B$776,R$119)+'СЕТ СН'!$I$11+СВЦЭМ!$D$10+'СЕТ СН'!$I$6-'СЕТ СН'!$I$23</f>
        <v>1220.8419738600001</v>
      </c>
      <c r="S137" s="36">
        <f>SUMIFS(СВЦЭМ!$D$33:$D$776,СВЦЭМ!$A$33:$A$776,$A137,СВЦЭМ!$B$33:$B$776,S$119)+'СЕТ СН'!$I$11+СВЦЭМ!$D$10+'СЕТ СН'!$I$6-'СЕТ СН'!$I$23</f>
        <v>1232.4030923099999</v>
      </c>
      <c r="T137" s="36">
        <f>SUMIFS(СВЦЭМ!$D$33:$D$776,СВЦЭМ!$A$33:$A$776,$A137,СВЦЭМ!$B$33:$B$776,T$119)+'СЕТ СН'!$I$11+СВЦЭМ!$D$10+'СЕТ СН'!$I$6-'СЕТ СН'!$I$23</f>
        <v>1227.4442734200002</v>
      </c>
      <c r="U137" s="36">
        <f>SUMIFS(СВЦЭМ!$D$33:$D$776,СВЦЭМ!$A$33:$A$776,$A137,СВЦЭМ!$B$33:$B$776,U$119)+'СЕТ СН'!$I$11+СВЦЭМ!$D$10+'СЕТ СН'!$I$6-'СЕТ СН'!$I$23</f>
        <v>1225.9516543499999</v>
      </c>
      <c r="V137" s="36">
        <f>SUMIFS(СВЦЭМ!$D$33:$D$776,СВЦЭМ!$A$33:$A$776,$A137,СВЦЭМ!$B$33:$B$776,V$119)+'СЕТ СН'!$I$11+СВЦЭМ!$D$10+'СЕТ СН'!$I$6-'СЕТ СН'!$I$23</f>
        <v>1211.50671917</v>
      </c>
      <c r="W137" s="36">
        <f>SUMIFS(СВЦЭМ!$D$33:$D$776,СВЦЭМ!$A$33:$A$776,$A137,СВЦЭМ!$B$33:$B$776,W$119)+'СЕТ СН'!$I$11+СВЦЭМ!$D$10+'СЕТ СН'!$I$6-'СЕТ СН'!$I$23</f>
        <v>1205.18383126</v>
      </c>
      <c r="X137" s="36">
        <f>SUMIFS(СВЦЭМ!$D$33:$D$776,СВЦЭМ!$A$33:$A$776,$A137,СВЦЭМ!$B$33:$B$776,X$119)+'СЕТ СН'!$I$11+СВЦЭМ!$D$10+'СЕТ СН'!$I$6-'СЕТ СН'!$I$23</f>
        <v>1248.8574533599999</v>
      </c>
      <c r="Y137" s="36">
        <f>SUMIFS(СВЦЭМ!$D$33:$D$776,СВЦЭМ!$A$33:$A$776,$A137,СВЦЭМ!$B$33:$B$776,Y$119)+'СЕТ СН'!$I$11+СВЦЭМ!$D$10+'СЕТ СН'!$I$6-'СЕТ СН'!$I$23</f>
        <v>1260.4061842599999</v>
      </c>
    </row>
    <row r="138" spans="1:25" ht="15.75" x14ac:dyDescent="0.2">
      <c r="A138" s="35">
        <f t="shared" si="3"/>
        <v>44001</v>
      </c>
      <c r="B138" s="36">
        <f>SUMIFS(СВЦЭМ!$D$33:$D$776,СВЦЭМ!$A$33:$A$776,$A138,СВЦЭМ!$B$33:$B$776,B$119)+'СЕТ СН'!$I$11+СВЦЭМ!$D$10+'СЕТ СН'!$I$6-'СЕТ СН'!$I$23</f>
        <v>1366.63135242</v>
      </c>
      <c r="C138" s="36">
        <f>SUMIFS(СВЦЭМ!$D$33:$D$776,СВЦЭМ!$A$33:$A$776,$A138,СВЦЭМ!$B$33:$B$776,C$119)+'СЕТ СН'!$I$11+СВЦЭМ!$D$10+'СЕТ СН'!$I$6-'СЕТ СН'!$I$23</f>
        <v>1401.2597143600001</v>
      </c>
      <c r="D138" s="36">
        <f>SUMIFS(СВЦЭМ!$D$33:$D$776,СВЦЭМ!$A$33:$A$776,$A138,СВЦЭМ!$B$33:$B$776,D$119)+'СЕТ СН'!$I$11+СВЦЭМ!$D$10+'СЕТ СН'!$I$6-'СЕТ СН'!$I$23</f>
        <v>1407.55431045</v>
      </c>
      <c r="E138" s="36">
        <f>SUMIFS(СВЦЭМ!$D$33:$D$776,СВЦЭМ!$A$33:$A$776,$A138,СВЦЭМ!$B$33:$B$776,E$119)+'СЕТ СН'!$I$11+СВЦЭМ!$D$10+'СЕТ СН'!$I$6-'СЕТ СН'!$I$23</f>
        <v>1397.8530362700001</v>
      </c>
      <c r="F138" s="36">
        <f>SUMIFS(СВЦЭМ!$D$33:$D$776,СВЦЭМ!$A$33:$A$776,$A138,СВЦЭМ!$B$33:$B$776,F$119)+'СЕТ СН'!$I$11+СВЦЭМ!$D$10+'СЕТ СН'!$I$6-'СЕТ СН'!$I$23</f>
        <v>1392.10675889</v>
      </c>
      <c r="G138" s="36">
        <f>SUMIFS(СВЦЭМ!$D$33:$D$776,СВЦЭМ!$A$33:$A$776,$A138,СВЦЭМ!$B$33:$B$776,G$119)+'СЕТ СН'!$I$11+СВЦЭМ!$D$10+'СЕТ СН'!$I$6-'СЕТ СН'!$I$23</f>
        <v>1400.19711463</v>
      </c>
      <c r="H138" s="36">
        <f>SUMIFS(СВЦЭМ!$D$33:$D$776,СВЦЭМ!$A$33:$A$776,$A138,СВЦЭМ!$B$33:$B$776,H$119)+'СЕТ СН'!$I$11+СВЦЭМ!$D$10+'СЕТ СН'!$I$6-'СЕТ СН'!$I$23</f>
        <v>1417.3795992999999</v>
      </c>
      <c r="I138" s="36">
        <f>SUMIFS(СВЦЭМ!$D$33:$D$776,СВЦЭМ!$A$33:$A$776,$A138,СВЦЭМ!$B$33:$B$776,I$119)+'СЕТ СН'!$I$11+СВЦЭМ!$D$10+'СЕТ СН'!$I$6-'СЕТ СН'!$I$23</f>
        <v>1405.2226921900001</v>
      </c>
      <c r="J138" s="36">
        <f>SUMIFS(СВЦЭМ!$D$33:$D$776,СВЦЭМ!$A$33:$A$776,$A138,СВЦЭМ!$B$33:$B$776,J$119)+'СЕТ СН'!$I$11+СВЦЭМ!$D$10+'СЕТ СН'!$I$6-'СЕТ СН'!$I$23</f>
        <v>1307.8942810600001</v>
      </c>
      <c r="K138" s="36">
        <f>SUMIFS(СВЦЭМ!$D$33:$D$776,СВЦЭМ!$A$33:$A$776,$A138,СВЦЭМ!$B$33:$B$776,K$119)+'СЕТ СН'!$I$11+СВЦЭМ!$D$10+'СЕТ СН'!$I$6-'СЕТ СН'!$I$23</f>
        <v>1215.2630634100001</v>
      </c>
      <c r="L138" s="36">
        <f>SUMIFS(СВЦЭМ!$D$33:$D$776,СВЦЭМ!$A$33:$A$776,$A138,СВЦЭМ!$B$33:$B$776,L$119)+'СЕТ СН'!$I$11+СВЦЭМ!$D$10+'СЕТ СН'!$I$6-'СЕТ СН'!$I$23</f>
        <v>1166.8075340400001</v>
      </c>
      <c r="M138" s="36">
        <f>SUMIFS(СВЦЭМ!$D$33:$D$776,СВЦЭМ!$A$33:$A$776,$A138,СВЦЭМ!$B$33:$B$776,M$119)+'СЕТ СН'!$I$11+СВЦЭМ!$D$10+'СЕТ СН'!$I$6-'СЕТ СН'!$I$23</f>
        <v>1166.06783019</v>
      </c>
      <c r="N138" s="36">
        <f>SUMIFS(СВЦЭМ!$D$33:$D$776,СВЦЭМ!$A$33:$A$776,$A138,СВЦЭМ!$B$33:$B$776,N$119)+'СЕТ СН'!$I$11+СВЦЭМ!$D$10+'СЕТ СН'!$I$6-'СЕТ СН'!$I$23</f>
        <v>1168.9209130300001</v>
      </c>
      <c r="O138" s="36">
        <f>SUMIFS(СВЦЭМ!$D$33:$D$776,СВЦЭМ!$A$33:$A$776,$A138,СВЦЭМ!$B$33:$B$776,O$119)+'СЕТ СН'!$I$11+СВЦЭМ!$D$10+'СЕТ СН'!$I$6-'СЕТ СН'!$I$23</f>
        <v>1185.8030981000002</v>
      </c>
      <c r="P138" s="36">
        <f>SUMIFS(СВЦЭМ!$D$33:$D$776,СВЦЭМ!$A$33:$A$776,$A138,СВЦЭМ!$B$33:$B$776,P$119)+'СЕТ СН'!$I$11+СВЦЭМ!$D$10+'СЕТ СН'!$I$6-'СЕТ СН'!$I$23</f>
        <v>1174.9964999600002</v>
      </c>
      <c r="Q138" s="36">
        <f>SUMIFS(СВЦЭМ!$D$33:$D$776,СВЦЭМ!$A$33:$A$776,$A138,СВЦЭМ!$B$33:$B$776,Q$119)+'СЕТ СН'!$I$11+СВЦЭМ!$D$10+'СЕТ СН'!$I$6-'СЕТ СН'!$I$23</f>
        <v>1180.78220384</v>
      </c>
      <c r="R138" s="36">
        <f>SUMIFS(СВЦЭМ!$D$33:$D$776,СВЦЭМ!$A$33:$A$776,$A138,СВЦЭМ!$B$33:$B$776,R$119)+'СЕТ СН'!$I$11+СВЦЭМ!$D$10+'СЕТ СН'!$I$6-'СЕТ СН'!$I$23</f>
        <v>1176.4330280899999</v>
      </c>
      <c r="S138" s="36">
        <f>SUMIFS(СВЦЭМ!$D$33:$D$776,СВЦЭМ!$A$33:$A$776,$A138,СВЦЭМ!$B$33:$B$776,S$119)+'СЕТ СН'!$I$11+СВЦЭМ!$D$10+'СЕТ СН'!$I$6-'СЕТ СН'!$I$23</f>
        <v>1199.1329992800001</v>
      </c>
      <c r="T138" s="36">
        <f>SUMIFS(СВЦЭМ!$D$33:$D$776,СВЦЭМ!$A$33:$A$776,$A138,СВЦЭМ!$B$33:$B$776,T$119)+'СЕТ СН'!$I$11+СВЦЭМ!$D$10+'СЕТ СН'!$I$6-'СЕТ СН'!$I$23</f>
        <v>1194.3682453500001</v>
      </c>
      <c r="U138" s="36">
        <f>SUMIFS(СВЦЭМ!$D$33:$D$776,СВЦЭМ!$A$33:$A$776,$A138,СВЦЭМ!$B$33:$B$776,U$119)+'СЕТ СН'!$I$11+СВЦЭМ!$D$10+'СЕТ СН'!$I$6-'СЕТ СН'!$I$23</f>
        <v>1185.4002939900001</v>
      </c>
      <c r="V138" s="36">
        <f>SUMIFS(СВЦЭМ!$D$33:$D$776,СВЦЭМ!$A$33:$A$776,$A138,СВЦЭМ!$B$33:$B$776,V$119)+'СЕТ СН'!$I$11+СВЦЭМ!$D$10+'СЕТ СН'!$I$6-'СЕТ СН'!$I$23</f>
        <v>1168.7982733600002</v>
      </c>
      <c r="W138" s="36">
        <f>SUMIFS(СВЦЭМ!$D$33:$D$776,СВЦЭМ!$A$33:$A$776,$A138,СВЦЭМ!$B$33:$B$776,W$119)+'СЕТ СН'!$I$11+СВЦЭМ!$D$10+'СЕТ СН'!$I$6-'СЕТ СН'!$I$23</f>
        <v>1169.80426932</v>
      </c>
      <c r="X138" s="36">
        <f>SUMIFS(СВЦЭМ!$D$33:$D$776,СВЦЭМ!$A$33:$A$776,$A138,СВЦЭМ!$B$33:$B$776,X$119)+'СЕТ СН'!$I$11+СВЦЭМ!$D$10+'СЕТ СН'!$I$6-'СЕТ СН'!$I$23</f>
        <v>1217.34590213</v>
      </c>
      <c r="Y138" s="36">
        <f>SUMIFS(СВЦЭМ!$D$33:$D$776,СВЦЭМ!$A$33:$A$776,$A138,СВЦЭМ!$B$33:$B$776,Y$119)+'СЕТ СН'!$I$11+СВЦЭМ!$D$10+'СЕТ СН'!$I$6-'СЕТ СН'!$I$23</f>
        <v>1298.74708033</v>
      </c>
    </row>
    <row r="139" spans="1:25" ht="15.75" x14ac:dyDescent="0.2">
      <c r="A139" s="35">
        <f t="shared" si="3"/>
        <v>44002</v>
      </c>
      <c r="B139" s="36">
        <f>SUMIFS(СВЦЭМ!$D$33:$D$776,СВЦЭМ!$A$33:$A$776,$A139,СВЦЭМ!$B$33:$B$776,B$119)+'СЕТ СН'!$I$11+СВЦЭМ!$D$10+'СЕТ СН'!$I$6-'СЕТ СН'!$I$23</f>
        <v>1357.4789839099999</v>
      </c>
      <c r="C139" s="36">
        <f>SUMIFS(СВЦЭМ!$D$33:$D$776,СВЦЭМ!$A$33:$A$776,$A139,СВЦЭМ!$B$33:$B$776,C$119)+'СЕТ СН'!$I$11+СВЦЭМ!$D$10+'СЕТ СН'!$I$6-'СЕТ СН'!$I$23</f>
        <v>1384.9347015100002</v>
      </c>
      <c r="D139" s="36">
        <f>SUMIFS(СВЦЭМ!$D$33:$D$776,СВЦЭМ!$A$33:$A$776,$A139,СВЦЭМ!$B$33:$B$776,D$119)+'СЕТ СН'!$I$11+СВЦЭМ!$D$10+'СЕТ СН'!$I$6-'СЕТ СН'!$I$23</f>
        <v>1390.57178841</v>
      </c>
      <c r="E139" s="36">
        <f>SUMIFS(СВЦЭМ!$D$33:$D$776,СВЦЭМ!$A$33:$A$776,$A139,СВЦЭМ!$B$33:$B$776,E$119)+'СЕТ СН'!$I$11+СВЦЭМ!$D$10+'СЕТ СН'!$I$6-'СЕТ СН'!$I$23</f>
        <v>1384.23574216</v>
      </c>
      <c r="F139" s="36">
        <f>SUMIFS(СВЦЭМ!$D$33:$D$776,СВЦЭМ!$A$33:$A$776,$A139,СВЦЭМ!$B$33:$B$776,F$119)+'СЕТ СН'!$I$11+СВЦЭМ!$D$10+'СЕТ СН'!$I$6-'СЕТ СН'!$I$23</f>
        <v>1374.23300328</v>
      </c>
      <c r="G139" s="36">
        <f>SUMIFS(СВЦЭМ!$D$33:$D$776,СВЦЭМ!$A$33:$A$776,$A139,СВЦЭМ!$B$33:$B$776,G$119)+'СЕТ СН'!$I$11+СВЦЭМ!$D$10+'СЕТ СН'!$I$6-'СЕТ СН'!$I$23</f>
        <v>1378.6967698000001</v>
      </c>
      <c r="H139" s="36">
        <f>SUMIFS(СВЦЭМ!$D$33:$D$776,СВЦЭМ!$A$33:$A$776,$A139,СВЦЭМ!$B$33:$B$776,H$119)+'СЕТ СН'!$I$11+СВЦЭМ!$D$10+'СЕТ СН'!$I$6-'СЕТ СН'!$I$23</f>
        <v>1385.2979341400001</v>
      </c>
      <c r="I139" s="36">
        <f>SUMIFS(СВЦЭМ!$D$33:$D$776,СВЦЭМ!$A$33:$A$776,$A139,СВЦЭМ!$B$33:$B$776,I$119)+'СЕТ СН'!$I$11+СВЦЭМ!$D$10+'СЕТ СН'!$I$6-'СЕТ СН'!$I$23</f>
        <v>1365.81094816</v>
      </c>
      <c r="J139" s="36">
        <f>SUMIFS(СВЦЭМ!$D$33:$D$776,СВЦЭМ!$A$33:$A$776,$A139,СВЦЭМ!$B$33:$B$776,J$119)+'СЕТ СН'!$I$11+СВЦЭМ!$D$10+'СЕТ СН'!$I$6-'СЕТ СН'!$I$23</f>
        <v>1263.30619351</v>
      </c>
      <c r="K139" s="36">
        <f>SUMIFS(СВЦЭМ!$D$33:$D$776,СВЦЭМ!$A$33:$A$776,$A139,СВЦЭМ!$B$33:$B$776,K$119)+'СЕТ СН'!$I$11+СВЦЭМ!$D$10+'СЕТ СН'!$I$6-'СЕТ СН'!$I$23</f>
        <v>1194.0355294400001</v>
      </c>
      <c r="L139" s="36">
        <f>SUMIFS(СВЦЭМ!$D$33:$D$776,СВЦЭМ!$A$33:$A$776,$A139,СВЦЭМ!$B$33:$B$776,L$119)+'СЕТ СН'!$I$11+СВЦЭМ!$D$10+'СЕТ СН'!$I$6-'СЕТ СН'!$I$23</f>
        <v>1160.70727981</v>
      </c>
      <c r="M139" s="36">
        <f>SUMIFS(СВЦЭМ!$D$33:$D$776,СВЦЭМ!$A$33:$A$776,$A139,СВЦЭМ!$B$33:$B$776,M$119)+'СЕТ СН'!$I$11+СВЦЭМ!$D$10+'СЕТ СН'!$I$6-'СЕТ СН'!$I$23</f>
        <v>1160.43014189</v>
      </c>
      <c r="N139" s="36">
        <f>SUMIFS(СВЦЭМ!$D$33:$D$776,СВЦЭМ!$A$33:$A$776,$A139,СВЦЭМ!$B$33:$B$776,N$119)+'СЕТ СН'!$I$11+СВЦЭМ!$D$10+'СЕТ СН'!$I$6-'СЕТ СН'!$I$23</f>
        <v>1164.38646483</v>
      </c>
      <c r="O139" s="36">
        <f>SUMIFS(СВЦЭМ!$D$33:$D$776,СВЦЭМ!$A$33:$A$776,$A139,СВЦЭМ!$B$33:$B$776,O$119)+'СЕТ СН'!$I$11+СВЦЭМ!$D$10+'СЕТ СН'!$I$6-'СЕТ СН'!$I$23</f>
        <v>1177.3108818400001</v>
      </c>
      <c r="P139" s="36">
        <f>SUMIFS(СВЦЭМ!$D$33:$D$776,СВЦЭМ!$A$33:$A$776,$A139,СВЦЭМ!$B$33:$B$776,P$119)+'СЕТ СН'!$I$11+СВЦЭМ!$D$10+'СЕТ СН'!$I$6-'СЕТ СН'!$I$23</f>
        <v>1153.24323871</v>
      </c>
      <c r="Q139" s="36">
        <f>SUMIFS(СВЦЭМ!$D$33:$D$776,СВЦЭМ!$A$33:$A$776,$A139,СВЦЭМ!$B$33:$B$776,Q$119)+'СЕТ СН'!$I$11+СВЦЭМ!$D$10+'СЕТ СН'!$I$6-'СЕТ СН'!$I$23</f>
        <v>1163.1637698300001</v>
      </c>
      <c r="R139" s="36">
        <f>SUMIFS(СВЦЭМ!$D$33:$D$776,СВЦЭМ!$A$33:$A$776,$A139,СВЦЭМ!$B$33:$B$776,R$119)+'СЕТ СН'!$I$11+СВЦЭМ!$D$10+'СЕТ СН'!$I$6-'СЕТ СН'!$I$23</f>
        <v>1161.5758471600002</v>
      </c>
      <c r="S139" s="36">
        <f>SUMIFS(СВЦЭМ!$D$33:$D$776,СВЦЭМ!$A$33:$A$776,$A139,СВЦЭМ!$B$33:$B$776,S$119)+'СЕТ СН'!$I$11+СВЦЭМ!$D$10+'СЕТ СН'!$I$6-'СЕТ СН'!$I$23</f>
        <v>1183.949079</v>
      </c>
      <c r="T139" s="36">
        <f>SUMIFS(СВЦЭМ!$D$33:$D$776,СВЦЭМ!$A$33:$A$776,$A139,СВЦЭМ!$B$33:$B$776,T$119)+'СЕТ СН'!$I$11+СВЦЭМ!$D$10+'СЕТ СН'!$I$6-'СЕТ СН'!$I$23</f>
        <v>1179.22767417</v>
      </c>
      <c r="U139" s="36">
        <f>SUMIFS(СВЦЭМ!$D$33:$D$776,СВЦЭМ!$A$33:$A$776,$A139,СВЦЭМ!$B$33:$B$776,U$119)+'СЕТ СН'!$I$11+СВЦЭМ!$D$10+'СЕТ СН'!$I$6-'СЕТ СН'!$I$23</f>
        <v>1163.4242999000001</v>
      </c>
      <c r="V139" s="36">
        <f>SUMIFS(СВЦЭМ!$D$33:$D$776,СВЦЭМ!$A$33:$A$776,$A139,СВЦЭМ!$B$33:$B$776,V$119)+'СЕТ СН'!$I$11+СВЦЭМ!$D$10+'СЕТ СН'!$I$6-'СЕТ СН'!$I$23</f>
        <v>1144.7929768700001</v>
      </c>
      <c r="W139" s="36">
        <f>SUMIFS(СВЦЭМ!$D$33:$D$776,СВЦЭМ!$A$33:$A$776,$A139,СВЦЭМ!$B$33:$B$776,W$119)+'СЕТ СН'!$I$11+СВЦЭМ!$D$10+'СЕТ СН'!$I$6-'СЕТ СН'!$I$23</f>
        <v>1164.9095445400001</v>
      </c>
      <c r="X139" s="36">
        <f>SUMIFS(СВЦЭМ!$D$33:$D$776,СВЦЭМ!$A$33:$A$776,$A139,СВЦЭМ!$B$33:$B$776,X$119)+'СЕТ СН'!$I$11+СВЦЭМ!$D$10+'СЕТ СН'!$I$6-'СЕТ СН'!$I$23</f>
        <v>1214.5613782</v>
      </c>
      <c r="Y139" s="36">
        <f>SUMIFS(СВЦЭМ!$D$33:$D$776,СВЦЭМ!$A$33:$A$776,$A139,СВЦЭМ!$B$33:$B$776,Y$119)+'СЕТ СН'!$I$11+СВЦЭМ!$D$10+'СЕТ СН'!$I$6-'СЕТ СН'!$I$23</f>
        <v>1272.92616619</v>
      </c>
    </row>
    <row r="140" spans="1:25" ht="15.75" x14ac:dyDescent="0.2">
      <c r="A140" s="35">
        <f t="shared" si="3"/>
        <v>44003</v>
      </c>
      <c r="B140" s="36">
        <f>SUMIFS(СВЦЭМ!$D$33:$D$776,СВЦЭМ!$A$33:$A$776,$A140,СВЦЭМ!$B$33:$B$776,B$119)+'СЕТ СН'!$I$11+СВЦЭМ!$D$10+'СЕТ СН'!$I$6-'СЕТ СН'!$I$23</f>
        <v>1337.47395934</v>
      </c>
      <c r="C140" s="36">
        <f>SUMIFS(СВЦЭМ!$D$33:$D$776,СВЦЭМ!$A$33:$A$776,$A140,СВЦЭМ!$B$33:$B$776,C$119)+'СЕТ СН'!$I$11+СВЦЭМ!$D$10+'СЕТ СН'!$I$6-'СЕТ СН'!$I$23</f>
        <v>1372.3219792</v>
      </c>
      <c r="D140" s="36">
        <f>SUMIFS(СВЦЭМ!$D$33:$D$776,СВЦЭМ!$A$33:$A$776,$A140,СВЦЭМ!$B$33:$B$776,D$119)+'СЕТ СН'!$I$11+СВЦЭМ!$D$10+'СЕТ СН'!$I$6-'СЕТ СН'!$I$23</f>
        <v>1405.9629731800001</v>
      </c>
      <c r="E140" s="36">
        <f>SUMIFS(СВЦЭМ!$D$33:$D$776,СВЦЭМ!$A$33:$A$776,$A140,СВЦЭМ!$B$33:$B$776,E$119)+'СЕТ СН'!$I$11+СВЦЭМ!$D$10+'СЕТ СН'!$I$6-'СЕТ СН'!$I$23</f>
        <v>1428.70799898</v>
      </c>
      <c r="F140" s="36">
        <f>SUMIFS(СВЦЭМ!$D$33:$D$776,СВЦЭМ!$A$33:$A$776,$A140,СВЦЭМ!$B$33:$B$776,F$119)+'СЕТ СН'!$I$11+СВЦЭМ!$D$10+'СЕТ СН'!$I$6-'СЕТ СН'!$I$23</f>
        <v>1422.1393600599999</v>
      </c>
      <c r="G140" s="36">
        <f>SUMIFS(СВЦЭМ!$D$33:$D$776,СВЦЭМ!$A$33:$A$776,$A140,СВЦЭМ!$B$33:$B$776,G$119)+'СЕТ СН'!$I$11+СВЦЭМ!$D$10+'СЕТ СН'!$I$6-'СЕТ СН'!$I$23</f>
        <v>1418.2684975900002</v>
      </c>
      <c r="H140" s="36">
        <f>SUMIFS(СВЦЭМ!$D$33:$D$776,СВЦЭМ!$A$33:$A$776,$A140,СВЦЭМ!$B$33:$B$776,H$119)+'СЕТ СН'!$I$11+СВЦЭМ!$D$10+'СЕТ СН'!$I$6-'СЕТ СН'!$I$23</f>
        <v>1393.76737572</v>
      </c>
      <c r="I140" s="36">
        <f>SUMIFS(СВЦЭМ!$D$33:$D$776,СВЦЭМ!$A$33:$A$776,$A140,СВЦЭМ!$B$33:$B$776,I$119)+'СЕТ СН'!$I$11+СВЦЭМ!$D$10+'СЕТ СН'!$I$6-'СЕТ СН'!$I$23</f>
        <v>1374.98128638</v>
      </c>
      <c r="J140" s="36">
        <f>SUMIFS(СВЦЭМ!$D$33:$D$776,СВЦЭМ!$A$33:$A$776,$A140,СВЦЭМ!$B$33:$B$776,J$119)+'СЕТ СН'!$I$11+СВЦЭМ!$D$10+'СЕТ СН'!$I$6-'СЕТ СН'!$I$23</f>
        <v>1326.4800998800001</v>
      </c>
      <c r="K140" s="36">
        <f>SUMIFS(СВЦЭМ!$D$33:$D$776,СВЦЭМ!$A$33:$A$776,$A140,СВЦЭМ!$B$33:$B$776,K$119)+'СЕТ СН'!$I$11+СВЦЭМ!$D$10+'СЕТ СН'!$I$6-'СЕТ СН'!$I$23</f>
        <v>1257.1632957900001</v>
      </c>
      <c r="L140" s="36">
        <f>SUMIFS(СВЦЭМ!$D$33:$D$776,СВЦЭМ!$A$33:$A$776,$A140,СВЦЭМ!$B$33:$B$776,L$119)+'СЕТ СН'!$I$11+СВЦЭМ!$D$10+'СЕТ СН'!$I$6-'СЕТ СН'!$I$23</f>
        <v>1193.79174655</v>
      </c>
      <c r="M140" s="36">
        <f>SUMIFS(СВЦЭМ!$D$33:$D$776,СВЦЭМ!$A$33:$A$776,$A140,СВЦЭМ!$B$33:$B$776,M$119)+'СЕТ СН'!$I$11+СВЦЭМ!$D$10+'СЕТ СН'!$I$6-'СЕТ СН'!$I$23</f>
        <v>1130.0775047900001</v>
      </c>
      <c r="N140" s="36">
        <f>SUMIFS(СВЦЭМ!$D$33:$D$776,СВЦЭМ!$A$33:$A$776,$A140,СВЦЭМ!$B$33:$B$776,N$119)+'СЕТ СН'!$I$11+СВЦЭМ!$D$10+'СЕТ СН'!$I$6-'СЕТ СН'!$I$23</f>
        <v>1122.99958866</v>
      </c>
      <c r="O140" s="36">
        <f>SUMIFS(СВЦЭМ!$D$33:$D$776,СВЦЭМ!$A$33:$A$776,$A140,СВЦЭМ!$B$33:$B$776,O$119)+'СЕТ СН'!$I$11+СВЦЭМ!$D$10+'СЕТ СН'!$I$6-'СЕТ СН'!$I$23</f>
        <v>1118.8424148200002</v>
      </c>
      <c r="P140" s="36">
        <f>SUMIFS(СВЦЭМ!$D$33:$D$776,СВЦЭМ!$A$33:$A$776,$A140,СВЦЭМ!$B$33:$B$776,P$119)+'СЕТ СН'!$I$11+СВЦЭМ!$D$10+'СЕТ СН'!$I$6-'СЕТ СН'!$I$23</f>
        <v>1117.7903631500001</v>
      </c>
      <c r="Q140" s="36">
        <f>SUMIFS(СВЦЭМ!$D$33:$D$776,СВЦЭМ!$A$33:$A$776,$A140,СВЦЭМ!$B$33:$B$776,Q$119)+'СЕТ СН'!$I$11+СВЦЭМ!$D$10+'СЕТ СН'!$I$6-'СЕТ СН'!$I$23</f>
        <v>1120.77309586</v>
      </c>
      <c r="R140" s="36">
        <f>SUMIFS(СВЦЭМ!$D$33:$D$776,СВЦЭМ!$A$33:$A$776,$A140,СВЦЭМ!$B$33:$B$776,R$119)+'СЕТ СН'!$I$11+СВЦЭМ!$D$10+'СЕТ СН'!$I$6-'СЕТ СН'!$I$23</f>
        <v>1120.01433049</v>
      </c>
      <c r="S140" s="36">
        <f>SUMIFS(СВЦЭМ!$D$33:$D$776,СВЦЭМ!$A$33:$A$776,$A140,СВЦЭМ!$B$33:$B$776,S$119)+'СЕТ СН'!$I$11+СВЦЭМ!$D$10+'СЕТ СН'!$I$6-'СЕТ СН'!$I$23</f>
        <v>1126.2875817600002</v>
      </c>
      <c r="T140" s="36">
        <f>SUMIFS(СВЦЭМ!$D$33:$D$776,СВЦЭМ!$A$33:$A$776,$A140,СВЦЭМ!$B$33:$B$776,T$119)+'СЕТ СН'!$I$11+СВЦЭМ!$D$10+'СЕТ СН'!$I$6-'СЕТ СН'!$I$23</f>
        <v>1134.6428920600001</v>
      </c>
      <c r="U140" s="36">
        <f>SUMIFS(СВЦЭМ!$D$33:$D$776,СВЦЭМ!$A$33:$A$776,$A140,СВЦЭМ!$B$33:$B$776,U$119)+'СЕТ СН'!$I$11+СВЦЭМ!$D$10+'СЕТ СН'!$I$6-'СЕТ СН'!$I$23</f>
        <v>1131.2421647900001</v>
      </c>
      <c r="V140" s="36">
        <f>SUMIFS(СВЦЭМ!$D$33:$D$776,СВЦЭМ!$A$33:$A$776,$A140,СВЦЭМ!$B$33:$B$776,V$119)+'СЕТ СН'!$I$11+СВЦЭМ!$D$10+'СЕТ СН'!$I$6-'СЕТ СН'!$I$23</f>
        <v>1114.48074999</v>
      </c>
      <c r="W140" s="36">
        <f>SUMIFS(СВЦЭМ!$D$33:$D$776,СВЦЭМ!$A$33:$A$776,$A140,СВЦЭМ!$B$33:$B$776,W$119)+'СЕТ СН'!$I$11+СВЦЭМ!$D$10+'СЕТ СН'!$I$6-'СЕТ СН'!$I$23</f>
        <v>1118.7437964300002</v>
      </c>
      <c r="X140" s="36">
        <f>SUMIFS(СВЦЭМ!$D$33:$D$776,СВЦЭМ!$A$33:$A$776,$A140,СВЦЭМ!$B$33:$B$776,X$119)+'СЕТ СН'!$I$11+СВЦЭМ!$D$10+'СЕТ СН'!$I$6-'СЕТ СН'!$I$23</f>
        <v>1168.01974266</v>
      </c>
      <c r="Y140" s="36">
        <f>SUMIFS(СВЦЭМ!$D$33:$D$776,СВЦЭМ!$A$33:$A$776,$A140,СВЦЭМ!$B$33:$B$776,Y$119)+'СЕТ СН'!$I$11+СВЦЭМ!$D$10+'СЕТ СН'!$I$6-'СЕТ СН'!$I$23</f>
        <v>1295.1622211600002</v>
      </c>
    </row>
    <row r="141" spans="1:25" ht="15.75" x14ac:dyDescent="0.2">
      <c r="A141" s="35">
        <f t="shared" si="3"/>
        <v>44004</v>
      </c>
      <c r="B141" s="36">
        <f>SUMIFS(СВЦЭМ!$D$33:$D$776,СВЦЭМ!$A$33:$A$776,$A141,СВЦЭМ!$B$33:$B$776,B$119)+'СЕТ СН'!$I$11+СВЦЭМ!$D$10+'СЕТ СН'!$I$6-'СЕТ СН'!$I$23</f>
        <v>1358.66141932</v>
      </c>
      <c r="C141" s="36">
        <f>SUMIFS(СВЦЭМ!$D$33:$D$776,СВЦЭМ!$A$33:$A$776,$A141,СВЦЭМ!$B$33:$B$776,C$119)+'СЕТ СН'!$I$11+СВЦЭМ!$D$10+'СЕТ СН'!$I$6-'СЕТ СН'!$I$23</f>
        <v>1367.5795727899999</v>
      </c>
      <c r="D141" s="36">
        <f>SUMIFS(СВЦЭМ!$D$33:$D$776,СВЦЭМ!$A$33:$A$776,$A141,СВЦЭМ!$B$33:$B$776,D$119)+'СЕТ СН'!$I$11+СВЦЭМ!$D$10+'СЕТ СН'!$I$6-'СЕТ СН'!$I$23</f>
        <v>1363.58021134</v>
      </c>
      <c r="E141" s="36">
        <f>SUMIFS(СВЦЭМ!$D$33:$D$776,СВЦЭМ!$A$33:$A$776,$A141,СВЦЭМ!$B$33:$B$776,E$119)+'СЕТ СН'!$I$11+СВЦЭМ!$D$10+'СЕТ СН'!$I$6-'СЕТ СН'!$I$23</f>
        <v>1364.59549997</v>
      </c>
      <c r="F141" s="36">
        <f>SUMIFS(СВЦЭМ!$D$33:$D$776,СВЦЭМ!$A$33:$A$776,$A141,СВЦЭМ!$B$33:$B$776,F$119)+'СЕТ СН'!$I$11+СВЦЭМ!$D$10+'СЕТ СН'!$I$6-'СЕТ СН'!$I$23</f>
        <v>1358.2546744199999</v>
      </c>
      <c r="G141" s="36">
        <f>SUMIFS(СВЦЭМ!$D$33:$D$776,СВЦЭМ!$A$33:$A$776,$A141,СВЦЭМ!$B$33:$B$776,G$119)+'СЕТ СН'!$I$11+СВЦЭМ!$D$10+'СЕТ СН'!$I$6-'СЕТ СН'!$I$23</f>
        <v>1359.8516204100001</v>
      </c>
      <c r="H141" s="36">
        <f>SUMIFS(СВЦЭМ!$D$33:$D$776,СВЦЭМ!$A$33:$A$776,$A141,СВЦЭМ!$B$33:$B$776,H$119)+'СЕТ СН'!$I$11+СВЦЭМ!$D$10+'СЕТ СН'!$I$6-'СЕТ СН'!$I$23</f>
        <v>1363.70811897</v>
      </c>
      <c r="I141" s="36">
        <f>SUMIFS(СВЦЭМ!$D$33:$D$776,СВЦЭМ!$A$33:$A$776,$A141,СВЦЭМ!$B$33:$B$776,I$119)+'СЕТ СН'!$I$11+СВЦЭМ!$D$10+'СЕТ СН'!$I$6-'СЕТ СН'!$I$23</f>
        <v>1368.7136937099999</v>
      </c>
      <c r="J141" s="36">
        <f>SUMIFS(СВЦЭМ!$D$33:$D$776,СВЦЭМ!$A$33:$A$776,$A141,СВЦЭМ!$B$33:$B$776,J$119)+'СЕТ СН'!$I$11+СВЦЭМ!$D$10+'СЕТ СН'!$I$6-'СЕТ СН'!$I$23</f>
        <v>1299.0609119000001</v>
      </c>
      <c r="K141" s="36">
        <f>SUMIFS(СВЦЭМ!$D$33:$D$776,СВЦЭМ!$A$33:$A$776,$A141,СВЦЭМ!$B$33:$B$776,K$119)+'СЕТ СН'!$I$11+СВЦЭМ!$D$10+'СЕТ СН'!$I$6-'СЕТ СН'!$I$23</f>
        <v>1224.6293378700002</v>
      </c>
      <c r="L141" s="36">
        <f>SUMIFS(СВЦЭМ!$D$33:$D$776,СВЦЭМ!$A$33:$A$776,$A141,СВЦЭМ!$B$33:$B$776,L$119)+'СЕТ СН'!$I$11+СВЦЭМ!$D$10+'СЕТ СН'!$I$6-'СЕТ СН'!$I$23</f>
        <v>1172.70920105</v>
      </c>
      <c r="M141" s="36">
        <f>SUMIFS(СВЦЭМ!$D$33:$D$776,СВЦЭМ!$A$33:$A$776,$A141,СВЦЭМ!$B$33:$B$776,M$119)+'СЕТ СН'!$I$11+СВЦЭМ!$D$10+'СЕТ СН'!$I$6-'СЕТ СН'!$I$23</f>
        <v>1167.2069777500001</v>
      </c>
      <c r="N141" s="36">
        <f>SUMIFS(СВЦЭМ!$D$33:$D$776,СВЦЭМ!$A$33:$A$776,$A141,СВЦЭМ!$B$33:$B$776,N$119)+'СЕТ СН'!$I$11+СВЦЭМ!$D$10+'СЕТ СН'!$I$6-'СЕТ СН'!$I$23</f>
        <v>1168.3230542599999</v>
      </c>
      <c r="O141" s="36">
        <f>SUMIFS(СВЦЭМ!$D$33:$D$776,СВЦЭМ!$A$33:$A$776,$A141,СВЦЭМ!$B$33:$B$776,O$119)+'СЕТ СН'!$I$11+СВЦЭМ!$D$10+'СЕТ СН'!$I$6-'СЕТ СН'!$I$23</f>
        <v>1177.5011165400001</v>
      </c>
      <c r="P141" s="36">
        <f>SUMIFS(СВЦЭМ!$D$33:$D$776,СВЦЭМ!$A$33:$A$776,$A141,СВЦЭМ!$B$33:$B$776,P$119)+'СЕТ СН'!$I$11+СВЦЭМ!$D$10+'СЕТ СН'!$I$6-'СЕТ СН'!$I$23</f>
        <v>1179.39240956</v>
      </c>
      <c r="Q141" s="36">
        <f>SUMIFS(СВЦЭМ!$D$33:$D$776,СВЦЭМ!$A$33:$A$776,$A141,СВЦЭМ!$B$33:$B$776,Q$119)+'СЕТ СН'!$I$11+СВЦЭМ!$D$10+'СЕТ СН'!$I$6-'СЕТ СН'!$I$23</f>
        <v>1181.5742245700001</v>
      </c>
      <c r="R141" s="36">
        <f>SUMIFS(СВЦЭМ!$D$33:$D$776,СВЦЭМ!$A$33:$A$776,$A141,СВЦЭМ!$B$33:$B$776,R$119)+'СЕТ СН'!$I$11+СВЦЭМ!$D$10+'СЕТ СН'!$I$6-'СЕТ СН'!$I$23</f>
        <v>1177.0549088</v>
      </c>
      <c r="S141" s="36">
        <f>SUMIFS(СВЦЭМ!$D$33:$D$776,СВЦЭМ!$A$33:$A$776,$A141,СВЦЭМ!$B$33:$B$776,S$119)+'СЕТ СН'!$I$11+СВЦЭМ!$D$10+'СЕТ СН'!$I$6-'СЕТ СН'!$I$23</f>
        <v>1181.82384482</v>
      </c>
      <c r="T141" s="36">
        <f>SUMIFS(СВЦЭМ!$D$33:$D$776,СВЦЭМ!$A$33:$A$776,$A141,СВЦЭМ!$B$33:$B$776,T$119)+'СЕТ СН'!$I$11+СВЦЭМ!$D$10+'СЕТ СН'!$I$6-'СЕТ СН'!$I$23</f>
        <v>1182.8711325200002</v>
      </c>
      <c r="U141" s="36">
        <f>SUMIFS(СВЦЭМ!$D$33:$D$776,СВЦЭМ!$A$33:$A$776,$A141,СВЦЭМ!$B$33:$B$776,U$119)+'СЕТ СН'!$I$11+СВЦЭМ!$D$10+'СЕТ СН'!$I$6-'СЕТ СН'!$I$23</f>
        <v>1180.58551205</v>
      </c>
      <c r="V141" s="36">
        <f>SUMIFS(СВЦЭМ!$D$33:$D$776,СВЦЭМ!$A$33:$A$776,$A141,СВЦЭМ!$B$33:$B$776,V$119)+'СЕТ СН'!$I$11+СВЦЭМ!$D$10+'СЕТ СН'!$I$6-'СЕТ СН'!$I$23</f>
        <v>1172.4162447600002</v>
      </c>
      <c r="W141" s="36">
        <f>SUMIFS(СВЦЭМ!$D$33:$D$776,СВЦЭМ!$A$33:$A$776,$A141,СВЦЭМ!$B$33:$B$776,W$119)+'СЕТ СН'!$I$11+СВЦЭМ!$D$10+'СЕТ СН'!$I$6-'СЕТ СН'!$I$23</f>
        <v>1158.05233232</v>
      </c>
      <c r="X141" s="36">
        <f>SUMIFS(СВЦЭМ!$D$33:$D$776,СВЦЭМ!$A$33:$A$776,$A141,СВЦЭМ!$B$33:$B$776,X$119)+'СЕТ СН'!$I$11+СВЦЭМ!$D$10+'СЕТ СН'!$I$6-'СЕТ СН'!$I$23</f>
        <v>1201.1211925900002</v>
      </c>
      <c r="Y141" s="36">
        <f>SUMIFS(СВЦЭМ!$D$33:$D$776,СВЦЭМ!$A$33:$A$776,$A141,СВЦЭМ!$B$33:$B$776,Y$119)+'СЕТ СН'!$I$11+СВЦЭМ!$D$10+'СЕТ СН'!$I$6-'СЕТ СН'!$I$23</f>
        <v>1305.64424095</v>
      </c>
    </row>
    <row r="142" spans="1:25" ht="15.75" x14ac:dyDescent="0.2">
      <c r="A142" s="35">
        <f t="shared" si="3"/>
        <v>44005</v>
      </c>
      <c r="B142" s="36">
        <f>SUMIFS(СВЦЭМ!$D$33:$D$776,СВЦЭМ!$A$33:$A$776,$A142,СВЦЭМ!$B$33:$B$776,B$119)+'СЕТ СН'!$I$11+СВЦЭМ!$D$10+'СЕТ СН'!$I$6-'СЕТ СН'!$I$23</f>
        <v>1413.6083073700001</v>
      </c>
      <c r="C142" s="36">
        <f>SUMIFS(СВЦЭМ!$D$33:$D$776,СВЦЭМ!$A$33:$A$776,$A142,СВЦЭМ!$B$33:$B$776,C$119)+'СЕТ СН'!$I$11+СВЦЭМ!$D$10+'СЕТ СН'!$I$6-'СЕТ СН'!$I$23</f>
        <v>1412.2929132200002</v>
      </c>
      <c r="D142" s="36">
        <f>SUMIFS(СВЦЭМ!$D$33:$D$776,СВЦЭМ!$A$33:$A$776,$A142,СВЦЭМ!$B$33:$B$776,D$119)+'СЕТ СН'!$I$11+СВЦЭМ!$D$10+'СЕТ СН'!$I$6-'СЕТ СН'!$I$23</f>
        <v>1404.0856836500002</v>
      </c>
      <c r="E142" s="36">
        <f>SUMIFS(СВЦЭМ!$D$33:$D$776,СВЦЭМ!$A$33:$A$776,$A142,СВЦЭМ!$B$33:$B$776,E$119)+'СЕТ СН'!$I$11+СВЦЭМ!$D$10+'СЕТ СН'!$I$6-'СЕТ СН'!$I$23</f>
        <v>1408.11328856</v>
      </c>
      <c r="F142" s="36">
        <f>SUMIFS(СВЦЭМ!$D$33:$D$776,СВЦЭМ!$A$33:$A$776,$A142,СВЦЭМ!$B$33:$B$776,F$119)+'СЕТ СН'!$I$11+СВЦЭМ!$D$10+'СЕТ СН'!$I$6-'СЕТ СН'!$I$23</f>
        <v>1407.7728097200002</v>
      </c>
      <c r="G142" s="36">
        <f>SUMIFS(СВЦЭМ!$D$33:$D$776,СВЦЭМ!$A$33:$A$776,$A142,СВЦЭМ!$B$33:$B$776,G$119)+'СЕТ СН'!$I$11+СВЦЭМ!$D$10+'СЕТ СН'!$I$6-'СЕТ СН'!$I$23</f>
        <v>1412.0480262999999</v>
      </c>
      <c r="H142" s="36">
        <f>SUMIFS(СВЦЭМ!$D$33:$D$776,СВЦЭМ!$A$33:$A$776,$A142,СВЦЭМ!$B$33:$B$776,H$119)+'СЕТ СН'!$I$11+СВЦЭМ!$D$10+'СЕТ СН'!$I$6-'СЕТ СН'!$I$23</f>
        <v>1409.6050715900001</v>
      </c>
      <c r="I142" s="36">
        <f>SUMIFS(СВЦЭМ!$D$33:$D$776,СВЦЭМ!$A$33:$A$776,$A142,СВЦЭМ!$B$33:$B$776,I$119)+'СЕТ СН'!$I$11+СВЦЭМ!$D$10+'СЕТ СН'!$I$6-'СЕТ СН'!$I$23</f>
        <v>1351.7085821999999</v>
      </c>
      <c r="J142" s="36">
        <f>SUMIFS(СВЦЭМ!$D$33:$D$776,СВЦЭМ!$A$33:$A$776,$A142,СВЦЭМ!$B$33:$B$776,J$119)+'СЕТ СН'!$I$11+СВЦЭМ!$D$10+'СЕТ СН'!$I$6-'СЕТ СН'!$I$23</f>
        <v>1344.74315574</v>
      </c>
      <c r="K142" s="36">
        <f>SUMIFS(СВЦЭМ!$D$33:$D$776,СВЦЭМ!$A$33:$A$776,$A142,СВЦЭМ!$B$33:$B$776,K$119)+'СЕТ СН'!$I$11+СВЦЭМ!$D$10+'СЕТ СН'!$I$6-'СЕТ СН'!$I$23</f>
        <v>1256.4569595100002</v>
      </c>
      <c r="L142" s="36">
        <f>SUMIFS(СВЦЭМ!$D$33:$D$776,СВЦЭМ!$A$33:$A$776,$A142,СВЦЭМ!$B$33:$B$776,L$119)+'СЕТ СН'!$I$11+СВЦЭМ!$D$10+'СЕТ СН'!$I$6-'СЕТ СН'!$I$23</f>
        <v>1190.9257883099999</v>
      </c>
      <c r="M142" s="36">
        <f>SUMIFS(СВЦЭМ!$D$33:$D$776,СВЦЭМ!$A$33:$A$776,$A142,СВЦЭМ!$B$33:$B$776,M$119)+'СЕТ СН'!$I$11+СВЦЭМ!$D$10+'СЕТ СН'!$I$6-'СЕТ СН'!$I$23</f>
        <v>1194.8746199699999</v>
      </c>
      <c r="N142" s="36">
        <f>SUMIFS(СВЦЭМ!$D$33:$D$776,СВЦЭМ!$A$33:$A$776,$A142,СВЦЭМ!$B$33:$B$776,N$119)+'СЕТ СН'!$I$11+СВЦЭМ!$D$10+'СЕТ СН'!$I$6-'СЕТ СН'!$I$23</f>
        <v>1187.54521045</v>
      </c>
      <c r="O142" s="36">
        <f>SUMIFS(СВЦЭМ!$D$33:$D$776,СВЦЭМ!$A$33:$A$776,$A142,СВЦЭМ!$B$33:$B$776,O$119)+'СЕТ СН'!$I$11+СВЦЭМ!$D$10+'СЕТ СН'!$I$6-'СЕТ СН'!$I$23</f>
        <v>1193.3547010000002</v>
      </c>
      <c r="P142" s="36">
        <f>SUMIFS(СВЦЭМ!$D$33:$D$776,СВЦЭМ!$A$33:$A$776,$A142,СВЦЭМ!$B$33:$B$776,P$119)+'СЕТ СН'!$I$11+СВЦЭМ!$D$10+'СЕТ СН'!$I$6-'СЕТ СН'!$I$23</f>
        <v>1195.3428528499999</v>
      </c>
      <c r="Q142" s="36">
        <f>SUMIFS(СВЦЭМ!$D$33:$D$776,СВЦЭМ!$A$33:$A$776,$A142,СВЦЭМ!$B$33:$B$776,Q$119)+'СЕТ СН'!$I$11+СВЦЭМ!$D$10+'СЕТ СН'!$I$6-'СЕТ СН'!$I$23</f>
        <v>1198.4909692900001</v>
      </c>
      <c r="R142" s="36">
        <f>SUMIFS(СВЦЭМ!$D$33:$D$776,СВЦЭМ!$A$33:$A$776,$A142,СВЦЭМ!$B$33:$B$776,R$119)+'СЕТ СН'!$I$11+СВЦЭМ!$D$10+'СЕТ СН'!$I$6-'СЕТ СН'!$I$23</f>
        <v>1195.73525952</v>
      </c>
      <c r="S142" s="36">
        <f>SUMIFS(СВЦЭМ!$D$33:$D$776,СВЦЭМ!$A$33:$A$776,$A142,СВЦЭМ!$B$33:$B$776,S$119)+'СЕТ СН'!$I$11+СВЦЭМ!$D$10+'СЕТ СН'!$I$6-'СЕТ СН'!$I$23</f>
        <v>1195.2296719599999</v>
      </c>
      <c r="T142" s="36">
        <f>SUMIFS(СВЦЭМ!$D$33:$D$776,СВЦЭМ!$A$33:$A$776,$A142,СВЦЭМ!$B$33:$B$776,T$119)+'СЕТ СН'!$I$11+СВЦЭМ!$D$10+'СЕТ СН'!$I$6-'СЕТ СН'!$I$23</f>
        <v>1196.20083421</v>
      </c>
      <c r="U142" s="36">
        <f>SUMIFS(СВЦЭМ!$D$33:$D$776,СВЦЭМ!$A$33:$A$776,$A142,СВЦЭМ!$B$33:$B$776,U$119)+'СЕТ СН'!$I$11+СВЦЭМ!$D$10+'СЕТ СН'!$I$6-'СЕТ СН'!$I$23</f>
        <v>1199.01275093</v>
      </c>
      <c r="V142" s="36">
        <f>SUMIFS(СВЦЭМ!$D$33:$D$776,СВЦЭМ!$A$33:$A$776,$A142,СВЦЭМ!$B$33:$B$776,V$119)+'СЕТ СН'!$I$11+СВЦЭМ!$D$10+'СЕТ СН'!$I$6-'СЕТ СН'!$I$23</f>
        <v>1195.5601599500001</v>
      </c>
      <c r="W142" s="36">
        <f>SUMIFS(СВЦЭМ!$D$33:$D$776,СВЦЭМ!$A$33:$A$776,$A142,СВЦЭМ!$B$33:$B$776,W$119)+'СЕТ СН'!$I$11+СВЦЭМ!$D$10+'СЕТ СН'!$I$6-'СЕТ СН'!$I$23</f>
        <v>1167.0332514199999</v>
      </c>
      <c r="X142" s="36">
        <f>SUMIFS(СВЦЭМ!$D$33:$D$776,СВЦЭМ!$A$33:$A$776,$A142,СВЦЭМ!$B$33:$B$776,X$119)+'СЕТ СН'!$I$11+СВЦЭМ!$D$10+'СЕТ СН'!$I$6-'СЕТ СН'!$I$23</f>
        <v>1175.18803963</v>
      </c>
      <c r="Y142" s="36">
        <f>SUMIFS(СВЦЭМ!$D$33:$D$776,СВЦЭМ!$A$33:$A$776,$A142,СВЦЭМ!$B$33:$B$776,Y$119)+'СЕТ СН'!$I$11+СВЦЭМ!$D$10+'СЕТ СН'!$I$6-'СЕТ СН'!$I$23</f>
        <v>1256.5299134699999</v>
      </c>
    </row>
    <row r="143" spans="1:25" ht="15.75" x14ac:dyDescent="0.2">
      <c r="A143" s="35">
        <f t="shared" si="3"/>
        <v>44006</v>
      </c>
      <c r="B143" s="36">
        <f>SUMIFS(СВЦЭМ!$D$33:$D$776,СВЦЭМ!$A$33:$A$776,$A143,СВЦЭМ!$B$33:$B$776,B$119)+'СЕТ СН'!$I$11+СВЦЭМ!$D$10+'СЕТ СН'!$I$6-'СЕТ СН'!$I$23</f>
        <v>1360.3753306000001</v>
      </c>
      <c r="C143" s="36">
        <f>SUMIFS(СВЦЭМ!$D$33:$D$776,СВЦЭМ!$A$33:$A$776,$A143,СВЦЭМ!$B$33:$B$776,C$119)+'СЕТ СН'!$I$11+СВЦЭМ!$D$10+'СЕТ СН'!$I$6-'СЕТ СН'!$I$23</f>
        <v>1401.7179884299999</v>
      </c>
      <c r="D143" s="36">
        <f>SUMIFS(СВЦЭМ!$D$33:$D$776,СВЦЭМ!$A$33:$A$776,$A143,СВЦЭМ!$B$33:$B$776,D$119)+'СЕТ СН'!$I$11+СВЦЭМ!$D$10+'СЕТ СН'!$I$6-'СЕТ СН'!$I$23</f>
        <v>1420.0322703100001</v>
      </c>
      <c r="E143" s="36">
        <f>SUMIFS(СВЦЭМ!$D$33:$D$776,СВЦЭМ!$A$33:$A$776,$A143,СВЦЭМ!$B$33:$B$776,E$119)+'СЕТ СН'!$I$11+СВЦЭМ!$D$10+'СЕТ СН'!$I$6-'СЕТ СН'!$I$23</f>
        <v>1436.91720872</v>
      </c>
      <c r="F143" s="36">
        <f>SUMIFS(СВЦЭМ!$D$33:$D$776,СВЦЭМ!$A$33:$A$776,$A143,СВЦЭМ!$B$33:$B$776,F$119)+'СЕТ СН'!$I$11+СВЦЭМ!$D$10+'СЕТ СН'!$I$6-'СЕТ СН'!$I$23</f>
        <v>1438.95667774</v>
      </c>
      <c r="G143" s="36">
        <f>SUMIFS(СВЦЭМ!$D$33:$D$776,СВЦЭМ!$A$33:$A$776,$A143,СВЦЭМ!$B$33:$B$776,G$119)+'СЕТ СН'!$I$11+СВЦЭМ!$D$10+'СЕТ СН'!$I$6-'СЕТ СН'!$I$23</f>
        <v>1441.9641282699999</v>
      </c>
      <c r="H143" s="36">
        <f>SUMIFS(СВЦЭМ!$D$33:$D$776,СВЦЭМ!$A$33:$A$776,$A143,СВЦЭМ!$B$33:$B$776,H$119)+'СЕТ СН'!$I$11+СВЦЭМ!$D$10+'СЕТ СН'!$I$6-'СЕТ СН'!$I$23</f>
        <v>1442.8110726499999</v>
      </c>
      <c r="I143" s="36">
        <f>SUMIFS(СВЦЭМ!$D$33:$D$776,СВЦЭМ!$A$33:$A$776,$A143,СВЦЭМ!$B$33:$B$776,I$119)+'СЕТ СН'!$I$11+СВЦЭМ!$D$10+'СЕТ СН'!$I$6-'СЕТ СН'!$I$23</f>
        <v>1413.66958116</v>
      </c>
      <c r="J143" s="36">
        <f>SUMIFS(СВЦЭМ!$D$33:$D$776,СВЦЭМ!$A$33:$A$776,$A143,СВЦЭМ!$B$33:$B$776,J$119)+'СЕТ СН'!$I$11+СВЦЭМ!$D$10+'СЕТ СН'!$I$6-'СЕТ СН'!$I$23</f>
        <v>1359.9203295699999</v>
      </c>
      <c r="K143" s="36">
        <f>SUMIFS(СВЦЭМ!$D$33:$D$776,СВЦЭМ!$A$33:$A$776,$A143,СВЦЭМ!$B$33:$B$776,K$119)+'СЕТ СН'!$I$11+СВЦЭМ!$D$10+'СЕТ СН'!$I$6-'СЕТ СН'!$I$23</f>
        <v>1244.0651052100002</v>
      </c>
      <c r="L143" s="36">
        <f>SUMIFS(СВЦЭМ!$D$33:$D$776,СВЦЭМ!$A$33:$A$776,$A143,СВЦЭМ!$B$33:$B$776,L$119)+'СЕТ СН'!$I$11+СВЦЭМ!$D$10+'СЕТ СН'!$I$6-'СЕТ СН'!$I$23</f>
        <v>1188.6364408200002</v>
      </c>
      <c r="M143" s="36">
        <f>SUMIFS(СВЦЭМ!$D$33:$D$776,СВЦЭМ!$A$33:$A$776,$A143,СВЦЭМ!$B$33:$B$776,M$119)+'СЕТ СН'!$I$11+СВЦЭМ!$D$10+'СЕТ СН'!$I$6-'СЕТ СН'!$I$23</f>
        <v>1179.9045411100001</v>
      </c>
      <c r="N143" s="36">
        <f>SUMIFS(СВЦЭМ!$D$33:$D$776,СВЦЭМ!$A$33:$A$776,$A143,СВЦЭМ!$B$33:$B$776,N$119)+'СЕТ СН'!$I$11+СВЦЭМ!$D$10+'СЕТ СН'!$I$6-'СЕТ СН'!$I$23</f>
        <v>1166.2753764500001</v>
      </c>
      <c r="O143" s="36">
        <f>SUMIFS(СВЦЭМ!$D$33:$D$776,СВЦЭМ!$A$33:$A$776,$A143,СВЦЭМ!$B$33:$B$776,O$119)+'СЕТ СН'!$I$11+СВЦЭМ!$D$10+'СЕТ СН'!$I$6-'СЕТ СН'!$I$23</f>
        <v>1150.8509090900002</v>
      </c>
      <c r="P143" s="36">
        <f>SUMIFS(СВЦЭМ!$D$33:$D$776,СВЦЭМ!$A$33:$A$776,$A143,СВЦЭМ!$B$33:$B$776,P$119)+'СЕТ СН'!$I$11+СВЦЭМ!$D$10+'СЕТ СН'!$I$6-'СЕТ СН'!$I$23</f>
        <v>1155.9209165699999</v>
      </c>
      <c r="Q143" s="36">
        <f>SUMIFS(СВЦЭМ!$D$33:$D$776,СВЦЭМ!$A$33:$A$776,$A143,СВЦЭМ!$B$33:$B$776,Q$119)+'СЕТ СН'!$I$11+СВЦЭМ!$D$10+'СЕТ СН'!$I$6-'СЕТ СН'!$I$23</f>
        <v>1158.4785296499999</v>
      </c>
      <c r="R143" s="36">
        <f>SUMIFS(СВЦЭМ!$D$33:$D$776,СВЦЭМ!$A$33:$A$776,$A143,СВЦЭМ!$B$33:$B$776,R$119)+'СЕТ СН'!$I$11+СВЦЭМ!$D$10+'СЕТ СН'!$I$6-'СЕТ СН'!$I$23</f>
        <v>1172.24292012</v>
      </c>
      <c r="S143" s="36">
        <f>SUMIFS(СВЦЭМ!$D$33:$D$776,СВЦЭМ!$A$33:$A$776,$A143,СВЦЭМ!$B$33:$B$776,S$119)+'СЕТ СН'!$I$11+СВЦЭМ!$D$10+'СЕТ СН'!$I$6-'СЕТ СН'!$I$23</f>
        <v>1175.01427274</v>
      </c>
      <c r="T143" s="36">
        <f>SUMIFS(СВЦЭМ!$D$33:$D$776,СВЦЭМ!$A$33:$A$776,$A143,СВЦЭМ!$B$33:$B$776,T$119)+'СЕТ СН'!$I$11+СВЦЭМ!$D$10+'СЕТ СН'!$I$6-'СЕТ СН'!$I$23</f>
        <v>1170.1815961500001</v>
      </c>
      <c r="U143" s="36">
        <f>SUMIFS(СВЦЭМ!$D$33:$D$776,СВЦЭМ!$A$33:$A$776,$A143,СВЦЭМ!$B$33:$B$776,U$119)+'СЕТ СН'!$I$11+СВЦЭМ!$D$10+'СЕТ СН'!$I$6-'СЕТ СН'!$I$23</f>
        <v>1169.26924667</v>
      </c>
      <c r="V143" s="36">
        <f>SUMIFS(СВЦЭМ!$D$33:$D$776,СВЦЭМ!$A$33:$A$776,$A143,СВЦЭМ!$B$33:$B$776,V$119)+'СЕТ СН'!$I$11+СВЦЭМ!$D$10+'СЕТ СН'!$I$6-'СЕТ СН'!$I$23</f>
        <v>1141.14738644</v>
      </c>
      <c r="W143" s="36">
        <f>SUMIFS(СВЦЭМ!$D$33:$D$776,СВЦЭМ!$A$33:$A$776,$A143,СВЦЭМ!$B$33:$B$776,W$119)+'СЕТ СН'!$I$11+СВЦЭМ!$D$10+'СЕТ СН'!$I$6-'СЕТ СН'!$I$23</f>
        <v>1142.8487059500001</v>
      </c>
      <c r="X143" s="36">
        <f>SUMIFS(СВЦЭМ!$D$33:$D$776,СВЦЭМ!$A$33:$A$776,$A143,СВЦЭМ!$B$33:$B$776,X$119)+'СЕТ СН'!$I$11+СВЦЭМ!$D$10+'СЕТ СН'!$I$6-'СЕТ СН'!$I$23</f>
        <v>1198.7199204399999</v>
      </c>
      <c r="Y143" s="36">
        <f>SUMIFS(СВЦЭМ!$D$33:$D$776,СВЦЭМ!$A$33:$A$776,$A143,СВЦЭМ!$B$33:$B$776,Y$119)+'СЕТ СН'!$I$11+СВЦЭМ!$D$10+'СЕТ СН'!$I$6-'СЕТ СН'!$I$23</f>
        <v>1305.4956043000002</v>
      </c>
    </row>
    <row r="144" spans="1:25" ht="15.75" x14ac:dyDescent="0.2">
      <c r="A144" s="35">
        <f t="shared" si="3"/>
        <v>44007</v>
      </c>
      <c r="B144" s="36">
        <f>SUMIFS(СВЦЭМ!$D$33:$D$776,СВЦЭМ!$A$33:$A$776,$A144,СВЦЭМ!$B$33:$B$776,B$119)+'СЕТ СН'!$I$11+СВЦЭМ!$D$10+'СЕТ СН'!$I$6-'СЕТ СН'!$I$23</f>
        <v>1395.63364888</v>
      </c>
      <c r="C144" s="36">
        <f>SUMIFS(СВЦЭМ!$D$33:$D$776,СВЦЭМ!$A$33:$A$776,$A144,СВЦЭМ!$B$33:$B$776,C$119)+'СЕТ СН'!$I$11+СВЦЭМ!$D$10+'СЕТ СН'!$I$6-'СЕТ СН'!$I$23</f>
        <v>1428.08830429</v>
      </c>
      <c r="D144" s="36">
        <f>SUMIFS(СВЦЭМ!$D$33:$D$776,СВЦЭМ!$A$33:$A$776,$A144,СВЦЭМ!$B$33:$B$776,D$119)+'СЕТ СН'!$I$11+СВЦЭМ!$D$10+'СЕТ СН'!$I$6-'СЕТ СН'!$I$23</f>
        <v>1445.6379734000002</v>
      </c>
      <c r="E144" s="36">
        <f>SUMIFS(СВЦЭМ!$D$33:$D$776,СВЦЭМ!$A$33:$A$776,$A144,СВЦЭМ!$B$33:$B$776,E$119)+'СЕТ СН'!$I$11+СВЦЭМ!$D$10+'СЕТ СН'!$I$6-'СЕТ СН'!$I$23</f>
        <v>1449.3606924400001</v>
      </c>
      <c r="F144" s="36">
        <f>SUMIFS(СВЦЭМ!$D$33:$D$776,СВЦЭМ!$A$33:$A$776,$A144,СВЦЭМ!$B$33:$B$776,F$119)+'СЕТ СН'!$I$11+СВЦЭМ!$D$10+'СЕТ СН'!$I$6-'СЕТ СН'!$I$23</f>
        <v>1448.94778202</v>
      </c>
      <c r="G144" s="36">
        <f>SUMIFS(СВЦЭМ!$D$33:$D$776,СВЦЭМ!$A$33:$A$776,$A144,СВЦЭМ!$B$33:$B$776,G$119)+'СЕТ СН'!$I$11+СВЦЭМ!$D$10+'СЕТ СН'!$I$6-'СЕТ СН'!$I$23</f>
        <v>1452.7309395100001</v>
      </c>
      <c r="H144" s="36">
        <f>SUMIFS(СВЦЭМ!$D$33:$D$776,СВЦЭМ!$A$33:$A$776,$A144,СВЦЭМ!$B$33:$B$776,H$119)+'СЕТ СН'!$I$11+СВЦЭМ!$D$10+'СЕТ СН'!$I$6-'СЕТ СН'!$I$23</f>
        <v>1435.8211238600002</v>
      </c>
      <c r="I144" s="36">
        <f>SUMIFS(СВЦЭМ!$D$33:$D$776,СВЦЭМ!$A$33:$A$776,$A144,СВЦЭМ!$B$33:$B$776,I$119)+'СЕТ СН'!$I$11+СВЦЭМ!$D$10+'СЕТ СН'!$I$6-'СЕТ СН'!$I$23</f>
        <v>1406.0577970600002</v>
      </c>
      <c r="J144" s="36">
        <f>SUMIFS(СВЦЭМ!$D$33:$D$776,СВЦЭМ!$A$33:$A$776,$A144,СВЦЭМ!$B$33:$B$776,J$119)+'СЕТ СН'!$I$11+СВЦЭМ!$D$10+'СЕТ СН'!$I$6-'СЕТ СН'!$I$23</f>
        <v>1361.5958097100001</v>
      </c>
      <c r="K144" s="36">
        <f>SUMIFS(СВЦЭМ!$D$33:$D$776,СВЦЭМ!$A$33:$A$776,$A144,СВЦЭМ!$B$33:$B$776,K$119)+'СЕТ СН'!$I$11+СВЦЭМ!$D$10+'СЕТ СН'!$I$6-'СЕТ СН'!$I$23</f>
        <v>1263.1323170000001</v>
      </c>
      <c r="L144" s="36">
        <f>SUMIFS(СВЦЭМ!$D$33:$D$776,СВЦЭМ!$A$33:$A$776,$A144,СВЦЭМ!$B$33:$B$776,L$119)+'СЕТ СН'!$I$11+СВЦЭМ!$D$10+'СЕТ СН'!$I$6-'СЕТ СН'!$I$23</f>
        <v>1191.8190371200001</v>
      </c>
      <c r="M144" s="36">
        <f>SUMIFS(СВЦЭМ!$D$33:$D$776,СВЦЭМ!$A$33:$A$776,$A144,СВЦЭМ!$B$33:$B$776,M$119)+'СЕТ СН'!$I$11+СВЦЭМ!$D$10+'СЕТ СН'!$I$6-'СЕТ СН'!$I$23</f>
        <v>1156.1519513100002</v>
      </c>
      <c r="N144" s="36">
        <f>SUMIFS(СВЦЭМ!$D$33:$D$776,СВЦЭМ!$A$33:$A$776,$A144,СВЦЭМ!$B$33:$B$776,N$119)+'СЕТ СН'!$I$11+СВЦЭМ!$D$10+'СЕТ СН'!$I$6-'СЕТ СН'!$I$23</f>
        <v>1162.82990438</v>
      </c>
      <c r="O144" s="36">
        <f>SUMIFS(СВЦЭМ!$D$33:$D$776,СВЦЭМ!$A$33:$A$776,$A144,СВЦЭМ!$B$33:$B$776,O$119)+'СЕТ СН'!$I$11+СВЦЭМ!$D$10+'СЕТ СН'!$I$6-'СЕТ СН'!$I$23</f>
        <v>1161.35164682</v>
      </c>
      <c r="P144" s="36">
        <f>SUMIFS(СВЦЭМ!$D$33:$D$776,СВЦЭМ!$A$33:$A$776,$A144,СВЦЭМ!$B$33:$B$776,P$119)+'СЕТ СН'!$I$11+СВЦЭМ!$D$10+'СЕТ СН'!$I$6-'СЕТ СН'!$I$23</f>
        <v>1166.27748376</v>
      </c>
      <c r="Q144" s="36">
        <f>SUMIFS(СВЦЭМ!$D$33:$D$776,СВЦЭМ!$A$33:$A$776,$A144,СВЦЭМ!$B$33:$B$776,Q$119)+'СЕТ СН'!$I$11+СВЦЭМ!$D$10+'СЕТ СН'!$I$6-'СЕТ СН'!$I$23</f>
        <v>1168.7652695699999</v>
      </c>
      <c r="R144" s="36">
        <f>SUMIFS(СВЦЭМ!$D$33:$D$776,СВЦЭМ!$A$33:$A$776,$A144,СВЦЭМ!$B$33:$B$776,R$119)+'СЕТ СН'!$I$11+СВЦЭМ!$D$10+'СЕТ СН'!$I$6-'СЕТ СН'!$I$23</f>
        <v>1169.4152647800001</v>
      </c>
      <c r="S144" s="36">
        <f>SUMIFS(СВЦЭМ!$D$33:$D$776,СВЦЭМ!$A$33:$A$776,$A144,СВЦЭМ!$B$33:$B$776,S$119)+'СЕТ СН'!$I$11+СВЦЭМ!$D$10+'СЕТ СН'!$I$6-'СЕТ СН'!$I$23</f>
        <v>1189.99722862</v>
      </c>
      <c r="T144" s="36">
        <f>SUMIFS(СВЦЭМ!$D$33:$D$776,СВЦЭМ!$A$33:$A$776,$A144,СВЦЭМ!$B$33:$B$776,T$119)+'СЕТ СН'!$I$11+СВЦЭМ!$D$10+'СЕТ СН'!$I$6-'СЕТ СН'!$I$23</f>
        <v>1187.8625939799999</v>
      </c>
      <c r="U144" s="36">
        <f>SUMIFS(СВЦЭМ!$D$33:$D$776,СВЦЭМ!$A$33:$A$776,$A144,СВЦЭМ!$B$33:$B$776,U$119)+'СЕТ СН'!$I$11+СВЦЭМ!$D$10+'СЕТ СН'!$I$6-'СЕТ СН'!$I$23</f>
        <v>1185.4687982400001</v>
      </c>
      <c r="V144" s="36">
        <f>SUMIFS(СВЦЭМ!$D$33:$D$776,СВЦЭМ!$A$33:$A$776,$A144,СВЦЭМ!$B$33:$B$776,V$119)+'СЕТ СН'!$I$11+СВЦЭМ!$D$10+'СЕТ СН'!$I$6-'СЕТ СН'!$I$23</f>
        <v>1158.89987496</v>
      </c>
      <c r="W144" s="36">
        <f>SUMIFS(СВЦЭМ!$D$33:$D$776,СВЦЭМ!$A$33:$A$776,$A144,СВЦЭМ!$B$33:$B$776,W$119)+'СЕТ СН'!$I$11+СВЦЭМ!$D$10+'СЕТ СН'!$I$6-'СЕТ СН'!$I$23</f>
        <v>1159.35148112</v>
      </c>
      <c r="X144" s="36">
        <f>SUMIFS(СВЦЭМ!$D$33:$D$776,СВЦЭМ!$A$33:$A$776,$A144,СВЦЭМ!$B$33:$B$776,X$119)+'СЕТ СН'!$I$11+СВЦЭМ!$D$10+'СЕТ СН'!$I$6-'СЕТ СН'!$I$23</f>
        <v>1226.7387226000001</v>
      </c>
      <c r="Y144" s="36">
        <f>SUMIFS(СВЦЭМ!$D$33:$D$776,СВЦЭМ!$A$33:$A$776,$A144,СВЦЭМ!$B$33:$B$776,Y$119)+'СЕТ СН'!$I$11+СВЦЭМ!$D$10+'СЕТ СН'!$I$6-'СЕТ СН'!$I$23</f>
        <v>1317.9173737199999</v>
      </c>
    </row>
    <row r="145" spans="1:27" ht="15.75" x14ac:dyDescent="0.2">
      <c r="A145" s="35">
        <f t="shared" si="3"/>
        <v>44008</v>
      </c>
      <c r="B145" s="36">
        <f>SUMIFS(СВЦЭМ!$D$33:$D$776,СВЦЭМ!$A$33:$A$776,$A145,СВЦЭМ!$B$33:$B$776,B$119)+'СЕТ СН'!$I$11+СВЦЭМ!$D$10+'СЕТ СН'!$I$6-'СЕТ СН'!$I$23</f>
        <v>1376.6921499700002</v>
      </c>
      <c r="C145" s="36">
        <f>SUMIFS(СВЦЭМ!$D$33:$D$776,СВЦЭМ!$A$33:$A$776,$A145,СВЦЭМ!$B$33:$B$776,C$119)+'СЕТ СН'!$I$11+СВЦЭМ!$D$10+'СЕТ СН'!$I$6-'СЕТ СН'!$I$23</f>
        <v>1406.3842108200001</v>
      </c>
      <c r="D145" s="36">
        <f>SUMIFS(СВЦЭМ!$D$33:$D$776,СВЦЭМ!$A$33:$A$776,$A145,СВЦЭМ!$B$33:$B$776,D$119)+'СЕТ СН'!$I$11+СВЦЭМ!$D$10+'СЕТ СН'!$I$6-'СЕТ СН'!$I$23</f>
        <v>1413.4223655400001</v>
      </c>
      <c r="E145" s="36">
        <f>SUMIFS(СВЦЭМ!$D$33:$D$776,СВЦЭМ!$A$33:$A$776,$A145,СВЦЭМ!$B$33:$B$776,E$119)+'СЕТ СН'!$I$11+СВЦЭМ!$D$10+'СЕТ СН'!$I$6-'СЕТ СН'!$I$23</f>
        <v>1419.0574031000001</v>
      </c>
      <c r="F145" s="36">
        <f>SUMIFS(СВЦЭМ!$D$33:$D$776,СВЦЭМ!$A$33:$A$776,$A145,СВЦЭМ!$B$33:$B$776,F$119)+'СЕТ СН'!$I$11+СВЦЭМ!$D$10+'СЕТ СН'!$I$6-'СЕТ СН'!$I$23</f>
        <v>1423.9840443100002</v>
      </c>
      <c r="G145" s="36">
        <f>SUMIFS(СВЦЭМ!$D$33:$D$776,СВЦЭМ!$A$33:$A$776,$A145,СВЦЭМ!$B$33:$B$776,G$119)+'СЕТ СН'!$I$11+СВЦЭМ!$D$10+'СЕТ СН'!$I$6-'СЕТ СН'!$I$23</f>
        <v>1420.9367774299999</v>
      </c>
      <c r="H145" s="36">
        <f>SUMIFS(СВЦЭМ!$D$33:$D$776,СВЦЭМ!$A$33:$A$776,$A145,СВЦЭМ!$B$33:$B$776,H$119)+'СЕТ СН'!$I$11+СВЦЭМ!$D$10+'СЕТ СН'!$I$6-'СЕТ СН'!$I$23</f>
        <v>1425.3323624</v>
      </c>
      <c r="I145" s="36">
        <f>SUMIFS(СВЦЭМ!$D$33:$D$776,СВЦЭМ!$A$33:$A$776,$A145,СВЦЭМ!$B$33:$B$776,I$119)+'СЕТ СН'!$I$11+СВЦЭМ!$D$10+'СЕТ СН'!$I$6-'СЕТ СН'!$I$23</f>
        <v>1367.7751903799999</v>
      </c>
      <c r="J145" s="36">
        <f>SUMIFS(СВЦЭМ!$D$33:$D$776,СВЦЭМ!$A$33:$A$776,$A145,СВЦЭМ!$B$33:$B$776,J$119)+'СЕТ СН'!$I$11+СВЦЭМ!$D$10+'СЕТ СН'!$I$6-'СЕТ СН'!$I$23</f>
        <v>1350.56716194</v>
      </c>
      <c r="K145" s="36">
        <f>SUMIFS(СВЦЭМ!$D$33:$D$776,СВЦЭМ!$A$33:$A$776,$A145,СВЦЭМ!$B$33:$B$776,K$119)+'СЕТ СН'!$I$11+СВЦЭМ!$D$10+'СЕТ СН'!$I$6-'СЕТ СН'!$I$23</f>
        <v>1258.3658301999999</v>
      </c>
      <c r="L145" s="36">
        <f>SUMIFS(СВЦЭМ!$D$33:$D$776,СВЦЭМ!$A$33:$A$776,$A145,СВЦЭМ!$B$33:$B$776,L$119)+'СЕТ СН'!$I$11+СВЦЭМ!$D$10+'СЕТ СН'!$I$6-'СЕТ СН'!$I$23</f>
        <v>1188.8973645000001</v>
      </c>
      <c r="M145" s="36">
        <f>SUMIFS(СВЦЭМ!$D$33:$D$776,СВЦЭМ!$A$33:$A$776,$A145,СВЦЭМ!$B$33:$B$776,M$119)+'СЕТ СН'!$I$11+СВЦЭМ!$D$10+'СЕТ СН'!$I$6-'СЕТ СН'!$I$23</f>
        <v>1185.62398317</v>
      </c>
      <c r="N145" s="36">
        <f>SUMIFS(СВЦЭМ!$D$33:$D$776,СВЦЭМ!$A$33:$A$776,$A145,СВЦЭМ!$B$33:$B$776,N$119)+'СЕТ СН'!$I$11+СВЦЭМ!$D$10+'СЕТ СН'!$I$6-'СЕТ СН'!$I$23</f>
        <v>1178.9052793300002</v>
      </c>
      <c r="O145" s="36">
        <f>SUMIFS(СВЦЭМ!$D$33:$D$776,СВЦЭМ!$A$33:$A$776,$A145,СВЦЭМ!$B$33:$B$776,O$119)+'СЕТ СН'!$I$11+СВЦЭМ!$D$10+'СЕТ СН'!$I$6-'СЕТ СН'!$I$23</f>
        <v>1181.09604631</v>
      </c>
      <c r="P145" s="36">
        <f>SUMIFS(СВЦЭМ!$D$33:$D$776,СВЦЭМ!$A$33:$A$776,$A145,СВЦЭМ!$B$33:$B$776,P$119)+'СЕТ СН'!$I$11+СВЦЭМ!$D$10+'СЕТ СН'!$I$6-'СЕТ СН'!$I$23</f>
        <v>1207.4070934800002</v>
      </c>
      <c r="Q145" s="36">
        <f>SUMIFS(СВЦЭМ!$D$33:$D$776,СВЦЭМ!$A$33:$A$776,$A145,СВЦЭМ!$B$33:$B$776,Q$119)+'СЕТ СН'!$I$11+СВЦЭМ!$D$10+'СЕТ СН'!$I$6-'СЕТ СН'!$I$23</f>
        <v>1213.7146595200002</v>
      </c>
      <c r="R145" s="36">
        <f>SUMIFS(СВЦЭМ!$D$33:$D$776,СВЦЭМ!$A$33:$A$776,$A145,СВЦЭМ!$B$33:$B$776,R$119)+'СЕТ СН'!$I$11+СВЦЭМ!$D$10+'СЕТ СН'!$I$6-'СЕТ СН'!$I$23</f>
        <v>1192.28109006</v>
      </c>
      <c r="S145" s="36">
        <f>SUMIFS(СВЦЭМ!$D$33:$D$776,СВЦЭМ!$A$33:$A$776,$A145,СВЦЭМ!$B$33:$B$776,S$119)+'СЕТ СН'!$I$11+СВЦЭМ!$D$10+'СЕТ СН'!$I$6-'СЕТ СН'!$I$23</f>
        <v>1195.1542017100001</v>
      </c>
      <c r="T145" s="36">
        <f>SUMIFS(СВЦЭМ!$D$33:$D$776,СВЦЭМ!$A$33:$A$776,$A145,СВЦЭМ!$B$33:$B$776,T$119)+'СЕТ СН'!$I$11+СВЦЭМ!$D$10+'СЕТ СН'!$I$6-'СЕТ СН'!$I$23</f>
        <v>1218.3962619500001</v>
      </c>
      <c r="U145" s="36">
        <f>SUMIFS(СВЦЭМ!$D$33:$D$776,СВЦЭМ!$A$33:$A$776,$A145,СВЦЭМ!$B$33:$B$776,U$119)+'СЕТ СН'!$I$11+СВЦЭМ!$D$10+'СЕТ СН'!$I$6-'СЕТ СН'!$I$23</f>
        <v>1218.7070306000001</v>
      </c>
      <c r="V145" s="36">
        <f>SUMIFS(СВЦЭМ!$D$33:$D$776,СВЦЭМ!$A$33:$A$776,$A145,СВЦЭМ!$B$33:$B$776,V$119)+'СЕТ СН'!$I$11+СВЦЭМ!$D$10+'СЕТ СН'!$I$6-'СЕТ СН'!$I$23</f>
        <v>1188.0967302700001</v>
      </c>
      <c r="W145" s="36">
        <f>SUMIFS(СВЦЭМ!$D$33:$D$776,СВЦЭМ!$A$33:$A$776,$A145,СВЦЭМ!$B$33:$B$776,W$119)+'СЕТ СН'!$I$11+СВЦЭМ!$D$10+'СЕТ СН'!$I$6-'СЕТ СН'!$I$23</f>
        <v>1162.3342513699999</v>
      </c>
      <c r="X145" s="36">
        <f>SUMIFS(СВЦЭМ!$D$33:$D$776,СВЦЭМ!$A$33:$A$776,$A145,СВЦЭМ!$B$33:$B$776,X$119)+'СЕТ СН'!$I$11+СВЦЭМ!$D$10+'СЕТ СН'!$I$6-'СЕТ СН'!$I$23</f>
        <v>1202.1875306100001</v>
      </c>
      <c r="Y145" s="36">
        <f>SUMIFS(СВЦЭМ!$D$33:$D$776,СВЦЭМ!$A$33:$A$776,$A145,СВЦЭМ!$B$33:$B$776,Y$119)+'СЕТ СН'!$I$11+СВЦЭМ!$D$10+'СЕТ СН'!$I$6-'СЕТ СН'!$I$23</f>
        <v>1282.66875033</v>
      </c>
    </row>
    <row r="146" spans="1:27" ht="15.75" x14ac:dyDescent="0.2">
      <c r="A146" s="35">
        <f t="shared" si="3"/>
        <v>44009</v>
      </c>
      <c r="B146" s="36">
        <f>SUMIFS(СВЦЭМ!$D$33:$D$776,СВЦЭМ!$A$33:$A$776,$A146,СВЦЭМ!$B$33:$B$776,B$119)+'СЕТ СН'!$I$11+СВЦЭМ!$D$10+'СЕТ СН'!$I$6-'СЕТ СН'!$I$23</f>
        <v>1356.0702362900001</v>
      </c>
      <c r="C146" s="36">
        <f>SUMIFS(СВЦЭМ!$D$33:$D$776,СВЦЭМ!$A$33:$A$776,$A146,СВЦЭМ!$B$33:$B$776,C$119)+'СЕТ СН'!$I$11+СВЦЭМ!$D$10+'СЕТ СН'!$I$6-'СЕТ СН'!$I$23</f>
        <v>1346.44630957</v>
      </c>
      <c r="D146" s="36">
        <f>SUMIFS(СВЦЭМ!$D$33:$D$776,СВЦЭМ!$A$33:$A$776,$A146,СВЦЭМ!$B$33:$B$776,D$119)+'СЕТ СН'!$I$11+СВЦЭМ!$D$10+'СЕТ СН'!$I$6-'СЕТ СН'!$I$23</f>
        <v>1343.4689885299999</v>
      </c>
      <c r="E146" s="36">
        <f>SUMIFS(СВЦЭМ!$D$33:$D$776,СВЦЭМ!$A$33:$A$776,$A146,СВЦЭМ!$B$33:$B$776,E$119)+'СЕТ СН'!$I$11+СВЦЭМ!$D$10+'СЕТ СН'!$I$6-'СЕТ СН'!$I$23</f>
        <v>1344.2036615000002</v>
      </c>
      <c r="F146" s="36">
        <f>SUMIFS(СВЦЭМ!$D$33:$D$776,СВЦЭМ!$A$33:$A$776,$A146,СВЦЭМ!$B$33:$B$776,F$119)+'СЕТ СН'!$I$11+СВЦЭМ!$D$10+'СЕТ СН'!$I$6-'СЕТ СН'!$I$23</f>
        <v>1339.6174510200001</v>
      </c>
      <c r="G146" s="36">
        <f>SUMIFS(СВЦЭМ!$D$33:$D$776,СВЦЭМ!$A$33:$A$776,$A146,СВЦЭМ!$B$33:$B$776,G$119)+'СЕТ СН'!$I$11+СВЦЭМ!$D$10+'СЕТ СН'!$I$6-'СЕТ СН'!$I$23</f>
        <v>1337.7237123300001</v>
      </c>
      <c r="H146" s="36">
        <f>SUMIFS(СВЦЭМ!$D$33:$D$776,СВЦЭМ!$A$33:$A$776,$A146,СВЦЭМ!$B$33:$B$776,H$119)+'СЕТ СН'!$I$11+СВЦЭМ!$D$10+'СЕТ СН'!$I$6-'СЕТ СН'!$I$23</f>
        <v>1337.9592760999999</v>
      </c>
      <c r="I146" s="36">
        <f>SUMIFS(СВЦЭМ!$D$33:$D$776,СВЦЭМ!$A$33:$A$776,$A146,СВЦЭМ!$B$33:$B$776,I$119)+'СЕТ СН'!$I$11+СВЦЭМ!$D$10+'СЕТ СН'!$I$6-'СЕТ СН'!$I$23</f>
        <v>1334.8160161999999</v>
      </c>
      <c r="J146" s="36">
        <f>SUMIFS(СВЦЭМ!$D$33:$D$776,СВЦЭМ!$A$33:$A$776,$A146,СВЦЭМ!$B$33:$B$776,J$119)+'СЕТ СН'!$I$11+СВЦЭМ!$D$10+'СЕТ СН'!$I$6-'СЕТ СН'!$I$23</f>
        <v>1331.1481231900002</v>
      </c>
      <c r="K146" s="36">
        <f>SUMIFS(СВЦЭМ!$D$33:$D$776,СВЦЭМ!$A$33:$A$776,$A146,СВЦЭМ!$B$33:$B$776,K$119)+'СЕТ СН'!$I$11+СВЦЭМ!$D$10+'СЕТ СН'!$I$6-'СЕТ СН'!$I$23</f>
        <v>1234.3520102</v>
      </c>
      <c r="L146" s="36">
        <f>SUMIFS(СВЦЭМ!$D$33:$D$776,СВЦЭМ!$A$33:$A$776,$A146,СВЦЭМ!$B$33:$B$776,L$119)+'СЕТ СН'!$I$11+СВЦЭМ!$D$10+'СЕТ СН'!$I$6-'СЕТ СН'!$I$23</f>
        <v>1160.04149351</v>
      </c>
      <c r="M146" s="36">
        <f>SUMIFS(СВЦЭМ!$D$33:$D$776,СВЦЭМ!$A$33:$A$776,$A146,СВЦЭМ!$B$33:$B$776,M$119)+'СЕТ СН'!$I$11+СВЦЭМ!$D$10+'СЕТ СН'!$I$6-'СЕТ СН'!$I$23</f>
        <v>1149.8805967200001</v>
      </c>
      <c r="N146" s="36">
        <f>SUMIFS(СВЦЭМ!$D$33:$D$776,СВЦЭМ!$A$33:$A$776,$A146,СВЦЭМ!$B$33:$B$776,N$119)+'СЕТ СН'!$I$11+СВЦЭМ!$D$10+'СЕТ СН'!$I$6-'СЕТ СН'!$I$23</f>
        <v>1158.4937842600002</v>
      </c>
      <c r="O146" s="36">
        <f>SUMIFS(СВЦЭМ!$D$33:$D$776,СВЦЭМ!$A$33:$A$776,$A146,СВЦЭМ!$B$33:$B$776,O$119)+'СЕТ СН'!$I$11+СВЦЭМ!$D$10+'СЕТ СН'!$I$6-'СЕТ СН'!$I$23</f>
        <v>1166.04031136</v>
      </c>
      <c r="P146" s="36">
        <f>SUMIFS(СВЦЭМ!$D$33:$D$776,СВЦЭМ!$A$33:$A$776,$A146,СВЦЭМ!$B$33:$B$776,P$119)+'СЕТ СН'!$I$11+СВЦЭМ!$D$10+'СЕТ СН'!$I$6-'СЕТ СН'!$I$23</f>
        <v>1174.3678842300001</v>
      </c>
      <c r="Q146" s="36">
        <f>SUMIFS(СВЦЭМ!$D$33:$D$776,СВЦЭМ!$A$33:$A$776,$A146,СВЦЭМ!$B$33:$B$776,Q$119)+'СЕТ СН'!$I$11+СВЦЭМ!$D$10+'СЕТ СН'!$I$6-'СЕТ СН'!$I$23</f>
        <v>1182.6674040600001</v>
      </c>
      <c r="R146" s="36">
        <f>SUMIFS(СВЦЭМ!$D$33:$D$776,СВЦЭМ!$A$33:$A$776,$A146,СВЦЭМ!$B$33:$B$776,R$119)+'СЕТ СН'!$I$11+СВЦЭМ!$D$10+'СЕТ СН'!$I$6-'СЕТ СН'!$I$23</f>
        <v>1160.3604257000002</v>
      </c>
      <c r="S146" s="36">
        <f>SUMIFS(СВЦЭМ!$D$33:$D$776,СВЦЭМ!$A$33:$A$776,$A146,СВЦЭМ!$B$33:$B$776,S$119)+'СЕТ СН'!$I$11+СВЦЭМ!$D$10+'СЕТ СН'!$I$6-'СЕТ СН'!$I$23</f>
        <v>1168.2535380700001</v>
      </c>
      <c r="T146" s="36">
        <f>SUMIFS(СВЦЭМ!$D$33:$D$776,СВЦЭМ!$A$33:$A$776,$A146,СВЦЭМ!$B$33:$B$776,T$119)+'СЕТ СН'!$I$11+СВЦЭМ!$D$10+'СЕТ СН'!$I$6-'СЕТ СН'!$I$23</f>
        <v>1187.28692817</v>
      </c>
      <c r="U146" s="36">
        <f>SUMIFS(СВЦЭМ!$D$33:$D$776,СВЦЭМ!$A$33:$A$776,$A146,СВЦЭМ!$B$33:$B$776,U$119)+'СЕТ СН'!$I$11+СВЦЭМ!$D$10+'СЕТ СН'!$I$6-'СЕТ СН'!$I$23</f>
        <v>1175.1899964300001</v>
      </c>
      <c r="V146" s="36">
        <f>SUMIFS(СВЦЭМ!$D$33:$D$776,СВЦЭМ!$A$33:$A$776,$A146,СВЦЭМ!$B$33:$B$776,V$119)+'СЕТ СН'!$I$11+СВЦЭМ!$D$10+'СЕТ СН'!$I$6-'СЕТ СН'!$I$23</f>
        <v>1162.4495226200002</v>
      </c>
      <c r="W146" s="36">
        <f>SUMIFS(СВЦЭМ!$D$33:$D$776,СВЦЭМ!$A$33:$A$776,$A146,СВЦЭМ!$B$33:$B$776,W$119)+'СЕТ СН'!$I$11+СВЦЭМ!$D$10+'СЕТ СН'!$I$6-'СЕТ СН'!$I$23</f>
        <v>1132.4283601699999</v>
      </c>
      <c r="X146" s="36">
        <f>SUMIFS(СВЦЭМ!$D$33:$D$776,СВЦЭМ!$A$33:$A$776,$A146,СВЦЭМ!$B$33:$B$776,X$119)+'СЕТ СН'!$I$11+СВЦЭМ!$D$10+'СЕТ СН'!$I$6-'СЕТ СН'!$I$23</f>
        <v>1158.93012075</v>
      </c>
      <c r="Y146" s="36">
        <f>SUMIFS(СВЦЭМ!$D$33:$D$776,СВЦЭМ!$A$33:$A$776,$A146,СВЦЭМ!$B$33:$B$776,Y$119)+'СЕТ СН'!$I$11+СВЦЭМ!$D$10+'СЕТ СН'!$I$6-'СЕТ СН'!$I$23</f>
        <v>1252.9893528800001</v>
      </c>
    </row>
    <row r="147" spans="1:27" ht="15.75" x14ac:dyDescent="0.2">
      <c r="A147" s="35">
        <f t="shared" si="3"/>
        <v>44010</v>
      </c>
      <c r="B147" s="36">
        <f>SUMIFS(СВЦЭМ!$D$33:$D$776,СВЦЭМ!$A$33:$A$776,$A147,СВЦЭМ!$B$33:$B$776,B$119)+'СЕТ СН'!$I$11+СВЦЭМ!$D$10+'СЕТ СН'!$I$6-'СЕТ СН'!$I$23</f>
        <v>1327.83996731</v>
      </c>
      <c r="C147" s="36">
        <f>SUMIFS(СВЦЭМ!$D$33:$D$776,СВЦЭМ!$A$33:$A$776,$A147,СВЦЭМ!$B$33:$B$776,C$119)+'СЕТ СН'!$I$11+СВЦЭМ!$D$10+'СЕТ СН'!$I$6-'СЕТ СН'!$I$23</f>
        <v>1312.8141800799999</v>
      </c>
      <c r="D147" s="36">
        <f>SUMIFS(СВЦЭМ!$D$33:$D$776,СВЦЭМ!$A$33:$A$776,$A147,СВЦЭМ!$B$33:$B$776,D$119)+'СЕТ СН'!$I$11+СВЦЭМ!$D$10+'СЕТ СН'!$I$6-'СЕТ СН'!$I$23</f>
        <v>1294.6028517499999</v>
      </c>
      <c r="E147" s="36">
        <f>SUMIFS(СВЦЭМ!$D$33:$D$776,СВЦЭМ!$A$33:$A$776,$A147,СВЦЭМ!$B$33:$B$776,E$119)+'СЕТ СН'!$I$11+СВЦЭМ!$D$10+'СЕТ СН'!$I$6-'СЕТ СН'!$I$23</f>
        <v>1295.32573366</v>
      </c>
      <c r="F147" s="36">
        <f>SUMIFS(СВЦЭМ!$D$33:$D$776,СВЦЭМ!$A$33:$A$776,$A147,СВЦЭМ!$B$33:$B$776,F$119)+'СЕТ СН'!$I$11+СВЦЭМ!$D$10+'СЕТ СН'!$I$6-'СЕТ СН'!$I$23</f>
        <v>1293.7043861900002</v>
      </c>
      <c r="G147" s="36">
        <f>SUMIFS(СВЦЭМ!$D$33:$D$776,СВЦЭМ!$A$33:$A$776,$A147,СВЦЭМ!$B$33:$B$776,G$119)+'СЕТ СН'!$I$11+СВЦЭМ!$D$10+'СЕТ СН'!$I$6-'СЕТ СН'!$I$23</f>
        <v>1301.6045840100001</v>
      </c>
      <c r="H147" s="36">
        <f>SUMIFS(СВЦЭМ!$D$33:$D$776,СВЦЭМ!$A$33:$A$776,$A147,СВЦЭМ!$B$33:$B$776,H$119)+'СЕТ СН'!$I$11+СВЦЭМ!$D$10+'СЕТ СН'!$I$6-'СЕТ СН'!$I$23</f>
        <v>1302.3760033399999</v>
      </c>
      <c r="I147" s="36">
        <f>SUMIFS(СВЦЭМ!$D$33:$D$776,СВЦЭМ!$A$33:$A$776,$A147,СВЦЭМ!$B$33:$B$776,I$119)+'СЕТ СН'!$I$11+СВЦЭМ!$D$10+'СЕТ СН'!$I$6-'СЕТ СН'!$I$23</f>
        <v>1314.2572770300001</v>
      </c>
      <c r="J147" s="36">
        <f>SUMIFS(СВЦЭМ!$D$33:$D$776,СВЦЭМ!$A$33:$A$776,$A147,СВЦЭМ!$B$33:$B$776,J$119)+'СЕТ СН'!$I$11+СВЦЭМ!$D$10+'СЕТ СН'!$I$6-'СЕТ СН'!$I$23</f>
        <v>1310.6928319200001</v>
      </c>
      <c r="K147" s="36">
        <f>SUMIFS(СВЦЭМ!$D$33:$D$776,СВЦЭМ!$A$33:$A$776,$A147,СВЦЭМ!$B$33:$B$776,K$119)+'СЕТ СН'!$I$11+СВЦЭМ!$D$10+'СЕТ СН'!$I$6-'СЕТ СН'!$I$23</f>
        <v>1241.6412749900001</v>
      </c>
      <c r="L147" s="36">
        <f>SUMIFS(СВЦЭМ!$D$33:$D$776,СВЦЭМ!$A$33:$A$776,$A147,СВЦЭМ!$B$33:$B$776,L$119)+'СЕТ СН'!$I$11+СВЦЭМ!$D$10+'СЕТ СН'!$I$6-'СЕТ СН'!$I$23</f>
        <v>1165.53054935</v>
      </c>
      <c r="M147" s="36">
        <f>SUMIFS(СВЦЭМ!$D$33:$D$776,СВЦЭМ!$A$33:$A$776,$A147,СВЦЭМ!$B$33:$B$776,M$119)+'СЕТ СН'!$I$11+СВЦЭМ!$D$10+'СЕТ СН'!$I$6-'СЕТ СН'!$I$23</f>
        <v>1137.4854116000001</v>
      </c>
      <c r="N147" s="36">
        <f>SUMIFS(СВЦЭМ!$D$33:$D$776,СВЦЭМ!$A$33:$A$776,$A147,СВЦЭМ!$B$33:$B$776,N$119)+'СЕТ СН'!$I$11+СВЦЭМ!$D$10+'СЕТ СН'!$I$6-'СЕТ СН'!$I$23</f>
        <v>1151.0598130799999</v>
      </c>
      <c r="O147" s="36">
        <f>SUMIFS(СВЦЭМ!$D$33:$D$776,СВЦЭМ!$A$33:$A$776,$A147,СВЦЭМ!$B$33:$B$776,O$119)+'СЕТ СН'!$I$11+СВЦЭМ!$D$10+'СЕТ СН'!$I$6-'СЕТ СН'!$I$23</f>
        <v>1169.6178679700001</v>
      </c>
      <c r="P147" s="36">
        <f>SUMIFS(СВЦЭМ!$D$33:$D$776,СВЦЭМ!$A$33:$A$776,$A147,СВЦЭМ!$B$33:$B$776,P$119)+'СЕТ СН'!$I$11+СВЦЭМ!$D$10+'СЕТ СН'!$I$6-'СЕТ СН'!$I$23</f>
        <v>1155.4079283900001</v>
      </c>
      <c r="Q147" s="36">
        <f>SUMIFS(СВЦЭМ!$D$33:$D$776,СВЦЭМ!$A$33:$A$776,$A147,СВЦЭМ!$B$33:$B$776,Q$119)+'СЕТ СН'!$I$11+СВЦЭМ!$D$10+'СЕТ СН'!$I$6-'СЕТ СН'!$I$23</f>
        <v>1159.6953512800001</v>
      </c>
      <c r="R147" s="36">
        <f>SUMIFS(СВЦЭМ!$D$33:$D$776,СВЦЭМ!$A$33:$A$776,$A147,СВЦЭМ!$B$33:$B$776,R$119)+'СЕТ СН'!$I$11+СВЦЭМ!$D$10+'СЕТ СН'!$I$6-'СЕТ СН'!$I$23</f>
        <v>1174.99491835</v>
      </c>
      <c r="S147" s="36">
        <f>SUMIFS(СВЦЭМ!$D$33:$D$776,СВЦЭМ!$A$33:$A$776,$A147,СВЦЭМ!$B$33:$B$776,S$119)+'СЕТ СН'!$I$11+СВЦЭМ!$D$10+'СЕТ СН'!$I$6-'СЕТ СН'!$I$23</f>
        <v>1178.0487844600002</v>
      </c>
      <c r="T147" s="36">
        <f>SUMIFS(СВЦЭМ!$D$33:$D$776,СВЦЭМ!$A$33:$A$776,$A147,СВЦЭМ!$B$33:$B$776,T$119)+'СЕТ СН'!$I$11+СВЦЭМ!$D$10+'СЕТ СН'!$I$6-'СЕТ СН'!$I$23</f>
        <v>1171.74318242</v>
      </c>
      <c r="U147" s="36">
        <f>SUMIFS(СВЦЭМ!$D$33:$D$776,СВЦЭМ!$A$33:$A$776,$A147,СВЦЭМ!$B$33:$B$776,U$119)+'СЕТ СН'!$I$11+СВЦЭМ!$D$10+'СЕТ СН'!$I$6-'СЕТ СН'!$I$23</f>
        <v>1159.42365617</v>
      </c>
      <c r="V147" s="36">
        <f>SUMIFS(СВЦЭМ!$D$33:$D$776,СВЦЭМ!$A$33:$A$776,$A147,СВЦЭМ!$B$33:$B$776,V$119)+'СЕТ СН'!$I$11+СВЦЭМ!$D$10+'СЕТ СН'!$I$6-'СЕТ СН'!$I$23</f>
        <v>1158.71805281</v>
      </c>
      <c r="W147" s="36">
        <f>SUMIFS(СВЦЭМ!$D$33:$D$776,СВЦЭМ!$A$33:$A$776,$A147,СВЦЭМ!$B$33:$B$776,W$119)+'СЕТ СН'!$I$11+СВЦЭМ!$D$10+'СЕТ СН'!$I$6-'СЕТ СН'!$I$23</f>
        <v>1140.17397007</v>
      </c>
      <c r="X147" s="36">
        <f>SUMIFS(СВЦЭМ!$D$33:$D$776,СВЦЭМ!$A$33:$A$776,$A147,СВЦЭМ!$B$33:$B$776,X$119)+'СЕТ СН'!$I$11+СВЦЭМ!$D$10+'СЕТ СН'!$I$6-'СЕТ СН'!$I$23</f>
        <v>1173.86181584</v>
      </c>
      <c r="Y147" s="36">
        <f>SUMIFS(СВЦЭМ!$D$33:$D$776,СВЦЭМ!$A$33:$A$776,$A147,СВЦЭМ!$B$33:$B$776,Y$119)+'СЕТ СН'!$I$11+СВЦЭМ!$D$10+'СЕТ СН'!$I$6-'СЕТ СН'!$I$23</f>
        <v>1244.4425098500001</v>
      </c>
    </row>
    <row r="148" spans="1:27" ht="15.75" x14ac:dyDescent="0.2">
      <c r="A148" s="35">
        <f t="shared" si="3"/>
        <v>44011</v>
      </c>
      <c r="B148" s="36">
        <f>SUMIFS(СВЦЭМ!$D$33:$D$776,СВЦЭМ!$A$33:$A$776,$A148,СВЦЭМ!$B$33:$B$776,B$119)+'СЕТ СН'!$I$11+СВЦЭМ!$D$10+'СЕТ СН'!$I$6-'СЕТ СН'!$I$23</f>
        <v>1404.4091160400001</v>
      </c>
      <c r="C148" s="36">
        <f>SUMIFS(СВЦЭМ!$D$33:$D$776,СВЦЭМ!$A$33:$A$776,$A148,СВЦЭМ!$B$33:$B$776,C$119)+'СЕТ СН'!$I$11+СВЦЭМ!$D$10+'СЕТ СН'!$I$6-'СЕТ СН'!$I$23</f>
        <v>1399.7250785000001</v>
      </c>
      <c r="D148" s="36">
        <f>SUMIFS(СВЦЭМ!$D$33:$D$776,СВЦЭМ!$A$33:$A$776,$A148,СВЦЭМ!$B$33:$B$776,D$119)+'СЕТ СН'!$I$11+СВЦЭМ!$D$10+'СЕТ СН'!$I$6-'СЕТ СН'!$I$23</f>
        <v>1384.29921057</v>
      </c>
      <c r="E148" s="36">
        <f>SUMIFS(СВЦЭМ!$D$33:$D$776,СВЦЭМ!$A$33:$A$776,$A148,СВЦЭМ!$B$33:$B$776,E$119)+'СЕТ СН'!$I$11+СВЦЭМ!$D$10+'СЕТ СН'!$I$6-'СЕТ СН'!$I$23</f>
        <v>1378.46109116</v>
      </c>
      <c r="F148" s="36">
        <f>SUMIFS(СВЦЭМ!$D$33:$D$776,СВЦЭМ!$A$33:$A$776,$A148,СВЦЭМ!$B$33:$B$776,F$119)+'СЕТ СН'!$I$11+СВЦЭМ!$D$10+'СЕТ СН'!$I$6-'СЕТ СН'!$I$23</f>
        <v>1365.9238332</v>
      </c>
      <c r="G148" s="36">
        <f>SUMIFS(СВЦЭМ!$D$33:$D$776,СВЦЭМ!$A$33:$A$776,$A148,СВЦЭМ!$B$33:$B$776,G$119)+'СЕТ СН'!$I$11+СВЦЭМ!$D$10+'СЕТ СН'!$I$6-'СЕТ СН'!$I$23</f>
        <v>1376.2396979600001</v>
      </c>
      <c r="H148" s="36">
        <f>SUMIFS(СВЦЭМ!$D$33:$D$776,СВЦЭМ!$A$33:$A$776,$A148,СВЦЭМ!$B$33:$B$776,H$119)+'СЕТ СН'!$I$11+СВЦЭМ!$D$10+'СЕТ СН'!$I$6-'СЕТ СН'!$I$23</f>
        <v>1397.0486808000001</v>
      </c>
      <c r="I148" s="36">
        <f>SUMIFS(СВЦЭМ!$D$33:$D$776,СВЦЭМ!$A$33:$A$776,$A148,СВЦЭМ!$B$33:$B$776,I$119)+'СЕТ СН'!$I$11+СВЦЭМ!$D$10+'СЕТ СН'!$I$6-'СЕТ СН'!$I$23</f>
        <v>1415.3121000900001</v>
      </c>
      <c r="J148" s="36">
        <f>SUMIFS(СВЦЭМ!$D$33:$D$776,СВЦЭМ!$A$33:$A$776,$A148,СВЦЭМ!$B$33:$B$776,J$119)+'СЕТ СН'!$I$11+СВЦЭМ!$D$10+'СЕТ СН'!$I$6-'СЕТ СН'!$I$23</f>
        <v>1362.8583654700001</v>
      </c>
      <c r="K148" s="36">
        <f>SUMIFS(СВЦЭМ!$D$33:$D$776,СВЦЭМ!$A$33:$A$776,$A148,СВЦЭМ!$B$33:$B$776,K$119)+'СЕТ СН'!$I$11+СВЦЭМ!$D$10+'СЕТ СН'!$I$6-'СЕТ СН'!$I$23</f>
        <v>1232.67516701</v>
      </c>
      <c r="L148" s="36">
        <f>SUMIFS(СВЦЭМ!$D$33:$D$776,СВЦЭМ!$A$33:$A$776,$A148,СВЦЭМ!$B$33:$B$776,L$119)+'СЕТ СН'!$I$11+СВЦЭМ!$D$10+'СЕТ СН'!$I$6-'СЕТ СН'!$I$23</f>
        <v>1124.9806633100002</v>
      </c>
      <c r="M148" s="36">
        <f>SUMIFS(СВЦЭМ!$D$33:$D$776,СВЦЭМ!$A$33:$A$776,$A148,СВЦЭМ!$B$33:$B$776,M$119)+'СЕТ СН'!$I$11+СВЦЭМ!$D$10+'СЕТ СН'!$I$6-'СЕТ СН'!$I$23</f>
        <v>1110.2423094999999</v>
      </c>
      <c r="N148" s="36">
        <f>SUMIFS(СВЦЭМ!$D$33:$D$776,СВЦЭМ!$A$33:$A$776,$A148,СВЦЭМ!$B$33:$B$776,N$119)+'СЕТ СН'!$I$11+СВЦЭМ!$D$10+'СЕТ СН'!$I$6-'СЕТ СН'!$I$23</f>
        <v>1133.9641505700001</v>
      </c>
      <c r="O148" s="36">
        <f>SUMIFS(СВЦЭМ!$D$33:$D$776,СВЦЭМ!$A$33:$A$776,$A148,СВЦЭМ!$B$33:$B$776,O$119)+'СЕТ СН'!$I$11+СВЦЭМ!$D$10+'СЕТ СН'!$I$6-'СЕТ СН'!$I$23</f>
        <v>1152.0542027500001</v>
      </c>
      <c r="P148" s="36">
        <f>SUMIFS(СВЦЭМ!$D$33:$D$776,СВЦЭМ!$A$33:$A$776,$A148,СВЦЭМ!$B$33:$B$776,P$119)+'СЕТ СН'!$I$11+СВЦЭМ!$D$10+'СЕТ СН'!$I$6-'СЕТ СН'!$I$23</f>
        <v>1141.46016285</v>
      </c>
      <c r="Q148" s="36">
        <f>SUMIFS(СВЦЭМ!$D$33:$D$776,СВЦЭМ!$A$33:$A$776,$A148,СВЦЭМ!$B$33:$B$776,Q$119)+'СЕТ СН'!$I$11+СВЦЭМ!$D$10+'СЕТ СН'!$I$6-'СЕТ СН'!$I$23</f>
        <v>1143.0602521999999</v>
      </c>
      <c r="R148" s="36">
        <f>SUMIFS(СВЦЭМ!$D$33:$D$776,СВЦЭМ!$A$33:$A$776,$A148,СВЦЭМ!$B$33:$B$776,R$119)+'СЕТ СН'!$I$11+СВЦЭМ!$D$10+'СЕТ СН'!$I$6-'СЕТ СН'!$I$23</f>
        <v>1163.3670991700001</v>
      </c>
      <c r="S148" s="36">
        <f>SUMIFS(СВЦЭМ!$D$33:$D$776,СВЦЭМ!$A$33:$A$776,$A148,СВЦЭМ!$B$33:$B$776,S$119)+'СЕТ СН'!$I$11+СВЦЭМ!$D$10+'СЕТ СН'!$I$6-'СЕТ СН'!$I$23</f>
        <v>1162.04216038</v>
      </c>
      <c r="T148" s="36">
        <f>SUMIFS(СВЦЭМ!$D$33:$D$776,СВЦЭМ!$A$33:$A$776,$A148,СВЦЭМ!$B$33:$B$776,T$119)+'СЕТ СН'!$I$11+СВЦЭМ!$D$10+'СЕТ СН'!$I$6-'СЕТ СН'!$I$23</f>
        <v>1172.3009184699999</v>
      </c>
      <c r="U148" s="36">
        <f>SUMIFS(СВЦЭМ!$D$33:$D$776,СВЦЭМ!$A$33:$A$776,$A148,СВЦЭМ!$B$33:$B$776,U$119)+'СЕТ СН'!$I$11+СВЦЭМ!$D$10+'СЕТ СН'!$I$6-'СЕТ СН'!$I$23</f>
        <v>1196.35794839</v>
      </c>
      <c r="V148" s="36">
        <f>SUMIFS(СВЦЭМ!$D$33:$D$776,СВЦЭМ!$A$33:$A$776,$A148,СВЦЭМ!$B$33:$B$776,V$119)+'СЕТ СН'!$I$11+СВЦЭМ!$D$10+'СЕТ СН'!$I$6-'СЕТ СН'!$I$23</f>
        <v>1201.7708686400001</v>
      </c>
      <c r="W148" s="36">
        <f>SUMIFS(СВЦЭМ!$D$33:$D$776,СВЦЭМ!$A$33:$A$776,$A148,СВЦЭМ!$B$33:$B$776,W$119)+'СЕТ СН'!$I$11+СВЦЭМ!$D$10+'СЕТ СН'!$I$6-'СЕТ СН'!$I$23</f>
        <v>1175.2679933300001</v>
      </c>
      <c r="X148" s="36">
        <f>SUMIFS(СВЦЭМ!$D$33:$D$776,СВЦЭМ!$A$33:$A$776,$A148,СВЦЭМ!$B$33:$B$776,X$119)+'СЕТ СН'!$I$11+СВЦЭМ!$D$10+'СЕТ СН'!$I$6-'СЕТ СН'!$I$23</f>
        <v>1165.3503375999999</v>
      </c>
      <c r="Y148" s="36">
        <f>SUMIFS(СВЦЭМ!$D$33:$D$776,СВЦЭМ!$A$33:$A$776,$A148,СВЦЭМ!$B$33:$B$776,Y$119)+'СЕТ СН'!$I$11+СВЦЭМ!$D$10+'СЕТ СН'!$I$6-'СЕТ СН'!$I$23</f>
        <v>1286.35500045</v>
      </c>
    </row>
    <row r="149" spans="1:27" ht="15.75" x14ac:dyDescent="0.2">
      <c r="A149" s="35">
        <f t="shared" si="3"/>
        <v>44012</v>
      </c>
      <c r="B149" s="36">
        <f>SUMIFS(СВЦЭМ!$D$33:$D$776,СВЦЭМ!$A$33:$A$776,$A149,СВЦЭМ!$B$33:$B$776,B$119)+'СЕТ СН'!$I$11+СВЦЭМ!$D$10+'СЕТ СН'!$I$6-'СЕТ СН'!$I$23</f>
        <v>1402.6319930499999</v>
      </c>
      <c r="C149" s="36">
        <f>SUMIFS(СВЦЭМ!$D$33:$D$776,СВЦЭМ!$A$33:$A$776,$A149,СВЦЭМ!$B$33:$B$776,C$119)+'СЕТ СН'!$I$11+СВЦЭМ!$D$10+'СЕТ СН'!$I$6-'СЕТ СН'!$I$23</f>
        <v>1375.4580483100001</v>
      </c>
      <c r="D149" s="36">
        <f>SUMIFS(СВЦЭМ!$D$33:$D$776,СВЦЭМ!$A$33:$A$776,$A149,СВЦЭМ!$B$33:$B$776,D$119)+'СЕТ СН'!$I$11+СВЦЭМ!$D$10+'СЕТ СН'!$I$6-'СЕТ СН'!$I$23</f>
        <v>1360.0362843</v>
      </c>
      <c r="E149" s="36">
        <f>SUMIFS(СВЦЭМ!$D$33:$D$776,СВЦЭМ!$A$33:$A$776,$A149,СВЦЭМ!$B$33:$B$776,E$119)+'СЕТ СН'!$I$11+СВЦЭМ!$D$10+'СЕТ СН'!$I$6-'СЕТ СН'!$I$23</f>
        <v>1352.65450895</v>
      </c>
      <c r="F149" s="36">
        <f>SUMIFS(СВЦЭМ!$D$33:$D$776,СВЦЭМ!$A$33:$A$776,$A149,СВЦЭМ!$B$33:$B$776,F$119)+'СЕТ СН'!$I$11+СВЦЭМ!$D$10+'СЕТ СН'!$I$6-'СЕТ СН'!$I$23</f>
        <v>1343.6455171900002</v>
      </c>
      <c r="G149" s="36">
        <f>SUMIFS(СВЦЭМ!$D$33:$D$776,СВЦЭМ!$A$33:$A$776,$A149,СВЦЭМ!$B$33:$B$776,G$119)+'СЕТ СН'!$I$11+СВЦЭМ!$D$10+'СЕТ СН'!$I$6-'СЕТ СН'!$I$23</f>
        <v>1356.2003223400002</v>
      </c>
      <c r="H149" s="36">
        <f>SUMIFS(СВЦЭМ!$D$33:$D$776,СВЦЭМ!$A$33:$A$776,$A149,СВЦЭМ!$B$33:$B$776,H$119)+'СЕТ СН'!$I$11+СВЦЭМ!$D$10+'СЕТ СН'!$I$6-'СЕТ СН'!$I$23</f>
        <v>1381.2567587399999</v>
      </c>
      <c r="I149" s="36">
        <f>SUMIFS(СВЦЭМ!$D$33:$D$776,СВЦЭМ!$A$33:$A$776,$A149,СВЦЭМ!$B$33:$B$776,I$119)+'СЕТ СН'!$I$11+СВЦЭМ!$D$10+'СЕТ СН'!$I$6-'СЕТ СН'!$I$23</f>
        <v>1389.08456471</v>
      </c>
      <c r="J149" s="36">
        <f>SUMIFS(СВЦЭМ!$D$33:$D$776,СВЦЭМ!$A$33:$A$776,$A149,СВЦЭМ!$B$33:$B$776,J$119)+'СЕТ СН'!$I$11+СВЦЭМ!$D$10+'СЕТ СН'!$I$6-'СЕТ СН'!$I$23</f>
        <v>1338.1944385900001</v>
      </c>
      <c r="K149" s="36">
        <f>SUMIFS(СВЦЭМ!$D$33:$D$776,СВЦЭМ!$A$33:$A$776,$A149,СВЦЭМ!$B$33:$B$776,K$119)+'СЕТ СН'!$I$11+СВЦЭМ!$D$10+'СЕТ СН'!$I$6-'СЕТ СН'!$I$23</f>
        <v>1244.57467449</v>
      </c>
      <c r="L149" s="36">
        <f>SUMIFS(СВЦЭМ!$D$33:$D$776,СВЦЭМ!$A$33:$A$776,$A149,СВЦЭМ!$B$33:$B$776,L$119)+'СЕТ СН'!$I$11+СВЦЭМ!$D$10+'СЕТ СН'!$I$6-'СЕТ СН'!$I$23</f>
        <v>1159.58331376</v>
      </c>
      <c r="M149" s="36">
        <f>SUMIFS(СВЦЭМ!$D$33:$D$776,СВЦЭМ!$A$33:$A$776,$A149,СВЦЭМ!$B$33:$B$776,M$119)+'СЕТ СН'!$I$11+СВЦЭМ!$D$10+'СЕТ СН'!$I$6-'СЕТ СН'!$I$23</f>
        <v>1154.5208855000001</v>
      </c>
      <c r="N149" s="36">
        <f>SUMIFS(СВЦЭМ!$D$33:$D$776,СВЦЭМ!$A$33:$A$776,$A149,СВЦЭМ!$B$33:$B$776,N$119)+'СЕТ СН'!$I$11+СВЦЭМ!$D$10+'СЕТ СН'!$I$6-'СЕТ СН'!$I$23</f>
        <v>1177.6950827599999</v>
      </c>
      <c r="O149" s="36">
        <f>SUMIFS(СВЦЭМ!$D$33:$D$776,СВЦЭМ!$A$33:$A$776,$A149,СВЦЭМ!$B$33:$B$776,O$119)+'СЕТ СН'!$I$11+СВЦЭМ!$D$10+'СЕТ СН'!$I$6-'СЕТ СН'!$I$23</f>
        <v>1181.87716039</v>
      </c>
      <c r="P149" s="36">
        <f>SUMIFS(СВЦЭМ!$D$33:$D$776,СВЦЭМ!$A$33:$A$776,$A149,СВЦЭМ!$B$33:$B$776,P$119)+'СЕТ СН'!$I$11+СВЦЭМ!$D$10+'СЕТ СН'!$I$6-'СЕТ СН'!$I$23</f>
        <v>1178.6715610199999</v>
      </c>
      <c r="Q149" s="36">
        <f>SUMIFS(СВЦЭМ!$D$33:$D$776,СВЦЭМ!$A$33:$A$776,$A149,СВЦЭМ!$B$33:$B$776,Q$119)+'СЕТ СН'!$I$11+СВЦЭМ!$D$10+'СЕТ СН'!$I$6-'СЕТ СН'!$I$23</f>
        <v>1183.3324171500001</v>
      </c>
      <c r="R149" s="36">
        <f>SUMIFS(СВЦЭМ!$D$33:$D$776,СВЦЭМ!$A$33:$A$776,$A149,СВЦЭМ!$B$33:$B$776,R$119)+'СЕТ СН'!$I$11+СВЦЭМ!$D$10+'СЕТ СН'!$I$6-'СЕТ СН'!$I$23</f>
        <v>1185.3906926100001</v>
      </c>
      <c r="S149" s="36">
        <f>SUMIFS(СВЦЭМ!$D$33:$D$776,СВЦЭМ!$A$33:$A$776,$A149,СВЦЭМ!$B$33:$B$776,S$119)+'СЕТ СН'!$I$11+СВЦЭМ!$D$10+'СЕТ СН'!$I$6-'СЕТ СН'!$I$23</f>
        <v>1187.32229938</v>
      </c>
      <c r="T149" s="36">
        <f>SUMIFS(СВЦЭМ!$D$33:$D$776,СВЦЭМ!$A$33:$A$776,$A149,СВЦЭМ!$B$33:$B$776,T$119)+'СЕТ СН'!$I$11+СВЦЭМ!$D$10+'СЕТ СН'!$I$6-'СЕТ СН'!$I$23</f>
        <v>1186.6988064000002</v>
      </c>
      <c r="U149" s="36">
        <f>SUMIFS(СВЦЭМ!$D$33:$D$776,СВЦЭМ!$A$33:$A$776,$A149,СВЦЭМ!$B$33:$B$776,U$119)+'СЕТ СН'!$I$11+СВЦЭМ!$D$10+'СЕТ СН'!$I$6-'СЕТ СН'!$I$23</f>
        <v>1181.42374569</v>
      </c>
      <c r="V149" s="36">
        <f>SUMIFS(СВЦЭМ!$D$33:$D$776,СВЦЭМ!$A$33:$A$776,$A149,СВЦЭМ!$B$33:$B$776,V$119)+'СЕТ СН'!$I$11+СВЦЭМ!$D$10+'СЕТ СН'!$I$6-'СЕТ СН'!$I$23</f>
        <v>1174.8700475000001</v>
      </c>
      <c r="W149" s="36">
        <f>SUMIFS(СВЦЭМ!$D$33:$D$776,СВЦЭМ!$A$33:$A$776,$A149,СВЦЭМ!$B$33:$B$776,W$119)+'СЕТ СН'!$I$11+СВЦЭМ!$D$10+'СЕТ СН'!$I$6-'СЕТ СН'!$I$23</f>
        <v>1148.7235895200001</v>
      </c>
      <c r="X149" s="36">
        <f>SUMIFS(СВЦЭМ!$D$33:$D$776,СВЦЭМ!$A$33:$A$776,$A149,СВЦЭМ!$B$33:$B$776,X$119)+'СЕТ СН'!$I$11+СВЦЭМ!$D$10+'СЕТ СН'!$I$6-'СЕТ СН'!$I$23</f>
        <v>1192.5868771400001</v>
      </c>
      <c r="Y149" s="36">
        <f>SUMIFS(СВЦЭМ!$D$33:$D$776,СВЦЭМ!$A$33:$A$776,$A149,СВЦЭМ!$B$33:$B$776,Y$119)+'СЕТ СН'!$I$11+СВЦЭМ!$D$10+'СЕТ СН'!$I$6-'СЕТ СН'!$I$23</f>
        <v>1287.5999895800001</v>
      </c>
    </row>
    <row r="150" spans="1:27" ht="15.75" hidden="1" x14ac:dyDescent="0.2">
      <c r="A150" s="35">
        <f t="shared" si="3"/>
        <v>44013</v>
      </c>
      <c r="B150" s="36">
        <f>SUMIFS(СВЦЭМ!$D$33:$D$776,СВЦЭМ!$A$33:$A$776,$A150,СВЦЭМ!$B$33:$B$776,B$119)+'СЕТ СН'!$I$11+СВЦЭМ!$D$10+'СЕТ СН'!$I$6-'СЕТ СН'!$I$23</f>
        <v>535.10000805000004</v>
      </c>
      <c r="C150" s="36">
        <f>SUMIFS(СВЦЭМ!$D$33:$D$776,СВЦЭМ!$A$33:$A$776,$A150,СВЦЭМ!$B$33:$B$776,C$119)+'СЕТ СН'!$I$11+СВЦЭМ!$D$10+'СЕТ СН'!$I$6-'СЕТ СН'!$I$23</f>
        <v>535.10000805000004</v>
      </c>
      <c r="D150" s="36">
        <f>SUMIFS(СВЦЭМ!$D$33:$D$776,СВЦЭМ!$A$33:$A$776,$A150,СВЦЭМ!$B$33:$B$776,D$119)+'СЕТ СН'!$I$11+СВЦЭМ!$D$10+'СЕТ СН'!$I$6-'СЕТ СН'!$I$23</f>
        <v>535.10000805000004</v>
      </c>
      <c r="E150" s="36">
        <f>SUMIFS(СВЦЭМ!$D$33:$D$776,СВЦЭМ!$A$33:$A$776,$A150,СВЦЭМ!$B$33:$B$776,E$119)+'СЕТ СН'!$I$11+СВЦЭМ!$D$10+'СЕТ СН'!$I$6-'СЕТ СН'!$I$23</f>
        <v>535.10000805000004</v>
      </c>
      <c r="F150" s="36">
        <f>SUMIFS(СВЦЭМ!$D$33:$D$776,СВЦЭМ!$A$33:$A$776,$A150,СВЦЭМ!$B$33:$B$776,F$119)+'СЕТ СН'!$I$11+СВЦЭМ!$D$10+'СЕТ СН'!$I$6-'СЕТ СН'!$I$23</f>
        <v>535.10000805000004</v>
      </c>
      <c r="G150" s="36">
        <f>SUMIFS(СВЦЭМ!$D$33:$D$776,СВЦЭМ!$A$33:$A$776,$A150,СВЦЭМ!$B$33:$B$776,G$119)+'СЕТ СН'!$I$11+СВЦЭМ!$D$10+'СЕТ СН'!$I$6-'СЕТ СН'!$I$23</f>
        <v>535.10000805000004</v>
      </c>
      <c r="H150" s="36">
        <f>SUMIFS(СВЦЭМ!$D$33:$D$776,СВЦЭМ!$A$33:$A$776,$A150,СВЦЭМ!$B$33:$B$776,H$119)+'СЕТ СН'!$I$11+СВЦЭМ!$D$10+'СЕТ СН'!$I$6-'СЕТ СН'!$I$23</f>
        <v>535.10000805000004</v>
      </c>
      <c r="I150" s="36">
        <f>SUMIFS(СВЦЭМ!$D$33:$D$776,СВЦЭМ!$A$33:$A$776,$A150,СВЦЭМ!$B$33:$B$776,I$119)+'СЕТ СН'!$I$11+СВЦЭМ!$D$10+'СЕТ СН'!$I$6-'СЕТ СН'!$I$23</f>
        <v>535.10000805000004</v>
      </c>
      <c r="J150" s="36">
        <f>SUMIFS(СВЦЭМ!$D$33:$D$776,СВЦЭМ!$A$33:$A$776,$A150,СВЦЭМ!$B$33:$B$776,J$119)+'СЕТ СН'!$I$11+СВЦЭМ!$D$10+'СЕТ СН'!$I$6-'СЕТ СН'!$I$23</f>
        <v>535.10000805000004</v>
      </c>
      <c r="K150" s="36">
        <f>SUMIFS(СВЦЭМ!$D$33:$D$776,СВЦЭМ!$A$33:$A$776,$A150,СВЦЭМ!$B$33:$B$776,K$119)+'СЕТ СН'!$I$11+СВЦЭМ!$D$10+'СЕТ СН'!$I$6-'СЕТ СН'!$I$23</f>
        <v>535.10000805000004</v>
      </c>
      <c r="L150" s="36">
        <f>SUMIFS(СВЦЭМ!$D$33:$D$776,СВЦЭМ!$A$33:$A$776,$A150,СВЦЭМ!$B$33:$B$776,L$119)+'СЕТ СН'!$I$11+СВЦЭМ!$D$10+'СЕТ СН'!$I$6-'СЕТ СН'!$I$23</f>
        <v>535.10000805000004</v>
      </c>
      <c r="M150" s="36">
        <f>SUMIFS(СВЦЭМ!$D$33:$D$776,СВЦЭМ!$A$33:$A$776,$A150,СВЦЭМ!$B$33:$B$776,M$119)+'СЕТ СН'!$I$11+СВЦЭМ!$D$10+'СЕТ СН'!$I$6-'СЕТ СН'!$I$23</f>
        <v>535.10000805000004</v>
      </c>
      <c r="N150" s="36">
        <f>SUMIFS(СВЦЭМ!$D$33:$D$776,СВЦЭМ!$A$33:$A$776,$A150,СВЦЭМ!$B$33:$B$776,N$119)+'СЕТ СН'!$I$11+СВЦЭМ!$D$10+'СЕТ СН'!$I$6-'СЕТ СН'!$I$23</f>
        <v>535.10000805000004</v>
      </c>
      <c r="O150" s="36">
        <f>SUMIFS(СВЦЭМ!$D$33:$D$776,СВЦЭМ!$A$33:$A$776,$A150,СВЦЭМ!$B$33:$B$776,O$119)+'СЕТ СН'!$I$11+СВЦЭМ!$D$10+'СЕТ СН'!$I$6-'СЕТ СН'!$I$23</f>
        <v>535.10000805000004</v>
      </c>
      <c r="P150" s="36">
        <f>SUMIFS(СВЦЭМ!$D$33:$D$776,СВЦЭМ!$A$33:$A$776,$A150,СВЦЭМ!$B$33:$B$776,P$119)+'СЕТ СН'!$I$11+СВЦЭМ!$D$10+'СЕТ СН'!$I$6-'СЕТ СН'!$I$23</f>
        <v>535.10000805000004</v>
      </c>
      <c r="Q150" s="36">
        <f>SUMIFS(СВЦЭМ!$D$33:$D$776,СВЦЭМ!$A$33:$A$776,$A150,СВЦЭМ!$B$33:$B$776,Q$119)+'СЕТ СН'!$I$11+СВЦЭМ!$D$10+'СЕТ СН'!$I$6-'СЕТ СН'!$I$23</f>
        <v>535.10000805000004</v>
      </c>
      <c r="R150" s="36">
        <f>SUMIFS(СВЦЭМ!$D$33:$D$776,СВЦЭМ!$A$33:$A$776,$A150,СВЦЭМ!$B$33:$B$776,R$119)+'СЕТ СН'!$I$11+СВЦЭМ!$D$10+'СЕТ СН'!$I$6-'СЕТ СН'!$I$23</f>
        <v>535.10000805000004</v>
      </c>
      <c r="S150" s="36">
        <f>SUMIFS(СВЦЭМ!$D$33:$D$776,СВЦЭМ!$A$33:$A$776,$A150,СВЦЭМ!$B$33:$B$776,S$119)+'СЕТ СН'!$I$11+СВЦЭМ!$D$10+'СЕТ СН'!$I$6-'СЕТ СН'!$I$23</f>
        <v>535.10000805000004</v>
      </c>
      <c r="T150" s="36">
        <f>SUMIFS(СВЦЭМ!$D$33:$D$776,СВЦЭМ!$A$33:$A$776,$A150,СВЦЭМ!$B$33:$B$776,T$119)+'СЕТ СН'!$I$11+СВЦЭМ!$D$10+'СЕТ СН'!$I$6-'СЕТ СН'!$I$23</f>
        <v>535.10000805000004</v>
      </c>
      <c r="U150" s="36">
        <f>SUMIFS(СВЦЭМ!$D$33:$D$776,СВЦЭМ!$A$33:$A$776,$A150,СВЦЭМ!$B$33:$B$776,U$119)+'СЕТ СН'!$I$11+СВЦЭМ!$D$10+'СЕТ СН'!$I$6-'СЕТ СН'!$I$23</f>
        <v>535.10000805000004</v>
      </c>
      <c r="V150" s="36">
        <f>SUMIFS(СВЦЭМ!$D$33:$D$776,СВЦЭМ!$A$33:$A$776,$A150,СВЦЭМ!$B$33:$B$776,V$119)+'СЕТ СН'!$I$11+СВЦЭМ!$D$10+'СЕТ СН'!$I$6-'СЕТ СН'!$I$23</f>
        <v>535.10000805000004</v>
      </c>
      <c r="W150" s="36">
        <f>SUMIFS(СВЦЭМ!$D$33:$D$776,СВЦЭМ!$A$33:$A$776,$A150,СВЦЭМ!$B$33:$B$776,W$119)+'СЕТ СН'!$I$11+СВЦЭМ!$D$10+'СЕТ СН'!$I$6-'СЕТ СН'!$I$23</f>
        <v>535.10000805000004</v>
      </c>
      <c r="X150" s="36">
        <f>SUMIFS(СВЦЭМ!$D$33:$D$776,СВЦЭМ!$A$33:$A$776,$A150,СВЦЭМ!$B$33:$B$776,X$119)+'СЕТ СН'!$I$11+СВЦЭМ!$D$10+'СЕТ СН'!$I$6-'СЕТ СН'!$I$23</f>
        <v>535.10000805000004</v>
      </c>
      <c r="Y150" s="36">
        <f>SUMIFS(СВЦЭМ!$D$33:$D$776,СВЦЭМ!$A$33:$A$776,$A150,СВЦЭМ!$B$33:$B$776,Y$119)+'СЕТ СН'!$I$11+СВЦЭМ!$D$10+'СЕТ СН'!$I$6-'СЕТ СН'!$I$23</f>
        <v>535.10000805000004</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1" t="s">
        <v>7</v>
      </c>
      <c r="B153" s="124" t="s">
        <v>139</v>
      </c>
      <c r="C153" s="125"/>
      <c r="D153" s="125"/>
      <c r="E153" s="125"/>
      <c r="F153" s="125"/>
      <c r="G153" s="125"/>
      <c r="H153" s="125"/>
      <c r="I153" s="125"/>
      <c r="J153" s="125"/>
      <c r="K153" s="125"/>
      <c r="L153" s="125"/>
      <c r="M153" s="125"/>
      <c r="N153" s="125"/>
      <c r="O153" s="125"/>
      <c r="P153" s="125"/>
      <c r="Q153" s="125"/>
      <c r="R153" s="125"/>
      <c r="S153" s="125"/>
      <c r="T153" s="125"/>
      <c r="U153" s="125"/>
      <c r="V153" s="125"/>
      <c r="W153" s="125"/>
      <c r="X153" s="125"/>
      <c r="Y153" s="126"/>
    </row>
    <row r="154" spans="1:27" ht="12.75" customHeight="1" x14ac:dyDescent="0.2">
      <c r="A154" s="122"/>
      <c r="B154" s="127"/>
      <c r="C154" s="128"/>
      <c r="D154" s="128"/>
      <c r="E154" s="128"/>
      <c r="F154" s="128"/>
      <c r="G154" s="128"/>
      <c r="H154" s="128"/>
      <c r="I154" s="128"/>
      <c r="J154" s="128"/>
      <c r="K154" s="128"/>
      <c r="L154" s="128"/>
      <c r="M154" s="128"/>
      <c r="N154" s="128"/>
      <c r="O154" s="128"/>
      <c r="P154" s="128"/>
      <c r="Q154" s="128"/>
      <c r="R154" s="128"/>
      <c r="S154" s="128"/>
      <c r="T154" s="128"/>
      <c r="U154" s="128"/>
      <c r="V154" s="128"/>
      <c r="W154" s="128"/>
      <c r="X154" s="128"/>
      <c r="Y154" s="129"/>
    </row>
    <row r="155" spans="1:27" s="46" customFormat="1" ht="12.75" customHeight="1" x14ac:dyDescent="0.2">
      <c r="A155" s="123"/>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01.06.2020</v>
      </c>
      <c r="B156" s="36">
        <f>SUMIFS(СВЦЭМ!$E$33:$E$776,СВЦЭМ!$A$33:$A$776,$A156,СВЦЭМ!$B$33:$B$776,B$155)+'СЕТ СН'!$F$12</f>
        <v>123.38636808</v>
      </c>
      <c r="C156" s="36">
        <f>SUMIFS(СВЦЭМ!$E$33:$E$776,СВЦЭМ!$A$33:$A$776,$A156,СВЦЭМ!$B$33:$B$776,C$155)+'СЕТ СН'!$F$12</f>
        <v>125.25362222</v>
      </c>
      <c r="D156" s="36">
        <f>SUMIFS(СВЦЭМ!$E$33:$E$776,СВЦЭМ!$A$33:$A$776,$A156,СВЦЭМ!$B$33:$B$776,D$155)+'СЕТ СН'!$F$12</f>
        <v>127.98944335</v>
      </c>
      <c r="E156" s="36">
        <f>SUMIFS(СВЦЭМ!$E$33:$E$776,СВЦЭМ!$A$33:$A$776,$A156,СВЦЭМ!$B$33:$B$776,E$155)+'СЕТ СН'!$F$12</f>
        <v>129.28786436999999</v>
      </c>
      <c r="F156" s="36">
        <f>SUMIFS(СВЦЭМ!$E$33:$E$776,СВЦЭМ!$A$33:$A$776,$A156,СВЦЭМ!$B$33:$B$776,F$155)+'СЕТ СН'!$F$12</f>
        <v>129.29908083999999</v>
      </c>
      <c r="G156" s="36">
        <f>SUMIFS(СВЦЭМ!$E$33:$E$776,СВЦЭМ!$A$33:$A$776,$A156,СВЦЭМ!$B$33:$B$776,G$155)+'СЕТ СН'!$F$12</f>
        <v>128.71486390999999</v>
      </c>
      <c r="H156" s="36">
        <f>SUMIFS(СВЦЭМ!$E$33:$E$776,СВЦЭМ!$A$33:$A$776,$A156,СВЦЭМ!$B$33:$B$776,H$155)+'СЕТ СН'!$F$12</f>
        <v>126.18402374</v>
      </c>
      <c r="I156" s="36">
        <f>SUMIFS(СВЦЭМ!$E$33:$E$776,СВЦЭМ!$A$33:$A$776,$A156,СВЦЭМ!$B$33:$B$776,I$155)+'СЕТ СН'!$F$12</f>
        <v>124.52877189</v>
      </c>
      <c r="J156" s="36">
        <f>SUMIFS(СВЦЭМ!$E$33:$E$776,СВЦЭМ!$A$33:$A$776,$A156,СВЦЭМ!$B$33:$B$776,J$155)+'СЕТ СН'!$F$12</f>
        <v>118.93659581</v>
      </c>
      <c r="K156" s="36">
        <f>SUMIFS(СВЦЭМ!$E$33:$E$776,СВЦЭМ!$A$33:$A$776,$A156,СВЦЭМ!$B$33:$B$776,K$155)+'СЕТ СН'!$F$12</f>
        <v>109.38477794000001</v>
      </c>
      <c r="L156" s="36">
        <f>SUMIFS(СВЦЭМ!$E$33:$E$776,СВЦЭМ!$A$33:$A$776,$A156,СВЦЭМ!$B$33:$B$776,L$155)+'СЕТ СН'!$F$12</f>
        <v>113.30001958</v>
      </c>
      <c r="M156" s="36">
        <f>SUMIFS(СВЦЭМ!$E$33:$E$776,СВЦЭМ!$A$33:$A$776,$A156,СВЦЭМ!$B$33:$B$776,M$155)+'СЕТ СН'!$F$12</f>
        <v>116.04760113</v>
      </c>
      <c r="N156" s="36">
        <f>SUMIFS(СВЦЭМ!$E$33:$E$776,СВЦЭМ!$A$33:$A$776,$A156,СВЦЭМ!$B$33:$B$776,N$155)+'СЕТ СН'!$F$12</f>
        <v>115.26578929999999</v>
      </c>
      <c r="O156" s="36">
        <f>SUMIFS(СВЦЭМ!$E$33:$E$776,СВЦЭМ!$A$33:$A$776,$A156,СВЦЭМ!$B$33:$B$776,O$155)+'СЕТ СН'!$F$12</f>
        <v>113.28511039</v>
      </c>
      <c r="P156" s="36">
        <f>SUMIFS(СВЦЭМ!$E$33:$E$776,СВЦЭМ!$A$33:$A$776,$A156,СВЦЭМ!$B$33:$B$776,P$155)+'СЕТ СН'!$F$12</f>
        <v>112.19437906</v>
      </c>
      <c r="Q156" s="36">
        <f>SUMIFS(СВЦЭМ!$E$33:$E$776,СВЦЭМ!$A$33:$A$776,$A156,СВЦЭМ!$B$33:$B$776,Q$155)+'СЕТ СН'!$F$12</f>
        <v>112.78071138999999</v>
      </c>
      <c r="R156" s="36">
        <f>SUMIFS(СВЦЭМ!$E$33:$E$776,СВЦЭМ!$A$33:$A$776,$A156,СВЦЭМ!$B$33:$B$776,R$155)+'СЕТ СН'!$F$12</f>
        <v>111.84694447</v>
      </c>
      <c r="S156" s="36">
        <f>SUMIFS(СВЦЭМ!$E$33:$E$776,СВЦЭМ!$A$33:$A$776,$A156,СВЦЭМ!$B$33:$B$776,S$155)+'СЕТ СН'!$F$12</f>
        <v>112.35314275</v>
      </c>
      <c r="T156" s="36">
        <f>SUMIFS(СВЦЭМ!$E$33:$E$776,СВЦЭМ!$A$33:$A$776,$A156,СВЦЭМ!$B$33:$B$776,T$155)+'СЕТ СН'!$F$12</f>
        <v>113.76567469</v>
      </c>
      <c r="U156" s="36">
        <f>SUMIFS(СВЦЭМ!$E$33:$E$776,СВЦЭМ!$A$33:$A$776,$A156,СВЦЭМ!$B$33:$B$776,U$155)+'СЕТ СН'!$F$12</f>
        <v>110.07226677</v>
      </c>
      <c r="V156" s="36">
        <f>SUMIFS(СВЦЭМ!$E$33:$E$776,СВЦЭМ!$A$33:$A$776,$A156,СВЦЭМ!$B$33:$B$776,V$155)+'СЕТ СН'!$F$12</f>
        <v>112.28618921</v>
      </c>
      <c r="W156" s="36">
        <f>SUMIFS(СВЦЭМ!$E$33:$E$776,СВЦЭМ!$A$33:$A$776,$A156,СВЦЭМ!$B$33:$B$776,W$155)+'СЕТ СН'!$F$12</f>
        <v>115.85502945</v>
      </c>
      <c r="X156" s="36">
        <f>SUMIFS(СВЦЭМ!$E$33:$E$776,СВЦЭМ!$A$33:$A$776,$A156,СВЦЭМ!$B$33:$B$776,X$155)+'СЕТ СН'!$F$12</f>
        <v>111.62926923000001</v>
      </c>
      <c r="Y156" s="36">
        <f>SUMIFS(СВЦЭМ!$E$33:$E$776,СВЦЭМ!$A$33:$A$776,$A156,СВЦЭМ!$B$33:$B$776,Y$155)+'СЕТ СН'!$F$12</f>
        <v>116.33951333</v>
      </c>
      <c r="AA156" s="45"/>
    </row>
    <row r="157" spans="1:27" ht="15.75" x14ac:dyDescent="0.2">
      <c r="A157" s="35">
        <f>A156+1</f>
        <v>43984</v>
      </c>
      <c r="B157" s="36">
        <f>SUMIFS(СВЦЭМ!$E$33:$E$776,СВЦЭМ!$A$33:$A$776,$A157,СВЦЭМ!$B$33:$B$776,B$155)+'СЕТ СН'!$F$12</f>
        <v>119.70076158000001</v>
      </c>
      <c r="C157" s="36">
        <f>SUMIFS(СВЦЭМ!$E$33:$E$776,СВЦЭМ!$A$33:$A$776,$A157,СВЦЭМ!$B$33:$B$776,C$155)+'СЕТ СН'!$F$12</f>
        <v>126.87225468</v>
      </c>
      <c r="D157" s="36">
        <f>SUMIFS(СВЦЭМ!$E$33:$E$776,СВЦЭМ!$A$33:$A$776,$A157,СВЦЭМ!$B$33:$B$776,D$155)+'СЕТ СН'!$F$12</f>
        <v>131.35381899000001</v>
      </c>
      <c r="E157" s="36">
        <f>SUMIFS(СВЦЭМ!$E$33:$E$776,СВЦЭМ!$A$33:$A$776,$A157,СВЦЭМ!$B$33:$B$776,E$155)+'СЕТ СН'!$F$12</f>
        <v>132.69395532999999</v>
      </c>
      <c r="F157" s="36">
        <f>SUMIFS(СВЦЭМ!$E$33:$E$776,СВЦЭМ!$A$33:$A$776,$A157,СВЦЭМ!$B$33:$B$776,F$155)+'СЕТ СН'!$F$12</f>
        <v>133.25501346999999</v>
      </c>
      <c r="G157" s="36">
        <f>SUMIFS(СВЦЭМ!$E$33:$E$776,СВЦЭМ!$A$33:$A$776,$A157,СВЦЭМ!$B$33:$B$776,G$155)+'СЕТ СН'!$F$12</f>
        <v>132.50237232999999</v>
      </c>
      <c r="H157" s="36">
        <f>SUMIFS(СВЦЭМ!$E$33:$E$776,СВЦЭМ!$A$33:$A$776,$A157,СВЦЭМ!$B$33:$B$776,H$155)+'СЕТ СН'!$F$12</f>
        <v>125.75114067</v>
      </c>
      <c r="I157" s="36">
        <f>SUMIFS(СВЦЭМ!$E$33:$E$776,СВЦЭМ!$A$33:$A$776,$A157,СВЦЭМ!$B$33:$B$776,I$155)+'СЕТ СН'!$F$12</f>
        <v>118.11235191</v>
      </c>
      <c r="J157" s="36">
        <f>SUMIFS(СВЦЭМ!$E$33:$E$776,СВЦЭМ!$A$33:$A$776,$A157,СВЦЭМ!$B$33:$B$776,J$155)+'СЕТ СН'!$F$12</f>
        <v>121.36148948</v>
      </c>
      <c r="K157" s="36">
        <f>SUMIFS(СВЦЭМ!$E$33:$E$776,СВЦЭМ!$A$33:$A$776,$A157,СВЦЭМ!$B$33:$B$776,K$155)+'СЕТ СН'!$F$12</f>
        <v>120.73985759999999</v>
      </c>
      <c r="L157" s="36">
        <f>SUMIFS(СВЦЭМ!$E$33:$E$776,СВЦЭМ!$A$33:$A$776,$A157,СВЦЭМ!$B$33:$B$776,L$155)+'СЕТ СН'!$F$12</f>
        <v>119.00705178</v>
      </c>
      <c r="M157" s="36">
        <f>SUMIFS(СВЦЭМ!$E$33:$E$776,СВЦЭМ!$A$33:$A$776,$A157,СВЦЭМ!$B$33:$B$776,M$155)+'СЕТ СН'!$F$12</f>
        <v>115.41256018</v>
      </c>
      <c r="N157" s="36">
        <f>SUMIFS(СВЦЭМ!$E$33:$E$776,СВЦЭМ!$A$33:$A$776,$A157,СВЦЭМ!$B$33:$B$776,N$155)+'СЕТ СН'!$F$12</f>
        <v>114.49965036</v>
      </c>
      <c r="O157" s="36">
        <f>SUMIFS(СВЦЭМ!$E$33:$E$776,СВЦЭМ!$A$33:$A$776,$A157,СВЦЭМ!$B$33:$B$776,O$155)+'СЕТ СН'!$F$12</f>
        <v>114.67393987</v>
      </c>
      <c r="P157" s="36">
        <f>SUMIFS(СВЦЭМ!$E$33:$E$776,СВЦЭМ!$A$33:$A$776,$A157,СВЦЭМ!$B$33:$B$776,P$155)+'СЕТ СН'!$F$12</f>
        <v>116.81514952000001</v>
      </c>
      <c r="Q157" s="36">
        <f>SUMIFS(СВЦЭМ!$E$33:$E$776,СВЦЭМ!$A$33:$A$776,$A157,СВЦЭМ!$B$33:$B$776,Q$155)+'СЕТ СН'!$F$12</f>
        <v>116.24989056</v>
      </c>
      <c r="R157" s="36">
        <f>SUMIFS(СВЦЭМ!$E$33:$E$776,СВЦЭМ!$A$33:$A$776,$A157,СВЦЭМ!$B$33:$B$776,R$155)+'СЕТ СН'!$F$12</f>
        <v>114.75102165</v>
      </c>
      <c r="S157" s="36">
        <f>SUMIFS(СВЦЭМ!$E$33:$E$776,СВЦЭМ!$A$33:$A$776,$A157,СВЦЭМ!$B$33:$B$776,S$155)+'СЕТ СН'!$F$12</f>
        <v>116.48178785</v>
      </c>
      <c r="T157" s="36">
        <f>SUMIFS(СВЦЭМ!$E$33:$E$776,СВЦЭМ!$A$33:$A$776,$A157,СВЦЭМ!$B$33:$B$776,T$155)+'СЕТ СН'!$F$12</f>
        <v>118.30718441</v>
      </c>
      <c r="U157" s="36">
        <f>SUMIFS(СВЦЭМ!$E$33:$E$776,СВЦЭМ!$A$33:$A$776,$A157,СВЦЭМ!$B$33:$B$776,U$155)+'СЕТ СН'!$F$12</f>
        <v>115.93721857</v>
      </c>
      <c r="V157" s="36">
        <f>SUMIFS(СВЦЭМ!$E$33:$E$776,СВЦЭМ!$A$33:$A$776,$A157,СВЦЭМ!$B$33:$B$776,V$155)+'СЕТ СН'!$F$12</f>
        <v>116.69125755</v>
      </c>
      <c r="W157" s="36">
        <f>SUMIFS(СВЦЭМ!$E$33:$E$776,СВЦЭМ!$A$33:$A$776,$A157,СВЦЭМ!$B$33:$B$776,W$155)+'СЕТ СН'!$F$12</f>
        <v>115.88144069000001</v>
      </c>
      <c r="X157" s="36">
        <f>SUMIFS(СВЦЭМ!$E$33:$E$776,СВЦЭМ!$A$33:$A$776,$A157,СВЦЭМ!$B$33:$B$776,X$155)+'СЕТ СН'!$F$12</f>
        <v>111.76492036</v>
      </c>
      <c r="Y157" s="36">
        <f>SUMIFS(СВЦЭМ!$E$33:$E$776,СВЦЭМ!$A$33:$A$776,$A157,СВЦЭМ!$B$33:$B$776,Y$155)+'СЕТ СН'!$F$12</f>
        <v>111.52912499</v>
      </c>
    </row>
    <row r="158" spans="1:27" ht="15.75" x14ac:dyDescent="0.2">
      <c r="A158" s="35">
        <f t="shared" ref="A158:A186" si="4">A157+1</f>
        <v>43985</v>
      </c>
      <c r="B158" s="36">
        <f>SUMIFS(СВЦЭМ!$E$33:$E$776,СВЦЭМ!$A$33:$A$776,$A158,СВЦЭМ!$B$33:$B$776,B$155)+'СЕТ СН'!$F$12</f>
        <v>129.53314090999999</v>
      </c>
      <c r="C158" s="36">
        <f>SUMIFS(СВЦЭМ!$E$33:$E$776,СВЦЭМ!$A$33:$A$776,$A158,СВЦЭМ!$B$33:$B$776,C$155)+'СЕТ СН'!$F$12</f>
        <v>133.45349515000001</v>
      </c>
      <c r="D158" s="36">
        <f>SUMIFS(СВЦЭМ!$E$33:$E$776,СВЦЭМ!$A$33:$A$776,$A158,СВЦЭМ!$B$33:$B$776,D$155)+'СЕТ СН'!$F$12</f>
        <v>134.00636212000001</v>
      </c>
      <c r="E158" s="36">
        <f>SUMIFS(СВЦЭМ!$E$33:$E$776,СВЦЭМ!$A$33:$A$776,$A158,СВЦЭМ!$B$33:$B$776,E$155)+'СЕТ СН'!$F$12</f>
        <v>134.15190131</v>
      </c>
      <c r="F158" s="36">
        <f>SUMIFS(СВЦЭМ!$E$33:$E$776,СВЦЭМ!$A$33:$A$776,$A158,СВЦЭМ!$B$33:$B$776,F$155)+'СЕТ СН'!$F$12</f>
        <v>133.56099846000001</v>
      </c>
      <c r="G158" s="36">
        <f>SUMIFS(СВЦЭМ!$E$33:$E$776,СВЦЭМ!$A$33:$A$776,$A158,СВЦЭМ!$B$33:$B$776,G$155)+'СЕТ СН'!$F$12</f>
        <v>133.64088812</v>
      </c>
      <c r="H158" s="36">
        <f>SUMIFS(СВЦЭМ!$E$33:$E$776,СВЦЭМ!$A$33:$A$776,$A158,СВЦЭМ!$B$33:$B$776,H$155)+'СЕТ СН'!$F$12</f>
        <v>133.63829375</v>
      </c>
      <c r="I158" s="36">
        <f>SUMIFS(СВЦЭМ!$E$33:$E$776,СВЦЭМ!$A$33:$A$776,$A158,СВЦЭМ!$B$33:$B$776,I$155)+'СЕТ СН'!$F$12</f>
        <v>128.1087345</v>
      </c>
      <c r="J158" s="36">
        <f>SUMIFS(СВЦЭМ!$E$33:$E$776,СВЦЭМ!$A$33:$A$776,$A158,СВЦЭМ!$B$33:$B$776,J$155)+'СЕТ СН'!$F$12</f>
        <v>129.99257499999999</v>
      </c>
      <c r="K158" s="36">
        <f>SUMIFS(СВЦЭМ!$E$33:$E$776,СВЦЭМ!$A$33:$A$776,$A158,СВЦЭМ!$B$33:$B$776,K$155)+'СЕТ СН'!$F$12</f>
        <v>128.93215465</v>
      </c>
      <c r="L158" s="36">
        <f>SUMIFS(СВЦЭМ!$E$33:$E$776,СВЦЭМ!$A$33:$A$776,$A158,СВЦЭМ!$B$33:$B$776,L$155)+'СЕТ СН'!$F$12</f>
        <v>121.61180281</v>
      </c>
      <c r="M158" s="36">
        <f>SUMIFS(СВЦЭМ!$E$33:$E$776,СВЦЭМ!$A$33:$A$776,$A158,СВЦЭМ!$B$33:$B$776,M$155)+'СЕТ СН'!$F$12</f>
        <v>113.69659527</v>
      </c>
      <c r="N158" s="36">
        <f>SUMIFS(СВЦЭМ!$E$33:$E$776,СВЦЭМ!$A$33:$A$776,$A158,СВЦЭМ!$B$33:$B$776,N$155)+'СЕТ СН'!$F$12</f>
        <v>111.253781</v>
      </c>
      <c r="O158" s="36">
        <f>SUMIFS(СВЦЭМ!$E$33:$E$776,СВЦЭМ!$A$33:$A$776,$A158,СВЦЭМ!$B$33:$B$776,O$155)+'СЕТ СН'!$F$12</f>
        <v>111.34293968999999</v>
      </c>
      <c r="P158" s="36">
        <f>SUMIFS(СВЦЭМ!$E$33:$E$776,СВЦЭМ!$A$33:$A$776,$A158,СВЦЭМ!$B$33:$B$776,P$155)+'СЕТ СН'!$F$12</f>
        <v>112.29098759999999</v>
      </c>
      <c r="Q158" s="36">
        <f>SUMIFS(СВЦЭМ!$E$33:$E$776,СВЦЭМ!$A$33:$A$776,$A158,СВЦЭМ!$B$33:$B$776,Q$155)+'СЕТ СН'!$F$12</f>
        <v>112.33633273</v>
      </c>
      <c r="R158" s="36">
        <f>SUMIFS(СВЦЭМ!$E$33:$E$776,СВЦЭМ!$A$33:$A$776,$A158,СВЦЭМ!$B$33:$B$776,R$155)+'СЕТ СН'!$F$12</f>
        <v>111.56585656</v>
      </c>
      <c r="S158" s="36">
        <f>SUMIFS(СВЦЭМ!$E$33:$E$776,СВЦЭМ!$A$33:$A$776,$A158,СВЦЭМ!$B$33:$B$776,S$155)+'СЕТ СН'!$F$12</f>
        <v>111.24869257</v>
      </c>
      <c r="T158" s="36">
        <f>SUMIFS(СВЦЭМ!$E$33:$E$776,СВЦЭМ!$A$33:$A$776,$A158,СВЦЭМ!$B$33:$B$776,T$155)+'СЕТ СН'!$F$12</f>
        <v>115.55968894999999</v>
      </c>
      <c r="U158" s="36">
        <f>SUMIFS(СВЦЭМ!$E$33:$E$776,СВЦЭМ!$A$33:$A$776,$A158,СВЦЭМ!$B$33:$B$776,U$155)+'СЕТ СН'!$F$12</f>
        <v>110.70219218</v>
      </c>
      <c r="V158" s="36">
        <f>SUMIFS(СВЦЭМ!$E$33:$E$776,СВЦЭМ!$A$33:$A$776,$A158,СВЦЭМ!$B$33:$B$776,V$155)+'СЕТ СН'!$F$12</f>
        <v>102.68426817</v>
      </c>
      <c r="W158" s="36">
        <f>SUMIFS(СВЦЭМ!$E$33:$E$776,СВЦЭМ!$A$33:$A$776,$A158,СВЦЭМ!$B$33:$B$776,W$155)+'СЕТ СН'!$F$12</f>
        <v>101.95374083999999</v>
      </c>
      <c r="X158" s="36">
        <f>SUMIFS(СВЦЭМ!$E$33:$E$776,СВЦЭМ!$A$33:$A$776,$A158,СВЦЭМ!$B$33:$B$776,X$155)+'СЕТ СН'!$F$12</f>
        <v>109.95305768</v>
      </c>
      <c r="Y158" s="36">
        <f>SUMIFS(СВЦЭМ!$E$33:$E$776,СВЦЭМ!$A$33:$A$776,$A158,СВЦЭМ!$B$33:$B$776,Y$155)+'СЕТ СН'!$F$12</f>
        <v>120.71006645999999</v>
      </c>
    </row>
    <row r="159" spans="1:27" ht="15.75" x14ac:dyDescent="0.2">
      <c r="A159" s="35">
        <f t="shared" si="4"/>
        <v>43986</v>
      </c>
      <c r="B159" s="36">
        <f>SUMIFS(СВЦЭМ!$E$33:$E$776,СВЦЭМ!$A$33:$A$776,$A159,СВЦЭМ!$B$33:$B$776,B$155)+'СЕТ СН'!$F$12</f>
        <v>134.11872930000001</v>
      </c>
      <c r="C159" s="36">
        <f>SUMIFS(СВЦЭМ!$E$33:$E$776,СВЦЭМ!$A$33:$A$776,$A159,СВЦЭМ!$B$33:$B$776,C$155)+'СЕТ СН'!$F$12</f>
        <v>136.99803868000001</v>
      </c>
      <c r="D159" s="36">
        <f>SUMIFS(СВЦЭМ!$E$33:$E$776,СВЦЭМ!$A$33:$A$776,$A159,СВЦЭМ!$B$33:$B$776,D$155)+'СЕТ СН'!$F$12</f>
        <v>138.52995182000001</v>
      </c>
      <c r="E159" s="36">
        <f>SUMIFS(СВЦЭМ!$E$33:$E$776,СВЦЭМ!$A$33:$A$776,$A159,СВЦЭМ!$B$33:$B$776,E$155)+'СЕТ СН'!$F$12</f>
        <v>139.87344504000001</v>
      </c>
      <c r="F159" s="36">
        <f>SUMIFS(СВЦЭМ!$E$33:$E$776,СВЦЭМ!$A$33:$A$776,$A159,СВЦЭМ!$B$33:$B$776,F$155)+'СЕТ СН'!$F$12</f>
        <v>141.19183321</v>
      </c>
      <c r="G159" s="36">
        <f>SUMIFS(СВЦЭМ!$E$33:$E$776,СВЦЭМ!$A$33:$A$776,$A159,СВЦЭМ!$B$33:$B$776,G$155)+'СЕТ СН'!$F$12</f>
        <v>141.3818479</v>
      </c>
      <c r="H159" s="36">
        <f>SUMIFS(СВЦЭМ!$E$33:$E$776,СВЦЭМ!$A$33:$A$776,$A159,СВЦЭМ!$B$33:$B$776,H$155)+'СЕТ СН'!$F$12</f>
        <v>140.81055420999999</v>
      </c>
      <c r="I159" s="36">
        <f>SUMIFS(СВЦЭМ!$E$33:$E$776,СВЦЭМ!$A$33:$A$776,$A159,СВЦЭМ!$B$33:$B$776,I$155)+'СЕТ СН'!$F$12</f>
        <v>133.94064148999999</v>
      </c>
      <c r="J159" s="36">
        <f>SUMIFS(СВЦЭМ!$E$33:$E$776,СВЦЭМ!$A$33:$A$776,$A159,СВЦЭМ!$B$33:$B$776,J$155)+'СЕТ СН'!$F$12</f>
        <v>133.11051563000001</v>
      </c>
      <c r="K159" s="36">
        <f>SUMIFS(СВЦЭМ!$E$33:$E$776,СВЦЭМ!$A$33:$A$776,$A159,СВЦЭМ!$B$33:$B$776,K$155)+'СЕТ СН'!$F$12</f>
        <v>128.5621372</v>
      </c>
      <c r="L159" s="36">
        <f>SUMIFS(СВЦЭМ!$E$33:$E$776,СВЦЭМ!$A$33:$A$776,$A159,СВЦЭМ!$B$33:$B$776,L$155)+'СЕТ СН'!$F$12</f>
        <v>122.98353081</v>
      </c>
      <c r="M159" s="36">
        <f>SUMIFS(СВЦЭМ!$E$33:$E$776,СВЦЭМ!$A$33:$A$776,$A159,СВЦЭМ!$B$33:$B$776,M$155)+'СЕТ СН'!$F$12</f>
        <v>117.90981891</v>
      </c>
      <c r="N159" s="36">
        <f>SUMIFS(СВЦЭМ!$E$33:$E$776,СВЦЭМ!$A$33:$A$776,$A159,СВЦЭМ!$B$33:$B$776,N$155)+'СЕТ СН'!$F$12</f>
        <v>117.94197683</v>
      </c>
      <c r="O159" s="36">
        <f>SUMIFS(СВЦЭМ!$E$33:$E$776,СВЦЭМ!$A$33:$A$776,$A159,СВЦЭМ!$B$33:$B$776,O$155)+'СЕТ СН'!$F$12</f>
        <v>118.72481101</v>
      </c>
      <c r="P159" s="36">
        <f>SUMIFS(СВЦЭМ!$E$33:$E$776,СВЦЭМ!$A$33:$A$776,$A159,СВЦЭМ!$B$33:$B$776,P$155)+'СЕТ СН'!$F$12</f>
        <v>119.4560752</v>
      </c>
      <c r="Q159" s="36">
        <f>SUMIFS(СВЦЭМ!$E$33:$E$776,СВЦЭМ!$A$33:$A$776,$A159,СВЦЭМ!$B$33:$B$776,Q$155)+'СЕТ СН'!$F$12</f>
        <v>118.22623913</v>
      </c>
      <c r="R159" s="36">
        <f>SUMIFS(СВЦЭМ!$E$33:$E$776,СВЦЭМ!$A$33:$A$776,$A159,СВЦЭМ!$B$33:$B$776,R$155)+'СЕТ СН'!$F$12</f>
        <v>117.85568008</v>
      </c>
      <c r="S159" s="36">
        <f>SUMIFS(СВЦЭМ!$E$33:$E$776,СВЦЭМ!$A$33:$A$776,$A159,СВЦЭМ!$B$33:$B$776,S$155)+'СЕТ СН'!$F$12</f>
        <v>118.32367594999999</v>
      </c>
      <c r="T159" s="36">
        <f>SUMIFS(СВЦЭМ!$E$33:$E$776,СВЦЭМ!$A$33:$A$776,$A159,СВЦЭМ!$B$33:$B$776,T$155)+'СЕТ СН'!$F$12</f>
        <v>115.70789662</v>
      </c>
      <c r="U159" s="36">
        <f>SUMIFS(СВЦЭМ!$E$33:$E$776,СВЦЭМ!$A$33:$A$776,$A159,СВЦЭМ!$B$33:$B$776,U$155)+'СЕТ СН'!$F$12</f>
        <v>108.71517425</v>
      </c>
      <c r="V159" s="36">
        <f>SUMIFS(СВЦЭМ!$E$33:$E$776,СВЦЭМ!$A$33:$A$776,$A159,СВЦЭМ!$B$33:$B$776,V$155)+'СЕТ СН'!$F$12</f>
        <v>107.46497607000001</v>
      </c>
      <c r="W159" s="36">
        <f>SUMIFS(СВЦЭМ!$E$33:$E$776,СВЦЭМ!$A$33:$A$776,$A159,СВЦЭМ!$B$33:$B$776,W$155)+'СЕТ СН'!$F$12</f>
        <v>106.34536292999999</v>
      </c>
      <c r="X159" s="36">
        <f>SUMIFS(СВЦЭМ!$E$33:$E$776,СВЦЭМ!$A$33:$A$776,$A159,СВЦЭМ!$B$33:$B$776,X$155)+'СЕТ СН'!$F$12</f>
        <v>112.08141804</v>
      </c>
      <c r="Y159" s="36">
        <f>SUMIFS(СВЦЭМ!$E$33:$E$776,СВЦЭМ!$A$33:$A$776,$A159,СВЦЭМ!$B$33:$B$776,Y$155)+'СЕТ СН'!$F$12</f>
        <v>122.36627833999999</v>
      </c>
    </row>
    <row r="160" spans="1:27" ht="15.75" x14ac:dyDescent="0.2">
      <c r="A160" s="35">
        <f t="shared" si="4"/>
        <v>43987</v>
      </c>
      <c r="B160" s="36">
        <f>SUMIFS(СВЦЭМ!$E$33:$E$776,СВЦЭМ!$A$33:$A$776,$A160,СВЦЭМ!$B$33:$B$776,B$155)+'СЕТ СН'!$F$12</f>
        <v>140.46076012</v>
      </c>
      <c r="C160" s="36">
        <f>SUMIFS(СВЦЭМ!$E$33:$E$776,СВЦЭМ!$A$33:$A$776,$A160,СВЦЭМ!$B$33:$B$776,C$155)+'СЕТ СН'!$F$12</f>
        <v>144.16473728</v>
      </c>
      <c r="D160" s="36">
        <f>SUMIFS(СВЦЭМ!$E$33:$E$776,СВЦЭМ!$A$33:$A$776,$A160,СВЦЭМ!$B$33:$B$776,D$155)+'СЕТ СН'!$F$12</f>
        <v>147.86816428</v>
      </c>
      <c r="E160" s="36">
        <f>SUMIFS(СВЦЭМ!$E$33:$E$776,СВЦЭМ!$A$33:$A$776,$A160,СВЦЭМ!$B$33:$B$776,E$155)+'СЕТ СН'!$F$12</f>
        <v>150.9578922</v>
      </c>
      <c r="F160" s="36">
        <f>SUMIFS(СВЦЭМ!$E$33:$E$776,СВЦЭМ!$A$33:$A$776,$A160,СВЦЭМ!$B$33:$B$776,F$155)+'СЕТ СН'!$F$12</f>
        <v>150.07772664000001</v>
      </c>
      <c r="G160" s="36">
        <f>SUMIFS(СВЦЭМ!$E$33:$E$776,СВЦЭМ!$A$33:$A$776,$A160,СВЦЭМ!$B$33:$B$776,G$155)+'СЕТ СН'!$F$12</f>
        <v>149.44359077999999</v>
      </c>
      <c r="H160" s="36">
        <f>SUMIFS(СВЦЭМ!$E$33:$E$776,СВЦЭМ!$A$33:$A$776,$A160,СВЦЭМ!$B$33:$B$776,H$155)+'СЕТ СН'!$F$12</f>
        <v>143.41603784</v>
      </c>
      <c r="I160" s="36">
        <f>SUMIFS(СВЦЭМ!$E$33:$E$776,СВЦЭМ!$A$33:$A$776,$A160,СВЦЭМ!$B$33:$B$776,I$155)+'СЕТ СН'!$F$12</f>
        <v>136.10387241000001</v>
      </c>
      <c r="J160" s="36">
        <f>SUMIFS(СВЦЭМ!$E$33:$E$776,СВЦЭМ!$A$33:$A$776,$A160,СВЦЭМ!$B$33:$B$776,J$155)+'СЕТ СН'!$F$12</f>
        <v>126.21101073</v>
      </c>
      <c r="K160" s="36">
        <f>SUMIFS(СВЦЭМ!$E$33:$E$776,СВЦЭМ!$A$33:$A$776,$A160,СВЦЭМ!$B$33:$B$776,K$155)+'СЕТ СН'!$F$12</f>
        <v>112.20261957</v>
      </c>
      <c r="L160" s="36">
        <f>SUMIFS(СВЦЭМ!$E$33:$E$776,СВЦЭМ!$A$33:$A$776,$A160,СВЦЭМ!$B$33:$B$776,L$155)+'СЕТ СН'!$F$12</f>
        <v>106.56702951</v>
      </c>
      <c r="M160" s="36">
        <f>SUMIFS(СВЦЭМ!$E$33:$E$776,СВЦЭМ!$A$33:$A$776,$A160,СВЦЭМ!$B$33:$B$776,M$155)+'СЕТ СН'!$F$12</f>
        <v>106.85547969</v>
      </c>
      <c r="N160" s="36">
        <f>SUMIFS(СВЦЭМ!$E$33:$E$776,СВЦЭМ!$A$33:$A$776,$A160,СВЦЭМ!$B$33:$B$776,N$155)+'СЕТ СН'!$F$12</f>
        <v>106.75287828</v>
      </c>
      <c r="O160" s="36">
        <f>SUMIFS(СВЦЭМ!$E$33:$E$776,СВЦЭМ!$A$33:$A$776,$A160,СВЦЭМ!$B$33:$B$776,O$155)+'СЕТ СН'!$F$12</f>
        <v>108.78056083</v>
      </c>
      <c r="P160" s="36">
        <f>SUMIFS(СВЦЭМ!$E$33:$E$776,СВЦЭМ!$A$33:$A$776,$A160,СВЦЭМ!$B$33:$B$776,P$155)+'СЕТ СН'!$F$12</f>
        <v>110.92006271</v>
      </c>
      <c r="Q160" s="36">
        <f>SUMIFS(СВЦЭМ!$E$33:$E$776,СВЦЭМ!$A$33:$A$776,$A160,СВЦЭМ!$B$33:$B$776,Q$155)+'СЕТ СН'!$F$12</f>
        <v>111.86235163000001</v>
      </c>
      <c r="R160" s="36">
        <f>SUMIFS(СВЦЭМ!$E$33:$E$776,СВЦЭМ!$A$33:$A$776,$A160,СВЦЭМ!$B$33:$B$776,R$155)+'СЕТ СН'!$F$12</f>
        <v>111.43787182</v>
      </c>
      <c r="S160" s="36">
        <f>SUMIFS(СВЦЭМ!$E$33:$E$776,СВЦЭМ!$A$33:$A$776,$A160,СВЦЭМ!$B$33:$B$776,S$155)+'СЕТ СН'!$F$12</f>
        <v>111.72930288000001</v>
      </c>
      <c r="T160" s="36">
        <f>SUMIFS(СВЦЭМ!$E$33:$E$776,СВЦЭМ!$A$33:$A$776,$A160,СВЦЭМ!$B$33:$B$776,T$155)+'СЕТ СН'!$F$12</f>
        <v>110.45820141</v>
      </c>
      <c r="U160" s="36">
        <f>SUMIFS(СВЦЭМ!$E$33:$E$776,СВЦЭМ!$A$33:$A$776,$A160,СВЦЭМ!$B$33:$B$776,U$155)+'СЕТ СН'!$F$12</f>
        <v>109.24591096</v>
      </c>
      <c r="V160" s="36">
        <f>SUMIFS(СВЦЭМ!$E$33:$E$776,СВЦЭМ!$A$33:$A$776,$A160,СВЦЭМ!$B$33:$B$776,V$155)+'СЕТ СН'!$F$12</f>
        <v>106.58232912</v>
      </c>
      <c r="W160" s="36">
        <f>SUMIFS(СВЦЭМ!$E$33:$E$776,СВЦЭМ!$A$33:$A$776,$A160,СВЦЭМ!$B$33:$B$776,W$155)+'СЕТ СН'!$F$12</f>
        <v>104.92302936</v>
      </c>
      <c r="X160" s="36">
        <f>SUMIFS(СВЦЭМ!$E$33:$E$776,СВЦЭМ!$A$33:$A$776,$A160,СВЦЭМ!$B$33:$B$776,X$155)+'СЕТ СН'!$F$12</f>
        <v>109.28452093</v>
      </c>
      <c r="Y160" s="36">
        <f>SUMIFS(СВЦЭМ!$E$33:$E$776,СВЦЭМ!$A$33:$A$776,$A160,СВЦЭМ!$B$33:$B$776,Y$155)+'СЕТ СН'!$F$12</f>
        <v>120.81091589</v>
      </c>
    </row>
    <row r="161" spans="1:25" ht="15.75" x14ac:dyDescent="0.2">
      <c r="A161" s="35">
        <f t="shared" si="4"/>
        <v>43988</v>
      </c>
      <c r="B161" s="36">
        <f>SUMIFS(СВЦЭМ!$E$33:$E$776,СВЦЭМ!$A$33:$A$776,$A161,СВЦЭМ!$B$33:$B$776,B$155)+'СЕТ СН'!$F$12</f>
        <v>131.39676781</v>
      </c>
      <c r="C161" s="36">
        <f>SUMIFS(СВЦЭМ!$E$33:$E$776,СВЦЭМ!$A$33:$A$776,$A161,СВЦЭМ!$B$33:$B$776,C$155)+'СЕТ СН'!$F$12</f>
        <v>135.30038687999999</v>
      </c>
      <c r="D161" s="36">
        <f>SUMIFS(СВЦЭМ!$E$33:$E$776,СВЦЭМ!$A$33:$A$776,$A161,СВЦЭМ!$B$33:$B$776,D$155)+'СЕТ СН'!$F$12</f>
        <v>138.62662735000001</v>
      </c>
      <c r="E161" s="36">
        <f>SUMIFS(СВЦЭМ!$E$33:$E$776,СВЦЭМ!$A$33:$A$776,$A161,СВЦЭМ!$B$33:$B$776,E$155)+'СЕТ СН'!$F$12</f>
        <v>140.72474678</v>
      </c>
      <c r="F161" s="36">
        <f>SUMIFS(СВЦЭМ!$E$33:$E$776,СВЦЭМ!$A$33:$A$776,$A161,СВЦЭМ!$B$33:$B$776,F$155)+'СЕТ СН'!$F$12</f>
        <v>140.68756869000001</v>
      </c>
      <c r="G161" s="36">
        <f>SUMIFS(СВЦЭМ!$E$33:$E$776,СВЦЭМ!$A$33:$A$776,$A161,СВЦЭМ!$B$33:$B$776,G$155)+'СЕТ СН'!$F$12</f>
        <v>139.78603254000001</v>
      </c>
      <c r="H161" s="36">
        <f>SUMIFS(СВЦЭМ!$E$33:$E$776,СВЦЭМ!$A$33:$A$776,$A161,СВЦЭМ!$B$33:$B$776,H$155)+'СЕТ СН'!$F$12</f>
        <v>145.62194478999999</v>
      </c>
      <c r="I161" s="36">
        <f>SUMIFS(СВЦЭМ!$E$33:$E$776,СВЦЭМ!$A$33:$A$776,$A161,СВЦЭМ!$B$33:$B$776,I$155)+'СЕТ СН'!$F$12</f>
        <v>140.61041467999999</v>
      </c>
      <c r="J161" s="36">
        <f>SUMIFS(СВЦЭМ!$E$33:$E$776,СВЦЭМ!$A$33:$A$776,$A161,СВЦЭМ!$B$33:$B$776,J$155)+'СЕТ СН'!$F$12</f>
        <v>130.84846075999999</v>
      </c>
      <c r="K161" s="36">
        <f>SUMIFS(СВЦЭМ!$E$33:$E$776,СВЦЭМ!$A$33:$A$776,$A161,СВЦЭМ!$B$33:$B$776,K$155)+'СЕТ СН'!$F$12</f>
        <v>112.88142267000001</v>
      </c>
      <c r="L161" s="36">
        <f>SUMIFS(СВЦЭМ!$E$33:$E$776,СВЦЭМ!$A$33:$A$776,$A161,СВЦЭМ!$B$33:$B$776,L$155)+'СЕТ СН'!$F$12</f>
        <v>101.94922261000001</v>
      </c>
      <c r="M161" s="36">
        <f>SUMIFS(СВЦЭМ!$E$33:$E$776,СВЦЭМ!$A$33:$A$776,$A161,СВЦЭМ!$B$33:$B$776,M$155)+'СЕТ СН'!$F$12</f>
        <v>101.21140656999999</v>
      </c>
      <c r="N161" s="36">
        <f>SUMIFS(СВЦЭМ!$E$33:$E$776,СВЦЭМ!$A$33:$A$776,$A161,СВЦЭМ!$B$33:$B$776,N$155)+'СЕТ СН'!$F$12</f>
        <v>104.30172392</v>
      </c>
      <c r="O161" s="36">
        <f>SUMIFS(СВЦЭМ!$E$33:$E$776,СВЦЭМ!$A$33:$A$776,$A161,СВЦЭМ!$B$33:$B$776,O$155)+'СЕТ СН'!$F$12</f>
        <v>109.48735691</v>
      </c>
      <c r="P161" s="36">
        <f>SUMIFS(СВЦЭМ!$E$33:$E$776,СВЦЭМ!$A$33:$A$776,$A161,СВЦЭМ!$B$33:$B$776,P$155)+'СЕТ СН'!$F$12</f>
        <v>110.20089213</v>
      </c>
      <c r="Q161" s="36">
        <f>SUMIFS(СВЦЭМ!$E$33:$E$776,СВЦЭМ!$A$33:$A$776,$A161,СВЦЭМ!$B$33:$B$776,Q$155)+'СЕТ СН'!$F$12</f>
        <v>110.62117947</v>
      </c>
      <c r="R161" s="36">
        <f>SUMIFS(СВЦЭМ!$E$33:$E$776,СВЦЭМ!$A$33:$A$776,$A161,СВЦЭМ!$B$33:$B$776,R$155)+'СЕТ СН'!$F$12</f>
        <v>109.67117707</v>
      </c>
      <c r="S161" s="36">
        <f>SUMIFS(СВЦЭМ!$E$33:$E$776,СВЦЭМ!$A$33:$A$776,$A161,СВЦЭМ!$B$33:$B$776,S$155)+'СЕТ СН'!$F$12</f>
        <v>110.3875956</v>
      </c>
      <c r="T161" s="36">
        <f>SUMIFS(СВЦЭМ!$E$33:$E$776,СВЦЭМ!$A$33:$A$776,$A161,СВЦЭМ!$B$33:$B$776,T$155)+'СЕТ СН'!$F$12</f>
        <v>109.51115498</v>
      </c>
      <c r="U161" s="36">
        <f>SUMIFS(СВЦЭМ!$E$33:$E$776,СВЦЭМ!$A$33:$A$776,$A161,СВЦЭМ!$B$33:$B$776,U$155)+'СЕТ СН'!$F$12</f>
        <v>106.77300873</v>
      </c>
      <c r="V161" s="36">
        <f>SUMIFS(СВЦЭМ!$E$33:$E$776,СВЦЭМ!$A$33:$A$776,$A161,СВЦЭМ!$B$33:$B$776,V$155)+'СЕТ СН'!$F$12</f>
        <v>100.82944427</v>
      </c>
      <c r="W161" s="36">
        <f>SUMIFS(СВЦЭМ!$E$33:$E$776,СВЦЭМ!$A$33:$A$776,$A161,СВЦЭМ!$B$33:$B$776,W$155)+'СЕТ СН'!$F$12</f>
        <v>98.307426890000002</v>
      </c>
      <c r="X161" s="36">
        <f>SUMIFS(СВЦЭМ!$E$33:$E$776,СВЦЭМ!$A$33:$A$776,$A161,СВЦЭМ!$B$33:$B$776,X$155)+'СЕТ СН'!$F$12</f>
        <v>103.69234974</v>
      </c>
      <c r="Y161" s="36">
        <f>SUMIFS(СВЦЭМ!$E$33:$E$776,СВЦЭМ!$A$33:$A$776,$A161,СВЦЭМ!$B$33:$B$776,Y$155)+'СЕТ СН'!$F$12</f>
        <v>119.99390756</v>
      </c>
    </row>
    <row r="162" spans="1:25" ht="15.75" x14ac:dyDescent="0.2">
      <c r="A162" s="35">
        <f t="shared" si="4"/>
        <v>43989</v>
      </c>
      <c r="B162" s="36">
        <f>SUMIFS(СВЦЭМ!$E$33:$E$776,СВЦЭМ!$A$33:$A$776,$A162,СВЦЭМ!$B$33:$B$776,B$155)+'СЕТ СН'!$F$12</f>
        <v>136.38894869000001</v>
      </c>
      <c r="C162" s="36">
        <f>SUMIFS(СВЦЭМ!$E$33:$E$776,СВЦЭМ!$A$33:$A$776,$A162,СВЦЭМ!$B$33:$B$776,C$155)+'СЕТ СН'!$F$12</f>
        <v>139.27352769000001</v>
      </c>
      <c r="D162" s="36">
        <f>SUMIFS(СВЦЭМ!$E$33:$E$776,СВЦЭМ!$A$33:$A$776,$A162,СВЦЭМ!$B$33:$B$776,D$155)+'СЕТ СН'!$F$12</f>
        <v>140.87062078</v>
      </c>
      <c r="E162" s="36">
        <f>SUMIFS(СВЦЭМ!$E$33:$E$776,СВЦЭМ!$A$33:$A$776,$A162,СВЦЭМ!$B$33:$B$776,E$155)+'СЕТ СН'!$F$12</f>
        <v>140.85218420999999</v>
      </c>
      <c r="F162" s="36">
        <f>SUMIFS(СВЦЭМ!$E$33:$E$776,СВЦЭМ!$A$33:$A$776,$A162,СВЦЭМ!$B$33:$B$776,F$155)+'СЕТ СН'!$F$12</f>
        <v>139.03727193</v>
      </c>
      <c r="G162" s="36">
        <f>SUMIFS(СВЦЭМ!$E$33:$E$776,СВЦЭМ!$A$33:$A$776,$A162,СВЦЭМ!$B$33:$B$776,G$155)+'СЕТ СН'!$F$12</f>
        <v>139.92719246999999</v>
      </c>
      <c r="H162" s="36">
        <f>SUMIFS(СВЦЭМ!$E$33:$E$776,СВЦЭМ!$A$33:$A$776,$A162,СВЦЭМ!$B$33:$B$776,H$155)+'СЕТ СН'!$F$12</f>
        <v>140.84969555999999</v>
      </c>
      <c r="I162" s="36">
        <f>SUMIFS(СВЦЭМ!$E$33:$E$776,СВЦЭМ!$A$33:$A$776,$A162,СВЦЭМ!$B$33:$B$776,I$155)+'СЕТ СН'!$F$12</f>
        <v>143.29597006</v>
      </c>
      <c r="J162" s="36">
        <f>SUMIFS(СВЦЭМ!$E$33:$E$776,СВЦЭМ!$A$33:$A$776,$A162,СВЦЭМ!$B$33:$B$776,J$155)+'СЕТ СН'!$F$12</f>
        <v>137.3146194</v>
      </c>
      <c r="K162" s="36">
        <f>SUMIFS(СВЦЭМ!$E$33:$E$776,СВЦЭМ!$A$33:$A$776,$A162,СВЦЭМ!$B$33:$B$776,K$155)+'СЕТ СН'!$F$12</f>
        <v>122.8414914</v>
      </c>
      <c r="L162" s="36">
        <f>SUMIFS(СВЦЭМ!$E$33:$E$776,СВЦЭМ!$A$33:$A$776,$A162,СВЦЭМ!$B$33:$B$776,L$155)+'СЕТ СН'!$F$12</f>
        <v>109.59253336</v>
      </c>
      <c r="M162" s="36">
        <f>SUMIFS(СВЦЭМ!$E$33:$E$776,СВЦЭМ!$A$33:$A$776,$A162,СВЦЭМ!$B$33:$B$776,M$155)+'СЕТ СН'!$F$12</f>
        <v>104.52991957</v>
      </c>
      <c r="N162" s="36">
        <f>SUMIFS(СВЦЭМ!$E$33:$E$776,СВЦЭМ!$A$33:$A$776,$A162,СВЦЭМ!$B$33:$B$776,N$155)+'СЕТ СН'!$F$12</f>
        <v>103.95691626999999</v>
      </c>
      <c r="O162" s="36">
        <f>SUMIFS(СВЦЭМ!$E$33:$E$776,СВЦЭМ!$A$33:$A$776,$A162,СВЦЭМ!$B$33:$B$776,O$155)+'СЕТ СН'!$F$12</f>
        <v>103.09910398</v>
      </c>
      <c r="P162" s="36">
        <f>SUMIFS(СВЦЭМ!$E$33:$E$776,СВЦЭМ!$A$33:$A$776,$A162,СВЦЭМ!$B$33:$B$776,P$155)+'СЕТ СН'!$F$12</f>
        <v>105.10551927</v>
      </c>
      <c r="Q162" s="36">
        <f>SUMIFS(СВЦЭМ!$E$33:$E$776,СВЦЭМ!$A$33:$A$776,$A162,СВЦЭМ!$B$33:$B$776,Q$155)+'СЕТ СН'!$F$12</f>
        <v>106.48644842</v>
      </c>
      <c r="R162" s="36">
        <f>SUMIFS(СВЦЭМ!$E$33:$E$776,СВЦЭМ!$A$33:$A$776,$A162,СВЦЭМ!$B$33:$B$776,R$155)+'СЕТ СН'!$F$12</f>
        <v>105.84245856</v>
      </c>
      <c r="S162" s="36">
        <f>SUMIFS(СВЦЭМ!$E$33:$E$776,СВЦЭМ!$A$33:$A$776,$A162,СВЦЭМ!$B$33:$B$776,S$155)+'СЕТ СН'!$F$12</f>
        <v>106.74589396</v>
      </c>
      <c r="T162" s="36">
        <f>SUMIFS(СВЦЭМ!$E$33:$E$776,СВЦЭМ!$A$33:$A$776,$A162,СВЦЭМ!$B$33:$B$776,T$155)+'СЕТ СН'!$F$12</f>
        <v>104.7326927</v>
      </c>
      <c r="U162" s="36">
        <f>SUMIFS(СВЦЭМ!$E$33:$E$776,СВЦЭМ!$A$33:$A$776,$A162,СВЦЭМ!$B$33:$B$776,U$155)+'СЕТ СН'!$F$12</f>
        <v>100.35544071</v>
      </c>
      <c r="V162" s="36">
        <f>SUMIFS(СВЦЭМ!$E$33:$E$776,СВЦЭМ!$A$33:$A$776,$A162,СВЦЭМ!$B$33:$B$776,V$155)+'СЕТ СН'!$F$12</f>
        <v>94.815080089999995</v>
      </c>
      <c r="W162" s="36">
        <f>SUMIFS(СВЦЭМ!$E$33:$E$776,СВЦЭМ!$A$33:$A$776,$A162,СВЦЭМ!$B$33:$B$776,W$155)+'СЕТ СН'!$F$12</f>
        <v>93.767186129999999</v>
      </c>
      <c r="X162" s="36">
        <f>SUMIFS(СВЦЭМ!$E$33:$E$776,СВЦЭМ!$A$33:$A$776,$A162,СВЦЭМ!$B$33:$B$776,X$155)+'СЕТ СН'!$F$12</f>
        <v>97.882716160000001</v>
      </c>
      <c r="Y162" s="36">
        <f>SUMIFS(СВЦЭМ!$E$33:$E$776,СВЦЭМ!$A$33:$A$776,$A162,СВЦЭМ!$B$33:$B$776,Y$155)+'СЕТ СН'!$F$12</f>
        <v>113.48416749</v>
      </c>
    </row>
    <row r="163" spans="1:25" ht="15.75" x14ac:dyDescent="0.2">
      <c r="A163" s="35">
        <f t="shared" si="4"/>
        <v>43990</v>
      </c>
      <c r="B163" s="36">
        <f>SUMIFS(СВЦЭМ!$E$33:$E$776,СВЦЭМ!$A$33:$A$776,$A163,СВЦЭМ!$B$33:$B$776,B$155)+'СЕТ СН'!$F$12</f>
        <v>133.79702330999999</v>
      </c>
      <c r="C163" s="36">
        <f>SUMIFS(СВЦЭМ!$E$33:$E$776,СВЦЭМ!$A$33:$A$776,$A163,СВЦЭМ!$B$33:$B$776,C$155)+'СЕТ СН'!$F$12</f>
        <v>138.93691465000001</v>
      </c>
      <c r="D163" s="36">
        <f>SUMIFS(СВЦЭМ!$E$33:$E$776,СВЦЭМ!$A$33:$A$776,$A163,СВЦЭМ!$B$33:$B$776,D$155)+'СЕТ СН'!$F$12</f>
        <v>143.58035237999999</v>
      </c>
      <c r="E163" s="36">
        <f>SUMIFS(СВЦЭМ!$E$33:$E$776,СВЦЭМ!$A$33:$A$776,$A163,СВЦЭМ!$B$33:$B$776,E$155)+'СЕТ СН'!$F$12</f>
        <v>144.80925721</v>
      </c>
      <c r="F163" s="36">
        <f>SUMIFS(СВЦЭМ!$E$33:$E$776,СВЦЭМ!$A$33:$A$776,$A163,СВЦЭМ!$B$33:$B$776,F$155)+'СЕТ СН'!$F$12</f>
        <v>143.73418953000001</v>
      </c>
      <c r="G163" s="36">
        <f>SUMIFS(СВЦЭМ!$E$33:$E$776,СВЦЭМ!$A$33:$A$776,$A163,СВЦЭМ!$B$33:$B$776,G$155)+'СЕТ СН'!$F$12</f>
        <v>143.46574269999999</v>
      </c>
      <c r="H163" s="36">
        <f>SUMIFS(СВЦЭМ!$E$33:$E$776,СВЦЭМ!$A$33:$A$776,$A163,СВЦЭМ!$B$33:$B$776,H$155)+'СЕТ СН'!$F$12</f>
        <v>142.69493686000001</v>
      </c>
      <c r="I163" s="36">
        <f>SUMIFS(СВЦЭМ!$E$33:$E$776,СВЦЭМ!$A$33:$A$776,$A163,СВЦЭМ!$B$33:$B$776,I$155)+'СЕТ СН'!$F$12</f>
        <v>142.20310509999999</v>
      </c>
      <c r="J163" s="36">
        <f>SUMIFS(СВЦЭМ!$E$33:$E$776,СВЦЭМ!$A$33:$A$776,$A163,СВЦЭМ!$B$33:$B$776,J$155)+'СЕТ СН'!$F$12</f>
        <v>130.52865636999999</v>
      </c>
      <c r="K163" s="36">
        <f>SUMIFS(СВЦЭМ!$E$33:$E$776,СВЦЭМ!$A$33:$A$776,$A163,СВЦЭМ!$B$33:$B$776,K$155)+'СЕТ СН'!$F$12</f>
        <v>112.46339093</v>
      </c>
      <c r="L163" s="36">
        <f>SUMIFS(СВЦЭМ!$E$33:$E$776,СВЦЭМ!$A$33:$A$776,$A163,СВЦЭМ!$B$33:$B$776,L$155)+'СЕТ СН'!$F$12</f>
        <v>102.96100185</v>
      </c>
      <c r="M163" s="36">
        <f>SUMIFS(СВЦЭМ!$E$33:$E$776,СВЦЭМ!$A$33:$A$776,$A163,СВЦЭМ!$B$33:$B$776,M$155)+'СЕТ СН'!$F$12</f>
        <v>100.58611927</v>
      </c>
      <c r="N163" s="36">
        <f>SUMIFS(СВЦЭМ!$E$33:$E$776,СВЦЭМ!$A$33:$A$776,$A163,СВЦЭМ!$B$33:$B$776,N$155)+'СЕТ СН'!$F$12</f>
        <v>102.03792754</v>
      </c>
      <c r="O163" s="36">
        <f>SUMIFS(СВЦЭМ!$E$33:$E$776,СВЦЭМ!$A$33:$A$776,$A163,СВЦЭМ!$B$33:$B$776,O$155)+'СЕТ СН'!$F$12</f>
        <v>104.37845487</v>
      </c>
      <c r="P163" s="36">
        <f>SUMIFS(СВЦЭМ!$E$33:$E$776,СВЦЭМ!$A$33:$A$776,$A163,СВЦЭМ!$B$33:$B$776,P$155)+'СЕТ СН'!$F$12</f>
        <v>104.10665263</v>
      </c>
      <c r="Q163" s="36">
        <f>SUMIFS(СВЦЭМ!$E$33:$E$776,СВЦЭМ!$A$33:$A$776,$A163,СВЦЭМ!$B$33:$B$776,Q$155)+'СЕТ СН'!$F$12</f>
        <v>104.71265554999999</v>
      </c>
      <c r="R163" s="36">
        <f>SUMIFS(СВЦЭМ!$E$33:$E$776,СВЦЭМ!$A$33:$A$776,$A163,СВЦЭМ!$B$33:$B$776,R$155)+'СЕТ СН'!$F$12</f>
        <v>104.43033402</v>
      </c>
      <c r="S163" s="36">
        <f>SUMIFS(СВЦЭМ!$E$33:$E$776,СВЦЭМ!$A$33:$A$776,$A163,СВЦЭМ!$B$33:$B$776,S$155)+'СЕТ СН'!$F$12</f>
        <v>107.02040569</v>
      </c>
      <c r="T163" s="36">
        <f>SUMIFS(СВЦЭМ!$E$33:$E$776,СВЦЭМ!$A$33:$A$776,$A163,СВЦЭМ!$B$33:$B$776,T$155)+'СЕТ СН'!$F$12</f>
        <v>104.96721061</v>
      </c>
      <c r="U163" s="36">
        <f>SUMIFS(СВЦЭМ!$E$33:$E$776,СВЦЭМ!$A$33:$A$776,$A163,СВЦЭМ!$B$33:$B$776,U$155)+'СЕТ СН'!$F$12</f>
        <v>104.46825914999999</v>
      </c>
      <c r="V163" s="36">
        <f>SUMIFS(СВЦЭМ!$E$33:$E$776,СВЦЭМ!$A$33:$A$776,$A163,СВЦЭМ!$B$33:$B$776,V$155)+'СЕТ СН'!$F$12</f>
        <v>99.424067530000002</v>
      </c>
      <c r="W163" s="36">
        <f>SUMIFS(СВЦЭМ!$E$33:$E$776,СВЦЭМ!$A$33:$A$776,$A163,СВЦЭМ!$B$33:$B$776,W$155)+'СЕТ СН'!$F$12</f>
        <v>97.649724950000007</v>
      </c>
      <c r="X163" s="36">
        <f>SUMIFS(СВЦЭМ!$E$33:$E$776,СВЦЭМ!$A$33:$A$776,$A163,СВЦЭМ!$B$33:$B$776,X$155)+'СЕТ СН'!$F$12</f>
        <v>104.46002479000001</v>
      </c>
      <c r="Y163" s="36">
        <f>SUMIFS(СВЦЭМ!$E$33:$E$776,СВЦЭМ!$A$33:$A$776,$A163,СВЦЭМ!$B$33:$B$776,Y$155)+'СЕТ СН'!$F$12</f>
        <v>114.71204126000001</v>
      </c>
    </row>
    <row r="164" spans="1:25" ht="15.75" x14ac:dyDescent="0.2">
      <c r="A164" s="35">
        <f t="shared" si="4"/>
        <v>43991</v>
      </c>
      <c r="B164" s="36">
        <f>SUMIFS(СВЦЭМ!$E$33:$E$776,СВЦЭМ!$A$33:$A$776,$A164,СВЦЭМ!$B$33:$B$776,B$155)+'СЕТ СН'!$F$12</f>
        <v>131.18343682</v>
      </c>
      <c r="C164" s="36">
        <f>SUMIFS(СВЦЭМ!$E$33:$E$776,СВЦЭМ!$A$33:$A$776,$A164,СВЦЭМ!$B$33:$B$776,C$155)+'СЕТ СН'!$F$12</f>
        <v>137.62023968</v>
      </c>
      <c r="D164" s="36">
        <f>SUMIFS(СВЦЭМ!$E$33:$E$776,СВЦЭМ!$A$33:$A$776,$A164,СВЦЭМ!$B$33:$B$776,D$155)+'СЕТ СН'!$F$12</f>
        <v>140.25687189999999</v>
      </c>
      <c r="E164" s="36">
        <f>SUMIFS(СВЦЭМ!$E$33:$E$776,СВЦЭМ!$A$33:$A$776,$A164,СВЦЭМ!$B$33:$B$776,E$155)+'СЕТ СН'!$F$12</f>
        <v>141.44297950999999</v>
      </c>
      <c r="F164" s="36">
        <f>SUMIFS(СВЦЭМ!$E$33:$E$776,СВЦЭМ!$A$33:$A$776,$A164,СВЦЭМ!$B$33:$B$776,F$155)+'СЕТ СН'!$F$12</f>
        <v>140.40835335</v>
      </c>
      <c r="G164" s="36">
        <f>SUMIFS(СВЦЭМ!$E$33:$E$776,СВЦЭМ!$A$33:$A$776,$A164,СВЦЭМ!$B$33:$B$776,G$155)+'СЕТ СН'!$F$12</f>
        <v>140.37228324</v>
      </c>
      <c r="H164" s="36">
        <f>SUMIFS(СВЦЭМ!$E$33:$E$776,СВЦЭМ!$A$33:$A$776,$A164,СВЦЭМ!$B$33:$B$776,H$155)+'СЕТ СН'!$F$12</f>
        <v>138.06475338000001</v>
      </c>
      <c r="I164" s="36">
        <f>SUMIFS(СВЦЭМ!$E$33:$E$776,СВЦЭМ!$A$33:$A$776,$A164,СВЦЭМ!$B$33:$B$776,I$155)+'СЕТ СН'!$F$12</f>
        <v>129.54706164000001</v>
      </c>
      <c r="J164" s="36">
        <f>SUMIFS(СВЦЭМ!$E$33:$E$776,СВЦЭМ!$A$33:$A$776,$A164,СВЦЭМ!$B$33:$B$776,J$155)+'СЕТ СН'!$F$12</f>
        <v>119.58689233</v>
      </c>
      <c r="K164" s="36">
        <f>SUMIFS(СВЦЭМ!$E$33:$E$776,СВЦЭМ!$A$33:$A$776,$A164,СВЦЭМ!$B$33:$B$776,K$155)+'СЕТ СН'!$F$12</f>
        <v>107.72872417000001</v>
      </c>
      <c r="L164" s="36">
        <f>SUMIFS(СВЦЭМ!$E$33:$E$776,СВЦЭМ!$A$33:$A$776,$A164,СВЦЭМ!$B$33:$B$776,L$155)+'СЕТ СН'!$F$12</f>
        <v>102.80758618</v>
      </c>
      <c r="M164" s="36">
        <f>SUMIFS(СВЦЭМ!$E$33:$E$776,СВЦЭМ!$A$33:$A$776,$A164,СВЦЭМ!$B$33:$B$776,M$155)+'СЕТ СН'!$F$12</f>
        <v>103.45656575</v>
      </c>
      <c r="N164" s="36">
        <f>SUMIFS(СВЦЭМ!$E$33:$E$776,СВЦЭМ!$A$33:$A$776,$A164,СВЦЭМ!$B$33:$B$776,N$155)+'СЕТ СН'!$F$12</f>
        <v>107.13070292</v>
      </c>
      <c r="O164" s="36">
        <f>SUMIFS(СВЦЭМ!$E$33:$E$776,СВЦЭМ!$A$33:$A$776,$A164,СВЦЭМ!$B$33:$B$776,O$155)+'СЕТ СН'!$F$12</f>
        <v>106.37159362</v>
      </c>
      <c r="P164" s="36">
        <f>SUMIFS(СВЦЭМ!$E$33:$E$776,СВЦЭМ!$A$33:$A$776,$A164,СВЦЭМ!$B$33:$B$776,P$155)+'СЕТ СН'!$F$12</f>
        <v>108.39028184</v>
      </c>
      <c r="Q164" s="36">
        <f>SUMIFS(СВЦЭМ!$E$33:$E$776,СВЦЭМ!$A$33:$A$776,$A164,СВЦЭМ!$B$33:$B$776,Q$155)+'СЕТ СН'!$F$12</f>
        <v>108.52399092</v>
      </c>
      <c r="R164" s="36">
        <f>SUMIFS(СВЦЭМ!$E$33:$E$776,СВЦЭМ!$A$33:$A$776,$A164,СВЦЭМ!$B$33:$B$776,R$155)+'СЕТ СН'!$F$12</f>
        <v>108.49714475</v>
      </c>
      <c r="S164" s="36">
        <f>SUMIFS(СВЦЭМ!$E$33:$E$776,СВЦЭМ!$A$33:$A$776,$A164,СВЦЭМ!$B$33:$B$776,S$155)+'СЕТ СН'!$F$12</f>
        <v>110.02738825</v>
      </c>
      <c r="T164" s="36">
        <f>SUMIFS(СВЦЭМ!$E$33:$E$776,СВЦЭМ!$A$33:$A$776,$A164,СВЦЭМ!$B$33:$B$776,T$155)+'СЕТ СН'!$F$12</f>
        <v>108.71310527999999</v>
      </c>
      <c r="U164" s="36">
        <f>SUMIFS(СВЦЭМ!$E$33:$E$776,СВЦЭМ!$A$33:$A$776,$A164,СВЦЭМ!$B$33:$B$776,U$155)+'СЕТ СН'!$F$12</f>
        <v>109.27926166</v>
      </c>
      <c r="V164" s="36">
        <f>SUMIFS(СВЦЭМ!$E$33:$E$776,СВЦЭМ!$A$33:$A$776,$A164,СВЦЭМ!$B$33:$B$776,V$155)+'СЕТ СН'!$F$12</f>
        <v>110.0513608</v>
      </c>
      <c r="W164" s="36">
        <f>SUMIFS(СВЦЭМ!$E$33:$E$776,СВЦЭМ!$A$33:$A$776,$A164,СВЦЭМ!$B$33:$B$776,W$155)+'СЕТ СН'!$F$12</f>
        <v>111.49621252999999</v>
      </c>
      <c r="X164" s="36">
        <f>SUMIFS(СВЦЭМ!$E$33:$E$776,СВЦЭМ!$A$33:$A$776,$A164,СВЦЭМ!$B$33:$B$776,X$155)+'СЕТ СН'!$F$12</f>
        <v>109.86341197</v>
      </c>
      <c r="Y164" s="36">
        <f>SUMIFS(СВЦЭМ!$E$33:$E$776,СВЦЭМ!$A$33:$A$776,$A164,СВЦЭМ!$B$33:$B$776,Y$155)+'СЕТ СН'!$F$12</f>
        <v>123.44704204</v>
      </c>
    </row>
    <row r="165" spans="1:25" ht="15.75" x14ac:dyDescent="0.2">
      <c r="A165" s="35">
        <f t="shared" si="4"/>
        <v>43992</v>
      </c>
      <c r="B165" s="36">
        <f>SUMIFS(СВЦЭМ!$E$33:$E$776,СВЦЭМ!$A$33:$A$776,$A165,СВЦЭМ!$B$33:$B$776,B$155)+'СЕТ СН'!$F$12</f>
        <v>142.94960936999999</v>
      </c>
      <c r="C165" s="36">
        <f>SUMIFS(СВЦЭМ!$E$33:$E$776,СВЦЭМ!$A$33:$A$776,$A165,СВЦЭМ!$B$33:$B$776,C$155)+'СЕТ СН'!$F$12</f>
        <v>144.91797395</v>
      </c>
      <c r="D165" s="36">
        <f>SUMIFS(СВЦЭМ!$E$33:$E$776,СВЦЭМ!$A$33:$A$776,$A165,СВЦЭМ!$B$33:$B$776,D$155)+'СЕТ СН'!$F$12</f>
        <v>141.43055545999999</v>
      </c>
      <c r="E165" s="36">
        <f>SUMIFS(СВЦЭМ!$E$33:$E$776,СВЦЭМ!$A$33:$A$776,$A165,СВЦЭМ!$B$33:$B$776,E$155)+'СЕТ СН'!$F$12</f>
        <v>142.05997393999999</v>
      </c>
      <c r="F165" s="36">
        <f>SUMIFS(СВЦЭМ!$E$33:$E$776,СВЦЭМ!$A$33:$A$776,$A165,СВЦЭМ!$B$33:$B$776,F$155)+'СЕТ СН'!$F$12</f>
        <v>141.12059754000001</v>
      </c>
      <c r="G165" s="36">
        <f>SUMIFS(СВЦЭМ!$E$33:$E$776,СВЦЭМ!$A$33:$A$776,$A165,СВЦЭМ!$B$33:$B$776,G$155)+'СЕТ СН'!$F$12</f>
        <v>140.82147316000001</v>
      </c>
      <c r="H165" s="36">
        <f>SUMIFS(СВЦЭМ!$E$33:$E$776,СВЦЭМ!$A$33:$A$776,$A165,СВЦЭМ!$B$33:$B$776,H$155)+'СЕТ СН'!$F$12</f>
        <v>143.83135704</v>
      </c>
      <c r="I165" s="36">
        <f>SUMIFS(СВЦЭМ!$E$33:$E$776,СВЦЭМ!$A$33:$A$776,$A165,СВЦЭМ!$B$33:$B$776,I$155)+'СЕТ СН'!$F$12</f>
        <v>139.07405517999999</v>
      </c>
      <c r="J165" s="36">
        <f>SUMIFS(СВЦЭМ!$E$33:$E$776,СВЦЭМ!$A$33:$A$776,$A165,СВЦЭМ!$B$33:$B$776,J$155)+'СЕТ СН'!$F$12</f>
        <v>130.60071393999999</v>
      </c>
      <c r="K165" s="36">
        <f>SUMIFS(СВЦЭМ!$E$33:$E$776,СВЦЭМ!$A$33:$A$776,$A165,СВЦЭМ!$B$33:$B$776,K$155)+'СЕТ СН'!$F$12</f>
        <v>116.7749889</v>
      </c>
      <c r="L165" s="36">
        <f>SUMIFS(СВЦЭМ!$E$33:$E$776,СВЦЭМ!$A$33:$A$776,$A165,СВЦЭМ!$B$33:$B$776,L$155)+'СЕТ СН'!$F$12</f>
        <v>105.18139033</v>
      </c>
      <c r="M165" s="36">
        <f>SUMIFS(СВЦЭМ!$E$33:$E$776,СВЦЭМ!$A$33:$A$776,$A165,СВЦЭМ!$B$33:$B$776,M$155)+'СЕТ СН'!$F$12</f>
        <v>106.81761373000001</v>
      </c>
      <c r="N165" s="36">
        <f>SUMIFS(СВЦЭМ!$E$33:$E$776,СВЦЭМ!$A$33:$A$776,$A165,СВЦЭМ!$B$33:$B$776,N$155)+'СЕТ СН'!$F$12</f>
        <v>108.62026886</v>
      </c>
      <c r="O165" s="36">
        <f>SUMIFS(СВЦЭМ!$E$33:$E$776,СВЦЭМ!$A$33:$A$776,$A165,СВЦЭМ!$B$33:$B$776,O$155)+'СЕТ СН'!$F$12</f>
        <v>108.22923299999999</v>
      </c>
      <c r="P165" s="36">
        <f>SUMIFS(СВЦЭМ!$E$33:$E$776,СВЦЭМ!$A$33:$A$776,$A165,СВЦЭМ!$B$33:$B$776,P$155)+'СЕТ СН'!$F$12</f>
        <v>109.74698881</v>
      </c>
      <c r="Q165" s="36">
        <f>SUMIFS(СВЦЭМ!$E$33:$E$776,СВЦЭМ!$A$33:$A$776,$A165,СВЦЭМ!$B$33:$B$776,Q$155)+'СЕТ СН'!$F$12</f>
        <v>110.98380455</v>
      </c>
      <c r="R165" s="36">
        <f>SUMIFS(СВЦЭМ!$E$33:$E$776,СВЦЭМ!$A$33:$A$776,$A165,СВЦЭМ!$B$33:$B$776,R$155)+'СЕТ СН'!$F$12</f>
        <v>111.04767353</v>
      </c>
      <c r="S165" s="36">
        <f>SUMIFS(СВЦЭМ!$E$33:$E$776,СВЦЭМ!$A$33:$A$776,$A165,СВЦЭМ!$B$33:$B$776,S$155)+'СЕТ СН'!$F$12</f>
        <v>111.78166159</v>
      </c>
      <c r="T165" s="36">
        <f>SUMIFS(СВЦЭМ!$E$33:$E$776,СВЦЭМ!$A$33:$A$776,$A165,СВЦЭМ!$B$33:$B$776,T$155)+'СЕТ СН'!$F$12</f>
        <v>110.95544613</v>
      </c>
      <c r="U165" s="36">
        <f>SUMIFS(СВЦЭМ!$E$33:$E$776,СВЦЭМ!$A$33:$A$776,$A165,СВЦЭМ!$B$33:$B$776,U$155)+'СЕТ СН'!$F$12</f>
        <v>109.13224726</v>
      </c>
      <c r="V165" s="36">
        <f>SUMIFS(СВЦЭМ!$E$33:$E$776,СВЦЭМ!$A$33:$A$776,$A165,СВЦЭМ!$B$33:$B$776,V$155)+'СЕТ СН'!$F$12</f>
        <v>108.36376273</v>
      </c>
      <c r="W165" s="36">
        <f>SUMIFS(СВЦЭМ!$E$33:$E$776,СВЦЭМ!$A$33:$A$776,$A165,СВЦЭМ!$B$33:$B$776,W$155)+'СЕТ СН'!$F$12</f>
        <v>108.70227299</v>
      </c>
      <c r="X165" s="36">
        <f>SUMIFS(СВЦЭМ!$E$33:$E$776,СВЦЭМ!$A$33:$A$776,$A165,СВЦЭМ!$B$33:$B$776,X$155)+'СЕТ СН'!$F$12</f>
        <v>115.10141013</v>
      </c>
      <c r="Y165" s="36">
        <f>SUMIFS(СВЦЭМ!$E$33:$E$776,СВЦЭМ!$A$33:$A$776,$A165,СВЦЭМ!$B$33:$B$776,Y$155)+'СЕТ СН'!$F$12</f>
        <v>130.34793242000001</v>
      </c>
    </row>
    <row r="166" spans="1:25" ht="15.75" x14ac:dyDescent="0.2">
      <c r="A166" s="35">
        <f t="shared" si="4"/>
        <v>43993</v>
      </c>
      <c r="B166" s="36">
        <f>SUMIFS(СВЦЭМ!$E$33:$E$776,СВЦЭМ!$A$33:$A$776,$A166,СВЦЭМ!$B$33:$B$776,B$155)+'СЕТ СН'!$F$12</f>
        <v>148.06808161000001</v>
      </c>
      <c r="C166" s="36">
        <f>SUMIFS(СВЦЭМ!$E$33:$E$776,СВЦЭМ!$A$33:$A$776,$A166,СВЦЭМ!$B$33:$B$776,C$155)+'СЕТ СН'!$F$12</f>
        <v>143.31128909</v>
      </c>
      <c r="D166" s="36">
        <f>SUMIFS(СВЦЭМ!$E$33:$E$776,СВЦЭМ!$A$33:$A$776,$A166,СВЦЭМ!$B$33:$B$776,D$155)+'СЕТ СН'!$F$12</f>
        <v>139.86210989</v>
      </c>
      <c r="E166" s="36">
        <f>SUMIFS(СВЦЭМ!$E$33:$E$776,СВЦЭМ!$A$33:$A$776,$A166,СВЦЭМ!$B$33:$B$776,E$155)+'СЕТ СН'!$F$12</f>
        <v>140.72494305000001</v>
      </c>
      <c r="F166" s="36">
        <f>SUMIFS(СВЦЭМ!$E$33:$E$776,СВЦЭМ!$A$33:$A$776,$A166,СВЦЭМ!$B$33:$B$776,F$155)+'СЕТ СН'!$F$12</f>
        <v>139.47170836999999</v>
      </c>
      <c r="G166" s="36">
        <f>SUMIFS(СВЦЭМ!$E$33:$E$776,СВЦЭМ!$A$33:$A$776,$A166,СВЦЭМ!$B$33:$B$776,G$155)+'СЕТ СН'!$F$12</f>
        <v>140.40839926999999</v>
      </c>
      <c r="H166" s="36">
        <f>SUMIFS(СВЦЭМ!$E$33:$E$776,СВЦЭМ!$A$33:$A$776,$A166,СВЦЭМ!$B$33:$B$776,H$155)+'СЕТ СН'!$F$12</f>
        <v>143.20054478</v>
      </c>
      <c r="I166" s="36">
        <f>SUMIFS(СВЦЭМ!$E$33:$E$776,СВЦЭМ!$A$33:$A$776,$A166,СВЦЭМ!$B$33:$B$776,I$155)+'СЕТ СН'!$F$12</f>
        <v>146.08937875999999</v>
      </c>
      <c r="J166" s="36">
        <f>SUMIFS(СВЦЭМ!$E$33:$E$776,СВЦЭМ!$A$33:$A$776,$A166,СВЦЭМ!$B$33:$B$776,J$155)+'СЕТ СН'!$F$12</f>
        <v>135.66216237</v>
      </c>
      <c r="K166" s="36">
        <f>SUMIFS(СВЦЭМ!$E$33:$E$776,СВЦЭМ!$A$33:$A$776,$A166,СВЦЭМ!$B$33:$B$776,K$155)+'СЕТ СН'!$F$12</f>
        <v>121.74794884000001</v>
      </c>
      <c r="L166" s="36">
        <f>SUMIFS(СВЦЭМ!$E$33:$E$776,СВЦЭМ!$A$33:$A$776,$A166,СВЦЭМ!$B$33:$B$776,L$155)+'СЕТ СН'!$F$12</f>
        <v>111.71322942</v>
      </c>
      <c r="M166" s="36">
        <f>SUMIFS(СВЦЭМ!$E$33:$E$776,СВЦЭМ!$A$33:$A$776,$A166,СВЦЭМ!$B$33:$B$776,M$155)+'СЕТ СН'!$F$12</f>
        <v>111.00297519999999</v>
      </c>
      <c r="N166" s="36">
        <f>SUMIFS(СВЦЭМ!$E$33:$E$776,СВЦЭМ!$A$33:$A$776,$A166,СВЦЭМ!$B$33:$B$776,N$155)+'СЕТ СН'!$F$12</f>
        <v>110.69714734</v>
      </c>
      <c r="O166" s="36">
        <f>SUMIFS(СВЦЭМ!$E$33:$E$776,СВЦЭМ!$A$33:$A$776,$A166,СВЦЭМ!$B$33:$B$776,O$155)+'СЕТ СН'!$F$12</f>
        <v>111.74127636</v>
      </c>
      <c r="P166" s="36">
        <f>SUMIFS(СВЦЭМ!$E$33:$E$776,СВЦЭМ!$A$33:$A$776,$A166,СВЦЭМ!$B$33:$B$776,P$155)+'СЕТ СН'!$F$12</f>
        <v>113.0467132</v>
      </c>
      <c r="Q166" s="36">
        <f>SUMIFS(СВЦЭМ!$E$33:$E$776,СВЦЭМ!$A$33:$A$776,$A166,СВЦЭМ!$B$33:$B$776,Q$155)+'СЕТ СН'!$F$12</f>
        <v>111.70515502000001</v>
      </c>
      <c r="R166" s="36">
        <f>SUMIFS(СВЦЭМ!$E$33:$E$776,СВЦЭМ!$A$33:$A$776,$A166,СВЦЭМ!$B$33:$B$776,R$155)+'СЕТ СН'!$F$12</f>
        <v>111.7454644</v>
      </c>
      <c r="S166" s="36">
        <f>SUMIFS(СВЦЭМ!$E$33:$E$776,СВЦЭМ!$A$33:$A$776,$A166,СВЦЭМ!$B$33:$B$776,S$155)+'СЕТ СН'!$F$12</f>
        <v>111.38429005</v>
      </c>
      <c r="T166" s="36">
        <f>SUMIFS(СВЦЭМ!$E$33:$E$776,СВЦЭМ!$A$33:$A$776,$A166,СВЦЭМ!$B$33:$B$776,T$155)+'СЕТ СН'!$F$12</f>
        <v>111.98083952</v>
      </c>
      <c r="U166" s="36">
        <f>SUMIFS(СВЦЭМ!$E$33:$E$776,СВЦЭМ!$A$33:$A$776,$A166,СВЦЭМ!$B$33:$B$776,U$155)+'СЕТ СН'!$F$12</f>
        <v>110.29662003</v>
      </c>
      <c r="V166" s="36">
        <f>SUMIFS(СВЦЭМ!$E$33:$E$776,СВЦЭМ!$A$33:$A$776,$A166,СВЦЭМ!$B$33:$B$776,V$155)+'СЕТ СН'!$F$12</f>
        <v>108.42597664</v>
      </c>
      <c r="W166" s="36">
        <f>SUMIFS(СВЦЭМ!$E$33:$E$776,СВЦЭМ!$A$33:$A$776,$A166,СВЦЭМ!$B$33:$B$776,W$155)+'СЕТ СН'!$F$12</f>
        <v>106.34285260999999</v>
      </c>
      <c r="X166" s="36">
        <f>SUMIFS(СВЦЭМ!$E$33:$E$776,СВЦЭМ!$A$33:$A$776,$A166,СВЦЭМ!$B$33:$B$776,X$155)+'СЕТ СН'!$F$12</f>
        <v>112.43884054999999</v>
      </c>
      <c r="Y166" s="36">
        <f>SUMIFS(СВЦЭМ!$E$33:$E$776,СВЦЭМ!$A$33:$A$776,$A166,СВЦЭМ!$B$33:$B$776,Y$155)+'СЕТ СН'!$F$12</f>
        <v>127.66092467999999</v>
      </c>
    </row>
    <row r="167" spans="1:25" ht="15.75" x14ac:dyDescent="0.2">
      <c r="A167" s="35">
        <f t="shared" si="4"/>
        <v>43994</v>
      </c>
      <c r="B167" s="36">
        <f>SUMIFS(СВЦЭМ!$E$33:$E$776,СВЦЭМ!$A$33:$A$776,$A167,СВЦЭМ!$B$33:$B$776,B$155)+'СЕТ СН'!$F$12</f>
        <v>137.41500882</v>
      </c>
      <c r="C167" s="36">
        <f>SUMIFS(СВЦЭМ!$E$33:$E$776,СВЦЭМ!$A$33:$A$776,$A167,СВЦЭМ!$B$33:$B$776,C$155)+'СЕТ СН'!$F$12</f>
        <v>145.49037602000001</v>
      </c>
      <c r="D167" s="36">
        <f>SUMIFS(СВЦЭМ!$E$33:$E$776,СВЦЭМ!$A$33:$A$776,$A167,СВЦЭМ!$B$33:$B$776,D$155)+'СЕТ СН'!$F$12</f>
        <v>145.03743864</v>
      </c>
      <c r="E167" s="36">
        <f>SUMIFS(СВЦЭМ!$E$33:$E$776,СВЦЭМ!$A$33:$A$776,$A167,СВЦЭМ!$B$33:$B$776,E$155)+'СЕТ СН'!$F$12</f>
        <v>142.43837031000001</v>
      </c>
      <c r="F167" s="36">
        <f>SUMIFS(СВЦЭМ!$E$33:$E$776,СВЦЭМ!$A$33:$A$776,$A167,СВЦЭМ!$B$33:$B$776,F$155)+'СЕТ СН'!$F$12</f>
        <v>141.28832138999999</v>
      </c>
      <c r="G167" s="36">
        <f>SUMIFS(СВЦЭМ!$E$33:$E$776,СВЦЭМ!$A$33:$A$776,$A167,СВЦЭМ!$B$33:$B$776,G$155)+'СЕТ СН'!$F$12</f>
        <v>142.87081264</v>
      </c>
      <c r="H167" s="36">
        <f>SUMIFS(СВЦЭМ!$E$33:$E$776,СВЦЭМ!$A$33:$A$776,$A167,СВЦЭМ!$B$33:$B$776,H$155)+'СЕТ СН'!$F$12</f>
        <v>145.12234061000001</v>
      </c>
      <c r="I167" s="36">
        <f>SUMIFS(СВЦЭМ!$E$33:$E$776,СВЦЭМ!$A$33:$A$776,$A167,СВЦЭМ!$B$33:$B$776,I$155)+'СЕТ СН'!$F$12</f>
        <v>141.435529</v>
      </c>
      <c r="J167" s="36">
        <f>SUMIFS(СВЦЭМ!$E$33:$E$776,СВЦЭМ!$A$33:$A$776,$A167,СВЦЭМ!$B$33:$B$776,J$155)+'СЕТ СН'!$F$12</f>
        <v>131.98036676000001</v>
      </c>
      <c r="K167" s="36">
        <f>SUMIFS(СВЦЭМ!$E$33:$E$776,СВЦЭМ!$A$33:$A$776,$A167,СВЦЭМ!$B$33:$B$776,K$155)+'СЕТ СН'!$F$12</f>
        <v>114.91961035999999</v>
      </c>
      <c r="L167" s="36">
        <f>SUMIFS(СВЦЭМ!$E$33:$E$776,СВЦЭМ!$A$33:$A$776,$A167,СВЦЭМ!$B$33:$B$776,L$155)+'СЕТ СН'!$F$12</f>
        <v>104.72507262000001</v>
      </c>
      <c r="M167" s="36">
        <f>SUMIFS(СВЦЭМ!$E$33:$E$776,СВЦЭМ!$A$33:$A$776,$A167,СВЦЭМ!$B$33:$B$776,M$155)+'СЕТ СН'!$F$12</f>
        <v>104.00939166000001</v>
      </c>
      <c r="N167" s="36">
        <f>SUMIFS(СВЦЭМ!$E$33:$E$776,СВЦЭМ!$A$33:$A$776,$A167,СВЦЭМ!$B$33:$B$776,N$155)+'СЕТ СН'!$F$12</f>
        <v>107.61821247</v>
      </c>
      <c r="O167" s="36">
        <f>SUMIFS(СВЦЭМ!$E$33:$E$776,СВЦЭМ!$A$33:$A$776,$A167,СВЦЭМ!$B$33:$B$776,O$155)+'СЕТ СН'!$F$12</f>
        <v>109.34337667</v>
      </c>
      <c r="P167" s="36">
        <f>SUMIFS(СВЦЭМ!$E$33:$E$776,СВЦЭМ!$A$33:$A$776,$A167,СВЦЭМ!$B$33:$B$776,P$155)+'СЕТ СН'!$F$12</f>
        <v>109.9687591</v>
      </c>
      <c r="Q167" s="36">
        <f>SUMIFS(СВЦЭМ!$E$33:$E$776,СВЦЭМ!$A$33:$A$776,$A167,СВЦЭМ!$B$33:$B$776,Q$155)+'СЕТ СН'!$F$12</f>
        <v>107.89789182</v>
      </c>
      <c r="R167" s="36">
        <f>SUMIFS(СВЦЭМ!$E$33:$E$776,СВЦЭМ!$A$33:$A$776,$A167,СВЦЭМ!$B$33:$B$776,R$155)+'СЕТ СН'!$F$12</f>
        <v>107.24100719</v>
      </c>
      <c r="S167" s="36">
        <f>SUMIFS(СВЦЭМ!$E$33:$E$776,СВЦЭМ!$A$33:$A$776,$A167,СВЦЭМ!$B$33:$B$776,S$155)+'СЕТ СН'!$F$12</f>
        <v>107.92151031</v>
      </c>
      <c r="T167" s="36">
        <f>SUMIFS(СВЦЭМ!$E$33:$E$776,СВЦЭМ!$A$33:$A$776,$A167,СВЦЭМ!$B$33:$B$776,T$155)+'СЕТ СН'!$F$12</f>
        <v>109.61533364</v>
      </c>
      <c r="U167" s="36">
        <f>SUMIFS(СВЦЭМ!$E$33:$E$776,СВЦЭМ!$A$33:$A$776,$A167,СВЦЭМ!$B$33:$B$776,U$155)+'СЕТ СН'!$F$12</f>
        <v>108.29411109</v>
      </c>
      <c r="V167" s="36">
        <f>SUMIFS(СВЦЭМ!$E$33:$E$776,СВЦЭМ!$A$33:$A$776,$A167,СВЦЭМ!$B$33:$B$776,V$155)+'СЕТ СН'!$F$12</f>
        <v>105.62461415999999</v>
      </c>
      <c r="W167" s="36">
        <f>SUMIFS(СВЦЭМ!$E$33:$E$776,СВЦЭМ!$A$33:$A$776,$A167,СВЦЭМ!$B$33:$B$776,W$155)+'СЕТ СН'!$F$12</f>
        <v>103.61163202</v>
      </c>
      <c r="X167" s="36">
        <f>SUMIFS(СВЦЭМ!$E$33:$E$776,СВЦЭМ!$A$33:$A$776,$A167,СВЦЭМ!$B$33:$B$776,X$155)+'СЕТ СН'!$F$12</f>
        <v>109.32690762999999</v>
      </c>
      <c r="Y167" s="36">
        <f>SUMIFS(СВЦЭМ!$E$33:$E$776,СВЦЭМ!$A$33:$A$776,$A167,СВЦЭМ!$B$33:$B$776,Y$155)+'СЕТ СН'!$F$12</f>
        <v>125.53441071</v>
      </c>
    </row>
    <row r="168" spans="1:25" ht="15.75" x14ac:dyDescent="0.2">
      <c r="A168" s="35">
        <f t="shared" si="4"/>
        <v>43995</v>
      </c>
      <c r="B168" s="36">
        <f>SUMIFS(СВЦЭМ!$E$33:$E$776,СВЦЭМ!$A$33:$A$776,$A168,СВЦЭМ!$B$33:$B$776,B$155)+'СЕТ СН'!$F$12</f>
        <v>130.68557877000001</v>
      </c>
      <c r="C168" s="36">
        <f>SUMIFS(СВЦЭМ!$E$33:$E$776,СВЦЭМ!$A$33:$A$776,$A168,СВЦЭМ!$B$33:$B$776,C$155)+'СЕТ СН'!$F$12</f>
        <v>134.36517603999999</v>
      </c>
      <c r="D168" s="36">
        <f>SUMIFS(СВЦЭМ!$E$33:$E$776,СВЦЭМ!$A$33:$A$776,$A168,СВЦЭМ!$B$33:$B$776,D$155)+'СЕТ СН'!$F$12</f>
        <v>138.20199381</v>
      </c>
      <c r="E168" s="36">
        <f>SUMIFS(СВЦЭМ!$E$33:$E$776,СВЦЭМ!$A$33:$A$776,$A168,СВЦЭМ!$B$33:$B$776,E$155)+'СЕТ СН'!$F$12</f>
        <v>140.82636287</v>
      </c>
      <c r="F168" s="36">
        <f>SUMIFS(СВЦЭМ!$E$33:$E$776,СВЦЭМ!$A$33:$A$776,$A168,СВЦЭМ!$B$33:$B$776,F$155)+'СЕТ СН'!$F$12</f>
        <v>140.85181172</v>
      </c>
      <c r="G168" s="36">
        <f>SUMIFS(СВЦЭМ!$E$33:$E$776,СВЦЭМ!$A$33:$A$776,$A168,СВЦЭМ!$B$33:$B$776,G$155)+'СЕТ СН'!$F$12</f>
        <v>139.54075112999999</v>
      </c>
      <c r="H168" s="36">
        <f>SUMIFS(СВЦЭМ!$E$33:$E$776,СВЦЭМ!$A$33:$A$776,$A168,СВЦЭМ!$B$33:$B$776,H$155)+'СЕТ СН'!$F$12</f>
        <v>137.78032021000001</v>
      </c>
      <c r="I168" s="36">
        <f>SUMIFS(СВЦЭМ!$E$33:$E$776,СВЦЭМ!$A$33:$A$776,$A168,СВЦЭМ!$B$33:$B$776,I$155)+'СЕТ СН'!$F$12</f>
        <v>132.80466915</v>
      </c>
      <c r="J168" s="36">
        <f>SUMIFS(СВЦЭМ!$E$33:$E$776,СВЦЭМ!$A$33:$A$776,$A168,СВЦЭМ!$B$33:$B$776,J$155)+'СЕТ СН'!$F$12</f>
        <v>124.66377196000001</v>
      </c>
      <c r="K168" s="36">
        <f>SUMIFS(СВЦЭМ!$E$33:$E$776,СВЦЭМ!$A$33:$A$776,$A168,СВЦЭМ!$B$33:$B$776,K$155)+'СЕТ СН'!$F$12</f>
        <v>113.36408385</v>
      </c>
      <c r="L168" s="36">
        <f>SUMIFS(СВЦЭМ!$E$33:$E$776,СВЦЭМ!$A$33:$A$776,$A168,СВЦЭМ!$B$33:$B$776,L$155)+'СЕТ СН'!$F$12</f>
        <v>104.16150845999999</v>
      </c>
      <c r="M168" s="36">
        <f>SUMIFS(СВЦЭМ!$E$33:$E$776,СВЦЭМ!$A$33:$A$776,$A168,СВЦЭМ!$B$33:$B$776,M$155)+'СЕТ СН'!$F$12</f>
        <v>104.67341018</v>
      </c>
      <c r="N168" s="36">
        <f>SUMIFS(СВЦЭМ!$E$33:$E$776,СВЦЭМ!$A$33:$A$776,$A168,СВЦЭМ!$B$33:$B$776,N$155)+'СЕТ СН'!$F$12</f>
        <v>105.45512829</v>
      </c>
      <c r="O168" s="36">
        <f>SUMIFS(СВЦЭМ!$E$33:$E$776,СВЦЭМ!$A$33:$A$776,$A168,СВЦЭМ!$B$33:$B$776,O$155)+'СЕТ СН'!$F$12</f>
        <v>106.63235337</v>
      </c>
      <c r="P168" s="36">
        <f>SUMIFS(СВЦЭМ!$E$33:$E$776,СВЦЭМ!$A$33:$A$776,$A168,СВЦЭМ!$B$33:$B$776,P$155)+'СЕТ СН'!$F$12</f>
        <v>107.52178800999999</v>
      </c>
      <c r="Q168" s="36">
        <f>SUMIFS(СВЦЭМ!$E$33:$E$776,СВЦЭМ!$A$33:$A$776,$A168,СВЦЭМ!$B$33:$B$776,Q$155)+'СЕТ СН'!$F$12</f>
        <v>105.27853193</v>
      </c>
      <c r="R168" s="36">
        <f>SUMIFS(СВЦЭМ!$E$33:$E$776,СВЦЭМ!$A$33:$A$776,$A168,СВЦЭМ!$B$33:$B$776,R$155)+'СЕТ СН'!$F$12</f>
        <v>104.83778835</v>
      </c>
      <c r="S168" s="36">
        <f>SUMIFS(СВЦЭМ!$E$33:$E$776,СВЦЭМ!$A$33:$A$776,$A168,СВЦЭМ!$B$33:$B$776,S$155)+'СЕТ СН'!$F$12</f>
        <v>106.03057846</v>
      </c>
      <c r="T168" s="36">
        <f>SUMIFS(СВЦЭМ!$E$33:$E$776,СВЦЭМ!$A$33:$A$776,$A168,СВЦЭМ!$B$33:$B$776,T$155)+'СЕТ СН'!$F$12</f>
        <v>107.16209154000001</v>
      </c>
      <c r="U168" s="36">
        <f>SUMIFS(СВЦЭМ!$E$33:$E$776,СВЦЭМ!$A$33:$A$776,$A168,СВЦЭМ!$B$33:$B$776,U$155)+'СЕТ СН'!$F$12</f>
        <v>106.35435868</v>
      </c>
      <c r="V168" s="36">
        <f>SUMIFS(СВЦЭМ!$E$33:$E$776,СВЦЭМ!$A$33:$A$776,$A168,СВЦЭМ!$B$33:$B$776,V$155)+'СЕТ СН'!$F$12</f>
        <v>105.9038821</v>
      </c>
      <c r="W168" s="36">
        <f>SUMIFS(СВЦЭМ!$E$33:$E$776,СВЦЭМ!$A$33:$A$776,$A168,СВЦЭМ!$B$33:$B$776,W$155)+'СЕТ СН'!$F$12</f>
        <v>103.7443</v>
      </c>
      <c r="X168" s="36">
        <f>SUMIFS(СВЦЭМ!$E$33:$E$776,СВЦЭМ!$A$33:$A$776,$A168,СВЦЭМ!$B$33:$B$776,X$155)+'СЕТ СН'!$F$12</f>
        <v>107.023742</v>
      </c>
      <c r="Y168" s="36">
        <f>SUMIFS(СВЦЭМ!$E$33:$E$776,СВЦЭМ!$A$33:$A$776,$A168,СВЦЭМ!$B$33:$B$776,Y$155)+'СЕТ СН'!$F$12</f>
        <v>121.0542983</v>
      </c>
    </row>
    <row r="169" spans="1:25" ht="15.75" x14ac:dyDescent="0.2">
      <c r="A169" s="35">
        <f t="shared" si="4"/>
        <v>43996</v>
      </c>
      <c r="B169" s="36">
        <f>SUMIFS(СВЦЭМ!$E$33:$E$776,СВЦЭМ!$A$33:$A$776,$A169,СВЦЭМ!$B$33:$B$776,B$155)+'СЕТ СН'!$F$12</f>
        <v>137.84577525</v>
      </c>
      <c r="C169" s="36">
        <f>SUMIFS(СВЦЭМ!$E$33:$E$776,СВЦЭМ!$A$33:$A$776,$A169,СВЦЭМ!$B$33:$B$776,C$155)+'СЕТ СН'!$F$12</f>
        <v>142.10041426999999</v>
      </c>
      <c r="D169" s="36">
        <f>SUMIFS(СВЦЭМ!$E$33:$E$776,СВЦЭМ!$A$33:$A$776,$A169,СВЦЭМ!$B$33:$B$776,D$155)+'СЕТ СН'!$F$12</f>
        <v>139.71469336999999</v>
      </c>
      <c r="E169" s="36">
        <f>SUMIFS(СВЦЭМ!$E$33:$E$776,СВЦЭМ!$A$33:$A$776,$A169,СВЦЭМ!$B$33:$B$776,E$155)+'СЕТ СН'!$F$12</f>
        <v>138.39132720000001</v>
      </c>
      <c r="F169" s="36">
        <f>SUMIFS(СВЦЭМ!$E$33:$E$776,СВЦЭМ!$A$33:$A$776,$A169,СВЦЭМ!$B$33:$B$776,F$155)+'СЕТ СН'!$F$12</f>
        <v>137.29173614000001</v>
      </c>
      <c r="G169" s="36">
        <f>SUMIFS(СВЦЭМ!$E$33:$E$776,СВЦЭМ!$A$33:$A$776,$A169,СВЦЭМ!$B$33:$B$776,G$155)+'СЕТ СН'!$F$12</f>
        <v>138.87676465000001</v>
      </c>
      <c r="H169" s="36">
        <f>SUMIFS(СВЦЭМ!$E$33:$E$776,СВЦЭМ!$A$33:$A$776,$A169,СВЦЭМ!$B$33:$B$776,H$155)+'СЕТ СН'!$F$12</f>
        <v>137.87411277999999</v>
      </c>
      <c r="I169" s="36">
        <f>SUMIFS(СВЦЭМ!$E$33:$E$776,СВЦЭМ!$A$33:$A$776,$A169,СВЦЭМ!$B$33:$B$776,I$155)+'СЕТ СН'!$F$12</f>
        <v>140.67678387999999</v>
      </c>
      <c r="J169" s="36">
        <f>SUMIFS(СВЦЭМ!$E$33:$E$776,СВЦЭМ!$A$33:$A$776,$A169,СВЦЭМ!$B$33:$B$776,J$155)+'СЕТ СН'!$F$12</f>
        <v>131.46797559000001</v>
      </c>
      <c r="K169" s="36">
        <f>SUMIFS(СВЦЭМ!$E$33:$E$776,СВЦЭМ!$A$33:$A$776,$A169,СВЦЭМ!$B$33:$B$776,K$155)+'СЕТ СН'!$F$12</f>
        <v>112.67888062</v>
      </c>
      <c r="L169" s="36">
        <f>SUMIFS(СВЦЭМ!$E$33:$E$776,СВЦЭМ!$A$33:$A$776,$A169,СВЦЭМ!$B$33:$B$776,L$155)+'СЕТ СН'!$F$12</f>
        <v>100.9020108</v>
      </c>
      <c r="M169" s="36">
        <f>SUMIFS(СВЦЭМ!$E$33:$E$776,СВЦЭМ!$A$33:$A$776,$A169,СВЦЭМ!$B$33:$B$776,M$155)+'СЕТ СН'!$F$12</f>
        <v>100.63628905</v>
      </c>
      <c r="N169" s="36">
        <f>SUMIFS(СВЦЭМ!$E$33:$E$776,СВЦЭМ!$A$33:$A$776,$A169,СВЦЭМ!$B$33:$B$776,N$155)+'СЕТ СН'!$F$12</f>
        <v>101.87508438</v>
      </c>
      <c r="O169" s="36">
        <f>SUMIFS(СВЦЭМ!$E$33:$E$776,СВЦЭМ!$A$33:$A$776,$A169,СВЦЭМ!$B$33:$B$776,O$155)+'СЕТ СН'!$F$12</f>
        <v>101.52056832</v>
      </c>
      <c r="P169" s="36">
        <f>SUMIFS(СВЦЭМ!$E$33:$E$776,СВЦЭМ!$A$33:$A$776,$A169,СВЦЭМ!$B$33:$B$776,P$155)+'СЕТ СН'!$F$12</f>
        <v>101.18221896999999</v>
      </c>
      <c r="Q169" s="36">
        <f>SUMIFS(СВЦЭМ!$E$33:$E$776,СВЦЭМ!$A$33:$A$776,$A169,СВЦЭМ!$B$33:$B$776,Q$155)+'СЕТ СН'!$F$12</f>
        <v>99.028145820000006</v>
      </c>
      <c r="R169" s="36">
        <f>SUMIFS(СВЦЭМ!$E$33:$E$776,СВЦЭМ!$A$33:$A$776,$A169,СВЦЭМ!$B$33:$B$776,R$155)+'СЕТ СН'!$F$12</f>
        <v>97.959975909999997</v>
      </c>
      <c r="S169" s="36">
        <f>SUMIFS(СВЦЭМ!$E$33:$E$776,СВЦЭМ!$A$33:$A$776,$A169,СВЦЭМ!$B$33:$B$776,S$155)+'СЕТ СН'!$F$12</f>
        <v>99.700187220000004</v>
      </c>
      <c r="T169" s="36">
        <f>SUMIFS(СВЦЭМ!$E$33:$E$776,СВЦЭМ!$A$33:$A$776,$A169,СВЦЭМ!$B$33:$B$776,T$155)+'СЕТ СН'!$F$12</f>
        <v>98.378874069999995</v>
      </c>
      <c r="U169" s="36">
        <f>SUMIFS(СВЦЭМ!$E$33:$E$776,СВЦЭМ!$A$33:$A$776,$A169,СВЦЭМ!$B$33:$B$776,U$155)+'СЕТ СН'!$F$12</f>
        <v>96.472360800000004</v>
      </c>
      <c r="V169" s="36">
        <f>SUMIFS(СВЦЭМ!$E$33:$E$776,СВЦЭМ!$A$33:$A$776,$A169,СВЦЭМ!$B$33:$B$776,V$155)+'СЕТ СН'!$F$12</f>
        <v>94.057970639999994</v>
      </c>
      <c r="W169" s="36">
        <f>SUMIFS(СВЦЭМ!$E$33:$E$776,СВЦЭМ!$A$33:$A$776,$A169,СВЦЭМ!$B$33:$B$776,W$155)+'СЕТ СН'!$F$12</f>
        <v>93.529885050000004</v>
      </c>
      <c r="X169" s="36">
        <f>SUMIFS(СВЦЭМ!$E$33:$E$776,СВЦЭМ!$A$33:$A$776,$A169,СВЦЭМ!$B$33:$B$776,X$155)+'СЕТ СН'!$F$12</f>
        <v>101.02286291</v>
      </c>
      <c r="Y169" s="36">
        <f>SUMIFS(СВЦЭМ!$E$33:$E$776,СВЦЭМ!$A$33:$A$776,$A169,СВЦЭМ!$B$33:$B$776,Y$155)+'СЕТ СН'!$F$12</f>
        <v>119.62448199000001</v>
      </c>
    </row>
    <row r="170" spans="1:25" ht="15.75" x14ac:dyDescent="0.2">
      <c r="A170" s="35">
        <f t="shared" si="4"/>
        <v>43997</v>
      </c>
      <c r="B170" s="36">
        <f>SUMIFS(СВЦЭМ!$E$33:$E$776,СВЦЭМ!$A$33:$A$776,$A170,СВЦЭМ!$B$33:$B$776,B$155)+'СЕТ СН'!$F$12</f>
        <v>131.23534778000001</v>
      </c>
      <c r="C170" s="36">
        <f>SUMIFS(СВЦЭМ!$E$33:$E$776,СВЦЭМ!$A$33:$A$776,$A170,СВЦЭМ!$B$33:$B$776,C$155)+'СЕТ СН'!$F$12</f>
        <v>136.76507562</v>
      </c>
      <c r="D170" s="36">
        <f>SUMIFS(СВЦЭМ!$E$33:$E$776,СВЦЭМ!$A$33:$A$776,$A170,СВЦЭМ!$B$33:$B$776,D$155)+'СЕТ СН'!$F$12</f>
        <v>140.66966532999999</v>
      </c>
      <c r="E170" s="36">
        <f>SUMIFS(СВЦЭМ!$E$33:$E$776,СВЦЭМ!$A$33:$A$776,$A170,СВЦЭМ!$B$33:$B$776,E$155)+'СЕТ СН'!$F$12</f>
        <v>141.26047194</v>
      </c>
      <c r="F170" s="36">
        <f>SUMIFS(СВЦЭМ!$E$33:$E$776,СВЦЭМ!$A$33:$A$776,$A170,СВЦЭМ!$B$33:$B$776,F$155)+'СЕТ СН'!$F$12</f>
        <v>139.95047098000001</v>
      </c>
      <c r="G170" s="36">
        <f>SUMIFS(СВЦЭМ!$E$33:$E$776,СВЦЭМ!$A$33:$A$776,$A170,СВЦЭМ!$B$33:$B$776,G$155)+'СЕТ СН'!$F$12</f>
        <v>141.62851739999999</v>
      </c>
      <c r="H170" s="36">
        <f>SUMIFS(СВЦЭМ!$E$33:$E$776,СВЦЭМ!$A$33:$A$776,$A170,СВЦЭМ!$B$33:$B$776,H$155)+'СЕТ СН'!$F$12</f>
        <v>138.06887755</v>
      </c>
      <c r="I170" s="36">
        <f>SUMIFS(СВЦЭМ!$E$33:$E$776,СВЦЭМ!$A$33:$A$776,$A170,СВЦЭМ!$B$33:$B$776,I$155)+'СЕТ СН'!$F$12</f>
        <v>132.57769141</v>
      </c>
      <c r="J170" s="36">
        <f>SUMIFS(СВЦЭМ!$E$33:$E$776,СВЦЭМ!$A$33:$A$776,$A170,СВЦЭМ!$B$33:$B$776,J$155)+'СЕТ СН'!$F$12</f>
        <v>121.49753647</v>
      </c>
      <c r="K170" s="36">
        <f>SUMIFS(СВЦЭМ!$E$33:$E$776,СВЦЭМ!$A$33:$A$776,$A170,СВЦЭМ!$B$33:$B$776,K$155)+'СЕТ СН'!$F$12</f>
        <v>110.21263411</v>
      </c>
      <c r="L170" s="36">
        <f>SUMIFS(СВЦЭМ!$E$33:$E$776,СВЦЭМ!$A$33:$A$776,$A170,СВЦЭМ!$B$33:$B$776,L$155)+'СЕТ СН'!$F$12</f>
        <v>103.51833592</v>
      </c>
      <c r="M170" s="36">
        <f>SUMIFS(СВЦЭМ!$E$33:$E$776,СВЦЭМ!$A$33:$A$776,$A170,СВЦЭМ!$B$33:$B$776,M$155)+'СЕТ СН'!$F$12</f>
        <v>105.95684682</v>
      </c>
      <c r="N170" s="36">
        <f>SUMIFS(СВЦЭМ!$E$33:$E$776,СВЦЭМ!$A$33:$A$776,$A170,СВЦЭМ!$B$33:$B$776,N$155)+'СЕТ СН'!$F$12</f>
        <v>106.3678</v>
      </c>
      <c r="O170" s="36">
        <f>SUMIFS(СВЦЭМ!$E$33:$E$776,СВЦЭМ!$A$33:$A$776,$A170,СВЦЭМ!$B$33:$B$776,O$155)+'СЕТ СН'!$F$12</f>
        <v>108.76265941</v>
      </c>
      <c r="P170" s="36">
        <f>SUMIFS(СВЦЭМ!$E$33:$E$776,СВЦЭМ!$A$33:$A$776,$A170,СВЦЭМ!$B$33:$B$776,P$155)+'СЕТ СН'!$F$12</f>
        <v>110.27160158</v>
      </c>
      <c r="Q170" s="36">
        <f>SUMIFS(СВЦЭМ!$E$33:$E$776,СВЦЭМ!$A$33:$A$776,$A170,СВЦЭМ!$B$33:$B$776,Q$155)+'СЕТ СН'!$F$12</f>
        <v>109.17560272</v>
      </c>
      <c r="R170" s="36">
        <f>SUMIFS(СВЦЭМ!$E$33:$E$776,СВЦЭМ!$A$33:$A$776,$A170,СВЦЭМ!$B$33:$B$776,R$155)+'СЕТ СН'!$F$12</f>
        <v>109.03556404</v>
      </c>
      <c r="S170" s="36">
        <f>SUMIFS(СВЦЭМ!$E$33:$E$776,СВЦЭМ!$A$33:$A$776,$A170,СВЦЭМ!$B$33:$B$776,S$155)+'СЕТ СН'!$F$12</f>
        <v>108.64104897</v>
      </c>
      <c r="T170" s="36">
        <f>SUMIFS(СВЦЭМ!$E$33:$E$776,СВЦЭМ!$A$33:$A$776,$A170,СВЦЭМ!$B$33:$B$776,T$155)+'СЕТ СН'!$F$12</f>
        <v>108.42834401</v>
      </c>
      <c r="U170" s="36">
        <f>SUMIFS(СВЦЭМ!$E$33:$E$776,СВЦЭМ!$A$33:$A$776,$A170,СВЦЭМ!$B$33:$B$776,U$155)+'СЕТ СН'!$F$12</f>
        <v>107.31619983</v>
      </c>
      <c r="V170" s="36">
        <f>SUMIFS(СВЦЭМ!$E$33:$E$776,СВЦЭМ!$A$33:$A$776,$A170,СВЦЭМ!$B$33:$B$776,V$155)+'СЕТ СН'!$F$12</f>
        <v>104.47841348</v>
      </c>
      <c r="W170" s="36">
        <f>SUMIFS(СВЦЭМ!$E$33:$E$776,СВЦЭМ!$A$33:$A$776,$A170,СВЦЭМ!$B$33:$B$776,W$155)+'СЕТ СН'!$F$12</f>
        <v>100.87099934</v>
      </c>
      <c r="X170" s="36">
        <f>SUMIFS(СВЦЭМ!$E$33:$E$776,СВЦЭМ!$A$33:$A$776,$A170,СВЦЭМ!$B$33:$B$776,X$155)+'СЕТ СН'!$F$12</f>
        <v>104.75980083</v>
      </c>
      <c r="Y170" s="36">
        <f>SUMIFS(СВЦЭМ!$E$33:$E$776,СВЦЭМ!$A$33:$A$776,$A170,СВЦЭМ!$B$33:$B$776,Y$155)+'СЕТ СН'!$F$12</f>
        <v>120.46290097000001</v>
      </c>
    </row>
    <row r="171" spans="1:25" ht="15.75" x14ac:dyDescent="0.2">
      <c r="A171" s="35">
        <f t="shared" si="4"/>
        <v>43998</v>
      </c>
      <c r="B171" s="36">
        <f>SUMIFS(СВЦЭМ!$E$33:$E$776,СВЦЭМ!$A$33:$A$776,$A171,СВЦЭМ!$B$33:$B$776,B$155)+'СЕТ СН'!$F$12</f>
        <v>137.55772537000001</v>
      </c>
      <c r="C171" s="36">
        <f>SUMIFS(СВЦЭМ!$E$33:$E$776,СВЦЭМ!$A$33:$A$776,$A171,СВЦЭМ!$B$33:$B$776,C$155)+'СЕТ СН'!$F$12</f>
        <v>142.8750991</v>
      </c>
      <c r="D171" s="36">
        <f>SUMIFS(СВЦЭМ!$E$33:$E$776,СВЦЭМ!$A$33:$A$776,$A171,СВЦЭМ!$B$33:$B$776,D$155)+'СЕТ СН'!$F$12</f>
        <v>145.84182114000001</v>
      </c>
      <c r="E171" s="36">
        <f>SUMIFS(СВЦЭМ!$E$33:$E$776,СВЦЭМ!$A$33:$A$776,$A171,СВЦЭМ!$B$33:$B$776,E$155)+'СЕТ СН'!$F$12</f>
        <v>144.65692034</v>
      </c>
      <c r="F171" s="36">
        <f>SUMIFS(СВЦЭМ!$E$33:$E$776,СВЦЭМ!$A$33:$A$776,$A171,СВЦЭМ!$B$33:$B$776,F$155)+'СЕТ СН'!$F$12</f>
        <v>144.29721244000001</v>
      </c>
      <c r="G171" s="36">
        <f>SUMIFS(СВЦЭМ!$E$33:$E$776,СВЦЭМ!$A$33:$A$776,$A171,СВЦЭМ!$B$33:$B$776,G$155)+'СЕТ СН'!$F$12</f>
        <v>145.52491347</v>
      </c>
      <c r="H171" s="36">
        <f>SUMIFS(СВЦЭМ!$E$33:$E$776,СВЦЭМ!$A$33:$A$776,$A171,СВЦЭМ!$B$33:$B$776,H$155)+'СЕТ СН'!$F$12</f>
        <v>146.52091404999999</v>
      </c>
      <c r="I171" s="36">
        <f>SUMIFS(СВЦЭМ!$E$33:$E$776,СВЦЭМ!$A$33:$A$776,$A171,СВЦЭМ!$B$33:$B$776,I$155)+'СЕТ СН'!$F$12</f>
        <v>139.07164687</v>
      </c>
      <c r="J171" s="36">
        <f>SUMIFS(СВЦЭМ!$E$33:$E$776,СВЦЭМ!$A$33:$A$776,$A171,СВЦЭМ!$B$33:$B$776,J$155)+'СЕТ СН'!$F$12</f>
        <v>129.64187842000001</v>
      </c>
      <c r="K171" s="36">
        <f>SUMIFS(СВЦЭМ!$E$33:$E$776,СВЦЭМ!$A$33:$A$776,$A171,СВЦЭМ!$B$33:$B$776,K$155)+'СЕТ СН'!$F$12</f>
        <v>116.23406102</v>
      </c>
      <c r="L171" s="36">
        <f>SUMIFS(СВЦЭМ!$E$33:$E$776,СВЦЭМ!$A$33:$A$776,$A171,СВЦЭМ!$B$33:$B$776,L$155)+'СЕТ СН'!$F$12</f>
        <v>108.21642314</v>
      </c>
      <c r="M171" s="36">
        <f>SUMIFS(СВЦЭМ!$E$33:$E$776,СВЦЭМ!$A$33:$A$776,$A171,СВЦЭМ!$B$33:$B$776,M$155)+'СЕТ СН'!$F$12</f>
        <v>107.95099793</v>
      </c>
      <c r="N171" s="36">
        <f>SUMIFS(СВЦЭМ!$E$33:$E$776,СВЦЭМ!$A$33:$A$776,$A171,СВЦЭМ!$B$33:$B$776,N$155)+'СЕТ СН'!$F$12</f>
        <v>108.57271615000001</v>
      </c>
      <c r="O171" s="36">
        <f>SUMIFS(СВЦЭМ!$E$33:$E$776,СВЦЭМ!$A$33:$A$776,$A171,СВЦЭМ!$B$33:$B$776,O$155)+'СЕТ СН'!$F$12</f>
        <v>110.11984839</v>
      </c>
      <c r="P171" s="36">
        <f>SUMIFS(СВЦЭМ!$E$33:$E$776,СВЦЭМ!$A$33:$A$776,$A171,СВЦЭМ!$B$33:$B$776,P$155)+'СЕТ СН'!$F$12</f>
        <v>109.75852578999999</v>
      </c>
      <c r="Q171" s="36">
        <f>SUMIFS(СВЦЭМ!$E$33:$E$776,СВЦЭМ!$A$33:$A$776,$A171,СВЦЭМ!$B$33:$B$776,Q$155)+'СЕТ СН'!$F$12</f>
        <v>110.56554355</v>
      </c>
      <c r="R171" s="36">
        <f>SUMIFS(СВЦЭМ!$E$33:$E$776,СВЦЭМ!$A$33:$A$776,$A171,СВЦЭМ!$B$33:$B$776,R$155)+'СЕТ СН'!$F$12</f>
        <v>110.26740921</v>
      </c>
      <c r="S171" s="36">
        <f>SUMIFS(СВЦЭМ!$E$33:$E$776,СВЦЭМ!$A$33:$A$776,$A171,СВЦЭМ!$B$33:$B$776,S$155)+'СЕТ СН'!$F$12</f>
        <v>110.43050004</v>
      </c>
      <c r="T171" s="36">
        <f>SUMIFS(СВЦЭМ!$E$33:$E$776,СВЦЭМ!$A$33:$A$776,$A171,СВЦЭМ!$B$33:$B$776,T$155)+'СЕТ СН'!$F$12</f>
        <v>109.51903102</v>
      </c>
      <c r="U171" s="36">
        <f>SUMIFS(СВЦЭМ!$E$33:$E$776,СВЦЭМ!$A$33:$A$776,$A171,СВЦЭМ!$B$33:$B$776,U$155)+'СЕТ СН'!$F$12</f>
        <v>108.11903305</v>
      </c>
      <c r="V171" s="36">
        <f>SUMIFS(СВЦЭМ!$E$33:$E$776,СВЦЭМ!$A$33:$A$776,$A171,СВЦЭМ!$B$33:$B$776,V$155)+'СЕТ СН'!$F$12</f>
        <v>101.83846886000001</v>
      </c>
      <c r="W171" s="36">
        <f>SUMIFS(СВЦЭМ!$E$33:$E$776,СВЦЭМ!$A$33:$A$776,$A171,СВЦЭМ!$B$33:$B$776,W$155)+'СЕТ СН'!$F$12</f>
        <v>101.99352893</v>
      </c>
      <c r="X171" s="36">
        <f>SUMIFS(СВЦЭМ!$E$33:$E$776,СВЦЭМ!$A$33:$A$776,$A171,СВЦЭМ!$B$33:$B$776,X$155)+'СЕТ СН'!$F$12</f>
        <v>110.94990292</v>
      </c>
      <c r="Y171" s="36">
        <f>SUMIFS(СВЦЭМ!$E$33:$E$776,СВЦЭМ!$A$33:$A$776,$A171,СВЦЭМ!$B$33:$B$776,Y$155)+'СЕТ СН'!$F$12</f>
        <v>123.14397603</v>
      </c>
    </row>
    <row r="172" spans="1:25" ht="15.75" x14ac:dyDescent="0.2">
      <c r="A172" s="35">
        <f t="shared" si="4"/>
        <v>43999</v>
      </c>
      <c r="B172" s="36">
        <f>SUMIFS(СВЦЭМ!$E$33:$E$776,СВЦЭМ!$A$33:$A$776,$A172,СВЦЭМ!$B$33:$B$776,B$155)+'СЕТ СН'!$F$12</f>
        <v>142.90662491000001</v>
      </c>
      <c r="C172" s="36">
        <f>SUMIFS(СВЦЭМ!$E$33:$E$776,СВЦЭМ!$A$33:$A$776,$A172,СВЦЭМ!$B$33:$B$776,C$155)+'СЕТ СН'!$F$12</f>
        <v>149.37144025000001</v>
      </c>
      <c r="D172" s="36">
        <f>SUMIFS(СВЦЭМ!$E$33:$E$776,СВЦЭМ!$A$33:$A$776,$A172,СВЦЭМ!$B$33:$B$776,D$155)+'СЕТ СН'!$F$12</f>
        <v>145.96382968</v>
      </c>
      <c r="E172" s="36">
        <f>SUMIFS(СВЦЭМ!$E$33:$E$776,СВЦЭМ!$A$33:$A$776,$A172,СВЦЭМ!$B$33:$B$776,E$155)+'СЕТ СН'!$F$12</f>
        <v>143.93100088</v>
      </c>
      <c r="F172" s="36">
        <f>SUMIFS(СВЦЭМ!$E$33:$E$776,СВЦЭМ!$A$33:$A$776,$A172,СВЦЭМ!$B$33:$B$776,F$155)+'СЕТ СН'!$F$12</f>
        <v>142.8713113</v>
      </c>
      <c r="G172" s="36">
        <f>SUMIFS(СВЦЭМ!$E$33:$E$776,СВЦЭМ!$A$33:$A$776,$A172,СВЦЭМ!$B$33:$B$776,G$155)+'СЕТ СН'!$F$12</f>
        <v>144.51349278000001</v>
      </c>
      <c r="H172" s="36">
        <f>SUMIFS(СВЦЭМ!$E$33:$E$776,СВЦЭМ!$A$33:$A$776,$A172,СВЦЭМ!$B$33:$B$776,H$155)+'СЕТ СН'!$F$12</f>
        <v>149.56774043999999</v>
      </c>
      <c r="I172" s="36">
        <f>SUMIFS(СВЦЭМ!$E$33:$E$776,СВЦЭМ!$A$33:$A$776,$A172,СВЦЭМ!$B$33:$B$776,I$155)+'СЕТ СН'!$F$12</f>
        <v>145.58352558999999</v>
      </c>
      <c r="J172" s="36">
        <f>SUMIFS(СВЦЭМ!$E$33:$E$776,СВЦЭМ!$A$33:$A$776,$A172,СВЦЭМ!$B$33:$B$776,J$155)+'СЕТ СН'!$F$12</f>
        <v>136.20114863000001</v>
      </c>
      <c r="K172" s="36">
        <f>SUMIFS(СВЦЭМ!$E$33:$E$776,СВЦЭМ!$A$33:$A$776,$A172,СВЦЭМ!$B$33:$B$776,K$155)+'СЕТ СН'!$F$12</f>
        <v>119.69101001999999</v>
      </c>
      <c r="L172" s="36">
        <f>SUMIFS(СВЦЭМ!$E$33:$E$776,СВЦЭМ!$A$33:$A$776,$A172,СВЦЭМ!$B$33:$B$776,L$155)+'СЕТ СН'!$F$12</f>
        <v>107.51065389999999</v>
      </c>
      <c r="M172" s="36">
        <f>SUMIFS(СВЦЭМ!$E$33:$E$776,СВЦЭМ!$A$33:$A$776,$A172,СВЦЭМ!$B$33:$B$776,M$155)+'СЕТ СН'!$F$12</f>
        <v>105.61145347999999</v>
      </c>
      <c r="N172" s="36">
        <f>SUMIFS(СВЦЭМ!$E$33:$E$776,СВЦЭМ!$A$33:$A$776,$A172,СВЦЭМ!$B$33:$B$776,N$155)+'СЕТ СН'!$F$12</f>
        <v>106.27763658000001</v>
      </c>
      <c r="O172" s="36">
        <f>SUMIFS(СВЦЭМ!$E$33:$E$776,СВЦЭМ!$A$33:$A$776,$A172,СВЦЭМ!$B$33:$B$776,O$155)+'СЕТ СН'!$F$12</f>
        <v>108.37438720999999</v>
      </c>
      <c r="P172" s="36">
        <f>SUMIFS(СВЦЭМ!$E$33:$E$776,СВЦЭМ!$A$33:$A$776,$A172,СВЦЭМ!$B$33:$B$776,P$155)+'СЕТ СН'!$F$12</f>
        <v>110.72652966</v>
      </c>
      <c r="Q172" s="36">
        <f>SUMIFS(СВЦЭМ!$E$33:$E$776,СВЦЭМ!$A$33:$A$776,$A172,СВЦЭМ!$B$33:$B$776,Q$155)+'СЕТ СН'!$F$12</f>
        <v>109.14028325</v>
      </c>
      <c r="R172" s="36">
        <f>SUMIFS(СВЦЭМ!$E$33:$E$776,СВЦЭМ!$A$33:$A$776,$A172,СВЦЭМ!$B$33:$B$776,R$155)+'СЕТ СН'!$F$12</f>
        <v>108.4682155</v>
      </c>
      <c r="S172" s="36">
        <f>SUMIFS(СВЦЭМ!$E$33:$E$776,СВЦЭМ!$A$33:$A$776,$A172,СВЦЭМ!$B$33:$B$776,S$155)+'СЕТ СН'!$F$12</f>
        <v>108.75971265</v>
      </c>
      <c r="T172" s="36">
        <f>SUMIFS(СВЦЭМ!$E$33:$E$776,СВЦЭМ!$A$33:$A$776,$A172,СВЦЭМ!$B$33:$B$776,T$155)+'СЕТ СН'!$F$12</f>
        <v>110.49596673000001</v>
      </c>
      <c r="U172" s="36">
        <f>SUMIFS(СВЦЭМ!$E$33:$E$776,СВЦЭМ!$A$33:$A$776,$A172,СВЦЭМ!$B$33:$B$776,U$155)+'СЕТ СН'!$F$12</f>
        <v>107.92119399000001</v>
      </c>
      <c r="V172" s="36">
        <f>SUMIFS(СВЦЭМ!$E$33:$E$776,СВЦЭМ!$A$33:$A$776,$A172,СВЦЭМ!$B$33:$B$776,V$155)+'СЕТ СН'!$F$12</f>
        <v>106.7995865</v>
      </c>
      <c r="W172" s="36">
        <f>SUMIFS(СВЦЭМ!$E$33:$E$776,СВЦЭМ!$A$33:$A$776,$A172,СВЦЭМ!$B$33:$B$776,W$155)+'СЕТ СН'!$F$12</f>
        <v>107.71286696999999</v>
      </c>
      <c r="X172" s="36">
        <f>SUMIFS(СВЦЭМ!$E$33:$E$776,СВЦЭМ!$A$33:$A$776,$A172,СВЦЭМ!$B$33:$B$776,X$155)+'СЕТ СН'!$F$12</f>
        <v>115.35464272999999</v>
      </c>
      <c r="Y172" s="36">
        <f>SUMIFS(СВЦЭМ!$E$33:$E$776,СВЦЭМ!$A$33:$A$776,$A172,СВЦЭМ!$B$33:$B$776,Y$155)+'СЕТ СН'!$F$12</f>
        <v>129.07989601</v>
      </c>
    </row>
    <row r="173" spans="1:25" ht="15.75" x14ac:dyDescent="0.2">
      <c r="A173" s="35">
        <f t="shared" si="4"/>
        <v>44000</v>
      </c>
      <c r="B173" s="36">
        <f>SUMIFS(СВЦЭМ!$E$33:$E$776,СВЦЭМ!$A$33:$A$776,$A173,СВЦЭМ!$B$33:$B$776,B$155)+'СЕТ СН'!$F$12</f>
        <v>123.7063299</v>
      </c>
      <c r="C173" s="36">
        <f>SUMIFS(СВЦЭМ!$E$33:$E$776,СВЦЭМ!$A$33:$A$776,$A173,СВЦЭМ!$B$33:$B$776,C$155)+'СЕТ СН'!$F$12</f>
        <v>119.95497444999999</v>
      </c>
      <c r="D173" s="36">
        <f>SUMIFS(СВЦЭМ!$E$33:$E$776,СВЦЭМ!$A$33:$A$776,$A173,СВЦЭМ!$B$33:$B$776,D$155)+'СЕТ СН'!$F$12</f>
        <v>124.62733425</v>
      </c>
      <c r="E173" s="36">
        <f>SUMIFS(СВЦЭМ!$E$33:$E$776,СВЦЭМ!$A$33:$A$776,$A173,СВЦЭМ!$B$33:$B$776,E$155)+'СЕТ СН'!$F$12</f>
        <v>126.69485397</v>
      </c>
      <c r="F173" s="36">
        <f>SUMIFS(СВЦЭМ!$E$33:$E$776,СВЦЭМ!$A$33:$A$776,$A173,СВЦЭМ!$B$33:$B$776,F$155)+'СЕТ СН'!$F$12</f>
        <v>126.5162018</v>
      </c>
      <c r="G173" s="36">
        <f>SUMIFS(СВЦЭМ!$E$33:$E$776,СВЦЭМ!$A$33:$A$776,$A173,СВЦЭМ!$B$33:$B$776,G$155)+'СЕТ СН'!$F$12</f>
        <v>145.57468732999999</v>
      </c>
      <c r="H173" s="36">
        <f>SUMIFS(СВЦЭМ!$E$33:$E$776,СВЦЭМ!$A$33:$A$776,$A173,СВЦЭМ!$B$33:$B$776,H$155)+'СЕТ СН'!$F$12</f>
        <v>139.01607625</v>
      </c>
      <c r="I173" s="36">
        <f>SUMIFS(СВЦЭМ!$E$33:$E$776,СВЦЭМ!$A$33:$A$776,$A173,СВЦЭМ!$B$33:$B$776,I$155)+'СЕТ СН'!$F$12</f>
        <v>137.98396069</v>
      </c>
      <c r="J173" s="36">
        <f>SUMIFS(СВЦЭМ!$E$33:$E$776,СВЦЭМ!$A$33:$A$776,$A173,СВЦЭМ!$B$33:$B$776,J$155)+'СЕТ СН'!$F$12</f>
        <v>138.63733622999999</v>
      </c>
      <c r="K173" s="36">
        <f>SUMIFS(СВЦЭМ!$E$33:$E$776,СВЦЭМ!$A$33:$A$776,$A173,СВЦЭМ!$B$33:$B$776,K$155)+'СЕТ СН'!$F$12</f>
        <v>124.5887321</v>
      </c>
      <c r="L173" s="36">
        <f>SUMIFS(СВЦЭМ!$E$33:$E$776,СВЦЭМ!$A$33:$A$776,$A173,СВЦЭМ!$B$33:$B$776,L$155)+'СЕТ СН'!$F$12</f>
        <v>114.87468472</v>
      </c>
      <c r="M173" s="36">
        <f>SUMIFS(СВЦЭМ!$E$33:$E$776,СВЦЭМ!$A$33:$A$776,$A173,СВЦЭМ!$B$33:$B$776,M$155)+'СЕТ СН'!$F$12</f>
        <v>112.56182378</v>
      </c>
      <c r="N173" s="36">
        <f>SUMIFS(СВЦЭМ!$E$33:$E$776,СВЦЭМ!$A$33:$A$776,$A173,СВЦЭМ!$B$33:$B$776,N$155)+'СЕТ СН'!$F$12</f>
        <v>114.88812775</v>
      </c>
      <c r="O173" s="36">
        <f>SUMIFS(СВЦЭМ!$E$33:$E$776,СВЦЭМ!$A$33:$A$776,$A173,СВЦЭМ!$B$33:$B$776,O$155)+'СЕТ СН'!$F$12</f>
        <v>117.35587252000001</v>
      </c>
      <c r="P173" s="36">
        <f>SUMIFS(СВЦЭМ!$E$33:$E$776,СВЦЭМ!$A$33:$A$776,$A173,СВЦЭМ!$B$33:$B$776,P$155)+'СЕТ СН'!$F$12</f>
        <v>116.23481997</v>
      </c>
      <c r="Q173" s="36">
        <f>SUMIFS(СВЦЭМ!$E$33:$E$776,СВЦЭМ!$A$33:$A$776,$A173,СВЦЭМ!$B$33:$B$776,Q$155)+'СЕТ СН'!$F$12</f>
        <v>116.97870467</v>
      </c>
      <c r="R173" s="36">
        <f>SUMIFS(СВЦЭМ!$E$33:$E$776,СВЦЭМ!$A$33:$A$776,$A173,СВЦЭМ!$B$33:$B$776,R$155)+'СЕТ СН'!$F$12</f>
        <v>116.17153417999999</v>
      </c>
      <c r="S173" s="36">
        <f>SUMIFS(СВЦЭМ!$E$33:$E$776,СВЦЭМ!$A$33:$A$776,$A173,СВЦЭМ!$B$33:$B$776,S$155)+'СЕТ СН'!$F$12</f>
        <v>118.13010305</v>
      </c>
      <c r="T173" s="36">
        <f>SUMIFS(СВЦЭМ!$E$33:$E$776,СВЦЭМ!$A$33:$A$776,$A173,СВЦЭМ!$B$33:$B$776,T$155)+'СЕТ СН'!$F$12</f>
        <v>117.29002963000001</v>
      </c>
      <c r="U173" s="36">
        <f>SUMIFS(СВЦЭМ!$E$33:$E$776,СВЦЭМ!$A$33:$A$776,$A173,СВЦЭМ!$B$33:$B$776,U$155)+'СЕТ СН'!$F$12</f>
        <v>117.03716506000001</v>
      </c>
      <c r="V173" s="36">
        <f>SUMIFS(СВЦЭМ!$E$33:$E$776,СВЦЭМ!$A$33:$A$776,$A173,СВЦЭМ!$B$33:$B$776,V$155)+'СЕТ СН'!$F$12</f>
        <v>114.59004885</v>
      </c>
      <c r="W173" s="36">
        <f>SUMIFS(СВЦЭМ!$E$33:$E$776,СВЦЭМ!$A$33:$A$776,$A173,СВЦЭМ!$B$33:$B$776,W$155)+'СЕТ СН'!$F$12</f>
        <v>113.51888852</v>
      </c>
      <c r="X173" s="36">
        <f>SUMIFS(СВЦЭМ!$E$33:$E$776,СВЦЭМ!$A$33:$A$776,$A173,СВЦЭМ!$B$33:$B$776,X$155)+'СЕТ СН'!$F$12</f>
        <v>120.91763606000001</v>
      </c>
      <c r="Y173" s="36">
        <f>SUMIFS(СВЦЭМ!$E$33:$E$776,СВЦЭМ!$A$33:$A$776,$A173,СВЦЭМ!$B$33:$B$776,Y$155)+'СЕТ СН'!$F$12</f>
        <v>122.87410636</v>
      </c>
    </row>
    <row r="174" spans="1:25" ht="15.75" x14ac:dyDescent="0.2">
      <c r="A174" s="35">
        <f t="shared" si="4"/>
        <v>44001</v>
      </c>
      <c r="B174" s="36">
        <f>SUMIFS(СВЦЭМ!$E$33:$E$776,СВЦЭМ!$A$33:$A$776,$A174,СВЦЭМ!$B$33:$B$776,B$155)+'СЕТ СН'!$F$12</f>
        <v>140.86971019999999</v>
      </c>
      <c r="C174" s="36">
        <f>SUMIFS(СВЦЭМ!$E$33:$E$776,СВЦЭМ!$A$33:$A$776,$A174,СВЦЭМ!$B$33:$B$776,C$155)+'СЕТ СН'!$F$12</f>
        <v>146.73610037</v>
      </c>
      <c r="D174" s="36">
        <f>SUMIFS(СВЦЭМ!$E$33:$E$776,СВЦЭМ!$A$33:$A$776,$A174,СВЦЭМ!$B$33:$B$776,D$155)+'СЕТ СН'!$F$12</f>
        <v>147.80246778</v>
      </c>
      <c r="E174" s="36">
        <f>SUMIFS(СВЦЭМ!$E$33:$E$776,СВЦЭМ!$A$33:$A$776,$A174,СВЦЭМ!$B$33:$B$776,E$155)+'СЕТ СН'!$F$12</f>
        <v>146.15897509999999</v>
      </c>
      <c r="F174" s="36">
        <f>SUMIFS(СВЦЭМ!$E$33:$E$776,СВЦЭМ!$A$33:$A$776,$A174,СВЦЭМ!$B$33:$B$776,F$155)+'СЕТ СН'!$F$12</f>
        <v>145.18549834999999</v>
      </c>
      <c r="G174" s="36">
        <f>SUMIFS(СВЦЭМ!$E$33:$E$776,СВЦЭМ!$A$33:$A$776,$A174,СВЦЭМ!$B$33:$B$776,G$155)+'СЕТ СН'!$F$12</f>
        <v>146.55608537000001</v>
      </c>
      <c r="H174" s="36">
        <f>SUMIFS(СВЦЭМ!$E$33:$E$776,СВЦЭМ!$A$33:$A$776,$A174,СВЦЭМ!$B$33:$B$776,H$155)+'СЕТ СН'!$F$12</f>
        <v>149.46696979000001</v>
      </c>
      <c r="I174" s="36">
        <f>SUMIFS(СВЦЭМ!$E$33:$E$776,СВЦЭМ!$A$33:$A$776,$A174,СВЦЭМ!$B$33:$B$776,I$155)+'СЕТ СН'!$F$12</f>
        <v>147.40746838000001</v>
      </c>
      <c r="J174" s="36">
        <f>SUMIFS(СВЦЭМ!$E$33:$E$776,СВЦЭМ!$A$33:$A$776,$A174,СВЦЭМ!$B$33:$B$776,J$155)+'СЕТ СН'!$F$12</f>
        <v>130.91906399000001</v>
      </c>
      <c r="K174" s="36">
        <f>SUMIFS(СВЦЭМ!$E$33:$E$776,СВЦЭМ!$A$33:$A$776,$A174,СВЦЭМ!$B$33:$B$776,K$155)+'СЕТ СН'!$F$12</f>
        <v>115.22641106</v>
      </c>
      <c r="L174" s="36">
        <f>SUMIFS(СВЦЭМ!$E$33:$E$776,СВЦЭМ!$A$33:$A$776,$A174,СВЦЭМ!$B$33:$B$776,L$155)+'СЕТ СН'!$F$12</f>
        <v>107.01756069</v>
      </c>
      <c r="M174" s="36">
        <f>SUMIFS(СВЦЭМ!$E$33:$E$776,СВЦЭМ!$A$33:$A$776,$A174,СВЦЭМ!$B$33:$B$776,M$155)+'СЕТ СН'!$F$12</f>
        <v>106.89224747999999</v>
      </c>
      <c r="N174" s="36">
        <f>SUMIFS(СВЦЭМ!$E$33:$E$776,СВЦЭМ!$A$33:$A$776,$A174,СВЦЭМ!$B$33:$B$776,N$155)+'СЕТ СН'!$F$12</f>
        <v>107.37558819</v>
      </c>
      <c r="O174" s="36">
        <f>SUMIFS(СВЦЭМ!$E$33:$E$776,СВЦЭМ!$A$33:$A$776,$A174,СВЦЭМ!$B$33:$B$776,O$155)+'СЕТ СН'!$F$12</f>
        <v>110.23559886</v>
      </c>
      <c r="P174" s="36">
        <f>SUMIFS(СВЦЭМ!$E$33:$E$776,СВЦЭМ!$A$33:$A$776,$A174,СВЦЭМ!$B$33:$B$776,P$155)+'СЕТ СН'!$F$12</f>
        <v>108.40485326</v>
      </c>
      <c r="Q174" s="36">
        <f>SUMIFS(СВЦЭМ!$E$33:$E$776,СВЦЭМ!$A$33:$A$776,$A174,СВЦЭМ!$B$33:$B$776,Q$155)+'СЕТ СН'!$F$12</f>
        <v>109.38500925</v>
      </c>
      <c r="R174" s="36">
        <f>SUMIFS(СВЦЭМ!$E$33:$E$776,СВЦЭМ!$A$33:$A$776,$A174,СВЦЭМ!$B$33:$B$776,R$155)+'СЕТ СН'!$F$12</f>
        <v>108.64821547</v>
      </c>
      <c r="S174" s="36">
        <f>SUMIFS(СВЦЭМ!$E$33:$E$776,СВЦЭМ!$A$33:$A$776,$A174,СВЦЭМ!$B$33:$B$776,S$155)+'СЕТ СН'!$F$12</f>
        <v>112.49381717999999</v>
      </c>
      <c r="T174" s="36">
        <f>SUMIFS(СВЦЭМ!$E$33:$E$776,СВЦЭМ!$A$33:$A$776,$A174,СВЦЭМ!$B$33:$B$776,T$155)+'СЕТ СН'!$F$12</f>
        <v>111.6866203</v>
      </c>
      <c r="U174" s="36">
        <f>SUMIFS(СВЦЭМ!$E$33:$E$776,СВЦЭМ!$A$33:$A$776,$A174,СВЦЭМ!$B$33:$B$776,U$155)+'СЕТ СН'!$F$12</f>
        <v>110.16735982</v>
      </c>
      <c r="V174" s="36">
        <f>SUMIFS(СВЦЭМ!$E$33:$E$776,СВЦЭМ!$A$33:$A$776,$A174,СВЦЭМ!$B$33:$B$776,V$155)+'СЕТ СН'!$F$12</f>
        <v>107.35481181</v>
      </c>
      <c r="W174" s="36">
        <f>SUMIFS(СВЦЭМ!$E$33:$E$776,СВЦЭМ!$A$33:$A$776,$A174,СВЦЭМ!$B$33:$B$776,W$155)+'СЕТ СН'!$F$12</f>
        <v>107.52523755999999</v>
      </c>
      <c r="X174" s="36">
        <f>SUMIFS(СВЦЭМ!$E$33:$E$776,СВЦЭМ!$A$33:$A$776,$A174,СВЦЭМ!$B$33:$B$776,X$155)+'СЕТ СН'!$F$12</f>
        <v>115.57926473000001</v>
      </c>
      <c r="Y174" s="36">
        <f>SUMIFS(СВЦЭМ!$E$33:$E$776,СВЦЭМ!$A$33:$A$776,$A174,СВЦЭМ!$B$33:$B$776,Y$155)+'СЕТ СН'!$F$12</f>
        <v>129.36943686999999</v>
      </c>
    </row>
    <row r="175" spans="1:25" ht="15.75" x14ac:dyDescent="0.2">
      <c r="A175" s="35">
        <f t="shared" si="4"/>
        <v>44002</v>
      </c>
      <c r="B175" s="36">
        <f>SUMIFS(СВЦЭМ!$E$33:$E$776,СВЦЭМ!$A$33:$A$776,$A175,СВЦЭМ!$B$33:$B$776,B$155)+'СЕТ СН'!$F$12</f>
        <v>139.31920761000001</v>
      </c>
      <c r="C175" s="36">
        <f>SUMIFS(СВЦЭМ!$E$33:$E$776,СВЦЭМ!$A$33:$A$776,$A175,СВЦЭМ!$B$33:$B$776,C$155)+'СЕТ СН'!$F$12</f>
        <v>143.97048024</v>
      </c>
      <c r="D175" s="36">
        <f>SUMIFS(СВЦЭМ!$E$33:$E$776,СВЦЭМ!$A$33:$A$776,$A175,СВЦЭМ!$B$33:$B$776,D$155)+'СЕТ СН'!$F$12</f>
        <v>144.92545903000001</v>
      </c>
      <c r="E175" s="36">
        <f>SUMIFS(СВЦЭМ!$E$33:$E$776,СВЦЭМ!$A$33:$A$776,$A175,СВЦЭМ!$B$33:$B$776,E$155)+'СЕТ СН'!$F$12</f>
        <v>143.85206955000001</v>
      </c>
      <c r="F175" s="36">
        <f>SUMIFS(СВЦЭМ!$E$33:$E$776,СВЦЭМ!$A$33:$A$776,$A175,СВЦЭМ!$B$33:$B$776,F$155)+'СЕТ СН'!$F$12</f>
        <v>142.15750573</v>
      </c>
      <c r="G175" s="36">
        <f>SUMIFS(СВЦЭМ!$E$33:$E$776,СВЦЭМ!$A$33:$A$776,$A175,СВЦЭМ!$B$33:$B$776,G$155)+'СЕТ СН'!$F$12</f>
        <v>142.91371233999999</v>
      </c>
      <c r="H175" s="36">
        <f>SUMIFS(СВЦЭМ!$E$33:$E$776,СВЦЭМ!$A$33:$A$776,$A175,СВЦЭМ!$B$33:$B$776,H$155)+'СЕТ СН'!$F$12</f>
        <v>144.03201547</v>
      </c>
      <c r="I175" s="36">
        <f>SUMIFS(СВЦЭМ!$E$33:$E$776,СВЦЭМ!$A$33:$A$776,$A175,СВЦЭМ!$B$33:$B$776,I$155)+'СЕТ СН'!$F$12</f>
        <v>140.73072553</v>
      </c>
      <c r="J175" s="36">
        <f>SUMIFS(СВЦЭМ!$E$33:$E$776,СВЦЭМ!$A$33:$A$776,$A175,СВЦЭМ!$B$33:$B$776,J$155)+'СЕТ СН'!$F$12</f>
        <v>123.36539687</v>
      </c>
      <c r="K175" s="36">
        <f>SUMIFS(СВЦЭМ!$E$33:$E$776,СВЦЭМ!$A$33:$A$776,$A175,СВЦЭМ!$B$33:$B$776,K$155)+'СЕТ СН'!$F$12</f>
        <v>111.63025491</v>
      </c>
      <c r="L175" s="36">
        <f>SUMIFS(СВЦЭМ!$E$33:$E$776,СВЦЭМ!$A$33:$A$776,$A175,СВЦЭМ!$B$33:$B$776,L$155)+'СЕТ СН'!$F$12</f>
        <v>105.98411673</v>
      </c>
      <c r="M175" s="36">
        <f>SUMIFS(СВЦЭМ!$E$33:$E$776,СВЦЭМ!$A$33:$A$776,$A175,СВЦЭМ!$B$33:$B$776,M$155)+'СЕТ СН'!$F$12</f>
        <v>105.9371668</v>
      </c>
      <c r="N175" s="36">
        <f>SUMIFS(СВЦЭМ!$E$33:$E$776,СВЦЭМ!$A$33:$A$776,$A175,СВЦЭМ!$B$33:$B$776,N$155)+'СЕТ СН'!$F$12</f>
        <v>106.6074074</v>
      </c>
      <c r="O175" s="36">
        <f>SUMIFS(СВЦЭМ!$E$33:$E$776,СВЦЭМ!$A$33:$A$776,$A175,СВЦЭМ!$B$33:$B$776,O$155)+'СЕТ СН'!$F$12</f>
        <v>108.79693266</v>
      </c>
      <c r="P175" s="36">
        <f>SUMIFS(СВЦЭМ!$E$33:$E$776,СВЦЭМ!$A$33:$A$776,$A175,СВЦЭМ!$B$33:$B$776,P$155)+'СЕТ СН'!$F$12</f>
        <v>104.71963366</v>
      </c>
      <c r="Q175" s="36">
        <f>SUMIFS(СВЦЭМ!$E$33:$E$776,СВЦЭМ!$A$33:$A$776,$A175,СВЦЭМ!$B$33:$B$776,Q$155)+'СЕТ СН'!$F$12</f>
        <v>106.40027066</v>
      </c>
      <c r="R175" s="36">
        <f>SUMIFS(СВЦЭМ!$E$33:$E$776,СВЦЭМ!$A$33:$A$776,$A175,СВЦЭМ!$B$33:$B$776,R$155)+'СЕТ СН'!$F$12</f>
        <v>106.13126071000001</v>
      </c>
      <c r="S175" s="36">
        <f>SUMIFS(СВЦЭМ!$E$33:$E$776,СВЦЭМ!$A$33:$A$776,$A175,СВЦЭМ!$B$33:$B$776,S$155)+'СЕТ СН'!$F$12</f>
        <v>109.92150952</v>
      </c>
      <c r="T175" s="36">
        <f>SUMIFS(СВЦЭМ!$E$33:$E$776,СВЦЭМ!$A$33:$A$776,$A175,СВЦЭМ!$B$33:$B$776,T$155)+'СЕТ СН'!$F$12</f>
        <v>109.12165641</v>
      </c>
      <c r="U175" s="36">
        <f>SUMIFS(СВЦЭМ!$E$33:$E$776,СВЦЭМ!$A$33:$A$776,$A175,СВЦЭМ!$B$33:$B$776,U$155)+'СЕТ СН'!$F$12</f>
        <v>106.44440706</v>
      </c>
      <c r="V175" s="36">
        <f>SUMIFS(СВЦЭМ!$E$33:$E$776,СВЦЭМ!$A$33:$A$776,$A175,СВЦЭМ!$B$33:$B$776,V$155)+'СЕТ СН'!$F$12</f>
        <v>103.28807496</v>
      </c>
      <c r="W175" s="36">
        <f>SUMIFS(СВЦЭМ!$E$33:$E$776,СВЦЭМ!$A$33:$A$776,$A175,СВЦЭМ!$B$33:$B$776,W$155)+'СЕТ СН'!$F$12</f>
        <v>106.69602233000001</v>
      </c>
      <c r="X175" s="36">
        <f>SUMIFS(СВЦЭМ!$E$33:$E$776,СВЦЭМ!$A$33:$A$776,$A175,СВЦЭМ!$B$33:$B$776,X$155)+'СЕТ СН'!$F$12</f>
        <v>115.10753858</v>
      </c>
      <c r="Y175" s="36">
        <f>SUMIFS(СВЦЭМ!$E$33:$E$776,СВЦЭМ!$A$33:$A$776,$A175,СВЦЭМ!$B$33:$B$776,Y$155)+'СЕТ СН'!$F$12</f>
        <v>124.99511627</v>
      </c>
    </row>
    <row r="176" spans="1:25" ht="15.75" x14ac:dyDescent="0.2">
      <c r="A176" s="35">
        <f t="shared" si="4"/>
        <v>44003</v>
      </c>
      <c r="B176" s="36">
        <f>SUMIFS(СВЦЭМ!$E$33:$E$776,СВЦЭМ!$A$33:$A$776,$A176,СВЦЭМ!$B$33:$B$776,B$155)+'СЕТ СН'!$F$12</f>
        <v>135.93015675999999</v>
      </c>
      <c r="C176" s="36">
        <f>SUMIFS(СВЦЭМ!$E$33:$E$776,СВЦЭМ!$A$33:$A$776,$A176,СВЦЭМ!$B$33:$B$776,C$155)+'СЕТ СН'!$F$12</f>
        <v>141.83375917999999</v>
      </c>
      <c r="D176" s="36">
        <f>SUMIFS(СВЦЭМ!$E$33:$E$776,СВЦЭМ!$A$33:$A$776,$A176,СВЦЭМ!$B$33:$B$776,D$155)+'СЕТ СН'!$F$12</f>
        <v>147.53287936999999</v>
      </c>
      <c r="E176" s="36">
        <f>SUMIFS(СВЦЭМ!$E$33:$E$776,СВЦЭМ!$A$33:$A$776,$A176,СВЦЭМ!$B$33:$B$776,E$155)+'СЕТ СН'!$F$12</f>
        <v>151.38611377999999</v>
      </c>
      <c r="F176" s="36">
        <f>SUMIFS(СВЦЭМ!$E$33:$E$776,СВЦЭМ!$A$33:$A$776,$A176,СВЦЭМ!$B$33:$B$776,F$155)+'СЕТ СН'!$F$12</f>
        <v>150.27332078000001</v>
      </c>
      <c r="G176" s="36">
        <f>SUMIFS(СВЦЭМ!$E$33:$E$776,СВЦЭМ!$A$33:$A$776,$A176,СВЦЭМ!$B$33:$B$776,G$155)+'СЕТ СН'!$F$12</f>
        <v>149.61755804000001</v>
      </c>
      <c r="H176" s="36">
        <f>SUMIFS(СВЦЭМ!$E$33:$E$776,СВЦЭМ!$A$33:$A$776,$A176,СВЦЭМ!$B$33:$B$776,H$155)+'СЕТ СН'!$F$12</f>
        <v>145.46682342</v>
      </c>
      <c r="I176" s="36">
        <f>SUMIFS(СВЦЭМ!$E$33:$E$776,СВЦЭМ!$A$33:$A$776,$A176,СВЦЭМ!$B$33:$B$776,I$155)+'СЕТ СН'!$F$12</f>
        <v>142.28427235999999</v>
      </c>
      <c r="J176" s="36">
        <f>SUMIFS(СВЦЭМ!$E$33:$E$776,СВЦЭМ!$A$33:$A$776,$A176,СВЦЭМ!$B$33:$B$776,J$155)+'СЕТ СН'!$F$12</f>
        <v>134.06768722000001</v>
      </c>
      <c r="K176" s="36">
        <f>SUMIFS(СВЦЭМ!$E$33:$E$776,СВЦЭМ!$A$33:$A$776,$A176,СВЦЭМ!$B$33:$B$776,K$155)+'СЕТ СН'!$F$12</f>
        <v>122.32472868000001</v>
      </c>
      <c r="L176" s="36">
        <f>SUMIFS(СВЦЭМ!$E$33:$E$776,СВЦЭМ!$A$33:$A$776,$A176,СВЦЭМ!$B$33:$B$776,L$155)+'СЕТ СН'!$F$12</f>
        <v>111.58895565</v>
      </c>
      <c r="M176" s="36">
        <f>SUMIFS(СВЦЭМ!$E$33:$E$776,СВЦЭМ!$A$33:$A$776,$A176,СВЦЭМ!$B$33:$B$776,M$155)+'СЕТ СН'!$F$12</f>
        <v>100.79512708999999</v>
      </c>
      <c r="N176" s="36">
        <f>SUMIFS(СВЦЭМ!$E$33:$E$776,СВЦЭМ!$A$33:$A$776,$A176,СВЦЭМ!$B$33:$B$776,N$155)+'СЕТ СН'!$F$12</f>
        <v>99.596057450000004</v>
      </c>
      <c r="O176" s="36">
        <f>SUMIFS(СВЦЭМ!$E$33:$E$776,СВЦЭМ!$A$33:$A$776,$A176,СВЦЭМ!$B$33:$B$776,O$155)+'СЕТ СН'!$F$12</f>
        <v>98.891790700000001</v>
      </c>
      <c r="P176" s="36">
        <f>SUMIFS(СВЦЭМ!$E$33:$E$776,СВЦЭМ!$A$33:$A$776,$A176,СВЦЭМ!$B$33:$B$776,P$155)+'СЕТ СН'!$F$12</f>
        <v>98.71356265</v>
      </c>
      <c r="Q176" s="36">
        <f>SUMIFS(СВЦЭМ!$E$33:$E$776,СВЦЭМ!$A$33:$A$776,$A176,СВЦЭМ!$B$33:$B$776,Q$155)+'СЕТ СН'!$F$12</f>
        <v>99.218867340000003</v>
      </c>
      <c r="R176" s="36">
        <f>SUMIFS(СВЦЭМ!$E$33:$E$776,СВЦЭМ!$A$33:$A$776,$A176,СВЦЭМ!$B$33:$B$776,R$155)+'СЕТ СН'!$F$12</f>
        <v>99.09032492</v>
      </c>
      <c r="S176" s="36">
        <f>SUMIFS(СВЦЭМ!$E$33:$E$776,СВЦЭМ!$A$33:$A$776,$A176,СВЦЭМ!$B$33:$B$776,S$155)+'СЕТ СН'!$F$12</f>
        <v>100.1530763</v>
      </c>
      <c r="T176" s="36">
        <f>SUMIFS(СВЦЭМ!$E$33:$E$776,СВЦЭМ!$A$33:$A$776,$A176,СВЦЭМ!$B$33:$B$776,T$155)+'СЕТ СН'!$F$12</f>
        <v>101.56854927000001</v>
      </c>
      <c r="U176" s="36">
        <f>SUMIFS(СВЦЭМ!$E$33:$E$776,СВЦЭМ!$A$33:$A$776,$A176,СВЦЭМ!$B$33:$B$776,U$155)+'СЕТ СН'!$F$12</f>
        <v>100.99243212</v>
      </c>
      <c r="V176" s="36">
        <f>SUMIFS(СВЦЭМ!$E$33:$E$776,СВЦЭМ!$A$33:$A$776,$A176,СВЦЭМ!$B$33:$B$776,V$155)+'СЕТ СН'!$F$12</f>
        <v>98.152881140000005</v>
      </c>
      <c r="W176" s="36">
        <f>SUMIFS(СВЦЭМ!$E$33:$E$776,СВЦЭМ!$A$33:$A$776,$A176,СВЦЭМ!$B$33:$B$776,W$155)+'СЕТ СН'!$F$12</f>
        <v>98.875083759999995</v>
      </c>
      <c r="X176" s="36">
        <f>SUMIFS(СВЦЭМ!$E$33:$E$776,СВЦЭМ!$A$33:$A$776,$A176,СВЦЭМ!$B$33:$B$776,X$155)+'СЕТ СН'!$F$12</f>
        <v>107.22292093</v>
      </c>
      <c r="Y176" s="36">
        <f>SUMIFS(СВЦЭМ!$E$33:$E$776,СВЦЭМ!$A$33:$A$776,$A176,СВЦЭМ!$B$33:$B$776,Y$155)+'СЕТ СН'!$F$12</f>
        <v>128.76212595000001</v>
      </c>
    </row>
    <row r="177" spans="1:27" ht="15.75" x14ac:dyDescent="0.2">
      <c r="A177" s="35">
        <f t="shared" si="4"/>
        <v>44004</v>
      </c>
      <c r="B177" s="36">
        <f>SUMIFS(СВЦЭМ!$E$33:$E$776,СВЦЭМ!$A$33:$A$776,$A177,СВЦЭМ!$B$33:$B$776,B$155)+'СЕТ СН'!$F$12</f>
        <v>139.51952396999999</v>
      </c>
      <c r="C177" s="36">
        <f>SUMIFS(СВЦЭМ!$E$33:$E$776,СВЦЭМ!$A$33:$A$776,$A177,СВЦЭМ!$B$33:$B$776,C$155)+'СЕТ СН'!$F$12</f>
        <v>141.03034819000001</v>
      </c>
      <c r="D177" s="36">
        <f>SUMIFS(СВЦЭМ!$E$33:$E$776,СВЦЭМ!$A$33:$A$776,$A177,СВЦЭМ!$B$33:$B$776,D$155)+'СЕТ СН'!$F$12</f>
        <v>140.35281644</v>
      </c>
      <c r="E177" s="36">
        <f>SUMIFS(СВЦЭМ!$E$33:$E$776,СВЦЭМ!$A$33:$A$776,$A177,СВЦЭМ!$B$33:$B$776,E$155)+'СЕТ СН'!$F$12</f>
        <v>140.52481646999999</v>
      </c>
      <c r="F177" s="36">
        <f>SUMIFS(СВЦЭМ!$E$33:$E$776,СВЦЭМ!$A$33:$A$776,$A177,СВЦЭМ!$B$33:$B$776,F$155)+'СЕТ СН'!$F$12</f>
        <v>139.45061733</v>
      </c>
      <c r="G177" s="36">
        <f>SUMIFS(СВЦЭМ!$E$33:$E$776,СВЦЭМ!$A$33:$A$776,$A177,СВЦЭМ!$B$33:$B$776,G$155)+'СЕТ СН'!$F$12</f>
        <v>139.72115592</v>
      </c>
      <c r="H177" s="36">
        <f>SUMIFS(СВЦЭМ!$E$33:$E$776,СВЦЭМ!$A$33:$A$776,$A177,СВЦЭМ!$B$33:$B$776,H$155)+'СЕТ СН'!$F$12</f>
        <v>140.37448527000001</v>
      </c>
      <c r="I177" s="36">
        <f>SUMIFS(СВЦЭМ!$E$33:$E$776,СВЦЭМ!$A$33:$A$776,$A177,СВЦЭМ!$B$33:$B$776,I$155)+'СЕТ СН'!$F$12</f>
        <v>141.22247960000001</v>
      </c>
      <c r="J177" s="36">
        <f>SUMIFS(СВЦЭМ!$E$33:$E$776,СВЦЭМ!$A$33:$A$776,$A177,СВЦЭМ!$B$33:$B$776,J$155)+'СЕТ СН'!$F$12</f>
        <v>129.42260307000001</v>
      </c>
      <c r="K177" s="36">
        <f>SUMIFS(СВЦЭМ!$E$33:$E$776,СВЦЭМ!$A$33:$A$776,$A177,СВЦЭМ!$B$33:$B$776,K$155)+'СЕТ СН'!$F$12</f>
        <v>116.81315145000001</v>
      </c>
      <c r="L177" s="36">
        <f>SUMIFS(СВЦЭМ!$E$33:$E$776,СВЦЭМ!$A$33:$A$776,$A177,СВЦЭМ!$B$33:$B$776,L$155)+'СЕТ СН'!$F$12</f>
        <v>108.01736200000001</v>
      </c>
      <c r="M177" s="36">
        <f>SUMIFS(СВЦЭМ!$E$33:$E$776,СВЦЭМ!$A$33:$A$776,$A177,СВЦЭМ!$B$33:$B$776,M$155)+'СЕТ СН'!$F$12</f>
        <v>107.08523045</v>
      </c>
      <c r="N177" s="36">
        <f>SUMIFS(СВЦЭМ!$E$33:$E$776,СВЦЭМ!$A$33:$A$776,$A177,СВЦЭМ!$B$33:$B$776,N$155)+'СЕТ СН'!$F$12</f>
        <v>107.27430495</v>
      </c>
      <c r="O177" s="36">
        <f>SUMIFS(СВЦЭМ!$E$33:$E$776,СВЦЭМ!$A$33:$A$776,$A177,СВЦЭМ!$B$33:$B$776,O$155)+'СЕТ СН'!$F$12</f>
        <v>108.82916031000001</v>
      </c>
      <c r="P177" s="36">
        <f>SUMIFS(СВЦЭМ!$E$33:$E$776,СВЦЭМ!$A$33:$A$776,$A177,СВЦЭМ!$B$33:$B$776,P$155)+'СЕТ СН'!$F$12</f>
        <v>109.14956423</v>
      </c>
      <c r="Q177" s="36">
        <f>SUMIFS(СВЦЭМ!$E$33:$E$776,СВЦЭМ!$A$33:$A$776,$A177,СВЦЭМ!$B$33:$B$776,Q$155)+'СЕТ СН'!$F$12</f>
        <v>109.51918547</v>
      </c>
      <c r="R177" s="36">
        <f>SUMIFS(СВЦЭМ!$E$33:$E$776,СВЦЭМ!$A$33:$A$776,$A177,СВЦЭМ!$B$33:$B$776,R$155)+'СЕТ СН'!$F$12</f>
        <v>108.75356827</v>
      </c>
      <c r="S177" s="36">
        <f>SUMIFS(СВЦЭМ!$E$33:$E$776,СВЦЭМ!$A$33:$A$776,$A177,СВЦЭМ!$B$33:$B$776,S$155)+'СЕТ СН'!$F$12</f>
        <v>109.56147362999999</v>
      </c>
      <c r="T177" s="36">
        <f>SUMIFS(СВЦЭМ!$E$33:$E$776,СВЦЭМ!$A$33:$A$776,$A177,СВЦЭМ!$B$33:$B$776,T$155)+'СЕТ СН'!$F$12</f>
        <v>109.73889463</v>
      </c>
      <c r="U177" s="36">
        <f>SUMIFS(СВЦЭМ!$E$33:$E$776,СВЦЭМ!$A$33:$A$776,$A177,СВЦЭМ!$B$33:$B$776,U$155)+'СЕТ СН'!$F$12</f>
        <v>109.3516877</v>
      </c>
      <c r="V177" s="36">
        <f>SUMIFS(СВЦЭМ!$E$33:$E$776,СВЦЭМ!$A$33:$A$776,$A177,СВЦЭМ!$B$33:$B$776,V$155)+'СЕТ СН'!$F$12</f>
        <v>107.96773228000001</v>
      </c>
      <c r="W177" s="36">
        <f>SUMIFS(СВЦЭМ!$E$33:$E$776,СВЦЭМ!$A$33:$A$776,$A177,СВЦЭМ!$B$33:$B$776,W$155)+'СЕТ СН'!$F$12</f>
        <v>105.53434213</v>
      </c>
      <c r="X177" s="36">
        <f>SUMIFS(СВЦЭМ!$E$33:$E$776,СВЦЭМ!$A$33:$A$776,$A177,СВЦЭМ!$B$33:$B$776,X$155)+'СЕТ СН'!$F$12</f>
        <v>112.83063697999999</v>
      </c>
      <c r="Y177" s="36">
        <f>SUMIFS(СВЦЭМ!$E$33:$E$776,СВЦЭМ!$A$33:$A$776,$A177,СВЦЭМ!$B$33:$B$776,Y$155)+'СЕТ СН'!$F$12</f>
        <v>130.53788473</v>
      </c>
    </row>
    <row r="178" spans="1:27" ht="15.75" x14ac:dyDescent="0.2">
      <c r="A178" s="35">
        <f t="shared" si="4"/>
        <v>44005</v>
      </c>
      <c r="B178" s="36">
        <f>SUMIFS(СВЦЭМ!$E$33:$E$776,СВЦЭМ!$A$33:$A$776,$A178,СВЦЭМ!$B$33:$B$776,B$155)+'СЕТ СН'!$F$12</f>
        <v>148.82807528999999</v>
      </c>
      <c r="C178" s="36">
        <f>SUMIFS(СВЦЭМ!$E$33:$E$776,СВЦЭМ!$A$33:$A$776,$A178,СВЦЭМ!$B$33:$B$776,C$155)+'СЕТ СН'!$F$12</f>
        <v>148.6052344</v>
      </c>
      <c r="D178" s="36">
        <f>SUMIFS(СВЦЭМ!$E$33:$E$776,СВЦЭМ!$A$33:$A$776,$A178,СВЦЭМ!$B$33:$B$776,D$155)+'СЕТ СН'!$F$12</f>
        <v>147.21484778000001</v>
      </c>
      <c r="E178" s="36">
        <f>SUMIFS(СВЦЭМ!$E$33:$E$776,СВЦЭМ!$A$33:$A$776,$A178,СВЦЭМ!$B$33:$B$776,E$155)+'СЕТ СН'!$F$12</f>
        <v>147.89716426000001</v>
      </c>
      <c r="F178" s="36">
        <f>SUMIFS(СВЦЭМ!$E$33:$E$776,СВЦЭМ!$A$33:$A$776,$A178,СВЦЭМ!$B$33:$B$776,F$155)+'СЕТ СН'!$F$12</f>
        <v>147.83948373999999</v>
      </c>
      <c r="G178" s="36">
        <f>SUMIFS(СВЦЭМ!$E$33:$E$776,СВЦЭМ!$A$33:$A$776,$A178,СВЦЭМ!$B$33:$B$776,G$155)+'СЕТ СН'!$F$12</f>
        <v>148.56374811000001</v>
      </c>
      <c r="H178" s="36">
        <f>SUMIFS(СВЦЭМ!$E$33:$E$776,СВЦЭМ!$A$33:$A$776,$A178,СВЦЭМ!$B$33:$B$776,H$155)+'СЕТ СН'!$F$12</f>
        <v>148.14988718999999</v>
      </c>
      <c r="I178" s="36">
        <f>SUMIFS(СВЦЭМ!$E$33:$E$776,СВЦЭМ!$A$33:$A$776,$A178,СВЦЭМ!$B$33:$B$776,I$155)+'СЕТ СН'!$F$12</f>
        <v>138.34164396</v>
      </c>
      <c r="J178" s="36">
        <f>SUMIFS(СВЦЭМ!$E$33:$E$776,СВЦЭМ!$A$33:$A$776,$A178,СВЦЭМ!$B$33:$B$776,J$155)+'СЕТ СН'!$F$12</f>
        <v>137.16163119000001</v>
      </c>
      <c r="K178" s="36">
        <f>SUMIFS(СВЦЭМ!$E$33:$E$776,СВЦЭМ!$A$33:$A$776,$A178,СВЦЭМ!$B$33:$B$776,K$155)+'СЕТ СН'!$F$12</f>
        <v>122.20506826</v>
      </c>
      <c r="L178" s="36">
        <f>SUMIFS(СВЦЭМ!$E$33:$E$776,СВЦЭМ!$A$33:$A$776,$A178,СВЦЭМ!$B$33:$B$776,L$155)+'СЕТ СН'!$F$12</f>
        <v>111.10343372</v>
      </c>
      <c r="M178" s="36">
        <f>SUMIFS(СВЦЭМ!$E$33:$E$776,СВЦЭМ!$A$33:$A$776,$A178,СВЦЭМ!$B$33:$B$776,M$155)+'СЕТ СН'!$F$12</f>
        <v>111.77240522</v>
      </c>
      <c r="N178" s="36">
        <f>SUMIFS(СВЦЭМ!$E$33:$E$776,СВЦЭМ!$A$33:$A$776,$A178,СВЦЭМ!$B$33:$B$776,N$155)+'СЕТ СН'!$F$12</f>
        <v>110.53073008</v>
      </c>
      <c r="O178" s="36">
        <f>SUMIFS(СВЦЭМ!$E$33:$E$776,СВЦЭМ!$A$33:$A$776,$A178,СВЦЭМ!$B$33:$B$776,O$155)+'СЕТ СН'!$F$12</f>
        <v>111.51491577</v>
      </c>
      <c r="P178" s="36">
        <f>SUMIFS(СВЦЭМ!$E$33:$E$776,СВЦЭМ!$A$33:$A$776,$A178,СВЦЭМ!$B$33:$B$776,P$155)+'СЕТ СН'!$F$12</f>
        <v>111.85172854</v>
      </c>
      <c r="Q178" s="36">
        <f>SUMIFS(СВЦЭМ!$E$33:$E$776,СВЦЭМ!$A$33:$A$776,$A178,СВЦЭМ!$B$33:$B$776,Q$155)+'СЕТ СН'!$F$12</f>
        <v>112.38505089</v>
      </c>
      <c r="R178" s="36">
        <f>SUMIFS(СВЦЭМ!$E$33:$E$776,СВЦЭМ!$A$33:$A$776,$A178,СВЦЭМ!$B$33:$B$776,R$155)+'СЕТ СН'!$F$12</f>
        <v>111.91820615</v>
      </c>
      <c r="S178" s="36">
        <f>SUMIFS(СВЦЭМ!$E$33:$E$776,СВЦЭМ!$A$33:$A$776,$A178,СВЦЭМ!$B$33:$B$776,S$155)+'СЕТ СН'!$F$12</f>
        <v>111.83255457</v>
      </c>
      <c r="T178" s="36">
        <f>SUMIFS(СВЦЭМ!$E$33:$E$776,СВЦЭМ!$A$33:$A$776,$A178,СВЦЭМ!$B$33:$B$776,T$155)+'СЕТ СН'!$F$12</f>
        <v>111.99707915</v>
      </c>
      <c r="U178" s="36">
        <f>SUMIFS(СВЦЭМ!$E$33:$E$776,СВЦЭМ!$A$33:$A$776,$A178,СВЦЭМ!$B$33:$B$776,U$155)+'СЕТ СН'!$F$12</f>
        <v>112.47344591</v>
      </c>
      <c r="V178" s="36">
        <f>SUMIFS(СВЦЭМ!$E$33:$E$776,СВЦЭМ!$A$33:$A$776,$A178,СВЦЭМ!$B$33:$B$776,V$155)+'СЕТ СН'!$F$12</f>
        <v>111.88854254</v>
      </c>
      <c r="W178" s="36">
        <f>SUMIFS(СВЦЭМ!$E$33:$E$776,СВЦЭМ!$A$33:$A$776,$A178,СВЦЭМ!$B$33:$B$776,W$155)+'СЕТ СН'!$F$12</f>
        <v>107.05579947</v>
      </c>
      <c r="X178" s="36">
        <f>SUMIFS(СВЦЭМ!$E$33:$E$776,СВЦЭМ!$A$33:$A$776,$A178,СВЦЭМ!$B$33:$B$776,X$155)+'СЕТ СН'!$F$12</f>
        <v>108.437302</v>
      </c>
      <c r="Y178" s="36">
        <f>SUMIFS(СВЦЭМ!$E$33:$E$776,СВЦЭМ!$A$33:$A$776,$A178,СВЦЭМ!$B$33:$B$776,Y$155)+'СЕТ СН'!$F$12</f>
        <v>122.21742739</v>
      </c>
    </row>
    <row r="179" spans="1:27" ht="15.75" x14ac:dyDescent="0.2">
      <c r="A179" s="35">
        <f t="shared" si="4"/>
        <v>44006</v>
      </c>
      <c r="B179" s="36">
        <f>SUMIFS(СВЦЭМ!$E$33:$E$776,СВЦЭМ!$A$33:$A$776,$A179,СВЦЭМ!$B$33:$B$776,B$155)+'СЕТ СН'!$F$12</f>
        <v>139.80987765</v>
      </c>
      <c r="C179" s="36">
        <f>SUMIFS(СВЦЭМ!$E$33:$E$776,СВЦЭМ!$A$33:$A$776,$A179,СВЦЭМ!$B$33:$B$776,C$155)+'СЕТ СН'!$F$12</f>
        <v>146.81373658000001</v>
      </c>
      <c r="D179" s="36">
        <f>SUMIFS(СВЦЭМ!$E$33:$E$776,СВЦЭМ!$A$33:$A$776,$A179,СВЦЭМ!$B$33:$B$776,D$155)+'СЕТ СН'!$F$12</f>
        <v>149.91635873999999</v>
      </c>
      <c r="E179" s="36">
        <f>SUMIFS(СВЦЭМ!$E$33:$E$776,СВЦЭМ!$A$33:$A$776,$A179,СВЦЭМ!$B$33:$B$776,E$155)+'СЕТ СН'!$F$12</f>
        <v>152.77683586000001</v>
      </c>
      <c r="F179" s="36">
        <f>SUMIFS(СВЦЭМ!$E$33:$E$776,СВЦЭМ!$A$33:$A$776,$A179,СВЦЭМ!$B$33:$B$776,F$155)+'СЕТ СН'!$F$12</f>
        <v>153.12234226999999</v>
      </c>
      <c r="G179" s="36">
        <f>SUMIFS(СВЦЭМ!$E$33:$E$776,СВЦЭМ!$A$33:$A$776,$A179,СВЦЭМ!$B$33:$B$776,G$155)+'СЕТ СН'!$F$12</f>
        <v>153.63183441000001</v>
      </c>
      <c r="H179" s="36">
        <f>SUMIFS(СВЦЭМ!$E$33:$E$776,СВЦЭМ!$A$33:$A$776,$A179,СВЦЭМ!$B$33:$B$776,H$155)+'СЕТ СН'!$F$12</f>
        <v>153.77531524</v>
      </c>
      <c r="I179" s="36">
        <f>SUMIFS(СВЦЭМ!$E$33:$E$776,СВЦЭМ!$A$33:$A$776,$A179,СВЦЭМ!$B$33:$B$776,I$155)+'СЕТ СН'!$F$12</f>
        <v>148.83845568999999</v>
      </c>
      <c r="J179" s="36">
        <f>SUMIFS(СВЦЭМ!$E$33:$E$776,СВЦЭМ!$A$33:$A$776,$A179,СВЦЭМ!$B$33:$B$776,J$155)+'СЕТ СН'!$F$12</f>
        <v>139.73279593000001</v>
      </c>
      <c r="K179" s="36">
        <f>SUMIFS(СВЦЭМ!$E$33:$E$776,СВЦЭМ!$A$33:$A$776,$A179,СВЦЭМ!$B$33:$B$776,K$155)+'СЕТ СН'!$F$12</f>
        <v>120.10576445</v>
      </c>
      <c r="L179" s="36">
        <f>SUMIFS(СВЦЭМ!$E$33:$E$776,СВЦЭМ!$A$33:$A$776,$A179,СВЦЭМ!$B$33:$B$776,L$155)+'СЕТ СН'!$F$12</f>
        <v>110.7155954</v>
      </c>
      <c r="M179" s="36">
        <f>SUMIFS(СВЦЭМ!$E$33:$E$776,СВЦЭМ!$A$33:$A$776,$A179,СВЦЭМ!$B$33:$B$776,M$155)+'СЕТ СН'!$F$12</f>
        <v>109.23632443</v>
      </c>
      <c r="N179" s="36">
        <f>SUMIFS(СВЦЭМ!$E$33:$E$776,СВЦЭМ!$A$33:$A$776,$A179,СВЦЭМ!$B$33:$B$776,N$155)+'СЕТ СН'!$F$12</f>
        <v>106.92740789</v>
      </c>
      <c r="O179" s="36">
        <f>SUMIFS(СВЦЭМ!$E$33:$E$776,СВЦЭМ!$A$33:$A$776,$A179,СВЦЭМ!$B$33:$B$776,O$155)+'СЕТ СН'!$F$12</f>
        <v>104.31434915</v>
      </c>
      <c r="P179" s="36">
        <f>SUMIFS(СВЦЭМ!$E$33:$E$776,СВЦЭМ!$A$33:$A$776,$A179,СВЦЭМ!$B$33:$B$776,P$155)+'СЕТ СН'!$F$12</f>
        <v>105.17325902</v>
      </c>
      <c r="Q179" s="36">
        <f>SUMIFS(СВЦЭМ!$E$33:$E$776,СВЦЭМ!$A$33:$A$776,$A179,СВЦЭМ!$B$33:$B$776,Q$155)+'СЕТ СН'!$F$12</f>
        <v>105.60654421</v>
      </c>
      <c r="R179" s="36">
        <f>SUMIFS(СВЦЭМ!$E$33:$E$776,СВЦЭМ!$A$33:$A$776,$A179,СВЦЭМ!$B$33:$B$776,R$155)+'СЕТ СН'!$F$12</f>
        <v>107.93836935</v>
      </c>
      <c r="S179" s="36">
        <f>SUMIFS(СВЦЭМ!$E$33:$E$776,СВЦЭМ!$A$33:$A$776,$A179,СВЦЭМ!$B$33:$B$776,S$155)+'СЕТ СН'!$F$12</f>
        <v>108.40786414999999</v>
      </c>
      <c r="T179" s="36">
        <f>SUMIFS(СВЦЭМ!$E$33:$E$776,СВЦЭМ!$A$33:$A$776,$A179,СВЦЭМ!$B$33:$B$776,T$155)+'СЕТ СН'!$F$12</f>
        <v>107.58916050000001</v>
      </c>
      <c r="U179" s="36">
        <f>SUMIFS(СВЦЭМ!$E$33:$E$776,СВЦЭМ!$A$33:$A$776,$A179,СВЦЭМ!$B$33:$B$776,U$155)+'СЕТ СН'!$F$12</f>
        <v>107.43459939</v>
      </c>
      <c r="V179" s="36">
        <f>SUMIFS(СВЦЭМ!$E$33:$E$776,СВЦЭМ!$A$33:$A$776,$A179,СВЦЭМ!$B$33:$B$776,V$155)+'СЕТ СН'!$F$12</f>
        <v>102.67047555000001</v>
      </c>
      <c r="W179" s="36">
        <f>SUMIFS(СВЦЭМ!$E$33:$E$776,СВЦЭМ!$A$33:$A$776,$A179,СВЦЭМ!$B$33:$B$776,W$155)+'СЕТ СН'!$F$12</f>
        <v>102.95869605999999</v>
      </c>
      <c r="X179" s="36">
        <f>SUMIFS(СВЦЭМ!$E$33:$E$776,СВЦЭМ!$A$33:$A$776,$A179,СВЦЭМ!$B$33:$B$776,X$155)+'СЕТ СН'!$F$12</f>
        <v>112.4238375</v>
      </c>
      <c r="Y179" s="36">
        <f>SUMIFS(СВЦЭМ!$E$33:$E$776,СВЦЭМ!$A$33:$A$776,$A179,СВЦЭМ!$B$33:$B$776,Y$155)+'СЕТ СН'!$F$12</f>
        <v>130.5127042</v>
      </c>
    </row>
    <row r="180" spans="1:27" ht="15.75" x14ac:dyDescent="0.2">
      <c r="A180" s="35">
        <f t="shared" si="4"/>
        <v>44007</v>
      </c>
      <c r="B180" s="36">
        <f>SUMIFS(СВЦЭМ!$E$33:$E$776,СВЦЭМ!$A$33:$A$776,$A180,СВЦЭМ!$B$33:$B$776,B$155)+'СЕТ СН'!$F$12</f>
        <v>145.78298871999999</v>
      </c>
      <c r="C180" s="36">
        <f>SUMIFS(СВЦЭМ!$E$33:$E$776,СВЦЭМ!$A$33:$A$776,$A180,СВЦЭМ!$B$33:$B$776,C$155)+'СЕТ СН'!$F$12</f>
        <v>151.28113131000001</v>
      </c>
      <c r="D180" s="36">
        <f>SUMIFS(СВЦЭМ!$E$33:$E$776,СВЦЭМ!$A$33:$A$776,$A180,СВЦЭМ!$B$33:$B$776,D$155)+'СЕТ СН'!$F$12</f>
        <v>154.25422044000001</v>
      </c>
      <c r="E180" s="36">
        <f>SUMIFS(СВЦЭМ!$E$33:$E$776,СВЦЭМ!$A$33:$A$776,$A180,СВЦЭМ!$B$33:$B$776,E$155)+'СЕТ СН'!$F$12</f>
        <v>154.88488620999999</v>
      </c>
      <c r="F180" s="36">
        <f>SUMIFS(СВЦЭМ!$E$33:$E$776,СВЦЭМ!$A$33:$A$776,$A180,СВЦЭМ!$B$33:$B$776,F$155)+'СЕТ СН'!$F$12</f>
        <v>154.81493506000001</v>
      </c>
      <c r="G180" s="36">
        <f>SUMIFS(СВЦЭМ!$E$33:$E$776,СВЦЭМ!$A$33:$A$776,$A180,СВЦЭМ!$B$33:$B$776,G$155)+'СЕТ СН'!$F$12</f>
        <v>155.45583970999999</v>
      </c>
      <c r="H180" s="36">
        <f>SUMIFS(СВЦЭМ!$E$33:$E$776,СВЦЭМ!$A$33:$A$776,$A180,СВЦЭМ!$B$33:$B$776,H$155)+'СЕТ СН'!$F$12</f>
        <v>152.59114814</v>
      </c>
      <c r="I180" s="36">
        <f>SUMIFS(СВЦЭМ!$E$33:$E$776,СВЦЭМ!$A$33:$A$776,$A180,СВЦЭМ!$B$33:$B$776,I$155)+'СЕТ СН'!$F$12</f>
        <v>147.54894347999999</v>
      </c>
      <c r="J180" s="36">
        <f>SUMIFS(СВЦЭМ!$E$33:$E$776,СВЦЭМ!$A$33:$A$776,$A180,СВЦЭМ!$B$33:$B$776,J$155)+'СЕТ СН'!$F$12</f>
        <v>140.016639</v>
      </c>
      <c r="K180" s="36">
        <f>SUMIFS(СВЦЭМ!$E$33:$E$776,СВЦЭМ!$A$33:$A$776,$A180,СВЦЭМ!$B$33:$B$776,K$155)+'СЕТ СН'!$F$12</f>
        <v>123.33594045</v>
      </c>
      <c r="L180" s="36">
        <f>SUMIFS(СВЦЭМ!$E$33:$E$776,СВЦЭМ!$A$33:$A$776,$A180,СВЦЭМ!$B$33:$B$776,L$155)+'СЕТ СН'!$F$12</f>
        <v>111.25475898000001</v>
      </c>
      <c r="M180" s="36">
        <f>SUMIFS(СВЦЭМ!$E$33:$E$776,СВЦЭМ!$A$33:$A$776,$A180,СВЦЭМ!$B$33:$B$776,M$155)+'СЕТ СН'!$F$12</f>
        <v>105.21239860999999</v>
      </c>
      <c r="N180" s="36">
        <f>SUMIFS(СВЦЭМ!$E$33:$E$776,СВЦЭМ!$A$33:$A$776,$A180,СВЦЭМ!$B$33:$B$776,N$155)+'СЕТ СН'!$F$12</f>
        <v>106.34371052</v>
      </c>
      <c r="O180" s="36">
        <f>SUMIFS(СВЦЭМ!$E$33:$E$776,СВЦЭМ!$A$33:$A$776,$A180,СВЦЭМ!$B$33:$B$776,O$155)+'СЕТ СН'!$F$12</f>
        <v>106.09327894</v>
      </c>
      <c r="P180" s="36">
        <f>SUMIFS(СВЦЭМ!$E$33:$E$776,СВЦЭМ!$A$33:$A$776,$A180,СВЦЭМ!$B$33:$B$776,P$155)+'СЕТ СН'!$F$12</f>
        <v>106.92776489000001</v>
      </c>
      <c r="Q180" s="36">
        <f>SUMIFS(СВЦЭМ!$E$33:$E$776,СВЦЭМ!$A$33:$A$776,$A180,СВЦЭМ!$B$33:$B$776,Q$155)+'СЕТ СН'!$F$12</f>
        <v>107.34922063</v>
      </c>
      <c r="R180" s="36">
        <f>SUMIFS(СВЦЭМ!$E$33:$E$776,СВЦЭМ!$A$33:$A$776,$A180,СВЦЭМ!$B$33:$B$776,R$155)+'СЕТ СН'!$F$12</f>
        <v>107.45933631</v>
      </c>
      <c r="S180" s="36">
        <f>SUMIFS(СВЦЭМ!$E$33:$E$776,СВЦЭМ!$A$33:$A$776,$A180,СВЦЭМ!$B$33:$B$776,S$155)+'СЕТ СН'!$F$12</f>
        <v>110.94612644</v>
      </c>
      <c r="T180" s="36">
        <f>SUMIFS(СВЦЭМ!$E$33:$E$776,СВЦЭМ!$A$33:$A$776,$A180,СВЦЭМ!$B$33:$B$776,T$155)+'СЕТ СН'!$F$12</f>
        <v>110.58449802</v>
      </c>
      <c r="U180" s="36">
        <f>SUMIFS(СВЦЭМ!$E$33:$E$776,СВЦЭМ!$A$33:$A$776,$A180,СВЦЭМ!$B$33:$B$776,U$155)+'СЕТ СН'!$F$12</f>
        <v>110.17896512999999</v>
      </c>
      <c r="V180" s="36">
        <f>SUMIFS(СВЦЭМ!$E$33:$E$776,СВЦЭМ!$A$33:$A$776,$A180,СВЦЭМ!$B$33:$B$776,V$155)+'СЕТ СН'!$F$12</f>
        <v>105.67792430999999</v>
      </c>
      <c r="W180" s="36">
        <f>SUMIFS(СВЦЭМ!$E$33:$E$776,СВЦЭМ!$A$33:$A$776,$A180,СВЦЭМ!$B$33:$B$776,W$155)+'СЕТ СН'!$F$12</f>
        <v>105.7544309</v>
      </c>
      <c r="X180" s="36">
        <f>SUMIFS(СВЦЭМ!$E$33:$E$776,СВЦЭМ!$A$33:$A$776,$A180,СВЦЭМ!$B$33:$B$776,X$155)+'СЕТ СН'!$F$12</f>
        <v>117.17050227999999</v>
      </c>
      <c r="Y180" s="36">
        <f>SUMIFS(СВЦЭМ!$E$33:$E$776,СВЦЭМ!$A$33:$A$776,$A180,СВЦЭМ!$B$33:$B$776,Y$155)+'СЕТ СН'!$F$12</f>
        <v>132.61707593</v>
      </c>
    </row>
    <row r="181" spans="1:27" ht="15.75" x14ac:dyDescent="0.2">
      <c r="A181" s="35">
        <f t="shared" si="4"/>
        <v>44008</v>
      </c>
      <c r="B181" s="36">
        <f>SUMIFS(СВЦЭМ!$E$33:$E$776,СВЦЭМ!$A$33:$A$776,$A181,СВЦЭМ!$B$33:$B$776,B$155)+'СЕТ СН'!$F$12</f>
        <v>142.57410973</v>
      </c>
      <c r="C181" s="36">
        <f>SUMIFS(СВЦЭМ!$E$33:$E$776,СВЦЭМ!$A$33:$A$776,$A181,СВЦЭМ!$B$33:$B$776,C$155)+'СЕТ СН'!$F$12</f>
        <v>147.60424123000001</v>
      </c>
      <c r="D181" s="36">
        <f>SUMIFS(СВЦЭМ!$E$33:$E$776,СВЦЭМ!$A$33:$A$776,$A181,СВЦЭМ!$B$33:$B$776,D$155)+'СЕТ СН'!$F$12</f>
        <v>148.79657488999999</v>
      </c>
      <c r="E181" s="36">
        <f>SUMIFS(СВЦЭМ!$E$33:$E$776,СВЦЭМ!$A$33:$A$776,$A181,СВЦЭМ!$B$33:$B$776,E$155)+'СЕТ СН'!$F$12</f>
        <v>149.75120651</v>
      </c>
      <c r="F181" s="36">
        <f>SUMIFS(СВЦЭМ!$E$33:$E$776,СВЦЭМ!$A$33:$A$776,$A181,СВЦЭМ!$B$33:$B$776,F$155)+'СЕТ СН'!$F$12</f>
        <v>150.58582870000001</v>
      </c>
      <c r="G181" s="36">
        <f>SUMIFS(СВЦЭМ!$E$33:$E$776,СВЦЭМ!$A$33:$A$776,$A181,СВЦЭМ!$B$33:$B$776,G$155)+'СЕТ СН'!$F$12</f>
        <v>150.06959128</v>
      </c>
      <c r="H181" s="36">
        <f>SUMIFS(СВЦЭМ!$E$33:$E$776,СВЦЭМ!$A$33:$A$776,$A181,СВЦЭМ!$B$33:$B$776,H$155)+'СЕТ СН'!$F$12</f>
        <v>150.81424724999999</v>
      </c>
      <c r="I181" s="36">
        <f>SUMIFS(СВЦЭМ!$E$33:$E$776,СВЦЭМ!$A$33:$A$776,$A181,СВЦЭМ!$B$33:$B$776,I$155)+'СЕТ СН'!$F$12</f>
        <v>141.06348775999999</v>
      </c>
      <c r="J181" s="36">
        <f>SUMIFS(СВЦЭМ!$E$33:$E$776,СВЦЭМ!$A$33:$A$776,$A181,СВЦЭМ!$B$33:$B$776,J$155)+'СЕТ СН'!$F$12</f>
        <v>138.14827596999999</v>
      </c>
      <c r="K181" s="36">
        <f>SUMIFS(СВЦЭМ!$E$33:$E$776,СВЦЭМ!$A$33:$A$776,$A181,СВЦЭМ!$B$33:$B$776,K$155)+'СЕТ СН'!$F$12</f>
        <v>122.52845001</v>
      </c>
      <c r="L181" s="36">
        <f>SUMIFS(СВЦЭМ!$E$33:$E$776,СВЦЭМ!$A$33:$A$776,$A181,СВЦЭМ!$B$33:$B$776,L$155)+'СЕТ СН'!$F$12</f>
        <v>110.75979848</v>
      </c>
      <c r="M181" s="36">
        <f>SUMIFS(СВЦЭМ!$E$33:$E$776,СВЦЭМ!$A$33:$A$776,$A181,СВЦЭМ!$B$33:$B$776,M$155)+'СЕТ СН'!$F$12</f>
        <v>110.20525499999999</v>
      </c>
      <c r="N181" s="36">
        <f>SUMIFS(СВЦЭМ!$E$33:$E$776,СВЦЭМ!$A$33:$A$776,$A181,СВЦЭМ!$B$33:$B$776,N$155)+'СЕТ СН'!$F$12</f>
        <v>109.06703951</v>
      </c>
      <c r="O181" s="36">
        <f>SUMIFS(СВЦЭМ!$E$33:$E$776,СВЦЭМ!$A$33:$A$776,$A181,СВЦЭМ!$B$33:$B$776,O$155)+'СЕТ СН'!$F$12</f>
        <v>109.43817730000001</v>
      </c>
      <c r="P181" s="36">
        <f>SUMIFS(СВЦЭМ!$E$33:$E$776,СВЦЭМ!$A$33:$A$776,$A181,СВЦЭМ!$B$33:$B$776,P$155)+'СЕТ СН'!$F$12</f>
        <v>113.89553133</v>
      </c>
      <c r="Q181" s="36">
        <f>SUMIFS(СВЦЭМ!$E$33:$E$776,СВЦЭМ!$A$33:$A$776,$A181,СВЦЭМ!$B$33:$B$776,Q$155)+'СЕТ СН'!$F$12</f>
        <v>114.96409598</v>
      </c>
      <c r="R181" s="36">
        <f>SUMIFS(СВЦЭМ!$E$33:$E$776,СВЦЭМ!$A$33:$A$776,$A181,СВЦЭМ!$B$33:$B$776,R$155)+'СЕТ СН'!$F$12</f>
        <v>111.33303536</v>
      </c>
      <c r="S181" s="36">
        <f>SUMIFS(СВЦЭМ!$E$33:$E$776,СВЦЭМ!$A$33:$A$776,$A181,СВЦЭМ!$B$33:$B$776,S$155)+'СЕТ СН'!$F$12</f>
        <v>111.81976916000001</v>
      </c>
      <c r="T181" s="36">
        <f>SUMIFS(СВЦЭМ!$E$33:$E$776,СВЦЭМ!$A$33:$A$776,$A181,СВЦЭМ!$B$33:$B$776,T$155)+'СЕТ СН'!$F$12</f>
        <v>115.75720617</v>
      </c>
      <c r="U181" s="36">
        <f>SUMIFS(СВЦЭМ!$E$33:$E$776,СВЦЭМ!$A$33:$A$776,$A181,СВЦЭМ!$B$33:$B$776,U$155)+'СЕТ СН'!$F$12</f>
        <v>115.80985348</v>
      </c>
      <c r="V181" s="36">
        <f>SUMIFS(СВЦЭМ!$E$33:$E$776,СВЦЭМ!$A$33:$A$776,$A181,СВЦЭМ!$B$33:$B$776,V$155)+'СЕТ СН'!$F$12</f>
        <v>110.62416305000001</v>
      </c>
      <c r="W181" s="36">
        <f>SUMIFS(СВЦЭМ!$E$33:$E$776,СВЦЭМ!$A$33:$A$776,$A181,СВЦЭМ!$B$33:$B$776,W$155)+'СЕТ СН'!$F$12</f>
        <v>106.25974196</v>
      </c>
      <c r="X181" s="36">
        <f>SUMIFS(СВЦЭМ!$E$33:$E$776,СВЦЭМ!$A$33:$A$776,$A181,СВЦЭМ!$B$33:$B$776,X$155)+'СЕТ СН'!$F$12</f>
        <v>113.01128528</v>
      </c>
      <c r="Y181" s="36">
        <f>SUMIFS(СВЦЭМ!$E$33:$E$776,СВЦЭМ!$A$33:$A$776,$A181,СВЦЭМ!$B$33:$B$776,Y$155)+'СЕТ СН'!$F$12</f>
        <v>126.64560727999999</v>
      </c>
    </row>
    <row r="182" spans="1:27" ht="15.75" x14ac:dyDescent="0.2">
      <c r="A182" s="35">
        <f t="shared" si="4"/>
        <v>44009</v>
      </c>
      <c r="B182" s="36">
        <f>SUMIFS(СВЦЭМ!$E$33:$E$776,СВЦЭМ!$A$33:$A$776,$A182,СВЦЭМ!$B$33:$B$776,B$155)+'СЕТ СН'!$F$12</f>
        <v>139.0805517</v>
      </c>
      <c r="C182" s="36">
        <f>SUMIFS(СВЦЭМ!$E$33:$E$776,СВЦЭМ!$A$33:$A$776,$A182,СВЦЭМ!$B$33:$B$776,C$155)+'СЕТ СН'!$F$12</f>
        <v>137.45016244999999</v>
      </c>
      <c r="D182" s="36">
        <f>SUMIFS(СВЦЭМ!$E$33:$E$776,СВЦЭМ!$A$33:$A$776,$A182,СВЦЭМ!$B$33:$B$776,D$155)+'СЕТ СН'!$F$12</f>
        <v>136.94577454</v>
      </c>
      <c r="E182" s="36">
        <f>SUMIFS(СВЦЭМ!$E$33:$E$776,СВЦЭМ!$A$33:$A$776,$A182,СВЦЭМ!$B$33:$B$776,E$155)+'СЕТ СН'!$F$12</f>
        <v>137.07023548000001</v>
      </c>
      <c r="F182" s="36">
        <f>SUMIFS(СВЦЭМ!$E$33:$E$776,СВЦЭМ!$A$33:$A$776,$A182,СВЦЭМ!$B$33:$B$776,F$155)+'СЕТ СН'!$F$12</f>
        <v>136.29328563999999</v>
      </c>
      <c r="G182" s="36">
        <f>SUMIFS(СВЦЭМ!$E$33:$E$776,СВЦЭМ!$A$33:$A$776,$A182,СВЦЭМ!$B$33:$B$776,G$155)+'СЕТ СН'!$F$12</f>
        <v>135.9724674</v>
      </c>
      <c r="H182" s="36">
        <f>SUMIFS(СВЦЭМ!$E$33:$E$776,СВЦЭМ!$A$33:$A$776,$A182,СВЦЭМ!$B$33:$B$776,H$155)+'СЕТ СН'!$F$12</f>
        <v>136.01237426</v>
      </c>
      <c r="I182" s="36">
        <f>SUMIFS(СВЦЭМ!$E$33:$E$776,СВЦЭМ!$A$33:$A$776,$A182,СВЦЭМ!$B$33:$B$776,I$155)+'СЕТ СН'!$F$12</f>
        <v>135.47987466000001</v>
      </c>
      <c r="J182" s="36">
        <f>SUMIFS(СВЦЭМ!$E$33:$E$776,СВЦЭМ!$A$33:$A$776,$A182,СВЦЭМ!$B$33:$B$776,J$155)+'СЕТ СН'!$F$12</f>
        <v>134.85849697</v>
      </c>
      <c r="K182" s="36">
        <f>SUMIFS(СВЦЭМ!$E$33:$E$776,СВЦЭМ!$A$33:$A$776,$A182,СВЦЭМ!$B$33:$B$776,K$155)+'СЕТ СН'!$F$12</f>
        <v>118.46026919000001</v>
      </c>
      <c r="L182" s="36">
        <f>SUMIFS(СВЦЭМ!$E$33:$E$776,СВЦЭМ!$A$33:$A$776,$A182,СВЦЭМ!$B$33:$B$776,L$155)+'СЕТ СН'!$F$12</f>
        <v>105.87132588999999</v>
      </c>
      <c r="M182" s="36">
        <f>SUMIFS(СВЦЭМ!$E$33:$E$776,СВЦЭМ!$A$33:$A$776,$A182,СВЦЭМ!$B$33:$B$776,M$155)+'СЕТ СН'!$F$12</f>
        <v>104.14996854</v>
      </c>
      <c r="N182" s="36">
        <f>SUMIFS(СВЦЭМ!$E$33:$E$776,СВЦЭМ!$A$33:$A$776,$A182,СВЦЭМ!$B$33:$B$776,N$155)+'СЕТ СН'!$F$12</f>
        <v>105.60912849</v>
      </c>
      <c r="O182" s="36">
        <f>SUMIFS(СВЦЭМ!$E$33:$E$776,СВЦЭМ!$A$33:$A$776,$A182,СВЦЭМ!$B$33:$B$776,O$155)+'СЕТ СН'!$F$12</f>
        <v>106.88758550999999</v>
      </c>
      <c r="P182" s="36">
        <f>SUMIFS(СВЦЭМ!$E$33:$E$776,СВЦЭМ!$A$33:$A$776,$A182,СВЦЭМ!$B$33:$B$776,P$155)+'СЕТ СН'!$F$12</f>
        <v>108.29835948</v>
      </c>
      <c r="Q182" s="36">
        <f>SUMIFS(СВЦЭМ!$E$33:$E$776,СВЦЭМ!$A$33:$A$776,$A182,СВЦЭМ!$B$33:$B$776,Q$155)+'СЕТ СН'!$F$12</f>
        <v>109.70438099</v>
      </c>
      <c r="R182" s="36">
        <f>SUMIFS(СВЦЭМ!$E$33:$E$776,СВЦЭМ!$A$33:$A$776,$A182,СВЦЭМ!$B$33:$B$776,R$155)+'СЕТ СН'!$F$12</f>
        <v>105.92535619</v>
      </c>
      <c r="S182" s="36">
        <f>SUMIFS(СВЦЭМ!$E$33:$E$776,СВЦЭМ!$A$33:$A$776,$A182,СВЦЭМ!$B$33:$B$776,S$155)+'СЕТ СН'!$F$12</f>
        <v>107.26252821</v>
      </c>
      <c r="T182" s="36">
        <f>SUMIFS(СВЦЭМ!$E$33:$E$776,СВЦЭМ!$A$33:$A$776,$A182,СВЦЭМ!$B$33:$B$776,T$155)+'СЕТ СН'!$F$12</f>
        <v>110.48697448999999</v>
      </c>
      <c r="U182" s="36">
        <f>SUMIFS(СВЦЭМ!$E$33:$E$776,СВЦЭМ!$A$33:$A$776,$A182,СВЦЭМ!$B$33:$B$776,U$155)+'СЕТ СН'!$F$12</f>
        <v>108.4376335</v>
      </c>
      <c r="V182" s="36">
        <f>SUMIFS(СВЦЭМ!$E$33:$E$776,СВЦЭМ!$A$33:$A$776,$A182,СВЦЭМ!$B$33:$B$776,V$155)+'СЕТ СН'!$F$12</f>
        <v>106.27927006</v>
      </c>
      <c r="W182" s="36">
        <f>SUMIFS(СВЦЭМ!$E$33:$E$776,СВЦЭМ!$A$33:$A$776,$A182,СВЦЭМ!$B$33:$B$776,W$155)+'СЕТ СН'!$F$12</f>
        <v>101.19338546</v>
      </c>
      <c r="X182" s="36">
        <f>SUMIFS(СВЦЭМ!$E$33:$E$776,СВЦЭМ!$A$33:$A$776,$A182,СВЦЭМ!$B$33:$B$776,X$155)+'СЕТ СН'!$F$12</f>
        <v>105.68304825</v>
      </c>
      <c r="Y182" s="36">
        <f>SUMIFS(СВЦЭМ!$E$33:$E$776,СВЦЭМ!$A$33:$A$776,$A182,СВЦЭМ!$B$33:$B$776,Y$155)+'СЕТ СН'!$F$12</f>
        <v>121.61762108000001</v>
      </c>
    </row>
    <row r="183" spans="1:27" ht="15.75" x14ac:dyDescent="0.2">
      <c r="A183" s="35">
        <f t="shared" si="4"/>
        <v>44010</v>
      </c>
      <c r="B183" s="36">
        <f>SUMIFS(СВЦЭМ!$E$33:$E$776,СВЦЭМ!$A$33:$A$776,$A183,СВЦЭМ!$B$33:$B$776,B$155)+'СЕТ СН'!$F$12</f>
        <v>134.29806234</v>
      </c>
      <c r="C183" s="36">
        <f>SUMIFS(СВЦЭМ!$E$33:$E$776,СВЦЭМ!$A$33:$A$776,$A183,СВЦЭМ!$B$33:$B$776,C$155)+'СЕТ СН'!$F$12</f>
        <v>131.75254398999999</v>
      </c>
      <c r="D183" s="36">
        <f>SUMIFS(СВЦЭМ!$E$33:$E$776,СВЦЭМ!$A$33:$A$776,$A183,СВЦЭМ!$B$33:$B$776,D$155)+'СЕТ СН'!$F$12</f>
        <v>128.66736318</v>
      </c>
      <c r="E183" s="36">
        <f>SUMIFS(СВЦЭМ!$E$33:$E$776,СВЦЭМ!$A$33:$A$776,$A183,СВЦЭМ!$B$33:$B$776,E$155)+'СЕТ СН'!$F$12</f>
        <v>128.7898266</v>
      </c>
      <c r="F183" s="36">
        <f>SUMIFS(СВЦЭМ!$E$33:$E$776,СВЦЭМ!$A$33:$A$776,$A183,СВЦЭМ!$B$33:$B$776,F$155)+'СЕТ СН'!$F$12</f>
        <v>128.51515415</v>
      </c>
      <c r="G183" s="36">
        <f>SUMIFS(СВЦЭМ!$E$33:$E$776,СВЦЭМ!$A$33:$A$776,$A183,СВЦЭМ!$B$33:$B$776,G$155)+'СЕТ СН'!$F$12</f>
        <v>129.85352652</v>
      </c>
      <c r="H183" s="36">
        <f>SUMIFS(СВЦЭМ!$E$33:$E$776,СВЦЭМ!$A$33:$A$776,$A183,СВЦЭМ!$B$33:$B$776,H$155)+'СЕТ СН'!$F$12</f>
        <v>129.98421266</v>
      </c>
      <c r="I183" s="36">
        <f>SUMIFS(СВЦЭМ!$E$33:$E$776,СВЦЭМ!$A$33:$A$776,$A183,СВЦЭМ!$B$33:$B$776,I$155)+'СЕТ СН'!$F$12</f>
        <v>131.99701902000001</v>
      </c>
      <c r="J183" s="36">
        <f>SUMIFS(СВЦЭМ!$E$33:$E$776,СВЦЭМ!$A$33:$A$776,$A183,СВЦЭМ!$B$33:$B$776,J$155)+'СЕТ СН'!$F$12</f>
        <v>131.39316643999999</v>
      </c>
      <c r="K183" s="36">
        <f>SUMIFS(СВЦЭМ!$E$33:$E$776,СВЦЭМ!$A$33:$A$776,$A183,СВЦЭМ!$B$33:$B$776,K$155)+'СЕТ СН'!$F$12</f>
        <v>119.69514341</v>
      </c>
      <c r="L183" s="36">
        <f>SUMIFS(СВЦЭМ!$E$33:$E$776,СВЦЭМ!$A$33:$A$776,$A183,СВЦЭМ!$B$33:$B$776,L$155)+'СЕТ СН'!$F$12</f>
        <v>106.80122674</v>
      </c>
      <c r="M183" s="36">
        <f>SUMIFS(СВЦЭМ!$E$33:$E$776,СВЦЭМ!$A$33:$A$776,$A183,СВЦЭМ!$B$33:$B$776,M$155)+'СЕТ СН'!$F$12</f>
        <v>102.05010045</v>
      </c>
      <c r="N183" s="36">
        <f>SUMIFS(СВЦЭМ!$E$33:$E$776,СВЦЭМ!$A$33:$A$776,$A183,СВЦЭМ!$B$33:$B$776,N$155)+'СЕТ СН'!$F$12</f>
        <v>104.34973957</v>
      </c>
      <c r="O183" s="36">
        <f>SUMIFS(СВЦЭМ!$E$33:$E$776,СВЦЭМ!$A$33:$A$776,$A183,СВЦЭМ!$B$33:$B$776,O$155)+'СЕТ СН'!$F$12</f>
        <v>107.49365931</v>
      </c>
      <c r="P183" s="36">
        <f>SUMIFS(СВЦЭМ!$E$33:$E$776,СВЦЭМ!$A$33:$A$776,$A183,СВЦЭМ!$B$33:$B$776,P$155)+'СЕТ СН'!$F$12</f>
        <v>105.0863537</v>
      </c>
      <c r="Q183" s="36">
        <f>SUMIFS(СВЦЭМ!$E$33:$E$776,СВЦЭМ!$A$33:$A$776,$A183,СВЦЭМ!$B$33:$B$776,Q$155)+'СЕТ СН'!$F$12</f>
        <v>105.81268593999999</v>
      </c>
      <c r="R183" s="36">
        <f>SUMIFS(СВЦЭМ!$E$33:$E$776,СВЦЭМ!$A$33:$A$776,$A183,СВЦЭМ!$B$33:$B$776,R$155)+'СЕТ СН'!$F$12</f>
        <v>108.40458532</v>
      </c>
      <c r="S183" s="36">
        <f>SUMIFS(СВЦЭМ!$E$33:$E$776,СВЦЭМ!$A$33:$A$776,$A183,СВЦЭМ!$B$33:$B$776,S$155)+'СЕТ СН'!$F$12</f>
        <v>108.92194073</v>
      </c>
      <c r="T183" s="36">
        <f>SUMIFS(СВЦЭМ!$E$33:$E$776,СВЦЭМ!$A$33:$A$776,$A183,СВЦЭМ!$B$33:$B$776,T$155)+'СЕТ СН'!$F$12</f>
        <v>107.85370880000001</v>
      </c>
      <c r="U183" s="36">
        <f>SUMIFS(СВЦЭМ!$E$33:$E$776,СВЦЭМ!$A$33:$A$776,$A183,СВЦЭМ!$B$33:$B$776,U$155)+'СЕТ СН'!$F$12</f>
        <v>105.76665808</v>
      </c>
      <c r="V183" s="36">
        <f>SUMIFS(СВЦЭМ!$E$33:$E$776,СВЦЭМ!$A$33:$A$776,$A183,СВЦЭМ!$B$33:$B$776,V$155)+'СЕТ СН'!$F$12</f>
        <v>105.64712182</v>
      </c>
      <c r="W183" s="36">
        <f>SUMIFS(СВЦЭМ!$E$33:$E$776,СВЦЭМ!$A$33:$A$776,$A183,СВЦЭМ!$B$33:$B$776,W$155)+'СЕТ СН'!$F$12</f>
        <v>102.5055691</v>
      </c>
      <c r="X183" s="36">
        <f>SUMIFS(СВЦЭМ!$E$33:$E$776,СВЦЭМ!$A$33:$A$776,$A183,СВЦЭМ!$B$33:$B$776,X$155)+'СЕТ СН'!$F$12</f>
        <v>108.21262645</v>
      </c>
      <c r="Y183" s="36">
        <f>SUMIFS(СВЦЭМ!$E$33:$E$776,СВЦЭМ!$A$33:$A$776,$A183,СВЦЭМ!$B$33:$B$776,Y$155)+'СЕТ СН'!$F$12</f>
        <v>120.16970056</v>
      </c>
    </row>
    <row r="184" spans="1:27" ht="15.75" x14ac:dyDescent="0.2">
      <c r="A184" s="35">
        <f t="shared" si="4"/>
        <v>44011</v>
      </c>
      <c r="B184" s="36">
        <f>SUMIFS(СВЦЭМ!$E$33:$E$776,СВЦЭМ!$A$33:$A$776,$A184,СВЦЭМ!$B$33:$B$776,B$155)+'СЕТ СН'!$F$12</f>
        <v>147.26964046000001</v>
      </c>
      <c r="C184" s="36">
        <f>SUMIFS(СВЦЭМ!$E$33:$E$776,СВЦЭМ!$A$33:$A$776,$A184,СВЦЭМ!$B$33:$B$776,C$155)+'СЕТ СН'!$F$12</f>
        <v>146.47611774000001</v>
      </c>
      <c r="D184" s="36">
        <f>SUMIFS(СВЦЭМ!$E$33:$E$776,СВЦЭМ!$A$33:$A$776,$A184,СВЦЭМ!$B$33:$B$776,D$155)+'СЕТ СН'!$F$12</f>
        <v>143.86282173000001</v>
      </c>
      <c r="E184" s="36">
        <f>SUMIFS(СВЦЭМ!$E$33:$E$776,СВЦЭМ!$A$33:$A$776,$A184,СВЦЭМ!$B$33:$B$776,E$155)+'СЕТ СН'!$F$12</f>
        <v>142.87378602000001</v>
      </c>
      <c r="F184" s="36">
        <f>SUMIFS(СВЦЭМ!$E$33:$E$776,СВЦЭМ!$A$33:$A$776,$A184,СВЦЭМ!$B$33:$B$776,F$155)+'СЕТ СН'!$F$12</f>
        <v>140.74984938</v>
      </c>
      <c r="G184" s="36">
        <f>SUMIFS(СВЦЭМ!$E$33:$E$776,СВЦЭМ!$A$33:$A$776,$A184,СВЦЭМ!$B$33:$B$776,G$155)+'СЕТ СН'!$F$12</f>
        <v>142.49745984</v>
      </c>
      <c r="H184" s="36">
        <f>SUMIFS(СВЦЭМ!$E$33:$E$776,СВЦЭМ!$A$33:$A$776,$A184,СВЦЭМ!$B$33:$B$776,H$155)+'СЕТ СН'!$F$12</f>
        <v>146.02270924999999</v>
      </c>
      <c r="I184" s="36">
        <f>SUMIFS(СВЦЭМ!$E$33:$E$776,СВЦЭМ!$A$33:$A$776,$A184,СВЦЭМ!$B$33:$B$776,I$155)+'СЕТ СН'!$F$12</f>
        <v>149.11671479</v>
      </c>
      <c r="J184" s="36">
        <f>SUMIFS(СВЦЭМ!$E$33:$E$776,СВЦЭМ!$A$33:$A$776,$A184,СВЦЭМ!$B$33:$B$776,J$155)+'СЕТ СН'!$F$12</f>
        <v>140.23052853999999</v>
      </c>
      <c r="K184" s="36">
        <f>SUMIFS(СВЦЭМ!$E$33:$E$776,СВЦЭМ!$A$33:$A$776,$A184,СВЦЭМ!$B$33:$B$776,K$155)+'СЕТ СН'!$F$12</f>
        <v>118.17619522</v>
      </c>
      <c r="L184" s="36">
        <f>SUMIFS(СВЦЭМ!$E$33:$E$776,СВЦЭМ!$A$33:$A$776,$A184,СВЦЭМ!$B$33:$B$776,L$155)+'СЕТ СН'!$F$12</f>
        <v>99.931671269999995</v>
      </c>
      <c r="M184" s="36">
        <f>SUMIFS(СВЦЭМ!$E$33:$E$776,СВЦЭМ!$A$33:$A$776,$A184,СВЦЭМ!$B$33:$B$776,M$155)+'СЕТ СН'!$F$12</f>
        <v>97.434847009999999</v>
      </c>
      <c r="N184" s="36">
        <f>SUMIFS(СВЦЭМ!$E$33:$E$776,СВЦЭМ!$A$33:$A$776,$A184,СВЦЭМ!$B$33:$B$776,N$155)+'СЕТ СН'!$F$12</f>
        <v>101.45356369</v>
      </c>
      <c r="O184" s="36">
        <f>SUMIFS(СВЦЭМ!$E$33:$E$776,СВЦЭМ!$A$33:$A$776,$A184,СВЦЭМ!$B$33:$B$776,O$155)+'СЕТ СН'!$F$12</f>
        <v>104.5181991</v>
      </c>
      <c r="P184" s="36">
        <f>SUMIFS(СВЦЭМ!$E$33:$E$776,СВЦЭМ!$A$33:$A$776,$A184,СВЦЭМ!$B$33:$B$776,P$155)+'СЕТ СН'!$F$12</f>
        <v>102.72346299</v>
      </c>
      <c r="Q184" s="36">
        <f>SUMIFS(СВЦЭМ!$E$33:$E$776,СВЦЭМ!$A$33:$A$776,$A184,СВЦЭМ!$B$33:$B$776,Q$155)+'СЕТ СН'!$F$12</f>
        <v>102.9945341</v>
      </c>
      <c r="R184" s="36">
        <f>SUMIFS(СВЦЭМ!$E$33:$E$776,СВЦЭМ!$A$33:$A$776,$A184,СВЦЭМ!$B$33:$B$776,R$155)+'СЕТ СН'!$F$12</f>
        <v>106.43471667999999</v>
      </c>
      <c r="S184" s="36">
        <f>SUMIFS(СВЦЭМ!$E$33:$E$776,СВЦЭМ!$A$33:$A$776,$A184,СВЦЭМ!$B$33:$B$776,S$155)+'СЕТ СН'!$F$12</f>
        <v>106.21025883</v>
      </c>
      <c r="T184" s="36">
        <f>SUMIFS(СВЦЭМ!$E$33:$E$776,СВЦЭМ!$A$33:$A$776,$A184,СВЦЭМ!$B$33:$B$776,T$155)+'СЕТ СН'!$F$12</f>
        <v>107.94819484999999</v>
      </c>
      <c r="U184" s="36">
        <f>SUMIFS(СВЦЭМ!$E$33:$E$776,СВЦЭМ!$A$33:$A$776,$A184,СВЦЭМ!$B$33:$B$776,U$155)+'СЕТ СН'!$F$12</f>
        <v>112.02369586</v>
      </c>
      <c r="V184" s="36">
        <f>SUMIFS(СВЦЭМ!$E$33:$E$776,СВЦЭМ!$A$33:$A$776,$A184,СВЦЭМ!$B$33:$B$776,V$155)+'СЕТ СН'!$F$12</f>
        <v>112.94069858</v>
      </c>
      <c r="W184" s="36">
        <f>SUMIFS(СВЦЭМ!$E$33:$E$776,СВЦЭМ!$A$33:$A$776,$A184,СВЦЭМ!$B$33:$B$776,W$155)+'СЕТ СН'!$F$12</f>
        <v>108.45084695</v>
      </c>
      <c r="X184" s="36">
        <f>SUMIFS(СВЦЭМ!$E$33:$E$776,СВЦЭМ!$A$33:$A$776,$A184,СВЦЭМ!$B$33:$B$776,X$155)+'СЕТ СН'!$F$12</f>
        <v>106.77069707</v>
      </c>
      <c r="Y184" s="36">
        <f>SUMIFS(СВЦЭМ!$E$33:$E$776,СВЦЭМ!$A$33:$A$776,$A184,СВЦЭМ!$B$33:$B$776,Y$155)+'СЕТ СН'!$F$12</f>
        <v>127.27009484</v>
      </c>
    </row>
    <row r="185" spans="1:27" ht="15.75" x14ac:dyDescent="0.2">
      <c r="A185" s="35">
        <f t="shared" si="4"/>
        <v>44012</v>
      </c>
      <c r="B185" s="36">
        <f>SUMIFS(СВЦЭМ!$E$33:$E$776,СВЦЭМ!$A$33:$A$776,$A185,СВЦЭМ!$B$33:$B$776,B$155)+'СЕТ СН'!$F$12</f>
        <v>146.96857807999999</v>
      </c>
      <c r="C185" s="36">
        <f>SUMIFS(СВЦЭМ!$E$33:$E$776,СВЦЭМ!$A$33:$A$776,$A185,СВЦЭМ!$B$33:$B$776,C$155)+'СЕТ СН'!$F$12</f>
        <v>142.36504059000001</v>
      </c>
      <c r="D185" s="36">
        <f>SUMIFS(СВЦЭМ!$E$33:$E$776,СВЦЭМ!$A$33:$A$776,$A185,СВЦЭМ!$B$33:$B$776,D$155)+'СЕТ СН'!$F$12</f>
        <v>139.75243982000001</v>
      </c>
      <c r="E185" s="36">
        <f>SUMIFS(СВЦЭМ!$E$33:$E$776,СВЦЭМ!$A$33:$A$776,$A185,СВЦЭМ!$B$33:$B$776,E$155)+'СЕТ СН'!$F$12</f>
        <v>138.50189338999999</v>
      </c>
      <c r="F185" s="36">
        <f>SUMIFS(СВЦЭМ!$E$33:$E$776,СВЦЭМ!$A$33:$A$776,$A185,СВЦЭМ!$B$33:$B$776,F$155)+'СЕТ СН'!$F$12</f>
        <v>136.97568025999999</v>
      </c>
      <c r="G185" s="36">
        <f>SUMIFS(СВЦЭМ!$E$33:$E$776,СВЦЭМ!$A$33:$A$776,$A185,СВЦЭМ!$B$33:$B$776,G$155)+'СЕТ СН'!$F$12</f>
        <v>139.10258958</v>
      </c>
      <c r="H185" s="36">
        <f>SUMIFS(СВЦЭМ!$E$33:$E$776,СВЦЭМ!$A$33:$A$776,$A185,СВЦЭМ!$B$33:$B$776,H$155)+'СЕТ СН'!$F$12</f>
        <v>143.34740002000001</v>
      </c>
      <c r="I185" s="36">
        <f>SUMIFS(СВЦЭМ!$E$33:$E$776,СВЦЭМ!$A$33:$A$776,$A185,СВЦЭМ!$B$33:$B$776,I$155)+'СЕТ СН'!$F$12</f>
        <v>144.67350848999999</v>
      </c>
      <c r="J185" s="36">
        <f>SUMIFS(СВЦЭМ!$E$33:$E$776,СВЦЭМ!$A$33:$A$776,$A185,СВЦЭМ!$B$33:$B$776,J$155)+'СЕТ СН'!$F$12</f>
        <v>136.05221313000001</v>
      </c>
      <c r="K185" s="36">
        <f>SUMIFS(СВЦЭМ!$E$33:$E$776,СВЦЭМ!$A$33:$A$776,$A185,СВЦЭМ!$B$33:$B$776,K$155)+'СЕТ СН'!$F$12</f>
        <v>120.19209057</v>
      </c>
      <c r="L185" s="36">
        <f>SUMIFS(СВЦЭМ!$E$33:$E$776,СВЦЭМ!$A$33:$A$776,$A185,СВЦЭМ!$B$33:$B$776,L$155)+'СЕТ СН'!$F$12</f>
        <v>105.79370566999999</v>
      </c>
      <c r="M185" s="36">
        <f>SUMIFS(СВЦЭМ!$E$33:$E$776,СВЦЭМ!$A$33:$A$776,$A185,СВЦЭМ!$B$33:$B$776,M$155)+'СЕТ СН'!$F$12</f>
        <v>104.93607978</v>
      </c>
      <c r="N185" s="36">
        <f>SUMIFS(СВЦЭМ!$E$33:$E$776,СВЦЭМ!$A$33:$A$776,$A185,СВЦЭМ!$B$33:$B$776,N$155)+'СЕТ СН'!$F$12</f>
        <v>108.86202013</v>
      </c>
      <c r="O185" s="36">
        <f>SUMIFS(СВЦЭМ!$E$33:$E$776,СВЦЭМ!$A$33:$A$776,$A185,СВЦЭМ!$B$33:$B$776,O$155)+'СЕТ СН'!$F$12</f>
        <v>109.57050581999999</v>
      </c>
      <c r="P185" s="36">
        <f>SUMIFS(СВЦЭМ!$E$33:$E$776,СВЦЭМ!$A$33:$A$776,$A185,СВЦЭМ!$B$33:$B$776,P$155)+'СЕТ СН'!$F$12</f>
        <v>109.02744529</v>
      </c>
      <c r="Q185" s="36">
        <f>SUMIFS(СВЦЭМ!$E$33:$E$776,СВЦЭМ!$A$33:$A$776,$A185,СВЦЭМ!$B$33:$B$776,Q$155)+'СЕТ СН'!$F$12</f>
        <v>109.81704085</v>
      </c>
      <c r="R185" s="36">
        <f>SUMIFS(СВЦЭМ!$E$33:$E$776,СВЦЭМ!$A$33:$A$776,$A185,СВЦЭМ!$B$33:$B$776,R$155)+'СЕТ СН'!$F$12</f>
        <v>110.16573326</v>
      </c>
      <c r="S185" s="36">
        <f>SUMIFS(СВЦЭМ!$E$33:$E$776,СВЦЭМ!$A$33:$A$776,$A185,СВЦЭМ!$B$33:$B$776,S$155)+'СЕТ СН'!$F$12</f>
        <v>110.49296672</v>
      </c>
      <c r="T185" s="36">
        <f>SUMIFS(СВЦЭМ!$E$33:$E$776,СВЦЭМ!$A$33:$A$776,$A185,СВЦЭМ!$B$33:$B$776,T$155)+'СЕТ СН'!$F$12</f>
        <v>110.38734079</v>
      </c>
      <c r="U185" s="36">
        <f>SUMIFS(СВЦЭМ!$E$33:$E$776,СВЦЭМ!$A$33:$A$776,$A185,СВЦЭМ!$B$33:$B$776,U$155)+'СЕТ СН'!$F$12</f>
        <v>109.49369285</v>
      </c>
      <c r="V185" s="36">
        <f>SUMIFS(СВЦЭМ!$E$33:$E$776,СВЦЭМ!$A$33:$A$776,$A185,СВЦЭМ!$B$33:$B$776,V$155)+'СЕТ СН'!$F$12</f>
        <v>108.38343095</v>
      </c>
      <c r="W185" s="36">
        <f>SUMIFS(СВЦЭМ!$E$33:$E$776,СВЦЭМ!$A$33:$A$776,$A185,СВЦЭМ!$B$33:$B$776,W$155)+'СЕТ СН'!$F$12</f>
        <v>103.95395997999999</v>
      </c>
      <c r="X185" s="36">
        <f>SUMIFS(СВЦЭМ!$E$33:$E$776,СВЦЭМ!$A$33:$A$776,$A185,СВЦЭМ!$B$33:$B$776,X$155)+'СЕТ СН'!$F$12</f>
        <v>111.38483875</v>
      </c>
      <c r="Y185" s="36">
        <f>SUMIFS(СВЦЭМ!$E$33:$E$776,СВЦЭМ!$A$33:$A$776,$A185,СВЦЭМ!$B$33:$B$776,Y$155)+'СЕТ СН'!$F$12</f>
        <v>127.48100843</v>
      </c>
    </row>
    <row r="186" spans="1:27" ht="15.75" hidden="1" x14ac:dyDescent="0.2">
      <c r="A186" s="35">
        <f t="shared" si="4"/>
        <v>44013</v>
      </c>
      <c r="B186" s="36">
        <f>SUMIFS(СВЦЭМ!$E$33:$E$776,СВЦЭМ!$A$33:$A$776,$A186,СВЦЭМ!$B$33:$B$776,B$155)+'СЕТ СН'!$F$12</f>
        <v>0</v>
      </c>
      <c r="C186" s="36">
        <f>SUMIFS(СВЦЭМ!$E$33:$E$776,СВЦЭМ!$A$33:$A$776,$A186,СВЦЭМ!$B$33:$B$776,C$155)+'СЕТ СН'!$F$12</f>
        <v>0</v>
      </c>
      <c r="D186" s="36">
        <f>SUMIFS(СВЦЭМ!$E$33:$E$776,СВЦЭМ!$A$33:$A$776,$A186,СВЦЭМ!$B$33:$B$776,D$155)+'СЕТ СН'!$F$12</f>
        <v>0</v>
      </c>
      <c r="E186" s="36">
        <f>SUMIFS(СВЦЭМ!$E$33:$E$776,СВЦЭМ!$A$33:$A$776,$A186,СВЦЭМ!$B$33:$B$776,E$155)+'СЕТ СН'!$F$12</f>
        <v>0</v>
      </c>
      <c r="F186" s="36">
        <f>SUMIFS(СВЦЭМ!$E$33:$E$776,СВЦЭМ!$A$33:$A$776,$A186,СВЦЭМ!$B$33:$B$776,F$155)+'СЕТ СН'!$F$12</f>
        <v>0</v>
      </c>
      <c r="G186" s="36">
        <f>SUMIFS(СВЦЭМ!$E$33:$E$776,СВЦЭМ!$A$33:$A$776,$A186,СВЦЭМ!$B$33:$B$776,G$155)+'СЕТ СН'!$F$12</f>
        <v>0</v>
      </c>
      <c r="H186" s="36">
        <f>SUMIFS(СВЦЭМ!$E$33:$E$776,СВЦЭМ!$A$33:$A$776,$A186,СВЦЭМ!$B$33:$B$776,H$155)+'СЕТ СН'!$F$12</f>
        <v>0</v>
      </c>
      <c r="I186" s="36">
        <f>SUMIFS(СВЦЭМ!$E$33:$E$776,СВЦЭМ!$A$33:$A$776,$A186,СВЦЭМ!$B$33:$B$776,I$155)+'СЕТ СН'!$F$12</f>
        <v>0</v>
      </c>
      <c r="J186" s="36">
        <f>SUMIFS(СВЦЭМ!$E$33:$E$776,СВЦЭМ!$A$33:$A$776,$A186,СВЦЭМ!$B$33:$B$776,J$155)+'СЕТ СН'!$F$12</f>
        <v>0</v>
      </c>
      <c r="K186" s="36">
        <f>SUMIFS(СВЦЭМ!$E$33:$E$776,СВЦЭМ!$A$33:$A$776,$A186,СВЦЭМ!$B$33:$B$776,K$155)+'СЕТ СН'!$F$12</f>
        <v>0</v>
      </c>
      <c r="L186" s="36">
        <f>SUMIFS(СВЦЭМ!$E$33:$E$776,СВЦЭМ!$A$33:$A$776,$A186,СВЦЭМ!$B$33:$B$776,L$155)+'СЕТ СН'!$F$12</f>
        <v>0</v>
      </c>
      <c r="M186" s="36">
        <f>SUMIFS(СВЦЭМ!$E$33:$E$776,СВЦЭМ!$A$33:$A$776,$A186,СВЦЭМ!$B$33:$B$776,M$155)+'СЕТ СН'!$F$12</f>
        <v>0</v>
      </c>
      <c r="N186" s="36">
        <f>SUMIFS(СВЦЭМ!$E$33:$E$776,СВЦЭМ!$A$33:$A$776,$A186,СВЦЭМ!$B$33:$B$776,N$155)+'СЕТ СН'!$F$12</f>
        <v>0</v>
      </c>
      <c r="O186" s="36">
        <f>SUMIFS(СВЦЭМ!$E$33:$E$776,СВЦЭМ!$A$33:$A$776,$A186,СВЦЭМ!$B$33:$B$776,O$155)+'СЕТ СН'!$F$12</f>
        <v>0</v>
      </c>
      <c r="P186" s="36">
        <f>SUMIFS(СВЦЭМ!$E$33:$E$776,СВЦЭМ!$A$33:$A$776,$A186,СВЦЭМ!$B$33:$B$776,P$155)+'СЕТ СН'!$F$12</f>
        <v>0</v>
      </c>
      <c r="Q186" s="36">
        <f>SUMIFS(СВЦЭМ!$E$33:$E$776,СВЦЭМ!$A$33:$A$776,$A186,СВЦЭМ!$B$33:$B$776,Q$155)+'СЕТ СН'!$F$12</f>
        <v>0</v>
      </c>
      <c r="R186" s="36">
        <f>SUMIFS(СВЦЭМ!$E$33:$E$776,СВЦЭМ!$A$33:$A$776,$A186,СВЦЭМ!$B$33:$B$776,R$155)+'СЕТ СН'!$F$12</f>
        <v>0</v>
      </c>
      <c r="S186" s="36">
        <f>SUMIFS(СВЦЭМ!$E$33:$E$776,СВЦЭМ!$A$33:$A$776,$A186,СВЦЭМ!$B$33:$B$776,S$155)+'СЕТ СН'!$F$12</f>
        <v>0</v>
      </c>
      <c r="T186" s="36">
        <f>SUMIFS(СВЦЭМ!$E$33:$E$776,СВЦЭМ!$A$33:$A$776,$A186,СВЦЭМ!$B$33:$B$776,T$155)+'СЕТ СН'!$F$12</f>
        <v>0</v>
      </c>
      <c r="U186" s="36">
        <f>SUMIFS(СВЦЭМ!$E$33:$E$776,СВЦЭМ!$A$33:$A$776,$A186,СВЦЭМ!$B$33:$B$776,U$155)+'СЕТ СН'!$F$12</f>
        <v>0</v>
      </c>
      <c r="V186" s="36">
        <f>SUMIFS(СВЦЭМ!$E$33:$E$776,СВЦЭМ!$A$33:$A$776,$A186,СВЦЭМ!$B$33:$B$776,V$155)+'СЕТ СН'!$F$12</f>
        <v>0</v>
      </c>
      <c r="W186" s="36">
        <f>SUMIFS(СВЦЭМ!$E$33:$E$776,СВЦЭМ!$A$33:$A$776,$A186,СВЦЭМ!$B$33:$B$776,W$155)+'СЕТ СН'!$F$12</f>
        <v>0</v>
      </c>
      <c r="X186" s="36">
        <f>SUMIFS(СВЦЭМ!$E$33:$E$776,СВЦЭМ!$A$33:$A$776,$A186,СВЦЭМ!$B$33:$B$776,X$155)+'СЕТ СН'!$F$12</f>
        <v>0</v>
      </c>
      <c r="Y186" s="36">
        <f>SUMIFS(СВЦЭМ!$E$33:$E$776,СВЦЭМ!$A$33:$A$776,$A186,СВЦЭМ!$B$33:$B$776,Y$155)+'СЕТ СН'!$F$12</f>
        <v>0</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1" t="s">
        <v>7</v>
      </c>
      <c r="B188" s="124" t="s">
        <v>138</v>
      </c>
      <c r="C188" s="125"/>
      <c r="D188" s="125"/>
      <c r="E188" s="125"/>
      <c r="F188" s="125"/>
      <c r="G188" s="125"/>
      <c r="H188" s="125"/>
      <c r="I188" s="125"/>
      <c r="J188" s="125"/>
      <c r="K188" s="125"/>
      <c r="L188" s="125"/>
      <c r="M188" s="125"/>
      <c r="N188" s="125"/>
      <c r="O188" s="125"/>
      <c r="P188" s="125"/>
      <c r="Q188" s="125"/>
      <c r="R188" s="125"/>
      <c r="S188" s="125"/>
      <c r="T188" s="125"/>
      <c r="U188" s="125"/>
      <c r="V188" s="125"/>
      <c r="W188" s="125"/>
      <c r="X188" s="125"/>
      <c r="Y188" s="126"/>
    </row>
    <row r="189" spans="1:27" ht="12.75" customHeight="1" x14ac:dyDescent="0.2">
      <c r="A189" s="122"/>
      <c r="B189" s="127"/>
      <c r="C189" s="128"/>
      <c r="D189" s="128"/>
      <c r="E189" s="128"/>
      <c r="F189" s="128"/>
      <c r="G189" s="128"/>
      <c r="H189" s="128"/>
      <c r="I189" s="128"/>
      <c r="J189" s="128"/>
      <c r="K189" s="128"/>
      <c r="L189" s="128"/>
      <c r="M189" s="128"/>
      <c r="N189" s="128"/>
      <c r="O189" s="128"/>
      <c r="P189" s="128"/>
      <c r="Q189" s="128"/>
      <c r="R189" s="128"/>
      <c r="S189" s="128"/>
      <c r="T189" s="128"/>
      <c r="U189" s="128"/>
      <c r="V189" s="128"/>
      <c r="W189" s="128"/>
      <c r="X189" s="128"/>
      <c r="Y189" s="129"/>
    </row>
    <row r="190" spans="1:27" s="46" customFormat="1" ht="12.75" customHeight="1" x14ac:dyDescent="0.2">
      <c r="A190" s="123"/>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01.06.2020</v>
      </c>
      <c r="B191" s="36">
        <f>SUMIFS(СВЦЭМ!$F$33:$F$776,СВЦЭМ!$A$33:$A$776,$A191,СВЦЭМ!$B$33:$B$776,B$190)+'СЕТ СН'!$F$12</f>
        <v>123.38636808</v>
      </c>
      <c r="C191" s="36">
        <f>SUMIFS(СВЦЭМ!$F$33:$F$776,СВЦЭМ!$A$33:$A$776,$A191,СВЦЭМ!$B$33:$B$776,C$190)+'СЕТ СН'!$F$12</f>
        <v>125.25362222</v>
      </c>
      <c r="D191" s="36">
        <f>SUMIFS(СВЦЭМ!$F$33:$F$776,СВЦЭМ!$A$33:$A$776,$A191,СВЦЭМ!$B$33:$B$776,D$190)+'СЕТ СН'!$F$12</f>
        <v>127.98944335</v>
      </c>
      <c r="E191" s="36">
        <f>SUMIFS(СВЦЭМ!$F$33:$F$776,СВЦЭМ!$A$33:$A$776,$A191,СВЦЭМ!$B$33:$B$776,E$190)+'СЕТ СН'!$F$12</f>
        <v>129.28786436999999</v>
      </c>
      <c r="F191" s="36">
        <f>SUMIFS(СВЦЭМ!$F$33:$F$776,СВЦЭМ!$A$33:$A$776,$A191,СВЦЭМ!$B$33:$B$776,F$190)+'СЕТ СН'!$F$12</f>
        <v>129.29908083999999</v>
      </c>
      <c r="G191" s="36">
        <f>SUMIFS(СВЦЭМ!$F$33:$F$776,СВЦЭМ!$A$33:$A$776,$A191,СВЦЭМ!$B$33:$B$776,G$190)+'СЕТ СН'!$F$12</f>
        <v>128.71486390999999</v>
      </c>
      <c r="H191" s="36">
        <f>SUMIFS(СВЦЭМ!$F$33:$F$776,СВЦЭМ!$A$33:$A$776,$A191,СВЦЭМ!$B$33:$B$776,H$190)+'СЕТ СН'!$F$12</f>
        <v>126.18402374</v>
      </c>
      <c r="I191" s="36">
        <f>SUMIFS(СВЦЭМ!$F$33:$F$776,СВЦЭМ!$A$33:$A$776,$A191,СВЦЭМ!$B$33:$B$776,I$190)+'СЕТ СН'!$F$12</f>
        <v>124.52877189</v>
      </c>
      <c r="J191" s="36">
        <f>SUMIFS(СВЦЭМ!$F$33:$F$776,СВЦЭМ!$A$33:$A$776,$A191,СВЦЭМ!$B$33:$B$776,J$190)+'СЕТ СН'!$F$12</f>
        <v>118.93659581</v>
      </c>
      <c r="K191" s="36">
        <f>SUMIFS(СВЦЭМ!$F$33:$F$776,СВЦЭМ!$A$33:$A$776,$A191,СВЦЭМ!$B$33:$B$776,K$190)+'СЕТ СН'!$F$12</f>
        <v>109.38477794000001</v>
      </c>
      <c r="L191" s="36">
        <f>SUMIFS(СВЦЭМ!$F$33:$F$776,СВЦЭМ!$A$33:$A$776,$A191,СВЦЭМ!$B$33:$B$776,L$190)+'СЕТ СН'!$F$12</f>
        <v>113.30001958</v>
      </c>
      <c r="M191" s="36">
        <f>SUMIFS(СВЦЭМ!$F$33:$F$776,СВЦЭМ!$A$33:$A$776,$A191,СВЦЭМ!$B$33:$B$776,M$190)+'СЕТ СН'!$F$12</f>
        <v>116.04760113</v>
      </c>
      <c r="N191" s="36">
        <f>SUMIFS(СВЦЭМ!$F$33:$F$776,СВЦЭМ!$A$33:$A$776,$A191,СВЦЭМ!$B$33:$B$776,N$190)+'СЕТ СН'!$F$12</f>
        <v>115.26578929999999</v>
      </c>
      <c r="O191" s="36">
        <f>SUMIFS(СВЦЭМ!$F$33:$F$776,СВЦЭМ!$A$33:$A$776,$A191,СВЦЭМ!$B$33:$B$776,O$190)+'СЕТ СН'!$F$12</f>
        <v>113.28511039</v>
      </c>
      <c r="P191" s="36">
        <f>SUMIFS(СВЦЭМ!$F$33:$F$776,СВЦЭМ!$A$33:$A$776,$A191,СВЦЭМ!$B$33:$B$776,P$190)+'СЕТ СН'!$F$12</f>
        <v>112.19437906</v>
      </c>
      <c r="Q191" s="36">
        <f>SUMIFS(СВЦЭМ!$F$33:$F$776,СВЦЭМ!$A$33:$A$776,$A191,СВЦЭМ!$B$33:$B$776,Q$190)+'СЕТ СН'!$F$12</f>
        <v>112.78071138999999</v>
      </c>
      <c r="R191" s="36">
        <f>SUMIFS(СВЦЭМ!$F$33:$F$776,СВЦЭМ!$A$33:$A$776,$A191,СВЦЭМ!$B$33:$B$776,R$190)+'СЕТ СН'!$F$12</f>
        <v>111.84694447</v>
      </c>
      <c r="S191" s="36">
        <f>SUMIFS(СВЦЭМ!$F$33:$F$776,СВЦЭМ!$A$33:$A$776,$A191,СВЦЭМ!$B$33:$B$776,S$190)+'СЕТ СН'!$F$12</f>
        <v>112.35314275</v>
      </c>
      <c r="T191" s="36">
        <f>SUMIFS(СВЦЭМ!$F$33:$F$776,СВЦЭМ!$A$33:$A$776,$A191,СВЦЭМ!$B$33:$B$776,T$190)+'СЕТ СН'!$F$12</f>
        <v>113.76567469</v>
      </c>
      <c r="U191" s="36">
        <f>SUMIFS(СВЦЭМ!$F$33:$F$776,СВЦЭМ!$A$33:$A$776,$A191,СВЦЭМ!$B$33:$B$776,U$190)+'СЕТ СН'!$F$12</f>
        <v>110.07226677</v>
      </c>
      <c r="V191" s="36">
        <f>SUMIFS(СВЦЭМ!$F$33:$F$776,СВЦЭМ!$A$33:$A$776,$A191,СВЦЭМ!$B$33:$B$776,V$190)+'СЕТ СН'!$F$12</f>
        <v>112.28618921</v>
      </c>
      <c r="W191" s="36">
        <f>SUMIFS(СВЦЭМ!$F$33:$F$776,СВЦЭМ!$A$33:$A$776,$A191,СВЦЭМ!$B$33:$B$776,W$190)+'СЕТ СН'!$F$12</f>
        <v>115.85502945</v>
      </c>
      <c r="X191" s="36">
        <f>SUMIFS(СВЦЭМ!$F$33:$F$776,СВЦЭМ!$A$33:$A$776,$A191,СВЦЭМ!$B$33:$B$776,X$190)+'СЕТ СН'!$F$12</f>
        <v>111.62926923000001</v>
      </c>
      <c r="Y191" s="36">
        <f>SUMIFS(СВЦЭМ!$F$33:$F$776,СВЦЭМ!$A$33:$A$776,$A191,СВЦЭМ!$B$33:$B$776,Y$190)+'СЕТ СН'!$F$12</f>
        <v>116.33951333</v>
      </c>
      <c r="AA191" s="45"/>
    </row>
    <row r="192" spans="1:27" ht="15.75" x14ac:dyDescent="0.2">
      <c r="A192" s="35">
        <f>A191+1</f>
        <v>43984</v>
      </c>
      <c r="B192" s="36">
        <f>SUMIFS(СВЦЭМ!$F$33:$F$776,СВЦЭМ!$A$33:$A$776,$A192,СВЦЭМ!$B$33:$B$776,B$190)+'СЕТ СН'!$F$12</f>
        <v>119.70076158000001</v>
      </c>
      <c r="C192" s="36">
        <f>SUMIFS(СВЦЭМ!$F$33:$F$776,СВЦЭМ!$A$33:$A$776,$A192,СВЦЭМ!$B$33:$B$776,C$190)+'СЕТ СН'!$F$12</f>
        <v>126.87225468</v>
      </c>
      <c r="D192" s="36">
        <f>SUMIFS(СВЦЭМ!$F$33:$F$776,СВЦЭМ!$A$33:$A$776,$A192,СВЦЭМ!$B$33:$B$776,D$190)+'СЕТ СН'!$F$12</f>
        <v>131.35381899000001</v>
      </c>
      <c r="E192" s="36">
        <f>SUMIFS(СВЦЭМ!$F$33:$F$776,СВЦЭМ!$A$33:$A$776,$A192,СВЦЭМ!$B$33:$B$776,E$190)+'СЕТ СН'!$F$12</f>
        <v>132.69395532999999</v>
      </c>
      <c r="F192" s="36">
        <f>SUMIFS(СВЦЭМ!$F$33:$F$776,СВЦЭМ!$A$33:$A$776,$A192,СВЦЭМ!$B$33:$B$776,F$190)+'СЕТ СН'!$F$12</f>
        <v>133.25501346999999</v>
      </c>
      <c r="G192" s="36">
        <f>SUMIFS(СВЦЭМ!$F$33:$F$776,СВЦЭМ!$A$33:$A$776,$A192,СВЦЭМ!$B$33:$B$776,G$190)+'СЕТ СН'!$F$12</f>
        <v>132.50237232999999</v>
      </c>
      <c r="H192" s="36">
        <f>SUMIFS(СВЦЭМ!$F$33:$F$776,СВЦЭМ!$A$33:$A$776,$A192,СВЦЭМ!$B$33:$B$776,H$190)+'СЕТ СН'!$F$12</f>
        <v>125.75114067</v>
      </c>
      <c r="I192" s="36">
        <f>SUMIFS(СВЦЭМ!$F$33:$F$776,СВЦЭМ!$A$33:$A$776,$A192,СВЦЭМ!$B$33:$B$776,I$190)+'СЕТ СН'!$F$12</f>
        <v>118.11235191</v>
      </c>
      <c r="J192" s="36">
        <f>SUMIFS(СВЦЭМ!$F$33:$F$776,СВЦЭМ!$A$33:$A$776,$A192,СВЦЭМ!$B$33:$B$776,J$190)+'СЕТ СН'!$F$12</f>
        <v>121.36148948</v>
      </c>
      <c r="K192" s="36">
        <f>SUMIFS(СВЦЭМ!$F$33:$F$776,СВЦЭМ!$A$33:$A$776,$A192,СВЦЭМ!$B$33:$B$776,K$190)+'СЕТ СН'!$F$12</f>
        <v>120.73985759999999</v>
      </c>
      <c r="L192" s="36">
        <f>SUMIFS(СВЦЭМ!$F$33:$F$776,СВЦЭМ!$A$33:$A$776,$A192,СВЦЭМ!$B$33:$B$776,L$190)+'СЕТ СН'!$F$12</f>
        <v>119.00705178</v>
      </c>
      <c r="M192" s="36">
        <f>SUMIFS(СВЦЭМ!$F$33:$F$776,СВЦЭМ!$A$33:$A$776,$A192,СВЦЭМ!$B$33:$B$776,M$190)+'СЕТ СН'!$F$12</f>
        <v>115.41256018</v>
      </c>
      <c r="N192" s="36">
        <f>SUMIFS(СВЦЭМ!$F$33:$F$776,СВЦЭМ!$A$33:$A$776,$A192,СВЦЭМ!$B$33:$B$776,N$190)+'СЕТ СН'!$F$12</f>
        <v>114.49965036</v>
      </c>
      <c r="O192" s="36">
        <f>SUMIFS(СВЦЭМ!$F$33:$F$776,СВЦЭМ!$A$33:$A$776,$A192,СВЦЭМ!$B$33:$B$776,O$190)+'СЕТ СН'!$F$12</f>
        <v>114.67393987</v>
      </c>
      <c r="P192" s="36">
        <f>SUMIFS(СВЦЭМ!$F$33:$F$776,СВЦЭМ!$A$33:$A$776,$A192,СВЦЭМ!$B$33:$B$776,P$190)+'СЕТ СН'!$F$12</f>
        <v>116.81514952000001</v>
      </c>
      <c r="Q192" s="36">
        <f>SUMIFS(СВЦЭМ!$F$33:$F$776,СВЦЭМ!$A$33:$A$776,$A192,СВЦЭМ!$B$33:$B$776,Q$190)+'СЕТ СН'!$F$12</f>
        <v>116.24989056</v>
      </c>
      <c r="R192" s="36">
        <f>SUMIFS(СВЦЭМ!$F$33:$F$776,СВЦЭМ!$A$33:$A$776,$A192,СВЦЭМ!$B$33:$B$776,R$190)+'СЕТ СН'!$F$12</f>
        <v>114.75102165</v>
      </c>
      <c r="S192" s="36">
        <f>SUMIFS(СВЦЭМ!$F$33:$F$776,СВЦЭМ!$A$33:$A$776,$A192,СВЦЭМ!$B$33:$B$776,S$190)+'СЕТ СН'!$F$12</f>
        <v>116.48178785</v>
      </c>
      <c r="T192" s="36">
        <f>SUMIFS(СВЦЭМ!$F$33:$F$776,СВЦЭМ!$A$33:$A$776,$A192,СВЦЭМ!$B$33:$B$776,T$190)+'СЕТ СН'!$F$12</f>
        <v>118.30718441</v>
      </c>
      <c r="U192" s="36">
        <f>SUMIFS(СВЦЭМ!$F$33:$F$776,СВЦЭМ!$A$33:$A$776,$A192,СВЦЭМ!$B$33:$B$776,U$190)+'СЕТ СН'!$F$12</f>
        <v>115.93721857</v>
      </c>
      <c r="V192" s="36">
        <f>SUMIFS(СВЦЭМ!$F$33:$F$776,СВЦЭМ!$A$33:$A$776,$A192,СВЦЭМ!$B$33:$B$776,V$190)+'СЕТ СН'!$F$12</f>
        <v>116.69125755</v>
      </c>
      <c r="W192" s="36">
        <f>SUMIFS(СВЦЭМ!$F$33:$F$776,СВЦЭМ!$A$33:$A$776,$A192,СВЦЭМ!$B$33:$B$776,W$190)+'СЕТ СН'!$F$12</f>
        <v>115.88144069000001</v>
      </c>
      <c r="X192" s="36">
        <f>SUMIFS(СВЦЭМ!$F$33:$F$776,СВЦЭМ!$A$33:$A$776,$A192,СВЦЭМ!$B$33:$B$776,X$190)+'СЕТ СН'!$F$12</f>
        <v>111.76492036</v>
      </c>
      <c r="Y192" s="36">
        <f>SUMIFS(СВЦЭМ!$F$33:$F$776,СВЦЭМ!$A$33:$A$776,$A192,СВЦЭМ!$B$33:$B$776,Y$190)+'СЕТ СН'!$F$12</f>
        <v>111.52912499</v>
      </c>
    </row>
    <row r="193" spans="1:25" ht="15.75" x14ac:dyDescent="0.2">
      <c r="A193" s="35">
        <f t="shared" ref="A193:A221" si="5">A192+1</f>
        <v>43985</v>
      </c>
      <c r="B193" s="36">
        <f>SUMIFS(СВЦЭМ!$F$33:$F$776,СВЦЭМ!$A$33:$A$776,$A193,СВЦЭМ!$B$33:$B$776,B$190)+'СЕТ СН'!$F$12</f>
        <v>129.53314090999999</v>
      </c>
      <c r="C193" s="36">
        <f>SUMIFS(СВЦЭМ!$F$33:$F$776,СВЦЭМ!$A$33:$A$776,$A193,СВЦЭМ!$B$33:$B$776,C$190)+'СЕТ СН'!$F$12</f>
        <v>133.45349515000001</v>
      </c>
      <c r="D193" s="36">
        <f>SUMIFS(СВЦЭМ!$F$33:$F$776,СВЦЭМ!$A$33:$A$776,$A193,СВЦЭМ!$B$33:$B$776,D$190)+'СЕТ СН'!$F$12</f>
        <v>134.00636212000001</v>
      </c>
      <c r="E193" s="36">
        <f>SUMIFS(СВЦЭМ!$F$33:$F$776,СВЦЭМ!$A$33:$A$776,$A193,СВЦЭМ!$B$33:$B$776,E$190)+'СЕТ СН'!$F$12</f>
        <v>134.15190131</v>
      </c>
      <c r="F193" s="36">
        <f>SUMIFS(СВЦЭМ!$F$33:$F$776,СВЦЭМ!$A$33:$A$776,$A193,СВЦЭМ!$B$33:$B$776,F$190)+'СЕТ СН'!$F$12</f>
        <v>133.56099846000001</v>
      </c>
      <c r="G193" s="36">
        <f>SUMIFS(СВЦЭМ!$F$33:$F$776,СВЦЭМ!$A$33:$A$776,$A193,СВЦЭМ!$B$33:$B$776,G$190)+'СЕТ СН'!$F$12</f>
        <v>133.64088812</v>
      </c>
      <c r="H193" s="36">
        <f>SUMIFS(СВЦЭМ!$F$33:$F$776,СВЦЭМ!$A$33:$A$776,$A193,СВЦЭМ!$B$33:$B$776,H$190)+'СЕТ СН'!$F$12</f>
        <v>133.63829375</v>
      </c>
      <c r="I193" s="36">
        <f>SUMIFS(СВЦЭМ!$F$33:$F$776,СВЦЭМ!$A$33:$A$776,$A193,СВЦЭМ!$B$33:$B$776,I$190)+'СЕТ СН'!$F$12</f>
        <v>128.1087345</v>
      </c>
      <c r="J193" s="36">
        <f>SUMIFS(СВЦЭМ!$F$33:$F$776,СВЦЭМ!$A$33:$A$776,$A193,СВЦЭМ!$B$33:$B$776,J$190)+'СЕТ СН'!$F$12</f>
        <v>129.99257499999999</v>
      </c>
      <c r="K193" s="36">
        <f>SUMIFS(СВЦЭМ!$F$33:$F$776,СВЦЭМ!$A$33:$A$776,$A193,СВЦЭМ!$B$33:$B$776,K$190)+'СЕТ СН'!$F$12</f>
        <v>128.93215465</v>
      </c>
      <c r="L193" s="36">
        <f>SUMIFS(СВЦЭМ!$F$33:$F$776,СВЦЭМ!$A$33:$A$776,$A193,СВЦЭМ!$B$33:$B$776,L$190)+'СЕТ СН'!$F$12</f>
        <v>121.61180281</v>
      </c>
      <c r="M193" s="36">
        <f>SUMIFS(СВЦЭМ!$F$33:$F$776,СВЦЭМ!$A$33:$A$776,$A193,СВЦЭМ!$B$33:$B$776,M$190)+'СЕТ СН'!$F$12</f>
        <v>113.69659527</v>
      </c>
      <c r="N193" s="36">
        <f>SUMIFS(СВЦЭМ!$F$33:$F$776,СВЦЭМ!$A$33:$A$776,$A193,СВЦЭМ!$B$33:$B$776,N$190)+'СЕТ СН'!$F$12</f>
        <v>111.253781</v>
      </c>
      <c r="O193" s="36">
        <f>SUMIFS(СВЦЭМ!$F$33:$F$776,СВЦЭМ!$A$33:$A$776,$A193,СВЦЭМ!$B$33:$B$776,O$190)+'СЕТ СН'!$F$12</f>
        <v>111.34293968999999</v>
      </c>
      <c r="P193" s="36">
        <f>SUMIFS(СВЦЭМ!$F$33:$F$776,СВЦЭМ!$A$33:$A$776,$A193,СВЦЭМ!$B$33:$B$776,P$190)+'СЕТ СН'!$F$12</f>
        <v>112.29098759999999</v>
      </c>
      <c r="Q193" s="36">
        <f>SUMIFS(СВЦЭМ!$F$33:$F$776,СВЦЭМ!$A$33:$A$776,$A193,СВЦЭМ!$B$33:$B$776,Q$190)+'СЕТ СН'!$F$12</f>
        <v>112.33633273</v>
      </c>
      <c r="R193" s="36">
        <f>SUMIFS(СВЦЭМ!$F$33:$F$776,СВЦЭМ!$A$33:$A$776,$A193,СВЦЭМ!$B$33:$B$776,R$190)+'СЕТ СН'!$F$12</f>
        <v>111.56585656</v>
      </c>
      <c r="S193" s="36">
        <f>SUMIFS(СВЦЭМ!$F$33:$F$776,СВЦЭМ!$A$33:$A$776,$A193,СВЦЭМ!$B$33:$B$776,S$190)+'СЕТ СН'!$F$12</f>
        <v>111.24869257</v>
      </c>
      <c r="T193" s="36">
        <f>SUMIFS(СВЦЭМ!$F$33:$F$776,СВЦЭМ!$A$33:$A$776,$A193,СВЦЭМ!$B$33:$B$776,T$190)+'СЕТ СН'!$F$12</f>
        <v>115.55968894999999</v>
      </c>
      <c r="U193" s="36">
        <f>SUMIFS(СВЦЭМ!$F$33:$F$776,СВЦЭМ!$A$33:$A$776,$A193,СВЦЭМ!$B$33:$B$776,U$190)+'СЕТ СН'!$F$12</f>
        <v>110.70219218</v>
      </c>
      <c r="V193" s="36">
        <f>SUMIFS(СВЦЭМ!$F$33:$F$776,СВЦЭМ!$A$33:$A$776,$A193,СВЦЭМ!$B$33:$B$776,V$190)+'СЕТ СН'!$F$12</f>
        <v>102.68426817</v>
      </c>
      <c r="W193" s="36">
        <f>SUMIFS(СВЦЭМ!$F$33:$F$776,СВЦЭМ!$A$33:$A$776,$A193,СВЦЭМ!$B$33:$B$776,W$190)+'СЕТ СН'!$F$12</f>
        <v>101.95374083999999</v>
      </c>
      <c r="X193" s="36">
        <f>SUMIFS(СВЦЭМ!$F$33:$F$776,СВЦЭМ!$A$33:$A$776,$A193,СВЦЭМ!$B$33:$B$776,X$190)+'СЕТ СН'!$F$12</f>
        <v>109.95305768</v>
      </c>
      <c r="Y193" s="36">
        <f>SUMIFS(СВЦЭМ!$F$33:$F$776,СВЦЭМ!$A$33:$A$776,$A193,СВЦЭМ!$B$33:$B$776,Y$190)+'СЕТ СН'!$F$12</f>
        <v>120.71006645999999</v>
      </c>
    </row>
    <row r="194" spans="1:25" ht="15.75" x14ac:dyDescent="0.2">
      <c r="A194" s="35">
        <f t="shared" si="5"/>
        <v>43986</v>
      </c>
      <c r="B194" s="36">
        <f>SUMIFS(СВЦЭМ!$F$33:$F$776,СВЦЭМ!$A$33:$A$776,$A194,СВЦЭМ!$B$33:$B$776,B$190)+'СЕТ СН'!$F$12</f>
        <v>134.11872930000001</v>
      </c>
      <c r="C194" s="36">
        <f>SUMIFS(СВЦЭМ!$F$33:$F$776,СВЦЭМ!$A$33:$A$776,$A194,СВЦЭМ!$B$33:$B$776,C$190)+'СЕТ СН'!$F$12</f>
        <v>136.99803868000001</v>
      </c>
      <c r="D194" s="36">
        <f>SUMIFS(СВЦЭМ!$F$33:$F$776,СВЦЭМ!$A$33:$A$776,$A194,СВЦЭМ!$B$33:$B$776,D$190)+'СЕТ СН'!$F$12</f>
        <v>138.52995182000001</v>
      </c>
      <c r="E194" s="36">
        <f>SUMIFS(СВЦЭМ!$F$33:$F$776,СВЦЭМ!$A$33:$A$776,$A194,СВЦЭМ!$B$33:$B$776,E$190)+'СЕТ СН'!$F$12</f>
        <v>139.87344504000001</v>
      </c>
      <c r="F194" s="36">
        <f>SUMIFS(СВЦЭМ!$F$33:$F$776,СВЦЭМ!$A$33:$A$776,$A194,СВЦЭМ!$B$33:$B$776,F$190)+'СЕТ СН'!$F$12</f>
        <v>141.19183321</v>
      </c>
      <c r="G194" s="36">
        <f>SUMIFS(СВЦЭМ!$F$33:$F$776,СВЦЭМ!$A$33:$A$776,$A194,СВЦЭМ!$B$33:$B$776,G$190)+'СЕТ СН'!$F$12</f>
        <v>141.3818479</v>
      </c>
      <c r="H194" s="36">
        <f>SUMIFS(СВЦЭМ!$F$33:$F$776,СВЦЭМ!$A$33:$A$776,$A194,СВЦЭМ!$B$33:$B$776,H$190)+'СЕТ СН'!$F$12</f>
        <v>140.81055420999999</v>
      </c>
      <c r="I194" s="36">
        <f>SUMIFS(СВЦЭМ!$F$33:$F$776,СВЦЭМ!$A$33:$A$776,$A194,СВЦЭМ!$B$33:$B$776,I$190)+'СЕТ СН'!$F$12</f>
        <v>133.94064148999999</v>
      </c>
      <c r="J194" s="36">
        <f>SUMIFS(СВЦЭМ!$F$33:$F$776,СВЦЭМ!$A$33:$A$776,$A194,СВЦЭМ!$B$33:$B$776,J$190)+'СЕТ СН'!$F$12</f>
        <v>133.11051563000001</v>
      </c>
      <c r="K194" s="36">
        <f>SUMIFS(СВЦЭМ!$F$33:$F$776,СВЦЭМ!$A$33:$A$776,$A194,СВЦЭМ!$B$33:$B$776,K$190)+'СЕТ СН'!$F$12</f>
        <v>128.5621372</v>
      </c>
      <c r="L194" s="36">
        <f>SUMIFS(СВЦЭМ!$F$33:$F$776,СВЦЭМ!$A$33:$A$776,$A194,СВЦЭМ!$B$33:$B$776,L$190)+'СЕТ СН'!$F$12</f>
        <v>122.98353081</v>
      </c>
      <c r="M194" s="36">
        <f>SUMIFS(СВЦЭМ!$F$33:$F$776,СВЦЭМ!$A$33:$A$776,$A194,СВЦЭМ!$B$33:$B$776,M$190)+'СЕТ СН'!$F$12</f>
        <v>117.90981891</v>
      </c>
      <c r="N194" s="36">
        <f>SUMIFS(СВЦЭМ!$F$33:$F$776,СВЦЭМ!$A$33:$A$776,$A194,СВЦЭМ!$B$33:$B$776,N$190)+'СЕТ СН'!$F$12</f>
        <v>117.94197683</v>
      </c>
      <c r="O194" s="36">
        <f>SUMIFS(СВЦЭМ!$F$33:$F$776,СВЦЭМ!$A$33:$A$776,$A194,СВЦЭМ!$B$33:$B$776,O$190)+'СЕТ СН'!$F$12</f>
        <v>118.72481101</v>
      </c>
      <c r="P194" s="36">
        <f>SUMIFS(СВЦЭМ!$F$33:$F$776,СВЦЭМ!$A$33:$A$776,$A194,СВЦЭМ!$B$33:$B$776,P$190)+'СЕТ СН'!$F$12</f>
        <v>119.4560752</v>
      </c>
      <c r="Q194" s="36">
        <f>SUMIFS(СВЦЭМ!$F$33:$F$776,СВЦЭМ!$A$33:$A$776,$A194,СВЦЭМ!$B$33:$B$776,Q$190)+'СЕТ СН'!$F$12</f>
        <v>118.22623913</v>
      </c>
      <c r="R194" s="36">
        <f>SUMIFS(СВЦЭМ!$F$33:$F$776,СВЦЭМ!$A$33:$A$776,$A194,СВЦЭМ!$B$33:$B$776,R$190)+'СЕТ СН'!$F$12</f>
        <v>117.85568008</v>
      </c>
      <c r="S194" s="36">
        <f>SUMIFS(СВЦЭМ!$F$33:$F$776,СВЦЭМ!$A$33:$A$776,$A194,СВЦЭМ!$B$33:$B$776,S$190)+'СЕТ СН'!$F$12</f>
        <v>118.32367594999999</v>
      </c>
      <c r="T194" s="36">
        <f>SUMIFS(СВЦЭМ!$F$33:$F$776,СВЦЭМ!$A$33:$A$776,$A194,СВЦЭМ!$B$33:$B$776,T$190)+'СЕТ СН'!$F$12</f>
        <v>115.70789662</v>
      </c>
      <c r="U194" s="36">
        <f>SUMIFS(СВЦЭМ!$F$33:$F$776,СВЦЭМ!$A$33:$A$776,$A194,СВЦЭМ!$B$33:$B$776,U$190)+'СЕТ СН'!$F$12</f>
        <v>108.71517425</v>
      </c>
      <c r="V194" s="36">
        <f>SUMIFS(СВЦЭМ!$F$33:$F$776,СВЦЭМ!$A$33:$A$776,$A194,СВЦЭМ!$B$33:$B$776,V$190)+'СЕТ СН'!$F$12</f>
        <v>107.46497607000001</v>
      </c>
      <c r="W194" s="36">
        <f>SUMIFS(СВЦЭМ!$F$33:$F$776,СВЦЭМ!$A$33:$A$776,$A194,СВЦЭМ!$B$33:$B$776,W$190)+'СЕТ СН'!$F$12</f>
        <v>106.34536292999999</v>
      </c>
      <c r="X194" s="36">
        <f>SUMIFS(СВЦЭМ!$F$33:$F$776,СВЦЭМ!$A$33:$A$776,$A194,СВЦЭМ!$B$33:$B$776,X$190)+'СЕТ СН'!$F$12</f>
        <v>112.08141804</v>
      </c>
      <c r="Y194" s="36">
        <f>SUMIFS(СВЦЭМ!$F$33:$F$776,СВЦЭМ!$A$33:$A$776,$A194,СВЦЭМ!$B$33:$B$776,Y$190)+'СЕТ СН'!$F$12</f>
        <v>122.36627833999999</v>
      </c>
    </row>
    <row r="195" spans="1:25" ht="15.75" x14ac:dyDescent="0.2">
      <c r="A195" s="35">
        <f t="shared" si="5"/>
        <v>43987</v>
      </c>
      <c r="B195" s="36">
        <f>SUMIFS(СВЦЭМ!$F$33:$F$776,СВЦЭМ!$A$33:$A$776,$A195,СВЦЭМ!$B$33:$B$776,B$190)+'СЕТ СН'!$F$12</f>
        <v>140.46076012</v>
      </c>
      <c r="C195" s="36">
        <f>SUMIFS(СВЦЭМ!$F$33:$F$776,СВЦЭМ!$A$33:$A$776,$A195,СВЦЭМ!$B$33:$B$776,C$190)+'СЕТ СН'!$F$12</f>
        <v>144.16473728</v>
      </c>
      <c r="D195" s="36">
        <f>SUMIFS(СВЦЭМ!$F$33:$F$776,СВЦЭМ!$A$33:$A$776,$A195,СВЦЭМ!$B$33:$B$776,D$190)+'СЕТ СН'!$F$12</f>
        <v>147.86816428</v>
      </c>
      <c r="E195" s="36">
        <f>SUMIFS(СВЦЭМ!$F$33:$F$776,СВЦЭМ!$A$33:$A$776,$A195,СВЦЭМ!$B$33:$B$776,E$190)+'СЕТ СН'!$F$12</f>
        <v>150.9578922</v>
      </c>
      <c r="F195" s="36">
        <f>SUMIFS(СВЦЭМ!$F$33:$F$776,СВЦЭМ!$A$33:$A$776,$A195,СВЦЭМ!$B$33:$B$776,F$190)+'СЕТ СН'!$F$12</f>
        <v>150.07772664000001</v>
      </c>
      <c r="G195" s="36">
        <f>SUMIFS(СВЦЭМ!$F$33:$F$776,СВЦЭМ!$A$33:$A$776,$A195,СВЦЭМ!$B$33:$B$776,G$190)+'СЕТ СН'!$F$12</f>
        <v>149.44359077999999</v>
      </c>
      <c r="H195" s="36">
        <f>SUMIFS(СВЦЭМ!$F$33:$F$776,СВЦЭМ!$A$33:$A$776,$A195,СВЦЭМ!$B$33:$B$776,H$190)+'СЕТ СН'!$F$12</f>
        <v>143.41603784</v>
      </c>
      <c r="I195" s="36">
        <f>SUMIFS(СВЦЭМ!$F$33:$F$776,СВЦЭМ!$A$33:$A$776,$A195,СВЦЭМ!$B$33:$B$776,I$190)+'СЕТ СН'!$F$12</f>
        <v>136.10387241000001</v>
      </c>
      <c r="J195" s="36">
        <f>SUMIFS(СВЦЭМ!$F$33:$F$776,СВЦЭМ!$A$33:$A$776,$A195,СВЦЭМ!$B$33:$B$776,J$190)+'СЕТ СН'!$F$12</f>
        <v>126.21101073</v>
      </c>
      <c r="K195" s="36">
        <f>SUMIFS(СВЦЭМ!$F$33:$F$776,СВЦЭМ!$A$33:$A$776,$A195,СВЦЭМ!$B$33:$B$776,K$190)+'СЕТ СН'!$F$12</f>
        <v>112.20261957</v>
      </c>
      <c r="L195" s="36">
        <f>SUMIFS(СВЦЭМ!$F$33:$F$776,СВЦЭМ!$A$33:$A$776,$A195,СВЦЭМ!$B$33:$B$776,L$190)+'СЕТ СН'!$F$12</f>
        <v>106.56702951</v>
      </c>
      <c r="M195" s="36">
        <f>SUMIFS(СВЦЭМ!$F$33:$F$776,СВЦЭМ!$A$33:$A$776,$A195,СВЦЭМ!$B$33:$B$776,M$190)+'СЕТ СН'!$F$12</f>
        <v>106.85547969</v>
      </c>
      <c r="N195" s="36">
        <f>SUMIFS(СВЦЭМ!$F$33:$F$776,СВЦЭМ!$A$33:$A$776,$A195,СВЦЭМ!$B$33:$B$776,N$190)+'СЕТ СН'!$F$12</f>
        <v>106.75287828</v>
      </c>
      <c r="O195" s="36">
        <f>SUMIFS(СВЦЭМ!$F$33:$F$776,СВЦЭМ!$A$33:$A$776,$A195,СВЦЭМ!$B$33:$B$776,O$190)+'СЕТ СН'!$F$12</f>
        <v>108.78056083</v>
      </c>
      <c r="P195" s="36">
        <f>SUMIFS(СВЦЭМ!$F$33:$F$776,СВЦЭМ!$A$33:$A$776,$A195,СВЦЭМ!$B$33:$B$776,P$190)+'СЕТ СН'!$F$12</f>
        <v>110.92006271</v>
      </c>
      <c r="Q195" s="36">
        <f>SUMIFS(СВЦЭМ!$F$33:$F$776,СВЦЭМ!$A$33:$A$776,$A195,СВЦЭМ!$B$33:$B$776,Q$190)+'СЕТ СН'!$F$12</f>
        <v>111.86235163000001</v>
      </c>
      <c r="R195" s="36">
        <f>SUMIFS(СВЦЭМ!$F$33:$F$776,СВЦЭМ!$A$33:$A$776,$A195,СВЦЭМ!$B$33:$B$776,R$190)+'СЕТ СН'!$F$12</f>
        <v>111.43787182</v>
      </c>
      <c r="S195" s="36">
        <f>SUMIFS(СВЦЭМ!$F$33:$F$776,СВЦЭМ!$A$33:$A$776,$A195,СВЦЭМ!$B$33:$B$776,S$190)+'СЕТ СН'!$F$12</f>
        <v>111.72930288000001</v>
      </c>
      <c r="T195" s="36">
        <f>SUMIFS(СВЦЭМ!$F$33:$F$776,СВЦЭМ!$A$33:$A$776,$A195,СВЦЭМ!$B$33:$B$776,T$190)+'СЕТ СН'!$F$12</f>
        <v>110.45820141</v>
      </c>
      <c r="U195" s="36">
        <f>SUMIFS(СВЦЭМ!$F$33:$F$776,СВЦЭМ!$A$33:$A$776,$A195,СВЦЭМ!$B$33:$B$776,U$190)+'СЕТ СН'!$F$12</f>
        <v>109.24591096</v>
      </c>
      <c r="V195" s="36">
        <f>SUMIFS(СВЦЭМ!$F$33:$F$776,СВЦЭМ!$A$33:$A$776,$A195,СВЦЭМ!$B$33:$B$776,V$190)+'СЕТ СН'!$F$12</f>
        <v>106.58232912</v>
      </c>
      <c r="W195" s="36">
        <f>SUMIFS(СВЦЭМ!$F$33:$F$776,СВЦЭМ!$A$33:$A$776,$A195,СВЦЭМ!$B$33:$B$776,W$190)+'СЕТ СН'!$F$12</f>
        <v>104.92302936</v>
      </c>
      <c r="X195" s="36">
        <f>SUMIFS(СВЦЭМ!$F$33:$F$776,СВЦЭМ!$A$33:$A$776,$A195,СВЦЭМ!$B$33:$B$776,X$190)+'СЕТ СН'!$F$12</f>
        <v>109.28452093</v>
      </c>
      <c r="Y195" s="36">
        <f>SUMIFS(СВЦЭМ!$F$33:$F$776,СВЦЭМ!$A$33:$A$776,$A195,СВЦЭМ!$B$33:$B$776,Y$190)+'СЕТ СН'!$F$12</f>
        <v>120.81091589</v>
      </c>
    </row>
    <row r="196" spans="1:25" ht="15.75" x14ac:dyDescent="0.2">
      <c r="A196" s="35">
        <f t="shared" si="5"/>
        <v>43988</v>
      </c>
      <c r="B196" s="36">
        <f>SUMIFS(СВЦЭМ!$F$33:$F$776,СВЦЭМ!$A$33:$A$776,$A196,СВЦЭМ!$B$33:$B$776,B$190)+'СЕТ СН'!$F$12</f>
        <v>131.39676781</v>
      </c>
      <c r="C196" s="36">
        <f>SUMIFS(СВЦЭМ!$F$33:$F$776,СВЦЭМ!$A$33:$A$776,$A196,СВЦЭМ!$B$33:$B$776,C$190)+'СЕТ СН'!$F$12</f>
        <v>135.30038687999999</v>
      </c>
      <c r="D196" s="36">
        <f>SUMIFS(СВЦЭМ!$F$33:$F$776,СВЦЭМ!$A$33:$A$776,$A196,СВЦЭМ!$B$33:$B$776,D$190)+'СЕТ СН'!$F$12</f>
        <v>138.62662735000001</v>
      </c>
      <c r="E196" s="36">
        <f>SUMIFS(СВЦЭМ!$F$33:$F$776,СВЦЭМ!$A$33:$A$776,$A196,СВЦЭМ!$B$33:$B$776,E$190)+'СЕТ СН'!$F$12</f>
        <v>140.72474678</v>
      </c>
      <c r="F196" s="36">
        <f>SUMIFS(СВЦЭМ!$F$33:$F$776,СВЦЭМ!$A$33:$A$776,$A196,СВЦЭМ!$B$33:$B$776,F$190)+'СЕТ СН'!$F$12</f>
        <v>140.68756869000001</v>
      </c>
      <c r="G196" s="36">
        <f>SUMIFS(СВЦЭМ!$F$33:$F$776,СВЦЭМ!$A$33:$A$776,$A196,СВЦЭМ!$B$33:$B$776,G$190)+'СЕТ СН'!$F$12</f>
        <v>139.78603254000001</v>
      </c>
      <c r="H196" s="36">
        <f>SUMIFS(СВЦЭМ!$F$33:$F$776,СВЦЭМ!$A$33:$A$776,$A196,СВЦЭМ!$B$33:$B$776,H$190)+'СЕТ СН'!$F$12</f>
        <v>145.62194478999999</v>
      </c>
      <c r="I196" s="36">
        <f>SUMIFS(СВЦЭМ!$F$33:$F$776,СВЦЭМ!$A$33:$A$776,$A196,СВЦЭМ!$B$33:$B$776,I$190)+'СЕТ СН'!$F$12</f>
        <v>140.61041467999999</v>
      </c>
      <c r="J196" s="36">
        <f>SUMIFS(СВЦЭМ!$F$33:$F$776,СВЦЭМ!$A$33:$A$776,$A196,СВЦЭМ!$B$33:$B$776,J$190)+'СЕТ СН'!$F$12</f>
        <v>130.84846075999999</v>
      </c>
      <c r="K196" s="36">
        <f>SUMIFS(СВЦЭМ!$F$33:$F$776,СВЦЭМ!$A$33:$A$776,$A196,СВЦЭМ!$B$33:$B$776,K$190)+'СЕТ СН'!$F$12</f>
        <v>112.88142267000001</v>
      </c>
      <c r="L196" s="36">
        <f>SUMIFS(СВЦЭМ!$F$33:$F$776,СВЦЭМ!$A$33:$A$776,$A196,СВЦЭМ!$B$33:$B$776,L$190)+'СЕТ СН'!$F$12</f>
        <v>101.94922261000001</v>
      </c>
      <c r="M196" s="36">
        <f>SUMIFS(СВЦЭМ!$F$33:$F$776,СВЦЭМ!$A$33:$A$776,$A196,СВЦЭМ!$B$33:$B$776,M$190)+'СЕТ СН'!$F$12</f>
        <v>101.21140656999999</v>
      </c>
      <c r="N196" s="36">
        <f>SUMIFS(СВЦЭМ!$F$33:$F$776,СВЦЭМ!$A$33:$A$776,$A196,СВЦЭМ!$B$33:$B$776,N$190)+'СЕТ СН'!$F$12</f>
        <v>104.30172392</v>
      </c>
      <c r="O196" s="36">
        <f>SUMIFS(СВЦЭМ!$F$33:$F$776,СВЦЭМ!$A$33:$A$776,$A196,СВЦЭМ!$B$33:$B$776,O$190)+'СЕТ СН'!$F$12</f>
        <v>109.48735691</v>
      </c>
      <c r="P196" s="36">
        <f>SUMIFS(СВЦЭМ!$F$33:$F$776,СВЦЭМ!$A$33:$A$776,$A196,СВЦЭМ!$B$33:$B$776,P$190)+'СЕТ СН'!$F$12</f>
        <v>110.20089213</v>
      </c>
      <c r="Q196" s="36">
        <f>SUMIFS(СВЦЭМ!$F$33:$F$776,СВЦЭМ!$A$33:$A$776,$A196,СВЦЭМ!$B$33:$B$776,Q$190)+'СЕТ СН'!$F$12</f>
        <v>110.62117947</v>
      </c>
      <c r="R196" s="36">
        <f>SUMIFS(СВЦЭМ!$F$33:$F$776,СВЦЭМ!$A$33:$A$776,$A196,СВЦЭМ!$B$33:$B$776,R$190)+'СЕТ СН'!$F$12</f>
        <v>109.67117707</v>
      </c>
      <c r="S196" s="36">
        <f>SUMIFS(СВЦЭМ!$F$33:$F$776,СВЦЭМ!$A$33:$A$776,$A196,СВЦЭМ!$B$33:$B$776,S$190)+'СЕТ СН'!$F$12</f>
        <v>110.3875956</v>
      </c>
      <c r="T196" s="36">
        <f>SUMIFS(СВЦЭМ!$F$33:$F$776,СВЦЭМ!$A$33:$A$776,$A196,СВЦЭМ!$B$33:$B$776,T$190)+'СЕТ СН'!$F$12</f>
        <v>109.51115498</v>
      </c>
      <c r="U196" s="36">
        <f>SUMIFS(СВЦЭМ!$F$33:$F$776,СВЦЭМ!$A$33:$A$776,$A196,СВЦЭМ!$B$33:$B$776,U$190)+'СЕТ СН'!$F$12</f>
        <v>106.77300873</v>
      </c>
      <c r="V196" s="36">
        <f>SUMIFS(СВЦЭМ!$F$33:$F$776,СВЦЭМ!$A$33:$A$776,$A196,СВЦЭМ!$B$33:$B$776,V$190)+'СЕТ СН'!$F$12</f>
        <v>100.82944427</v>
      </c>
      <c r="W196" s="36">
        <f>SUMIFS(СВЦЭМ!$F$33:$F$776,СВЦЭМ!$A$33:$A$776,$A196,СВЦЭМ!$B$33:$B$776,W$190)+'СЕТ СН'!$F$12</f>
        <v>98.307426890000002</v>
      </c>
      <c r="X196" s="36">
        <f>SUMIFS(СВЦЭМ!$F$33:$F$776,СВЦЭМ!$A$33:$A$776,$A196,СВЦЭМ!$B$33:$B$776,X$190)+'СЕТ СН'!$F$12</f>
        <v>103.69234974</v>
      </c>
      <c r="Y196" s="36">
        <f>SUMIFS(СВЦЭМ!$F$33:$F$776,СВЦЭМ!$A$33:$A$776,$A196,СВЦЭМ!$B$33:$B$776,Y$190)+'СЕТ СН'!$F$12</f>
        <v>119.99390756</v>
      </c>
    </row>
    <row r="197" spans="1:25" ht="15.75" x14ac:dyDescent="0.2">
      <c r="A197" s="35">
        <f t="shared" si="5"/>
        <v>43989</v>
      </c>
      <c r="B197" s="36">
        <f>SUMIFS(СВЦЭМ!$F$33:$F$776,СВЦЭМ!$A$33:$A$776,$A197,СВЦЭМ!$B$33:$B$776,B$190)+'СЕТ СН'!$F$12</f>
        <v>136.38894869000001</v>
      </c>
      <c r="C197" s="36">
        <f>SUMIFS(СВЦЭМ!$F$33:$F$776,СВЦЭМ!$A$33:$A$776,$A197,СВЦЭМ!$B$33:$B$776,C$190)+'СЕТ СН'!$F$12</f>
        <v>139.27352769000001</v>
      </c>
      <c r="D197" s="36">
        <f>SUMIFS(СВЦЭМ!$F$33:$F$776,СВЦЭМ!$A$33:$A$776,$A197,СВЦЭМ!$B$33:$B$776,D$190)+'СЕТ СН'!$F$12</f>
        <v>140.87062078</v>
      </c>
      <c r="E197" s="36">
        <f>SUMIFS(СВЦЭМ!$F$33:$F$776,СВЦЭМ!$A$33:$A$776,$A197,СВЦЭМ!$B$33:$B$776,E$190)+'СЕТ СН'!$F$12</f>
        <v>140.85218420999999</v>
      </c>
      <c r="F197" s="36">
        <f>SUMIFS(СВЦЭМ!$F$33:$F$776,СВЦЭМ!$A$33:$A$776,$A197,СВЦЭМ!$B$33:$B$776,F$190)+'СЕТ СН'!$F$12</f>
        <v>139.03727193</v>
      </c>
      <c r="G197" s="36">
        <f>SUMIFS(СВЦЭМ!$F$33:$F$776,СВЦЭМ!$A$33:$A$776,$A197,СВЦЭМ!$B$33:$B$776,G$190)+'СЕТ СН'!$F$12</f>
        <v>139.92719246999999</v>
      </c>
      <c r="H197" s="36">
        <f>SUMIFS(СВЦЭМ!$F$33:$F$776,СВЦЭМ!$A$33:$A$776,$A197,СВЦЭМ!$B$33:$B$776,H$190)+'СЕТ СН'!$F$12</f>
        <v>140.84969555999999</v>
      </c>
      <c r="I197" s="36">
        <f>SUMIFS(СВЦЭМ!$F$33:$F$776,СВЦЭМ!$A$33:$A$776,$A197,СВЦЭМ!$B$33:$B$776,I$190)+'СЕТ СН'!$F$12</f>
        <v>143.29597006</v>
      </c>
      <c r="J197" s="36">
        <f>SUMIFS(СВЦЭМ!$F$33:$F$776,СВЦЭМ!$A$33:$A$776,$A197,СВЦЭМ!$B$33:$B$776,J$190)+'СЕТ СН'!$F$12</f>
        <v>137.3146194</v>
      </c>
      <c r="K197" s="36">
        <f>SUMIFS(СВЦЭМ!$F$33:$F$776,СВЦЭМ!$A$33:$A$776,$A197,СВЦЭМ!$B$33:$B$776,K$190)+'СЕТ СН'!$F$12</f>
        <v>122.8414914</v>
      </c>
      <c r="L197" s="36">
        <f>SUMIFS(СВЦЭМ!$F$33:$F$776,СВЦЭМ!$A$33:$A$776,$A197,СВЦЭМ!$B$33:$B$776,L$190)+'СЕТ СН'!$F$12</f>
        <v>109.59253336</v>
      </c>
      <c r="M197" s="36">
        <f>SUMIFS(СВЦЭМ!$F$33:$F$776,СВЦЭМ!$A$33:$A$776,$A197,СВЦЭМ!$B$33:$B$776,M$190)+'СЕТ СН'!$F$12</f>
        <v>104.52991957</v>
      </c>
      <c r="N197" s="36">
        <f>SUMIFS(СВЦЭМ!$F$33:$F$776,СВЦЭМ!$A$33:$A$776,$A197,СВЦЭМ!$B$33:$B$776,N$190)+'СЕТ СН'!$F$12</f>
        <v>103.95691626999999</v>
      </c>
      <c r="O197" s="36">
        <f>SUMIFS(СВЦЭМ!$F$33:$F$776,СВЦЭМ!$A$33:$A$776,$A197,СВЦЭМ!$B$33:$B$776,O$190)+'СЕТ СН'!$F$12</f>
        <v>103.09910398</v>
      </c>
      <c r="P197" s="36">
        <f>SUMIFS(СВЦЭМ!$F$33:$F$776,СВЦЭМ!$A$33:$A$776,$A197,СВЦЭМ!$B$33:$B$776,P$190)+'СЕТ СН'!$F$12</f>
        <v>105.10551927</v>
      </c>
      <c r="Q197" s="36">
        <f>SUMIFS(СВЦЭМ!$F$33:$F$776,СВЦЭМ!$A$33:$A$776,$A197,СВЦЭМ!$B$33:$B$776,Q$190)+'СЕТ СН'!$F$12</f>
        <v>106.48644842</v>
      </c>
      <c r="R197" s="36">
        <f>SUMIFS(СВЦЭМ!$F$33:$F$776,СВЦЭМ!$A$33:$A$776,$A197,СВЦЭМ!$B$33:$B$776,R$190)+'СЕТ СН'!$F$12</f>
        <v>105.84245856</v>
      </c>
      <c r="S197" s="36">
        <f>SUMIFS(СВЦЭМ!$F$33:$F$776,СВЦЭМ!$A$33:$A$776,$A197,СВЦЭМ!$B$33:$B$776,S$190)+'СЕТ СН'!$F$12</f>
        <v>106.74589396</v>
      </c>
      <c r="T197" s="36">
        <f>SUMIFS(СВЦЭМ!$F$33:$F$776,СВЦЭМ!$A$33:$A$776,$A197,СВЦЭМ!$B$33:$B$776,T$190)+'СЕТ СН'!$F$12</f>
        <v>104.7326927</v>
      </c>
      <c r="U197" s="36">
        <f>SUMIFS(СВЦЭМ!$F$33:$F$776,СВЦЭМ!$A$33:$A$776,$A197,СВЦЭМ!$B$33:$B$776,U$190)+'СЕТ СН'!$F$12</f>
        <v>100.35544071</v>
      </c>
      <c r="V197" s="36">
        <f>SUMIFS(СВЦЭМ!$F$33:$F$776,СВЦЭМ!$A$33:$A$776,$A197,СВЦЭМ!$B$33:$B$776,V$190)+'СЕТ СН'!$F$12</f>
        <v>94.815080089999995</v>
      </c>
      <c r="W197" s="36">
        <f>SUMIFS(СВЦЭМ!$F$33:$F$776,СВЦЭМ!$A$33:$A$776,$A197,СВЦЭМ!$B$33:$B$776,W$190)+'СЕТ СН'!$F$12</f>
        <v>93.767186129999999</v>
      </c>
      <c r="X197" s="36">
        <f>SUMIFS(СВЦЭМ!$F$33:$F$776,СВЦЭМ!$A$33:$A$776,$A197,СВЦЭМ!$B$33:$B$776,X$190)+'СЕТ СН'!$F$12</f>
        <v>97.882716160000001</v>
      </c>
      <c r="Y197" s="36">
        <f>SUMIFS(СВЦЭМ!$F$33:$F$776,СВЦЭМ!$A$33:$A$776,$A197,СВЦЭМ!$B$33:$B$776,Y$190)+'СЕТ СН'!$F$12</f>
        <v>113.48416749</v>
      </c>
    </row>
    <row r="198" spans="1:25" ht="15.75" x14ac:dyDescent="0.2">
      <c r="A198" s="35">
        <f t="shared" si="5"/>
        <v>43990</v>
      </c>
      <c r="B198" s="36">
        <f>SUMIFS(СВЦЭМ!$F$33:$F$776,СВЦЭМ!$A$33:$A$776,$A198,СВЦЭМ!$B$33:$B$776,B$190)+'СЕТ СН'!$F$12</f>
        <v>133.79702330999999</v>
      </c>
      <c r="C198" s="36">
        <f>SUMIFS(СВЦЭМ!$F$33:$F$776,СВЦЭМ!$A$33:$A$776,$A198,СВЦЭМ!$B$33:$B$776,C$190)+'СЕТ СН'!$F$12</f>
        <v>138.93691465000001</v>
      </c>
      <c r="D198" s="36">
        <f>SUMIFS(СВЦЭМ!$F$33:$F$776,СВЦЭМ!$A$33:$A$776,$A198,СВЦЭМ!$B$33:$B$776,D$190)+'СЕТ СН'!$F$12</f>
        <v>143.58035237999999</v>
      </c>
      <c r="E198" s="36">
        <f>SUMIFS(СВЦЭМ!$F$33:$F$776,СВЦЭМ!$A$33:$A$776,$A198,СВЦЭМ!$B$33:$B$776,E$190)+'СЕТ СН'!$F$12</f>
        <v>144.80925721</v>
      </c>
      <c r="F198" s="36">
        <f>SUMIFS(СВЦЭМ!$F$33:$F$776,СВЦЭМ!$A$33:$A$776,$A198,СВЦЭМ!$B$33:$B$776,F$190)+'СЕТ СН'!$F$12</f>
        <v>143.73418953000001</v>
      </c>
      <c r="G198" s="36">
        <f>SUMIFS(СВЦЭМ!$F$33:$F$776,СВЦЭМ!$A$33:$A$776,$A198,СВЦЭМ!$B$33:$B$776,G$190)+'СЕТ СН'!$F$12</f>
        <v>143.46574269999999</v>
      </c>
      <c r="H198" s="36">
        <f>SUMIFS(СВЦЭМ!$F$33:$F$776,СВЦЭМ!$A$33:$A$776,$A198,СВЦЭМ!$B$33:$B$776,H$190)+'СЕТ СН'!$F$12</f>
        <v>142.69493686000001</v>
      </c>
      <c r="I198" s="36">
        <f>SUMIFS(СВЦЭМ!$F$33:$F$776,СВЦЭМ!$A$33:$A$776,$A198,СВЦЭМ!$B$33:$B$776,I$190)+'СЕТ СН'!$F$12</f>
        <v>142.20310509999999</v>
      </c>
      <c r="J198" s="36">
        <f>SUMIFS(СВЦЭМ!$F$33:$F$776,СВЦЭМ!$A$33:$A$776,$A198,СВЦЭМ!$B$33:$B$776,J$190)+'СЕТ СН'!$F$12</f>
        <v>130.52865636999999</v>
      </c>
      <c r="K198" s="36">
        <f>SUMIFS(СВЦЭМ!$F$33:$F$776,СВЦЭМ!$A$33:$A$776,$A198,СВЦЭМ!$B$33:$B$776,K$190)+'СЕТ СН'!$F$12</f>
        <v>112.46339093</v>
      </c>
      <c r="L198" s="36">
        <f>SUMIFS(СВЦЭМ!$F$33:$F$776,СВЦЭМ!$A$33:$A$776,$A198,СВЦЭМ!$B$33:$B$776,L$190)+'СЕТ СН'!$F$12</f>
        <v>102.96100185</v>
      </c>
      <c r="M198" s="36">
        <f>SUMIFS(СВЦЭМ!$F$33:$F$776,СВЦЭМ!$A$33:$A$776,$A198,СВЦЭМ!$B$33:$B$776,M$190)+'СЕТ СН'!$F$12</f>
        <v>100.58611927</v>
      </c>
      <c r="N198" s="36">
        <f>SUMIFS(СВЦЭМ!$F$33:$F$776,СВЦЭМ!$A$33:$A$776,$A198,СВЦЭМ!$B$33:$B$776,N$190)+'СЕТ СН'!$F$12</f>
        <v>102.03792754</v>
      </c>
      <c r="O198" s="36">
        <f>SUMIFS(СВЦЭМ!$F$33:$F$776,СВЦЭМ!$A$33:$A$776,$A198,СВЦЭМ!$B$33:$B$776,O$190)+'СЕТ СН'!$F$12</f>
        <v>104.37845487</v>
      </c>
      <c r="P198" s="36">
        <f>SUMIFS(СВЦЭМ!$F$33:$F$776,СВЦЭМ!$A$33:$A$776,$A198,СВЦЭМ!$B$33:$B$776,P$190)+'СЕТ СН'!$F$12</f>
        <v>104.10665263</v>
      </c>
      <c r="Q198" s="36">
        <f>SUMIFS(СВЦЭМ!$F$33:$F$776,СВЦЭМ!$A$33:$A$776,$A198,СВЦЭМ!$B$33:$B$776,Q$190)+'СЕТ СН'!$F$12</f>
        <v>104.71265554999999</v>
      </c>
      <c r="R198" s="36">
        <f>SUMIFS(СВЦЭМ!$F$33:$F$776,СВЦЭМ!$A$33:$A$776,$A198,СВЦЭМ!$B$33:$B$776,R$190)+'СЕТ СН'!$F$12</f>
        <v>104.43033402</v>
      </c>
      <c r="S198" s="36">
        <f>SUMIFS(СВЦЭМ!$F$33:$F$776,СВЦЭМ!$A$33:$A$776,$A198,СВЦЭМ!$B$33:$B$776,S$190)+'СЕТ СН'!$F$12</f>
        <v>107.02040569</v>
      </c>
      <c r="T198" s="36">
        <f>SUMIFS(СВЦЭМ!$F$33:$F$776,СВЦЭМ!$A$33:$A$776,$A198,СВЦЭМ!$B$33:$B$776,T$190)+'СЕТ СН'!$F$12</f>
        <v>104.96721061</v>
      </c>
      <c r="U198" s="36">
        <f>SUMIFS(СВЦЭМ!$F$33:$F$776,СВЦЭМ!$A$33:$A$776,$A198,СВЦЭМ!$B$33:$B$776,U$190)+'СЕТ СН'!$F$12</f>
        <v>104.46825914999999</v>
      </c>
      <c r="V198" s="36">
        <f>SUMIFS(СВЦЭМ!$F$33:$F$776,СВЦЭМ!$A$33:$A$776,$A198,СВЦЭМ!$B$33:$B$776,V$190)+'СЕТ СН'!$F$12</f>
        <v>99.424067530000002</v>
      </c>
      <c r="W198" s="36">
        <f>SUMIFS(СВЦЭМ!$F$33:$F$776,СВЦЭМ!$A$33:$A$776,$A198,СВЦЭМ!$B$33:$B$776,W$190)+'СЕТ СН'!$F$12</f>
        <v>97.649724950000007</v>
      </c>
      <c r="X198" s="36">
        <f>SUMIFS(СВЦЭМ!$F$33:$F$776,СВЦЭМ!$A$33:$A$776,$A198,СВЦЭМ!$B$33:$B$776,X$190)+'СЕТ СН'!$F$12</f>
        <v>104.46002479000001</v>
      </c>
      <c r="Y198" s="36">
        <f>SUMIFS(СВЦЭМ!$F$33:$F$776,СВЦЭМ!$A$33:$A$776,$A198,СВЦЭМ!$B$33:$B$776,Y$190)+'СЕТ СН'!$F$12</f>
        <v>114.71204126000001</v>
      </c>
    </row>
    <row r="199" spans="1:25" ht="15.75" x14ac:dyDescent="0.2">
      <c r="A199" s="35">
        <f t="shared" si="5"/>
        <v>43991</v>
      </c>
      <c r="B199" s="36">
        <f>SUMIFS(СВЦЭМ!$F$33:$F$776,СВЦЭМ!$A$33:$A$776,$A199,СВЦЭМ!$B$33:$B$776,B$190)+'СЕТ СН'!$F$12</f>
        <v>131.18343682</v>
      </c>
      <c r="C199" s="36">
        <f>SUMIFS(СВЦЭМ!$F$33:$F$776,СВЦЭМ!$A$33:$A$776,$A199,СВЦЭМ!$B$33:$B$776,C$190)+'СЕТ СН'!$F$12</f>
        <v>137.62023968</v>
      </c>
      <c r="D199" s="36">
        <f>SUMIFS(СВЦЭМ!$F$33:$F$776,СВЦЭМ!$A$33:$A$776,$A199,СВЦЭМ!$B$33:$B$776,D$190)+'СЕТ СН'!$F$12</f>
        <v>140.25687189999999</v>
      </c>
      <c r="E199" s="36">
        <f>SUMIFS(СВЦЭМ!$F$33:$F$776,СВЦЭМ!$A$33:$A$776,$A199,СВЦЭМ!$B$33:$B$776,E$190)+'СЕТ СН'!$F$12</f>
        <v>141.44297950999999</v>
      </c>
      <c r="F199" s="36">
        <f>SUMIFS(СВЦЭМ!$F$33:$F$776,СВЦЭМ!$A$33:$A$776,$A199,СВЦЭМ!$B$33:$B$776,F$190)+'СЕТ СН'!$F$12</f>
        <v>140.40835335</v>
      </c>
      <c r="G199" s="36">
        <f>SUMIFS(СВЦЭМ!$F$33:$F$776,СВЦЭМ!$A$33:$A$776,$A199,СВЦЭМ!$B$33:$B$776,G$190)+'СЕТ СН'!$F$12</f>
        <v>140.37228324</v>
      </c>
      <c r="H199" s="36">
        <f>SUMIFS(СВЦЭМ!$F$33:$F$776,СВЦЭМ!$A$33:$A$776,$A199,СВЦЭМ!$B$33:$B$776,H$190)+'СЕТ СН'!$F$12</f>
        <v>138.06475338000001</v>
      </c>
      <c r="I199" s="36">
        <f>SUMIFS(СВЦЭМ!$F$33:$F$776,СВЦЭМ!$A$33:$A$776,$A199,СВЦЭМ!$B$33:$B$776,I$190)+'СЕТ СН'!$F$12</f>
        <v>129.54706164000001</v>
      </c>
      <c r="J199" s="36">
        <f>SUMIFS(СВЦЭМ!$F$33:$F$776,СВЦЭМ!$A$33:$A$776,$A199,СВЦЭМ!$B$33:$B$776,J$190)+'СЕТ СН'!$F$12</f>
        <v>119.58689233</v>
      </c>
      <c r="K199" s="36">
        <f>SUMIFS(СВЦЭМ!$F$33:$F$776,СВЦЭМ!$A$33:$A$776,$A199,СВЦЭМ!$B$33:$B$776,K$190)+'СЕТ СН'!$F$12</f>
        <v>107.72872417000001</v>
      </c>
      <c r="L199" s="36">
        <f>SUMIFS(СВЦЭМ!$F$33:$F$776,СВЦЭМ!$A$33:$A$776,$A199,СВЦЭМ!$B$33:$B$776,L$190)+'СЕТ СН'!$F$12</f>
        <v>102.80758618</v>
      </c>
      <c r="M199" s="36">
        <f>SUMIFS(СВЦЭМ!$F$33:$F$776,СВЦЭМ!$A$33:$A$776,$A199,СВЦЭМ!$B$33:$B$776,M$190)+'СЕТ СН'!$F$12</f>
        <v>103.45656575</v>
      </c>
      <c r="N199" s="36">
        <f>SUMIFS(СВЦЭМ!$F$33:$F$776,СВЦЭМ!$A$33:$A$776,$A199,СВЦЭМ!$B$33:$B$776,N$190)+'СЕТ СН'!$F$12</f>
        <v>107.13070292</v>
      </c>
      <c r="O199" s="36">
        <f>SUMIFS(СВЦЭМ!$F$33:$F$776,СВЦЭМ!$A$33:$A$776,$A199,СВЦЭМ!$B$33:$B$776,O$190)+'СЕТ СН'!$F$12</f>
        <v>106.37159362</v>
      </c>
      <c r="P199" s="36">
        <f>SUMIFS(СВЦЭМ!$F$33:$F$776,СВЦЭМ!$A$33:$A$776,$A199,СВЦЭМ!$B$33:$B$776,P$190)+'СЕТ СН'!$F$12</f>
        <v>108.39028184</v>
      </c>
      <c r="Q199" s="36">
        <f>SUMIFS(СВЦЭМ!$F$33:$F$776,СВЦЭМ!$A$33:$A$776,$A199,СВЦЭМ!$B$33:$B$776,Q$190)+'СЕТ СН'!$F$12</f>
        <v>108.52399092</v>
      </c>
      <c r="R199" s="36">
        <f>SUMIFS(СВЦЭМ!$F$33:$F$776,СВЦЭМ!$A$33:$A$776,$A199,СВЦЭМ!$B$33:$B$776,R$190)+'СЕТ СН'!$F$12</f>
        <v>108.49714475</v>
      </c>
      <c r="S199" s="36">
        <f>SUMIFS(СВЦЭМ!$F$33:$F$776,СВЦЭМ!$A$33:$A$776,$A199,СВЦЭМ!$B$33:$B$776,S$190)+'СЕТ СН'!$F$12</f>
        <v>110.02738825</v>
      </c>
      <c r="T199" s="36">
        <f>SUMIFS(СВЦЭМ!$F$33:$F$776,СВЦЭМ!$A$33:$A$776,$A199,СВЦЭМ!$B$33:$B$776,T$190)+'СЕТ СН'!$F$12</f>
        <v>108.71310527999999</v>
      </c>
      <c r="U199" s="36">
        <f>SUMIFS(СВЦЭМ!$F$33:$F$776,СВЦЭМ!$A$33:$A$776,$A199,СВЦЭМ!$B$33:$B$776,U$190)+'СЕТ СН'!$F$12</f>
        <v>109.27926166</v>
      </c>
      <c r="V199" s="36">
        <f>SUMIFS(СВЦЭМ!$F$33:$F$776,СВЦЭМ!$A$33:$A$776,$A199,СВЦЭМ!$B$33:$B$776,V$190)+'СЕТ СН'!$F$12</f>
        <v>110.0513608</v>
      </c>
      <c r="W199" s="36">
        <f>SUMIFS(СВЦЭМ!$F$33:$F$776,СВЦЭМ!$A$33:$A$776,$A199,СВЦЭМ!$B$33:$B$776,W$190)+'СЕТ СН'!$F$12</f>
        <v>111.49621252999999</v>
      </c>
      <c r="X199" s="36">
        <f>SUMIFS(СВЦЭМ!$F$33:$F$776,СВЦЭМ!$A$33:$A$776,$A199,СВЦЭМ!$B$33:$B$776,X$190)+'СЕТ СН'!$F$12</f>
        <v>109.86341197</v>
      </c>
      <c r="Y199" s="36">
        <f>SUMIFS(СВЦЭМ!$F$33:$F$776,СВЦЭМ!$A$33:$A$776,$A199,СВЦЭМ!$B$33:$B$776,Y$190)+'СЕТ СН'!$F$12</f>
        <v>123.44704204</v>
      </c>
    </row>
    <row r="200" spans="1:25" ht="15.75" x14ac:dyDescent="0.2">
      <c r="A200" s="35">
        <f t="shared" si="5"/>
        <v>43992</v>
      </c>
      <c r="B200" s="36">
        <f>SUMIFS(СВЦЭМ!$F$33:$F$776,СВЦЭМ!$A$33:$A$776,$A200,СВЦЭМ!$B$33:$B$776,B$190)+'СЕТ СН'!$F$12</f>
        <v>142.94960936999999</v>
      </c>
      <c r="C200" s="36">
        <f>SUMIFS(СВЦЭМ!$F$33:$F$776,СВЦЭМ!$A$33:$A$776,$A200,СВЦЭМ!$B$33:$B$776,C$190)+'СЕТ СН'!$F$12</f>
        <v>144.91797395</v>
      </c>
      <c r="D200" s="36">
        <f>SUMIFS(СВЦЭМ!$F$33:$F$776,СВЦЭМ!$A$33:$A$776,$A200,СВЦЭМ!$B$33:$B$776,D$190)+'СЕТ СН'!$F$12</f>
        <v>141.43055545999999</v>
      </c>
      <c r="E200" s="36">
        <f>SUMIFS(СВЦЭМ!$F$33:$F$776,СВЦЭМ!$A$33:$A$776,$A200,СВЦЭМ!$B$33:$B$776,E$190)+'СЕТ СН'!$F$12</f>
        <v>142.05997393999999</v>
      </c>
      <c r="F200" s="36">
        <f>SUMIFS(СВЦЭМ!$F$33:$F$776,СВЦЭМ!$A$33:$A$776,$A200,СВЦЭМ!$B$33:$B$776,F$190)+'СЕТ СН'!$F$12</f>
        <v>141.12059754000001</v>
      </c>
      <c r="G200" s="36">
        <f>SUMIFS(СВЦЭМ!$F$33:$F$776,СВЦЭМ!$A$33:$A$776,$A200,СВЦЭМ!$B$33:$B$776,G$190)+'СЕТ СН'!$F$12</f>
        <v>140.82147316000001</v>
      </c>
      <c r="H200" s="36">
        <f>SUMIFS(СВЦЭМ!$F$33:$F$776,СВЦЭМ!$A$33:$A$776,$A200,СВЦЭМ!$B$33:$B$776,H$190)+'СЕТ СН'!$F$12</f>
        <v>143.83135704</v>
      </c>
      <c r="I200" s="36">
        <f>SUMIFS(СВЦЭМ!$F$33:$F$776,СВЦЭМ!$A$33:$A$776,$A200,СВЦЭМ!$B$33:$B$776,I$190)+'СЕТ СН'!$F$12</f>
        <v>139.07405517999999</v>
      </c>
      <c r="J200" s="36">
        <f>SUMIFS(СВЦЭМ!$F$33:$F$776,СВЦЭМ!$A$33:$A$776,$A200,СВЦЭМ!$B$33:$B$776,J$190)+'СЕТ СН'!$F$12</f>
        <v>130.60071393999999</v>
      </c>
      <c r="K200" s="36">
        <f>SUMIFS(СВЦЭМ!$F$33:$F$776,СВЦЭМ!$A$33:$A$776,$A200,СВЦЭМ!$B$33:$B$776,K$190)+'СЕТ СН'!$F$12</f>
        <v>116.7749889</v>
      </c>
      <c r="L200" s="36">
        <f>SUMIFS(СВЦЭМ!$F$33:$F$776,СВЦЭМ!$A$33:$A$776,$A200,СВЦЭМ!$B$33:$B$776,L$190)+'СЕТ СН'!$F$12</f>
        <v>105.18139033</v>
      </c>
      <c r="M200" s="36">
        <f>SUMIFS(СВЦЭМ!$F$33:$F$776,СВЦЭМ!$A$33:$A$776,$A200,СВЦЭМ!$B$33:$B$776,M$190)+'СЕТ СН'!$F$12</f>
        <v>106.81761373000001</v>
      </c>
      <c r="N200" s="36">
        <f>SUMIFS(СВЦЭМ!$F$33:$F$776,СВЦЭМ!$A$33:$A$776,$A200,СВЦЭМ!$B$33:$B$776,N$190)+'СЕТ СН'!$F$12</f>
        <v>108.62026886</v>
      </c>
      <c r="O200" s="36">
        <f>SUMIFS(СВЦЭМ!$F$33:$F$776,СВЦЭМ!$A$33:$A$776,$A200,СВЦЭМ!$B$33:$B$776,O$190)+'СЕТ СН'!$F$12</f>
        <v>108.22923299999999</v>
      </c>
      <c r="P200" s="36">
        <f>SUMIFS(СВЦЭМ!$F$33:$F$776,СВЦЭМ!$A$33:$A$776,$A200,СВЦЭМ!$B$33:$B$776,P$190)+'СЕТ СН'!$F$12</f>
        <v>109.74698881</v>
      </c>
      <c r="Q200" s="36">
        <f>SUMIFS(СВЦЭМ!$F$33:$F$776,СВЦЭМ!$A$33:$A$776,$A200,СВЦЭМ!$B$33:$B$776,Q$190)+'СЕТ СН'!$F$12</f>
        <v>110.98380455</v>
      </c>
      <c r="R200" s="36">
        <f>SUMIFS(СВЦЭМ!$F$33:$F$776,СВЦЭМ!$A$33:$A$776,$A200,СВЦЭМ!$B$33:$B$776,R$190)+'СЕТ СН'!$F$12</f>
        <v>111.04767353</v>
      </c>
      <c r="S200" s="36">
        <f>SUMIFS(СВЦЭМ!$F$33:$F$776,СВЦЭМ!$A$33:$A$776,$A200,СВЦЭМ!$B$33:$B$776,S$190)+'СЕТ СН'!$F$12</f>
        <v>111.78166159</v>
      </c>
      <c r="T200" s="36">
        <f>SUMIFS(СВЦЭМ!$F$33:$F$776,СВЦЭМ!$A$33:$A$776,$A200,СВЦЭМ!$B$33:$B$776,T$190)+'СЕТ СН'!$F$12</f>
        <v>110.95544613</v>
      </c>
      <c r="U200" s="36">
        <f>SUMIFS(СВЦЭМ!$F$33:$F$776,СВЦЭМ!$A$33:$A$776,$A200,СВЦЭМ!$B$33:$B$776,U$190)+'СЕТ СН'!$F$12</f>
        <v>109.13224726</v>
      </c>
      <c r="V200" s="36">
        <f>SUMIFS(СВЦЭМ!$F$33:$F$776,СВЦЭМ!$A$33:$A$776,$A200,СВЦЭМ!$B$33:$B$776,V$190)+'СЕТ СН'!$F$12</f>
        <v>108.36376273</v>
      </c>
      <c r="W200" s="36">
        <f>SUMIFS(СВЦЭМ!$F$33:$F$776,СВЦЭМ!$A$33:$A$776,$A200,СВЦЭМ!$B$33:$B$776,W$190)+'СЕТ СН'!$F$12</f>
        <v>108.70227299</v>
      </c>
      <c r="X200" s="36">
        <f>SUMIFS(СВЦЭМ!$F$33:$F$776,СВЦЭМ!$A$33:$A$776,$A200,СВЦЭМ!$B$33:$B$776,X$190)+'СЕТ СН'!$F$12</f>
        <v>115.10141013</v>
      </c>
      <c r="Y200" s="36">
        <f>SUMIFS(СВЦЭМ!$F$33:$F$776,СВЦЭМ!$A$33:$A$776,$A200,СВЦЭМ!$B$33:$B$776,Y$190)+'СЕТ СН'!$F$12</f>
        <v>130.34793242000001</v>
      </c>
    </row>
    <row r="201" spans="1:25" ht="15.75" x14ac:dyDescent="0.2">
      <c r="A201" s="35">
        <f t="shared" si="5"/>
        <v>43993</v>
      </c>
      <c r="B201" s="36">
        <f>SUMIFS(СВЦЭМ!$F$33:$F$776,СВЦЭМ!$A$33:$A$776,$A201,СВЦЭМ!$B$33:$B$776,B$190)+'СЕТ СН'!$F$12</f>
        <v>148.06808161000001</v>
      </c>
      <c r="C201" s="36">
        <f>SUMIFS(СВЦЭМ!$F$33:$F$776,СВЦЭМ!$A$33:$A$776,$A201,СВЦЭМ!$B$33:$B$776,C$190)+'СЕТ СН'!$F$12</f>
        <v>143.31128909</v>
      </c>
      <c r="D201" s="36">
        <f>SUMIFS(СВЦЭМ!$F$33:$F$776,СВЦЭМ!$A$33:$A$776,$A201,СВЦЭМ!$B$33:$B$776,D$190)+'СЕТ СН'!$F$12</f>
        <v>139.86210989</v>
      </c>
      <c r="E201" s="36">
        <f>SUMIFS(СВЦЭМ!$F$33:$F$776,СВЦЭМ!$A$33:$A$776,$A201,СВЦЭМ!$B$33:$B$776,E$190)+'СЕТ СН'!$F$12</f>
        <v>140.72494305000001</v>
      </c>
      <c r="F201" s="36">
        <f>SUMIFS(СВЦЭМ!$F$33:$F$776,СВЦЭМ!$A$33:$A$776,$A201,СВЦЭМ!$B$33:$B$776,F$190)+'СЕТ СН'!$F$12</f>
        <v>139.47170836999999</v>
      </c>
      <c r="G201" s="36">
        <f>SUMIFS(СВЦЭМ!$F$33:$F$776,СВЦЭМ!$A$33:$A$776,$A201,СВЦЭМ!$B$33:$B$776,G$190)+'СЕТ СН'!$F$12</f>
        <v>140.40839926999999</v>
      </c>
      <c r="H201" s="36">
        <f>SUMIFS(СВЦЭМ!$F$33:$F$776,СВЦЭМ!$A$33:$A$776,$A201,СВЦЭМ!$B$33:$B$776,H$190)+'СЕТ СН'!$F$12</f>
        <v>143.20054478</v>
      </c>
      <c r="I201" s="36">
        <f>SUMIFS(СВЦЭМ!$F$33:$F$776,СВЦЭМ!$A$33:$A$776,$A201,СВЦЭМ!$B$33:$B$776,I$190)+'СЕТ СН'!$F$12</f>
        <v>146.08937875999999</v>
      </c>
      <c r="J201" s="36">
        <f>SUMIFS(СВЦЭМ!$F$33:$F$776,СВЦЭМ!$A$33:$A$776,$A201,СВЦЭМ!$B$33:$B$776,J$190)+'СЕТ СН'!$F$12</f>
        <v>135.66216237</v>
      </c>
      <c r="K201" s="36">
        <f>SUMIFS(СВЦЭМ!$F$33:$F$776,СВЦЭМ!$A$33:$A$776,$A201,СВЦЭМ!$B$33:$B$776,K$190)+'СЕТ СН'!$F$12</f>
        <v>121.74794884000001</v>
      </c>
      <c r="L201" s="36">
        <f>SUMIFS(СВЦЭМ!$F$33:$F$776,СВЦЭМ!$A$33:$A$776,$A201,СВЦЭМ!$B$33:$B$776,L$190)+'СЕТ СН'!$F$12</f>
        <v>111.71322942</v>
      </c>
      <c r="M201" s="36">
        <f>SUMIFS(СВЦЭМ!$F$33:$F$776,СВЦЭМ!$A$33:$A$776,$A201,СВЦЭМ!$B$33:$B$776,M$190)+'СЕТ СН'!$F$12</f>
        <v>111.00297519999999</v>
      </c>
      <c r="N201" s="36">
        <f>SUMIFS(СВЦЭМ!$F$33:$F$776,СВЦЭМ!$A$33:$A$776,$A201,СВЦЭМ!$B$33:$B$776,N$190)+'СЕТ СН'!$F$12</f>
        <v>110.69714734</v>
      </c>
      <c r="O201" s="36">
        <f>SUMIFS(СВЦЭМ!$F$33:$F$776,СВЦЭМ!$A$33:$A$776,$A201,СВЦЭМ!$B$33:$B$776,O$190)+'СЕТ СН'!$F$12</f>
        <v>111.74127636</v>
      </c>
      <c r="P201" s="36">
        <f>SUMIFS(СВЦЭМ!$F$33:$F$776,СВЦЭМ!$A$33:$A$776,$A201,СВЦЭМ!$B$33:$B$776,P$190)+'СЕТ СН'!$F$12</f>
        <v>113.0467132</v>
      </c>
      <c r="Q201" s="36">
        <f>SUMIFS(СВЦЭМ!$F$33:$F$776,СВЦЭМ!$A$33:$A$776,$A201,СВЦЭМ!$B$33:$B$776,Q$190)+'СЕТ СН'!$F$12</f>
        <v>111.70515502000001</v>
      </c>
      <c r="R201" s="36">
        <f>SUMIFS(СВЦЭМ!$F$33:$F$776,СВЦЭМ!$A$33:$A$776,$A201,СВЦЭМ!$B$33:$B$776,R$190)+'СЕТ СН'!$F$12</f>
        <v>111.7454644</v>
      </c>
      <c r="S201" s="36">
        <f>SUMIFS(СВЦЭМ!$F$33:$F$776,СВЦЭМ!$A$33:$A$776,$A201,СВЦЭМ!$B$33:$B$776,S$190)+'СЕТ СН'!$F$12</f>
        <v>111.38429005</v>
      </c>
      <c r="T201" s="36">
        <f>SUMIFS(СВЦЭМ!$F$33:$F$776,СВЦЭМ!$A$33:$A$776,$A201,СВЦЭМ!$B$33:$B$776,T$190)+'СЕТ СН'!$F$12</f>
        <v>111.98083952</v>
      </c>
      <c r="U201" s="36">
        <f>SUMIFS(СВЦЭМ!$F$33:$F$776,СВЦЭМ!$A$33:$A$776,$A201,СВЦЭМ!$B$33:$B$776,U$190)+'СЕТ СН'!$F$12</f>
        <v>110.29662003</v>
      </c>
      <c r="V201" s="36">
        <f>SUMIFS(СВЦЭМ!$F$33:$F$776,СВЦЭМ!$A$33:$A$776,$A201,СВЦЭМ!$B$33:$B$776,V$190)+'СЕТ СН'!$F$12</f>
        <v>108.42597664</v>
      </c>
      <c r="W201" s="36">
        <f>SUMIFS(СВЦЭМ!$F$33:$F$776,СВЦЭМ!$A$33:$A$776,$A201,СВЦЭМ!$B$33:$B$776,W$190)+'СЕТ СН'!$F$12</f>
        <v>106.34285260999999</v>
      </c>
      <c r="X201" s="36">
        <f>SUMIFS(СВЦЭМ!$F$33:$F$776,СВЦЭМ!$A$33:$A$776,$A201,СВЦЭМ!$B$33:$B$776,X$190)+'СЕТ СН'!$F$12</f>
        <v>112.43884054999999</v>
      </c>
      <c r="Y201" s="36">
        <f>SUMIFS(СВЦЭМ!$F$33:$F$776,СВЦЭМ!$A$33:$A$776,$A201,СВЦЭМ!$B$33:$B$776,Y$190)+'СЕТ СН'!$F$12</f>
        <v>127.66092467999999</v>
      </c>
    </row>
    <row r="202" spans="1:25" ht="15.75" x14ac:dyDescent="0.2">
      <c r="A202" s="35">
        <f t="shared" si="5"/>
        <v>43994</v>
      </c>
      <c r="B202" s="36">
        <f>SUMIFS(СВЦЭМ!$F$33:$F$776,СВЦЭМ!$A$33:$A$776,$A202,СВЦЭМ!$B$33:$B$776,B$190)+'СЕТ СН'!$F$12</f>
        <v>137.41500882</v>
      </c>
      <c r="C202" s="36">
        <f>SUMIFS(СВЦЭМ!$F$33:$F$776,СВЦЭМ!$A$33:$A$776,$A202,СВЦЭМ!$B$33:$B$776,C$190)+'СЕТ СН'!$F$12</f>
        <v>145.49037602000001</v>
      </c>
      <c r="D202" s="36">
        <f>SUMIFS(СВЦЭМ!$F$33:$F$776,СВЦЭМ!$A$33:$A$776,$A202,СВЦЭМ!$B$33:$B$776,D$190)+'СЕТ СН'!$F$12</f>
        <v>145.03743864</v>
      </c>
      <c r="E202" s="36">
        <f>SUMIFS(СВЦЭМ!$F$33:$F$776,СВЦЭМ!$A$33:$A$776,$A202,СВЦЭМ!$B$33:$B$776,E$190)+'СЕТ СН'!$F$12</f>
        <v>142.43837031000001</v>
      </c>
      <c r="F202" s="36">
        <f>SUMIFS(СВЦЭМ!$F$33:$F$776,СВЦЭМ!$A$33:$A$776,$A202,СВЦЭМ!$B$33:$B$776,F$190)+'СЕТ СН'!$F$12</f>
        <v>141.28832138999999</v>
      </c>
      <c r="G202" s="36">
        <f>SUMIFS(СВЦЭМ!$F$33:$F$776,СВЦЭМ!$A$33:$A$776,$A202,СВЦЭМ!$B$33:$B$776,G$190)+'СЕТ СН'!$F$12</f>
        <v>142.87081264</v>
      </c>
      <c r="H202" s="36">
        <f>SUMIFS(СВЦЭМ!$F$33:$F$776,СВЦЭМ!$A$33:$A$776,$A202,СВЦЭМ!$B$33:$B$776,H$190)+'СЕТ СН'!$F$12</f>
        <v>145.12234061000001</v>
      </c>
      <c r="I202" s="36">
        <f>SUMIFS(СВЦЭМ!$F$33:$F$776,СВЦЭМ!$A$33:$A$776,$A202,СВЦЭМ!$B$33:$B$776,I$190)+'СЕТ СН'!$F$12</f>
        <v>141.435529</v>
      </c>
      <c r="J202" s="36">
        <f>SUMIFS(СВЦЭМ!$F$33:$F$776,СВЦЭМ!$A$33:$A$776,$A202,СВЦЭМ!$B$33:$B$776,J$190)+'СЕТ СН'!$F$12</f>
        <v>131.98036676000001</v>
      </c>
      <c r="K202" s="36">
        <f>SUMIFS(СВЦЭМ!$F$33:$F$776,СВЦЭМ!$A$33:$A$776,$A202,СВЦЭМ!$B$33:$B$776,K$190)+'СЕТ СН'!$F$12</f>
        <v>114.91961035999999</v>
      </c>
      <c r="L202" s="36">
        <f>SUMIFS(СВЦЭМ!$F$33:$F$776,СВЦЭМ!$A$33:$A$776,$A202,СВЦЭМ!$B$33:$B$776,L$190)+'СЕТ СН'!$F$12</f>
        <v>104.72507262000001</v>
      </c>
      <c r="M202" s="36">
        <f>SUMIFS(СВЦЭМ!$F$33:$F$776,СВЦЭМ!$A$33:$A$776,$A202,СВЦЭМ!$B$33:$B$776,M$190)+'СЕТ СН'!$F$12</f>
        <v>104.00939166000001</v>
      </c>
      <c r="N202" s="36">
        <f>SUMIFS(СВЦЭМ!$F$33:$F$776,СВЦЭМ!$A$33:$A$776,$A202,СВЦЭМ!$B$33:$B$776,N$190)+'СЕТ СН'!$F$12</f>
        <v>107.61821247</v>
      </c>
      <c r="O202" s="36">
        <f>SUMIFS(СВЦЭМ!$F$33:$F$776,СВЦЭМ!$A$33:$A$776,$A202,СВЦЭМ!$B$33:$B$776,O$190)+'СЕТ СН'!$F$12</f>
        <v>109.34337667</v>
      </c>
      <c r="P202" s="36">
        <f>SUMIFS(СВЦЭМ!$F$33:$F$776,СВЦЭМ!$A$33:$A$776,$A202,СВЦЭМ!$B$33:$B$776,P$190)+'СЕТ СН'!$F$12</f>
        <v>109.9687591</v>
      </c>
      <c r="Q202" s="36">
        <f>SUMIFS(СВЦЭМ!$F$33:$F$776,СВЦЭМ!$A$33:$A$776,$A202,СВЦЭМ!$B$33:$B$776,Q$190)+'СЕТ СН'!$F$12</f>
        <v>107.89789182</v>
      </c>
      <c r="R202" s="36">
        <f>SUMIFS(СВЦЭМ!$F$33:$F$776,СВЦЭМ!$A$33:$A$776,$A202,СВЦЭМ!$B$33:$B$776,R$190)+'СЕТ СН'!$F$12</f>
        <v>107.24100719</v>
      </c>
      <c r="S202" s="36">
        <f>SUMIFS(СВЦЭМ!$F$33:$F$776,СВЦЭМ!$A$33:$A$776,$A202,СВЦЭМ!$B$33:$B$776,S$190)+'СЕТ СН'!$F$12</f>
        <v>107.92151031</v>
      </c>
      <c r="T202" s="36">
        <f>SUMIFS(СВЦЭМ!$F$33:$F$776,СВЦЭМ!$A$33:$A$776,$A202,СВЦЭМ!$B$33:$B$776,T$190)+'СЕТ СН'!$F$12</f>
        <v>109.61533364</v>
      </c>
      <c r="U202" s="36">
        <f>SUMIFS(СВЦЭМ!$F$33:$F$776,СВЦЭМ!$A$33:$A$776,$A202,СВЦЭМ!$B$33:$B$776,U$190)+'СЕТ СН'!$F$12</f>
        <v>108.29411109</v>
      </c>
      <c r="V202" s="36">
        <f>SUMIFS(СВЦЭМ!$F$33:$F$776,СВЦЭМ!$A$33:$A$776,$A202,СВЦЭМ!$B$33:$B$776,V$190)+'СЕТ СН'!$F$12</f>
        <v>105.62461415999999</v>
      </c>
      <c r="W202" s="36">
        <f>SUMIFS(СВЦЭМ!$F$33:$F$776,СВЦЭМ!$A$33:$A$776,$A202,СВЦЭМ!$B$33:$B$776,W$190)+'СЕТ СН'!$F$12</f>
        <v>103.61163202</v>
      </c>
      <c r="X202" s="36">
        <f>SUMIFS(СВЦЭМ!$F$33:$F$776,СВЦЭМ!$A$33:$A$776,$A202,СВЦЭМ!$B$33:$B$776,X$190)+'СЕТ СН'!$F$12</f>
        <v>109.32690762999999</v>
      </c>
      <c r="Y202" s="36">
        <f>SUMIFS(СВЦЭМ!$F$33:$F$776,СВЦЭМ!$A$33:$A$776,$A202,СВЦЭМ!$B$33:$B$776,Y$190)+'СЕТ СН'!$F$12</f>
        <v>125.53441071</v>
      </c>
    </row>
    <row r="203" spans="1:25" ht="15.75" x14ac:dyDescent="0.2">
      <c r="A203" s="35">
        <f t="shared" si="5"/>
        <v>43995</v>
      </c>
      <c r="B203" s="36">
        <f>SUMIFS(СВЦЭМ!$F$33:$F$776,СВЦЭМ!$A$33:$A$776,$A203,СВЦЭМ!$B$33:$B$776,B$190)+'СЕТ СН'!$F$12</f>
        <v>130.68557877000001</v>
      </c>
      <c r="C203" s="36">
        <f>SUMIFS(СВЦЭМ!$F$33:$F$776,СВЦЭМ!$A$33:$A$776,$A203,СВЦЭМ!$B$33:$B$776,C$190)+'СЕТ СН'!$F$12</f>
        <v>134.36517603999999</v>
      </c>
      <c r="D203" s="36">
        <f>SUMIFS(СВЦЭМ!$F$33:$F$776,СВЦЭМ!$A$33:$A$776,$A203,СВЦЭМ!$B$33:$B$776,D$190)+'СЕТ СН'!$F$12</f>
        <v>138.20199381</v>
      </c>
      <c r="E203" s="36">
        <f>SUMIFS(СВЦЭМ!$F$33:$F$776,СВЦЭМ!$A$33:$A$776,$A203,СВЦЭМ!$B$33:$B$776,E$190)+'СЕТ СН'!$F$12</f>
        <v>140.82636287</v>
      </c>
      <c r="F203" s="36">
        <f>SUMIFS(СВЦЭМ!$F$33:$F$776,СВЦЭМ!$A$33:$A$776,$A203,СВЦЭМ!$B$33:$B$776,F$190)+'СЕТ СН'!$F$12</f>
        <v>140.85181172</v>
      </c>
      <c r="G203" s="36">
        <f>SUMIFS(СВЦЭМ!$F$33:$F$776,СВЦЭМ!$A$33:$A$776,$A203,СВЦЭМ!$B$33:$B$776,G$190)+'СЕТ СН'!$F$12</f>
        <v>139.54075112999999</v>
      </c>
      <c r="H203" s="36">
        <f>SUMIFS(СВЦЭМ!$F$33:$F$776,СВЦЭМ!$A$33:$A$776,$A203,СВЦЭМ!$B$33:$B$776,H$190)+'СЕТ СН'!$F$12</f>
        <v>137.78032021000001</v>
      </c>
      <c r="I203" s="36">
        <f>SUMIFS(СВЦЭМ!$F$33:$F$776,СВЦЭМ!$A$33:$A$776,$A203,СВЦЭМ!$B$33:$B$776,I$190)+'СЕТ СН'!$F$12</f>
        <v>132.80466915</v>
      </c>
      <c r="J203" s="36">
        <f>SUMIFS(СВЦЭМ!$F$33:$F$776,СВЦЭМ!$A$33:$A$776,$A203,СВЦЭМ!$B$33:$B$776,J$190)+'СЕТ СН'!$F$12</f>
        <v>124.66377196000001</v>
      </c>
      <c r="K203" s="36">
        <f>SUMIFS(СВЦЭМ!$F$33:$F$776,СВЦЭМ!$A$33:$A$776,$A203,СВЦЭМ!$B$33:$B$776,K$190)+'СЕТ СН'!$F$12</f>
        <v>113.36408385</v>
      </c>
      <c r="L203" s="36">
        <f>SUMIFS(СВЦЭМ!$F$33:$F$776,СВЦЭМ!$A$33:$A$776,$A203,СВЦЭМ!$B$33:$B$776,L$190)+'СЕТ СН'!$F$12</f>
        <v>104.16150845999999</v>
      </c>
      <c r="M203" s="36">
        <f>SUMIFS(СВЦЭМ!$F$33:$F$776,СВЦЭМ!$A$33:$A$776,$A203,СВЦЭМ!$B$33:$B$776,M$190)+'СЕТ СН'!$F$12</f>
        <v>104.67341018</v>
      </c>
      <c r="N203" s="36">
        <f>SUMIFS(СВЦЭМ!$F$33:$F$776,СВЦЭМ!$A$33:$A$776,$A203,СВЦЭМ!$B$33:$B$776,N$190)+'СЕТ СН'!$F$12</f>
        <v>105.45512829</v>
      </c>
      <c r="O203" s="36">
        <f>SUMIFS(СВЦЭМ!$F$33:$F$776,СВЦЭМ!$A$33:$A$776,$A203,СВЦЭМ!$B$33:$B$776,O$190)+'СЕТ СН'!$F$12</f>
        <v>106.63235337</v>
      </c>
      <c r="P203" s="36">
        <f>SUMIFS(СВЦЭМ!$F$33:$F$776,СВЦЭМ!$A$33:$A$776,$A203,СВЦЭМ!$B$33:$B$776,P$190)+'СЕТ СН'!$F$12</f>
        <v>107.52178800999999</v>
      </c>
      <c r="Q203" s="36">
        <f>SUMIFS(СВЦЭМ!$F$33:$F$776,СВЦЭМ!$A$33:$A$776,$A203,СВЦЭМ!$B$33:$B$776,Q$190)+'СЕТ СН'!$F$12</f>
        <v>105.27853193</v>
      </c>
      <c r="R203" s="36">
        <f>SUMIFS(СВЦЭМ!$F$33:$F$776,СВЦЭМ!$A$33:$A$776,$A203,СВЦЭМ!$B$33:$B$776,R$190)+'СЕТ СН'!$F$12</f>
        <v>104.83778835</v>
      </c>
      <c r="S203" s="36">
        <f>SUMIFS(СВЦЭМ!$F$33:$F$776,СВЦЭМ!$A$33:$A$776,$A203,СВЦЭМ!$B$33:$B$776,S$190)+'СЕТ СН'!$F$12</f>
        <v>106.03057846</v>
      </c>
      <c r="T203" s="36">
        <f>SUMIFS(СВЦЭМ!$F$33:$F$776,СВЦЭМ!$A$33:$A$776,$A203,СВЦЭМ!$B$33:$B$776,T$190)+'СЕТ СН'!$F$12</f>
        <v>107.16209154000001</v>
      </c>
      <c r="U203" s="36">
        <f>SUMIFS(СВЦЭМ!$F$33:$F$776,СВЦЭМ!$A$33:$A$776,$A203,СВЦЭМ!$B$33:$B$776,U$190)+'СЕТ СН'!$F$12</f>
        <v>106.35435868</v>
      </c>
      <c r="V203" s="36">
        <f>SUMIFS(СВЦЭМ!$F$33:$F$776,СВЦЭМ!$A$33:$A$776,$A203,СВЦЭМ!$B$33:$B$776,V$190)+'СЕТ СН'!$F$12</f>
        <v>105.9038821</v>
      </c>
      <c r="W203" s="36">
        <f>SUMIFS(СВЦЭМ!$F$33:$F$776,СВЦЭМ!$A$33:$A$776,$A203,СВЦЭМ!$B$33:$B$776,W$190)+'СЕТ СН'!$F$12</f>
        <v>103.7443</v>
      </c>
      <c r="X203" s="36">
        <f>SUMIFS(СВЦЭМ!$F$33:$F$776,СВЦЭМ!$A$33:$A$776,$A203,СВЦЭМ!$B$33:$B$776,X$190)+'СЕТ СН'!$F$12</f>
        <v>107.023742</v>
      </c>
      <c r="Y203" s="36">
        <f>SUMIFS(СВЦЭМ!$F$33:$F$776,СВЦЭМ!$A$33:$A$776,$A203,СВЦЭМ!$B$33:$B$776,Y$190)+'СЕТ СН'!$F$12</f>
        <v>121.0542983</v>
      </c>
    </row>
    <row r="204" spans="1:25" ht="15.75" x14ac:dyDescent="0.2">
      <c r="A204" s="35">
        <f t="shared" si="5"/>
        <v>43996</v>
      </c>
      <c r="B204" s="36">
        <f>SUMIFS(СВЦЭМ!$F$33:$F$776,СВЦЭМ!$A$33:$A$776,$A204,СВЦЭМ!$B$33:$B$776,B$190)+'СЕТ СН'!$F$12</f>
        <v>137.84577525</v>
      </c>
      <c r="C204" s="36">
        <f>SUMIFS(СВЦЭМ!$F$33:$F$776,СВЦЭМ!$A$33:$A$776,$A204,СВЦЭМ!$B$33:$B$776,C$190)+'СЕТ СН'!$F$12</f>
        <v>142.10041426999999</v>
      </c>
      <c r="D204" s="36">
        <f>SUMIFS(СВЦЭМ!$F$33:$F$776,СВЦЭМ!$A$33:$A$776,$A204,СВЦЭМ!$B$33:$B$776,D$190)+'СЕТ СН'!$F$12</f>
        <v>139.71469336999999</v>
      </c>
      <c r="E204" s="36">
        <f>SUMIFS(СВЦЭМ!$F$33:$F$776,СВЦЭМ!$A$33:$A$776,$A204,СВЦЭМ!$B$33:$B$776,E$190)+'СЕТ СН'!$F$12</f>
        <v>138.39132720000001</v>
      </c>
      <c r="F204" s="36">
        <f>SUMIFS(СВЦЭМ!$F$33:$F$776,СВЦЭМ!$A$33:$A$776,$A204,СВЦЭМ!$B$33:$B$776,F$190)+'СЕТ СН'!$F$12</f>
        <v>137.29173614000001</v>
      </c>
      <c r="G204" s="36">
        <f>SUMIFS(СВЦЭМ!$F$33:$F$776,СВЦЭМ!$A$33:$A$776,$A204,СВЦЭМ!$B$33:$B$776,G$190)+'СЕТ СН'!$F$12</f>
        <v>138.87676465000001</v>
      </c>
      <c r="H204" s="36">
        <f>SUMIFS(СВЦЭМ!$F$33:$F$776,СВЦЭМ!$A$33:$A$776,$A204,СВЦЭМ!$B$33:$B$776,H$190)+'СЕТ СН'!$F$12</f>
        <v>137.87411277999999</v>
      </c>
      <c r="I204" s="36">
        <f>SUMIFS(СВЦЭМ!$F$33:$F$776,СВЦЭМ!$A$33:$A$776,$A204,СВЦЭМ!$B$33:$B$776,I$190)+'СЕТ СН'!$F$12</f>
        <v>140.67678387999999</v>
      </c>
      <c r="J204" s="36">
        <f>SUMIFS(СВЦЭМ!$F$33:$F$776,СВЦЭМ!$A$33:$A$776,$A204,СВЦЭМ!$B$33:$B$776,J$190)+'СЕТ СН'!$F$12</f>
        <v>131.46797559000001</v>
      </c>
      <c r="K204" s="36">
        <f>SUMIFS(СВЦЭМ!$F$33:$F$776,СВЦЭМ!$A$33:$A$776,$A204,СВЦЭМ!$B$33:$B$776,K$190)+'СЕТ СН'!$F$12</f>
        <v>112.67888062</v>
      </c>
      <c r="L204" s="36">
        <f>SUMIFS(СВЦЭМ!$F$33:$F$776,СВЦЭМ!$A$33:$A$776,$A204,СВЦЭМ!$B$33:$B$776,L$190)+'СЕТ СН'!$F$12</f>
        <v>100.9020108</v>
      </c>
      <c r="M204" s="36">
        <f>SUMIFS(СВЦЭМ!$F$33:$F$776,СВЦЭМ!$A$33:$A$776,$A204,СВЦЭМ!$B$33:$B$776,M$190)+'СЕТ СН'!$F$12</f>
        <v>100.63628905</v>
      </c>
      <c r="N204" s="36">
        <f>SUMIFS(СВЦЭМ!$F$33:$F$776,СВЦЭМ!$A$33:$A$776,$A204,СВЦЭМ!$B$33:$B$776,N$190)+'СЕТ СН'!$F$12</f>
        <v>101.87508438</v>
      </c>
      <c r="O204" s="36">
        <f>SUMIFS(СВЦЭМ!$F$33:$F$776,СВЦЭМ!$A$33:$A$776,$A204,СВЦЭМ!$B$33:$B$776,O$190)+'СЕТ СН'!$F$12</f>
        <v>101.52056832</v>
      </c>
      <c r="P204" s="36">
        <f>SUMIFS(СВЦЭМ!$F$33:$F$776,СВЦЭМ!$A$33:$A$776,$A204,СВЦЭМ!$B$33:$B$776,P$190)+'СЕТ СН'!$F$12</f>
        <v>101.18221896999999</v>
      </c>
      <c r="Q204" s="36">
        <f>SUMIFS(СВЦЭМ!$F$33:$F$776,СВЦЭМ!$A$33:$A$776,$A204,СВЦЭМ!$B$33:$B$776,Q$190)+'СЕТ СН'!$F$12</f>
        <v>99.028145820000006</v>
      </c>
      <c r="R204" s="36">
        <f>SUMIFS(СВЦЭМ!$F$33:$F$776,СВЦЭМ!$A$33:$A$776,$A204,СВЦЭМ!$B$33:$B$776,R$190)+'СЕТ СН'!$F$12</f>
        <v>97.959975909999997</v>
      </c>
      <c r="S204" s="36">
        <f>SUMIFS(СВЦЭМ!$F$33:$F$776,СВЦЭМ!$A$33:$A$776,$A204,СВЦЭМ!$B$33:$B$776,S$190)+'СЕТ СН'!$F$12</f>
        <v>99.700187220000004</v>
      </c>
      <c r="T204" s="36">
        <f>SUMIFS(СВЦЭМ!$F$33:$F$776,СВЦЭМ!$A$33:$A$776,$A204,СВЦЭМ!$B$33:$B$776,T$190)+'СЕТ СН'!$F$12</f>
        <v>98.378874069999995</v>
      </c>
      <c r="U204" s="36">
        <f>SUMIFS(СВЦЭМ!$F$33:$F$776,СВЦЭМ!$A$33:$A$776,$A204,СВЦЭМ!$B$33:$B$776,U$190)+'СЕТ СН'!$F$12</f>
        <v>96.472360800000004</v>
      </c>
      <c r="V204" s="36">
        <f>SUMIFS(СВЦЭМ!$F$33:$F$776,СВЦЭМ!$A$33:$A$776,$A204,СВЦЭМ!$B$33:$B$776,V$190)+'СЕТ СН'!$F$12</f>
        <v>94.057970639999994</v>
      </c>
      <c r="W204" s="36">
        <f>SUMIFS(СВЦЭМ!$F$33:$F$776,СВЦЭМ!$A$33:$A$776,$A204,СВЦЭМ!$B$33:$B$776,W$190)+'СЕТ СН'!$F$12</f>
        <v>93.529885050000004</v>
      </c>
      <c r="X204" s="36">
        <f>SUMIFS(СВЦЭМ!$F$33:$F$776,СВЦЭМ!$A$33:$A$776,$A204,СВЦЭМ!$B$33:$B$776,X$190)+'СЕТ СН'!$F$12</f>
        <v>101.02286291</v>
      </c>
      <c r="Y204" s="36">
        <f>SUMIFS(СВЦЭМ!$F$33:$F$776,СВЦЭМ!$A$33:$A$776,$A204,СВЦЭМ!$B$33:$B$776,Y$190)+'СЕТ СН'!$F$12</f>
        <v>119.62448199000001</v>
      </c>
    </row>
    <row r="205" spans="1:25" ht="15.75" x14ac:dyDescent="0.2">
      <c r="A205" s="35">
        <f t="shared" si="5"/>
        <v>43997</v>
      </c>
      <c r="B205" s="36">
        <f>SUMIFS(СВЦЭМ!$F$33:$F$776,СВЦЭМ!$A$33:$A$776,$A205,СВЦЭМ!$B$33:$B$776,B$190)+'СЕТ СН'!$F$12</f>
        <v>131.23534778000001</v>
      </c>
      <c r="C205" s="36">
        <f>SUMIFS(СВЦЭМ!$F$33:$F$776,СВЦЭМ!$A$33:$A$776,$A205,СВЦЭМ!$B$33:$B$776,C$190)+'СЕТ СН'!$F$12</f>
        <v>136.76507562</v>
      </c>
      <c r="D205" s="36">
        <f>SUMIFS(СВЦЭМ!$F$33:$F$776,СВЦЭМ!$A$33:$A$776,$A205,СВЦЭМ!$B$33:$B$776,D$190)+'СЕТ СН'!$F$12</f>
        <v>140.66966532999999</v>
      </c>
      <c r="E205" s="36">
        <f>SUMIFS(СВЦЭМ!$F$33:$F$776,СВЦЭМ!$A$33:$A$776,$A205,СВЦЭМ!$B$33:$B$776,E$190)+'СЕТ СН'!$F$12</f>
        <v>141.26047194</v>
      </c>
      <c r="F205" s="36">
        <f>SUMIFS(СВЦЭМ!$F$33:$F$776,СВЦЭМ!$A$33:$A$776,$A205,СВЦЭМ!$B$33:$B$776,F$190)+'СЕТ СН'!$F$12</f>
        <v>139.95047098000001</v>
      </c>
      <c r="G205" s="36">
        <f>SUMIFS(СВЦЭМ!$F$33:$F$776,СВЦЭМ!$A$33:$A$776,$A205,СВЦЭМ!$B$33:$B$776,G$190)+'СЕТ СН'!$F$12</f>
        <v>141.62851739999999</v>
      </c>
      <c r="H205" s="36">
        <f>SUMIFS(СВЦЭМ!$F$33:$F$776,СВЦЭМ!$A$33:$A$776,$A205,СВЦЭМ!$B$33:$B$776,H$190)+'СЕТ СН'!$F$12</f>
        <v>138.06887755</v>
      </c>
      <c r="I205" s="36">
        <f>SUMIFS(СВЦЭМ!$F$33:$F$776,СВЦЭМ!$A$33:$A$776,$A205,СВЦЭМ!$B$33:$B$776,I$190)+'СЕТ СН'!$F$12</f>
        <v>132.57769141</v>
      </c>
      <c r="J205" s="36">
        <f>SUMIFS(СВЦЭМ!$F$33:$F$776,СВЦЭМ!$A$33:$A$776,$A205,СВЦЭМ!$B$33:$B$776,J$190)+'СЕТ СН'!$F$12</f>
        <v>121.49753647</v>
      </c>
      <c r="K205" s="36">
        <f>SUMIFS(СВЦЭМ!$F$33:$F$776,СВЦЭМ!$A$33:$A$776,$A205,СВЦЭМ!$B$33:$B$776,K$190)+'СЕТ СН'!$F$12</f>
        <v>110.21263411</v>
      </c>
      <c r="L205" s="36">
        <f>SUMIFS(СВЦЭМ!$F$33:$F$776,СВЦЭМ!$A$33:$A$776,$A205,СВЦЭМ!$B$33:$B$776,L$190)+'СЕТ СН'!$F$12</f>
        <v>103.51833592</v>
      </c>
      <c r="M205" s="36">
        <f>SUMIFS(СВЦЭМ!$F$33:$F$776,СВЦЭМ!$A$33:$A$776,$A205,СВЦЭМ!$B$33:$B$776,M$190)+'СЕТ СН'!$F$12</f>
        <v>105.95684682</v>
      </c>
      <c r="N205" s="36">
        <f>SUMIFS(СВЦЭМ!$F$33:$F$776,СВЦЭМ!$A$33:$A$776,$A205,СВЦЭМ!$B$33:$B$776,N$190)+'СЕТ СН'!$F$12</f>
        <v>106.3678</v>
      </c>
      <c r="O205" s="36">
        <f>SUMIFS(СВЦЭМ!$F$33:$F$776,СВЦЭМ!$A$33:$A$776,$A205,СВЦЭМ!$B$33:$B$776,O$190)+'СЕТ СН'!$F$12</f>
        <v>108.76265941</v>
      </c>
      <c r="P205" s="36">
        <f>SUMIFS(СВЦЭМ!$F$33:$F$776,СВЦЭМ!$A$33:$A$776,$A205,СВЦЭМ!$B$33:$B$776,P$190)+'СЕТ СН'!$F$12</f>
        <v>110.27160158</v>
      </c>
      <c r="Q205" s="36">
        <f>SUMIFS(СВЦЭМ!$F$33:$F$776,СВЦЭМ!$A$33:$A$776,$A205,СВЦЭМ!$B$33:$B$776,Q$190)+'СЕТ СН'!$F$12</f>
        <v>109.17560272</v>
      </c>
      <c r="R205" s="36">
        <f>SUMIFS(СВЦЭМ!$F$33:$F$776,СВЦЭМ!$A$33:$A$776,$A205,СВЦЭМ!$B$33:$B$776,R$190)+'СЕТ СН'!$F$12</f>
        <v>109.03556404</v>
      </c>
      <c r="S205" s="36">
        <f>SUMIFS(СВЦЭМ!$F$33:$F$776,СВЦЭМ!$A$33:$A$776,$A205,СВЦЭМ!$B$33:$B$776,S$190)+'СЕТ СН'!$F$12</f>
        <v>108.64104897</v>
      </c>
      <c r="T205" s="36">
        <f>SUMIFS(СВЦЭМ!$F$33:$F$776,СВЦЭМ!$A$33:$A$776,$A205,СВЦЭМ!$B$33:$B$776,T$190)+'СЕТ СН'!$F$12</f>
        <v>108.42834401</v>
      </c>
      <c r="U205" s="36">
        <f>SUMIFS(СВЦЭМ!$F$33:$F$776,СВЦЭМ!$A$33:$A$776,$A205,СВЦЭМ!$B$33:$B$776,U$190)+'СЕТ СН'!$F$12</f>
        <v>107.31619983</v>
      </c>
      <c r="V205" s="36">
        <f>SUMIFS(СВЦЭМ!$F$33:$F$776,СВЦЭМ!$A$33:$A$776,$A205,СВЦЭМ!$B$33:$B$776,V$190)+'СЕТ СН'!$F$12</f>
        <v>104.47841348</v>
      </c>
      <c r="W205" s="36">
        <f>SUMIFS(СВЦЭМ!$F$33:$F$776,СВЦЭМ!$A$33:$A$776,$A205,СВЦЭМ!$B$33:$B$776,W$190)+'СЕТ СН'!$F$12</f>
        <v>100.87099934</v>
      </c>
      <c r="X205" s="36">
        <f>SUMIFS(СВЦЭМ!$F$33:$F$776,СВЦЭМ!$A$33:$A$776,$A205,СВЦЭМ!$B$33:$B$776,X$190)+'СЕТ СН'!$F$12</f>
        <v>104.75980083</v>
      </c>
      <c r="Y205" s="36">
        <f>SUMIFS(СВЦЭМ!$F$33:$F$776,СВЦЭМ!$A$33:$A$776,$A205,СВЦЭМ!$B$33:$B$776,Y$190)+'СЕТ СН'!$F$12</f>
        <v>120.46290097000001</v>
      </c>
    </row>
    <row r="206" spans="1:25" ht="15.75" x14ac:dyDescent="0.2">
      <c r="A206" s="35">
        <f t="shared" si="5"/>
        <v>43998</v>
      </c>
      <c r="B206" s="36">
        <f>SUMIFS(СВЦЭМ!$F$33:$F$776,СВЦЭМ!$A$33:$A$776,$A206,СВЦЭМ!$B$33:$B$776,B$190)+'СЕТ СН'!$F$12</f>
        <v>137.55772537000001</v>
      </c>
      <c r="C206" s="36">
        <f>SUMIFS(СВЦЭМ!$F$33:$F$776,СВЦЭМ!$A$33:$A$776,$A206,СВЦЭМ!$B$33:$B$776,C$190)+'СЕТ СН'!$F$12</f>
        <v>142.8750991</v>
      </c>
      <c r="D206" s="36">
        <f>SUMIFS(СВЦЭМ!$F$33:$F$776,СВЦЭМ!$A$33:$A$776,$A206,СВЦЭМ!$B$33:$B$776,D$190)+'СЕТ СН'!$F$12</f>
        <v>145.84182114000001</v>
      </c>
      <c r="E206" s="36">
        <f>SUMIFS(СВЦЭМ!$F$33:$F$776,СВЦЭМ!$A$33:$A$776,$A206,СВЦЭМ!$B$33:$B$776,E$190)+'СЕТ СН'!$F$12</f>
        <v>144.65692034</v>
      </c>
      <c r="F206" s="36">
        <f>SUMIFS(СВЦЭМ!$F$33:$F$776,СВЦЭМ!$A$33:$A$776,$A206,СВЦЭМ!$B$33:$B$776,F$190)+'СЕТ СН'!$F$12</f>
        <v>144.29721244000001</v>
      </c>
      <c r="G206" s="36">
        <f>SUMIFS(СВЦЭМ!$F$33:$F$776,СВЦЭМ!$A$33:$A$776,$A206,СВЦЭМ!$B$33:$B$776,G$190)+'СЕТ СН'!$F$12</f>
        <v>145.52491347</v>
      </c>
      <c r="H206" s="36">
        <f>SUMIFS(СВЦЭМ!$F$33:$F$776,СВЦЭМ!$A$33:$A$776,$A206,СВЦЭМ!$B$33:$B$776,H$190)+'СЕТ СН'!$F$12</f>
        <v>146.52091404999999</v>
      </c>
      <c r="I206" s="36">
        <f>SUMIFS(СВЦЭМ!$F$33:$F$776,СВЦЭМ!$A$33:$A$776,$A206,СВЦЭМ!$B$33:$B$776,I$190)+'СЕТ СН'!$F$12</f>
        <v>139.07164687</v>
      </c>
      <c r="J206" s="36">
        <f>SUMIFS(СВЦЭМ!$F$33:$F$776,СВЦЭМ!$A$33:$A$776,$A206,СВЦЭМ!$B$33:$B$776,J$190)+'СЕТ СН'!$F$12</f>
        <v>129.64187842000001</v>
      </c>
      <c r="K206" s="36">
        <f>SUMIFS(СВЦЭМ!$F$33:$F$776,СВЦЭМ!$A$33:$A$776,$A206,СВЦЭМ!$B$33:$B$776,K$190)+'СЕТ СН'!$F$12</f>
        <v>116.23406102</v>
      </c>
      <c r="L206" s="36">
        <f>SUMIFS(СВЦЭМ!$F$33:$F$776,СВЦЭМ!$A$33:$A$776,$A206,СВЦЭМ!$B$33:$B$776,L$190)+'СЕТ СН'!$F$12</f>
        <v>108.21642314</v>
      </c>
      <c r="M206" s="36">
        <f>SUMIFS(СВЦЭМ!$F$33:$F$776,СВЦЭМ!$A$33:$A$776,$A206,СВЦЭМ!$B$33:$B$776,M$190)+'СЕТ СН'!$F$12</f>
        <v>107.95099793</v>
      </c>
      <c r="N206" s="36">
        <f>SUMIFS(СВЦЭМ!$F$33:$F$776,СВЦЭМ!$A$33:$A$776,$A206,СВЦЭМ!$B$33:$B$776,N$190)+'СЕТ СН'!$F$12</f>
        <v>108.57271615000001</v>
      </c>
      <c r="O206" s="36">
        <f>SUMIFS(СВЦЭМ!$F$33:$F$776,СВЦЭМ!$A$33:$A$776,$A206,СВЦЭМ!$B$33:$B$776,O$190)+'СЕТ СН'!$F$12</f>
        <v>110.11984839</v>
      </c>
      <c r="P206" s="36">
        <f>SUMIFS(СВЦЭМ!$F$33:$F$776,СВЦЭМ!$A$33:$A$776,$A206,СВЦЭМ!$B$33:$B$776,P$190)+'СЕТ СН'!$F$12</f>
        <v>109.75852578999999</v>
      </c>
      <c r="Q206" s="36">
        <f>SUMIFS(СВЦЭМ!$F$33:$F$776,СВЦЭМ!$A$33:$A$776,$A206,СВЦЭМ!$B$33:$B$776,Q$190)+'СЕТ СН'!$F$12</f>
        <v>110.56554355</v>
      </c>
      <c r="R206" s="36">
        <f>SUMIFS(СВЦЭМ!$F$33:$F$776,СВЦЭМ!$A$33:$A$776,$A206,СВЦЭМ!$B$33:$B$776,R$190)+'СЕТ СН'!$F$12</f>
        <v>110.26740921</v>
      </c>
      <c r="S206" s="36">
        <f>SUMIFS(СВЦЭМ!$F$33:$F$776,СВЦЭМ!$A$33:$A$776,$A206,СВЦЭМ!$B$33:$B$776,S$190)+'СЕТ СН'!$F$12</f>
        <v>110.43050004</v>
      </c>
      <c r="T206" s="36">
        <f>SUMIFS(СВЦЭМ!$F$33:$F$776,СВЦЭМ!$A$33:$A$776,$A206,СВЦЭМ!$B$33:$B$776,T$190)+'СЕТ СН'!$F$12</f>
        <v>109.51903102</v>
      </c>
      <c r="U206" s="36">
        <f>SUMIFS(СВЦЭМ!$F$33:$F$776,СВЦЭМ!$A$33:$A$776,$A206,СВЦЭМ!$B$33:$B$776,U$190)+'СЕТ СН'!$F$12</f>
        <v>108.11903305</v>
      </c>
      <c r="V206" s="36">
        <f>SUMIFS(СВЦЭМ!$F$33:$F$776,СВЦЭМ!$A$33:$A$776,$A206,СВЦЭМ!$B$33:$B$776,V$190)+'СЕТ СН'!$F$12</f>
        <v>101.83846886000001</v>
      </c>
      <c r="W206" s="36">
        <f>SUMIFS(СВЦЭМ!$F$33:$F$776,СВЦЭМ!$A$33:$A$776,$A206,СВЦЭМ!$B$33:$B$776,W$190)+'СЕТ СН'!$F$12</f>
        <v>101.99352893</v>
      </c>
      <c r="X206" s="36">
        <f>SUMIFS(СВЦЭМ!$F$33:$F$776,СВЦЭМ!$A$33:$A$776,$A206,СВЦЭМ!$B$33:$B$776,X$190)+'СЕТ СН'!$F$12</f>
        <v>110.94990292</v>
      </c>
      <c r="Y206" s="36">
        <f>SUMIFS(СВЦЭМ!$F$33:$F$776,СВЦЭМ!$A$33:$A$776,$A206,СВЦЭМ!$B$33:$B$776,Y$190)+'СЕТ СН'!$F$12</f>
        <v>123.14397603</v>
      </c>
    </row>
    <row r="207" spans="1:25" ht="15.75" x14ac:dyDescent="0.2">
      <c r="A207" s="35">
        <f t="shared" si="5"/>
        <v>43999</v>
      </c>
      <c r="B207" s="36">
        <f>SUMIFS(СВЦЭМ!$F$33:$F$776,СВЦЭМ!$A$33:$A$776,$A207,СВЦЭМ!$B$33:$B$776,B$190)+'СЕТ СН'!$F$12</f>
        <v>142.90662491000001</v>
      </c>
      <c r="C207" s="36">
        <f>SUMIFS(СВЦЭМ!$F$33:$F$776,СВЦЭМ!$A$33:$A$776,$A207,СВЦЭМ!$B$33:$B$776,C$190)+'СЕТ СН'!$F$12</f>
        <v>149.37144025000001</v>
      </c>
      <c r="D207" s="36">
        <f>SUMIFS(СВЦЭМ!$F$33:$F$776,СВЦЭМ!$A$33:$A$776,$A207,СВЦЭМ!$B$33:$B$776,D$190)+'СЕТ СН'!$F$12</f>
        <v>145.96382968</v>
      </c>
      <c r="E207" s="36">
        <f>SUMIFS(СВЦЭМ!$F$33:$F$776,СВЦЭМ!$A$33:$A$776,$A207,СВЦЭМ!$B$33:$B$776,E$190)+'СЕТ СН'!$F$12</f>
        <v>143.93100088</v>
      </c>
      <c r="F207" s="36">
        <f>SUMIFS(СВЦЭМ!$F$33:$F$776,СВЦЭМ!$A$33:$A$776,$A207,СВЦЭМ!$B$33:$B$776,F$190)+'СЕТ СН'!$F$12</f>
        <v>142.8713113</v>
      </c>
      <c r="G207" s="36">
        <f>SUMIFS(СВЦЭМ!$F$33:$F$776,СВЦЭМ!$A$33:$A$776,$A207,СВЦЭМ!$B$33:$B$776,G$190)+'СЕТ СН'!$F$12</f>
        <v>144.51349278000001</v>
      </c>
      <c r="H207" s="36">
        <f>SUMIFS(СВЦЭМ!$F$33:$F$776,СВЦЭМ!$A$33:$A$776,$A207,СВЦЭМ!$B$33:$B$776,H$190)+'СЕТ СН'!$F$12</f>
        <v>149.56774043999999</v>
      </c>
      <c r="I207" s="36">
        <f>SUMIFS(СВЦЭМ!$F$33:$F$776,СВЦЭМ!$A$33:$A$776,$A207,СВЦЭМ!$B$33:$B$776,I$190)+'СЕТ СН'!$F$12</f>
        <v>145.58352558999999</v>
      </c>
      <c r="J207" s="36">
        <f>SUMIFS(СВЦЭМ!$F$33:$F$776,СВЦЭМ!$A$33:$A$776,$A207,СВЦЭМ!$B$33:$B$776,J$190)+'СЕТ СН'!$F$12</f>
        <v>136.20114863000001</v>
      </c>
      <c r="K207" s="36">
        <f>SUMIFS(СВЦЭМ!$F$33:$F$776,СВЦЭМ!$A$33:$A$776,$A207,СВЦЭМ!$B$33:$B$776,K$190)+'СЕТ СН'!$F$12</f>
        <v>119.69101001999999</v>
      </c>
      <c r="L207" s="36">
        <f>SUMIFS(СВЦЭМ!$F$33:$F$776,СВЦЭМ!$A$33:$A$776,$A207,СВЦЭМ!$B$33:$B$776,L$190)+'СЕТ СН'!$F$12</f>
        <v>107.51065389999999</v>
      </c>
      <c r="M207" s="36">
        <f>SUMIFS(СВЦЭМ!$F$33:$F$776,СВЦЭМ!$A$33:$A$776,$A207,СВЦЭМ!$B$33:$B$776,M$190)+'СЕТ СН'!$F$12</f>
        <v>105.61145347999999</v>
      </c>
      <c r="N207" s="36">
        <f>SUMIFS(СВЦЭМ!$F$33:$F$776,СВЦЭМ!$A$33:$A$776,$A207,СВЦЭМ!$B$33:$B$776,N$190)+'СЕТ СН'!$F$12</f>
        <v>106.27763658000001</v>
      </c>
      <c r="O207" s="36">
        <f>SUMIFS(СВЦЭМ!$F$33:$F$776,СВЦЭМ!$A$33:$A$776,$A207,СВЦЭМ!$B$33:$B$776,O$190)+'СЕТ СН'!$F$12</f>
        <v>108.37438720999999</v>
      </c>
      <c r="P207" s="36">
        <f>SUMIFS(СВЦЭМ!$F$33:$F$776,СВЦЭМ!$A$33:$A$776,$A207,СВЦЭМ!$B$33:$B$776,P$190)+'СЕТ СН'!$F$12</f>
        <v>110.72652966</v>
      </c>
      <c r="Q207" s="36">
        <f>SUMIFS(СВЦЭМ!$F$33:$F$776,СВЦЭМ!$A$33:$A$776,$A207,СВЦЭМ!$B$33:$B$776,Q$190)+'СЕТ СН'!$F$12</f>
        <v>109.14028325</v>
      </c>
      <c r="R207" s="36">
        <f>SUMIFS(СВЦЭМ!$F$33:$F$776,СВЦЭМ!$A$33:$A$776,$A207,СВЦЭМ!$B$33:$B$776,R$190)+'СЕТ СН'!$F$12</f>
        <v>108.4682155</v>
      </c>
      <c r="S207" s="36">
        <f>SUMIFS(СВЦЭМ!$F$33:$F$776,СВЦЭМ!$A$33:$A$776,$A207,СВЦЭМ!$B$33:$B$776,S$190)+'СЕТ СН'!$F$12</f>
        <v>108.75971265</v>
      </c>
      <c r="T207" s="36">
        <f>SUMIFS(СВЦЭМ!$F$33:$F$776,СВЦЭМ!$A$33:$A$776,$A207,СВЦЭМ!$B$33:$B$776,T$190)+'СЕТ СН'!$F$12</f>
        <v>110.49596673000001</v>
      </c>
      <c r="U207" s="36">
        <f>SUMIFS(СВЦЭМ!$F$33:$F$776,СВЦЭМ!$A$33:$A$776,$A207,СВЦЭМ!$B$33:$B$776,U$190)+'СЕТ СН'!$F$12</f>
        <v>107.92119399000001</v>
      </c>
      <c r="V207" s="36">
        <f>SUMIFS(СВЦЭМ!$F$33:$F$776,СВЦЭМ!$A$33:$A$776,$A207,СВЦЭМ!$B$33:$B$776,V$190)+'СЕТ СН'!$F$12</f>
        <v>106.7995865</v>
      </c>
      <c r="W207" s="36">
        <f>SUMIFS(СВЦЭМ!$F$33:$F$776,СВЦЭМ!$A$33:$A$776,$A207,СВЦЭМ!$B$33:$B$776,W$190)+'СЕТ СН'!$F$12</f>
        <v>107.71286696999999</v>
      </c>
      <c r="X207" s="36">
        <f>SUMIFS(СВЦЭМ!$F$33:$F$776,СВЦЭМ!$A$33:$A$776,$A207,СВЦЭМ!$B$33:$B$776,X$190)+'СЕТ СН'!$F$12</f>
        <v>115.35464272999999</v>
      </c>
      <c r="Y207" s="36">
        <f>SUMIFS(СВЦЭМ!$F$33:$F$776,СВЦЭМ!$A$33:$A$776,$A207,СВЦЭМ!$B$33:$B$776,Y$190)+'СЕТ СН'!$F$12</f>
        <v>129.07989601</v>
      </c>
    </row>
    <row r="208" spans="1:25" ht="15.75" x14ac:dyDescent="0.2">
      <c r="A208" s="35">
        <f t="shared" si="5"/>
        <v>44000</v>
      </c>
      <c r="B208" s="36">
        <f>SUMIFS(СВЦЭМ!$F$33:$F$776,СВЦЭМ!$A$33:$A$776,$A208,СВЦЭМ!$B$33:$B$776,B$190)+'СЕТ СН'!$F$12</f>
        <v>123.7063299</v>
      </c>
      <c r="C208" s="36">
        <f>SUMIFS(СВЦЭМ!$F$33:$F$776,СВЦЭМ!$A$33:$A$776,$A208,СВЦЭМ!$B$33:$B$776,C$190)+'СЕТ СН'!$F$12</f>
        <v>119.95497444999999</v>
      </c>
      <c r="D208" s="36">
        <f>SUMIFS(СВЦЭМ!$F$33:$F$776,СВЦЭМ!$A$33:$A$776,$A208,СВЦЭМ!$B$33:$B$776,D$190)+'СЕТ СН'!$F$12</f>
        <v>124.62733425</v>
      </c>
      <c r="E208" s="36">
        <f>SUMIFS(СВЦЭМ!$F$33:$F$776,СВЦЭМ!$A$33:$A$776,$A208,СВЦЭМ!$B$33:$B$776,E$190)+'СЕТ СН'!$F$12</f>
        <v>126.69485397</v>
      </c>
      <c r="F208" s="36">
        <f>SUMIFS(СВЦЭМ!$F$33:$F$776,СВЦЭМ!$A$33:$A$776,$A208,СВЦЭМ!$B$33:$B$776,F$190)+'СЕТ СН'!$F$12</f>
        <v>126.5162018</v>
      </c>
      <c r="G208" s="36">
        <f>SUMIFS(СВЦЭМ!$F$33:$F$776,СВЦЭМ!$A$33:$A$776,$A208,СВЦЭМ!$B$33:$B$776,G$190)+'СЕТ СН'!$F$12</f>
        <v>145.57468732999999</v>
      </c>
      <c r="H208" s="36">
        <f>SUMIFS(СВЦЭМ!$F$33:$F$776,СВЦЭМ!$A$33:$A$776,$A208,СВЦЭМ!$B$33:$B$776,H$190)+'СЕТ СН'!$F$12</f>
        <v>139.01607625</v>
      </c>
      <c r="I208" s="36">
        <f>SUMIFS(СВЦЭМ!$F$33:$F$776,СВЦЭМ!$A$33:$A$776,$A208,СВЦЭМ!$B$33:$B$776,I$190)+'СЕТ СН'!$F$12</f>
        <v>137.98396069</v>
      </c>
      <c r="J208" s="36">
        <f>SUMIFS(СВЦЭМ!$F$33:$F$776,СВЦЭМ!$A$33:$A$776,$A208,СВЦЭМ!$B$33:$B$776,J$190)+'СЕТ СН'!$F$12</f>
        <v>138.63733622999999</v>
      </c>
      <c r="K208" s="36">
        <f>SUMIFS(СВЦЭМ!$F$33:$F$776,СВЦЭМ!$A$33:$A$776,$A208,СВЦЭМ!$B$33:$B$776,K$190)+'СЕТ СН'!$F$12</f>
        <v>124.5887321</v>
      </c>
      <c r="L208" s="36">
        <f>SUMIFS(СВЦЭМ!$F$33:$F$776,СВЦЭМ!$A$33:$A$776,$A208,СВЦЭМ!$B$33:$B$776,L$190)+'СЕТ СН'!$F$12</f>
        <v>114.87468472</v>
      </c>
      <c r="M208" s="36">
        <f>SUMIFS(СВЦЭМ!$F$33:$F$776,СВЦЭМ!$A$33:$A$776,$A208,СВЦЭМ!$B$33:$B$776,M$190)+'СЕТ СН'!$F$12</f>
        <v>112.56182378</v>
      </c>
      <c r="N208" s="36">
        <f>SUMIFS(СВЦЭМ!$F$33:$F$776,СВЦЭМ!$A$33:$A$776,$A208,СВЦЭМ!$B$33:$B$776,N$190)+'СЕТ СН'!$F$12</f>
        <v>114.88812775</v>
      </c>
      <c r="O208" s="36">
        <f>SUMIFS(СВЦЭМ!$F$33:$F$776,СВЦЭМ!$A$33:$A$776,$A208,СВЦЭМ!$B$33:$B$776,O$190)+'СЕТ СН'!$F$12</f>
        <v>117.35587252000001</v>
      </c>
      <c r="P208" s="36">
        <f>SUMIFS(СВЦЭМ!$F$33:$F$776,СВЦЭМ!$A$33:$A$776,$A208,СВЦЭМ!$B$33:$B$776,P$190)+'СЕТ СН'!$F$12</f>
        <v>116.23481997</v>
      </c>
      <c r="Q208" s="36">
        <f>SUMIFS(СВЦЭМ!$F$33:$F$776,СВЦЭМ!$A$33:$A$776,$A208,СВЦЭМ!$B$33:$B$776,Q$190)+'СЕТ СН'!$F$12</f>
        <v>116.97870467</v>
      </c>
      <c r="R208" s="36">
        <f>SUMIFS(СВЦЭМ!$F$33:$F$776,СВЦЭМ!$A$33:$A$776,$A208,СВЦЭМ!$B$33:$B$776,R$190)+'СЕТ СН'!$F$12</f>
        <v>116.17153417999999</v>
      </c>
      <c r="S208" s="36">
        <f>SUMIFS(СВЦЭМ!$F$33:$F$776,СВЦЭМ!$A$33:$A$776,$A208,СВЦЭМ!$B$33:$B$776,S$190)+'СЕТ СН'!$F$12</f>
        <v>118.13010305</v>
      </c>
      <c r="T208" s="36">
        <f>SUMIFS(СВЦЭМ!$F$33:$F$776,СВЦЭМ!$A$33:$A$776,$A208,СВЦЭМ!$B$33:$B$776,T$190)+'СЕТ СН'!$F$12</f>
        <v>117.29002963000001</v>
      </c>
      <c r="U208" s="36">
        <f>SUMIFS(СВЦЭМ!$F$33:$F$776,СВЦЭМ!$A$33:$A$776,$A208,СВЦЭМ!$B$33:$B$776,U$190)+'СЕТ СН'!$F$12</f>
        <v>117.03716506000001</v>
      </c>
      <c r="V208" s="36">
        <f>SUMIFS(СВЦЭМ!$F$33:$F$776,СВЦЭМ!$A$33:$A$776,$A208,СВЦЭМ!$B$33:$B$776,V$190)+'СЕТ СН'!$F$12</f>
        <v>114.59004885</v>
      </c>
      <c r="W208" s="36">
        <f>SUMIFS(СВЦЭМ!$F$33:$F$776,СВЦЭМ!$A$33:$A$776,$A208,СВЦЭМ!$B$33:$B$776,W$190)+'СЕТ СН'!$F$12</f>
        <v>113.51888852</v>
      </c>
      <c r="X208" s="36">
        <f>SUMIFS(СВЦЭМ!$F$33:$F$776,СВЦЭМ!$A$33:$A$776,$A208,СВЦЭМ!$B$33:$B$776,X$190)+'СЕТ СН'!$F$12</f>
        <v>120.91763606000001</v>
      </c>
      <c r="Y208" s="36">
        <f>SUMIFS(СВЦЭМ!$F$33:$F$776,СВЦЭМ!$A$33:$A$776,$A208,СВЦЭМ!$B$33:$B$776,Y$190)+'СЕТ СН'!$F$12</f>
        <v>122.87410636</v>
      </c>
    </row>
    <row r="209" spans="1:25" ht="15.75" x14ac:dyDescent="0.2">
      <c r="A209" s="35">
        <f t="shared" si="5"/>
        <v>44001</v>
      </c>
      <c r="B209" s="36">
        <f>SUMIFS(СВЦЭМ!$F$33:$F$776,СВЦЭМ!$A$33:$A$776,$A209,СВЦЭМ!$B$33:$B$776,B$190)+'СЕТ СН'!$F$12</f>
        <v>140.86971019999999</v>
      </c>
      <c r="C209" s="36">
        <f>SUMIFS(СВЦЭМ!$F$33:$F$776,СВЦЭМ!$A$33:$A$776,$A209,СВЦЭМ!$B$33:$B$776,C$190)+'СЕТ СН'!$F$12</f>
        <v>146.73610037</v>
      </c>
      <c r="D209" s="36">
        <f>SUMIFS(СВЦЭМ!$F$33:$F$776,СВЦЭМ!$A$33:$A$776,$A209,СВЦЭМ!$B$33:$B$776,D$190)+'СЕТ СН'!$F$12</f>
        <v>147.80246778</v>
      </c>
      <c r="E209" s="36">
        <f>SUMIFS(СВЦЭМ!$F$33:$F$776,СВЦЭМ!$A$33:$A$776,$A209,СВЦЭМ!$B$33:$B$776,E$190)+'СЕТ СН'!$F$12</f>
        <v>146.15897509999999</v>
      </c>
      <c r="F209" s="36">
        <f>SUMIFS(СВЦЭМ!$F$33:$F$776,СВЦЭМ!$A$33:$A$776,$A209,СВЦЭМ!$B$33:$B$776,F$190)+'СЕТ СН'!$F$12</f>
        <v>145.18549834999999</v>
      </c>
      <c r="G209" s="36">
        <f>SUMIFS(СВЦЭМ!$F$33:$F$776,СВЦЭМ!$A$33:$A$776,$A209,СВЦЭМ!$B$33:$B$776,G$190)+'СЕТ СН'!$F$12</f>
        <v>146.55608537000001</v>
      </c>
      <c r="H209" s="36">
        <f>SUMIFS(СВЦЭМ!$F$33:$F$776,СВЦЭМ!$A$33:$A$776,$A209,СВЦЭМ!$B$33:$B$776,H$190)+'СЕТ СН'!$F$12</f>
        <v>149.46696979000001</v>
      </c>
      <c r="I209" s="36">
        <f>SUMIFS(СВЦЭМ!$F$33:$F$776,СВЦЭМ!$A$33:$A$776,$A209,СВЦЭМ!$B$33:$B$776,I$190)+'СЕТ СН'!$F$12</f>
        <v>147.40746838000001</v>
      </c>
      <c r="J209" s="36">
        <f>SUMIFS(СВЦЭМ!$F$33:$F$776,СВЦЭМ!$A$33:$A$776,$A209,СВЦЭМ!$B$33:$B$776,J$190)+'СЕТ СН'!$F$12</f>
        <v>130.91906399000001</v>
      </c>
      <c r="K209" s="36">
        <f>SUMIFS(СВЦЭМ!$F$33:$F$776,СВЦЭМ!$A$33:$A$776,$A209,СВЦЭМ!$B$33:$B$776,K$190)+'СЕТ СН'!$F$12</f>
        <v>115.22641106</v>
      </c>
      <c r="L209" s="36">
        <f>SUMIFS(СВЦЭМ!$F$33:$F$776,СВЦЭМ!$A$33:$A$776,$A209,СВЦЭМ!$B$33:$B$776,L$190)+'СЕТ СН'!$F$12</f>
        <v>107.01756069</v>
      </c>
      <c r="M209" s="36">
        <f>SUMIFS(СВЦЭМ!$F$33:$F$776,СВЦЭМ!$A$33:$A$776,$A209,СВЦЭМ!$B$33:$B$776,M$190)+'СЕТ СН'!$F$12</f>
        <v>106.89224747999999</v>
      </c>
      <c r="N209" s="36">
        <f>SUMIFS(СВЦЭМ!$F$33:$F$776,СВЦЭМ!$A$33:$A$776,$A209,СВЦЭМ!$B$33:$B$776,N$190)+'СЕТ СН'!$F$12</f>
        <v>107.37558819</v>
      </c>
      <c r="O209" s="36">
        <f>SUMIFS(СВЦЭМ!$F$33:$F$776,СВЦЭМ!$A$33:$A$776,$A209,СВЦЭМ!$B$33:$B$776,O$190)+'СЕТ СН'!$F$12</f>
        <v>110.23559886</v>
      </c>
      <c r="P209" s="36">
        <f>SUMIFS(СВЦЭМ!$F$33:$F$776,СВЦЭМ!$A$33:$A$776,$A209,СВЦЭМ!$B$33:$B$776,P$190)+'СЕТ СН'!$F$12</f>
        <v>108.40485326</v>
      </c>
      <c r="Q209" s="36">
        <f>SUMIFS(СВЦЭМ!$F$33:$F$776,СВЦЭМ!$A$33:$A$776,$A209,СВЦЭМ!$B$33:$B$776,Q$190)+'СЕТ СН'!$F$12</f>
        <v>109.38500925</v>
      </c>
      <c r="R209" s="36">
        <f>SUMIFS(СВЦЭМ!$F$33:$F$776,СВЦЭМ!$A$33:$A$776,$A209,СВЦЭМ!$B$33:$B$776,R$190)+'СЕТ СН'!$F$12</f>
        <v>108.64821547</v>
      </c>
      <c r="S209" s="36">
        <f>SUMIFS(СВЦЭМ!$F$33:$F$776,СВЦЭМ!$A$33:$A$776,$A209,СВЦЭМ!$B$33:$B$776,S$190)+'СЕТ СН'!$F$12</f>
        <v>112.49381717999999</v>
      </c>
      <c r="T209" s="36">
        <f>SUMIFS(СВЦЭМ!$F$33:$F$776,СВЦЭМ!$A$33:$A$776,$A209,СВЦЭМ!$B$33:$B$776,T$190)+'СЕТ СН'!$F$12</f>
        <v>111.6866203</v>
      </c>
      <c r="U209" s="36">
        <f>SUMIFS(СВЦЭМ!$F$33:$F$776,СВЦЭМ!$A$33:$A$776,$A209,СВЦЭМ!$B$33:$B$776,U$190)+'СЕТ СН'!$F$12</f>
        <v>110.16735982</v>
      </c>
      <c r="V209" s="36">
        <f>SUMIFS(СВЦЭМ!$F$33:$F$776,СВЦЭМ!$A$33:$A$776,$A209,СВЦЭМ!$B$33:$B$776,V$190)+'СЕТ СН'!$F$12</f>
        <v>107.35481181</v>
      </c>
      <c r="W209" s="36">
        <f>SUMIFS(СВЦЭМ!$F$33:$F$776,СВЦЭМ!$A$33:$A$776,$A209,СВЦЭМ!$B$33:$B$776,W$190)+'СЕТ СН'!$F$12</f>
        <v>107.52523755999999</v>
      </c>
      <c r="X209" s="36">
        <f>SUMIFS(СВЦЭМ!$F$33:$F$776,СВЦЭМ!$A$33:$A$776,$A209,СВЦЭМ!$B$33:$B$776,X$190)+'СЕТ СН'!$F$12</f>
        <v>115.57926473000001</v>
      </c>
      <c r="Y209" s="36">
        <f>SUMIFS(СВЦЭМ!$F$33:$F$776,СВЦЭМ!$A$33:$A$776,$A209,СВЦЭМ!$B$33:$B$776,Y$190)+'СЕТ СН'!$F$12</f>
        <v>129.36943686999999</v>
      </c>
    </row>
    <row r="210" spans="1:25" ht="15.75" x14ac:dyDescent="0.2">
      <c r="A210" s="35">
        <f t="shared" si="5"/>
        <v>44002</v>
      </c>
      <c r="B210" s="36">
        <f>SUMIFS(СВЦЭМ!$F$33:$F$776,СВЦЭМ!$A$33:$A$776,$A210,СВЦЭМ!$B$33:$B$776,B$190)+'СЕТ СН'!$F$12</f>
        <v>139.31920761000001</v>
      </c>
      <c r="C210" s="36">
        <f>SUMIFS(СВЦЭМ!$F$33:$F$776,СВЦЭМ!$A$33:$A$776,$A210,СВЦЭМ!$B$33:$B$776,C$190)+'СЕТ СН'!$F$12</f>
        <v>143.97048024</v>
      </c>
      <c r="D210" s="36">
        <f>SUMIFS(СВЦЭМ!$F$33:$F$776,СВЦЭМ!$A$33:$A$776,$A210,СВЦЭМ!$B$33:$B$776,D$190)+'СЕТ СН'!$F$12</f>
        <v>144.92545903000001</v>
      </c>
      <c r="E210" s="36">
        <f>SUMIFS(СВЦЭМ!$F$33:$F$776,СВЦЭМ!$A$33:$A$776,$A210,СВЦЭМ!$B$33:$B$776,E$190)+'СЕТ СН'!$F$12</f>
        <v>143.85206955000001</v>
      </c>
      <c r="F210" s="36">
        <f>SUMIFS(СВЦЭМ!$F$33:$F$776,СВЦЭМ!$A$33:$A$776,$A210,СВЦЭМ!$B$33:$B$776,F$190)+'СЕТ СН'!$F$12</f>
        <v>142.15750573</v>
      </c>
      <c r="G210" s="36">
        <f>SUMIFS(СВЦЭМ!$F$33:$F$776,СВЦЭМ!$A$33:$A$776,$A210,СВЦЭМ!$B$33:$B$776,G$190)+'СЕТ СН'!$F$12</f>
        <v>142.91371233999999</v>
      </c>
      <c r="H210" s="36">
        <f>SUMIFS(СВЦЭМ!$F$33:$F$776,СВЦЭМ!$A$33:$A$776,$A210,СВЦЭМ!$B$33:$B$776,H$190)+'СЕТ СН'!$F$12</f>
        <v>144.03201547</v>
      </c>
      <c r="I210" s="36">
        <f>SUMIFS(СВЦЭМ!$F$33:$F$776,СВЦЭМ!$A$33:$A$776,$A210,СВЦЭМ!$B$33:$B$776,I$190)+'СЕТ СН'!$F$12</f>
        <v>140.73072553</v>
      </c>
      <c r="J210" s="36">
        <f>SUMIFS(СВЦЭМ!$F$33:$F$776,СВЦЭМ!$A$33:$A$776,$A210,СВЦЭМ!$B$33:$B$776,J$190)+'СЕТ СН'!$F$12</f>
        <v>123.36539687</v>
      </c>
      <c r="K210" s="36">
        <f>SUMIFS(СВЦЭМ!$F$33:$F$776,СВЦЭМ!$A$33:$A$776,$A210,СВЦЭМ!$B$33:$B$776,K$190)+'СЕТ СН'!$F$12</f>
        <v>111.63025491</v>
      </c>
      <c r="L210" s="36">
        <f>SUMIFS(СВЦЭМ!$F$33:$F$776,СВЦЭМ!$A$33:$A$776,$A210,СВЦЭМ!$B$33:$B$776,L$190)+'СЕТ СН'!$F$12</f>
        <v>105.98411673</v>
      </c>
      <c r="M210" s="36">
        <f>SUMIFS(СВЦЭМ!$F$33:$F$776,СВЦЭМ!$A$33:$A$776,$A210,СВЦЭМ!$B$33:$B$776,M$190)+'СЕТ СН'!$F$12</f>
        <v>105.9371668</v>
      </c>
      <c r="N210" s="36">
        <f>SUMIFS(СВЦЭМ!$F$33:$F$776,СВЦЭМ!$A$33:$A$776,$A210,СВЦЭМ!$B$33:$B$776,N$190)+'СЕТ СН'!$F$12</f>
        <v>106.6074074</v>
      </c>
      <c r="O210" s="36">
        <f>SUMIFS(СВЦЭМ!$F$33:$F$776,СВЦЭМ!$A$33:$A$776,$A210,СВЦЭМ!$B$33:$B$776,O$190)+'СЕТ СН'!$F$12</f>
        <v>108.79693266</v>
      </c>
      <c r="P210" s="36">
        <f>SUMIFS(СВЦЭМ!$F$33:$F$776,СВЦЭМ!$A$33:$A$776,$A210,СВЦЭМ!$B$33:$B$776,P$190)+'СЕТ СН'!$F$12</f>
        <v>104.71963366</v>
      </c>
      <c r="Q210" s="36">
        <f>SUMIFS(СВЦЭМ!$F$33:$F$776,СВЦЭМ!$A$33:$A$776,$A210,СВЦЭМ!$B$33:$B$776,Q$190)+'СЕТ СН'!$F$12</f>
        <v>106.40027066</v>
      </c>
      <c r="R210" s="36">
        <f>SUMIFS(СВЦЭМ!$F$33:$F$776,СВЦЭМ!$A$33:$A$776,$A210,СВЦЭМ!$B$33:$B$776,R$190)+'СЕТ СН'!$F$12</f>
        <v>106.13126071000001</v>
      </c>
      <c r="S210" s="36">
        <f>SUMIFS(СВЦЭМ!$F$33:$F$776,СВЦЭМ!$A$33:$A$776,$A210,СВЦЭМ!$B$33:$B$776,S$190)+'СЕТ СН'!$F$12</f>
        <v>109.92150952</v>
      </c>
      <c r="T210" s="36">
        <f>SUMIFS(СВЦЭМ!$F$33:$F$776,СВЦЭМ!$A$33:$A$776,$A210,СВЦЭМ!$B$33:$B$776,T$190)+'СЕТ СН'!$F$12</f>
        <v>109.12165641</v>
      </c>
      <c r="U210" s="36">
        <f>SUMIFS(СВЦЭМ!$F$33:$F$776,СВЦЭМ!$A$33:$A$776,$A210,СВЦЭМ!$B$33:$B$776,U$190)+'СЕТ СН'!$F$12</f>
        <v>106.44440706</v>
      </c>
      <c r="V210" s="36">
        <f>SUMIFS(СВЦЭМ!$F$33:$F$776,СВЦЭМ!$A$33:$A$776,$A210,СВЦЭМ!$B$33:$B$776,V$190)+'СЕТ СН'!$F$12</f>
        <v>103.28807496</v>
      </c>
      <c r="W210" s="36">
        <f>SUMIFS(СВЦЭМ!$F$33:$F$776,СВЦЭМ!$A$33:$A$776,$A210,СВЦЭМ!$B$33:$B$776,W$190)+'СЕТ СН'!$F$12</f>
        <v>106.69602233000001</v>
      </c>
      <c r="X210" s="36">
        <f>SUMIFS(СВЦЭМ!$F$33:$F$776,СВЦЭМ!$A$33:$A$776,$A210,СВЦЭМ!$B$33:$B$776,X$190)+'СЕТ СН'!$F$12</f>
        <v>115.10753858</v>
      </c>
      <c r="Y210" s="36">
        <f>SUMIFS(СВЦЭМ!$F$33:$F$776,СВЦЭМ!$A$33:$A$776,$A210,СВЦЭМ!$B$33:$B$776,Y$190)+'СЕТ СН'!$F$12</f>
        <v>124.99511627</v>
      </c>
    </row>
    <row r="211" spans="1:25" ht="15.75" x14ac:dyDescent="0.2">
      <c r="A211" s="35">
        <f t="shared" si="5"/>
        <v>44003</v>
      </c>
      <c r="B211" s="36">
        <f>SUMIFS(СВЦЭМ!$F$33:$F$776,СВЦЭМ!$A$33:$A$776,$A211,СВЦЭМ!$B$33:$B$776,B$190)+'СЕТ СН'!$F$12</f>
        <v>135.93015675999999</v>
      </c>
      <c r="C211" s="36">
        <f>SUMIFS(СВЦЭМ!$F$33:$F$776,СВЦЭМ!$A$33:$A$776,$A211,СВЦЭМ!$B$33:$B$776,C$190)+'СЕТ СН'!$F$12</f>
        <v>141.83375917999999</v>
      </c>
      <c r="D211" s="36">
        <f>SUMIFS(СВЦЭМ!$F$33:$F$776,СВЦЭМ!$A$33:$A$776,$A211,СВЦЭМ!$B$33:$B$776,D$190)+'СЕТ СН'!$F$12</f>
        <v>147.53287936999999</v>
      </c>
      <c r="E211" s="36">
        <f>SUMIFS(СВЦЭМ!$F$33:$F$776,СВЦЭМ!$A$33:$A$776,$A211,СВЦЭМ!$B$33:$B$776,E$190)+'СЕТ СН'!$F$12</f>
        <v>151.38611377999999</v>
      </c>
      <c r="F211" s="36">
        <f>SUMIFS(СВЦЭМ!$F$33:$F$776,СВЦЭМ!$A$33:$A$776,$A211,СВЦЭМ!$B$33:$B$776,F$190)+'СЕТ СН'!$F$12</f>
        <v>150.27332078000001</v>
      </c>
      <c r="G211" s="36">
        <f>SUMIFS(СВЦЭМ!$F$33:$F$776,СВЦЭМ!$A$33:$A$776,$A211,СВЦЭМ!$B$33:$B$776,G$190)+'СЕТ СН'!$F$12</f>
        <v>149.61755804000001</v>
      </c>
      <c r="H211" s="36">
        <f>SUMIFS(СВЦЭМ!$F$33:$F$776,СВЦЭМ!$A$33:$A$776,$A211,СВЦЭМ!$B$33:$B$776,H$190)+'СЕТ СН'!$F$12</f>
        <v>145.46682342</v>
      </c>
      <c r="I211" s="36">
        <f>SUMIFS(СВЦЭМ!$F$33:$F$776,СВЦЭМ!$A$33:$A$776,$A211,СВЦЭМ!$B$33:$B$776,I$190)+'СЕТ СН'!$F$12</f>
        <v>142.28427235999999</v>
      </c>
      <c r="J211" s="36">
        <f>SUMIFS(СВЦЭМ!$F$33:$F$776,СВЦЭМ!$A$33:$A$776,$A211,СВЦЭМ!$B$33:$B$776,J$190)+'СЕТ СН'!$F$12</f>
        <v>134.06768722000001</v>
      </c>
      <c r="K211" s="36">
        <f>SUMIFS(СВЦЭМ!$F$33:$F$776,СВЦЭМ!$A$33:$A$776,$A211,СВЦЭМ!$B$33:$B$776,K$190)+'СЕТ СН'!$F$12</f>
        <v>122.32472868000001</v>
      </c>
      <c r="L211" s="36">
        <f>SUMIFS(СВЦЭМ!$F$33:$F$776,СВЦЭМ!$A$33:$A$776,$A211,СВЦЭМ!$B$33:$B$776,L$190)+'СЕТ СН'!$F$12</f>
        <v>111.58895565</v>
      </c>
      <c r="M211" s="36">
        <f>SUMIFS(СВЦЭМ!$F$33:$F$776,СВЦЭМ!$A$33:$A$776,$A211,СВЦЭМ!$B$33:$B$776,M$190)+'СЕТ СН'!$F$12</f>
        <v>100.79512708999999</v>
      </c>
      <c r="N211" s="36">
        <f>SUMIFS(СВЦЭМ!$F$33:$F$776,СВЦЭМ!$A$33:$A$776,$A211,СВЦЭМ!$B$33:$B$776,N$190)+'СЕТ СН'!$F$12</f>
        <v>99.596057450000004</v>
      </c>
      <c r="O211" s="36">
        <f>SUMIFS(СВЦЭМ!$F$33:$F$776,СВЦЭМ!$A$33:$A$776,$A211,СВЦЭМ!$B$33:$B$776,O$190)+'СЕТ СН'!$F$12</f>
        <v>98.891790700000001</v>
      </c>
      <c r="P211" s="36">
        <f>SUMIFS(СВЦЭМ!$F$33:$F$776,СВЦЭМ!$A$33:$A$776,$A211,СВЦЭМ!$B$33:$B$776,P$190)+'СЕТ СН'!$F$12</f>
        <v>98.71356265</v>
      </c>
      <c r="Q211" s="36">
        <f>SUMIFS(СВЦЭМ!$F$33:$F$776,СВЦЭМ!$A$33:$A$776,$A211,СВЦЭМ!$B$33:$B$776,Q$190)+'СЕТ СН'!$F$12</f>
        <v>99.218867340000003</v>
      </c>
      <c r="R211" s="36">
        <f>SUMIFS(СВЦЭМ!$F$33:$F$776,СВЦЭМ!$A$33:$A$776,$A211,СВЦЭМ!$B$33:$B$776,R$190)+'СЕТ СН'!$F$12</f>
        <v>99.09032492</v>
      </c>
      <c r="S211" s="36">
        <f>SUMIFS(СВЦЭМ!$F$33:$F$776,СВЦЭМ!$A$33:$A$776,$A211,СВЦЭМ!$B$33:$B$776,S$190)+'СЕТ СН'!$F$12</f>
        <v>100.1530763</v>
      </c>
      <c r="T211" s="36">
        <f>SUMIFS(СВЦЭМ!$F$33:$F$776,СВЦЭМ!$A$33:$A$776,$A211,СВЦЭМ!$B$33:$B$776,T$190)+'СЕТ СН'!$F$12</f>
        <v>101.56854927000001</v>
      </c>
      <c r="U211" s="36">
        <f>SUMIFS(СВЦЭМ!$F$33:$F$776,СВЦЭМ!$A$33:$A$776,$A211,СВЦЭМ!$B$33:$B$776,U$190)+'СЕТ СН'!$F$12</f>
        <v>100.99243212</v>
      </c>
      <c r="V211" s="36">
        <f>SUMIFS(СВЦЭМ!$F$33:$F$776,СВЦЭМ!$A$33:$A$776,$A211,СВЦЭМ!$B$33:$B$776,V$190)+'СЕТ СН'!$F$12</f>
        <v>98.152881140000005</v>
      </c>
      <c r="W211" s="36">
        <f>SUMIFS(СВЦЭМ!$F$33:$F$776,СВЦЭМ!$A$33:$A$776,$A211,СВЦЭМ!$B$33:$B$776,W$190)+'СЕТ СН'!$F$12</f>
        <v>98.875083759999995</v>
      </c>
      <c r="X211" s="36">
        <f>SUMIFS(СВЦЭМ!$F$33:$F$776,СВЦЭМ!$A$33:$A$776,$A211,СВЦЭМ!$B$33:$B$776,X$190)+'СЕТ СН'!$F$12</f>
        <v>107.22292093</v>
      </c>
      <c r="Y211" s="36">
        <f>SUMIFS(СВЦЭМ!$F$33:$F$776,СВЦЭМ!$A$33:$A$776,$A211,СВЦЭМ!$B$33:$B$776,Y$190)+'СЕТ СН'!$F$12</f>
        <v>128.76212595000001</v>
      </c>
    </row>
    <row r="212" spans="1:25" ht="15.75" x14ac:dyDescent="0.2">
      <c r="A212" s="35">
        <f t="shared" si="5"/>
        <v>44004</v>
      </c>
      <c r="B212" s="36">
        <f>SUMIFS(СВЦЭМ!$F$33:$F$776,СВЦЭМ!$A$33:$A$776,$A212,СВЦЭМ!$B$33:$B$776,B$190)+'СЕТ СН'!$F$12</f>
        <v>139.51952396999999</v>
      </c>
      <c r="C212" s="36">
        <f>SUMIFS(СВЦЭМ!$F$33:$F$776,СВЦЭМ!$A$33:$A$776,$A212,СВЦЭМ!$B$33:$B$776,C$190)+'СЕТ СН'!$F$12</f>
        <v>141.03034819000001</v>
      </c>
      <c r="D212" s="36">
        <f>SUMIFS(СВЦЭМ!$F$33:$F$776,СВЦЭМ!$A$33:$A$776,$A212,СВЦЭМ!$B$33:$B$776,D$190)+'СЕТ СН'!$F$12</f>
        <v>140.35281644</v>
      </c>
      <c r="E212" s="36">
        <f>SUMIFS(СВЦЭМ!$F$33:$F$776,СВЦЭМ!$A$33:$A$776,$A212,СВЦЭМ!$B$33:$B$776,E$190)+'СЕТ СН'!$F$12</f>
        <v>140.52481646999999</v>
      </c>
      <c r="F212" s="36">
        <f>SUMIFS(СВЦЭМ!$F$33:$F$776,СВЦЭМ!$A$33:$A$776,$A212,СВЦЭМ!$B$33:$B$776,F$190)+'СЕТ СН'!$F$12</f>
        <v>139.45061733</v>
      </c>
      <c r="G212" s="36">
        <f>SUMIFS(СВЦЭМ!$F$33:$F$776,СВЦЭМ!$A$33:$A$776,$A212,СВЦЭМ!$B$33:$B$776,G$190)+'СЕТ СН'!$F$12</f>
        <v>139.72115592</v>
      </c>
      <c r="H212" s="36">
        <f>SUMIFS(СВЦЭМ!$F$33:$F$776,СВЦЭМ!$A$33:$A$776,$A212,СВЦЭМ!$B$33:$B$776,H$190)+'СЕТ СН'!$F$12</f>
        <v>140.37448527000001</v>
      </c>
      <c r="I212" s="36">
        <f>SUMIFS(СВЦЭМ!$F$33:$F$776,СВЦЭМ!$A$33:$A$776,$A212,СВЦЭМ!$B$33:$B$776,I$190)+'СЕТ СН'!$F$12</f>
        <v>141.22247960000001</v>
      </c>
      <c r="J212" s="36">
        <f>SUMIFS(СВЦЭМ!$F$33:$F$776,СВЦЭМ!$A$33:$A$776,$A212,СВЦЭМ!$B$33:$B$776,J$190)+'СЕТ СН'!$F$12</f>
        <v>129.42260307000001</v>
      </c>
      <c r="K212" s="36">
        <f>SUMIFS(СВЦЭМ!$F$33:$F$776,СВЦЭМ!$A$33:$A$776,$A212,СВЦЭМ!$B$33:$B$776,K$190)+'СЕТ СН'!$F$12</f>
        <v>116.81315145000001</v>
      </c>
      <c r="L212" s="36">
        <f>SUMIFS(СВЦЭМ!$F$33:$F$776,СВЦЭМ!$A$33:$A$776,$A212,СВЦЭМ!$B$33:$B$776,L$190)+'СЕТ СН'!$F$12</f>
        <v>108.01736200000001</v>
      </c>
      <c r="M212" s="36">
        <f>SUMIFS(СВЦЭМ!$F$33:$F$776,СВЦЭМ!$A$33:$A$776,$A212,СВЦЭМ!$B$33:$B$776,M$190)+'СЕТ СН'!$F$12</f>
        <v>107.08523045</v>
      </c>
      <c r="N212" s="36">
        <f>SUMIFS(СВЦЭМ!$F$33:$F$776,СВЦЭМ!$A$33:$A$776,$A212,СВЦЭМ!$B$33:$B$776,N$190)+'СЕТ СН'!$F$12</f>
        <v>107.27430495</v>
      </c>
      <c r="O212" s="36">
        <f>SUMIFS(СВЦЭМ!$F$33:$F$776,СВЦЭМ!$A$33:$A$776,$A212,СВЦЭМ!$B$33:$B$776,O$190)+'СЕТ СН'!$F$12</f>
        <v>108.82916031000001</v>
      </c>
      <c r="P212" s="36">
        <f>SUMIFS(СВЦЭМ!$F$33:$F$776,СВЦЭМ!$A$33:$A$776,$A212,СВЦЭМ!$B$33:$B$776,P$190)+'СЕТ СН'!$F$12</f>
        <v>109.14956423</v>
      </c>
      <c r="Q212" s="36">
        <f>SUMIFS(СВЦЭМ!$F$33:$F$776,СВЦЭМ!$A$33:$A$776,$A212,СВЦЭМ!$B$33:$B$776,Q$190)+'СЕТ СН'!$F$12</f>
        <v>109.51918547</v>
      </c>
      <c r="R212" s="36">
        <f>SUMIFS(СВЦЭМ!$F$33:$F$776,СВЦЭМ!$A$33:$A$776,$A212,СВЦЭМ!$B$33:$B$776,R$190)+'СЕТ СН'!$F$12</f>
        <v>108.75356827</v>
      </c>
      <c r="S212" s="36">
        <f>SUMIFS(СВЦЭМ!$F$33:$F$776,СВЦЭМ!$A$33:$A$776,$A212,СВЦЭМ!$B$33:$B$776,S$190)+'СЕТ СН'!$F$12</f>
        <v>109.56147362999999</v>
      </c>
      <c r="T212" s="36">
        <f>SUMIFS(СВЦЭМ!$F$33:$F$776,СВЦЭМ!$A$33:$A$776,$A212,СВЦЭМ!$B$33:$B$776,T$190)+'СЕТ СН'!$F$12</f>
        <v>109.73889463</v>
      </c>
      <c r="U212" s="36">
        <f>SUMIFS(СВЦЭМ!$F$33:$F$776,СВЦЭМ!$A$33:$A$776,$A212,СВЦЭМ!$B$33:$B$776,U$190)+'СЕТ СН'!$F$12</f>
        <v>109.3516877</v>
      </c>
      <c r="V212" s="36">
        <f>SUMIFS(СВЦЭМ!$F$33:$F$776,СВЦЭМ!$A$33:$A$776,$A212,СВЦЭМ!$B$33:$B$776,V$190)+'СЕТ СН'!$F$12</f>
        <v>107.96773228000001</v>
      </c>
      <c r="W212" s="36">
        <f>SUMIFS(СВЦЭМ!$F$33:$F$776,СВЦЭМ!$A$33:$A$776,$A212,СВЦЭМ!$B$33:$B$776,W$190)+'СЕТ СН'!$F$12</f>
        <v>105.53434213</v>
      </c>
      <c r="X212" s="36">
        <f>SUMIFS(СВЦЭМ!$F$33:$F$776,СВЦЭМ!$A$33:$A$776,$A212,СВЦЭМ!$B$33:$B$776,X$190)+'СЕТ СН'!$F$12</f>
        <v>112.83063697999999</v>
      </c>
      <c r="Y212" s="36">
        <f>SUMIFS(СВЦЭМ!$F$33:$F$776,СВЦЭМ!$A$33:$A$776,$A212,СВЦЭМ!$B$33:$B$776,Y$190)+'СЕТ СН'!$F$12</f>
        <v>130.53788473</v>
      </c>
    </row>
    <row r="213" spans="1:25" ht="15.75" x14ac:dyDescent="0.2">
      <c r="A213" s="35">
        <f t="shared" si="5"/>
        <v>44005</v>
      </c>
      <c r="B213" s="36">
        <f>SUMIFS(СВЦЭМ!$F$33:$F$776,СВЦЭМ!$A$33:$A$776,$A213,СВЦЭМ!$B$33:$B$776,B$190)+'СЕТ СН'!$F$12</f>
        <v>148.82807528999999</v>
      </c>
      <c r="C213" s="36">
        <f>SUMIFS(СВЦЭМ!$F$33:$F$776,СВЦЭМ!$A$33:$A$776,$A213,СВЦЭМ!$B$33:$B$776,C$190)+'СЕТ СН'!$F$12</f>
        <v>148.6052344</v>
      </c>
      <c r="D213" s="36">
        <f>SUMIFS(СВЦЭМ!$F$33:$F$776,СВЦЭМ!$A$33:$A$776,$A213,СВЦЭМ!$B$33:$B$776,D$190)+'СЕТ СН'!$F$12</f>
        <v>147.21484778000001</v>
      </c>
      <c r="E213" s="36">
        <f>SUMIFS(СВЦЭМ!$F$33:$F$776,СВЦЭМ!$A$33:$A$776,$A213,СВЦЭМ!$B$33:$B$776,E$190)+'СЕТ СН'!$F$12</f>
        <v>147.89716426000001</v>
      </c>
      <c r="F213" s="36">
        <f>SUMIFS(СВЦЭМ!$F$33:$F$776,СВЦЭМ!$A$33:$A$776,$A213,СВЦЭМ!$B$33:$B$776,F$190)+'СЕТ СН'!$F$12</f>
        <v>147.83948373999999</v>
      </c>
      <c r="G213" s="36">
        <f>SUMIFS(СВЦЭМ!$F$33:$F$776,СВЦЭМ!$A$33:$A$776,$A213,СВЦЭМ!$B$33:$B$776,G$190)+'СЕТ СН'!$F$12</f>
        <v>148.56374811000001</v>
      </c>
      <c r="H213" s="36">
        <f>SUMIFS(СВЦЭМ!$F$33:$F$776,СВЦЭМ!$A$33:$A$776,$A213,СВЦЭМ!$B$33:$B$776,H$190)+'СЕТ СН'!$F$12</f>
        <v>148.14988718999999</v>
      </c>
      <c r="I213" s="36">
        <f>SUMIFS(СВЦЭМ!$F$33:$F$776,СВЦЭМ!$A$33:$A$776,$A213,СВЦЭМ!$B$33:$B$776,I$190)+'СЕТ СН'!$F$12</f>
        <v>138.34164396</v>
      </c>
      <c r="J213" s="36">
        <f>SUMIFS(СВЦЭМ!$F$33:$F$776,СВЦЭМ!$A$33:$A$776,$A213,СВЦЭМ!$B$33:$B$776,J$190)+'СЕТ СН'!$F$12</f>
        <v>137.16163119000001</v>
      </c>
      <c r="K213" s="36">
        <f>SUMIFS(СВЦЭМ!$F$33:$F$776,СВЦЭМ!$A$33:$A$776,$A213,СВЦЭМ!$B$33:$B$776,K$190)+'СЕТ СН'!$F$12</f>
        <v>122.20506826</v>
      </c>
      <c r="L213" s="36">
        <f>SUMIFS(СВЦЭМ!$F$33:$F$776,СВЦЭМ!$A$33:$A$776,$A213,СВЦЭМ!$B$33:$B$776,L$190)+'СЕТ СН'!$F$12</f>
        <v>111.10343372</v>
      </c>
      <c r="M213" s="36">
        <f>SUMIFS(СВЦЭМ!$F$33:$F$776,СВЦЭМ!$A$33:$A$776,$A213,СВЦЭМ!$B$33:$B$776,M$190)+'СЕТ СН'!$F$12</f>
        <v>111.77240522</v>
      </c>
      <c r="N213" s="36">
        <f>SUMIFS(СВЦЭМ!$F$33:$F$776,СВЦЭМ!$A$33:$A$776,$A213,СВЦЭМ!$B$33:$B$776,N$190)+'СЕТ СН'!$F$12</f>
        <v>110.53073008</v>
      </c>
      <c r="O213" s="36">
        <f>SUMIFS(СВЦЭМ!$F$33:$F$776,СВЦЭМ!$A$33:$A$776,$A213,СВЦЭМ!$B$33:$B$776,O$190)+'СЕТ СН'!$F$12</f>
        <v>111.51491577</v>
      </c>
      <c r="P213" s="36">
        <f>SUMIFS(СВЦЭМ!$F$33:$F$776,СВЦЭМ!$A$33:$A$776,$A213,СВЦЭМ!$B$33:$B$776,P$190)+'СЕТ СН'!$F$12</f>
        <v>111.85172854</v>
      </c>
      <c r="Q213" s="36">
        <f>SUMIFS(СВЦЭМ!$F$33:$F$776,СВЦЭМ!$A$33:$A$776,$A213,СВЦЭМ!$B$33:$B$776,Q$190)+'СЕТ СН'!$F$12</f>
        <v>112.38505089</v>
      </c>
      <c r="R213" s="36">
        <f>SUMIFS(СВЦЭМ!$F$33:$F$776,СВЦЭМ!$A$33:$A$776,$A213,СВЦЭМ!$B$33:$B$776,R$190)+'СЕТ СН'!$F$12</f>
        <v>111.91820615</v>
      </c>
      <c r="S213" s="36">
        <f>SUMIFS(СВЦЭМ!$F$33:$F$776,СВЦЭМ!$A$33:$A$776,$A213,СВЦЭМ!$B$33:$B$776,S$190)+'СЕТ СН'!$F$12</f>
        <v>111.83255457</v>
      </c>
      <c r="T213" s="36">
        <f>SUMIFS(СВЦЭМ!$F$33:$F$776,СВЦЭМ!$A$33:$A$776,$A213,СВЦЭМ!$B$33:$B$776,T$190)+'СЕТ СН'!$F$12</f>
        <v>111.99707915</v>
      </c>
      <c r="U213" s="36">
        <f>SUMIFS(СВЦЭМ!$F$33:$F$776,СВЦЭМ!$A$33:$A$776,$A213,СВЦЭМ!$B$33:$B$776,U$190)+'СЕТ СН'!$F$12</f>
        <v>112.47344591</v>
      </c>
      <c r="V213" s="36">
        <f>SUMIFS(СВЦЭМ!$F$33:$F$776,СВЦЭМ!$A$33:$A$776,$A213,СВЦЭМ!$B$33:$B$776,V$190)+'СЕТ СН'!$F$12</f>
        <v>111.88854254</v>
      </c>
      <c r="W213" s="36">
        <f>SUMIFS(СВЦЭМ!$F$33:$F$776,СВЦЭМ!$A$33:$A$776,$A213,СВЦЭМ!$B$33:$B$776,W$190)+'СЕТ СН'!$F$12</f>
        <v>107.05579947</v>
      </c>
      <c r="X213" s="36">
        <f>SUMIFS(СВЦЭМ!$F$33:$F$776,СВЦЭМ!$A$33:$A$776,$A213,СВЦЭМ!$B$33:$B$776,X$190)+'СЕТ СН'!$F$12</f>
        <v>108.437302</v>
      </c>
      <c r="Y213" s="36">
        <f>SUMIFS(СВЦЭМ!$F$33:$F$776,СВЦЭМ!$A$33:$A$776,$A213,СВЦЭМ!$B$33:$B$776,Y$190)+'СЕТ СН'!$F$12</f>
        <v>122.21742739</v>
      </c>
    </row>
    <row r="214" spans="1:25" ht="15.75" x14ac:dyDescent="0.2">
      <c r="A214" s="35">
        <f t="shared" si="5"/>
        <v>44006</v>
      </c>
      <c r="B214" s="36">
        <f>SUMIFS(СВЦЭМ!$F$33:$F$776,СВЦЭМ!$A$33:$A$776,$A214,СВЦЭМ!$B$33:$B$776,B$190)+'СЕТ СН'!$F$12</f>
        <v>139.80987765</v>
      </c>
      <c r="C214" s="36">
        <f>SUMIFS(СВЦЭМ!$F$33:$F$776,СВЦЭМ!$A$33:$A$776,$A214,СВЦЭМ!$B$33:$B$776,C$190)+'СЕТ СН'!$F$12</f>
        <v>146.81373658000001</v>
      </c>
      <c r="D214" s="36">
        <f>SUMIFS(СВЦЭМ!$F$33:$F$776,СВЦЭМ!$A$33:$A$776,$A214,СВЦЭМ!$B$33:$B$776,D$190)+'СЕТ СН'!$F$12</f>
        <v>149.91635873999999</v>
      </c>
      <c r="E214" s="36">
        <f>SUMIFS(СВЦЭМ!$F$33:$F$776,СВЦЭМ!$A$33:$A$776,$A214,СВЦЭМ!$B$33:$B$776,E$190)+'СЕТ СН'!$F$12</f>
        <v>152.77683586000001</v>
      </c>
      <c r="F214" s="36">
        <f>SUMIFS(СВЦЭМ!$F$33:$F$776,СВЦЭМ!$A$33:$A$776,$A214,СВЦЭМ!$B$33:$B$776,F$190)+'СЕТ СН'!$F$12</f>
        <v>153.12234226999999</v>
      </c>
      <c r="G214" s="36">
        <f>SUMIFS(СВЦЭМ!$F$33:$F$776,СВЦЭМ!$A$33:$A$776,$A214,СВЦЭМ!$B$33:$B$776,G$190)+'СЕТ СН'!$F$12</f>
        <v>153.63183441000001</v>
      </c>
      <c r="H214" s="36">
        <f>SUMIFS(СВЦЭМ!$F$33:$F$776,СВЦЭМ!$A$33:$A$776,$A214,СВЦЭМ!$B$33:$B$776,H$190)+'СЕТ СН'!$F$12</f>
        <v>153.77531524</v>
      </c>
      <c r="I214" s="36">
        <f>SUMIFS(СВЦЭМ!$F$33:$F$776,СВЦЭМ!$A$33:$A$776,$A214,СВЦЭМ!$B$33:$B$776,I$190)+'СЕТ СН'!$F$12</f>
        <v>148.83845568999999</v>
      </c>
      <c r="J214" s="36">
        <f>SUMIFS(СВЦЭМ!$F$33:$F$776,СВЦЭМ!$A$33:$A$776,$A214,СВЦЭМ!$B$33:$B$776,J$190)+'СЕТ СН'!$F$12</f>
        <v>139.73279593000001</v>
      </c>
      <c r="K214" s="36">
        <f>SUMIFS(СВЦЭМ!$F$33:$F$776,СВЦЭМ!$A$33:$A$776,$A214,СВЦЭМ!$B$33:$B$776,K$190)+'СЕТ СН'!$F$12</f>
        <v>120.10576445</v>
      </c>
      <c r="L214" s="36">
        <f>SUMIFS(СВЦЭМ!$F$33:$F$776,СВЦЭМ!$A$33:$A$776,$A214,СВЦЭМ!$B$33:$B$776,L$190)+'СЕТ СН'!$F$12</f>
        <v>110.7155954</v>
      </c>
      <c r="M214" s="36">
        <f>SUMIFS(СВЦЭМ!$F$33:$F$776,СВЦЭМ!$A$33:$A$776,$A214,СВЦЭМ!$B$33:$B$776,M$190)+'СЕТ СН'!$F$12</f>
        <v>109.23632443</v>
      </c>
      <c r="N214" s="36">
        <f>SUMIFS(СВЦЭМ!$F$33:$F$776,СВЦЭМ!$A$33:$A$776,$A214,СВЦЭМ!$B$33:$B$776,N$190)+'СЕТ СН'!$F$12</f>
        <v>106.92740789</v>
      </c>
      <c r="O214" s="36">
        <f>SUMIFS(СВЦЭМ!$F$33:$F$776,СВЦЭМ!$A$33:$A$776,$A214,СВЦЭМ!$B$33:$B$776,O$190)+'СЕТ СН'!$F$12</f>
        <v>104.31434915</v>
      </c>
      <c r="P214" s="36">
        <f>SUMIFS(СВЦЭМ!$F$33:$F$776,СВЦЭМ!$A$33:$A$776,$A214,СВЦЭМ!$B$33:$B$776,P$190)+'СЕТ СН'!$F$12</f>
        <v>105.17325902</v>
      </c>
      <c r="Q214" s="36">
        <f>SUMIFS(СВЦЭМ!$F$33:$F$776,СВЦЭМ!$A$33:$A$776,$A214,СВЦЭМ!$B$33:$B$776,Q$190)+'СЕТ СН'!$F$12</f>
        <v>105.60654421</v>
      </c>
      <c r="R214" s="36">
        <f>SUMIFS(СВЦЭМ!$F$33:$F$776,СВЦЭМ!$A$33:$A$776,$A214,СВЦЭМ!$B$33:$B$776,R$190)+'СЕТ СН'!$F$12</f>
        <v>107.93836935</v>
      </c>
      <c r="S214" s="36">
        <f>SUMIFS(СВЦЭМ!$F$33:$F$776,СВЦЭМ!$A$33:$A$776,$A214,СВЦЭМ!$B$33:$B$776,S$190)+'СЕТ СН'!$F$12</f>
        <v>108.40786414999999</v>
      </c>
      <c r="T214" s="36">
        <f>SUMIFS(СВЦЭМ!$F$33:$F$776,СВЦЭМ!$A$33:$A$776,$A214,СВЦЭМ!$B$33:$B$776,T$190)+'СЕТ СН'!$F$12</f>
        <v>107.58916050000001</v>
      </c>
      <c r="U214" s="36">
        <f>SUMIFS(СВЦЭМ!$F$33:$F$776,СВЦЭМ!$A$33:$A$776,$A214,СВЦЭМ!$B$33:$B$776,U$190)+'СЕТ СН'!$F$12</f>
        <v>107.43459939</v>
      </c>
      <c r="V214" s="36">
        <f>SUMIFS(СВЦЭМ!$F$33:$F$776,СВЦЭМ!$A$33:$A$776,$A214,СВЦЭМ!$B$33:$B$776,V$190)+'СЕТ СН'!$F$12</f>
        <v>102.67047555000001</v>
      </c>
      <c r="W214" s="36">
        <f>SUMIFS(СВЦЭМ!$F$33:$F$776,СВЦЭМ!$A$33:$A$776,$A214,СВЦЭМ!$B$33:$B$776,W$190)+'СЕТ СН'!$F$12</f>
        <v>102.95869605999999</v>
      </c>
      <c r="X214" s="36">
        <f>SUMIFS(СВЦЭМ!$F$33:$F$776,СВЦЭМ!$A$33:$A$776,$A214,СВЦЭМ!$B$33:$B$776,X$190)+'СЕТ СН'!$F$12</f>
        <v>112.4238375</v>
      </c>
      <c r="Y214" s="36">
        <f>SUMIFS(СВЦЭМ!$F$33:$F$776,СВЦЭМ!$A$33:$A$776,$A214,СВЦЭМ!$B$33:$B$776,Y$190)+'СЕТ СН'!$F$12</f>
        <v>130.5127042</v>
      </c>
    </row>
    <row r="215" spans="1:25" ht="15.75" x14ac:dyDescent="0.2">
      <c r="A215" s="35">
        <f t="shared" si="5"/>
        <v>44007</v>
      </c>
      <c r="B215" s="36">
        <f>SUMIFS(СВЦЭМ!$F$33:$F$776,СВЦЭМ!$A$33:$A$776,$A215,СВЦЭМ!$B$33:$B$776,B$190)+'СЕТ СН'!$F$12</f>
        <v>145.78298871999999</v>
      </c>
      <c r="C215" s="36">
        <f>SUMIFS(СВЦЭМ!$F$33:$F$776,СВЦЭМ!$A$33:$A$776,$A215,СВЦЭМ!$B$33:$B$776,C$190)+'СЕТ СН'!$F$12</f>
        <v>151.28113131000001</v>
      </c>
      <c r="D215" s="36">
        <f>SUMIFS(СВЦЭМ!$F$33:$F$776,СВЦЭМ!$A$33:$A$776,$A215,СВЦЭМ!$B$33:$B$776,D$190)+'СЕТ СН'!$F$12</f>
        <v>154.25422044000001</v>
      </c>
      <c r="E215" s="36">
        <f>SUMIFS(СВЦЭМ!$F$33:$F$776,СВЦЭМ!$A$33:$A$776,$A215,СВЦЭМ!$B$33:$B$776,E$190)+'СЕТ СН'!$F$12</f>
        <v>154.88488620999999</v>
      </c>
      <c r="F215" s="36">
        <f>SUMIFS(СВЦЭМ!$F$33:$F$776,СВЦЭМ!$A$33:$A$776,$A215,СВЦЭМ!$B$33:$B$776,F$190)+'СЕТ СН'!$F$12</f>
        <v>154.81493506000001</v>
      </c>
      <c r="G215" s="36">
        <f>SUMIFS(СВЦЭМ!$F$33:$F$776,СВЦЭМ!$A$33:$A$776,$A215,СВЦЭМ!$B$33:$B$776,G$190)+'СЕТ СН'!$F$12</f>
        <v>155.45583970999999</v>
      </c>
      <c r="H215" s="36">
        <f>SUMIFS(СВЦЭМ!$F$33:$F$776,СВЦЭМ!$A$33:$A$776,$A215,СВЦЭМ!$B$33:$B$776,H$190)+'СЕТ СН'!$F$12</f>
        <v>152.59114814</v>
      </c>
      <c r="I215" s="36">
        <f>SUMIFS(СВЦЭМ!$F$33:$F$776,СВЦЭМ!$A$33:$A$776,$A215,СВЦЭМ!$B$33:$B$776,I$190)+'СЕТ СН'!$F$12</f>
        <v>147.54894347999999</v>
      </c>
      <c r="J215" s="36">
        <f>SUMIFS(СВЦЭМ!$F$33:$F$776,СВЦЭМ!$A$33:$A$776,$A215,СВЦЭМ!$B$33:$B$776,J$190)+'СЕТ СН'!$F$12</f>
        <v>140.016639</v>
      </c>
      <c r="K215" s="36">
        <f>SUMIFS(СВЦЭМ!$F$33:$F$776,СВЦЭМ!$A$33:$A$776,$A215,СВЦЭМ!$B$33:$B$776,K$190)+'СЕТ СН'!$F$12</f>
        <v>123.33594045</v>
      </c>
      <c r="L215" s="36">
        <f>SUMIFS(СВЦЭМ!$F$33:$F$776,СВЦЭМ!$A$33:$A$776,$A215,СВЦЭМ!$B$33:$B$776,L$190)+'СЕТ СН'!$F$12</f>
        <v>111.25475898000001</v>
      </c>
      <c r="M215" s="36">
        <f>SUMIFS(СВЦЭМ!$F$33:$F$776,СВЦЭМ!$A$33:$A$776,$A215,СВЦЭМ!$B$33:$B$776,M$190)+'СЕТ СН'!$F$12</f>
        <v>105.21239860999999</v>
      </c>
      <c r="N215" s="36">
        <f>SUMIFS(СВЦЭМ!$F$33:$F$776,СВЦЭМ!$A$33:$A$776,$A215,СВЦЭМ!$B$33:$B$776,N$190)+'СЕТ СН'!$F$12</f>
        <v>106.34371052</v>
      </c>
      <c r="O215" s="36">
        <f>SUMIFS(СВЦЭМ!$F$33:$F$776,СВЦЭМ!$A$33:$A$776,$A215,СВЦЭМ!$B$33:$B$776,O$190)+'СЕТ СН'!$F$12</f>
        <v>106.09327894</v>
      </c>
      <c r="P215" s="36">
        <f>SUMIFS(СВЦЭМ!$F$33:$F$776,СВЦЭМ!$A$33:$A$776,$A215,СВЦЭМ!$B$33:$B$776,P$190)+'СЕТ СН'!$F$12</f>
        <v>106.92776489000001</v>
      </c>
      <c r="Q215" s="36">
        <f>SUMIFS(СВЦЭМ!$F$33:$F$776,СВЦЭМ!$A$33:$A$776,$A215,СВЦЭМ!$B$33:$B$776,Q$190)+'СЕТ СН'!$F$12</f>
        <v>107.34922063</v>
      </c>
      <c r="R215" s="36">
        <f>SUMIFS(СВЦЭМ!$F$33:$F$776,СВЦЭМ!$A$33:$A$776,$A215,СВЦЭМ!$B$33:$B$776,R$190)+'СЕТ СН'!$F$12</f>
        <v>107.45933631</v>
      </c>
      <c r="S215" s="36">
        <f>SUMIFS(СВЦЭМ!$F$33:$F$776,СВЦЭМ!$A$33:$A$776,$A215,СВЦЭМ!$B$33:$B$776,S$190)+'СЕТ СН'!$F$12</f>
        <v>110.94612644</v>
      </c>
      <c r="T215" s="36">
        <f>SUMIFS(СВЦЭМ!$F$33:$F$776,СВЦЭМ!$A$33:$A$776,$A215,СВЦЭМ!$B$33:$B$776,T$190)+'СЕТ СН'!$F$12</f>
        <v>110.58449802</v>
      </c>
      <c r="U215" s="36">
        <f>SUMIFS(СВЦЭМ!$F$33:$F$776,СВЦЭМ!$A$33:$A$776,$A215,СВЦЭМ!$B$33:$B$776,U$190)+'СЕТ СН'!$F$12</f>
        <v>110.17896512999999</v>
      </c>
      <c r="V215" s="36">
        <f>SUMIFS(СВЦЭМ!$F$33:$F$776,СВЦЭМ!$A$33:$A$776,$A215,СВЦЭМ!$B$33:$B$776,V$190)+'СЕТ СН'!$F$12</f>
        <v>105.67792430999999</v>
      </c>
      <c r="W215" s="36">
        <f>SUMIFS(СВЦЭМ!$F$33:$F$776,СВЦЭМ!$A$33:$A$776,$A215,СВЦЭМ!$B$33:$B$776,W$190)+'СЕТ СН'!$F$12</f>
        <v>105.7544309</v>
      </c>
      <c r="X215" s="36">
        <f>SUMIFS(СВЦЭМ!$F$33:$F$776,СВЦЭМ!$A$33:$A$776,$A215,СВЦЭМ!$B$33:$B$776,X$190)+'СЕТ СН'!$F$12</f>
        <v>117.17050227999999</v>
      </c>
      <c r="Y215" s="36">
        <f>SUMIFS(СВЦЭМ!$F$33:$F$776,СВЦЭМ!$A$33:$A$776,$A215,СВЦЭМ!$B$33:$B$776,Y$190)+'СЕТ СН'!$F$12</f>
        <v>132.61707593</v>
      </c>
    </row>
    <row r="216" spans="1:25" ht="15.75" x14ac:dyDescent="0.2">
      <c r="A216" s="35">
        <f t="shared" si="5"/>
        <v>44008</v>
      </c>
      <c r="B216" s="36">
        <f>SUMIFS(СВЦЭМ!$F$33:$F$776,СВЦЭМ!$A$33:$A$776,$A216,СВЦЭМ!$B$33:$B$776,B$190)+'СЕТ СН'!$F$12</f>
        <v>142.57410973</v>
      </c>
      <c r="C216" s="36">
        <f>SUMIFS(СВЦЭМ!$F$33:$F$776,СВЦЭМ!$A$33:$A$776,$A216,СВЦЭМ!$B$33:$B$776,C$190)+'СЕТ СН'!$F$12</f>
        <v>147.60424123000001</v>
      </c>
      <c r="D216" s="36">
        <f>SUMIFS(СВЦЭМ!$F$33:$F$776,СВЦЭМ!$A$33:$A$776,$A216,СВЦЭМ!$B$33:$B$776,D$190)+'СЕТ СН'!$F$12</f>
        <v>148.79657488999999</v>
      </c>
      <c r="E216" s="36">
        <f>SUMIFS(СВЦЭМ!$F$33:$F$776,СВЦЭМ!$A$33:$A$776,$A216,СВЦЭМ!$B$33:$B$776,E$190)+'СЕТ СН'!$F$12</f>
        <v>149.75120651</v>
      </c>
      <c r="F216" s="36">
        <f>SUMIFS(СВЦЭМ!$F$33:$F$776,СВЦЭМ!$A$33:$A$776,$A216,СВЦЭМ!$B$33:$B$776,F$190)+'СЕТ СН'!$F$12</f>
        <v>150.58582870000001</v>
      </c>
      <c r="G216" s="36">
        <f>SUMIFS(СВЦЭМ!$F$33:$F$776,СВЦЭМ!$A$33:$A$776,$A216,СВЦЭМ!$B$33:$B$776,G$190)+'СЕТ СН'!$F$12</f>
        <v>150.06959128</v>
      </c>
      <c r="H216" s="36">
        <f>SUMIFS(СВЦЭМ!$F$33:$F$776,СВЦЭМ!$A$33:$A$776,$A216,СВЦЭМ!$B$33:$B$776,H$190)+'СЕТ СН'!$F$12</f>
        <v>150.81424724999999</v>
      </c>
      <c r="I216" s="36">
        <f>SUMIFS(СВЦЭМ!$F$33:$F$776,СВЦЭМ!$A$33:$A$776,$A216,СВЦЭМ!$B$33:$B$776,I$190)+'СЕТ СН'!$F$12</f>
        <v>141.06348775999999</v>
      </c>
      <c r="J216" s="36">
        <f>SUMIFS(СВЦЭМ!$F$33:$F$776,СВЦЭМ!$A$33:$A$776,$A216,СВЦЭМ!$B$33:$B$776,J$190)+'СЕТ СН'!$F$12</f>
        <v>138.14827596999999</v>
      </c>
      <c r="K216" s="36">
        <f>SUMIFS(СВЦЭМ!$F$33:$F$776,СВЦЭМ!$A$33:$A$776,$A216,СВЦЭМ!$B$33:$B$776,K$190)+'СЕТ СН'!$F$12</f>
        <v>122.52845001</v>
      </c>
      <c r="L216" s="36">
        <f>SUMIFS(СВЦЭМ!$F$33:$F$776,СВЦЭМ!$A$33:$A$776,$A216,СВЦЭМ!$B$33:$B$776,L$190)+'СЕТ СН'!$F$12</f>
        <v>110.75979848</v>
      </c>
      <c r="M216" s="36">
        <f>SUMIFS(СВЦЭМ!$F$33:$F$776,СВЦЭМ!$A$33:$A$776,$A216,СВЦЭМ!$B$33:$B$776,M$190)+'СЕТ СН'!$F$12</f>
        <v>110.20525499999999</v>
      </c>
      <c r="N216" s="36">
        <f>SUMIFS(СВЦЭМ!$F$33:$F$776,СВЦЭМ!$A$33:$A$776,$A216,СВЦЭМ!$B$33:$B$776,N$190)+'СЕТ СН'!$F$12</f>
        <v>109.06703951</v>
      </c>
      <c r="O216" s="36">
        <f>SUMIFS(СВЦЭМ!$F$33:$F$776,СВЦЭМ!$A$33:$A$776,$A216,СВЦЭМ!$B$33:$B$776,O$190)+'СЕТ СН'!$F$12</f>
        <v>109.43817730000001</v>
      </c>
      <c r="P216" s="36">
        <f>SUMIFS(СВЦЭМ!$F$33:$F$776,СВЦЭМ!$A$33:$A$776,$A216,СВЦЭМ!$B$33:$B$776,P$190)+'СЕТ СН'!$F$12</f>
        <v>113.89553133</v>
      </c>
      <c r="Q216" s="36">
        <f>SUMIFS(СВЦЭМ!$F$33:$F$776,СВЦЭМ!$A$33:$A$776,$A216,СВЦЭМ!$B$33:$B$776,Q$190)+'СЕТ СН'!$F$12</f>
        <v>114.96409598</v>
      </c>
      <c r="R216" s="36">
        <f>SUMIFS(СВЦЭМ!$F$33:$F$776,СВЦЭМ!$A$33:$A$776,$A216,СВЦЭМ!$B$33:$B$776,R$190)+'СЕТ СН'!$F$12</f>
        <v>111.33303536</v>
      </c>
      <c r="S216" s="36">
        <f>SUMIFS(СВЦЭМ!$F$33:$F$776,СВЦЭМ!$A$33:$A$776,$A216,СВЦЭМ!$B$33:$B$776,S$190)+'СЕТ СН'!$F$12</f>
        <v>111.81976916000001</v>
      </c>
      <c r="T216" s="36">
        <f>SUMIFS(СВЦЭМ!$F$33:$F$776,СВЦЭМ!$A$33:$A$776,$A216,СВЦЭМ!$B$33:$B$776,T$190)+'СЕТ СН'!$F$12</f>
        <v>115.75720617</v>
      </c>
      <c r="U216" s="36">
        <f>SUMIFS(СВЦЭМ!$F$33:$F$776,СВЦЭМ!$A$33:$A$776,$A216,СВЦЭМ!$B$33:$B$776,U$190)+'СЕТ СН'!$F$12</f>
        <v>115.80985348</v>
      </c>
      <c r="V216" s="36">
        <f>SUMIFS(СВЦЭМ!$F$33:$F$776,СВЦЭМ!$A$33:$A$776,$A216,СВЦЭМ!$B$33:$B$776,V$190)+'СЕТ СН'!$F$12</f>
        <v>110.62416305000001</v>
      </c>
      <c r="W216" s="36">
        <f>SUMIFS(СВЦЭМ!$F$33:$F$776,СВЦЭМ!$A$33:$A$776,$A216,СВЦЭМ!$B$33:$B$776,W$190)+'СЕТ СН'!$F$12</f>
        <v>106.25974196</v>
      </c>
      <c r="X216" s="36">
        <f>SUMIFS(СВЦЭМ!$F$33:$F$776,СВЦЭМ!$A$33:$A$776,$A216,СВЦЭМ!$B$33:$B$776,X$190)+'СЕТ СН'!$F$12</f>
        <v>113.01128528</v>
      </c>
      <c r="Y216" s="36">
        <f>SUMIFS(СВЦЭМ!$F$33:$F$776,СВЦЭМ!$A$33:$A$776,$A216,СВЦЭМ!$B$33:$B$776,Y$190)+'СЕТ СН'!$F$12</f>
        <v>126.64560727999999</v>
      </c>
    </row>
    <row r="217" spans="1:25" ht="15.75" x14ac:dyDescent="0.2">
      <c r="A217" s="35">
        <f t="shared" si="5"/>
        <v>44009</v>
      </c>
      <c r="B217" s="36">
        <f>SUMIFS(СВЦЭМ!$F$33:$F$776,СВЦЭМ!$A$33:$A$776,$A217,СВЦЭМ!$B$33:$B$776,B$190)+'СЕТ СН'!$F$12</f>
        <v>139.0805517</v>
      </c>
      <c r="C217" s="36">
        <f>SUMIFS(СВЦЭМ!$F$33:$F$776,СВЦЭМ!$A$33:$A$776,$A217,СВЦЭМ!$B$33:$B$776,C$190)+'СЕТ СН'!$F$12</f>
        <v>137.45016244999999</v>
      </c>
      <c r="D217" s="36">
        <f>SUMIFS(СВЦЭМ!$F$33:$F$776,СВЦЭМ!$A$33:$A$776,$A217,СВЦЭМ!$B$33:$B$776,D$190)+'СЕТ СН'!$F$12</f>
        <v>136.94577454</v>
      </c>
      <c r="E217" s="36">
        <f>SUMIFS(СВЦЭМ!$F$33:$F$776,СВЦЭМ!$A$33:$A$776,$A217,СВЦЭМ!$B$33:$B$776,E$190)+'СЕТ СН'!$F$12</f>
        <v>137.07023548000001</v>
      </c>
      <c r="F217" s="36">
        <f>SUMIFS(СВЦЭМ!$F$33:$F$776,СВЦЭМ!$A$33:$A$776,$A217,СВЦЭМ!$B$33:$B$776,F$190)+'СЕТ СН'!$F$12</f>
        <v>136.29328563999999</v>
      </c>
      <c r="G217" s="36">
        <f>SUMIFS(СВЦЭМ!$F$33:$F$776,СВЦЭМ!$A$33:$A$776,$A217,СВЦЭМ!$B$33:$B$776,G$190)+'СЕТ СН'!$F$12</f>
        <v>135.9724674</v>
      </c>
      <c r="H217" s="36">
        <f>SUMIFS(СВЦЭМ!$F$33:$F$776,СВЦЭМ!$A$33:$A$776,$A217,СВЦЭМ!$B$33:$B$776,H$190)+'СЕТ СН'!$F$12</f>
        <v>136.01237426</v>
      </c>
      <c r="I217" s="36">
        <f>SUMIFS(СВЦЭМ!$F$33:$F$776,СВЦЭМ!$A$33:$A$776,$A217,СВЦЭМ!$B$33:$B$776,I$190)+'СЕТ СН'!$F$12</f>
        <v>135.47987466000001</v>
      </c>
      <c r="J217" s="36">
        <f>SUMIFS(СВЦЭМ!$F$33:$F$776,СВЦЭМ!$A$33:$A$776,$A217,СВЦЭМ!$B$33:$B$776,J$190)+'СЕТ СН'!$F$12</f>
        <v>134.85849697</v>
      </c>
      <c r="K217" s="36">
        <f>SUMIFS(СВЦЭМ!$F$33:$F$776,СВЦЭМ!$A$33:$A$776,$A217,СВЦЭМ!$B$33:$B$776,K$190)+'СЕТ СН'!$F$12</f>
        <v>118.46026919000001</v>
      </c>
      <c r="L217" s="36">
        <f>SUMIFS(СВЦЭМ!$F$33:$F$776,СВЦЭМ!$A$33:$A$776,$A217,СВЦЭМ!$B$33:$B$776,L$190)+'СЕТ СН'!$F$12</f>
        <v>105.87132588999999</v>
      </c>
      <c r="M217" s="36">
        <f>SUMIFS(СВЦЭМ!$F$33:$F$776,СВЦЭМ!$A$33:$A$776,$A217,СВЦЭМ!$B$33:$B$776,M$190)+'СЕТ СН'!$F$12</f>
        <v>104.14996854</v>
      </c>
      <c r="N217" s="36">
        <f>SUMIFS(СВЦЭМ!$F$33:$F$776,СВЦЭМ!$A$33:$A$776,$A217,СВЦЭМ!$B$33:$B$776,N$190)+'СЕТ СН'!$F$12</f>
        <v>105.60912849</v>
      </c>
      <c r="O217" s="36">
        <f>SUMIFS(СВЦЭМ!$F$33:$F$776,СВЦЭМ!$A$33:$A$776,$A217,СВЦЭМ!$B$33:$B$776,O$190)+'СЕТ СН'!$F$12</f>
        <v>106.88758550999999</v>
      </c>
      <c r="P217" s="36">
        <f>SUMIFS(СВЦЭМ!$F$33:$F$776,СВЦЭМ!$A$33:$A$776,$A217,СВЦЭМ!$B$33:$B$776,P$190)+'СЕТ СН'!$F$12</f>
        <v>108.29835948</v>
      </c>
      <c r="Q217" s="36">
        <f>SUMIFS(СВЦЭМ!$F$33:$F$776,СВЦЭМ!$A$33:$A$776,$A217,СВЦЭМ!$B$33:$B$776,Q$190)+'СЕТ СН'!$F$12</f>
        <v>109.70438099</v>
      </c>
      <c r="R217" s="36">
        <f>SUMIFS(СВЦЭМ!$F$33:$F$776,СВЦЭМ!$A$33:$A$776,$A217,СВЦЭМ!$B$33:$B$776,R$190)+'СЕТ СН'!$F$12</f>
        <v>105.92535619</v>
      </c>
      <c r="S217" s="36">
        <f>SUMIFS(СВЦЭМ!$F$33:$F$776,СВЦЭМ!$A$33:$A$776,$A217,СВЦЭМ!$B$33:$B$776,S$190)+'СЕТ СН'!$F$12</f>
        <v>107.26252821</v>
      </c>
      <c r="T217" s="36">
        <f>SUMIFS(СВЦЭМ!$F$33:$F$776,СВЦЭМ!$A$33:$A$776,$A217,СВЦЭМ!$B$33:$B$776,T$190)+'СЕТ СН'!$F$12</f>
        <v>110.48697448999999</v>
      </c>
      <c r="U217" s="36">
        <f>SUMIFS(СВЦЭМ!$F$33:$F$776,СВЦЭМ!$A$33:$A$776,$A217,СВЦЭМ!$B$33:$B$776,U$190)+'СЕТ СН'!$F$12</f>
        <v>108.4376335</v>
      </c>
      <c r="V217" s="36">
        <f>SUMIFS(СВЦЭМ!$F$33:$F$776,СВЦЭМ!$A$33:$A$776,$A217,СВЦЭМ!$B$33:$B$776,V$190)+'СЕТ СН'!$F$12</f>
        <v>106.27927006</v>
      </c>
      <c r="W217" s="36">
        <f>SUMIFS(СВЦЭМ!$F$33:$F$776,СВЦЭМ!$A$33:$A$776,$A217,СВЦЭМ!$B$33:$B$776,W$190)+'СЕТ СН'!$F$12</f>
        <v>101.19338546</v>
      </c>
      <c r="X217" s="36">
        <f>SUMIFS(СВЦЭМ!$F$33:$F$776,СВЦЭМ!$A$33:$A$776,$A217,СВЦЭМ!$B$33:$B$776,X$190)+'СЕТ СН'!$F$12</f>
        <v>105.68304825</v>
      </c>
      <c r="Y217" s="36">
        <f>SUMIFS(СВЦЭМ!$F$33:$F$776,СВЦЭМ!$A$33:$A$776,$A217,СВЦЭМ!$B$33:$B$776,Y$190)+'СЕТ СН'!$F$12</f>
        <v>121.61762108000001</v>
      </c>
    </row>
    <row r="218" spans="1:25" ht="15.75" x14ac:dyDescent="0.2">
      <c r="A218" s="35">
        <f t="shared" si="5"/>
        <v>44010</v>
      </c>
      <c r="B218" s="36">
        <f>SUMIFS(СВЦЭМ!$F$33:$F$776,СВЦЭМ!$A$33:$A$776,$A218,СВЦЭМ!$B$33:$B$776,B$190)+'СЕТ СН'!$F$12</f>
        <v>134.29806234</v>
      </c>
      <c r="C218" s="36">
        <f>SUMIFS(СВЦЭМ!$F$33:$F$776,СВЦЭМ!$A$33:$A$776,$A218,СВЦЭМ!$B$33:$B$776,C$190)+'СЕТ СН'!$F$12</f>
        <v>131.75254398999999</v>
      </c>
      <c r="D218" s="36">
        <f>SUMIFS(СВЦЭМ!$F$33:$F$776,СВЦЭМ!$A$33:$A$776,$A218,СВЦЭМ!$B$33:$B$776,D$190)+'СЕТ СН'!$F$12</f>
        <v>128.66736318</v>
      </c>
      <c r="E218" s="36">
        <f>SUMIFS(СВЦЭМ!$F$33:$F$776,СВЦЭМ!$A$33:$A$776,$A218,СВЦЭМ!$B$33:$B$776,E$190)+'СЕТ СН'!$F$12</f>
        <v>128.7898266</v>
      </c>
      <c r="F218" s="36">
        <f>SUMIFS(СВЦЭМ!$F$33:$F$776,СВЦЭМ!$A$33:$A$776,$A218,СВЦЭМ!$B$33:$B$776,F$190)+'СЕТ СН'!$F$12</f>
        <v>128.51515415</v>
      </c>
      <c r="G218" s="36">
        <f>SUMIFS(СВЦЭМ!$F$33:$F$776,СВЦЭМ!$A$33:$A$776,$A218,СВЦЭМ!$B$33:$B$776,G$190)+'СЕТ СН'!$F$12</f>
        <v>129.85352652</v>
      </c>
      <c r="H218" s="36">
        <f>SUMIFS(СВЦЭМ!$F$33:$F$776,СВЦЭМ!$A$33:$A$776,$A218,СВЦЭМ!$B$33:$B$776,H$190)+'СЕТ СН'!$F$12</f>
        <v>129.98421266</v>
      </c>
      <c r="I218" s="36">
        <f>SUMIFS(СВЦЭМ!$F$33:$F$776,СВЦЭМ!$A$33:$A$776,$A218,СВЦЭМ!$B$33:$B$776,I$190)+'СЕТ СН'!$F$12</f>
        <v>131.99701902000001</v>
      </c>
      <c r="J218" s="36">
        <f>SUMIFS(СВЦЭМ!$F$33:$F$776,СВЦЭМ!$A$33:$A$776,$A218,СВЦЭМ!$B$33:$B$776,J$190)+'СЕТ СН'!$F$12</f>
        <v>131.39316643999999</v>
      </c>
      <c r="K218" s="36">
        <f>SUMIFS(СВЦЭМ!$F$33:$F$776,СВЦЭМ!$A$33:$A$776,$A218,СВЦЭМ!$B$33:$B$776,K$190)+'СЕТ СН'!$F$12</f>
        <v>119.69514341</v>
      </c>
      <c r="L218" s="36">
        <f>SUMIFS(СВЦЭМ!$F$33:$F$776,СВЦЭМ!$A$33:$A$776,$A218,СВЦЭМ!$B$33:$B$776,L$190)+'СЕТ СН'!$F$12</f>
        <v>106.80122674</v>
      </c>
      <c r="M218" s="36">
        <f>SUMIFS(СВЦЭМ!$F$33:$F$776,СВЦЭМ!$A$33:$A$776,$A218,СВЦЭМ!$B$33:$B$776,M$190)+'СЕТ СН'!$F$12</f>
        <v>102.05010045</v>
      </c>
      <c r="N218" s="36">
        <f>SUMIFS(СВЦЭМ!$F$33:$F$776,СВЦЭМ!$A$33:$A$776,$A218,СВЦЭМ!$B$33:$B$776,N$190)+'СЕТ СН'!$F$12</f>
        <v>104.34973957</v>
      </c>
      <c r="O218" s="36">
        <f>SUMIFS(СВЦЭМ!$F$33:$F$776,СВЦЭМ!$A$33:$A$776,$A218,СВЦЭМ!$B$33:$B$776,O$190)+'СЕТ СН'!$F$12</f>
        <v>107.49365931</v>
      </c>
      <c r="P218" s="36">
        <f>SUMIFS(СВЦЭМ!$F$33:$F$776,СВЦЭМ!$A$33:$A$776,$A218,СВЦЭМ!$B$33:$B$776,P$190)+'СЕТ СН'!$F$12</f>
        <v>105.0863537</v>
      </c>
      <c r="Q218" s="36">
        <f>SUMIFS(СВЦЭМ!$F$33:$F$776,СВЦЭМ!$A$33:$A$776,$A218,СВЦЭМ!$B$33:$B$776,Q$190)+'СЕТ СН'!$F$12</f>
        <v>105.81268593999999</v>
      </c>
      <c r="R218" s="36">
        <f>SUMIFS(СВЦЭМ!$F$33:$F$776,СВЦЭМ!$A$33:$A$776,$A218,СВЦЭМ!$B$33:$B$776,R$190)+'СЕТ СН'!$F$12</f>
        <v>108.40458532</v>
      </c>
      <c r="S218" s="36">
        <f>SUMIFS(СВЦЭМ!$F$33:$F$776,СВЦЭМ!$A$33:$A$776,$A218,СВЦЭМ!$B$33:$B$776,S$190)+'СЕТ СН'!$F$12</f>
        <v>108.92194073</v>
      </c>
      <c r="T218" s="36">
        <f>SUMIFS(СВЦЭМ!$F$33:$F$776,СВЦЭМ!$A$33:$A$776,$A218,СВЦЭМ!$B$33:$B$776,T$190)+'СЕТ СН'!$F$12</f>
        <v>107.85370880000001</v>
      </c>
      <c r="U218" s="36">
        <f>SUMIFS(СВЦЭМ!$F$33:$F$776,СВЦЭМ!$A$33:$A$776,$A218,СВЦЭМ!$B$33:$B$776,U$190)+'СЕТ СН'!$F$12</f>
        <v>105.76665808</v>
      </c>
      <c r="V218" s="36">
        <f>SUMIFS(СВЦЭМ!$F$33:$F$776,СВЦЭМ!$A$33:$A$776,$A218,СВЦЭМ!$B$33:$B$776,V$190)+'СЕТ СН'!$F$12</f>
        <v>105.64712182</v>
      </c>
      <c r="W218" s="36">
        <f>SUMIFS(СВЦЭМ!$F$33:$F$776,СВЦЭМ!$A$33:$A$776,$A218,СВЦЭМ!$B$33:$B$776,W$190)+'СЕТ СН'!$F$12</f>
        <v>102.5055691</v>
      </c>
      <c r="X218" s="36">
        <f>SUMIFS(СВЦЭМ!$F$33:$F$776,СВЦЭМ!$A$33:$A$776,$A218,СВЦЭМ!$B$33:$B$776,X$190)+'СЕТ СН'!$F$12</f>
        <v>108.21262645</v>
      </c>
      <c r="Y218" s="36">
        <f>SUMIFS(СВЦЭМ!$F$33:$F$776,СВЦЭМ!$A$33:$A$776,$A218,СВЦЭМ!$B$33:$B$776,Y$190)+'СЕТ СН'!$F$12</f>
        <v>120.16970056</v>
      </c>
    </row>
    <row r="219" spans="1:25" ht="15.75" x14ac:dyDescent="0.2">
      <c r="A219" s="35">
        <f t="shared" si="5"/>
        <v>44011</v>
      </c>
      <c r="B219" s="36">
        <f>SUMIFS(СВЦЭМ!$F$33:$F$776,СВЦЭМ!$A$33:$A$776,$A219,СВЦЭМ!$B$33:$B$776,B$190)+'СЕТ СН'!$F$12</f>
        <v>147.26964046000001</v>
      </c>
      <c r="C219" s="36">
        <f>SUMIFS(СВЦЭМ!$F$33:$F$776,СВЦЭМ!$A$33:$A$776,$A219,СВЦЭМ!$B$33:$B$776,C$190)+'СЕТ СН'!$F$12</f>
        <v>146.47611774000001</v>
      </c>
      <c r="D219" s="36">
        <f>SUMIFS(СВЦЭМ!$F$33:$F$776,СВЦЭМ!$A$33:$A$776,$A219,СВЦЭМ!$B$33:$B$776,D$190)+'СЕТ СН'!$F$12</f>
        <v>143.86282173000001</v>
      </c>
      <c r="E219" s="36">
        <f>SUMIFS(СВЦЭМ!$F$33:$F$776,СВЦЭМ!$A$33:$A$776,$A219,СВЦЭМ!$B$33:$B$776,E$190)+'СЕТ СН'!$F$12</f>
        <v>142.87378602000001</v>
      </c>
      <c r="F219" s="36">
        <f>SUMIFS(СВЦЭМ!$F$33:$F$776,СВЦЭМ!$A$33:$A$776,$A219,СВЦЭМ!$B$33:$B$776,F$190)+'СЕТ СН'!$F$12</f>
        <v>140.74984938</v>
      </c>
      <c r="G219" s="36">
        <f>SUMIFS(СВЦЭМ!$F$33:$F$776,СВЦЭМ!$A$33:$A$776,$A219,СВЦЭМ!$B$33:$B$776,G$190)+'СЕТ СН'!$F$12</f>
        <v>142.49745984</v>
      </c>
      <c r="H219" s="36">
        <f>SUMIFS(СВЦЭМ!$F$33:$F$776,СВЦЭМ!$A$33:$A$776,$A219,СВЦЭМ!$B$33:$B$776,H$190)+'СЕТ СН'!$F$12</f>
        <v>146.02270924999999</v>
      </c>
      <c r="I219" s="36">
        <f>SUMIFS(СВЦЭМ!$F$33:$F$776,СВЦЭМ!$A$33:$A$776,$A219,СВЦЭМ!$B$33:$B$776,I$190)+'СЕТ СН'!$F$12</f>
        <v>149.11671479</v>
      </c>
      <c r="J219" s="36">
        <f>SUMIFS(СВЦЭМ!$F$33:$F$776,СВЦЭМ!$A$33:$A$776,$A219,СВЦЭМ!$B$33:$B$776,J$190)+'СЕТ СН'!$F$12</f>
        <v>140.23052853999999</v>
      </c>
      <c r="K219" s="36">
        <f>SUMIFS(СВЦЭМ!$F$33:$F$776,СВЦЭМ!$A$33:$A$776,$A219,СВЦЭМ!$B$33:$B$776,K$190)+'СЕТ СН'!$F$12</f>
        <v>118.17619522</v>
      </c>
      <c r="L219" s="36">
        <f>SUMIFS(СВЦЭМ!$F$33:$F$776,СВЦЭМ!$A$33:$A$776,$A219,СВЦЭМ!$B$33:$B$776,L$190)+'СЕТ СН'!$F$12</f>
        <v>99.931671269999995</v>
      </c>
      <c r="M219" s="36">
        <f>SUMIFS(СВЦЭМ!$F$33:$F$776,СВЦЭМ!$A$33:$A$776,$A219,СВЦЭМ!$B$33:$B$776,M$190)+'СЕТ СН'!$F$12</f>
        <v>97.434847009999999</v>
      </c>
      <c r="N219" s="36">
        <f>SUMIFS(СВЦЭМ!$F$33:$F$776,СВЦЭМ!$A$33:$A$776,$A219,СВЦЭМ!$B$33:$B$776,N$190)+'СЕТ СН'!$F$12</f>
        <v>101.45356369</v>
      </c>
      <c r="O219" s="36">
        <f>SUMIFS(СВЦЭМ!$F$33:$F$776,СВЦЭМ!$A$33:$A$776,$A219,СВЦЭМ!$B$33:$B$776,O$190)+'СЕТ СН'!$F$12</f>
        <v>104.5181991</v>
      </c>
      <c r="P219" s="36">
        <f>SUMIFS(СВЦЭМ!$F$33:$F$776,СВЦЭМ!$A$33:$A$776,$A219,СВЦЭМ!$B$33:$B$776,P$190)+'СЕТ СН'!$F$12</f>
        <v>102.72346299</v>
      </c>
      <c r="Q219" s="36">
        <f>SUMIFS(СВЦЭМ!$F$33:$F$776,СВЦЭМ!$A$33:$A$776,$A219,СВЦЭМ!$B$33:$B$776,Q$190)+'СЕТ СН'!$F$12</f>
        <v>102.9945341</v>
      </c>
      <c r="R219" s="36">
        <f>SUMIFS(СВЦЭМ!$F$33:$F$776,СВЦЭМ!$A$33:$A$776,$A219,СВЦЭМ!$B$33:$B$776,R$190)+'СЕТ СН'!$F$12</f>
        <v>106.43471667999999</v>
      </c>
      <c r="S219" s="36">
        <f>SUMIFS(СВЦЭМ!$F$33:$F$776,СВЦЭМ!$A$33:$A$776,$A219,СВЦЭМ!$B$33:$B$776,S$190)+'СЕТ СН'!$F$12</f>
        <v>106.21025883</v>
      </c>
      <c r="T219" s="36">
        <f>SUMIFS(СВЦЭМ!$F$33:$F$776,СВЦЭМ!$A$33:$A$776,$A219,СВЦЭМ!$B$33:$B$776,T$190)+'СЕТ СН'!$F$12</f>
        <v>107.94819484999999</v>
      </c>
      <c r="U219" s="36">
        <f>SUMIFS(СВЦЭМ!$F$33:$F$776,СВЦЭМ!$A$33:$A$776,$A219,СВЦЭМ!$B$33:$B$776,U$190)+'СЕТ СН'!$F$12</f>
        <v>112.02369586</v>
      </c>
      <c r="V219" s="36">
        <f>SUMIFS(СВЦЭМ!$F$33:$F$776,СВЦЭМ!$A$33:$A$776,$A219,СВЦЭМ!$B$33:$B$776,V$190)+'СЕТ СН'!$F$12</f>
        <v>112.94069858</v>
      </c>
      <c r="W219" s="36">
        <f>SUMIFS(СВЦЭМ!$F$33:$F$776,СВЦЭМ!$A$33:$A$776,$A219,СВЦЭМ!$B$33:$B$776,W$190)+'СЕТ СН'!$F$12</f>
        <v>108.45084695</v>
      </c>
      <c r="X219" s="36">
        <f>SUMIFS(СВЦЭМ!$F$33:$F$776,СВЦЭМ!$A$33:$A$776,$A219,СВЦЭМ!$B$33:$B$776,X$190)+'СЕТ СН'!$F$12</f>
        <v>106.77069707</v>
      </c>
      <c r="Y219" s="36">
        <f>SUMIFS(СВЦЭМ!$F$33:$F$776,СВЦЭМ!$A$33:$A$776,$A219,СВЦЭМ!$B$33:$B$776,Y$190)+'СЕТ СН'!$F$12</f>
        <v>127.27009484</v>
      </c>
    </row>
    <row r="220" spans="1:25" ht="15.75" x14ac:dyDescent="0.2">
      <c r="A220" s="35">
        <f t="shared" si="5"/>
        <v>44012</v>
      </c>
      <c r="B220" s="36">
        <f>SUMIFS(СВЦЭМ!$F$33:$F$776,СВЦЭМ!$A$33:$A$776,$A220,СВЦЭМ!$B$33:$B$776,B$190)+'СЕТ СН'!$F$12</f>
        <v>146.96857807999999</v>
      </c>
      <c r="C220" s="36">
        <f>SUMIFS(СВЦЭМ!$F$33:$F$776,СВЦЭМ!$A$33:$A$776,$A220,СВЦЭМ!$B$33:$B$776,C$190)+'СЕТ СН'!$F$12</f>
        <v>142.36504059000001</v>
      </c>
      <c r="D220" s="36">
        <f>SUMIFS(СВЦЭМ!$F$33:$F$776,СВЦЭМ!$A$33:$A$776,$A220,СВЦЭМ!$B$33:$B$776,D$190)+'СЕТ СН'!$F$12</f>
        <v>139.75243982000001</v>
      </c>
      <c r="E220" s="36">
        <f>SUMIFS(СВЦЭМ!$F$33:$F$776,СВЦЭМ!$A$33:$A$776,$A220,СВЦЭМ!$B$33:$B$776,E$190)+'СЕТ СН'!$F$12</f>
        <v>138.50189338999999</v>
      </c>
      <c r="F220" s="36">
        <f>SUMIFS(СВЦЭМ!$F$33:$F$776,СВЦЭМ!$A$33:$A$776,$A220,СВЦЭМ!$B$33:$B$776,F$190)+'СЕТ СН'!$F$12</f>
        <v>136.97568025999999</v>
      </c>
      <c r="G220" s="36">
        <f>SUMIFS(СВЦЭМ!$F$33:$F$776,СВЦЭМ!$A$33:$A$776,$A220,СВЦЭМ!$B$33:$B$776,G$190)+'СЕТ СН'!$F$12</f>
        <v>139.10258958</v>
      </c>
      <c r="H220" s="36">
        <f>SUMIFS(СВЦЭМ!$F$33:$F$776,СВЦЭМ!$A$33:$A$776,$A220,СВЦЭМ!$B$33:$B$776,H$190)+'СЕТ СН'!$F$12</f>
        <v>143.34740002000001</v>
      </c>
      <c r="I220" s="36">
        <f>SUMIFS(СВЦЭМ!$F$33:$F$776,СВЦЭМ!$A$33:$A$776,$A220,СВЦЭМ!$B$33:$B$776,I$190)+'СЕТ СН'!$F$12</f>
        <v>144.67350848999999</v>
      </c>
      <c r="J220" s="36">
        <f>SUMIFS(СВЦЭМ!$F$33:$F$776,СВЦЭМ!$A$33:$A$776,$A220,СВЦЭМ!$B$33:$B$776,J$190)+'СЕТ СН'!$F$12</f>
        <v>136.05221313000001</v>
      </c>
      <c r="K220" s="36">
        <f>SUMIFS(СВЦЭМ!$F$33:$F$776,СВЦЭМ!$A$33:$A$776,$A220,СВЦЭМ!$B$33:$B$776,K$190)+'СЕТ СН'!$F$12</f>
        <v>120.19209057</v>
      </c>
      <c r="L220" s="36">
        <f>SUMIFS(СВЦЭМ!$F$33:$F$776,СВЦЭМ!$A$33:$A$776,$A220,СВЦЭМ!$B$33:$B$776,L$190)+'СЕТ СН'!$F$12</f>
        <v>105.79370566999999</v>
      </c>
      <c r="M220" s="36">
        <f>SUMIFS(СВЦЭМ!$F$33:$F$776,СВЦЭМ!$A$33:$A$776,$A220,СВЦЭМ!$B$33:$B$776,M$190)+'СЕТ СН'!$F$12</f>
        <v>104.93607978</v>
      </c>
      <c r="N220" s="36">
        <f>SUMIFS(СВЦЭМ!$F$33:$F$776,СВЦЭМ!$A$33:$A$776,$A220,СВЦЭМ!$B$33:$B$776,N$190)+'СЕТ СН'!$F$12</f>
        <v>108.86202013</v>
      </c>
      <c r="O220" s="36">
        <f>SUMIFS(СВЦЭМ!$F$33:$F$776,СВЦЭМ!$A$33:$A$776,$A220,СВЦЭМ!$B$33:$B$776,O$190)+'СЕТ СН'!$F$12</f>
        <v>109.57050581999999</v>
      </c>
      <c r="P220" s="36">
        <f>SUMIFS(СВЦЭМ!$F$33:$F$776,СВЦЭМ!$A$33:$A$776,$A220,СВЦЭМ!$B$33:$B$776,P$190)+'СЕТ СН'!$F$12</f>
        <v>109.02744529</v>
      </c>
      <c r="Q220" s="36">
        <f>SUMIFS(СВЦЭМ!$F$33:$F$776,СВЦЭМ!$A$33:$A$776,$A220,СВЦЭМ!$B$33:$B$776,Q$190)+'СЕТ СН'!$F$12</f>
        <v>109.81704085</v>
      </c>
      <c r="R220" s="36">
        <f>SUMIFS(СВЦЭМ!$F$33:$F$776,СВЦЭМ!$A$33:$A$776,$A220,СВЦЭМ!$B$33:$B$776,R$190)+'СЕТ СН'!$F$12</f>
        <v>110.16573326</v>
      </c>
      <c r="S220" s="36">
        <f>SUMIFS(СВЦЭМ!$F$33:$F$776,СВЦЭМ!$A$33:$A$776,$A220,СВЦЭМ!$B$33:$B$776,S$190)+'СЕТ СН'!$F$12</f>
        <v>110.49296672</v>
      </c>
      <c r="T220" s="36">
        <f>SUMIFS(СВЦЭМ!$F$33:$F$776,СВЦЭМ!$A$33:$A$776,$A220,СВЦЭМ!$B$33:$B$776,T$190)+'СЕТ СН'!$F$12</f>
        <v>110.38734079</v>
      </c>
      <c r="U220" s="36">
        <f>SUMIFS(СВЦЭМ!$F$33:$F$776,СВЦЭМ!$A$33:$A$776,$A220,СВЦЭМ!$B$33:$B$776,U$190)+'СЕТ СН'!$F$12</f>
        <v>109.49369285</v>
      </c>
      <c r="V220" s="36">
        <f>SUMIFS(СВЦЭМ!$F$33:$F$776,СВЦЭМ!$A$33:$A$776,$A220,СВЦЭМ!$B$33:$B$776,V$190)+'СЕТ СН'!$F$12</f>
        <v>108.38343095</v>
      </c>
      <c r="W220" s="36">
        <f>SUMIFS(СВЦЭМ!$F$33:$F$776,СВЦЭМ!$A$33:$A$776,$A220,СВЦЭМ!$B$33:$B$776,W$190)+'СЕТ СН'!$F$12</f>
        <v>103.95395997999999</v>
      </c>
      <c r="X220" s="36">
        <f>SUMIFS(СВЦЭМ!$F$33:$F$776,СВЦЭМ!$A$33:$A$776,$A220,СВЦЭМ!$B$33:$B$776,X$190)+'СЕТ СН'!$F$12</f>
        <v>111.38483875</v>
      </c>
      <c r="Y220" s="36">
        <f>SUMIFS(СВЦЭМ!$F$33:$F$776,СВЦЭМ!$A$33:$A$776,$A220,СВЦЭМ!$B$33:$B$776,Y$190)+'СЕТ СН'!$F$12</f>
        <v>127.48100843</v>
      </c>
    </row>
    <row r="221" spans="1:25" ht="15.75" hidden="1" x14ac:dyDescent="0.2">
      <c r="A221" s="35">
        <f t="shared" si="5"/>
        <v>44013</v>
      </c>
      <c r="B221" s="36">
        <f>SUMIFS(СВЦЭМ!$F$33:$F$776,СВЦЭМ!$A$33:$A$776,$A221,СВЦЭМ!$B$33:$B$776,B$190)+'СЕТ СН'!$F$12</f>
        <v>0</v>
      </c>
      <c r="C221" s="36">
        <f>SUMIFS(СВЦЭМ!$F$33:$F$776,СВЦЭМ!$A$33:$A$776,$A221,СВЦЭМ!$B$33:$B$776,C$190)+'СЕТ СН'!$F$12</f>
        <v>0</v>
      </c>
      <c r="D221" s="36">
        <f>SUMIFS(СВЦЭМ!$F$33:$F$776,СВЦЭМ!$A$33:$A$776,$A221,СВЦЭМ!$B$33:$B$776,D$190)+'СЕТ СН'!$F$12</f>
        <v>0</v>
      </c>
      <c r="E221" s="36">
        <f>SUMIFS(СВЦЭМ!$F$33:$F$776,СВЦЭМ!$A$33:$A$776,$A221,СВЦЭМ!$B$33:$B$776,E$190)+'СЕТ СН'!$F$12</f>
        <v>0</v>
      </c>
      <c r="F221" s="36">
        <f>SUMIFS(СВЦЭМ!$F$33:$F$776,СВЦЭМ!$A$33:$A$776,$A221,СВЦЭМ!$B$33:$B$776,F$190)+'СЕТ СН'!$F$12</f>
        <v>0</v>
      </c>
      <c r="G221" s="36">
        <f>SUMIFS(СВЦЭМ!$F$33:$F$776,СВЦЭМ!$A$33:$A$776,$A221,СВЦЭМ!$B$33:$B$776,G$190)+'СЕТ СН'!$F$12</f>
        <v>0</v>
      </c>
      <c r="H221" s="36">
        <f>SUMIFS(СВЦЭМ!$F$33:$F$776,СВЦЭМ!$A$33:$A$776,$A221,СВЦЭМ!$B$33:$B$776,H$190)+'СЕТ СН'!$F$12</f>
        <v>0</v>
      </c>
      <c r="I221" s="36">
        <f>SUMIFS(СВЦЭМ!$F$33:$F$776,СВЦЭМ!$A$33:$A$776,$A221,СВЦЭМ!$B$33:$B$776,I$190)+'СЕТ СН'!$F$12</f>
        <v>0</v>
      </c>
      <c r="J221" s="36">
        <f>SUMIFS(СВЦЭМ!$F$33:$F$776,СВЦЭМ!$A$33:$A$776,$A221,СВЦЭМ!$B$33:$B$776,J$190)+'СЕТ СН'!$F$12</f>
        <v>0</v>
      </c>
      <c r="K221" s="36">
        <f>SUMIFS(СВЦЭМ!$F$33:$F$776,СВЦЭМ!$A$33:$A$776,$A221,СВЦЭМ!$B$33:$B$776,K$190)+'СЕТ СН'!$F$12</f>
        <v>0</v>
      </c>
      <c r="L221" s="36">
        <f>SUMIFS(СВЦЭМ!$F$33:$F$776,СВЦЭМ!$A$33:$A$776,$A221,СВЦЭМ!$B$33:$B$776,L$190)+'СЕТ СН'!$F$12</f>
        <v>0</v>
      </c>
      <c r="M221" s="36">
        <f>SUMIFS(СВЦЭМ!$F$33:$F$776,СВЦЭМ!$A$33:$A$776,$A221,СВЦЭМ!$B$33:$B$776,M$190)+'СЕТ СН'!$F$12</f>
        <v>0</v>
      </c>
      <c r="N221" s="36">
        <f>SUMIFS(СВЦЭМ!$F$33:$F$776,СВЦЭМ!$A$33:$A$776,$A221,СВЦЭМ!$B$33:$B$776,N$190)+'СЕТ СН'!$F$12</f>
        <v>0</v>
      </c>
      <c r="O221" s="36">
        <f>SUMIFS(СВЦЭМ!$F$33:$F$776,СВЦЭМ!$A$33:$A$776,$A221,СВЦЭМ!$B$33:$B$776,O$190)+'СЕТ СН'!$F$12</f>
        <v>0</v>
      </c>
      <c r="P221" s="36">
        <f>SUMIFS(СВЦЭМ!$F$33:$F$776,СВЦЭМ!$A$33:$A$776,$A221,СВЦЭМ!$B$33:$B$776,P$190)+'СЕТ СН'!$F$12</f>
        <v>0</v>
      </c>
      <c r="Q221" s="36">
        <f>SUMIFS(СВЦЭМ!$F$33:$F$776,СВЦЭМ!$A$33:$A$776,$A221,СВЦЭМ!$B$33:$B$776,Q$190)+'СЕТ СН'!$F$12</f>
        <v>0</v>
      </c>
      <c r="R221" s="36">
        <f>SUMIFS(СВЦЭМ!$F$33:$F$776,СВЦЭМ!$A$33:$A$776,$A221,СВЦЭМ!$B$33:$B$776,R$190)+'СЕТ СН'!$F$12</f>
        <v>0</v>
      </c>
      <c r="S221" s="36">
        <f>SUMIFS(СВЦЭМ!$F$33:$F$776,СВЦЭМ!$A$33:$A$776,$A221,СВЦЭМ!$B$33:$B$776,S$190)+'СЕТ СН'!$F$12</f>
        <v>0</v>
      </c>
      <c r="T221" s="36">
        <f>SUMIFS(СВЦЭМ!$F$33:$F$776,СВЦЭМ!$A$33:$A$776,$A221,СВЦЭМ!$B$33:$B$776,T$190)+'СЕТ СН'!$F$12</f>
        <v>0</v>
      </c>
      <c r="U221" s="36">
        <f>SUMIFS(СВЦЭМ!$F$33:$F$776,СВЦЭМ!$A$33:$A$776,$A221,СВЦЭМ!$B$33:$B$776,U$190)+'СЕТ СН'!$F$12</f>
        <v>0</v>
      </c>
      <c r="V221" s="36">
        <f>SUMIFS(СВЦЭМ!$F$33:$F$776,СВЦЭМ!$A$33:$A$776,$A221,СВЦЭМ!$B$33:$B$776,V$190)+'СЕТ СН'!$F$12</f>
        <v>0</v>
      </c>
      <c r="W221" s="36">
        <f>SUMIFS(СВЦЭМ!$F$33:$F$776,СВЦЭМ!$A$33:$A$776,$A221,СВЦЭМ!$B$33:$B$776,W$190)+'СЕТ СН'!$F$12</f>
        <v>0</v>
      </c>
      <c r="X221" s="36">
        <f>SUMIFS(СВЦЭМ!$F$33:$F$776,СВЦЭМ!$A$33:$A$776,$A221,СВЦЭМ!$B$33:$B$776,X$190)+'СЕТ СН'!$F$12</f>
        <v>0</v>
      </c>
      <c r="Y221" s="36">
        <f>SUMIFS(СВЦЭМ!$F$33:$F$776,СВЦЭМ!$A$33:$A$776,$A221,СВЦЭМ!$B$33:$B$776,Y$190)+'СЕТ СН'!$F$12</f>
        <v>0</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1" t="s">
        <v>7</v>
      </c>
      <c r="B223" s="124" t="s">
        <v>116</v>
      </c>
      <c r="C223" s="125"/>
      <c r="D223" s="125"/>
      <c r="E223" s="125"/>
      <c r="F223" s="125"/>
      <c r="G223" s="125"/>
      <c r="H223" s="125"/>
      <c r="I223" s="125"/>
      <c r="J223" s="125"/>
      <c r="K223" s="125"/>
      <c r="L223" s="125"/>
      <c r="M223" s="125"/>
      <c r="N223" s="125"/>
      <c r="O223" s="125"/>
      <c r="P223" s="125"/>
      <c r="Q223" s="125"/>
      <c r="R223" s="125"/>
      <c r="S223" s="125"/>
      <c r="T223" s="125"/>
      <c r="U223" s="125"/>
      <c r="V223" s="125"/>
      <c r="W223" s="125"/>
      <c r="X223" s="125"/>
      <c r="Y223" s="126"/>
    </row>
    <row r="224" spans="1:25" ht="12.75" hidden="1" customHeight="1" x14ac:dyDescent="0.2">
      <c r="A224" s="122"/>
      <c r="B224" s="127"/>
      <c r="C224" s="128"/>
      <c r="D224" s="128"/>
      <c r="E224" s="128"/>
      <c r="F224" s="128"/>
      <c r="G224" s="128"/>
      <c r="H224" s="128"/>
      <c r="I224" s="128"/>
      <c r="J224" s="128"/>
      <c r="K224" s="128"/>
      <c r="L224" s="128"/>
      <c r="M224" s="128"/>
      <c r="N224" s="128"/>
      <c r="O224" s="128"/>
      <c r="P224" s="128"/>
      <c r="Q224" s="128"/>
      <c r="R224" s="128"/>
      <c r="S224" s="128"/>
      <c r="T224" s="128"/>
      <c r="U224" s="128"/>
      <c r="V224" s="128"/>
      <c r="W224" s="128"/>
      <c r="X224" s="128"/>
      <c r="Y224" s="129"/>
    </row>
    <row r="225" spans="1:27" s="46" customFormat="1" ht="12.75" hidden="1" customHeight="1" x14ac:dyDescent="0.2">
      <c r="A225" s="123"/>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01.06.2020</v>
      </c>
      <c r="B226" s="36">
        <f>SUMIFS(СВЦЭМ!$G$34:$G$777,СВЦЭМ!$A$34:$A$777,$A226,СВЦЭМ!$B$33:$B$776,B$225)+'СЕТ СН'!$F$12</f>
        <v>0</v>
      </c>
      <c r="C226" s="36">
        <f>SUMIFS(СВЦЭМ!$G$34:$G$777,СВЦЭМ!$A$34:$A$777,$A226,СВЦЭМ!$B$33:$B$776,C$225)+'СЕТ СН'!$F$12</f>
        <v>0</v>
      </c>
      <c r="D226" s="36">
        <f>SUMIFS(СВЦЭМ!$G$34:$G$777,СВЦЭМ!$A$34:$A$777,$A226,СВЦЭМ!$B$33:$B$776,D$225)+'СЕТ СН'!$F$12</f>
        <v>0</v>
      </c>
      <c r="E226" s="36">
        <f>SUMIFS(СВЦЭМ!$G$34:$G$777,СВЦЭМ!$A$34:$A$777,$A226,СВЦЭМ!$B$33:$B$776,E$225)+'СЕТ СН'!$F$12</f>
        <v>0</v>
      </c>
      <c r="F226" s="36">
        <f>SUMIFS(СВЦЭМ!$G$34:$G$777,СВЦЭМ!$A$34:$A$777,$A226,СВЦЭМ!$B$33:$B$776,F$225)+'СЕТ СН'!$F$12</f>
        <v>0</v>
      </c>
      <c r="G226" s="36">
        <f>SUMIFS(СВЦЭМ!$G$34:$G$777,СВЦЭМ!$A$34:$A$777,$A226,СВЦЭМ!$B$33:$B$776,G$225)+'СЕТ СН'!$F$12</f>
        <v>0</v>
      </c>
      <c r="H226" s="36">
        <f>SUMIFS(СВЦЭМ!$G$34:$G$777,СВЦЭМ!$A$34:$A$777,$A226,СВЦЭМ!$B$33:$B$776,H$225)+'СЕТ СН'!$F$12</f>
        <v>0</v>
      </c>
      <c r="I226" s="36">
        <f>SUMIFS(СВЦЭМ!$G$34:$G$777,СВЦЭМ!$A$34:$A$777,$A226,СВЦЭМ!$B$33:$B$776,I$225)+'СЕТ СН'!$F$12</f>
        <v>0</v>
      </c>
      <c r="J226" s="36">
        <f>SUMIFS(СВЦЭМ!$G$34:$G$777,СВЦЭМ!$A$34:$A$777,$A226,СВЦЭМ!$B$33:$B$776,J$225)+'СЕТ СН'!$F$12</f>
        <v>0</v>
      </c>
      <c r="K226" s="36">
        <f>SUMIFS(СВЦЭМ!$G$34:$G$777,СВЦЭМ!$A$34:$A$777,$A226,СВЦЭМ!$B$33:$B$776,K$225)+'СЕТ СН'!$F$12</f>
        <v>0</v>
      </c>
      <c r="L226" s="36">
        <f>SUMIFS(СВЦЭМ!$G$34:$G$777,СВЦЭМ!$A$34:$A$777,$A226,СВЦЭМ!$B$33:$B$776,L$225)+'СЕТ СН'!$F$12</f>
        <v>0</v>
      </c>
      <c r="M226" s="36">
        <f>SUMIFS(СВЦЭМ!$G$34:$G$777,СВЦЭМ!$A$34:$A$777,$A226,СВЦЭМ!$B$33:$B$776,M$225)+'СЕТ СН'!$F$12</f>
        <v>0</v>
      </c>
      <c r="N226" s="36">
        <f>SUMIFS(СВЦЭМ!$G$34:$G$777,СВЦЭМ!$A$34:$A$777,$A226,СВЦЭМ!$B$33:$B$776,N$225)+'СЕТ СН'!$F$12</f>
        <v>0</v>
      </c>
      <c r="O226" s="36">
        <f>SUMIFS(СВЦЭМ!$G$34:$G$777,СВЦЭМ!$A$34:$A$777,$A226,СВЦЭМ!$B$33:$B$776,O$225)+'СЕТ СН'!$F$12</f>
        <v>0</v>
      </c>
      <c r="P226" s="36">
        <f>SUMIFS(СВЦЭМ!$G$34:$G$777,СВЦЭМ!$A$34:$A$777,$A226,СВЦЭМ!$B$33:$B$776,P$225)+'СЕТ СН'!$F$12</f>
        <v>0</v>
      </c>
      <c r="Q226" s="36">
        <f>SUMIFS(СВЦЭМ!$G$34:$G$777,СВЦЭМ!$A$34:$A$777,$A226,СВЦЭМ!$B$33:$B$776,Q$225)+'СЕТ СН'!$F$12</f>
        <v>0</v>
      </c>
      <c r="R226" s="36">
        <f>SUMIFS(СВЦЭМ!$G$34:$G$777,СВЦЭМ!$A$34:$A$777,$A226,СВЦЭМ!$B$33:$B$776,R$225)+'СЕТ СН'!$F$12</f>
        <v>0</v>
      </c>
      <c r="S226" s="36">
        <f>SUMIFS(СВЦЭМ!$G$34:$G$777,СВЦЭМ!$A$34:$A$777,$A226,СВЦЭМ!$B$33:$B$776,S$225)+'СЕТ СН'!$F$12</f>
        <v>0</v>
      </c>
      <c r="T226" s="36">
        <f>SUMIFS(СВЦЭМ!$G$34:$G$777,СВЦЭМ!$A$34:$A$777,$A226,СВЦЭМ!$B$33:$B$776,T$225)+'СЕТ СН'!$F$12</f>
        <v>0</v>
      </c>
      <c r="U226" s="36">
        <f>SUMIFS(СВЦЭМ!$G$34:$G$777,СВЦЭМ!$A$34:$A$777,$A226,СВЦЭМ!$B$33:$B$776,U$225)+'СЕТ СН'!$F$12</f>
        <v>0</v>
      </c>
      <c r="V226" s="36">
        <f>SUMIFS(СВЦЭМ!$G$34:$G$777,СВЦЭМ!$A$34:$A$777,$A226,СВЦЭМ!$B$33:$B$776,V$225)+'СЕТ СН'!$F$12</f>
        <v>0</v>
      </c>
      <c r="W226" s="36">
        <f>SUMIFS(СВЦЭМ!$G$34:$G$777,СВЦЭМ!$A$34:$A$777,$A226,СВЦЭМ!$B$33:$B$776,W$225)+'СЕТ СН'!$F$12</f>
        <v>0</v>
      </c>
      <c r="X226" s="36">
        <f>SUMIFS(СВЦЭМ!$G$34:$G$777,СВЦЭМ!$A$34:$A$777,$A226,СВЦЭМ!$B$33:$B$776,X$225)+'СЕТ СН'!$F$12</f>
        <v>0</v>
      </c>
      <c r="Y226" s="36">
        <f>SUMIFS(СВЦЭМ!$G$34:$G$777,СВЦЭМ!$A$34:$A$777,$A226,СВЦЭМ!$B$33:$B$776,Y$225)+'СЕТ СН'!$F$12</f>
        <v>0</v>
      </c>
      <c r="AA226" s="45"/>
    </row>
    <row r="227" spans="1:27" ht="15.75" hidden="1" x14ac:dyDescent="0.2">
      <c r="A227" s="35">
        <f>A226+1</f>
        <v>43984</v>
      </c>
      <c r="B227" s="36">
        <f>SUMIFS(СВЦЭМ!$G$34:$G$777,СВЦЭМ!$A$34:$A$777,$A227,СВЦЭМ!$B$33:$B$776,B$225)+'СЕТ СН'!$F$12</f>
        <v>0</v>
      </c>
      <c r="C227" s="36">
        <f>SUMIFS(СВЦЭМ!$G$34:$G$777,СВЦЭМ!$A$34:$A$777,$A227,СВЦЭМ!$B$33:$B$776,C$225)+'СЕТ СН'!$F$12</f>
        <v>0</v>
      </c>
      <c r="D227" s="36">
        <f>SUMIFS(СВЦЭМ!$G$34:$G$777,СВЦЭМ!$A$34:$A$777,$A227,СВЦЭМ!$B$33:$B$776,D$225)+'СЕТ СН'!$F$12</f>
        <v>0</v>
      </c>
      <c r="E227" s="36">
        <f>SUMIFS(СВЦЭМ!$G$34:$G$777,СВЦЭМ!$A$34:$A$777,$A227,СВЦЭМ!$B$33:$B$776,E$225)+'СЕТ СН'!$F$12</f>
        <v>0</v>
      </c>
      <c r="F227" s="36">
        <f>SUMIFS(СВЦЭМ!$G$34:$G$777,СВЦЭМ!$A$34:$A$777,$A227,СВЦЭМ!$B$33:$B$776,F$225)+'СЕТ СН'!$F$12</f>
        <v>0</v>
      </c>
      <c r="G227" s="36">
        <f>SUMIFS(СВЦЭМ!$G$34:$G$777,СВЦЭМ!$A$34:$A$777,$A227,СВЦЭМ!$B$33:$B$776,G$225)+'СЕТ СН'!$F$12</f>
        <v>0</v>
      </c>
      <c r="H227" s="36">
        <f>SUMIFS(СВЦЭМ!$G$34:$G$777,СВЦЭМ!$A$34:$A$777,$A227,СВЦЭМ!$B$33:$B$776,H$225)+'СЕТ СН'!$F$12</f>
        <v>0</v>
      </c>
      <c r="I227" s="36">
        <f>SUMIFS(СВЦЭМ!$G$34:$G$777,СВЦЭМ!$A$34:$A$777,$A227,СВЦЭМ!$B$33:$B$776,I$225)+'СЕТ СН'!$F$12</f>
        <v>0</v>
      </c>
      <c r="J227" s="36">
        <f>SUMIFS(СВЦЭМ!$G$34:$G$777,СВЦЭМ!$A$34:$A$777,$A227,СВЦЭМ!$B$33:$B$776,J$225)+'СЕТ СН'!$F$12</f>
        <v>0</v>
      </c>
      <c r="K227" s="36">
        <f>SUMIFS(СВЦЭМ!$G$34:$G$777,СВЦЭМ!$A$34:$A$777,$A227,СВЦЭМ!$B$33:$B$776,K$225)+'СЕТ СН'!$F$12</f>
        <v>0</v>
      </c>
      <c r="L227" s="36">
        <f>SUMIFS(СВЦЭМ!$G$34:$G$777,СВЦЭМ!$A$34:$A$777,$A227,СВЦЭМ!$B$33:$B$776,L$225)+'СЕТ СН'!$F$12</f>
        <v>0</v>
      </c>
      <c r="M227" s="36">
        <f>SUMIFS(СВЦЭМ!$G$34:$G$777,СВЦЭМ!$A$34:$A$777,$A227,СВЦЭМ!$B$33:$B$776,M$225)+'СЕТ СН'!$F$12</f>
        <v>0</v>
      </c>
      <c r="N227" s="36">
        <f>SUMIFS(СВЦЭМ!$G$34:$G$777,СВЦЭМ!$A$34:$A$777,$A227,СВЦЭМ!$B$33:$B$776,N$225)+'СЕТ СН'!$F$12</f>
        <v>0</v>
      </c>
      <c r="O227" s="36">
        <f>SUMIFS(СВЦЭМ!$G$34:$G$777,СВЦЭМ!$A$34:$A$777,$A227,СВЦЭМ!$B$33:$B$776,O$225)+'СЕТ СН'!$F$12</f>
        <v>0</v>
      </c>
      <c r="P227" s="36">
        <f>SUMIFS(СВЦЭМ!$G$34:$G$777,СВЦЭМ!$A$34:$A$777,$A227,СВЦЭМ!$B$33:$B$776,P$225)+'СЕТ СН'!$F$12</f>
        <v>0</v>
      </c>
      <c r="Q227" s="36">
        <f>SUMIFS(СВЦЭМ!$G$34:$G$777,СВЦЭМ!$A$34:$A$777,$A227,СВЦЭМ!$B$33:$B$776,Q$225)+'СЕТ СН'!$F$12</f>
        <v>0</v>
      </c>
      <c r="R227" s="36">
        <f>SUMIFS(СВЦЭМ!$G$34:$G$777,СВЦЭМ!$A$34:$A$777,$A227,СВЦЭМ!$B$33:$B$776,R$225)+'СЕТ СН'!$F$12</f>
        <v>0</v>
      </c>
      <c r="S227" s="36">
        <f>SUMIFS(СВЦЭМ!$G$34:$G$777,СВЦЭМ!$A$34:$A$777,$A227,СВЦЭМ!$B$33:$B$776,S$225)+'СЕТ СН'!$F$12</f>
        <v>0</v>
      </c>
      <c r="T227" s="36">
        <f>SUMIFS(СВЦЭМ!$G$34:$G$777,СВЦЭМ!$A$34:$A$777,$A227,СВЦЭМ!$B$33:$B$776,T$225)+'СЕТ СН'!$F$12</f>
        <v>0</v>
      </c>
      <c r="U227" s="36">
        <f>SUMIFS(СВЦЭМ!$G$34:$G$777,СВЦЭМ!$A$34:$A$777,$A227,СВЦЭМ!$B$33:$B$776,U$225)+'СЕТ СН'!$F$12</f>
        <v>0</v>
      </c>
      <c r="V227" s="36">
        <f>SUMIFS(СВЦЭМ!$G$34:$G$777,СВЦЭМ!$A$34:$A$777,$A227,СВЦЭМ!$B$33:$B$776,V$225)+'СЕТ СН'!$F$12</f>
        <v>0</v>
      </c>
      <c r="W227" s="36">
        <f>SUMIFS(СВЦЭМ!$G$34:$G$777,СВЦЭМ!$A$34:$A$777,$A227,СВЦЭМ!$B$33:$B$776,W$225)+'СЕТ СН'!$F$12</f>
        <v>0</v>
      </c>
      <c r="X227" s="36">
        <f>SUMIFS(СВЦЭМ!$G$34:$G$777,СВЦЭМ!$A$34:$A$777,$A227,СВЦЭМ!$B$33:$B$776,X$225)+'СЕТ СН'!$F$12</f>
        <v>0</v>
      </c>
      <c r="Y227" s="36">
        <f>SUMIFS(СВЦЭМ!$G$34:$G$777,СВЦЭМ!$A$34:$A$777,$A227,СВЦЭМ!$B$33:$B$776,Y$225)+'СЕТ СН'!$F$12</f>
        <v>0</v>
      </c>
    </row>
    <row r="228" spans="1:27" ht="15.75" hidden="1" x14ac:dyDescent="0.2">
      <c r="A228" s="35">
        <f t="shared" ref="A228:A256" si="6">A227+1</f>
        <v>43985</v>
      </c>
      <c r="B228" s="36">
        <f>SUMIFS(СВЦЭМ!$G$34:$G$777,СВЦЭМ!$A$34:$A$777,$A228,СВЦЭМ!$B$33:$B$776,B$225)+'СЕТ СН'!$F$12</f>
        <v>0</v>
      </c>
      <c r="C228" s="36">
        <f>SUMIFS(СВЦЭМ!$G$34:$G$777,СВЦЭМ!$A$34:$A$777,$A228,СВЦЭМ!$B$33:$B$776,C$225)+'СЕТ СН'!$F$12</f>
        <v>0</v>
      </c>
      <c r="D228" s="36">
        <f>SUMIFS(СВЦЭМ!$G$34:$G$777,СВЦЭМ!$A$34:$A$777,$A228,СВЦЭМ!$B$33:$B$776,D$225)+'СЕТ СН'!$F$12</f>
        <v>0</v>
      </c>
      <c r="E228" s="36">
        <f>SUMIFS(СВЦЭМ!$G$34:$G$777,СВЦЭМ!$A$34:$A$777,$A228,СВЦЭМ!$B$33:$B$776,E$225)+'СЕТ СН'!$F$12</f>
        <v>0</v>
      </c>
      <c r="F228" s="36">
        <f>SUMIFS(СВЦЭМ!$G$34:$G$777,СВЦЭМ!$A$34:$A$777,$A228,СВЦЭМ!$B$33:$B$776,F$225)+'СЕТ СН'!$F$12</f>
        <v>0</v>
      </c>
      <c r="G228" s="36">
        <f>SUMIFS(СВЦЭМ!$G$34:$G$777,СВЦЭМ!$A$34:$A$777,$A228,СВЦЭМ!$B$33:$B$776,G$225)+'СЕТ СН'!$F$12</f>
        <v>0</v>
      </c>
      <c r="H228" s="36">
        <f>SUMIFS(СВЦЭМ!$G$34:$G$777,СВЦЭМ!$A$34:$A$777,$A228,СВЦЭМ!$B$33:$B$776,H$225)+'СЕТ СН'!$F$12</f>
        <v>0</v>
      </c>
      <c r="I228" s="36">
        <f>SUMIFS(СВЦЭМ!$G$34:$G$777,СВЦЭМ!$A$34:$A$777,$A228,СВЦЭМ!$B$33:$B$776,I$225)+'СЕТ СН'!$F$12</f>
        <v>0</v>
      </c>
      <c r="J228" s="36">
        <f>SUMIFS(СВЦЭМ!$G$34:$G$777,СВЦЭМ!$A$34:$A$777,$A228,СВЦЭМ!$B$33:$B$776,J$225)+'СЕТ СН'!$F$12</f>
        <v>0</v>
      </c>
      <c r="K228" s="36">
        <f>SUMIFS(СВЦЭМ!$G$34:$G$777,СВЦЭМ!$A$34:$A$777,$A228,СВЦЭМ!$B$33:$B$776,K$225)+'СЕТ СН'!$F$12</f>
        <v>0</v>
      </c>
      <c r="L228" s="36">
        <f>SUMIFS(СВЦЭМ!$G$34:$G$777,СВЦЭМ!$A$34:$A$777,$A228,СВЦЭМ!$B$33:$B$776,L$225)+'СЕТ СН'!$F$12</f>
        <v>0</v>
      </c>
      <c r="M228" s="36">
        <f>SUMIFS(СВЦЭМ!$G$34:$G$777,СВЦЭМ!$A$34:$A$777,$A228,СВЦЭМ!$B$33:$B$776,M$225)+'СЕТ СН'!$F$12</f>
        <v>0</v>
      </c>
      <c r="N228" s="36">
        <f>SUMIFS(СВЦЭМ!$G$34:$G$777,СВЦЭМ!$A$34:$A$777,$A228,СВЦЭМ!$B$33:$B$776,N$225)+'СЕТ СН'!$F$12</f>
        <v>0</v>
      </c>
      <c r="O228" s="36">
        <f>SUMIFS(СВЦЭМ!$G$34:$G$777,СВЦЭМ!$A$34:$A$777,$A228,СВЦЭМ!$B$33:$B$776,O$225)+'СЕТ СН'!$F$12</f>
        <v>0</v>
      </c>
      <c r="P228" s="36">
        <f>SUMIFS(СВЦЭМ!$G$34:$G$777,СВЦЭМ!$A$34:$A$777,$A228,СВЦЭМ!$B$33:$B$776,P$225)+'СЕТ СН'!$F$12</f>
        <v>0</v>
      </c>
      <c r="Q228" s="36">
        <f>SUMIFS(СВЦЭМ!$G$34:$G$777,СВЦЭМ!$A$34:$A$777,$A228,СВЦЭМ!$B$33:$B$776,Q$225)+'СЕТ СН'!$F$12</f>
        <v>0</v>
      </c>
      <c r="R228" s="36">
        <f>SUMIFS(СВЦЭМ!$G$34:$G$777,СВЦЭМ!$A$34:$A$777,$A228,СВЦЭМ!$B$33:$B$776,R$225)+'СЕТ СН'!$F$12</f>
        <v>0</v>
      </c>
      <c r="S228" s="36">
        <f>SUMIFS(СВЦЭМ!$G$34:$G$777,СВЦЭМ!$A$34:$A$777,$A228,СВЦЭМ!$B$33:$B$776,S$225)+'СЕТ СН'!$F$12</f>
        <v>0</v>
      </c>
      <c r="T228" s="36">
        <f>SUMIFS(СВЦЭМ!$G$34:$G$777,СВЦЭМ!$A$34:$A$777,$A228,СВЦЭМ!$B$33:$B$776,T$225)+'СЕТ СН'!$F$12</f>
        <v>0</v>
      </c>
      <c r="U228" s="36">
        <f>SUMIFS(СВЦЭМ!$G$34:$G$777,СВЦЭМ!$A$34:$A$777,$A228,СВЦЭМ!$B$33:$B$776,U$225)+'СЕТ СН'!$F$12</f>
        <v>0</v>
      </c>
      <c r="V228" s="36">
        <f>SUMIFS(СВЦЭМ!$G$34:$G$777,СВЦЭМ!$A$34:$A$777,$A228,СВЦЭМ!$B$33:$B$776,V$225)+'СЕТ СН'!$F$12</f>
        <v>0</v>
      </c>
      <c r="W228" s="36">
        <f>SUMIFS(СВЦЭМ!$G$34:$G$777,СВЦЭМ!$A$34:$A$777,$A228,СВЦЭМ!$B$33:$B$776,W$225)+'СЕТ СН'!$F$12</f>
        <v>0</v>
      </c>
      <c r="X228" s="36">
        <f>SUMIFS(СВЦЭМ!$G$34:$G$777,СВЦЭМ!$A$34:$A$777,$A228,СВЦЭМ!$B$33:$B$776,X$225)+'СЕТ СН'!$F$12</f>
        <v>0</v>
      </c>
      <c r="Y228" s="36">
        <f>SUMIFS(СВЦЭМ!$G$34:$G$777,СВЦЭМ!$A$34:$A$777,$A228,СВЦЭМ!$B$33:$B$776,Y$225)+'СЕТ СН'!$F$12</f>
        <v>0</v>
      </c>
    </row>
    <row r="229" spans="1:27" ht="15.75" hidden="1" x14ac:dyDescent="0.2">
      <c r="A229" s="35">
        <f t="shared" si="6"/>
        <v>43986</v>
      </c>
      <c r="B229" s="36">
        <f>SUMIFS(СВЦЭМ!$G$34:$G$777,СВЦЭМ!$A$34:$A$777,$A229,СВЦЭМ!$B$33:$B$776,B$225)+'СЕТ СН'!$F$12</f>
        <v>0</v>
      </c>
      <c r="C229" s="36">
        <f>SUMIFS(СВЦЭМ!$G$34:$G$777,СВЦЭМ!$A$34:$A$777,$A229,СВЦЭМ!$B$33:$B$776,C$225)+'СЕТ СН'!$F$12</f>
        <v>0</v>
      </c>
      <c r="D229" s="36">
        <f>SUMIFS(СВЦЭМ!$G$34:$G$777,СВЦЭМ!$A$34:$A$777,$A229,СВЦЭМ!$B$33:$B$776,D$225)+'СЕТ СН'!$F$12</f>
        <v>0</v>
      </c>
      <c r="E229" s="36">
        <f>SUMIFS(СВЦЭМ!$G$34:$G$777,СВЦЭМ!$A$34:$A$777,$A229,СВЦЭМ!$B$33:$B$776,E$225)+'СЕТ СН'!$F$12</f>
        <v>0</v>
      </c>
      <c r="F229" s="36">
        <f>SUMIFS(СВЦЭМ!$G$34:$G$777,СВЦЭМ!$A$34:$A$777,$A229,СВЦЭМ!$B$33:$B$776,F$225)+'СЕТ СН'!$F$12</f>
        <v>0</v>
      </c>
      <c r="G229" s="36">
        <f>SUMIFS(СВЦЭМ!$G$34:$G$777,СВЦЭМ!$A$34:$A$777,$A229,СВЦЭМ!$B$33:$B$776,G$225)+'СЕТ СН'!$F$12</f>
        <v>0</v>
      </c>
      <c r="H229" s="36">
        <f>SUMIFS(СВЦЭМ!$G$34:$G$777,СВЦЭМ!$A$34:$A$777,$A229,СВЦЭМ!$B$33:$B$776,H$225)+'СЕТ СН'!$F$12</f>
        <v>0</v>
      </c>
      <c r="I229" s="36">
        <f>SUMIFS(СВЦЭМ!$G$34:$G$777,СВЦЭМ!$A$34:$A$777,$A229,СВЦЭМ!$B$33:$B$776,I$225)+'СЕТ СН'!$F$12</f>
        <v>0</v>
      </c>
      <c r="J229" s="36">
        <f>SUMIFS(СВЦЭМ!$G$34:$G$777,СВЦЭМ!$A$34:$A$777,$A229,СВЦЭМ!$B$33:$B$776,J$225)+'СЕТ СН'!$F$12</f>
        <v>0</v>
      </c>
      <c r="K229" s="36">
        <f>SUMIFS(СВЦЭМ!$G$34:$G$777,СВЦЭМ!$A$34:$A$777,$A229,СВЦЭМ!$B$33:$B$776,K$225)+'СЕТ СН'!$F$12</f>
        <v>0</v>
      </c>
      <c r="L229" s="36">
        <f>SUMIFS(СВЦЭМ!$G$34:$G$777,СВЦЭМ!$A$34:$A$777,$A229,СВЦЭМ!$B$33:$B$776,L$225)+'СЕТ СН'!$F$12</f>
        <v>0</v>
      </c>
      <c r="M229" s="36">
        <f>SUMIFS(СВЦЭМ!$G$34:$G$777,СВЦЭМ!$A$34:$A$777,$A229,СВЦЭМ!$B$33:$B$776,M$225)+'СЕТ СН'!$F$12</f>
        <v>0</v>
      </c>
      <c r="N229" s="36">
        <f>SUMIFS(СВЦЭМ!$G$34:$G$777,СВЦЭМ!$A$34:$A$777,$A229,СВЦЭМ!$B$33:$B$776,N$225)+'СЕТ СН'!$F$12</f>
        <v>0</v>
      </c>
      <c r="O229" s="36">
        <f>SUMIFS(СВЦЭМ!$G$34:$G$777,СВЦЭМ!$A$34:$A$777,$A229,СВЦЭМ!$B$33:$B$776,O$225)+'СЕТ СН'!$F$12</f>
        <v>0</v>
      </c>
      <c r="P229" s="36">
        <f>SUMIFS(СВЦЭМ!$G$34:$G$777,СВЦЭМ!$A$34:$A$777,$A229,СВЦЭМ!$B$33:$B$776,P$225)+'СЕТ СН'!$F$12</f>
        <v>0</v>
      </c>
      <c r="Q229" s="36">
        <f>SUMIFS(СВЦЭМ!$G$34:$G$777,СВЦЭМ!$A$34:$A$777,$A229,СВЦЭМ!$B$33:$B$776,Q$225)+'СЕТ СН'!$F$12</f>
        <v>0</v>
      </c>
      <c r="R229" s="36">
        <f>SUMIFS(СВЦЭМ!$G$34:$G$777,СВЦЭМ!$A$34:$A$777,$A229,СВЦЭМ!$B$33:$B$776,R$225)+'СЕТ СН'!$F$12</f>
        <v>0</v>
      </c>
      <c r="S229" s="36">
        <f>SUMIFS(СВЦЭМ!$G$34:$G$777,СВЦЭМ!$A$34:$A$777,$A229,СВЦЭМ!$B$33:$B$776,S$225)+'СЕТ СН'!$F$12</f>
        <v>0</v>
      </c>
      <c r="T229" s="36">
        <f>SUMIFS(СВЦЭМ!$G$34:$G$777,СВЦЭМ!$A$34:$A$777,$A229,СВЦЭМ!$B$33:$B$776,T$225)+'СЕТ СН'!$F$12</f>
        <v>0</v>
      </c>
      <c r="U229" s="36">
        <f>SUMIFS(СВЦЭМ!$G$34:$G$777,СВЦЭМ!$A$34:$A$777,$A229,СВЦЭМ!$B$33:$B$776,U$225)+'СЕТ СН'!$F$12</f>
        <v>0</v>
      </c>
      <c r="V229" s="36">
        <f>SUMIFS(СВЦЭМ!$G$34:$G$777,СВЦЭМ!$A$34:$A$777,$A229,СВЦЭМ!$B$33:$B$776,V$225)+'СЕТ СН'!$F$12</f>
        <v>0</v>
      </c>
      <c r="W229" s="36">
        <f>SUMIFS(СВЦЭМ!$G$34:$G$777,СВЦЭМ!$A$34:$A$777,$A229,СВЦЭМ!$B$33:$B$776,W$225)+'СЕТ СН'!$F$12</f>
        <v>0</v>
      </c>
      <c r="X229" s="36">
        <f>SUMIFS(СВЦЭМ!$G$34:$G$777,СВЦЭМ!$A$34:$A$777,$A229,СВЦЭМ!$B$33:$B$776,X$225)+'СЕТ СН'!$F$12</f>
        <v>0</v>
      </c>
      <c r="Y229" s="36">
        <f>SUMIFS(СВЦЭМ!$G$34:$G$777,СВЦЭМ!$A$34:$A$777,$A229,СВЦЭМ!$B$33:$B$776,Y$225)+'СЕТ СН'!$F$12</f>
        <v>0</v>
      </c>
    </row>
    <row r="230" spans="1:27" ht="15.75" hidden="1" x14ac:dyDescent="0.2">
      <c r="A230" s="35">
        <f t="shared" si="6"/>
        <v>43987</v>
      </c>
      <c r="B230" s="36">
        <f>SUMIFS(СВЦЭМ!$G$34:$G$777,СВЦЭМ!$A$34:$A$777,$A230,СВЦЭМ!$B$33:$B$776,B$225)+'СЕТ СН'!$F$12</f>
        <v>0</v>
      </c>
      <c r="C230" s="36">
        <f>SUMIFS(СВЦЭМ!$G$34:$G$777,СВЦЭМ!$A$34:$A$777,$A230,СВЦЭМ!$B$33:$B$776,C$225)+'СЕТ СН'!$F$12</f>
        <v>0</v>
      </c>
      <c r="D230" s="36">
        <f>SUMIFS(СВЦЭМ!$G$34:$G$777,СВЦЭМ!$A$34:$A$777,$A230,СВЦЭМ!$B$33:$B$776,D$225)+'СЕТ СН'!$F$12</f>
        <v>0</v>
      </c>
      <c r="E230" s="36">
        <f>SUMIFS(СВЦЭМ!$G$34:$G$777,СВЦЭМ!$A$34:$A$777,$A230,СВЦЭМ!$B$33:$B$776,E$225)+'СЕТ СН'!$F$12</f>
        <v>0</v>
      </c>
      <c r="F230" s="36">
        <f>SUMIFS(СВЦЭМ!$G$34:$G$777,СВЦЭМ!$A$34:$A$777,$A230,СВЦЭМ!$B$33:$B$776,F$225)+'СЕТ СН'!$F$12</f>
        <v>0</v>
      </c>
      <c r="G230" s="36">
        <f>SUMIFS(СВЦЭМ!$G$34:$G$777,СВЦЭМ!$A$34:$A$777,$A230,СВЦЭМ!$B$33:$B$776,G$225)+'СЕТ СН'!$F$12</f>
        <v>0</v>
      </c>
      <c r="H230" s="36">
        <f>SUMIFS(СВЦЭМ!$G$34:$G$777,СВЦЭМ!$A$34:$A$777,$A230,СВЦЭМ!$B$33:$B$776,H$225)+'СЕТ СН'!$F$12</f>
        <v>0</v>
      </c>
      <c r="I230" s="36">
        <f>SUMIFS(СВЦЭМ!$G$34:$G$777,СВЦЭМ!$A$34:$A$777,$A230,СВЦЭМ!$B$33:$B$776,I$225)+'СЕТ СН'!$F$12</f>
        <v>0</v>
      </c>
      <c r="J230" s="36">
        <f>SUMIFS(СВЦЭМ!$G$34:$G$777,СВЦЭМ!$A$34:$A$777,$A230,СВЦЭМ!$B$33:$B$776,J$225)+'СЕТ СН'!$F$12</f>
        <v>0</v>
      </c>
      <c r="K230" s="36">
        <f>SUMIFS(СВЦЭМ!$G$34:$G$777,СВЦЭМ!$A$34:$A$777,$A230,СВЦЭМ!$B$33:$B$776,K$225)+'СЕТ СН'!$F$12</f>
        <v>0</v>
      </c>
      <c r="L230" s="36">
        <f>SUMIFS(СВЦЭМ!$G$34:$G$777,СВЦЭМ!$A$34:$A$777,$A230,СВЦЭМ!$B$33:$B$776,L$225)+'СЕТ СН'!$F$12</f>
        <v>0</v>
      </c>
      <c r="M230" s="36">
        <f>SUMIFS(СВЦЭМ!$G$34:$G$777,СВЦЭМ!$A$34:$A$777,$A230,СВЦЭМ!$B$33:$B$776,M$225)+'СЕТ СН'!$F$12</f>
        <v>0</v>
      </c>
      <c r="N230" s="36">
        <f>SUMIFS(СВЦЭМ!$G$34:$G$777,СВЦЭМ!$A$34:$A$777,$A230,СВЦЭМ!$B$33:$B$776,N$225)+'СЕТ СН'!$F$12</f>
        <v>0</v>
      </c>
      <c r="O230" s="36">
        <f>SUMIFS(СВЦЭМ!$G$34:$G$777,СВЦЭМ!$A$34:$A$777,$A230,СВЦЭМ!$B$33:$B$776,O$225)+'СЕТ СН'!$F$12</f>
        <v>0</v>
      </c>
      <c r="P230" s="36">
        <f>SUMIFS(СВЦЭМ!$G$34:$G$777,СВЦЭМ!$A$34:$A$777,$A230,СВЦЭМ!$B$33:$B$776,P$225)+'СЕТ СН'!$F$12</f>
        <v>0</v>
      </c>
      <c r="Q230" s="36">
        <f>SUMIFS(СВЦЭМ!$G$34:$G$777,СВЦЭМ!$A$34:$A$777,$A230,СВЦЭМ!$B$33:$B$776,Q$225)+'СЕТ СН'!$F$12</f>
        <v>0</v>
      </c>
      <c r="R230" s="36">
        <f>SUMIFS(СВЦЭМ!$G$34:$G$777,СВЦЭМ!$A$34:$A$777,$A230,СВЦЭМ!$B$33:$B$776,R$225)+'СЕТ СН'!$F$12</f>
        <v>0</v>
      </c>
      <c r="S230" s="36">
        <f>SUMIFS(СВЦЭМ!$G$34:$G$777,СВЦЭМ!$A$34:$A$777,$A230,СВЦЭМ!$B$33:$B$776,S$225)+'СЕТ СН'!$F$12</f>
        <v>0</v>
      </c>
      <c r="T230" s="36">
        <f>SUMIFS(СВЦЭМ!$G$34:$G$777,СВЦЭМ!$A$34:$A$777,$A230,СВЦЭМ!$B$33:$B$776,T$225)+'СЕТ СН'!$F$12</f>
        <v>0</v>
      </c>
      <c r="U230" s="36">
        <f>SUMIFS(СВЦЭМ!$G$34:$G$777,СВЦЭМ!$A$34:$A$777,$A230,СВЦЭМ!$B$33:$B$776,U$225)+'СЕТ СН'!$F$12</f>
        <v>0</v>
      </c>
      <c r="V230" s="36">
        <f>SUMIFS(СВЦЭМ!$G$34:$G$777,СВЦЭМ!$A$34:$A$777,$A230,СВЦЭМ!$B$33:$B$776,V$225)+'СЕТ СН'!$F$12</f>
        <v>0</v>
      </c>
      <c r="W230" s="36">
        <f>SUMIFS(СВЦЭМ!$G$34:$G$777,СВЦЭМ!$A$34:$A$777,$A230,СВЦЭМ!$B$33:$B$776,W$225)+'СЕТ СН'!$F$12</f>
        <v>0</v>
      </c>
      <c r="X230" s="36">
        <f>SUMIFS(СВЦЭМ!$G$34:$G$777,СВЦЭМ!$A$34:$A$777,$A230,СВЦЭМ!$B$33:$B$776,X$225)+'СЕТ СН'!$F$12</f>
        <v>0</v>
      </c>
      <c r="Y230" s="36">
        <f>SUMIFS(СВЦЭМ!$G$34:$G$777,СВЦЭМ!$A$34:$A$777,$A230,СВЦЭМ!$B$33:$B$776,Y$225)+'СЕТ СН'!$F$12</f>
        <v>0</v>
      </c>
    </row>
    <row r="231" spans="1:27" ht="15.75" hidden="1" x14ac:dyDescent="0.2">
      <c r="A231" s="35">
        <f t="shared" si="6"/>
        <v>43988</v>
      </c>
      <c r="B231" s="36">
        <f>SUMIFS(СВЦЭМ!$G$34:$G$777,СВЦЭМ!$A$34:$A$777,$A231,СВЦЭМ!$B$33:$B$776,B$225)+'СЕТ СН'!$F$12</f>
        <v>0</v>
      </c>
      <c r="C231" s="36">
        <f>SUMIFS(СВЦЭМ!$G$34:$G$777,СВЦЭМ!$A$34:$A$777,$A231,СВЦЭМ!$B$33:$B$776,C$225)+'СЕТ СН'!$F$12</f>
        <v>0</v>
      </c>
      <c r="D231" s="36">
        <f>SUMIFS(СВЦЭМ!$G$34:$G$777,СВЦЭМ!$A$34:$A$777,$A231,СВЦЭМ!$B$33:$B$776,D$225)+'СЕТ СН'!$F$12</f>
        <v>0</v>
      </c>
      <c r="E231" s="36">
        <f>SUMIFS(СВЦЭМ!$G$34:$G$777,СВЦЭМ!$A$34:$A$777,$A231,СВЦЭМ!$B$33:$B$776,E$225)+'СЕТ СН'!$F$12</f>
        <v>0</v>
      </c>
      <c r="F231" s="36">
        <f>SUMIFS(СВЦЭМ!$G$34:$G$777,СВЦЭМ!$A$34:$A$777,$A231,СВЦЭМ!$B$33:$B$776,F$225)+'СЕТ СН'!$F$12</f>
        <v>0</v>
      </c>
      <c r="G231" s="36">
        <f>SUMIFS(СВЦЭМ!$G$34:$G$777,СВЦЭМ!$A$34:$A$777,$A231,СВЦЭМ!$B$33:$B$776,G$225)+'СЕТ СН'!$F$12</f>
        <v>0</v>
      </c>
      <c r="H231" s="36">
        <f>SUMIFS(СВЦЭМ!$G$34:$G$777,СВЦЭМ!$A$34:$A$777,$A231,СВЦЭМ!$B$33:$B$776,H$225)+'СЕТ СН'!$F$12</f>
        <v>0</v>
      </c>
      <c r="I231" s="36">
        <f>SUMIFS(СВЦЭМ!$G$34:$G$777,СВЦЭМ!$A$34:$A$777,$A231,СВЦЭМ!$B$33:$B$776,I$225)+'СЕТ СН'!$F$12</f>
        <v>0</v>
      </c>
      <c r="J231" s="36">
        <f>SUMIFS(СВЦЭМ!$G$34:$G$777,СВЦЭМ!$A$34:$A$777,$A231,СВЦЭМ!$B$33:$B$776,J$225)+'СЕТ СН'!$F$12</f>
        <v>0</v>
      </c>
      <c r="K231" s="36">
        <f>SUMIFS(СВЦЭМ!$G$34:$G$777,СВЦЭМ!$A$34:$A$777,$A231,СВЦЭМ!$B$33:$B$776,K$225)+'СЕТ СН'!$F$12</f>
        <v>0</v>
      </c>
      <c r="L231" s="36">
        <f>SUMIFS(СВЦЭМ!$G$34:$G$777,СВЦЭМ!$A$34:$A$777,$A231,СВЦЭМ!$B$33:$B$776,L$225)+'СЕТ СН'!$F$12</f>
        <v>0</v>
      </c>
      <c r="M231" s="36">
        <f>SUMIFS(СВЦЭМ!$G$34:$G$777,СВЦЭМ!$A$34:$A$777,$A231,СВЦЭМ!$B$33:$B$776,M$225)+'СЕТ СН'!$F$12</f>
        <v>0</v>
      </c>
      <c r="N231" s="36">
        <f>SUMIFS(СВЦЭМ!$G$34:$G$777,СВЦЭМ!$A$34:$A$777,$A231,СВЦЭМ!$B$33:$B$776,N$225)+'СЕТ СН'!$F$12</f>
        <v>0</v>
      </c>
      <c r="O231" s="36">
        <f>SUMIFS(СВЦЭМ!$G$34:$G$777,СВЦЭМ!$A$34:$A$777,$A231,СВЦЭМ!$B$33:$B$776,O$225)+'СЕТ СН'!$F$12</f>
        <v>0</v>
      </c>
      <c r="P231" s="36">
        <f>SUMIFS(СВЦЭМ!$G$34:$G$777,СВЦЭМ!$A$34:$A$777,$A231,СВЦЭМ!$B$33:$B$776,P$225)+'СЕТ СН'!$F$12</f>
        <v>0</v>
      </c>
      <c r="Q231" s="36">
        <f>SUMIFS(СВЦЭМ!$G$34:$G$777,СВЦЭМ!$A$34:$A$777,$A231,СВЦЭМ!$B$33:$B$776,Q$225)+'СЕТ СН'!$F$12</f>
        <v>0</v>
      </c>
      <c r="R231" s="36">
        <f>SUMIFS(СВЦЭМ!$G$34:$G$777,СВЦЭМ!$A$34:$A$777,$A231,СВЦЭМ!$B$33:$B$776,R$225)+'СЕТ СН'!$F$12</f>
        <v>0</v>
      </c>
      <c r="S231" s="36">
        <f>SUMIFS(СВЦЭМ!$G$34:$G$777,СВЦЭМ!$A$34:$A$777,$A231,СВЦЭМ!$B$33:$B$776,S$225)+'СЕТ СН'!$F$12</f>
        <v>0</v>
      </c>
      <c r="T231" s="36">
        <f>SUMIFS(СВЦЭМ!$G$34:$G$777,СВЦЭМ!$A$34:$A$777,$A231,СВЦЭМ!$B$33:$B$776,T$225)+'СЕТ СН'!$F$12</f>
        <v>0</v>
      </c>
      <c r="U231" s="36">
        <f>SUMIFS(СВЦЭМ!$G$34:$G$777,СВЦЭМ!$A$34:$A$777,$A231,СВЦЭМ!$B$33:$B$776,U$225)+'СЕТ СН'!$F$12</f>
        <v>0</v>
      </c>
      <c r="V231" s="36">
        <f>SUMIFS(СВЦЭМ!$G$34:$G$777,СВЦЭМ!$A$34:$A$777,$A231,СВЦЭМ!$B$33:$B$776,V$225)+'СЕТ СН'!$F$12</f>
        <v>0</v>
      </c>
      <c r="W231" s="36">
        <f>SUMIFS(СВЦЭМ!$G$34:$G$777,СВЦЭМ!$A$34:$A$777,$A231,СВЦЭМ!$B$33:$B$776,W$225)+'СЕТ СН'!$F$12</f>
        <v>0</v>
      </c>
      <c r="X231" s="36">
        <f>SUMIFS(СВЦЭМ!$G$34:$G$777,СВЦЭМ!$A$34:$A$777,$A231,СВЦЭМ!$B$33:$B$776,X$225)+'СЕТ СН'!$F$12</f>
        <v>0</v>
      </c>
      <c r="Y231" s="36">
        <f>SUMIFS(СВЦЭМ!$G$34:$G$777,СВЦЭМ!$A$34:$A$777,$A231,СВЦЭМ!$B$33:$B$776,Y$225)+'СЕТ СН'!$F$12</f>
        <v>0</v>
      </c>
    </row>
    <row r="232" spans="1:27" ht="15.75" hidden="1" x14ac:dyDescent="0.2">
      <c r="A232" s="35">
        <f t="shared" si="6"/>
        <v>43989</v>
      </c>
      <c r="B232" s="36">
        <f>SUMIFS(СВЦЭМ!$G$34:$G$777,СВЦЭМ!$A$34:$A$777,$A232,СВЦЭМ!$B$33:$B$776,B$225)+'СЕТ СН'!$F$12</f>
        <v>0</v>
      </c>
      <c r="C232" s="36">
        <f>SUMIFS(СВЦЭМ!$G$34:$G$777,СВЦЭМ!$A$34:$A$777,$A232,СВЦЭМ!$B$33:$B$776,C$225)+'СЕТ СН'!$F$12</f>
        <v>0</v>
      </c>
      <c r="D232" s="36">
        <f>SUMIFS(СВЦЭМ!$G$34:$G$777,СВЦЭМ!$A$34:$A$777,$A232,СВЦЭМ!$B$33:$B$776,D$225)+'СЕТ СН'!$F$12</f>
        <v>0</v>
      </c>
      <c r="E232" s="36">
        <f>SUMIFS(СВЦЭМ!$G$34:$G$777,СВЦЭМ!$A$34:$A$777,$A232,СВЦЭМ!$B$33:$B$776,E$225)+'СЕТ СН'!$F$12</f>
        <v>0</v>
      </c>
      <c r="F232" s="36">
        <f>SUMIFS(СВЦЭМ!$G$34:$G$777,СВЦЭМ!$A$34:$A$777,$A232,СВЦЭМ!$B$33:$B$776,F$225)+'СЕТ СН'!$F$12</f>
        <v>0</v>
      </c>
      <c r="G232" s="36">
        <f>SUMIFS(СВЦЭМ!$G$34:$G$777,СВЦЭМ!$A$34:$A$777,$A232,СВЦЭМ!$B$33:$B$776,G$225)+'СЕТ СН'!$F$12</f>
        <v>0</v>
      </c>
      <c r="H232" s="36">
        <f>SUMIFS(СВЦЭМ!$G$34:$G$777,СВЦЭМ!$A$34:$A$777,$A232,СВЦЭМ!$B$33:$B$776,H$225)+'СЕТ СН'!$F$12</f>
        <v>0</v>
      </c>
      <c r="I232" s="36">
        <f>SUMIFS(СВЦЭМ!$G$34:$G$777,СВЦЭМ!$A$34:$A$777,$A232,СВЦЭМ!$B$33:$B$776,I$225)+'СЕТ СН'!$F$12</f>
        <v>0</v>
      </c>
      <c r="J232" s="36">
        <f>SUMIFS(СВЦЭМ!$G$34:$G$777,СВЦЭМ!$A$34:$A$777,$A232,СВЦЭМ!$B$33:$B$776,J$225)+'СЕТ СН'!$F$12</f>
        <v>0</v>
      </c>
      <c r="K232" s="36">
        <f>SUMIFS(СВЦЭМ!$G$34:$G$777,СВЦЭМ!$A$34:$A$777,$A232,СВЦЭМ!$B$33:$B$776,K$225)+'СЕТ СН'!$F$12</f>
        <v>0</v>
      </c>
      <c r="L232" s="36">
        <f>SUMIFS(СВЦЭМ!$G$34:$G$777,СВЦЭМ!$A$34:$A$777,$A232,СВЦЭМ!$B$33:$B$776,L$225)+'СЕТ СН'!$F$12</f>
        <v>0</v>
      </c>
      <c r="M232" s="36">
        <f>SUMIFS(СВЦЭМ!$G$34:$G$777,СВЦЭМ!$A$34:$A$777,$A232,СВЦЭМ!$B$33:$B$776,M$225)+'СЕТ СН'!$F$12</f>
        <v>0</v>
      </c>
      <c r="N232" s="36">
        <f>SUMIFS(СВЦЭМ!$G$34:$G$777,СВЦЭМ!$A$34:$A$777,$A232,СВЦЭМ!$B$33:$B$776,N$225)+'СЕТ СН'!$F$12</f>
        <v>0</v>
      </c>
      <c r="O232" s="36">
        <f>SUMIFS(СВЦЭМ!$G$34:$G$777,СВЦЭМ!$A$34:$A$777,$A232,СВЦЭМ!$B$33:$B$776,O$225)+'СЕТ СН'!$F$12</f>
        <v>0</v>
      </c>
      <c r="P232" s="36">
        <f>SUMIFS(СВЦЭМ!$G$34:$G$777,СВЦЭМ!$A$34:$A$777,$A232,СВЦЭМ!$B$33:$B$776,P$225)+'СЕТ СН'!$F$12</f>
        <v>0</v>
      </c>
      <c r="Q232" s="36">
        <f>SUMIFS(СВЦЭМ!$G$34:$G$777,СВЦЭМ!$A$34:$A$777,$A232,СВЦЭМ!$B$33:$B$776,Q$225)+'СЕТ СН'!$F$12</f>
        <v>0</v>
      </c>
      <c r="R232" s="36">
        <f>SUMIFS(СВЦЭМ!$G$34:$G$777,СВЦЭМ!$A$34:$A$777,$A232,СВЦЭМ!$B$33:$B$776,R$225)+'СЕТ СН'!$F$12</f>
        <v>0</v>
      </c>
      <c r="S232" s="36">
        <f>SUMIFS(СВЦЭМ!$G$34:$G$777,СВЦЭМ!$A$34:$A$777,$A232,СВЦЭМ!$B$33:$B$776,S$225)+'СЕТ СН'!$F$12</f>
        <v>0</v>
      </c>
      <c r="T232" s="36">
        <f>SUMIFS(СВЦЭМ!$G$34:$G$777,СВЦЭМ!$A$34:$A$777,$A232,СВЦЭМ!$B$33:$B$776,T$225)+'СЕТ СН'!$F$12</f>
        <v>0</v>
      </c>
      <c r="U232" s="36">
        <f>SUMIFS(СВЦЭМ!$G$34:$G$777,СВЦЭМ!$A$34:$A$777,$A232,СВЦЭМ!$B$33:$B$776,U$225)+'СЕТ СН'!$F$12</f>
        <v>0</v>
      </c>
      <c r="V232" s="36">
        <f>SUMIFS(СВЦЭМ!$G$34:$G$777,СВЦЭМ!$A$34:$A$777,$A232,СВЦЭМ!$B$33:$B$776,V$225)+'СЕТ СН'!$F$12</f>
        <v>0</v>
      </c>
      <c r="W232" s="36">
        <f>SUMIFS(СВЦЭМ!$G$34:$G$777,СВЦЭМ!$A$34:$A$777,$A232,СВЦЭМ!$B$33:$B$776,W$225)+'СЕТ СН'!$F$12</f>
        <v>0</v>
      </c>
      <c r="X232" s="36">
        <f>SUMIFS(СВЦЭМ!$G$34:$G$777,СВЦЭМ!$A$34:$A$777,$A232,СВЦЭМ!$B$33:$B$776,X$225)+'СЕТ СН'!$F$12</f>
        <v>0</v>
      </c>
      <c r="Y232" s="36">
        <f>SUMIFS(СВЦЭМ!$G$34:$G$777,СВЦЭМ!$A$34:$A$777,$A232,СВЦЭМ!$B$33:$B$776,Y$225)+'СЕТ СН'!$F$12</f>
        <v>0</v>
      </c>
    </row>
    <row r="233" spans="1:27" ht="15.75" hidden="1" x14ac:dyDescent="0.2">
      <c r="A233" s="35">
        <f t="shared" si="6"/>
        <v>43990</v>
      </c>
      <c r="B233" s="36">
        <f>SUMIFS(СВЦЭМ!$G$34:$G$777,СВЦЭМ!$A$34:$A$777,$A233,СВЦЭМ!$B$33:$B$776,B$225)+'СЕТ СН'!$F$12</f>
        <v>0</v>
      </c>
      <c r="C233" s="36">
        <f>SUMIFS(СВЦЭМ!$G$34:$G$777,СВЦЭМ!$A$34:$A$777,$A233,СВЦЭМ!$B$33:$B$776,C$225)+'СЕТ СН'!$F$12</f>
        <v>0</v>
      </c>
      <c r="D233" s="36">
        <f>SUMIFS(СВЦЭМ!$G$34:$G$777,СВЦЭМ!$A$34:$A$777,$A233,СВЦЭМ!$B$33:$B$776,D$225)+'СЕТ СН'!$F$12</f>
        <v>0</v>
      </c>
      <c r="E233" s="36">
        <f>SUMIFS(СВЦЭМ!$G$34:$G$777,СВЦЭМ!$A$34:$A$777,$A233,СВЦЭМ!$B$33:$B$776,E$225)+'СЕТ СН'!$F$12</f>
        <v>0</v>
      </c>
      <c r="F233" s="36">
        <f>SUMIFS(СВЦЭМ!$G$34:$G$777,СВЦЭМ!$A$34:$A$777,$A233,СВЦЭМ!$B$33:$B$776,F$225)+'СЕТ СН'!$F$12</f>
        <v>0</v>
      </c>
      <c r="G233" s="36">
        <f>SUMIFS(СВЦЭМ!$G$34:$G$777,СВЦЭМ!$A$34:$A$777,$A233,СВЦЭМ!$B$33:$B$776,G$225)+'СЕТ СН'!$F$12</f>
        <v>0</v>
      </c>
      <c r="H233" s="36">
        <f>SUMIFS(СВЦЭМ!$G$34:$G$777,СВЦЭМ!$A$34:$A$777,$A233,СВЦЭМ!$B$33:$B$776,H$225)+'СЕТ СН'!$F$12</f>
        <v>0</v>
      </c>
      <c r="I233" s="36">
        <f>SUMIFS(СВЦЭМ!$G$34:$G$777,СВЦЭМ!$A$34:$A$777,$A233,СВЦЭМ!$B$33:$B$776,I$225)+'СЕТ СН'!$F$12</f>
        <v>0</v>
      </c>
      <c r="J233" s="36">
        <f>SUMIFS(СВЦЭМ!$G$34:$G$777,СВЦЭМ!$A$34:$A$777,$A233,СВЦЭМ!$B$33:$B$776,J$225)+'СЕТ СН'!$F$12</f>
        <v>0</v>
      </c>
      <c r="K233" s="36">
        <f>SUMIFS(СВЦЭМ!$G$34:$G$777,СВЦЭМ!$A$34:$A$777,$A233,СВЦЭМ!$B$33:$B$776,K$225)+'СЕТ СН'!$F$12</f>
        <v>0</v>
      </c>
      <c r="L233" s="36">
        <f>SUMIFS(СВЦЭМ!$G$34:$G$777,СВЦЭМ!$A$34:$A$777,$A233,СВЦЭМ!$B$33:$B$776,L$225)+'СЕТ СН'!$F$12</f>
        <v>0</v>
      </c>
      <c r="M233" s="36">
        <f>SUMIFS(СВЦЭМ!$G$34:$G$777,СВЦЭМ!$A$34:$A$777,$A233,СВЦЭМ!$B$33:$B$776,M$225)+'СЕТ СН'!$F$12</f>
        <v>0</v>
      </c>
      <c r="N233" s="36">
        <f>SUMIFS(СВЦЭМ!$G$34:$G$777,СВЦЭМ!$A$34:$A$777,$A233,СВЦЭМ!$B$33:$B$776,N$225)+'СЕТ СН'!$F$12</f>
        <v>0</v>
      </c>
      <c r="O233" s="36">
        <f>SUMIFS(СВЦЭМ!$G$34:$G$777,СВЦЭМ!$A$34:$A$777,$A233,СВЦЭМ!$B$33:$B$776,O$225)+'СЕТ СН'!$F$12</f>
        <v>0</v>
      </c>
      <c r="P233" s="36">
        <f>SUMIFS(СВЦЭМ!$G$34:$G$777,СВЦЭМ!$A$34:$A$777,$A233,СВЦЭМ!$B$33:$B$776,P$225)+'СЕТ СН'!$F$12</f>
        <v>0</v>
      </c>
      <c r="Q233" s="36">
        <f>SUMIFS(СВЦЭМ!$G$34:$G$777,СВЦЭМ!$A$34:$A$777,$A233,СВЦЭМ!$B$33:$B$776,Q$225)+'СЕТ СН'!$F$12</f>
        <v>0</v>
      </c>
      <c r="R233" s="36">
        <f>SUMIFS(СВЦЭМ!$G$34:$G$777,СВЦЭМ!$A$34:$A$777,$A233,СВЦЭМ!$B$33:$B$776,R$225)+'СЕТ СН'!$F$12</f>
        <v>0</v>
      </c>
      <c r="S233" s="36">
        <f>SUMIFS(СВЦЭМ!$G$34:$G$777,СВЦЭМ!$A$34:$A$777,$A233,СВЦЭМ!$B$33:$B$776,S$225)+'СЕТ СН'!$F$12</f>
        <v>0</v>
      </c>
      <c r="T233" s="36">
        <f>SUMIFS(СВЦЭМ!$G$34:$G$777,СВЦЭМ!$A$34:$A$777,$A233,СВЦЭМ!$B$33:$B$776,T$225)+'СЕТ СН'!$F$12</f>
        <v>0</v>
      </c>
      <c r="U233" s="36">
        <f>SUMIFS(СВЦЭМ!$G$34:$G$777,СВЦЭМ!$A$34:$A$777,$A233,СВЦЭМ!$B$33:$B$776,U$225)+'СЕТ СН'!$F$12</f>
        <v>0</v>
      </c>
      <c r="V233" s="36">
        <f>SUMIFS(СВЦЭМ!$G$34:$G$777,СВЦЭМ!$A$34:$A$777,$A233,СВЦЭМ!$B$33:$B$776,V$225)+'СЕТ СН'!$F$12</f>
        <v>0</v>
      </c>
      <c r="W233" s="36">
        <f>SUMIFS(СВЦЭМ!$G$34:$G$777,СВЦЭМ!$A$34:$A$777,$A233,СВЦЭМ!$B$33:$B$776,W$225)+'СЕТ СН'!$F$12</f>
        <v>0</v>
      </c>
      <c r="X233" s="36">
        <f>SUMIFS(СВЦЭМ!$G$34:$G$777,СВЦЭМ!$A$34:$A$777,$A233,СВЦЭМ!$B$33:$B$776,X$225)+'СЕТ СН'!$F$12</f>
        <v>0</v>
      </c>
      <c r="Y233" s="36">
        <f>SUMIFS(СВЦЭМ!$G$34:$G$777,СВЦЭМ!$A$34:$A$777,$A233,СВЦЭМ!$B$33:$B$776,Y$225)+'СЕТ СН'!$F$12</f>
        <v>0</v>
      </c>
    </row>
    <row r="234" spans="1:27" ht="15.75" hidden="1" x14ac:dyDescent="0.2">
      <c r="A234" s="35">
        <f t="shared" si="6"/>
        <v>43991</v>
      </c>
      <c r="B234" s="36">
        <f>SUMIFS(СВЦЭМ!$G$34:$G$777,СВЦЭМ!$A$34:$A$777,$A234,СВЦЭМ!$B$33:$B$776,B$225)+'СЕТ СН'!$F$12</f>
        <v>0</v>
      </c>
      <c r="C234" s="36">
        <f>SUMIFS(СВЦЭМ!$G$34:$G$777,СВЦЭМ!$A$34:$A$777,$A234,СВЦЭМ!$B$33:$B$776,C$225)+'СЕТ СН'!$F$12</f>
        <v>0</v>
      </c>
      <c r="D234" s="36">
        <f>SUMIFS(СВЦЭМ!$G$34:$G$777,СВЦЭМ!$A$34:$A$777,$A234,СВЦЭМ!$B$33:$B$776,D$225)+'СЕТ СН'!$F$12</f>
        <v>0</v>
      </c>
      <c r="E234" s="36">
        <f>SUMIFS(СВЦЭМ!$G$34:$G$777,СВЦЭМ!$A$34:$A$777,$A234,СВЦЭМ!$B$33:$B$776,E$225)+'СЕТ СН'!$F$12</f>
        <v>0</v>
      </c>
      <c r="F234" s="36">
        <f>SUMIFS(СВЦЭМ!$G$34:$G$777,СВЦЭМ!$A$34:$A$777,$A234,СВЦЭМ!$B$33:$B$776,F$225)+'СЕТ СН'!$F$12</f>
        <v>0</v>
      </c>
      <c r="G234" s="36">
        <f>SUMIFS(СВЦЭМ!$G$34:$G$777,СВЦЭМ!$A$34:$A$777,$A234,СВЦЭМ!$B$33:$B$776,G$225)+'СЕТ СН'!$F$12</f>
        <v>0</v>
      </c>
      <c r="H234" s="36">
        <f>SUMIFS(СВЦЭМ!$G$34:$G$777,СВЦЭМ!$A$34:$A$777,$A234,СВЦЭМ!$B$33:$B$776,H$225)+'СЕТ СН'!$F$12</f>
        <v>0</v>
      </c>
      <c r="I234" s="36">
        <f>SUMIFS(СВЦЭМ!$G$34:$G$777,СВЦЭМ!$A$34:$A$777,$A234,СВЦЭМ!$B$33:$B$776,I$225)+'СЕТ СН'!$F$12</f>
        <v>0</v>
      </c>
      <c r="J234" s="36">
        <f>SUMIFS(СВЦЭМ!$G$34:$G$777,СВЦЭМ!$A$34:$A$777,$A234,СВЦЭМ!$B$33:$B$776,J$225)+'СЕТ СН'!$F$12</f>
        <v>0</v>
      </c>
      <c r="K234" s="36">
        <f>SUMIFS(СВЦЭМ!$G$34:$G$777,СВЦЭМ!$A$34:$A$777,$A234,СВЦЭМ!$B$33:$B$776,K$225)+'СЕТ СН'!$F$12</f>
        <v>0</v>
      </c>
      <c r="L234" s="36">
        <f>SUMIFS(СВЦЭМ!$G$34:$G$777,СВЦЭМ!$A$34:$A$777,$A234,СВЦЭМ!$B$33:$B$776,L$225)+'СЕТ СН'!$F$12</f>
        <v>0</v>
      </c>
      <c r="M234" s="36">
        <f>SUMIFS(СВЦЭМ!$G$34:$G$777,СВЦЭМ!$A$34:$A$777,$A234,СВЦЭМ!$B$33:$B$776,M$225)+'СЕТ СН'!$F$12</f>
        <v>0</v>
      </c>
      <c r="N234" s="36">
        <f>SUMIFS(СВЦЭМ!$G$34:$G$777,СВЦЭМ!$A$34:$A$777,$A234,СВЦЭМ!$B$33:$B$776,N$225)+'СЕТ СН'!$F$12</f>
        <v>0</v>
      </c>
      <c r="O234" s="36">
        <f>SUMIFS(СВЦЭМ!$G$34:$G$777,СВЦЭМ!$A$34:$A$777,$A234,СВЦЭМ!$B$33:$B$776,O$225)+'СЕТ СН'!$F$12</f>
        <v>0</v>
      </c>
      <c r="P234" s="36">
        <f>SUMIFS(СВЦЭМ!$G$34:$G$777,СВЦЭМ!$A$34:$A$777,$A234,СВЦЭМ!$B$33:$B$776,P$225)+'СЕТ СН'!$F$12</f>
        <v>0</v>
      </c>
      <c r="Q234" s="36">
        <f>SUMIFS(СВЦЭМ!$G$34:$G$777,СВЦЭМ!$A$34:$A$777,$A234,СВЦЭМ!$B$33:$B$776,Q$225)+'СЕТ СН'!$F$12</f>
        <v>0</v>
      </c>
      <c r="R234" s="36">
        <f>SUMIFS(СВЦЭМ!$G$34:$G$777,СВЦЭМ!$A$34:$A$777,$A234,СВЦЭМ!$B$33:$B$776,R$225)+'СЕТ СН'!$F$12</f>
        <v>0</v>
      </c>
      <c r="S234" s="36">
        <f>SUMIFS(СВЦЭМ!$G$34:$G$777,СВЦЭМ!$A$34:$A$777,$A234,СВЦЭМ!$B$33:$B$776,S$225)+'СЕТ СН'!$F$12</f>
        <v>0</v>
      </c>
      <c r="T234" s="36">
        <f>SUMIFS(СВЦЭМ!$G$34:$G$777,СВЦЭМ!$A$34:$A$777,$A234,СВЦЭМ!$B$33:$B$776,T$225)+'СЕТ СН'!$F$12</f>
        <v>0</v>
      </c>
      <c r="U234" s="36">
        <f>SUMIFS(СВЦЭМ!$G$34:$G$777,СВЦЭМ!$A$34:$A$777,$A234,СВЦЭМ!$B$33:$B$776,U$225)+'СЕТ СН'!$F$12</f>
        <v>0</v>
      </c>
      <c r="V234" s="36">
        <f>SUMIFS(СВЦЭМ!$G$34:$G$777,СВЦЭМ!$A$34:$A$777,$A234,СВЦЭМ!$B$33:$B$776,V$225)+'СЕТ СН'!$F$12</f>
        <v>0</v>
      </c>
      <c r="W234" s="36">
        <f>SUMIFS(СВЦЭМ!$G$34:$G$777,СВЦЭМ!$A$34:$A$777,$A234,СВЦЭМ!$B$33:$B$776,W$225)+'СЕТ СН'!$F$12</f>
        <v>0</v>
      </c>
      <c r="X234" s="36">
        <f>SUMIFS(СВЦЭМ!$G$34:$G$777,СВЦЭМ!$A$34:$A$777,$A234,СВЦЭМ!$B$33:$B$776,X$225)+'СЕТ СН'!$F$12</f>
        <v>0</v>
      </c>
      <c r="Y234" s="36">
        <f>SUMIFS(СВЦЭМ!$G$34:$G$777,СВЦЭМ!$A$34:$A$777,$A234,СВЦЭМ!$B$33:$B$776,Y$225)+'СЕТ СН'!$F$12</f>
        <v>0</v>
      </c>
    </row>
    <row r="235" spans="1:27" ht="15.75" hidden="1" x14ac:dyDescent="0.2">
      <c r="A235" s="35">
        <f t="shared" si="6"/>
        <v>43992</v>
      </c>
      <c r="B235" s="36">
        <f>SUMIFS(СВЦЭМ!$G$34:$G$777,СВЦЭМ!$A$34:$A$777,$A235,СВЦЭМ!$B$33:$B$776,B$225)+'СЕТ СН'!$F$12</f>
        <v>0</v>
      </c>
      <c r="C235" s="36">
        <f>SUMIFS(СВЦЭМ!$G$34:$G$777,СВЦЭМ!$A$34:$A$777,$A235,СВЦЭМ!$B$33:$B$776,C$225)+'СЕТ СН'!$F$12</f>
        <v>0</v>
      </c>
      <c r="D235" s="36">
        <f>SUMIFS(СВЦЭМ!$G$34:$G$777,СВЦЭМ!$A$34:$A$777,$A235,СВЦЭМ!$B$33:$B$776,D$225)+'СЕТ СН'!$F$12</f>
        <v>0</v>
      </c>
      <c r="E235" s="36">
        <f>SUMIFS(СВЦЭМ!$G$34:$G$777,СВЦЭМ!$A$34:$A$777,$A235,СВЦЭМ!$B$33:$B$776,E$225)+'СЕТ СН'!$F$12</f>
        <v>0</v>
      </c>
      <c r="F235" s="36">
        <f>SUMIFS(СВЦЭМ!$G$34:$G$777,СВЦЭМ!$A$34:$A$777,$A235,СВЦЭМ!$B$33:$B$776,F$225)+'СЕТ СН'!$F$12</f>
        <v>0</v>
      </c>
      <c r="G235" s="36">
        <f>SUMIFS(СВЦЭМ!$G$34:$G$777,СВЦЭМ!$A$34:$A$777,$A235,СВЦЭМ!$B$33:$B$776,G$225)+'СЕТ СН'!$F$12</f>
        <v>0</v>
      </c>
      <c r="H235" s="36">
        <f>SUMIFS(СВЦЭМ!$G$34:$G$777,СВЦЭМ!$A$34:$A$777,$A235,СВЦЭМ!$B$33:$B$776,H$225)+'СЕТ СН'!$F$12</f>
        <v>0</v>
      </c>
      <c r="I235" s="36">
        <f>SUMIFS(СВЦЭМ!$G$34:$G$777,СВЦЭМ!$A$34:$A$777,$A235,СВЦЭМ!$B$33:$B$776,I$225)+'СЕТ СН'!$F$12</f>
        <v>0</v>
      </c>
      <c r="J235" s="36">
        <f>SUMIFS(СВЦЭМ!$G$34:$G$777,СВЦЭМ!$A$34:$A$777,$A235,СВЦЭМ!$B$33:$B$776,J$225)+'СЕТ СН'!$F$12</f>
        <v>0</v>
      </c>
      <c r="K235" s="36">
        <f>SUMIFS(СВЦЭМ!$G$34:$G$777,СВЦЭМ!$A$34:$A$777,$A235,СВЦЭМ!$B$33:$B$776,K$225)+'СЕТ СН'!$F$12</f>
        <v>0</v>
      </c>
      <c r="L235" s="36">
        <f>SUMIFS(СВЦЭМ!$G$34:$G$777,СВЦЭМ!$A$34:$A$777,$A235,СВЦЭМ!$B$33:$B$776,L$225)+'СЕТ СН'!$F$12</f>
        <v>0</v>
      </c>
      <c r="M235" s="36">
        <f>SUMIFS(СВЦЭМ!$G$34:$G$777,СВЦЭМ!$A$34:$A$777,$A235,СВЦЭМ!$B$33:$B$776,M$225)+'СЕТ СН'!$F$12</f>
        <v>0</v>
      </c>
      <c r="N235" s="36">
        <f>SUMIFS(СВЦЭМ!$G$34:$G$777,СВЦЭМ!$A$34:$A$777,$A235,СВЦЭМ!$B$33:$B$776,N$225)+'СЕТ СН'!$F$12</f>
        <v>0</v>
      </c>
      <c r="O235" s="36">
        <f>SUMIFS(СВЦЭМ!$G$34:$G$777,СВЦЭМ!$A$34:$A$777,$A235,СВЦЭМ!$B$33:$B$776,O$225)+'СЕТ СН'!$F$12</f>
        <v>0</v>
      </c>
      <c r="P235" s="36">
        <f>SUMIFS(СВЦЭМ!$G$34:$G$777,СВЦЭМ!$A$34:$A$777,$A235,СВЦЭМ!$B$33:$B$776,P$225)+'СЕТ СН'!$F$12</f>
        <v>0</v>
      </c>
      <c r="Q235" s="36">
        <f>SUMIFS(СВЦЭМ!$G$34:$G$777,СВЦЭМ!$A$34:$A$777,$A235,СВЦЭМ!$B$33:$B$776,Q$225)+'СЕТ СН'!$F$12</f>
        <v>0</v>
      </c>
      <c r="R235" s="36">
        <f>SUMIFS(СВЦЭМ!$G$34:$G$777,СВЦЭМ!$A$34:$A$777,$A235,СВЦЭМ!$B$33:$B$776,R$225)+'СЕТ СН'!$F$12</f>
        <v>0</v>
      </c>
      <c r="S235" s="36">
        <f>SUMIFS(СВЦЭМ!$G$34:$G$777,СВЦЭМ!$A$34:$A$777,$A235,СВЦЭМ!$B$33:$B$776,S$225)+'СЕТ СН'!$F$12</f>
        <v>0</v>
      </c>
      <c r="T235" s="36">
        <f>SUMIFS(СВЦЭМ!$G$34:$G$777,СВЦЭМ!$A$34:$A$777,$A235,СВЦЭМ!$B$33:$B$776,T$225)+'СЕТ СН'!$F$12</f>
        <v>0</v>
      </c>
      <c r="U235" s="36">
        <f>SUMIFS(СВЦЭМ!$G$34:$G$777,СВЦЭМ!$A$34:$A$777,$A235,СВЦЭМ!$B$33:$B$776,U$225)+'СЕТ СН'!$F$12</f>
        <v>0</v>
      </c>
      <c r="V235" s="36">
        <f>SUMIFS(СВЦЭМ!$G$34:$G$777,СВЦЭМ!$A$34:$A$777,$A235,СВЦЭМ!$B$33:$B$776,V$225)+'СЕТ СН'!$F$12</f>
        <v>0</v>
      </c>
      <c r="W235" s="36">
        <f>SUMIFS(СВЦЭМ!$G$34:$G$777,СВЦЭМ!$A$34:$A$777,$A235,СВЦЭМ!$B$33:$B$776,W$225)+'СЕТ СН'!$F$12</f>
        <v>0</v>
      </c>
      <c r="X235" s="36">
        <f>SUMIFS(СВЦЭМ!$G$34:$G$777,СВЦЭМ!$A$34:$A$777,$A235,СВЦЭМ!$B$33:$B$776,X$225)+'СЕТ СН'!$F$12</f>
        <v>0</v>
      </c>
      <c r="Y235" s="36">
        <f>SUMIFS(СВЦЭМ!$G$34:$G$777,СВЦЭМ!$A$34:$A$777,$A235,СВЦЭМ!$B$33:$B$776,Y$225)+'СЕТ СН'!$F$12</f>
        <v>0</v>
      </c>
    </row>
    <row r="236" spans="1:27" ht="15.75" hidden="1" x14ac:dyDescent="0.2">
      <c r="A236" s="35">
        <f t="shared" si="6"/>
        <v>43993</v>
      </c>
      <c r="B236" s="36">
        <f>SUMIFS(СВЦЭМ!$G$34:$G$777,СВЦЭМ!$A$34:$A$777,$A236,СВЦЭМ!$B$33:$B$776,B$225)+'СЕТ СН'!$F$12</f>
        <v>0</v>
      </c>
      <c r="C236" s="36">
        <f>SUMIFS(СВЦЭМ!$G$34:$G$777,СВЦЭМ!$A$34:$A$777,$A236,СВЦЭМ!$B$33:$B$776,C$225)+'СЕТ СН'!$F$12</f>
        <v>0</v>
      </c>
      <c r="D236" s="36">
        <f>SUMIFS(СВЦЭМ!$G$34:$G$777,СВЦЭМ!$A$34:$A$777,$A236,СВЦЭМ!$B$33:$B$776,D$225)+'СЕТ СН'!$F$12</f>
        <v>0</v>
      </c>
      <c r="E236" s="36">
        <f>SUMIFS(СВЦЭМ!$G$34:$G$777,СВЦЭМ!$A$34:$A$777,$A236,СВЦЭМ!$B$33:$B$776,E$225)+'СЕТ СН'!$F$12</f>
        <v>0</v>
      </c>
      <c r="F236" s="36">
        <f>SUMIFS(СВЦЭМ!$G$34:$G$777,СВЦЭМ!$A$34:$A$777,$A236,СВЦЭМ!$B$33:$B$776,F$225)+'СЕТ СН'!$F$12</f>
        <v>0</v>
      </c>
      <c r="G236" s="36">
        <f>SUMIFS(СВЦЭМ!$G$34:$G$777,СВЦЭМ!$A$34:$A$777,$A236,СВЦЭМ!$B$33:$B$776,G$225)+'СЕТ СН'!$F$12</f>
        <v>0</v>
      </c>
      <c r="H236" s="36">
        <f>SUMIFS(СВЦЭМ!$G$34:$G$777,СВЦЭМ!$A$34:$A$777,$A236,СВЦЭМ!$B$33:$B$776,H$225)+'СЕТ СН'!$F$12</f>
        <v>0</v>
      </c>
      <c r="I236" s="36">
        <f>SUMIFS(СВЦЭМ!$G$34:$G$777,СВЦЭМ!$A$34:$A$777,$A236,СВЦЭМ!$B$33:$B$776,I$225)+'СЕТ СН'!$F$12</f>
        <v>0</v>
      </c>
      <c r="J236" s="36">
        <f>SUMIFS(СВЦЭМ!$G$34:$G$777,СВЦЭМ!$A$34:$A$777,$A236,СВЦЭМ!$B$33:$B$776,J$225)+'СЕТ СН'!$F$12</f>
        <v>0</v>
      </c>
      <c r="K236" s="36">
        <f>SUMIFS(СВЦЭМ!$G$34:$G$777,СВЦЭМ!$A$34:$A$777,$A236,СВЦЭМ!$B$33:$B$776,K$225)+'СЕТ СН'!$F$12</f>
        <v>0</v>
      </c>
      <c r="L236" s="36">
        <f>SUMIFS(СВЦЭМ!$G$34:$G$777,СВЦЭМ!$A$34:$A$777,$A236,СВЦЭМ!$B$33:$B$776,L$225)+'СЕТ СН'!$F$12</f>
        <v>0</v>
      </c>
      <c r="M236" s="36">
        <f>SUMIFS(СВЦЭМ!$G$34:$G$777,СВЦЭМ!$A$34:$A$777,$A236,СВЦЭМ!$B$33:$B$776,M$225)+'СЕТ СН'!$F$12</f>
        <v>0</v>
      </c>
      <c r="N236" s="36">
        <f>SUMIFS(СВЦЭМ!$G$34:$G$777,СВЦЭМ!$A$34:$A$777,$A236,СВЦЭМ!$B$33:$B$776,N$225)+'СЕТ СН'!$F$12</f>
        <v>0</v>
      </c>
      <c r="O236" s="36">
        <f>SUMIFS(СВЦЭМ!$G$34:$G$777,СВЦЭМ!$A$34:$A$777,$A236,СВЦЭМ!$B$33:$B$776,O$225)+'СЕТ СН'!$F$12</f>
        <v>0</v>
      </c>
      <c r="P236" s="36">
        <f>SUMIFS(СВЦЭМ!$G$34:$G$777,СВЦЭМ!$A$34:$A$777,$A236,СВЦЭМ!$B$33:$B$776,P$225)+'СЕТ СН'!$F$12</f>
        <v>0</v>
      </c>
      <c r="Q236" s="36">
        <f>SUMIFS(СВЦЭМ!$G$34:$G$777,СВЦЭМ!$A$34:$A$777,$A236,СВЦЭМ!$B$33:$B$776,Q$225)+'СЕТ СН'!$F$12</f>
        <v>0</v>
      </c>
      <c r="R236" s="36">
        <f>SUMIFS(СВЦЭМ!$G$34:$G$777,СВЦЭМ!$A$34:$A$777,$A236,СВЦЭМ!$B$33:$B$776,R$225)+'СЕТ СН'!$F$12</f>
        <v>0</v>
      </c>
      <c r="S236" s="36">
        <f>SUMIFS(СВЦЭМ!$G$34:$G$777,СВЦЭМ!$A$34:$A$777,$A236,СВЦЭМ!$B$33:$B$776,S$225)+'СЕТ СН'!$F$12</f>
        <v>0</v>
      </c>
      <c r="T236" s="36">
        <f>SUMIFS(СВЦЭМ!$G$34:$G$777,СВЦЭМ!$A$34:$A$777,$A236,СВЦЭМ!$B$33:$B$776,T$225)+'СЕТ СН'!$F$12</f>
        <v>0</v>
      </c>
      <c r="U236" s="36">
        <f>SUMIFS(СВЦЭМ!$G$34:$G$777,СВЦЭМ!$A$34:$A$777,$A236,СВЦЭМ!$B$33:$B$776,U$225)+'СЕТ СН'!$F$12</f>
        <v>0</v>
      </c>
      <c r="V236" s="36">
        <f>SUMIFS(СВЦЭМ!$G$34:$G$777,СВЦЭМ!$A$34:$A$777,$A236,СВЦЭМ!$B$33:$B$776,V$225)+'СЕТ СН'!$F$12</f>
        <v>0</v>
      </c>
      <c r="W236" s="36">
        <f>SUMIFS(СВЦЭМ!$G$34:$G$777,СВЦЭМ!$A$34:$A$777,$A236,СВЦЭМ!$B$33:$B$776,W$225)+'СЕТ СН'!$F$12</f>
        <v>0</v>
      </c>
      <c r="X236" s="36">
        <f>SUMIFS(СВЦЭМ!$G$34:$G$777,СВЦЭМ!$A$34:$A$777,$A236,СВЦЭМ!$B$33:$B$776,X$225)+'СЕТ СН'!$F$12</f>
        <v>0</v>
      </c>
      <c r="Y236" s="36">
        <f>SUMIFS(СВЦЭМ!$G$34:$G$777,СВЦЭМ!$A$34:$A$777,$A236,СВЦЭМ!$B$33:$B$776,Y$225)+'СЕТ СН'!$F$12</f>
        <v>0</v>
      </c>
    </row>
    <row r="237" spans="1:27" ht="15.75" hidden="1" x14ac:dyDescent="0.2">
      <c r="A237" s="35">
        <f t="shared" si="6"/>
        <v>43994</v>
      </c>
      <c r="B237" s="36">
        <f>SUMIFS(СВЦЭМ!$G$34:$G$777,СВЦЭМ!$A$34:$A$777,$A237,СВЦЭМ!$B$33:$B$776,B$225)+'СЕТ СН'!$F$12</f>
        <v>0</v>
      </c>
      <c r="C237" s="36">
        <f>SUMIFS(СВЦЭМ!$G$34:$G$777,СВЦЭМ!$A$34:$A$777,$A237,СВЦЭМ!$B$33:$B$776,C$225)+'СЕТ СН'!$F$12</f>
        <v>0</v>
      </c>
      <c r="D237" s="36">
        <f>SUMIFS(СВЦЭМ!$G$34:$G$777,СВЦЭМ!$A$34:$A$777,$A237,СВЦЭМ!$B$33:$B$776,D$225)+'СЕТ СН'!$F$12</f>
        <v>0</v>
      </c>
      <c r="E237" s="36">
        <f>SUMIFS(СВЦЭМ!$G$34:$G$777,СВЦЭМ!$A$34:$A$777,$A237,СВЦЭМ!$B$33:$B$776,E$225)+'СЕТ СН'!$F$12</f>
        <v>0</v>
      </c>
      <c r="F237" s="36">
        <f>SUMIFS(СВЦЭМ!$G$34:$G$777,СВЦЭМ!$A$34:$A$777,$A237,СВЦЭМ!$B$33:$B$776,F$225)+'СЕТ СН'!$F$12</f>
        <v>0</v>
      </c>
      <c r="G237" s="36">
        <f>SUMIFS(СВЦЭМ!$G$34:$G$777,СВЦЭМ!$A$34:$A$777,$A237,СВЦЭМ!$B$33:$B$776,G$225)+'СЕТ СН'!$F$12</f>
        <v>0</v>
      </c>
      <c r="H237" s="36">
        <f>SUMIFS(СВЦЭМ!$G$34:$G$777,СВЦЭМ!$A$34:$A$777,$A237,СВЦЭМ!$B$33:$B$776,H$225)+'СЕТ СН'!$F$12</f>
        <v>0</v>
      </c>
      <c r="I237" s="36">
        <f>SUMIFS(СВЦЭМ!$G$34:$G$777,СВЦЭМ!$A$34:$A$777,$A237,СВЦЭМ!$B$33:$B$776,I$225)+'СЕТ СН'!$F$12</f>
        <v>0</v>
      </c>
      <c r="J237" s="36">
        <f>SUMIFS(СВЦЭМ!$G$34:$G$777,СВЦЭМ!$A$34:$A$777,$A237,СВЦЭМ!$B$33:$B$776,J$225)+'СЕТ СН'!$F$12</f>
        <v>0</v>
      </c>
      <c r="K237" s="36">
        <f>SUMIFS(СВЦЭМ!$G$34:$G$777,СВЦЭМ!$A$34:$A$777,$A237,СВЦЭМ!$B$33:$B$776,K$225)+'СЕТ СН'!$F$12</f>
        <v>0</v>
      </c>
      <c r="L237" s="36">
        <f>SUMIFS(СВЦЭМ!$G$34:$G$777,СВЦЭМ!$A$34:$A$777,$A237,СВЦЭМ!$B$33:$B$776,L$225)+'СЕТ СН'!$F$12</f>
        <v>0</v>
      </c>
      <c r="M237" s="36">
        <f>SUMIFS(СВЦЭМ!$G$34:$G$777,СВЦЭМ!$A$34:$A$777,$A237,СВЦЭМ!$B$33:$B$776,M$225)+'СЕТ СН'!$F$12</f>
        <v>0</v>
      </c>
      <c r="N237" s="36">
        <f>SUMIFS(СВЦЭМ!$G$34:$G$777,СВЦЭМ!$A$34:$A$777,$A237,СВЦЭМ!$B$33:$B$776,N$225)+'СЕТ СН'!$F$12</f>
        <v>0</v>
      </c>
      <c r="O237" s="36">
        <f>SUMIFS(СВЦЭМ!$G$34:$G$777,СВЦЭМ!$A$34:$A$777,$A237,СВЦЭМ!$B$33:$B$776,O$225)+'СЕТ СН'!$F$12</f>
        <v>0</v>
      </c>
      <c r="P237" s="36">
        <f>SUMIFS(СВЦЭМ!$G$34:$G$777,СВЦЭМ!$A$34:$A$777,$A237,СВЦЭМ!$B$33:$B$776,P$225)+'СЕТ СН'!$F$12</f>
        <v>0</v>
      </c>
      <c r="Q237" s="36">
        <f>SUMIFS(СВЦЭМ!$G$34:$G$777,СВЦЭМ!$A$34:$A$777,$A237,СВЦЭМ!$B$33:$B$776,Q$225)+'СЕТ СН'!$F$12</f>
        <v>0</v>
      </c>
      <c r="R237" s="36">
        <f>SUMIFS(СВЦЭМ!$G$34:$G$777,СВЦЭМ!$A$34:$A$777,$A237,СВЦЭМ!$B$33:$B$776,R$225)+'СЕТ СН'!$F$12</f>
        <v>0</v>
      </c>
      <c r="S237" s="36">
        <f>SUMIFS(СВЦЭМ!$G$34:$G$777,СВЦЭМ!$A$34:$A$777,$A237,СВЦЭМ!$B$33:$B$776,S$225)+'СЕТ СН'!$F$12</f>
        <v>0</v>
      </c>
      <c r="T237" s="36">
        <f>SUMIFS(СВЦЭМ!$G$34:$G$777,СВЦЭМ!$A$34:$A$777,$A237,СВЦЭМ!$B$33:$B$776,T$225)+'СЕТ СН'!$F$12</f>
        <v>0</v>
      </c>
      <c r="U237" s="36">
        <f>SUMIFS(СВЦЭМ!$G$34:$G$777,СВЦЭМ!$A$34:$A$777,$A237,СВЦЭМ!$B$33:$B$776,U$225)+'СЕТ СН'!$F$12</f>
        <v>0</v>
      </c>
      <c r="V237" s="36">
        <f>SUMIFS(СВЦЭМ!$G$34:$G$777,СВЦЭМ!$A$34:$A$777,$A237,СВЦЭМ!$B$33:$B$776,V$225)+'СЕТ СН'!$F$12</f>
        <v>0</v>
      </c>
      <c r="W237" s="36">
        <f>SUMIFS(СВЦЭМ!$G$34:$G$777,СВЦЭМ!$A$34:$A$777,$A237,СВЦЭМ!$B$33:$B$776,W$225)+'СЕТ СН'!$F$12</f>
        <v>0</v>
      </c>
      <c r="X237" s="36">
        <f>SUMIFS(СВЦЭМ!$G$34:$G$777,СВЦЭМ!$A$34:$A$777,$A237,СВЦЭМ!$B$33:$B$776,X$225)+'СЕТ СН'!$F$12</f>
        <v>0</v>
      </c>
      <c r="Y237" s="36">
        <f>SUMIFS(СВЦЭМ!$G$34:$G$777,СВЦЭМ!$A$34:$A$777,$A237,СВЦЭМ!$B$33:$B$776,Y$225)+'СЕТ СН'!$F$12</f>
        <v>0</v>
      </c>
    </row>
    <row r="238" spans="1:27" ht="15.75" hidden="1" x14ac:dyDescent="0.2">
      <c r="A238" s="35">
        <f t="shared" si="6"/>
        <v>43995</v>
      </c>
      <c r="B238" s="36">
        <f>SUMIFS(СВЦЭМ!$G$34:$G$777,СВЦЭМ!$A$34:$A$777,$A238,СВЦЭМ!$B$33:$B$776,B$225)+'СЕТ СН'!$F$12</f>
        <v>0</v>
      </c>
      <c r="C238" s="36">
        <f>SUMIFS(СВЦЭМ!$G$34:$G$777,СВЦЭМ!$A$34:$A$777,$A238,СВЦЭМ!$B$33:$B$776,C$225)+'СЕТ СН'!$F$12</f>
        <v>0</v>
      </c>
      <c r="D238" s="36">
        <f>SUMIFS(СВЦЭМ!$G$34:$G$777,СВЦЭМ!$A$34:$A$777,$A238,СВЦЭМ!$B$33:$B$776,D$225)+'СЕТ СН'!$F$12</f>
        <v>0</v>
      </c>
      <c r="E238" s="36">
        <f>SUMIFS(СВЦЭМ!$G$34:$G$777,СВЦЭМ!$A$34:$A$777,$A238,СВЦЭМ!$B$33:$B$776,E$225)+'СЕТ СН'!$F$12</f>
        <v>0</v>
      </c>
      <c r="F238" s="36">
        <f>SUMIFS(СВЦЭМ!$G$34:$G$777,СВЦЭМ!$A$34:$A$777,$A238,СВЦЭМ!$B$33:$B$776,F$225)+'СЕТ СН'!$F$12</f>
        <v>0</v>
      </c>
      <c r="G238" s="36">
        <f>SUMIFS(СВЦЭМ!$G$34:$G$777,СВЦЭМ!$A$34:$A$777,$A238,СВЦЭМ!$B$33:$B$776,G$225)+'СЕТ СН'!$F$12</f>
        <v>0</v>
      </c>
      <c r="H238" s="36">
        <f>SUMIFS(СВЦЭМ!$G$34:$G$777,СВЦЭМ!$A$34:$A$777,$A238,СВЦЭМ!$B$33:$B$776,H$225)+'СЕТ СН'!$F$12</f>
        <v>0</v>
      </c>
      <c r="I238" s="36">
        <f>SUMIFS(СВЦЭМ!$G$34:$G$777,СВЦЭМ!$A$34:$A$777,$A238,СВЦЭМ!$B$33:$B$776,I$225)+'СЕТ СН'!$F$12</f>
        <v>0</v>
      </c>
      <c r="J238" s="36">
        <f>SUMIFS(СВЦЭМ!$G$34:$G$777,СВЦЭМ!$A$34:$A$777,$A238,СВЦЭМ!$B$33:$B$776,J$225)+'СЕТ СН'!$F$12</f>
        <v>0</v>
      </c>
      <c r="K238" s="36">
        <f>SUMIFS(СВЦЭМ!$G$34:$G$777,СВЦЭМ!$A$34:$A$777,$A238,СВЦЭМ!$B$33:$B$776,K$225)+'СЕТ СН'!$F$12</f>
        <v>0</v>
      </c>
      <c r="L238" s="36">
        <f>SUMIFS(СВЦЭМ!$G$34:$G$777,СВЦЭМ!$A$34:$A$777,$A238,СВЦЭМ!$B$33:$B$776,L$225)+'СЕТ СН'!$F$12</f>
        <v>0</v>
      </c>
      <c r="M238" s="36">
        <f>SUMIFS(СВЦЭМ!$G$34:$G$777,СВЦЭМ!$A$34:$A$777,$A238,СВЦЭМ!$B$33:$B$776,M$225)+'СЕТ СН'!$F$12</f>
        <v>0</v>
      </c>
      <c r="N238" s="36">
        <f>SUMIFS(СВЦЭМ!$G$34:$G$777,СВЦЭМ!$A$34:$A$777,$A238,СВЦЭМ!$B$33:$B$776,N$225)+'СЕТ СН'!$F$12</f>
        <v>0</v>
      </c>
      <c r="O238" s="36">
        <f>SUMIFS(СВЦЭМ!$G$34:$G$777,СВЦЭМ!$A$34:$A$777,$A238,СВЦЭМ!$B$33:$B$776,O$225)+'СЕТ СН'!$F$12</f>
        <v>0</v>
      </c>
      <c r="P238" s="36">
        <f>SUMIFS(СВЦЭМ!$G$34:$G$777,СВЦЭМ!$A$34:$A$777,$A238,СВЦЭМ!$B$33:$B$776,P$225)+'СЕТ СН'!$F$12</f>
        <v>0</v>
      </c>
      <c r="Q238" s="36">
        <f>SUMIFS(СВЦЭМ!$G$34:$G$777,СВЦЭМ!$A$34:$A$777,$A238,СВЦЭМ!$B$33:$B$776,Q$225)+'СЕТ СН'!$F$12</f>
        <v>0</v>
      </c>
      <c r="R238" s="36">
        <f>SUMIFS(СВЦЭМ!$G$34:$G$777,СВЦЭМ!$A$34:$A$777,$A238,СВЦЭМ!$B$33:$B$776,R$225)+'СЕТ СН'!$F$12</f>
        <v>0</v>
      </c>
      <c r="S238" s="36">
        <f>SUMIFS(СВЦЭМ!$G$34:$G$777,СВЦЭМ!$A$34:$A$777,$A238,СВЦЭМ!$B$33:$B$776,S$225)+'СЕТ СН'!$F$12</f>
        <v>0</v>
      </c>
      <c r="T238" s="36">
        <f>SUMIFS(СВЦЭМ!$G$34:$G$777,СВЦЭМ!$A$34:$A$777,$A238,СВЦЭМ!$B$33:$B$776,T$225)+'СЕТ СН'!$F$12</f>
        <v>0</v>
      </c>
      <c r="U238" s="36">
        <f>SUMIFS(СВЦЭМ!$G$34:$G$777,СВЦЭМ!$A$34:$A$777,$A238,СВЦЭМ!$B$33:$B$776,U$225)+'СЕТ СН'!$F$12</f>
        <v>0</v>
      </c>
      <c r="V238" s="36">
        <f>SUMIFS(СВЦЭМ!$G$34:$G$777,СВЦЭМ!$A$34:$A$777,$A238,СВЦЭМ!$B$33:$B$776,V$225)+'СЕТ СН'!$F$12</f>
        <v>0</v>
      </c>
      <c r="W238" s="36">
        <f>SUMIFS(СВЦЭМ!$G$34:$G$777,СВЦЭМ!$A$34:$A$777,$A238,СВЦЭМ!$B$33:$B$776,W$225)+'СЕТ СН'!$F$12</f>
        <v>0</v>
      </c>
      <c r="X238" s="36">
        <f>SUMIFS(СВЦЭМ!$G$34:$G$777,СВЦЭМ!$A$34:$A$777,$A238,СВЦЭМ!$B$33:$B$776,X$225)+'СЕТ СН'!$F$12</f>
        <v>0</v>
      </c>
      <c r="Y238" s="36">
        <f>SUMIFS(СВЦЭМ!$G$34:$G$777,СВЦЭМ!$A$34:$A$777,$A238,СВЦЭМ!$B$33:$B$776,Y$225)+'СЕТ СН'!$F$12</f>
        <v>0</v>
      </c>
    </row>
    <row r="239" spans="1:27" ht="15.75" hidden="1" x14ac:dyDescent="0.2">
      <c r="A239" s="35">
        <f t="shared" si="6"/>
        <v>43996</v>
      </c>
      <c r="B239" s="36">
        <f>SUMIFS(СВЦЭМ!$G$34:$G$777,СВЦЭМ!$A$34:$A$777,$A239,СВЦЭМ!$B$33:$B$776,B$225)+'СЕТ СН'!$F$12</f>
        <v>0</v>
      </c>
      <c r="C239" s="36">
        <f>SUMIFS(СВЦЭМ!$G$34:$G$777,СВЦЭМ!$A$34:$A$777,$A239,СВЦЭМ!$B$33:$B$776,C$225)+'СЕТ СН'!$F$12</f>
        <v>0</v>
      </c>
      <c r="D239" s="36">
        <f>SUMIFS(СВЦЭМ!$G$34:$G$777,СВЦЭМ!$A$34:$A$777,$A239,СВЦЭМ!$B$33:$B$776,D$225)+'СЕТ СН'!$F$12</f>
        <v>0</v>
      </c>
      <c r="E239" s="36">
        <f>SUMIFS(СВЦЭМ!$G$34:$G$777,СВЦЭМ!$A$34:$A$777,$A239,СВЦЭМ!$B$33:$B$776,E$225)+'СЕТ СН'!$F$12</f>
        <v>0</v>
      </c>
      <c r="F239" s="36">
        <f>SUMIFS(СВЦЭМ!$G$34:$G$777,СВЦЭМ!$A$34:$A$777,$A239,СВЦЭМ!$B$33:$B$776,F$225)+'СЕТ СН'!$F$12</f>
        <v>0</v>
      </c>
      <c r="G239" s="36">
        <f>SUMIFS(СВЦЭМ!$G$34:$G$777,СВЦЭМ!$A$34:$A$777,$A239,СВЦЭМ!$B$33:$B$776,G$225)+'СЕТ СН'!$F$12</f>
        <v>0</v>
      </c>
      <c r="H239" s="36">
        <f>SUMIFS(СВЦЭМ!$G$34:$G$777,СВЦЭМ!$A$34:$A$777,$A239,СВЦЭМ!$B$33:$B$776,H$225)+'СЕТ СН'!$F$12</f>
        <v>0</v>
      </c>
      <c r="I239" s="36">
        <f>SUMIFS(СВЦЭМ!$G$34:$G$777,СВЦЭМ!$A$34:$A$777,$A239,СВЦЭМ!$B$33:$B$776,I$225)+'СЕТ СН'!$F$12</f>
        <v>0</v>
      </c>
      <c r="J239" s="36">
        <f>SUMIFS(СВЦЭМ!$G$34:$G$777,СВЦЭМ!$A$34:$A$777,$A239,СВЦЭМ!$B$33:$B$776,J$225)+'СЕТ СН'!$F$12</f>
        <v>0</v>
      </c>
      <c r="K239" s="36">
        <f>SUMIFS(СВЦЭМ!$G$34:$G$777,СВЦЭМ!$A$34:$A$777,$A239,СВЦЭМ!$B$33:$B$776,K$225)+'СЕТ СН'!$F$12</f>
        <v>0</v>
      </c>
      <c r="L239" s="36">
        <f>SUMIFS(СВЦЭМ!$G$34:$G$777,СВЦЭМ!$A$34:$A$777,$A239,СВЦЭМ!$B$33:$B$776,L$225)+'СЕТ СН'!$F$12</f>
        <v>0</v>
      </c>
      <c r="M239" s="36">
        <f>SUMIFS(СВЦЭМ!$G$34:$G$777,СВЦЭМ!$A$34:$A$777,$A239,СВЦЭМ!$B$33:$B$776,M$225)+'СЕТ СН'!$F$12</f>
        <v>0</v>
      </c>
      <c r="N239" s="36">
        <f>SUMIFS(СВЦЭМ!$G$34:$G$777,СВЦЭМ!$A$34:$A$777,$A239,СВЦЭМ!$B$33:$B$776,N$225)+'СЕТ СН'!$F$12</f>
        <v>0</v>
      </c>
      <c r="O239" s="36">
        <f>SUMIFS(СВЦЭМ!$G$34:$G$777,СВЦЭМ!$A$34:$A$777,$A239,СВЦЭМ!$B$33:$B$776,O$225)+'СЕТ СН'!$F$12</f>
        <v>0</v>
      </c>
      <c r="P239" s="36">
        <f>SUMIFS(СВЦЭМ!$G$34:$G$777,СВЦЭМ!$A$34:$A$777,$A239,СВЦЭМ!$B$33:$B$776,P$225)+'СЕТ СН'!$F$12</f>
        <v>0</v>
      </c>
      <c r="Q239" s="36">
        <f>SUMIFS(СВЦЭМ!$G$34:$G$777,СВЦЭМ!$A$34:$A$777,$A239,СВЦЭМ!$B$33:$B$776,Q$225)+'СЕТ СН'!$F$12</f>
        <v>0</v>
      </c>
      <c r="R239" s="36">
        <f>SUMIFS(СВЦЭМ!$G$34:$G$777,СВЦЭМ!$A$34:$A$777,$A239,СВЦЭМ!$B$33:$B$776,R$225)+'СЕТ СН'!$F$12</f>
        <v>0</v>
      </c>
      <c r="S239" s="36">
        <f>SUMIFS(СВЦЭМ!$G$34:$G$777,СВЦЭМ!$A$34:$A$777,$A239,СВЦЭМ!$B$33:$B$776,S$225)+'СЕТ СН'!$F$12</f>
        <v>0</v>
      </c>
      <c r="T239" s="36">
        <f>SUMIFS(СВЦЭМ!$G$34:$G$777,СВЦЭМ!$A$34:$A$777,$A239,СВЦЭМ!$B$33:$B$776,T$225)+'СЕТ СН'!$F$12</f>
        <v>0</v>
      </c>
      <c r="U239" s="36">
        <f>SUMIFS(СВЦЭМ!$G$34:$G$777,СВЦЭМ!$A$34:$A$777,$A239,СВЦЭМ!$B$33:$B$776,U$225)+'СЕТ СН'!$F$12</f>
        <v>0</v>
      </c>
      <c r="V239" s="36">
        <f>SUMIFS(СВЦЭМ!$G$34:$G$777,СВЦЭМ!$A$34:$A$777,$A239,СВЦЭМ!$B$33:$B$776,V$225)+'СЕТ СН'!$F$12</f>
        <v>0</v>
      </c>
      <c r="W239" s="36">
        <f>SUMIFS(СВЦЭМ!$G$34:$G$777,СВЦЭМ!$A$34:$A$777,$A239,СВЦЭМ!$B$33:$B$776,W$225)+'СЕТ СН'!$F$12</f>
        <v>0</v>
      </c>
      <c r="X239" s="36">
        <f>SUMIFS(СВЦЭМ!$G$34:$G$777,СВЦЭМ!$A$34:$A$777,$A239,СВЦЭМ!$B$33:$B$776,X$225)+'СЕТ СН'!$F$12</f>
        <v>0</v>
      </c>
      <c r="Y239" s="36">
        <f>SUMIFS(СВЦЭМ!$G$34:$G$777,СВЦЭМ!$A$34:$A$777,$A239,СВЦЭМ!$B$33:$B$776,Y$225)+'СЕТ СН'!$F$12</f>
        <v>0</v>
      </c>
    </row>
    <row r="240" spans="1:27" ht="15.75" hidden="1" x14ac:dyDescent="0.2">
      <c r="A240" s="35">
        <f t="shared" si="6"/>
        <v>43997</v>
      </c>
      <c r="B240" s="36">
        <f>SUMIFS(СВЦЭМ!$G$34:$G$777,СВЦЭМ!$A$34:$A$777,$A240,СВЦЭМ!$B$33:$B$776,B$225)+'СЕТ СН'!$F$12</f>
        <v>0</v>
      </c>
      <c r="C240" s="36">
        <f>SUMIFS(СВЦЭМ!$G$34:$G$777,СВЦЭМ!$A$34:$A$777,$A240,СВЦЭМ!$B$33:$B$776,C$225)+'СЕТ СН'!$F$12</f>
        <v>0</v>
      </c>
      <c r="D240" s="36">
        <f>SUMIFS(СВЦЭМ!$G$34:$G$777,СВЦЭМ!$A$34:$A$777,$A240,СВЦЭМ!$B$33:$B$776,D$225)+'СЕТ СН'!$F$12</f>
        <v>0</v>
      </c>
      <c r="E240" s="36">
        <f>SUMIFS(СВЦЭМ!$G$34:$G$777,СВЦЭМ!$A$34:$A$777,$A240,СВЦЭМ!$B$33:$B$776,E$225)+'СЕТ СН'!$F$12</f>
        <v>0</v>
      </c>
      <c r="F240" s="36">
        <f>SUMIFS(СВЦЭМ!$G$34:$G$777,СВЦЭМ!$A$34:$A$777,$A240,СВЦЭМ!$B$33:$B$776,F$225)+'СЕТ СН'!$F$12</f>
        <v>0</v>
      </c>
      <c r="G240" s="36">
        <f>SUMIFS(СВЦЭМ!$G$34:$G$777,СВЦЭМ!$A$34:$A$777,$A240,СВЦЭМ!$B$33:$B$776,G$225)+'СЕТ СН'!$F$12</f>
        <v>0</v>
      </c>
      <c r="H240" s="36">
        <f>SUMIFS(СВЦЭМ!$G$34:$G$777,СВЦЭМ!$A$34:$A$777,$A240,СВЦЭМ!$B$33:$B$776,H$225)+'СЕТ СН'!$F$12</f>
        <v>0</v>
      </c>
      <c r="I240" s="36">
        <f>SUMIFS(СВЦЭМ!$G$34:$G$777,СВЦЭМ!$A$34:$A$777,$A240,СВЦЭМ!$B$33:$B$776,I$225)+'СЕТ СН'!$F$12</f>
        <v>0</v>
      </c>
      <c r="J240" s="36">
        <f>SUMIFS(СВЦЭМ!$G$34:$G$777,СВЦЭМ!$A$34:$A$777,$A240,СВЦЭМ!$B$33:$B$776,J$225)+'СЕТ СН'!$F$12</f>
        <v>0</v>
      </c>
      <c r="K240" s="36">
        <f>SUMIFS(СВЦЭМ!$G$34:$G$777,СВЦЭМ!$A$34:$A$777,$A240,СВЦЭМ!$B$33:$B$776,K$225)+'СЕТ СН'!$F$12</f>
        <v>0</v>
      </c>
      <c r="L240" s="36">
        <f>SUMIFS(СВЦЭМ!$G$34:$G$777,СВЦЭМ!$A$34:$A$777,$A240,СВЦЭМ!$B$33:$B$776,L$225)+'СЕТ СН'!$F$12</f>
        <v>0</v>
      </c>
      <c r="M240" s="36">
        <f>SUMIFS(СВЦЭМ!$G$34:$G$777,СВЦЭМ!$A$34:$A$777,$A240,СВЦЭМ!$B$33:$B$776,M$225)+'СЕТ СН'!$F$12</f>
        <v>0</v>
      </c>
      <c r="N240" s="36">
        <f>SUMIFS(СВЦЭМ!$G$34:$G$777,СВЦЭМ!$A$34:$A$777,$A240,СВЦЭМ!$B$33:$B$776,N$225)+'СЕТ СН'!$F$12</f>
        <v>0</v>
      </c>
      <c r="O240" s="36">
        <f>SUMIFS(СВЦЭМ!$G$34:$G$777,СВЦЭМ!$A$34:$A$777,$A240,СВЦЭМ!$B$33:$B$776,O$225)+'СЕТ СН'!$F$12</f>
        <v>0</v>
      </c>
      <c r="P240" s="36">
        <f>SUMIFS(СВЦЭМ!$G$34:$G$777,СВЦЭМ!$A$34:$A$777,$A240,СВЦЭМ!$B$33:$B$776,P$225)+'СЕТ СН'!$F$12</f>
        <v>0</v>
      </c>
      <c r="Q240" s="36">
        <f>SUMIFS(СВЦЭМ!$G$34:$G$777,СВЦЭМ!$A$34:$A$777,$A240,СВЦЭМ!$B$33:$B$776,Q$225)+'СЕТ СН'!$F$12</f>
        <v>0</v>
      </c>
      <c r="R240" s="36">
        <f>SUMIFS(СВЦЭМ!$G$34:$G$777,СВЦЭМ!$A$34:$A$777,$A240,СВЦЭМ!$B$33:$B$776,R$225)+'СЕТ СН'!$F$12</f>
        <v>0</v>
      </c>
      <c r="S240" s="36">
        <f>SUMIFS(СВЦЭМ!$G$34:$G$777,СВЦЭМ!$A$34:$A$777,$A240,СВЦЭМ!$B$33:$B$776,S$225)+'СЕТ СН'!$F$12</f>
        <v>0</v>
      </c>
      <c r="T240" s="36">
        <f>SUMIFS(СВЦЭМ!$G$34:$G$777,СВЦЭМ!$A$34:$A$777,$A240,СВЦЭМ!$B$33:$B$776,T$225)+'СЕТ СН'!$F$12</f>
        <v>0</v>
      </c>
      <c r="U240" s="36">
        <f>SUMIFS(СВЦЭМ!$G$34:$G$777,СВЦЭМ!$A$34:$A$777,$A240,СВЦЭМ!$B$33:$B$776,U$225)+'СЕТ СН'!$F$12</f>
        <v>0</v>
      </c>
      <c r="V240" s="36">
        <f>SUMIFS(СВЦЭМ!$G$34:$G$777,СВЦЭМ!$A$34:$A$777,$A240,СВЦЭМ!$B$33:$B$776,V$225)+'СЕТ СН'!$F$12</f>
        <v>0</v>
      </c>
      <c r="W240" s="36">
        <f>SUMIFS(СВЦЭМ!$G$34:$G$777,СВЦЭМ!$A$34:$A$777,$A240,СВЦЭМ!$B$33:$B$776,W$225)+'СЕТ СН'!$F$12</f>
        <v>0</v>
      </c>
      <c r="X240" s="36">
        <f>SUMIFS(СВЦЭМ!$G$34:$G$777,СВЦЭМ!$A$34:$A$777,$A240,СВЦЭМ!$B$33:$B$776,X$225)+'СЕТ СН'!$F$12</f>
        <v>0</v>
      </c>
      <c r="Y240" s="36">
        <f>SUMIFS(СВЦЭМ!$G$34:$G$777,СВЦЭМ!$A$34:$A$777,$A240,СВЦЭМ!$B$33:$B$776,Y$225)+'СЕТ СН'!$F$12</f>
        <v>0</v>
      </c>
    </row>
    <row r="241" spans="1:25" ht="15.75" hidden="1" x14ac:dyDescent="0.2">
      <c r="A241" s="35">
        <f t="shared" si="6"/>
        <v>43998</v>
      </c>
      <c r="B241" s="36">
        <f>SUMIFS(СВЦЭМ!$G$34:$G$777,СВЦЭМ!$A$34:$A$777,$A241,СВЦЭМ!$B$33:$B$776,B$225)+'СЕТ СН'!$F$12</f>
        <v>0</v>
      </c>
      <c r="C241" s="36">
        <f>SUMIFS(СВЦЭМ!$G$34:$G$777,СВЦЭМ!$A$34:$A$777,$A241,СВЦЭМ!$B$33:$B$776,C$225)+'СЕТ СН'!$F$12</f>
        <v>0</v>
      </c>
      <c r="D241" s="36">
        <f>SUMIFS(СВЦЭМ!$G$34:$G$777,СВЦЭМ!$A$34:$A$777,$A241,СВЦЭМ!$B$33:$B$776,D$225)+'СЕТ СН'!$F$12</f>
        <v>0</v>
      </c>
      <c r="E241" s="36">
        <f>SUMIFS(СВЦЭМ!$G$34:$G$777,СВЦЭМ!$A$34:$A$777,$A241,СВЦЭМ!$B$33:$B$776,E$225)+'СЕТ СН'!$F$12</f>
        <v>0</v>
      </c>
      <c r="F241" s="36">
        <f>SUMIFS(СВЦЭМ!$G$34:$G$777,СВЦЭМ!$A$34:$A$777,$A241,СВЦЭМ!$B$33:$B$776,F$225)+'СЕТ СН'!$F$12</f>
        <v>0</v>
      </c>
      <c r="G241" s="36">
        <f>SUMIFS(СВЦЭМ!$G$34:$G$777,СВЦЭМ!$A$34:$A$777,$A241,СВЦЭМ!$B$33:$B$776,G$225)+'СЕТ СН'!$F$12</f>
        <v>0</v>
      </c>
      <c r="H241" s="36">
        <f>SUMIFS(СВЦЭМ!$G$34:$G$777,СВЦЭМ!$A$34:$A$777,$A241,СВЦЭМ!$B$33:$B$776,H$225)+'СЕТ СН'!$F$12</f>
        <v>0</v>
      </c>
      <c r="I241" s="36">
        <f>SUMIFS(СВЦЭМ!$G$34:$G$777,СВЦЭМ!$A$34:$A$777,$A241,СВЦЭМ!$B$33:$B$776,I$225)+'СЕТ СН'!$F$12</f>
        <v>0</v>
      </c>
      <c r="J241" s="36">
        <f>SUMIFS(СВЦЭМ!$G$34:$G$777,СВЦЭМ!$A$34:$A$777,$A241,СВЦЭМ!$B$33:$B$776,J$225)+'СЕТ СН'!$F$12</f>
        <v>0</v>
      </c>
      <c r="K241" s="36">
        <f>SUMIFS(СВЦЭМ!$G$34:$G$777,СВЦЭМ!$A$34:$A$777,$A241,СВЦЭМ!$B$33:$B$776,K$225)+'СЕТ СН'!$F$12</f>
        <v>0</v>
      </c>
      <c r="L241" s="36">
        <f>SUMIFS(СВЦЭМ!$G$34:$G$777,СВЦЭМ!$A$34:$A$777,$A241,СВЦЭМ!$B$33:$B$776,L$225)+'СЕТ СН'!$F$12</f>
        <v>0</v>
      </c>
      <c r="M241" s="36">
        <f>SUMIFS(СВЦЭМ!$G$34:$G$777,СВЦЭМ!$A$34:$A$777,$A241,СВЦЭМ!$B$33:$B$776,M$225)+'СЕТ СН'!$F$12</f>
        <v>0</v>
      </c>
      <c r="N241" s="36">
        <f>SUMIFS(СВЦЭМ!$G$34:$G$777,СВЦЭМ!$A$34:$A$777,$A241,СВЦЭМ!$B$33:$B$776,N$225)+'СЕТ СН'!$F$12</f>
        <v>0</v>
      </c>
      <c r="O241" s="36">
        <f>SUMIFS(СВЦЭМ!$G$34:$G$777,СВЦЭМ!$A$34:$A$777,$A241,СВЦЭМ!$B$33:$B$776,O$225)+'СЕТ СН'!$F$12</f>
        <v>0</v>
      </c>
      <c r="P241" s="36">
        <f>SUMIFS(СВЦЭМ!$G$34:$G$777,СВЦЭМ!$A$34:$A$777,$A241,СВЦЭМ!$B$33:$B$776,P$225)+'СЕТ СН'!$F$12</f>
        <v>0</v>
      </c>
      <c r="Q241" s="36">
        <f>SUMIFS(СВЦЭМ!$G$34:$G$777,СВЦЭМ!$A$34:$A$777,$A241,СВЦЭМ!$B$33:$B$776,Q$225)+'СЕТ СН'!$F$12</f>
        <v>0</v>
      </c>
      <c r="R241" s="36">
        <f>SUMIFS(СВЦЭМ!$G$34:$G$777,СВЦЭМ!$A$34:$A$777,$A241,СВЦЭМ!$B$33:$B$776,R$225)+'СЕТ СН'!$F$12</f>
        <v>0</v>
      </c>
      <c r="S241" s="36">
        <f>SUMIFS(СВЦЭМ!$G$34:$G$777,СВЦЭМ!$A$34:$A$777,$A241,СВЦЭМ!$B$33:$B$776,S$225)+'СЕТ СН'!$F$12</f>
        <v>0</v>
      </c>
      <c r="T241" s="36">
        <f>SUMIFS(СВЦЭМ!$G$34:$G$777,СВЦЭМ!$A$34:$A$777,$A241,СВЦЭМ!$B$33:$B$776,T$225)+'СЕТ СН'!$F$12</f>
        <v>0</v>
      </c>
      <c r="U241" s="36">
        <f>SUMIFS(СВЦЭМ!$G$34:$G$777,СВЦЭМ!$A$34:$A$777,$A241,СВЦЭМ!$B$33:$B$776,U$225)+'СЕТ СН'!$F$12</f>
        <v>0</v>
      </c>
      <c r="V241" s="36">
        <f>SUMIFS(СВЦЭМ!$G$34:$G$777,СВЦЭМ!$A$34:$A$777,$A241,СВЦЭМ!$B$33:$B$776,V$225)+'СЕТ СН'!$F$12</f>
        <v>0</v>
      </c>
      <c r="W241" s="36">
        <f>SUMIFS(СВЦЭМ!$G$34:$G$777,СВЦЭМ!$A$34:$A$777,$A241,СВЦЭМ!$B$33:$B$776,W$225)+'СЕТ СН'!$F$12</f>
        <v>0</v>
      </c>
      <c r="X241" s="36">
        <f>SUMIFS(СВЦЭМ!$G$34:$G$777,СВЦЭМ!$A$34:$A$777,$A241,СВЦЭМ!$B$33:$B$776,X$225)+'СЕТ СН'!$F$12</f>
        <v>0</v>
      </c>
      <c r="Y241" s="36">
        <f>SUMIFS(СВЦЭМ!$G$34:$G$777,СВЦЭМ!$A$34:$A$777,$A241,СВЦЭМ!$B$33:$B$776,Y$225)+'СЕТ СН'!$F$12</f>
        <v>0</v>
      </c>
    </row>
    <row r="242" spans="1:25" ht="15.75" hidden="1" x14ac:dyDescent="0.2">
      <c r="A242" s="35">
        <f t="shared" si="6"/>
        <v>43999</v>
      </c>
      <c r="B242" s="36">
        <f>SUMIFS(СВЦЭМ!$G$34:$G$777,СВЦЭМ!$A$34:$A$777,$A242,СВЦЭМ!$B$33:$B$776,B$225)+'СЕТ СН'!$F$12</f>
        <v>0</v>
      </c>
      <c r="C242" s="36">
        <f>SUMIFS(СВЦЭМ!$G$34:$G$777,СВЦЭМ!$A$34:$A$777,$A242,СВЦЭМ!$B$33:$B$776,C$225)+'СЕТ СН'!$F$12</f>
        <v>0</v>
      </c>
      <c r="D242" s="36">
        <f>SUMIFS(СВЦЭМ!$G$34:$G$777,СВЦЭМ!$A$34:$A$777,$A242,СВЦЭМ!$B$33:$B$776,D$225)+'СЕТ СН'!$F$12</f>
        <v>0</v>
      </c>
      <c r="E242" s="36">
        <f>SUMIFS(СВЦЭМ!$G$34:$G$777,СВЦЭМ!$A$34:$A$777,$A242,СВЦЭМ!$B$33:$B$776,E$225)+'СЕТ СН'!$F$12</f>
        <v>0</v>
      </c>
      <c r="F242" s="36">
        <f>SUMIFS(СВЦЭМ!$G$34:$G$777,СВЦЭМ!$A$34:$A$777,$A242,СВЦЭМ!$B$33:$B$776,F$225)+'СЕТ СН'!$F$12</f>
        <v>0</v>
      </c>
      <c r="G242" s="36">
        <f>SUMIFS(СВЦЭМ!$G$34:$G$777,СВЦЭМ!$A$34:$A$777,$A242,СВЦЭМ!$B$33:$B$776,G$225)+'СЕТ СН'!$F$12</f>
        <v>0</v>
      </c>
      <c r="H242" s="36">
        <f>SUMIFS(СВЦЭМ!$G$34:$G$777,СВЦЭМ!$A$34:$A$777,$A242,СВЦЭМ!$B$33:$B$776,H$225)+'СЕТ СН'!$F$12</f>
        <v>0</v>
      </c>
      <c r="I242" s="36">
        <f>SUMIFS(СВЦЭМ!$G$34:$G$777,СВЦЭМ!$A$34:$A$777,$A242,СВЦЭМ!$B$33:$B$776,I$225)+'СЕТ СН'!$F$12</f>
        <v>0</v>
      </c>
      <c r="J242" s="36">
        <f>SUMIFS(СВЦЭМ!$G$34:$G$777,СВЦЭМ!$A$34:$A$777,$A242,СВЦЭМ!$B$33:$B$776,J$225)+'СЕТ СН'!$F$12</f>
        <v>0</v>
      </c>
      <c r="K242" s="36">
        <f>SUMIFS(СВЦЭМ!$G$34:$G$777,СВЦЭМ!$A$34:$A$777,$A242,СВЦЭМ!$B$33:$B$776,K$225)+'СЕТ СН'!$F$12</f>
        <v>0</v>
      </c>
      <c r="L242" s="36">
        <f>SUMIFS(СВЦЭМ!$G$34:$G$777,СВЦЭМ!$A$34:$A$777,$A242,СВЦЭМ!$B$33:$B$776,L$225)+'СЕТ СН'!$F$12</f>
        <v>0</v>
      </c>
      <c r="M242" s="36">
        <f>SUMIFS(СВЦЭМ!$G$34:$G$777,СВЦЭМ!$A$34:$A$777,$A242,СВЦЭМ!$B$33:$B$776,M$225)+'СЕТ СН'!$F$12</f>
        <v>0</v>
      </c>
      <c r="N242" s="36">
        <f>SUMIFS(СВЦЭМ!$G$34:$G$777,СВЦЭМ!$A$34:$A$777,$A242,СВЦЭМ!$B$33:$B$776,N$225)+'СЕТ СН'!$F$12</f>
        <v>0</v>
      </c>
      <c r="O242" s="36">
        <f>SUMIFS(СВЦЭМ!$G$34:$G$777,СВЦЭМ!$A$34:$A$777,$A242,СВЦЭМ!$B$33:$B$776,O$225)+'СЕТ СН'!$F$12</f>
        <v>0</v>
      </c>
      <c r="P242" s="36">
        <f>SUMIFS(СВЦЭМ!$G$34:$G$777,СВЦЭМ!$A$34:$A$777,$A242,СВЦЭМ!$B$33:$B$776,P$225)+'СЕТ СН'!$F$12</f>
        <v>0</v>
      </c>
      <c r="Q242" s="36">
        <f>SUMIFS(СВЦЭМ!$G$34:$G$777,СВЦЭМ!$A$34:$A$777,$A242,СВЦЭМ!$B$33:$B$776,Q$225)+'СЕТ СН'!$F$12</f>
        <v>0</v>
      </c>
      <c r="R242" s="36">
        <f>SUMIFS(СВЦЭМ!$G$34:$G$777,СВЦЭМ!$A$34:$A$777,$A242,СВЦЭМ!$B$33:$B$776,R$225)+'СЕТ СН'!$F$12</f>
        <v>0</v>
      </c>
      <c r="S242" s="36">
        <f>SUMIFS(СВЦЭМ!$G$34:$G$777,СВЦЭМ!$A$34:$A$777,$A242,СВЦЭМ!$B$33:$B$776,S$225)+'СЕТ СН'!$F$12</f>
        <v>0</v>
      </c>
      <c r="T242" s="36">
        <f>SUMIFS(СВЦЭМ!$G$34:$G$777,СВЦЭМ!$A$34:$A$777,$A242,СВЦЭМ!$B$33:$B$776,T$225)+'СЕТ СН'!$F$12</f>
        <v>0</v>
      </c>
      <c r="U242" s="36">
        <f>SUMIFS(СВЦЭМ!$G$34:$G$777,СВЦЭМ!$A$34:$A$777,$A242,СВЦЭМ!$B$33:$B$776,U$225)+'СЕТ СН'!$F$12</f>
        <v>0</v>
      </c>
      <c r="V242" s="36">
        <f>SUMIFS(СВЦЭМ!$G$34:$G$777,СВЦЭМ!$A$34:$A$777,$A242,СВЦЭМ!$B$33:$B$776,V$225)+'СЕТ СН'!$F$12</f>
        <v>0</v>
      </c>
      <c r="W242" s="36">
        <f>SUMIFS(СВЦЭМ!$G$34:$G$777,СВЦЭМ!$A$34:$A$777,$A242,СВЦЭМ!$B$33:$B$776,W$225)+'СЕТ СН'!$F$12</f>
        <v>0</v>
      </c>
      <c r="X242" s="36">
        <f>SUMIFS(СВЦЭМ!$G$34:$G$777,СВЦЭМ!$A$34:$A$777,$A242,СВЦЭМ!$B$33:$B$776,X$225)+'СЕТ СН'!$F$12</f>
        <v>0</v>
      </c>
      <c r="Y242" s="36">
        <f>SUMIFS(СВЦЭМ!$G$34:$G$777,СВЦЭМ!$A$34:$A$777,$A242,СВЦЭМ!$B$33:$B$776,Y$225)+'СЕТ СН'!$F$12</f>
        <v>0</v>
      </c>
    </row>
    <row r="243" spans="1:25" ht="15.75" hidden="1" x14ac:dyDescent="0.2">
      <c r="A243" s="35">
        <f t="shared" si="6"/>
        <v>44000</v>
      </c>
      <c r="B243" s="36">
        <f>SUMIFS(СВЦЭМ!$G$34:$G$777,СВЦЭМ!$A$34:$A$777,$A243,СВЦЭМ!$B$33:$B$776,B$225)+'СЕТ СН'!$F$12</f>
        <v>0</v>
      </c>
      <c r="C243" s="36">
        <f>SUMIFS(СВЦЭМ!$G$34:$G$777,СВЦЭМ!$A$34:$A$777,$A243,СВЦЭМ!$B$33:$B$776,C$225)+'СЕТ СН'!$F$12</f>
        <v>0</v>
      </c>
      <c r="D243" s="36">
        <f>SUMIFS(СВЦЭМ!$G$34:$G$777,СВЦЭМ!$A$34:$A$777,$A243,СВЦЭМ!$B$33:$B$776,D$225)+'СЕТ СН'!$F$12</f>
        <v>0</v>
      </c>
      <c r="E243" s="36">
        <f>SUMIFS(СВЦЭМ!$G$34:$G$777,СВЦЭМ!$A$34:$A$777,$A243,СВЦЭМ!$B$33:$B$776,E$225)+'СЕТ СН'!$F$12</f>
        <v>0</v>
      </c>
      <c r="F243" s="36">
        <f>SUMIFS(СВЦЭМ!$G$34:$G$777,СВЦЭМ!$A$34:$A$777,$A243,СВЦЭМ!$B$33:$B$776,F$225)+'СЕТ СН'!$F$12</f>
        <v>0</v>
      </c>
      <c r="G243" s="36">
        <f>SUMIFS(СВЦЭМ!$G$34:$G$777,СВЦЭМ!$A$34:$A$777,$A243,СВЦЭМ!$B$33:$B$776,G$225)+'СЕТ СН'!$F$12</f>
        <v>0</v>
      </c>
      <c r="H243" s="36">
        <f>SUMIFS(СВЦЭМ!$G$34:$G$777,СВЦЭМ!$A$34:$A$777,$A243,СВЦЭМ!$B$33:$B$776,H$225)+'СЕТ СН'!$F$12</f>
        <v>0</v>
      </c>
      <c r="I243" s="36">
        <f>SUMIFS(СВЦЭМ!$G$34:$G$777,СВЦЭМ!$A$34:$A$777,$A243,СВЦЭМ!$B$33:$B$776,I$225)+'СЕТ СН'!$F$12</f>
        <v>0</v>
      </c>
      <c r="J243" s="36">
        <f>SUMIFS(СВЦЭМ!$G$34:$G$777,СВЦЭМ!$A$34:$A$777,$A243,СВЦЭМ!$B$33:$B$776,J$225)+'СЕТ СН'!$F$12</f>
        <v>0</v>
      </c>
      <c r="K243" s="36">
        <f>SUMIFS(СВЦЭМ!$G$34:$G$777,СВЦЭМ!$A$34:$A$777,$A243,СВЦЭМ!$B$33:$B$776,K$225)+'СЕТ СН'!$F$12</f>
        <v>0</v>
      </c>
      <c r="L243" s="36">
        <f>SUMIFS(СВЦЭМ!$G$34:$G$777,СВЦЭМ!$A$34:$A$777,$A243,СВЦЭМ!$B$33:$B$776,L$225)+'СЕТ СН'!$F$12</f>
        <v>0</v>
      </c>
      <c r="M243" s="36">
        <f>SUMIFS(СВЦЭМ!$G$34:$G$777,СВЦЭМ!$A$34:$A$777,$A243,СВЦЭМ!$B$33:$B$776,M$225)+'СЕТ СН'!$F$12</f>
        <v>0</v>
      </c>
      <c r="N243" s="36">
        <f>SUMIFS(СВЦЭМ!$G$34:$G$777,СВЦЭМ!$A$34:$A$777,$A243,СВЦЭМ!$B$33:$B$776,N$225)+'СЕТ СН'!$F$12</f>
        <v>0</v>
      </c>
      <c r="O243" s="36">
        <f>SUMIFS(СВЦЭМ!$G$34:$G$777,СВЦЭМ!$A$34:$A$777,$A243,СВЦЭМ!$B$33:$B$776,O$225)+'СЕТ СН'!$F$12</f>
        <v>0</v>
      </c>
      <c r="P243" s="36">
        <f>SUMIFS(СВЦЭМ!$G$34:$G$777,СВЦЭМ!$A$34:$A$777,$A243,СВЦЭМ!$B$33:$B$776,P$225)+'СЕТ СН'!$F$12</f>
        <v>0</v>
      </c>
      <c r="Q243" s="36">
        <f>SUMIFS(СВЦЭМ!$G$34:$G$777,СВЦЭМ!$A$34:$A$777,$A243,СВЦЭМ!$B$33:$B$776,Q$225)+'СЕТ СН'!$F$12</f>
        <v>0</v>
      </c>
      <c r="R243" s="36">
        <f>SUMIFS(СВЦЭМ!$G$34:$G$777,СВЦЭМ!$A$34:$A$777,$A243,СВЦЭМ!$B$33:$B$776,R$225)+'СЕТ СН'!$F$12</f>
        <v>0</v>
      </c>
      <c r="S243" s="36">
        <f>SUMIFS(СВЦЭМ!$G$34:$G$777,СВЦЭМ!$A$34:$A$777,$A243,СВЦЭМ!$B$33:$B$776,S$225)+'СЕТ СН'!$F$12</f>
        <v>0</v>
      </c>
      <c r="T243" s="36">
        <f>SUMIFS(СВЦЭМ!$G$34:$G$777,СВЦЭМ!$A$34:$A$777,$A243,СВЦЭМ!$B$33:$B$776,T$225)+'СЕТ СН'!$F$12</f>
        <v>0</v>
      </c>
      <c r="U243" s="36">
        <f>SUMIFS(СВЦЭМ!$G$34:$G$777,СВЦЭМ!$A$34:$A$777,$A243,СВЦЭМ!$B$33:$B$776,U$225)+'СЕТ СН'!$F$12</f>
        <v>0</v>
      </c>
      <c r="V243" s="36">
        <f>SUMIFS(СВЦЭМ!$G$34:$G$777,СВЦЭМ!$A$34:$A$777,$A243,СВЦЭМ!$B$33:$B$776,V$225)+'СЕТ СН'!$F$12</f>
        <v>0</v>
      </c>
      <c r="W243" s="36">
        <f>SUMIFS(СВЦЭМ!$G$34:$G$777,СВЦЭМ!$A$34:$A$777,$A243,СВЦЭМ!$B$33:$B$776,W$225)+'СЕТ СН'!$F$12</f>
        <v>0</v>
      </c>
      <c r="X243" s="36">
        <f>SUMIFS(СВЦЭМ!$G$34:$G$777,СВЦЭМ!$A$34:$A$777,$A243,СВЦЭМ!$B$33:$B$776,X$225)+'СЕТ СН'!$F$12</f>
        <v>0</v>
      </c>
      <c r="Y243" s="36">
        <f>SUMIFS(СВЦЭМ!$G$34:$G$777,СВЦЭМ!$A$34:$A$777,$A243,СВЦЭМ!$B$33:$B$776,Y$225)+'СЕТ СН'!$F$12</f>
        <v>0</v>
      </c>
    </row>
    <row r="244" spans="1:25" ht="15.75" hidden="1" x14ac:dyDescent="0.2">
      <c r="A244" s="35">
        <f t="shared" si="6"/>
        <v>44001</v>
      </c>
      <c r="B244" s="36">
        <f>SUMIFS(СВЦЭМ!$G$34:$G$777,СВЦЭМ!$A$34:$A$777,$A244,СВЦЭМ!$B$33:$B$776,B$225)+'СЕТ СН'!$F$12</f>
        <v>0</v>
      </c>
      <c r="C244" s="36">
        <f>SUMIFS(СВЦЭМ!$G$34:$G$777,СВЦЭМ!$A$34:$A$777,$A244,СВЦЭМ!$B$33:$B$776,C$225)+'СЕТ СН'!$F$12</f>
        <v>0</v>
      </c>
      <c r="D244" s="36">
        <f>SUMIFS(СВЦЭМ!$G$34:$G$777,СВЦЭМ!$A$34:$A$777,$A244,СВЦЭМ!$B$33:$B$776,D$225)+'СЕТ СН'!$F$12</f>
        <v>0</v>
      </c>
      <c r="E244" s="36">
        <f>SUMIFS(СВЦЭМ!$G$34:$G$777,СВЦЭМ!$A$34:$A$777,$A244,СВЦЭМ!$B$33:$B$776,E$225)+'СЕТ СН'!$F$12</f>
        <v>0</v>
      </c>
      <c r="F244" s="36">
        <f>SUMIFS(СВЦЭМ!$G$34:$G$777,СВЦЭМ!$A$34:$A$777,$A244,СВЦЭМ!$B$33:$B$776,F$225)+'СЕТ СН'!$F$12</f>
        <v>0</v>
      </c>
      <c r="G244" s="36">
        <f>SUMIFS(СВЦЭМ!$G$34:$G$777,СВЦЭМ!$A$34:$A$777,$A244,СВЦЭМ!$B$33:$B$776,G$225)+'СЕТ СН'!$F$12</f>
        <v>0</v>
      </c>
      <c r="H244" s="36">
        <f>SUMIFS(СВЦЭМ!$G$34:$G$777,СВЦЭМ!$A$34:$A$777,$A244,СВЦЭМ!$B$33:$B$776,H$225)+'СЕТ СН'!$F$12</f>
        <v>0</v>
      </c>
      <c r="I244" s="36">
        <f>SUMIFS(СВЦЭМ!$G$34:$G$777,СВЦЭМ!$A$34:$A$777,$A244,СВЦЭМ!$B$33:$B$776,I$225)+'СЕТ СН'!$F$12</f>
        <v>0</v>
      </c>
      <c r="J244" s="36">
        <f>SUMIFS(СВЦЭМ!$G$34:$G$777,СВЦЭМ!$A$34:$A$777,$A244,СВЦЭМ!$B$33:$B$776,J$225)+'СЕТ СН'!$F$12</f>
        <v>0</v>
      </c>
      <c r="K244" s="36">
        <f>SUMIFS(СВЦЭМ!$G$34:$G$777,СВЦЭМ!$A$34:$A$777,$A244,СВЦЭМ!$B$33:$B$776,K$225)+'СЕТ СН'!$F$12</f>
        <v>0</v>
      </c>
      <c r="L244" s="36">
        <f>SUMIFS(СВЦЭМ!$G$34:$G$777,СВЦЭМ!$A$34:$A$777,$A244,СВЦЭМ!$B$33:$B$776,L$225)+'СЕТ СН'!$F$12</f>
        <v>0</v>
      </c>
      <c r="M244" s="36">
        <f>SUMIFS(СВЦЭМ!$G$34:$G$777,СВЦЭМ!$A$34:$A$777,$A244,СВЦЭМ!$B$33:$B$776,M$225)+'СЕТ СН'!$F$12</f>
        <v>0</v>
      </c>
      <c r="N244" s="36">
        <f>SUMIFS(СВЦЭМ!$G$34:$G$777,СВЦЭМ!$A$34:$A$777,$A244,СВЦЭМ!$B$33:$B$776,N$225)+'СЕТ СН'!$F$12</f>
        <v>0</v>
      </c>
      <c r="O244" s="36">
        <f>SUMIFS(СВЦЭМ!$G$34:$G$777,СВЦЭМ!$A$34:$A$777,$A244,СВЦЭМ!$B$33:$B$776,O$225)+'СЕТ СН'!$F$12</f>
        <v>0</v>
      </c>
      <c r="P244" s="36">
        <f>SUMIFS(СВЦЭМ!$G$34:$G$777,СВЦЭМ!$A$34:$A$777,$A244,СВЦЭМ!$B$33:$B$776,P$225)+'СЕТ СН'!$F$12</f>
        <v>0</v>
      </c>
      <c r="Q244" s="36">
        <f>SUMIFS(СВЦЭМ!$G$34:$G$777,СВЦЭМ!$A$34:$A$777,$A244,СВЦЭМ!$B$33:$B$776,Q$225)+'СЕТ СН'!$F$12</f>
        <v>0</v>
      </c>
      <c r="R244" s="36">
        <f>SUMIFS(СВЦЭМ!$G$34:$G$777,СВЦЭМ!$A$34:$A$777,$A244,СВЦЭМ!$B$33:$B$776,R$225)+'СЕТ СН'!$F$12</f>
        <v>0</v>
      </c>
      <c r="S244" s="36">
        <f>SUMIFS(СВЦЭМ!$G$34:$G$777,СВЦЭМ!$A$34:$A$777,$A244,СВЦЭМ!$B$33:$B$776,S$225)+'СЕТ СН'!$F$12</f>
        <v>0</v>
      </c>
      <c r="T244" s="36">
        <f>SUMIFS(СВЦЭМ!$G$34:$G$777,СВЦЭМ!$A$34:$A$777,$A244,СВЦЭМ!$B$33:$B$776,T$225)+'СЕТ СН'!$F$12</f>
        <v>0</v>
      </c>
      <c r="U244" s="36">
        <f>SUMIFS(СВЦЭМ!$G$34:$G$777,СВЦЭМ!$A$34:$A$777,$A244,СВЦЭМ!$B$33:$B$776,U$225)+'СЕТ СН'!$F$12</f>
        <v>0</v>
      </c>
      <c r="V244" s="36">
        <f>SUMIFS(СВЦЭМ!$G$34:$G$777,СВЦЭМ!$A$34:$A$777,$A244,СВЦЭМ!$B$33:$B$776,V$225)+'СЕТ СН'!$F$12</f>
        <v>0</v>
      </c>
      <c r="W244" s="36">
        <f>SUMIFS(СВЦЭМ!$G$34:$G$777,СВЦЭМ!$A$34:$A$777,$A244,СВЦЭМ!$B$33:$B$776,W$225)+'СЕТ СН'!$F$12</f>
        <v>0</v>
      </c>
      <c r="X244" s="36">
        <f>SUMIFS(СВЦЭМ!$G$34:$G$777,СВЦЭМ!$A$34:$A$777,$A244,СВЦЭМ!$B$33:$B$776,X$225)+'СЕТ СН'!$F$12</f>
        <v>0</v>
      </c>
      <c r="Y244" s="36">
        <f>SUMIFS(СВЦЭМ!$G$34:$G$777,СВЦЭМ!$A$34:$A$777,$A244,СВЦЭМ!$B$33:$B$776,Y$225)+'СЕТ СН'!$F$12</f>
        <v>0</v>
      </c>
    </row>
    <row r="245" spans="1:25" ht="15.75" hidden="1" x14ac:dyDescent="0.2">
      <c r="A245" s="35">
        <f t="shared" si="6"/>
        <v>44002</v>
      </c>
      <c r="B245" s="36">
        <f>SUMIFS(СВЦЭМ!$G$34:$G$777,СВЦЭМ!$A$34:$A$777,$A245,СВЦЭМ!$B$33:$B$776,B$225)+'СЕТ СН'!$F$12</f>
        <v>0</v>
      </c>
      <c r="C245" s="36">
        <f>SUMIFS(СВЦЭМ!$G$34:$G$777,СВЦЭМ!$A$34:$A$777,$A245,СВЦЭМ!$B$33:$B$776,C$225)+'СЕТ СН'!$F$12</f>
        <v>0</v>
      </c>
      <c r="D245" s="36">
        <f>SUMIFS(СВЦЭМ!$G$34:$G$777,СВЦЭМ!$A$34:$A$777,$A245,СВЦЭМ!$B$33:$B$776,D$225)+'СЕТ СН'!$F$12</f>
        <v>0</v>
      </c>
      <c r="E245" s="36">
        <f>SUMIFS(СВЦЭМ!$G$34:$G$777,СВЦЭМ!$A$34:$A$777,$A245,СВЦЭМ!$B$33:$B$776,E$225)+'СЕТ СН'!$F$12</f>
        <v>0</v>
      </c>
      <c r="F245" s="36">
        <f>SUMIFS(СВЦЭМ!$G$34:$G$777,СВЦЭМ!$A$34:$A$777,$A245,СВЦЭМ!$B$33:$B$776,F$225)+'СЕТ СН'!$F$12</f>
        <v>0</v>
      </c>
      <c r="G245" s="36">
        <f>SUMIFS(СВЦЭМ!$G$34:$G$777,СВЦЭМ!$A$34:$A$777,$A245,СВЦЭМ!$B$33:$B$776,G$225)+'СЕТ СН'!$F$12</f>
        <v>0</v>
      </c>
      <c r="H245" s="36">
        <f>SUMIFS(СВЦЭМ!$G$34:$G$777,СВЦЭМ!$A$34:$A$777,$A245,СВЦЭМ!$B$33:$B$776,H$225)+'СЕТ СН'!$F$12</f>
        <v>0</v>
      </c>
      <c r="I245" s="36">
        <f>SUMIFS(СВЦЭМ!$G$34:$G$777,СВЦЭМ!$A$34:$A$777,$A245,СВЦЭМ!$B$33:$B$776,I$225)+'СЕТ СН'!$F$12</f>
        <v>0</v>
      </c>
      <c r="J245" s="36">
        <f>SUMIFS(СВЦЭМ!$G$34:$G$777,СВЦЭМ!$A$34:$A$777,$A245,СВЦЭМ!$B$33:$B$776,J$225)+'СЕТ СН'!$F$12</f>
        <v>0</v>
      </c>
      <c r="K245" s="36">
        <f>SUMIFS(СВЦЭМ!$G$34:$G$777,СВЦЭМ!$A$34:$A$777,$A245,СВЦЭМ!$B$33:$B$776,K$225)+'СЕТ СН'!$F$12</f>
        <v>0</v>
      </c>
      <c r="L245" s="36">
        <f>SUMIFS(СВЦЭМ!$G$34:$G$777,СВЦЭМ!$A$34:$A$777,$A245,СВЦЭМ!$B$33:$B$776,L$225)+'СЕТ СН'!$F$12</f>
        <v>0</v>
      </c>
      <c r="M245" s="36">
        <f>SUMIFS(СВЦЭМ!$G$34:$G$777,СВЦЭМ!$A$34:$A$777,$A245,СВЦЭМ!$B$33:$B$776,M$225)+'СЕТ СН'!$F$12</f>
        <v>0</v>
      </c>
      <c r="N245" s="36">
        <f>SUMIFS(СВЦЭМ!$G$34:$G$777,СВЦЭМ!$A$34:$A$777,$A245,СВЦЭМ!$B$33:$B$776,N$225)+'СЕТ СН'!$F$12</f>
        <v>0</v>
      </c>
      <c r="O245" s="36">
        <f>SUMIFS(СВЦЭМ!$G$34:$G$777,СВЦЭМ!$A$34:$A$777,$A245,СВЦЭМ!$B$33:$B$776,O$225)+'СЕТ СН'!$F$12</f>
        <v>0</v>
      </c>
      <c r="P245" s="36">
        <f>SUMIFS(СВЦЭМ!$G$34:$G$777,СВЦЭМ!$A$34:$A$777,$A245,СВЦЭМ!$B$33:$B$776,P$225)+'СЕТ СН'!$F$12</f>
        <v>0</v>
      </c>
      <c r="Q245" s="36">
        <f>SUMIFS(СВЦЭМ!$G$34:$G$777,СВЦЭМ!$A$34:$A$777,$A245,СВЦЭМ!$B$33:$B$776,Q$225)+'СЕТ СН'!$F$12</f>
        <v>0</v>
      </c>
      <c r="R245" s="36">
        <f>SUMIFS(СВЦЭМ!$G$34:$G$777,СВЦЭМ!$A$34:$A$777,$A245,СВЦЭМ!$B$33:$B$776,R$225)+'СЕТ СН'!$F$12</f>
        <v>0</v>
      </c>
      <c r="S245" s="36">
        <f>SUMIFS(СВЦЭМ!$G$34:$G$777,СВЦЭМ!$A$34:$A$777,$A245,СВЦЭМ!$B$33:$B$776,S$225)+'СЕТ СН'!$F$12</f>
        <v>0</v>
      </c>
      <c r="T245" s="36">
        <f>SUMIFS(СВЦЭМ!$G$34:$G$777,СВЦЭМ!$A$34:$A$777,$A245,СВЦЭМ!$B$33:$B$776,T$225)+'СЕТ СН'!$F$12</f>
        <v>0</v>
      </c>
      <c r="U245" s="36">
        <f>SUMIFS(СВЦЭМ!$G$34:$G$777,СВЦЭМ!$A$34:$A$777,$A245,СВЦЭМ!$B$33:$B$776,U$225)+'СЕТ СН'!$F$12</f>
        <v>0</v>
      </c>
      <c r="V245" s="36">
        <f>SUMIFS(СВЦЭМ!$G$34:$G$777,СВЦЭМ!$A$34:$A$777,$A245,СВЦЭМ!$B$33:$B$776,V$225)+'СЕТ СН'!$F$12</f>
        <v>0</v>
      </c>
      <c r="W245" s="36">
        <f>SUMIFS(СВЦЭМ!$G$34:$G$777,СВЦЭМ!$A$34:$A$777,$A245,СВЦЭМ!$B$33:$B$776,W$225)+'СЕТ СН'!$F$12</f>
        <v>0</v>
      </c>
      <c r="X245" s="36">
        <f>SUMIFS(СВЦЭМ!$G$34:$G$777,СВЦЭМ!$A$34:$A$777,$A245,СВЦЭМ!$B$33:$B$776,X$225)+'СЕТ СН'!$F$12</f>
        <v>0</v>
      </c>
      <c r="Y245" s="36">
        <f>SUMIFS(СВЦЭМ!$G$34:$G$777,СВЦЭМ!$A$34:$A$777,$A245,СВЦЭМ!$B$33:$B$776,Y$225)+'СЕТ СН'!$F$12</f>
        <v>0</v>
      </c>
    </row>
    <row r="246" spans="1:25" ht="15.75" hidden="1" x14ac:dyDescent="0.2">
      <c r="A246" s="35">
        <f t="shared" si="6"/>
        <v>44003</v>
      </c>
      <c r="B246" s="36">
        <f>SUMIFS(СВЦЭМ!$G$34:$G$777,СВЦЭМ!$A$34:$A$777,$A246,СВЦЭМ!$B$33:$B$776,B$225)+'СЕТ СН'!$F$12</f>
        <v>0</v>
      </c>
      <c r="C246" s="36">
        <f>SUMIFS(СВЦЭМ!$G$34:$G$777,СВЦЭМ!$A$34:$A$777,$A246,СВЦЭМ!$B$33:$B$776,C$225)+'СЕТ СН'!$F$12</f>
        <v>0</v>
      </c>
      <c r="D246" s="36">
        <f>SUMIFS(СВЦЭМ!$G$34:$G$777,СВЦЭМ!$A$34:$A$777,$A246,СВЦЭМ!$B$33:$B$776,D$225)+'СЕТ СН'!$F$12</f>
        <v>0</v>
      </c>
      <c r="E246" s="36">
        <f>SUMIFS(СВЦЭМ!$G$34:$G$777,СВЦЭМ!$A$34:$A$777,$A246,СВЦЭМ!$B$33:$B$776,E$225)+'СЕТ СН'!$F$12</f>
        <v>0</v>
      </c>
      <c r="F246" s="36">
        <f>SUMIFS(СВЦЭМ!$G$34:$G$777,СВЦЭМ!$A$34:$A$777,$A246,СВЦЭМ!$B$33:$B$776,F$225)+'СЕТ СН'!$F$12</f>
        <v>0</v>
      </c>
      <c r="G246" s="36">
        <f>SUMIFS(СВЦЭМ!$G$34:$G$777,СВЦЭМ!$A$34:$A$777,$A246,СВЦЭМ!$B$33:$B$776,G$225)+'СЕТ СН'!$F$12</f>
        <v>0</v>
      </c>
      <c r="H246" s="36">
        <f>SUMIFS(СВЦЭМ!$G$34:$G$777,СВЦЭМ!$A$34:$A$777,$A246,СВЦЭМ!$B$33:$B$776,H$225)+'СЕТ СН'!$F$12</f>
        <v>0</v>
      </c>
      <c r="I246" s="36">
        <f>SUMIFS(СВЦЭМ!$G$34:$G$777,СВЦЭМ!$A$34:$A$777,$A246,СВЦЭМ!$B$33:$B$776,I$225)+'СЕТ СН'!$F$12</f>
        <v>0</v>
      </c>
      <c r="J246" s="36">
        <f>SUMIFS(СВЦЭМ!$G$34:$G$777,СВЦЭМ!$A$34:$A$777,$A246,СВЦЭМ!$B$33:$B$776,J$225)+'СЕТ СН'!$F$12</f>
        <v>0</v>
      </c>
      <c r="K246" s="36">
        <f>SUMIFS(СВЦЭМ!$G$34:$G$777,СВЦЭМ!$A$34:$A$777,$A246,СВЦЭМ!$B$33:$B$776,K$225)+'СЕТ СН'!$F$12</f>
        <v>0</v>
      </c>
      <c r="L246" s="36">
        <f>SUMIFS(СВЦЭМ!$G$34:$G$777,СВЦЭМ!$A$34:$A$777,$A246,СВЦЭМ!$B$33:$B$776,L$225)+'СЕТ СН'!$F$12</f>
        <v>0</v>
      </c>
      <c r="M246" s="36">
        <f>SUMIFS(СВЦЭМ!$G$34:$G$777,СВЦЭМ!$A$34:$A$777,$A246,СВЦЭМ!$B$33:$B$776,M$225)+'СЕТ СН'!$F$12</f>
        <v>0</v>
      </c>
      <c r="N246" s="36">
        <f>SUMIFS(СВЦЭМ!$G$34:$G$777,СВЦЭМ!$A$34:$A$777,$A246,СВЦЭМ!$B$33:$B$776,N$225)+'СЕТ СН'!$F$12</f>
        <v>0</v>
      </c>
      <c r="O246" s="36">
        <f>SUMIFS(СВЦЭМ!$G$34:$G$777,СВЦЭМ!$A$34:$A$777,$A246,СВЦЭМ!$B$33:$B$776,O$225)+'СЕТ СН'!$F$12</f>
        <v>0</v>
      </c>
      <c r="P246" s="36">
        <f>SUMIFS(СВЦЭМ!$G$34:$G$777,СВЦЭМ!$A$34:$A$777,$A246,СВЦЭМ!$B$33:$B$776,P$225)+'СЕТ СН'!$F$12</f>
        <v>0</v>
      </c>
      <c r="Q246" s="36">
        <f>SUMIFS(СВЦЭМ!$G$34:$G$777,СВЦЭМ!$A$34:$A$777,$A246,СВЦЭМ!$B$33:$B$776,Q$225)+'СЕТ СН'!$F$12</f>
        <v>0</v>
      </c>
      <c r="R246" s="36">
        <f>SUMIFS(СВЦЭМ!$G$34:$G$777,СВЦЭМ!$A$34:$A$777,$A246,СВЦЭМ!$B$33:$B$776,R$225)+'СЕТ СН'!$F$12</f>
        <v>0</v>
      </c>
      <c r="S246" s="36">
        <f>SUMIFS(СВЦЭМ!$G$34:$G$777,СВЦЭМ!$A$34:$A$777,$A246,СВЦЭМ!$B$33:$B$776,S$225)+'СЕТ СН'!$F$12</f>
        <v>0</v>
      </c>
      <c r="T246" s="36">
        <f>SUMIFS(СВЦЭМ!$G$34:$G$777,СВЦЭМ!$A$34:$A$777,$A246,СВЦЭМ!$B$33:$B$776,T$225)+'СЕТ СН'!$F$12</f>
        <v>0</v>
      </c>
      <c r="U246" s="36">
        <f>SUMIFS(СВЦЭМ!$G$34:$G$777,СВЦЭМ!$A$34:$A$777,$A246,СВЦЭМ!$B$33:$B$776,U$225)+'СЕТ СН'!$F$12</f>
        <v>0</v>
      </c>
      <c r="V246" s="36">
        <f>SUMIFS(СВЦЭМ!$G$34:$G$777,СВЦЭМ!$A$34:$A$777,$A246,СВЦЭМ!$B$33:$B$776,V$225)+'СЕТ СН'!$F$12</f>
        <v>0</v>
      </c>
      <c r="W246" s="36">
        <f>SUMIFS(СВЦЭМ!$G$34:$G$777,СВЦЭМ!$A$34:$A$777,$A246,СВЦЭМ!$B$33:$B$776,W$225)+'СЕТ СН'!$F$12</f>
        <v>0</v>
      </c>
      <c r="X246" s="36">
        <f>SUMIFS(СВЦЭМ!$G$34:$G$777,СВЦЭМ!$A$34:$A$777,$A246,СВЦЭМ!$B$33:$B$776,X$225)+'СЕТ СН'!$F$12</f>
        <v>0</v>
      </c>
      <c r="Y246" s="36">
        <f>SUMIFS(СВЦЭМ!$G$34:$G$777,СВЦЭМ!$A$34:$A$777,$A246,СВЦЭМ!$B$33:$B$776,Y$225)+'СЕТ СН'!$F$12</f>
        <v>0</v>
      </c>
    </row>
    <row r="247" spans="1:25" ht="15.75" hidden="1" x14ac:dyDescent="0.2">
      <c r="A247" s="35">
        <f t="shared" si="6"/>
        <v>44004</v>
      </c>
      <c r="B247" s="36">
        <f>SUMIFS(СВЦЭМ!$G$34:$G$777,СВЦЭМ!$A$34:$A$777,$A247,СВЦЭМ!$B$33:$B$776,B$225)+'СЕТ СН'!$F$12</f>
        <v>0</v>
      </c>
      <c r="C247" s="36">
        <f>SUMIFS(СВЦЭМ!$G$34:$G$777,СВЦЭМ!$A$34:$A$777,$A247,СВЦЭМ!$B$33:$B$776,C$225)+'СЕТ СН'!$F$12</f>
        <v>0</v>
      </c>
      <c r="D247" s="36">
        <f>SUMIFS(СВЦЭМ!$G$34:$G$777,СВЦЭМ!$A$34:$A$777,$A247,СВЦЭМ!$B$33:$B$776,D$225)+'СЕТ СН'!$F$12</f>
        <v>0</v>
      </c>
      <c r="E247" s="36">
        <f>SUMIFS(СВЦЭМ!$G$34:$G$777,СВЦЭМ!$A$34:$A$777,$A247,СВЦЭМ!$B$33:$B$776,E$225)+'СЕТ СН'!$F$12</f>
        <v>0</v>
      </c>
      <c r="F247" s="36">
        <f>SUMIFS(СВЦЭМ!$G$34:$G$777,СВЦЭМ!$A$34:$A$777,$A247,СВЦЭМ!$B$33:$B$776,F$225)+'СЕТ СН'!$F$12</f>
        <v>0</v>
      </c>
      <c r="G247" s="36">
        <f>SUMIFS(СВЦЭМ!$G$34:$G$777,СВЦЭМ!$A$34:$A$777,$A247,СВЦЭМ!$B$33:$B$776,G$225)+'СЕТ СН'!$F$12</f>
        <v>0</v>
      </c>
      <c r="H247" s="36">
        <f>SUMIFS(СВЦЭМ!$G$34:$G$777,СВЦЭМ!$A$34:$A$777,$A247,СВЦЭМ!$B$33:$B$776,H$225)+'СЕТ СН'!$F$12</f>
        <v>0</v>
      </c>
      <c r="I247" s="36">
        <f>SUMIFS(СВЦЭМ!$G$34:$G$777,СВЦЭМ!$A$34:$A$777,$A247,СВЦЭМ!$B$33:$B$776,I$225)+'СЕТ СН'!$F$12</f>
        <v>0</v>
      </c>
      <c r="J247" s="36">
        <f>SUMIFS(СВЦЭМ!$G$34:$G$777,СВЦЭМ!$A$34:$A$777,$A247,СВЦЭМ!$B$33:$B$776,J$225)+'СЕТ СН'!$F$12</f>
        <v>0</v>
      </c>
      <c r="K247" s="36">
        <f>SUMIFS(СВЦЭМ!$G$34:$G$777,СВЦЭМ!$A$34:$A$777,$A247,СВЦЭМ!$B$33:$B$776,K$225)+'СЕТ СН'!$F$12</f>
        <v>0</v>
      </c>
      <c r="L247" s="36">
        <f>SUMIFS(СВЦЭМ!$G$34:$G$777,СВЦЭМ!$A$34:$A$777,$A247,СВЦЭМ!$B$33:$B$776,L$225)+'СЕТ СН'!$F$12</f>
        <v>0</v>
      </c>
      <c r="M247" s="36">
        <f>SUMIFS(СВЦЭМ!$G$34:$G$777,СВЦЭМ!$A$34:$A$777,$A247,СВЦЭМ!$B$33:$B$776,M$225)+'СЕТ СН'!$F$12</f>
        <v>0</v>
      </c>
      <c r="N247" s="36">
        <f>SUMIFS(СВЦЭМ!$G$34:$G$777,СВЦЭМ!$A$34:$A$777,$A247,СВЦЭМ!$B$33:$B$776,N$225)+'СЕТ СН'!$F$12</f>
        <v>0</v>
      </c>
      <c r="O247" s="36">
        <f>SUMIFS(СВЦЭМ!$G$34:$G$777,СВЦЭМ!$A$34:$A$777,$A247,СВЦЭМ!$B$33:$B$776,O$225)+'СЕТ СН'!$F$12</f>
        <v>0</v>
      </c>
      <c r="P247" s="36">
        <f>SUMIFS(СВЦЭМ!$G$34:$G$777,СВЦЭМ!$A$34:$A$777,$A247,СВЦЭМ!$B$33:$B$776,P$225)+'СЕТ СН'!$F$12</f>
        <v>0</v>
      </c>
      <c r="Q247" s="36">
        <f>SUMIFS(СВЦЭМ!$G$34:$G$777,СВЦЭМ!$A$34:$A$777,$A247,СВЦЭМ!$B$33:$B$776,Q$225)+'СЕТ СН'!$F$12</f>
        <v>0</v>
      </c>
      <c r="R247" s="36">
        <f>SUMIFS(СВЦЭМ!$G$34:$G$777,СВЦЭМ!$A$34:$A$777,$A247,СВЦЭМ!$B$33:$B$776,R$225)+'СЕТ СН'!$F$12</f>
        <v>0</v>
      </c>
      <c r="S247" s="36">
        <f>SUMIFS(СВЦЭМ!$G$34:$G$777,СВЦЭМ!$A$34:$A$777,$A247,СВЦЭМ!$B$33:$B$776,S$225)+'СЕТ СН'!$F$12</f>
        <v>0</v>
      </c>
      <c r="T247" s="36">
        <f>SUMIFS(СВЦЭМ!$G$34:$G$777,СВЦЭМ!$A$34:$A$777,$A247,СВЦЭМ!$B$33:$B$776,T$225)+'СЕТ СН'!$F$12</f>
        <v>0</v>
      </c>
      <c r="U247" s="36">
        <f>SUMIFS(СВЦЭМ!$G$34:$G$777,СВЦЭМ!$A$34:$A$777,$A247,СВЦЭМ!$B$33:$B$776,U$225)+'СЕТ СН'!$F$12</f>
        <v>0</v>
      </c>
      <c r="V247" s="36">
        <f>SUMIFS(СВЦЭМ!$G$34:$G$777,СВЦЭМ!$A$34:$A$777,$A247,СВЦЭМ!$B$33:$B$776,V$225)+'СЕТ СН'!$F$12</f>
        <v>0</v>
      </c>
      <c r="W247" s="36">
        <f>SUMIFS(СВЦЭМ!$G$34:$G$777,СВЦЭМ!$A$34:$A$777,$A247,СВЦЭМ!$B$33:$B$776,W$225)+'СЕТ СН'!$F$12</f>
        <v>0</v>
      </c>
      <c r="X247" s="36">
        <f>SUMIFS(СВЦЭМ!$G$34:$G$777,СВЦЭМ!$A$34:$A$777,$A247,СВЦЭМ!$B$33:$B$776,X$225)+'СЕТ СН'!$F$12</f>
        <v>0</v>
      </c>
      <c r="Y247" s="36">
        <f>SUMIFS(СВЦЭМ!$G$34:$G$777,СВЦЭМ!$A$34:$A$777,$A247,СВЦЭМ!$B$33:$B$776,Y$225)+'СЕТ СН'!$F$12</f>
        <v>0</v>
      </c>
    </row>
    <row r="248" spans="1:25" ht="15.75" hidden="1" x14ac:dyDescent="0.2">
      <c r="A248" s="35">
        <f t="shared" si="6"/>
        <v>44005</v>
      </c>
      <c r="B248" s="36">
        <f>SUMIFS(СВЦЭМ!$G$34:$G$777,СВЦЭМ!$A$34:$A$777,$A248,СВЦЭМ!$B$33:$B$776,B$225)+'СЕТ СН'!$F$12</f>
        <v>0</v>
      </c>
      <c r="C248" s="36">
        <f>SUMIFS(СВЦЭМ!$G$34:$G$777,СВЦЭМ!$A$34:$A$777,$A248,СВЦЭМ!$B$33:$B$776,C$225)+'СЕТ СН'!$F$12</f>
        <v>0</v>
      </c>
      <c r="D248" s="36">
        <f>SUMIFS(СВЦЭМ!$G$34:$G$777,СВЦЭМ!$A$34:$A$777,$A248,СВЦЭМ!$B$33:$B$776,D$225)+'СЕТ СН'!$F$12</f>
        <v>0</v>
      </c>
      <c r="E248" s="36">
        <f>SUMIFS(СВЦЭМ!$G$34:$G$777,СВЦЭМ!$A$34:$A$777,$A248,СВЦЭМ!$B$33:$B$776,E$225)+'СЕТ СН'!$F$12</f>
        <v>0</v>
      </c>
      <c r="F248" s="36">
        <f>SUMIFS(СВЦЭМ!$G$34:$G$777,СВЦЭМ!$A$34:$A$777,$A248,СВЦЭМ!$B$33:$B$776,F$225)+'СЕТ СН'!$F$12</f>
        <v>0</v>
      </c>
      <c r="G248" s="36">
        <f>SUMIFS(СВЦЭМ!$G$34:$G$777,СВЦЭМ!$A$34:$A$777,$A248,СВЦЭМ!$B$33:$B$776,G$225)+'СЕТ СН'!$F$12</f>
        <v>0</v>
      </c>
      <c r="H248" s="36">
        <f>SUMIFS(СВЦЭМ!$G$34:$G$777,СВЦЭМ!$A$34:$A$777,$A248,СВЦЭМ!$B$33:$B$776,H$225)+'СЕТ СН'!$F$12</f>
        <v>0</v>
      </c>
      <c r="I248" s="36">
        <f>SUMIFS(СВЦЭМ!$G$34:$G$777,СВЦЭМ!$A$34:$A$777,$A248,СВЦЭМ!$B$33:$B$776,I$225)+'СЕТ СН'!$F$12</f>
        <v>0</v>
      </c>
      <c r="J248" s="36">
        <f>SUMIFS(СВЦЭМ!$G$34:$G$777,СВЦЭМ!$A$34:$A$777,$A248,СВЦЭМ!$B$33:$B$776,J$225)+'СЕТ СН'!$F$12</f>
        <v>0</v>
      </c>
      <c r="K248" s="36">
        <f>SUMIFS(СВЦЭМ!$G$34:$G$777,СВЦЭМ!$A$34:$A$777,$A248,СВЦЭМ!$B$33:$B$776,K$225)+'СЕТ СН'!$F$12</f>
        <v>0</v>
      </c>
      <c r="L248" s="36">
        <f>SUMIFS(СВЦЭМ!$G$34:$G$777,СВЦЭМ!$A$34:$A$777,$A248,СВЦЭМ!$B$33:$B$776,L$225)+'СЕТ СН'!$F$12</f>
        <v>0</v>
      </c>
      <c r="M248" s="36">
        <f>SUMIFS(СВЦЭМ!$G$34:$G$777,СВЦЭМ!$A$34:$A$777,$A248,СВЦЭМ!$B$33:$B$776,M$225)+'СЕТ СН'!$F$12</f>
        <v>0</v>
      </c>
      <c r="N248" s="36">
        <f>SUMIFS(СВЦЭМ!$G$34:$G$777,СВЦЭМ!$A$34:$A$777,$A248,СВЦЭМ!$B$33:$B$776,N$225)+'СЕТ СН'!$F$12</f>
        <v>0</v>
      </c>
      <c r="O248" s="36">
        <f>SUMIFS(СВЦЭМ!$G$34:$G$777,СВЦЭМ!$A$34:$A$777,$A248,СВЦЭМ!$B$33:$B$776,O$225)+'СЕТ СН'!$F$12</f>
        <v>0</v>
      </c>
      <c r="P248" s="36">
        <f>SUMIFS(СВЦЭМ!$G$34:$G$777,СВЦЭМ!$A$34:$A$777,$A248,СВЦЭМ!$B$33:$B$776,P$225)+'СЕТ СН'!$F$12</f>
        <v>0</v>
      </c>
      <c r="Q248" s="36">
        <f>SUMIFS(СВЦЭМ!$G$34:$G$777,СВЦЭМ!$A$34:$A$777,$A248,СВЦЭМ!$B$33:$B$776,Q$225)+'СЕТ СН'!$F$12</f>
        <v>0</v>
      </c>
      <c r="R248" s="36">
        <f>SUMIFS(СВЦЭМ!$G$34:$G$777,СВЦЭМ!$A$34:$A$777,$A248,СВЦЭМ!$B$33:$B$776,R$225)+'СЕТ СН'!$F$12</f>
        <v>0</v>
      </c>
      <c r="S248" s="36">
        <f>SUMIFS(СВЦЭМ!$G$34:$G$777,СВЦЭМ!$A$34:$A$777,$A248,СВЦЭМ!$B$33:$B$776,S$225)+'СЕТ СН'!$F$12</f>
        <v>0</v>
      </c>
      <c r="T248" s="36">
        <f>SUMIFS(СВЦЭМ!$G$34:$G$777,СВЦЭМ!$A$34:$A$777,$A248,СВЦЭМ!$B$33:$B$776,T$225)+'СЕТ СН'!$F$12</f>
        <v>0</v>
      </c>
      <c r="U248" s="36">
        <f>SUMIFS(СВЦЭМ!$G$34:$G$777,СВЦЭМ!$A$34:$A$777,$A248,СВЦЭМ!$B$33:$B$776,U$225)+'СЕТ СН'!$F$12</f>
        <v>0</v>
      </c>
      <c r="V248" s="36">
        <f>SUMIFS(СВЦЭМ!$G$34:$G$777,СВЦЭМ!$A$34:$A$777,$A248,СВЦЭМ!$B$33:$B$776,V$225)+'СЕТ СН'!$F$12</f>
        <v>0</v>
      </c>
      <c r="W248" s="36">
        <f>SUMIFS(СВЦЭМ!$G$34:$G$777,СВЦЭМ!$A$34:$A$777,$A248,СВЦЭМ!$B$33:$B$776,W$225)+'СЕТ СН'!$F$12</f>
        <v>0</v>
      </c>
      <c r="X248" s="36">
        <f>SUMIFS(СВЦЭМ!$G$34:$G$777,СВЦЭМ!$A$34:$A$777,$A248,СВЦЭМ!$B$33:$B$776,X$225)+'СЕТ СН'!$F$12</f>
        <v>0</v>
      </c>
      <c r="Y248" s="36">
        <f>SUMIFS(СВЦЭМ!$G$34:$G$777,СВЦЭМ!$A$34:$A$777,$A248,СВЦЭМ!$B$33:$B$776,Y$225)+'СЕТ СН'!$F$12</f>
        <v>0</v>
      </c>
    </row>
    <row r="249" spans="1:25" ht="15.75" hidden="1" x14ac:dyDescent="0.2">
      <c r="A249" s="35">
        <f t="shared" si="6"/>
        <v>44006</v>
      </c>
      <c r="B249" s="36">
        <f>SUMIFS(СВЦЭМ!$G$34:$G$777,СВЦЭМ!$A$34:$A$777,$A249,СВЦЭМ!$B$33:$B$776,B$225)+'СЕТ СН'!$F$12</f>
        <v>0</v>
      </c>
      <c r="C249" s="36">
        <f>SUMIFS(СВЦЭМ!$G$34:$G$777,СВЦЭМ!$A$34:$A$777,$A249,СВЦЭМ!$B$33:$B$776,C$225)+'СЕТ СН'!$F$12</f>
        <v>0</v>
      </c>
      <c r="D249" s="36">
        <f>SUMIFS(СВЦЭМ!$G$34:$G$777,СВЦЭМ!$A$34:$A$777,$A249,СВЦЭМ!$B$33:$B$776,D$225)+'СЕТ СН'!$F$12</f>
        <v>0</v>
      </c>
      <c r="E249" s="36">
        <f>SUMIFS(СВЦЭМ!$G$34:$G$777,СВЦЭМ!$A$34:$A$777,$A249,СВЦЭМ!$B$33:$B$776,E$225)+'СЕТ СН'!$F$12</f>
        <v>0</v>
      </c>
      <c r="F249" s="36">
        <f>SUMIFS(СВЦЭМ!$G$34:$G$777,СВЦЭМ!$A$34:$A$777,$A249,СВЦЭМ!$B$33:$B$776,F$225)+'СЕТ СН'!$F$12</f>
        <v>0</v>
      </c>
      <c r="G249" s="36">
        <f>SUMIFS(СВЦЭМ!$G$34:$G$777,СВЦЭМ!$A$34:$A$777,$A249,СВЦЭМ!$B$33:$B$776,G$225)+'СЕТ СН'!$F$12</f>
        <v>0</v>
      </c>
      <c r="H249" s="36">
        <f>SUMIFS(СВЦЭМ!$G$34:$G$777,СВЦЭМ!$A$34:$A$777,$A249,СВЦЭМ!$B$33:$B$776,H$225)+'СЕТ СН'!$F$12</f>
        <v>0</v>
      </c>
      <c r="I249" s="36">
        <f>SUMIFS(СВЦЭМ!$G$34:$G$777,СВЦЭМ!$A$34:$A$777,$A249,СВЦЭМ!$B$33:$B$776,I$225)+'СЕТ СН'!$F$12</f>
        <v>0</v>
      </c>
      <c r="J249" s="36">
        <f>SUMIFS(СВЦЭМ!$G$34:$G$777,СВЦЭМ!$A$34:$A$777,$A249,СВЦЭМ!$B$33:$B$776,J$225)+'СЕТ СН'!$F$12</f>
        <v>0</v>
      </c>
      <c r="K249" s="36">
        <f>SUMIFS(СВЦЭМ!$G$34:$G$777,СВЦЭМ!$A$34:$A$777,$A249,СВЦЭМ!$B$33:$B$776,K$225)+'СЕТ СН'!$F$12</f>
        <v>0</v>
      </c>
      <c r="L249" s="36">
        <f>SUMIFS(СВЦЭМ!$G$34:$G$777,СВЦЭМ!$A$34:$A$777,$A249,СВЦЭМ!$B$33:$B$776,L$225)+'СЕТ СН'!$F$12</f>
        <v>0</v>
      </c>
      <c r="M249" s="36">
        <f>SUMIFS(СВЦЭМ!$G$34:$G$777,СВЦЭМ!$A$34:$A$777,$A249,СВЦЭМ!$B$33:$B$776,M$225)+'СЕТ СН'!$F$12</f>
        <v>0</v>
      </c>
      <c r="N249" s="36">
        <f>SUMIFS(СВЦЭМ!$G$34:$G$777,СВЦЭМ!$A$34:$A$777,$A249,СВЦЭМ!$B$33:$B$776,N$225)+'СЕТ СН'!$F$12</f>
        <v>0</v>
      </c>
      <c r="O249" s="36">
        <f>SUMIFS(СВЦЭМ!$G$34:$G$777,СВЦЭМ!$A$34:$A$777,$A249,СВЦЭМ!$B$33:$B$776,O$225)+'СЕТ СН'!$F$12</f>
        <v>0</v>
      </c>
      <c r="P249" s="36">
        <f>SUMIFS(СВЦЭМ!$G$34:$G$777,СВЦЭМ!$A$34:$A$777,$A249,СВЦЭМ!$B$33:$B$776,P$225)+'СЕТ СН'!$F$12</f>
        <v>0</v>
      </c>
      <c r="Q249" s="36">
        <f>SUMIFS(СВЦЭМ!$G$34:$G$777,СВЦЭМ!$A$34:$A$777,$A249,СВЦЭМ!$B$33:$B$776,Q$225)+'СЕТ СН'!$F$12</f>
        <v>0</v>
      </c>
      <c r="R249" s="36">
        <f>SUMIFS(СВЦЭМ!$G$34:$G$777,СВЦЭМ!$A$34:$A$777,$A249,СВЦЭМ!$B$33:$B$776,R$225)+'СЕТ СН'!$F$12</f>
        <v>0</v>
      </c>
      <c r="S249" s="36">
        <f>SUMIFS(СВЦЭМ!$G$34:$G$777,СВЦЭМ!$A$34:$A$777,$A249,СВЦЭМ!$B$33:$B$776,S$225)+'СЕТ СН'!$F$12</f>
        <v>0</v>
      </c>
      <c r="T249" s="36">
        <f>SUMIFS(СВЦЭМ!$G$34:$G$777,СВЦЭМ!$A$34:$A$777,$A249,СВЦЭМ!$B$33:$B$776,T$225)+'СЕТ СН'!$F$12</f>
        <v>0</v>
      </c>
      <c r="U249" s="36">
        <f>SUMIFS(СВЦЭМ!$G$34:$G$777,СВЦЭМ!$A$34:$A$777,$A249,СВЦЭМ!$B$33:$B$776,U$225)+'СЕТ СН'!$F$12</f>
        <v>0</v>
      </c>
      <c r="V249" s="36">
        <f>SUMIFS(СВЦЭМ!$G$34:$G$777,СВЦЭМ!$A$34:$A$777,$A249,СВЦЭМ!$B$33:$B$776,V$225)+'СЕТ СН'!$F$12</f>
        <v>0</v>
      </c>
      <c r="W249" s="36">
        <f>SUMIFS(СВЦЭМ!$G$34:$G$777,СВЦЭМ!$A$34:$A$777,$A249,СВЦЭМ!$B$33:$B$776,W$225)+'СЕТ СН'!$F$12</f>
        <v>0</v>
      </c>
      <c r="X249" s="36">
        <f>SUMIFS(СВЦЭМ!$G$34:$G$777,СВЦЭМ!$A$34:$A$777,$A249,СВЦЭМ!$B$33:$B$776,X$225)+'СЕТ СН'!$F$12</f>
        <v>0</v>
      </c>
      <c r="Y249" s="36">
        <f>SUMIFS(СВЦЭМ!$G$34:$G$777,СВЦЭМ!$A$34:$A$777,$A249,СВЦЭМ!$B$33:$B$776,Y$225)+'СЕТ СН'!$F$12</f>
        <v>0</v>
      </c>
    </row>
    <row r="250" spans="1:25" ht="15.75" hidden="1" x14ac:dyDescent="0.2">
      <c r="A250" s="35">
        <f t="shared" si="6"/>
        <v>44007</v>
      </c>
      <c r="B250" s="36">
        <f>SUMIFS(СВЦЭМ!$G$34:$G$777,СВЦЭМ!$A$34:$A$777,$A250,СВЦЭМ!$B$33:$B$776,B$225)+'СЕТ СН'!$F$12</f>
        <v>0</v>
      </c>
      <c r="C250" s="36">
        <f>SUMIFS(СВЦЭМ!$G$34:$G$777,СВЦЭМ!$A$34:$A$777,$A250,СВЦЭМ!$B$33:$B$776,C$225)+'СЕТ СН'!$F$12</f>
        <v>0</v>
      </c>
      <c r="D250" s="36">
        <f>SUMIFS(СВЦЭМ!$G$34:$G$777,СВЦЭМ!$A$34:$A$777,$A250,СВЦЭМ!$B$33:$B$776,D$225)+'СЕТ СН'!$F$12</f>
        <v>0</v>
      </c>
      <c r="E250" s="36">
        <f>SUMIFS(СВЦЭМ!$G$34:$G$777,СВЦЭМ!$A$34:$A$777,$A250,СВЦЭМ!$B$33:$B$776,E$225)+'СЕТ СН'!$F$12</f>
        <v>0</v>
      </c>
      <c r="F250" s="36">
        <f>SUMIFS(СВЦЭМ!$G$34:$G$777,СВЦЭМ!$A$34:$A$777,$A250,СВЦЭМ!$B$33:$B$776,F$225)+'СЕТ СН'!$F$12</f>
        <v>0</v>
      </c>
      <c r="G250" s="36">
        <f>SUMIFS(СВЦЭМ!$G$34:$G$777,СВЦЭМ!$A$34:$A$777,$A250,СВЦЭМ!$B$33:$B$776,G$225)+'СЕТ СН'!$F$12</f>
        <v>0</v>
      </c>
      <c r="H250" s="36">
        <f>SUMIFS(СВЦЭМ!$G$34:$G$777,СВЦЭМ!$A$34:$A$777,$A250,СВЦЭМ!$B$33:$B$776,H$225)+'СЕТ СН'!$F$12</f>
        <v>0</v>
      </c>
      <c r="I250" s="36">
        <f>SUMIFS(СВЦЭМ!$G$34:$G$777,СВЦЭМ!$A$34:$A$777,$A250,СВЦЭМ!$B$33:$B$776,I$225)+'СЕТ СН'!$F$12</f>
        <v>0</v>
      </c>
      <c r="J250" s="36">
        <f>SUMIFS(СВЦЭМ!$G$34:$G$777,СВЦЭМ!$A$34:$A$777,$A250,СВЦЭМ!$B$33:$B$776,J$225)+'СЕТ СН'!$F$12</f>
        <v>0</v>
      </c>
      <c r="K250" s="36">
        <f>SUMIFS(СВЦЭМ!$G$34:$G$777,СВЦЭМ!$A$34:$A$777,$A250,СВЦЭМ!$B$33:$B$776,K$225)+'СЕТ СН'!$F$12</f>
        <v>0</v>
      </c>
      <c r="L250" s="36">
        <f>SUMIFS(СВЦЭМ!$G$34:$G$777,СВЦЭМ!$A$34:$A$777,$A250,СВЦЭМ!$B$33:$B$776,L$225)+'СЕТ СН'!$F$12</f>
        <v>0</v>
      </c>
      <c r="M250" s="36">
        <f>SUMIFS(СВЦЭМ!$G$34:$G$777,СВЦЭМ!$A$34:$A$777,$A250,СВЦЭМ!$B$33:$B$776,M$225)+'СЕТ СН'!$F$12</f>
        <v>0</v>
      </c>
      <c r="N250" s="36">
        <f>SUMIFS(СВЦЭМ!$G$34:$G$777,СВЦЭМ!$A$34:$A$777,$A250,СВЦЭМ!$B$33:$B$776,N$225)+'СЕТ СН'!$F$12</f>
        <v>0</v>
      </c>
      <c r="O250" s="36">
        <f>SUMIFS(СВЦЭМ!$G$34:$G$777,СВЦЭМ!$A$34:$A$777,$A250,СВЦЭМ!$B$33:$B$776,O$225)+'СЕТ СН'!$F$12</f>
        <v>0</v>
      </c>
      <c r="P250" s="36">
        <f>SUMIFS(СВЦЭМ!$G$34:$G$777,СВЦЭМ!$A$34:$A$777,$A250,СВЦЭМ!$B$33:$B$776,P$225)+'СЕТ СН'!$F$12</f>
        <v>0</v>
      </c>
      <c r="Q250" s="36">
        <f>SUMIFS(СВЦЭМ!$G$34:$G$777,СВЦЭМ!$A$34:$A$777,$A250,СВЦЭМ!$B$33:$B$776,Q$225)+'СЕТ СН'!$F$12</f>
        <v>0</v>
      </c>
      <c r="R250" s="36">
        <f>SUMIFS(СВЦЭМ!$G$34:$G$777,СВЦЭМ!$A$34:$A$777,$A250,СВЦЭМ!$B$33:$B$776,R$225)+'СЕТ СН'!$F$12</f>
        <v>0</v>
      </c>
      <c r="S250" s="36">
        <f>SUMIFS(СВЦЭМ!$G$34:$G$777,СВЦЭМ!$A$34:$A$777,$A250,СВЦЭМ!$B$33:$B$776,S$225)+'СЕТ СН'!$F$12</f>
        <v>0</v>
      </c>
      <c r="T250" s="36">
        <f>SUMIFS(СВЦЭМ!$G$34:$G$777,СВЦЭМ!$A$34:$A$777,$A250,СВЦЭМ!$B$33:$B$776,T$225)+'СЕТ СН'!$F$12</f>
        <v>0</v>
      </c>
      <c r="U250" s="36">
        <f>SUMIFS(СВЦЭМ!$G$34:$G$777,СВЦЭМ!$A$34:$A$777,$A250,СВЦЭМ!$B$33:$B$776,U$225)+'СЕТ СН'!$F$12</f>
        <v>0</v>
      </c>
      <c r="V250" s="36">
        <f>SUMIFS(СВЦЭМ!$G$34:$G$777,СВЦЭМ!$A$34:$A$777,$A250,СВЦЭМ!$B$33:$B$776,V$225)+'СЕТ СН'!$F$12</f>
        <v>0</v>
      </c>
      <c r="W250" s="36">
        <f>SUMIFS(СВЦЭМ!$G$34:$G$777,СВЦЭМ!$A$34:$A$777,$A250,СВЦЭМ!$B$33:$B$776,W$225)+'СЕТ СН'!$F$12</f>
        <v>0</v>
      </c>
      <c r="X250" s="36">
        <f>SUMIFS(СВЦЭМ!$G$34:$G$777,СВЦЭМ!$A$34:$A$777,$A250,СВЦЭМ!$B$33:$B$776,X$225)+'СЕТ СН'!$F$12</f>
        <v>0</v>
      </c>
      <c r="Y250" s="36">
        <f>SUMIFS(СВЦЭМ!$G$34:$G$777,СВЦЭМ!$A$34:$A$777,$A250,СВЦЭМ!$B$33:$B$776,Y$225)+'СЕТ СН'!$F$12</f>
        <v>0</v>
      </c>
    </row>
    <row r="251" spans="1:25" ht="15.75" hidden="1" x14ac:dyDescent="0.2">
      <c r="A251" s="35">
        <f t="shared" si="6"/>
        <v>44008</v>
      </c>
      <c r="B251" s="36">
        <f>SUMIFS(СВЦЭМ!$G$34:$G$777,СВЦЭМ!$A$34:$A$777,$A251,СВЦЭМ!$B$33:$B$776,B$225)+'СЕТ СН'!$F$12</f>
        <v>0</v>
      </c>
      <c r="C251" s="36">
        <f>SUMIFS(СВЦЭМ!$G$34:$G$777,СВЦЭМ!$A$34:$A$777,$A251,СВЦЭМ!$B$33:$B$776,C$225)+'СЕТ СН'!$F$12</f>
        <v>0</v>
      </c>
      <c r="D251" s="36">
        <f>SUMIFS(СВЦЭМ!$G$34:$G$777,СВЦЭМ!$A$34:$A$777,$A251,СВЦЭМ!$B$33:$B$776,D$225)+'СЕТ СН'!$F$12</f>
        <v>0</v>
      </c>
      <c r="E251" s="36">
        <f>SUMIFS(СВЦЭМ!$G$34:$G$777,СВЦЭМ!$A$34:$A$777,$A251,СВЦЭМ!$B$33:$B$776,E$225)+'СЕТ СН'!$F$12</f>
        <v>0</v>
      </c>
      <c r="F251" s="36">
        <f>SUMIFS(СВЦЭМ!$G$34:$G$777,СВЦЭМ!$A$34:$A$777,$A251,СВЦЭМ!$B$33:$B$776,F$225)+'СЕТ СН'!$F$12</f>
        <v>0</v>
      </c>
      <c r="G251" s="36">
        <f>SUMIFS(СВЦЭМ!$G$34:$G$777,СВЦЭМ!$A$34:$A$777,$A251,СВЦЭМ!$B$33:$B$776,G$225)+'СЕТ СН'!$F$12</f>
        <v>0</v>
      </c>
      <c r="H251" s="36">
        <f>SUMIFS(СВЦЭМ!$G$34:$G$777,СВЦЭМ!$A$34:$A$777,$A251,СВЦЭМ!$B$33:$B$776,H$225)+'СЕТ СН'!$F$12</f>
        <v>0</v>
      </c>
      <c r="I251" s="36">
        <f>SUMIFS(СВЦЭМ!$G$34:$G$777,СВЦЭМ!$A$34:$A$777,$A251,СВЦЭМ!$B$33:$B$776,I$225)+'СЕТ СН'!$F$12</f>
        <v>0</v>
      </c>
      <c r="J251" s="36">
        <f>SUMIFS(СВЦЭМ!$G$34:$G$777,СВЦЭМ!$A$34:$A$777,$A251,СВЦЭМ!$B$33:$B$776,J$225)+'СЕТ СН'!$F$12</f>
        <v>0</v>
      </c>
      <c r="K251" s="36">
        <f>SUMIFS(СВЦЭМ!$G$34:$G$777,СВЦЭМ!$A$34:$A$777,$A251,СВЦЭМ!$B$33:$B$776,K$225)+'СЕТ СН'!$F$12</f>
        <v>0</v>
      </c>
      <c r="L251" s="36">
        <f>SUMIFS(СВЦЭМ!$G$34:$G$777,СВЦЭМ!$A$34:$A$777,$A251,СВЦЭМ!$B$33:$B$776,L$225)+'СЕТ СН'!$F$12</f>
        <v>0</v>
      </c>
      <c r="M251" s="36">
        <f>SUMIFS(СВЦЭМ!$G$34:$G$777,СВЦЭМ!$A$34:$A$777,$A251,СВЦЭМ!$B$33:$B$776,M$225)+'СЕТ СН'!$F$12</f>
        <v>0</v>
      </c>
      <c r="N251" s="36">
        <f>SUMIFS(СВЦЭМ!$G$34:$G$777,СВЦЭМ!$A$34:$A$777,$A251,СВЦЭМ!$B$33:$B$776,N$225)+'СЕТ СН'!$F$12</f>
        <v>0</v>
      </c>
      <c r="O251" s="36">
        <f>SUMIFS(СВЦЭМ!$G$34:$G$777,СВЦЭМ!$A$34:$A$777,$A251,СВЦЭМ!$B$33:$B$776,O$225)+'СЕТ СН'!$F$12</f>
        <v>0</v>
      </c>
      <c r="P251" s="36">
        <f>SUMIFS(СВЦЭМ!$G$34:$G$777,СВЦЭМ!$A$34:$A$777,$A251,СВЦЭМ!$B$33:$B$776,P$225)+'СЕТ СН'!$F$12</f>
        <v>0</v>
      </c>
      <c r="Q251" s="36">
        <f>SUMIFS(СВЦЭМ!$G$34:$G$777,СВЦЭМ!$A$34:$A$777,$A251,СВЦЭМ!$B$33:$B$776,Q$225)+'СЕТ СН'!$F$12</f>
        <v>0</v>
      </c>
      <c r="R251" s="36">
        <f>SUMIFS(СВЦЭМ!$G$34:$G$777,СВЦЭМ!$A$34:$A$777,$A251,СВЦЭМ!$B$33:$B$776,R$225)+'СЕТ СН'!$F$12</f>
        <v>0</v>
      </c>
      <c r="S251" s="36">
        <f>SUMIFS(СВЦЭМ!$G$34:$G$777,СВЦЭМ!$A$34:$A$777,$A251,СВЦЭМ!$B$33:$B$776,S$225)+'СЕТ СН'!$F$12</f>
        <v>0</v>
      </c>
      <c r="T251" s="36">
        <f>SUMIFS(СВЦЭМ!$G$34:$G$777,СВЦЭМ!$A$34:$A$777,$A251,СВЦЭМ!$B$33:$B$776,T$225)+'СЕТ СН'!$F$12</f>
        <v>0</v>
      </c>
      <c r="U251" s="36">
        <f>SUMIFS(СВЦЭМ!$G$34:$G$777,СВЦЭМ!$A$34:$A$777,$A251,СВЦЭМ!$B$33:$B$776,U$225)+'СЕТ СН'!$F$12</f>
        <v>0</v>
      </c>
      <c r="V251" s="36">
        <f>SUMIFS(СВЦЭМ!$G$34:$G$777,СВЦЭМ!$A$34:$A$777,$A251,СВЦЭМ!$B$33:$B$776,V$225)+'СЕТ СН'!$F$12</f>
        <v>0</v>
      </c>
      <c r="W251" s="36">
        <f>SUMIFS(СВЦЭМ!$G$34:$G$777,СВЦЭМ!$A$34:$A$777,$A251,СВЦЭМ!$B$33:$B$776,W$225)+'СЕТ СН'!$F$12</f>
        <v>0</v>
      </c>
      <c r="X251" s="36">
        <f>SUMIFS(СВЦЭМ!$G$34:$G$777,СВЦЭМ!$A$34:$A$777,$A251,СВЦЭМ!$B$33:$B$776,X$225)+'СЕТ СН'!$F$12</f>
        <v>0</v>
      </c>
      <c r="Y251" s="36">
        <f>SUMIFS(СВЦЭМ!$G$34:$G$777,СВЦЭМ!$A$34:$A$777,$A251,СВЦЭМ!$B$33:$B$776,Y$225)+'СЕТ СН'!$F$12</f>
        <v>0</v>
      </c>
    </row>
    <row r="252" spans="1:25" ht="15.75" hidden="1" x14ac:dyDescent="0.2">
      <c r="A252" s="35">
        <f t="shared" si="6"/>
        <v>44009</v>
      </c>
      <c r="B252" s="36">
        <f>SUMIFS(СВЦЭМ!$G$34:$G$777,СВЦЭМ!$A$34:$A$777,$A252,СВЦЭМ!$B$33:$B$776,B$225)+'СЕТ СН'!$F$12</f>
        <v>0</v>
      </c>
      <c r="C252" s="36">
        <f>SUMIFS(СВЦЭМ!$G$34:$G$777,СВЦЭМ!$A$34:$A$777,$A252,СВЦЭМ!$B$33:$B$776,C$225)+'СЕТ СН'!$F$12</f>
        <v>0</v>
      </c>
      <c r="D252" s="36">
        <f>SUMIFS(СВЦЭМ!$G$34:$G$777,СВЦЭМ!$A$34:$A$777,$A252,СВЦЭМ!$B$33:$B$776,D$225)+'СЕТ СН'!$F$12</f>
        <v>0</v>
      </c>
      <c r="E252" s="36">
        <f>SUMIFS(СВЦЭМ!$G$34:$G$777,СВЦЭМ!$A$34:$A$777,$A252,СВЦЭМ!$B$33:$B$776,E$225)+'СЕТ СН'!$F$12</f>
        <v>0</v>
      </c>
      <c r="F252" s="36">
        <f>SUMIFS(СВЦЭМ!$G$34:$G$777,СВЦЭМ!$A$34:$A$777,$A252,СВЦЭМ!$B$33:$B$776,F$225)+'СЕТ СН'!$F$12</f>
        <v>0</v>
      </c>
      <c r="G252" s="36">
        <f>SUMIFS(СВЦЭМ!$G$34:$G$777,СВЦЭМ!$A$34:$A$777,$A252,СВЦЭМ!$B$33:$B$776,G$225)+'СЕТ СН'!$F$12</f>
        <v>0</v>
      </c>
      <c r="H252" s="36">
        <f>SUMIFS(СВЦЭМ!$G$34:$G$777,СВЦЭМ!$A$34:$A$777,$A252,СВЦЭМ!$B$33:$B$776,H$225)+'СЕТ СН'!$F$12</f>
        <v>0</v>
      </c>
      <c r="I252" s="36">
        <f>SUMIFS(СВЦЭМ!$G$34:$G$777,СВЦЭМ!$A$34:$A$777,$A252,СВЦЭМ!$B$33:$B$776,I$225)+'СЕТ СН'!$F$12</f>
        <v>0</v>
      </c>
      <c r="J252" s="36">
        <f>SUMIFS(СВЦЭМ!$G$34:$G$777,СВЦЭМ!$A$34:$A$777,$A252,СВЦЭМ!$B$33:$B$776,J$225)+'СЕТ СН'!$F$12</f>
        <v>0</v>
      </c>
      <c r="K252" s="36">
        <f>SUMIFS(СВЦЭМ!$G$34:$G$777,СВЦЭМ!$A$34:$A$777,$A252,СВЦЭМ!$B$33:$B$776,K$225)+'СЕТ СН'!$F$12</f>
        <v>0</v>
      </c>
      <c r="L252" s="36">
        <f>SUMIFS(СВЦЭМ!$G$34:$G$777,СВЦЭМ!$A$34:$A$777,$A252,СВЦЭМ!$B$33:$B$776,L$225)+'СЕТ СН'!$F$12</f>
        <v>0</v>
      </c>
      <c r="M252" s="36">
        <f>SUMIFS(СВЦЭМ!$G$34:$G$777,СВЦЭМ!$A$34:$A$777,$A252,СВЦЭМ!$B$33:$B$776,M$225)+'СЕТ СН'!$F$12</f>
        <v>0</v>
      </c>
      <c r="N252" s="36">
        <f>SUMIFS(СВЦЭМ!$G$34:$G$777,СВЦЭМ!$A$34:$A$777,$A252,СВЦЭМ!$B$33:$B$776,N$225)+'СЕТ СН'!$F$12</f>
        <v>0</v>
      </c>
      <c r="O252" s="36">
        <f>SUMIFS(СВЦЭМ!$G$34:$G$777,СВЦЭМ!$A$34:$A$777,$A252,СВЦЭМ!$B$33:$B$776,O$225)+'СЕТ СН'!$F$12</f>
        <v>0</v>
      </c>
      <c r="P252" s="36">
        <f>SUMIFS(СВЦЭМ!$G$34:$G$777,СВЦЭМ!$A$34:$A$777,$A252,СВЦЭМ!$B$33:$B$776,P$225)+'СЕТ СН'!$F$12</f>
        <v>0</v>
      </c>
      <c r="Q252" s="36">
        <f>SUMIFS(СВЦЭМ!$G$34:$G$777,СВЦЭМ!$A$34:$A$777,$A252,СВЦЭМ!$B$33:$B$776,Q$225)+'СЕТ СН'!$F$12</f>
        <v>0</v>
      </c>
      <c r="R252" s="36">
        <f>SUMIFS(СВЦЭМ!$G$34:$G$777,СВЦЭМ!$A$34:$A$777,$A252,СВЦЭМ!$B$33:$B$776,R$225)+'СЕТ СН'!$F$12</f>
        <v>0</v>
      </c>
      <c r="S252" s="36">
        <f>SUMIFS(СВЦЭМ!$G$34:$G$777,СВЦЭМ!$A$34:$A$777,$A252,СВЦЭМ!$B$33:$B$776,S$225)+'СЕТ СН'!$F$12</f>
        <v>0</v>
      </c>
      <c r="T252" s="36">
        <f>SUMIFS(СВЦЭМ!$G$34:$G$777,СВЦЭМ!$A$34:$A$777,$A252,СВЦЭМ!$B$33:$B$776,T$225)+'СЕТ СН'!$F$12</f>
        <v>0</v>
      </c>
      <c r="U252" s="36">
        <f>SUMIFS(СВЦЭМ!$G$34:$G$777,СВЦЭМ!$A$34:$A$777,$A252,СВЦЭМ!$B$33:$B$776,U$225)+'СЕТ СН'!$F$12</f>
        <v>0</v>
      </c>
      <c r="V252" s="36">
        <f>SUMIFS(СВЦЭМ!$G$34:$G$777,СВЦЭМ!$A$34:$A$777,$A252,СВЦЭМ!$B$33:$B$776,V$225)+'СЕТ СН'!$F$12</f>
        <v>0</v>
      </c>
      <c r="W252" s="36">
        <f>SUMIFS(СВЦЭМ!$G$34:$G$777,СВЦЭМ!$A$34:$A$777,$A252,СВЦЭМ!$B$33:$B$776,W$225)+'СЕТ СН'!$F$12</f>
        <v>0</v>
      </c>
      <c r="X252" s="36">
        <f>SUMIFS(СВЦЭМ!$G$34:$G$777,СВЦЭМ!$A$34:$A$777,$A252,СВЦЭМ!$B$33:$B$776,X$225)+'СЕТ СН'!$F$12</f>
        <v>0</v>
      </c>
      <c r="Y252" s="36">
        <f>SUMIFS(СВЦЭМ!$G$34:$G$777,СВЦЭМ!$A$34:$A$777,$A252,СВЦЭМ!$B$33:$B$776,Y$225)+'СЕТ СН'!$F$12</f>
        <v>0</v>
      </c>
    </row>
    <row r="253" spans="1:25" ht="15.75" hidden="1" x14ac:dyDescent="0.2">
      <c r="A253" s="35">
        <f t="shared" si="6"/>
        <v>44010</v>
      </c>
      <c r="B253" s="36">
        <f>SUMIFS(СВЦЭМ!$G$34:$G$777,СВЦЭМ!$A$34:$A$777,$A253,СВЦЭМ!$B$33:$B$776,B$225)+'СЕТ СН'!$F$12</f>
        <v>0</v>
      </c>
      <c r="C253" s="36">
        <f>SUMIFS(СВЦЭМ!$G$34:$G$777,СВЦЭМ!$A$34:$A$777,$A253,СВЦЭМ!$B$33:$B$776,C$225)+'СЕТ СН'!$F$12</f>
        <v>0</v>
      </c>
      <c r="D253" s="36">
        <f>SUMIFS(СВЦЭМ!$G$34:$G$777,СВЦЭМ!$A$34:$A$777,$A253,СВЦЭМ!$B$33:$B$776,D$225)+'СЕТ СН'!$F$12</f>
        <v>0</v>
      </c>
      <c r="E253" s="36">
        <f>SUMIFS(СВЦЭМ!$G$34:$G$777,СВЦЭМ!$A$34:$A$777,$A253,СВЦЭМ!$B$33:$B$776,E$225)+'СЕТ СН'!$F$12</f>
        <v>0</v>
      </c>
      <c r="F253" s="36">
        <f>SUMIFS(СВЦЭМ!$G$34:$G$777,СВЦЭМ!$A$34:$A$777,$A253,СВЦЭМ!$B$33:$B$776,F$225)+'СЕТ СН'!$F$12</f>
        <v>0</v>
      </c>
      <c r="G253" s="36">
        <f>SUMIFS(СВЦЭМ!$G$34:$G$777,СВЦЭМ!$A$34:$A$777,$A253,СВЦЭМ!$B$33:$B$776,G$225)+'СЕТ СН'!$F$12</f>
        <v>0</v>
      </c>
      <c r="H253" s="36">
        <f>SUMIFS(СВЦЭМ!$G$34:$G$777,СВЦЭМ!$A$34:$A$777,$A253,СВЦЭМ!$B$33:$B$776,H$225)+'СЕТ СН'!$F$12</f>
        <v>0</v>
      </c>
      <c r="I253" s="36">
        <f>SUMIFS(СВЦЭМ!$G$34:$G$777,СВЦЭМ!$A$34:$A$777,$A253,СВЦЭМ!$B$33:$B$776,I$225)+'СЕТ СН'!$F$12</f>
        <v>0</v>
      </c>
      <c r="J253" s="36">
        <f>SUMIFS(СВЦЭМ!$G$34:$G$777,СВЦЭМ!$A$34:$A$777,$A253,СВЦЭМ!$B$33:$B$776,J$225)+'СЕТ СН'!$F$12</f>
        <v>0</v>
      </c>
      <c r="K253" s="36">
        <f>SUMIFS(СВЦЭМ!$G$34:$G$777,СВЦЭМ!$A$34:$A$777,$A253,СВЦЭМ!$B$33:$B$776,K$225)+'СЕТ СН'!$F$12</f>
        <v>0</v>
      </c>
      <c r="L253" s="36">
        <f>SUMIFS(СВЦЭМ!$G$34:$G$777,СВЦЭМ!$A$34:$A$777,$A253,СВЦЭМ!$B$33:$B$776,L$225)+'СЕТ СН'!$F$12</f>
        <v>0</v>
      </c>
      <c r="M253" s="36">
        <f>SUMIFS(СВЦЭМ!$G$34:$G$777,СВЦЭМ!$A$34:$A$777,$A253,СВЦЭМ!$B$33:$B$776,M$225)+'СЕТ СН'!$F$12</f>
        <v>0</v>
      </c>
      <c r="N253" s="36">
        <f>SUMIFS(СВЦЭМ!$G$34:$G$777,СВЦЭМ!$A$34:$A$777,$A253,СВЦЭМ!$B$33:$B$776,N$225)+'СЕТ СН'!$F$12</f>
        <v>0</v>
      </c>
      <c r="O253" s="36">
        <f>SUMIFS(СВЦЭМ!$G$34:$G$777,СВЦЭМ!$A$34:$A$777,$A253,СВЦЭМ!$B$33:$B$776,O$225)+'СЕТ СН'!$F$12</f>
        <v>0</v>
      </c>
      <c r="P253" s="36">
        <f>SUMIFS(СВЦЭМ!$G$34:$G$777,СВЦЭМ!$A$34:$A$777,$A253,СВЦЭМ!$B$33:$B$776,P$225)+'СЕТ СН'!$F$12</f>
        <v>0</v>
      </c>
      <c r="Q253" s="36">
        <f>SUMIFS(СВЦЭМ!$G$34:$G$777,СВЦЭМ!$A$34:$A$777,$A253,СВЦЭМ!$B$33:$B$776,Q$225)+'СЕТ СН'!$F$12</f>
        <v>0</v>
      </c>
      <c r="R253" s="36">
        <f>SUMIFS(СВЦЭМ!$G$34:$G$777,СВЦЭМ!$A$34:$A$777,$A253,СВЦЭМ!$B$33:$B$776,R$225)+'СЕТ СН'!$F$12</f>
        <v>0</v>
      </c>
      <c r="S253" s="36">
        <f>SUMIFS(СВЦЭМ!$G$34:$G$777,СВЦЭМ!$A$34:$A$777,$A253,СВЦЭМ!$B$33:$B$776,S$225)+'СЕТ СН'!$F$12</f>
        <v>0</v>
      </c>
      <c r="T253" s="36">
        <f>SUMIFS(СВЦЭМ!$G$34:$G$777,СВЦЭМ!$A$34:$A$777,$A253,СВЦЭМ!$B$33:$B$776,T$225)+'СЕТ СН'!$F$12</f>
        <v>0</v>
      </c>
      <c r="U253" s="36">
        <f>SUMIFS(СВЦЭМ!$G$34:$G$777,СВЦЭМ!$A$34:$A$777,$A253,СВЦЭМ!$B$33:$B$776,U$225)+'СЕТ СН'!$F$12</f>
        <v>0</v>
      </c>
      <c r="V253" s="36">
        <f>SUMIFS(СВЦЭМ!$G$34:$G$777,СВЦЭМ!$A$34:$A$777,$A253,СВЦЭМ!$B$33:$B$776,V$225)+'СЕТ СН'!$F$12</f>
        <v>0</v>
      </c>
      <c r="W253" s="36">
        <f>SUMIFS(СВЦЭМ!$G$34:$G$777,СВЦЭМ!$A$34:$A$777,$A253,СВЦЭМ!$B$33:$B$776,W$225)+'СЕТ СН'!$F$12</f>
        <v>0</v>
      </c>
      <c r="X253" s="36">
        <f>SUMIFS(СВЦЭМ!$G$34:$G$777,СВЦЭМ!$A$34:$A$777,$A253,СВЦЭМ!$B$33:$B$776,X$225)+'СЕТ СН'!$F$12</f>
        <v>0</v>
      </c>
      <c r="Y253" s="36">
        <f>SUMIFS(СВЦЭМ!$G$34:$G$777,СВЦЭМ!$A$34:$A$777,$A253,СВЦЭМ!$B$33:$B$776,Y$225)+'СЕТ СН'!$F$12</f>
        <v>0</v>
      </c>
    </row>
    <row r="254" spans="1:25" ht="15.75" hidden="1" x14ac:dyDescent="0.2">
      <c r="A254" s="35">
        <f t="shared" si="6"/>
        <v>44011</v>
      </c>
      <c r="B254" s="36">
        <f>SUMIFS(СВЦЭМ!$G$34:$G$777,СВЦЭМ!$A$34:$A$777,$A254,СВЦЭМ!$B$33:$B$776,B$225)+'СЕТ СН'!$F$12</f>
        <v>0</v>
      </c>
      <c r="C254" s="36">
        <f>SUMIFS(СВЦЭМ!$G$34:$G$777,СВЦЭМ!$A$34:$A$777,$A254,СВЦЭМ!$B$33:$B$776,C$225)+'СЕТ СН'!$F$12</f>
        <v>0</v>
      </c>
      <c r="D254" s="36">
        <f>SUMIFS(СВЦЭМ!$G$34:$G$777,СВЦЭМ!$A$34:$A$777,$A254,СВЦЭМ!$B$33:$B$776,D$225)+'СЕТ СН'!$F$12</f>
        <v>0</v>
      </c>
      <c r="E254" s="36">
        <f>SUMIFS(СВЦЭМ!$G$34:$G$777,СВЦЭМ!$A$34:$A$777,$A254,СВЦЭМ!$B$33:$B$776,E$225)+'СЕТ СН'!$F$12</f>
        <v>0</v>
      </c>
      <c r="F254" s="36">
        <f>SUMIFS(СВЦЭМ!$G$34:$G$777,СВЦЭМ!$A$34:$A$777,$A254,СВЦЭМ!$B$33:$B$776,F$225)+'СЕТ СН'!$F$12</f>
        <v>0</v>
      </c>
      <c r="G254" s="36">
        <f>SUMIFS(СВЦЭМ!$G$34:$G$777,СВЦЭМ!$A$34:$A$777,$A254,СВЦЭМ!$B$33:$B$776,G$225)+'СЕТ СН'!$F$12</f>
        <v>0</v>
      </c>
      <c r="H254" s="36">
        <f>SUMIFS(СВЦЭМ!$G$34:$G$777,СВЦЭМ!$A$34:$A$777,$A254,СВЦЭМ!$B$33:$B$776,H$225)+'СЕТ СН'!$F$12</f>
        <v>0</v>
      </c>
      <c r="I254" s="36">
        <f>SUMIFS(СВЦЭМ!$G$34:$G$777,СВЦЭМ!$A$34:$A$777,$A254,СВЦЭМ!$B$33:$B$776,I$225)+'СЕТ СН'!$F$12</f>
        <v>0</v>
      </c>
      <c r="J254" s="36">
        <f>SUMIFS(СВЦЭМ!$G$34:$G$777,СВЦЭМ!$A$34:$A$777,$A254,СВЦЭМ!$B$33:$B$776,J$225)+'СЕТ СН'!$F$12</f>
        <v>0</v>
      </c>
      <c r="K254" s="36">
        <f>SUMIFS(СВЦЭМ!$G$34:$G$777,СВЦЭМ!$A$34:$A$777,$A254,СВЦЭМ!$B$33:$B$776,K$225)+'СЕТ СН'!$F$12</f>
        <v>0</v>
      </c>
      <c r="L254" s="36">
        <f>SUMIFS(СВЦЭМ!$G$34:$G$777,СВЦЭМ!$A$34:$A$777,$A254,СВЦЭМ!$B$33:$B$776,L$225)+'СЕТ СН'!$F$12</f>
        <v>0</v>
      </c>
      <c r="M254" s="36">
        <f>SUMIFS(СВЦЭМ!$G$34:$G$777,СВЦЭМ!$A$34:$A$777,$A254,СВЦЭМ!$B$33:$B$776,M$225)+'СЕТ СН'!$F$12</f>
        <v>0</v>
      </c>
      <c r="N254" s="36">
        <f>SUMIFS(СВЦЭМ!$G$34:$G$777,СВЦЭМ!$A$34:$A$777,$A254,СВЦЭМ!$B$33:$B$776,N$225)+'СЕТ СН'!$F$12</f>
        <v>0</v>
      </c>
      <c r="O254" s="36">
        <f>SUMIFS(СВЦЭМ!$G$34:$G$777,СВЦЭМ!$A$34:$A$777,$A254,СВЦЭМ!$B$33:$B$776,O$225)+'СЕТ СН'!$F$12</f>
        <v>0</v>
      </c>
      <c r="P254" s="36">
        <f>SUMIFS(СВЦЭМ!$G$34:$G$777,СВЦЭМ!$A$34:$A$777,$A254,СВЦЭМ!$B$33:$B$776,P$225)+'СЕТ СН'!$F$12</f>
        <v>0</v>
      </c>
      <c r="Q254" s="36">
        <f>SUMIFS(СВЦЭМ!$G$34:$G$777,СВЦЭМ!$A$34:$A$777,$A254,СВЦЭМ!$B$33:$B$776,Q$225)+'СЕТ СН'!$F$12</f>
        <v>0</v>
      </c>
      <c r="R254" s="36">
        <f>SUMIFS(СВЦЭМ!$G$34:$G$777,СВЦЭМ!$A$34:$A$777,$A254,СВЦЭМ!$B$33:$B$776,R$225)+'СЕТ СН'!$F$12</f>
        <v>0</v>
      </c>
      <c r="S254" s="36">
        <f>SUMIFS(СВЦЭМ!$G$34:$G$777,СВЦЭМ!$A$34:$A$777,$A254,СВЦЭМ!$B$33:$B$776,S$225)+'СЕТ СН'!$F$12</f>
        <v>0</v>
      </c>
      <c r="T254" s="36">
        <f>SUMIFS(СВЦЭМ!$G$34:$G$777,СВЦЭМ!$A$34:$A$777,$A254,СВЦЭМ!$B$33:$B$776,T$225)+'СЕТ СН'!$F$12</f>
        <v>0</v>
      </c>
      <c r="U254" s="36">
        <f>SUMIFS(СВЦЭМ!$G$34:$G$777,СВЦЭМ!$A$34:$A$777,$A254,СВЦЭМ!$B$33:$B$776,U$225)+'СЕТ СН'!$F$12</f>
        <v>0</v>
      </c>
      <c r="V254" s="36">
        <f>SUMIFS(СВЦЭМ!$G$34:$G$777,СВЦЭМ!$A$34:$A$777,$A254,СВЦЭМ!$B$33:$B$776,V$225)+'СЕТ СН'!$F$12</f>
        <v>0</v>
      </c>
      <c r="W254" s="36">
        <f>SUMIFS(СВЦЭМ!$G$34:$G$777,СВЦЭМ!$A$34:$A$777,$A254,СВЦЭМ!$B$33:$B$776,W$225)+'СЕТ СН'!$F$12</f>
        <v>0</v>
      </c>
      <c r="X254" s="36">
        <f>SUMIFS(СВЦЭМ!$G$34:$G$777,СВЦЭМ!$A$34:$A$777,$A254,СВЦЭМ!$B$33:$B$776,X$225)+'СЕТ СН'!$F$12</f>
        <v>0</v>
      </c>
      <c r="Y254" s="36">
        <f>SUMIFS(СВЦЭМ!$G$34:$G$777,СВЦЭМ!$A$34:$A$777,$A254,СВЦЭМ!$B$33:$B$776,Y$225)+'СЕТ СН'!$F$12</f>
        <v>0</v>
      </c>
    </row>
    <row r="255" spans="1:25" ht="15.75" hidden="1" x14ac:dyDescent="0.2">
      <c r="A255" s="35">
        <f t="shared" si="6"/>
        <v>44012</v>
      </c>
      <c r="B255" s="36">
        <f>SUMIFS(СВЦЭМ!$G$34:$G$777,СВЦЭМ!$A$34:$A$777,$A255,СВЦЭМ!$B$33:$B$776,B$225)+'СЕТ СН'!$F$12</f>
        <v>0</v>
      </c>
      <c r="C255" s="36">
        <f>SUMIFS(СВЦЭМ!$G$34:$G$777,СВЦЭМ!$A$34:$A$777,$A255,СВЦЭМ!$B$33:$B$776,C$225)+'СЕТ СН'!$F$12</f>
        <v>0</v>
      </c>
      <c r="D255" s="36">
        <f>SUMIFS(СВЦЭМ!$G$34:$G$777,СВЦЭМ!$A$34:$A$777,$A255,СВЦЭМ!$B$33:$B$776,D$225)+'СЕТ СН'!$F$12</f>
        <v>0</v>
      </c>
      <c r="E255" s="36">
        <f>SUMIFS(СВЦЭМ!$G$34:$G$777,СВЦЭМ!$A$34:$A$777,$A255,СВЦЭМ!$B$33:$B$776,E$225)+'СЕТ СН'!$F$12</f>
        <v>0</v>
      </c>
      <c r="F255" s="36">
        <f>SUMIFS(СВЦЭМ!$G$34:$G$777,СВЦЭМ!$A$34:$A$777,$A255,СВЦЭМ!$B$33:$B$776,F$225)+'СЕТ СН'!$F$12</f>
        <v>0</v>
      </c>
      <c r="G255" s="36">
        <f>SUMIFS(СВЦЭМ!$G$34:$G$777,СВЦЭМ!$A$34:$A$777,$A255,СВЦЭМ!$B$33:$B$776,G$225)+'СЕТ СН'!$F$12</f>
        <v>0</v>
      </c>
      <c r="H255" s="36">
        <f>SUMIFS(СВЦЭМ!$G$34:$G$777,СВЦЭМ!$A$34:$A$777,$A255,СВЦЭМ!$B$33:$B$776,H$225)+'СЕТ СН'!$F$12</f>
        <v>0</v>
      </c>
      <c r="I255" s="36">
        <f>SUMIFS(СВЦЭМ!$G$34:$G$777,СВЦЭМ!$A$34:$A$777,$A255,СВЦЭМ!$B$33:$B$776,I$225)+'СЕТ СН'!$F$12</f>
        <v>0</v>
      </c>
      <c r="J255" s="36">
        <f>SUMIFS(СВЦЭМ!$G$34:$G$777,СВЦЭМ!$A$34:$A$777,$A255,СВЦЭМ!$B$33:$B$776,J$225)+'СЕТ СН'!$F$12</f>
        <v>0</v>
      </c>
      <c r="K255" s="36">
        <f>SUMIFS(СВЦЭМ!$G$34:$G$777,СВЦЭМ!$A$34:$A$777,$A255,СВЦЭМ!$B$33:$B$776,K$225)+'СЕТ СН'!$F$12</f>
        <v>0</v>
      </c>
      <c r="L255" s="36">
        <f>SUMIFS(СВЦЭМ!$G$34:$G$777,СВЦЭМ!$A$34:$A$777,$A255,СВЦЭМ!$B$33:$B$776,L$225)+'СЕТ СН'!$F$12</f>
        <v>0</v>
      </c>
      <c r="M255" s="36">
        <f>SUMIFS(СВЦЭМ!$G$34:$G$777,СВЦЭМ!$A$34:$A$777,$A255,СВЦЭМ!$B$33:$B$776,M$225)+'СЕТ СН'!$F$12</f>
        <v>0</v>
      </c>
      <c r="N255" s="36">
        <f>SUMIFS(СВЦЭМ!$G$34:$G$777,СВЦЭМ!$A$34:$A$777,$A255,СВЦЭМ!$B$33:$B$776,N$225)+'СЕТ СН'!$F$12</f>
        <v>0</v>
      </c>
      <c r="O255" s="36">
        <f>SUMIFS(СВЦЭМ!$G$34:$G$777,СВЦЭМ!$A$34:$A$777,$A255,СВЦЭМ!$B$33:$B$776,O$225)+'СЕТ СН'!$F$12</f>
        <v>0</v>
      </c>
      <c r="P255" s="36">
        <f>SUMIFS(СВЦЭМ!$G$34:$G$777,СВЦЭМ!$A$34:$A$777,$A255,СВЦЭМ!$B$33:$B$776,P$225)+'СЕТ СН'!$F$12</f>
        <v>0</v>
      </c>
      <c r="Q255" s="36">
        <f>SUMIFS(СВЦЭМ!$G$34:$G$777,СВЦЭМ!$A$34:$A$777,$A255,СВЦЭМ!$B$33:$B$776,Q$225)+'СЕТ СН'!$F$12</f>
        <v>0</v>
      </c>
      <c r="R255" s="36">
        <f>SUMIFS(СВЦЭМ!$G$34:$G$777,СВЦЭМ!$A$34:$A$777,$A255,СВЦЭМ!$B$33:$B$776,R$225)+'СЕТ СН'!$F$12</f>
        <v>0</v>
      </c>
      <c r="S255" s="36">
        <f>SUMIFS(СВЦЭМ!$G$34:$G$777,СВЦЭМ!$A$34:$A$777,$A255,СВЦЭМ!$B$33:$B$776,S$225)+'СЕТ СН'!$F$12</f>
        <v>0</v>
      </c>
      <c r="T255" s="36">
        <f>SUMIFS(СВЦЭМ!$G$34:$G$777,СВЦЭМ!$A$34:$A$777,$A255,СВЦЭМ!$B$33:$B$776,T$225)+'СЕТ СН'!$F$12</f>
        <v>0</v>
      </c>
      <c r="U255" s="36">
        <f>SUMIFS(СВЦЭМ!$G$34:$G$777,СВЦЭМ!$A$34:$A$777,$A255,СВЦЭМ!$B$33:$B$776,U$225)+'СЕТ СН'!$F$12</f>
        <v>0</v>
      </c>
      <c r="V255" s="36">
        <f>SUMIFS(СВЦЭМ!$G$34:$G$777,СВЦЭМ!$A$34:$A$777,$A255,СВЦЭМ!$B$33:$B$776,V$225)+'СЕТ СН'!$F$12</f>
        <v>0</v>
      </c>
      <c r="W255" s="36">
        <f>SUMIFS(СВЦЭМ!$G$34:$G$777,СВЦЭМ!$A$34:$A$777,$A255,СВЦЭМ!$B$33:$B$776,W$225)+'СЕТ СН'!$F$12</f>
        <v>0</v>
      </c>
      <c r="X255" s="36">
        <f>SUMIFS(СВЦЭМ!$G$34:$G$777,СВЦЭМ!$A$34:$A$777,$A255,СВЦЭМ!$B$33:$B$776,X$225)+'СЕТ СН'!$F$12</f>
        <v>0</v>
      </c>
      <c r="Y255" s="36">
        <f>SUMIFS(СВЦЭМ!$G$34:$G$777,СВЦЭМ!$A$34:$A$777,$A255,СВЦЭМ!$B$33:$B$776,Y$225)+'СЕТ СН'!$F$12</f>
        <v>0</v>
      </c>
    </row>
    <row r="256" spans="1:25" ht="15.75" hidden="1" x14ac:dyDescent="0.2">
      <c r="A256" s="35">
        <f t="shared" si="6"/>
        <v>44013</v>
      </c>
      <c r="B256" s="36">
        <f>SUMIFS(СВЦЭМ!$G$34:$G$777,СВЦЭМ!$A$34:$A$777,$A256,СВЦЭМ!$B$33:$B$776,B$225)+'СЕТ СН'!$F$12</f>
        <v>0</v>
      </c>
      <c r="C256" s="36">
        <f>SUMIFS(СВЦЭМ!$G$34:$G$777,СВЦЭМ!$A$34:$A$777,$A256,СВЦЭМ!$B$33:$B$776,C$225)+'СЕТ СН'!$F$12</f>
        <v>0</v>
      </c>
      <c r="D256" s="36">
        <f>SUMIFS(СВЦЭМ!$G$34:$G$777,СВЦЭМ!$A$34:$A$777,$A256,СВЦЭМ!$B$33:$B$776,D$225)+'СЕТ СН'!$F$12</f>
        <v>0</v>
      </c>
      <c r="E256" s="36">
        <f>SUMIFS(СВЦЭМ!$G$34:$G$777,СВЦЭМ!$A$34:$A$777,$A256,СВЦЭМ!$B$33:$B$776,E$225)+'СЕТ СН'!$F$12</f>
        <v>0</v>
      </c>
      <c r="F256" s="36">
        <f>SUMIFS(СВЦЭМ!$G$34:$G$777,СВЦЭМ!$A$34:$A$777,$A256,СВЦЭМ!$B$33:$B$776,F$225)+'СЕТ СН'!$F$12</f>
        <v>0</v>
      </c>
      <c r="G256" s="36">
        <f>SUMIFS(СВЦЭМ!$G$34:$G$777,СВЦЭМ!$A$34:$A$777,$A256,СВЦЭМ!$B$33:$B$776,G$225)+'СЕТ СН'!$F$12</f>
        <v>0</v>
      </c>
      <c r="H256" s="36">
        <f>SUMIFS(СВЦЭМ!$G$34:$G$777,СВЦЭМ!$A$34:$A$777,$A256,СВЦЭМ!$B$33:$B$776,H$225)+'СЕТ СН'!$F$12</f>
        <v>0</v>
      </c>
      <c r="I256" s="36">
        <f>SUMIFS(СВЦЭМ!$G$34:$G$777,СВЦЭМ!$A$34:$A$777,$A256,СВЦЭМ!$B$33:$B$776,I$225)+'СЕТ СН'!$F$12</f>
        <v>0</v>
      </c>
      <c r="J256" s="36">
        <f>SUMIFS(СВЦЭМ!$G$34:$G$777,СВЦЭМ!$A$34:$A$777,$A256,СВЦЭМ!$B$33:$B$776,J$225)+'СЕТ СН'!$F$12</f>
        <v>0</v>
      </c>
      <c r="K256" s="36">
        <f>SUMIFS(СВЦЭМ!$G$34:$G$777,СВЦЭМ!$A$34:$A$777,$A256,СВЦЭМ!$B$33:$B$776,K$225)+'СЕТ СН'!$F$12</f>
        <v>0</v>
      </c>
      <c r="L256" s="36">
        <f>SUMIFS(СВЦЭМ!$G$34:$G$777,СВЦЭМ!$A$34:$A$777,$A256,СВЦЭМ!$B$33:$B$776,L$225)+'СЕТ СН'!$F$12</f>
        <v>0</v>
      </c>
      <c r="M256" s="36">
        <f>SUMIFS(СВЦЭМ!$G$34:$G$777,СВЦЭМ!$A$34:$A$777,$A256,СВЦЭМ!$B$33:$B$776,M$225)+'СЕТ СН'!$F$12</f>
        <v>0</v>
      </c>
      <c r="N256" s="36">
        <f>SUMIFS(СВЦЭМ!$G$34:$G$777,СВЦЭМ!$A$34:$A$777,$A256,СВЦЭМ!$B$33:$B$776,N$225)+'СЕТ СН'!$F$12</f>
        <v>0</v>
      </c>
      <c r="O256" s="36">
        <f>SUMIFS(СВЦЭМ!$G$34:$G$777,СВЦЭМ!$A$34:$A$777,$A256,СВЦЭМ!$B$33:$B$776,O$225)+'СЕТ СН'!$F$12</f>
        <v>0</v>
      </c>
      <c r="P256" s="36">
        <f>SUMIFS(СВЦЭМ!$G$34:$G$777,СВЦЭМ!$A$34:$A$777,$A256,СВЦЭМ!$B$33:$B$776,P$225)+'СЕТ СН'!$F$12</f>
        <v>0</v>
      </c>
      <c r="Q256" s="36">
        <f>SUMIFS(СВЦЭМ!$G$34:$G$777,СВЦЭМ!$A$34:$A$777,$A256,СВЦЭМ!$B$33:$B$776,Q$225)+'СЕТ СН'!$F$12</f>
        <v>0</v>
      </c>
      <c r="R256" s="36">
        <f>SUMIFS(СВЦЭМ!$G$34:$G$777,СВЦЭМ!$A$34:$A$777,$A256,СВЦЭМ!$B$33:$B$776,R$225)+'СЕТ СН'!$F$12</f>
        <v>0</v>
      </c>
      <c r="S256" s="36">
        <f>SUMIFS(СВЦЭМ!$G$34:$G$777,СВЦЭМ!$A$34:$A$777,$A256,СВЦЭМ!$B$33:$B$776,S$225)+'СЕТ СН'!$F$12</f>
        <v>0</v>
      </c>
      <c r="T256" s="36">
        <f>SUMIFS(СВЦЭМ!$G$34:$G$777,СВЦЭМ!$A$34:$A$777,$A256,СВЦЭМ!$B$33:$B$776,T$225)+'СЕТ СН'!$F$12</f>
        <v>0</v>
      </c>
      <c r="U256" s="36">
        <f>SUMIFS(СВЦЭМ!$G$34:$G$777,СВЦЭМ!$A$34:$A$777,$A256,СВЦЭМ!$B$33:$B$776,U$225)+'СЕТ СН'!$F$12</f>
        <v>0</v>
      </c>
      <c r="V256" s="36">
        <f>SUMIFS(СВЦЭМ!$G$34:$G$777,СВЦЭМ!$A$34:$A$777,$A256,СВЦЭМ!$B$33:$B$776,V$225)+'СЕТ СН'!$F$12</f>
        <v>0</v>
      </c>
      <c r="W256" s="36">
        <f>SUMIFS(СВЦЭМ!$G$34:$G$777,СВЦЭМ!$A$34:$A$777,$A256,СВЦЭМ!$B$33:$B$776,W$225)+'СЕТ СН'!$F$12</f>
        <v>0</v>
      </c>
      <c r="X256" s="36">
        <f>SUMIFS(СВЦЭМ!$G$34:$G$777,СВЦЭМ!$A$34:$A$777,$A256,СВЦЭМ!$B$33:$B$776,X$225)+'СЕТ СН'!$F$12</f>
        <v>0</v>
      </c>
      <c r="Y256" s="36">
        <f>SUMIFS(СВЦЭМ!$G$34:$G$777,СВЦЭМ!$A$34:$A$777,$A256,СВЦЭМ!$B$33:$B$776,Y$225)+'СЕТ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1" t="s">
        <v>7</v>
      </c>
      <c r="B258" s="124" t="s">
        <v>117</v>
      </c>
      <c r="C258" s="125"/>
      <c r="D258" s="125"/>
      <c r="E258" s="125"/>
      <c r="F258" s="125"/>
      <c r="G258" s="125"/>
      <c r="H258" s="125"/>
      <c r="I258" s="125"/>
      <c r="J258" s="125"/>
      <c r="K258" s="125"/>
      <c r="L258" s="125"/>
      <c r="M258" s="125"/>
      <c r="N258" s="125"/>
      <c r="O258" s="125"/>
      <c r="P258" s="125"/>
      <c r="Q258" s="125"/>
      <c r="R258" s="125"/>
      <c r="S258" s="125"/>
      <c r="T258" s="125"/>
      <c r="U258" s="125"/>
      <c r="V258" s="125"/>
      <c r="W258" s="125"/>
      <c r="X258" s="125"/>
      <c r="Y258" s="126"/>
    </row>
    <row r="259" spans="1:27" ht="12.75" hidden="1" customHeight="1" x14ac:dyDescent="0.2">
      <c r="A259" s="122"/>
      <c r="B259" s="127"/>
      <c r="C259" s="128"/>
      <c r="D259" s="128"/>
      <c r="E259" s="128"/>
      <c r="F259" s="128"/>
      <c r="G259" s="128"/>
      <c r="H259" s="128"/>
      <c r="I259" s="128"/>
      <c r="J259" s="128"/>
      <c r="K259" s="128"/>
      <c r="L259" s="128"/>
      <c r="M259" s="128"/>
      <c r="N259" s="128"/>
      <c r="O259" s="128"/>
      <c r="P259" s="128"/>
      <c r="Q259" s="128"/>
      <c r="R259" s="128"/>
      <c r="S259" s="128"/>
      <c r="T259" s="128"/>
      <c r="U259" s="128"/>
      <c r="V259" s="128"/>
      <c r="W259" s="128"/>
      <c r="X259" s="128"/>
      <c r="Y259" s="129"/>
    </row>
    <row r="260" spans="1:27" s="46" customFormat="1" ht="12.75" hidden="1" customHeight="1" x14ac:dyDescent="0.2">
      <c r="A260" s="123"/>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01.06.2020</v>
      </c>
      <c r="B261" s="36">
        <f>SUMIFS(СВЦЭМ!$H$34:$H$777,СВЦЭМ!$A$34:$A$777,$A261,СВЦЭМ!$B$33:$B$776,B$260)+'СЕТ СН'!$F$12</f>
        <v>0</v>
      </c>
      <c r="C261" s="36">
        <f>SUMIFS(СВЦЭМ!$H$34:$H$777,СВЦЭМ!$A$34:$A$777,$A261,СВЦЭМ!$B$33:$B$776,C$260)+'СЕТ СН'!$F$12</f>
        <v>0</v>
      </c>
      <c r="D261" s="36">
        <f>SUMIFS(СВЦЭМ!$H$34:$H$777,СВЦЭМ!$A$34:$A$777,$A261,СВЦЭМ!$B$33:$B$776,D$260)+'СЕТ СН'!$F$12</f>
        <v>0</v>
      </c>
      <c r="E261" s="36">
        <f>SUMIFS(СВЦЭМ!$H$34:$H$777,СВЦЭМ!$A$34:$A$777,$A261,СВЦЭМ!$B$33:$B$776,E$260)+'СЕТ СН'!$F$12</f>
        <v>0</v>
      </c>
      <c r="F261" s="36">
        <f>SUMIFS(СВЦЭМ!$H$34:$H$777,СВЦЭМ!$A$34:$A$777,$A261,СВЦЭМ!$B$33:$B$776,F$260)+'СЕТ СН'!$F$12</f>
        <v>0</v>
      </c>
      <c r="G261" s="36">
        <f>SUMIFS(СВЦЭМ!$H$34:$H$777,СВЦЭМ!$A$34:$A$777,$A261,СВЦЭМ!$B$33:$B$776,G$260)+'СЕТ СН'!$F$12</f>
        <v>0</v>
      </c>
      <c r="H261" s="36">
        <f>SUMIFS(СВЦЭМ!$H$34:$H$777,СВЦЭМ!$A$34:$A$777,$A261,СВЦЭМ!$B$33:$B$776,H$260)+'СЕТ СН'!$F$12</f>
        <v>0</v>
      </c>
      <c r="I261" s="36">
        <f>SUMIFS(СВЦЭМ!$H$34:$H$777,СВЦЭМ!$A$34:$A$777,$A261,СВЦЭМ!$B$33:$B$776,I$260)+'СЕТ СН'!$F$12</f>
        <v>0</v>
      </c>
      <c r="J261" s="36">
        <f>SUMIFS(СВЦЭМ!$H$34:$H$777,СВЦЭМ!$A$34:$A$777,$A261,СВЦЭМ!$B$33:$B$776,J$260)+'СЕТ СН'!$F$12</f>
        <v>0</v>
      </c>
      <c r="K261" s="36">
        <f>SUMIFS(СВЦЭМ!$H$34:$H$777,СВЦЭМ!$A$34:$A$777,$A261,СВЦЭМ!$B$33:$B$776,K$260)+'СЕТ СН'!$F$12</f>
        <v>0</v>
      </c>
      <c r="L261" s="36">
        <f>SUMIFS(СВЦЭМ!$H$34:$H$777,СВЦЭМ!$A$34:$A$777,$A261,СВЦЭМ!$B$33:$B$776,L$260)+'СЕТ СН'!$F$12</f>
        <v>0</v>
      </c>
      <c r="M261" s="36">
        <f>SUMIFS(СВЦЭМ!$H$34:$H$777,СВЦЭМ!$A$34:$A$777,$A261,СВЦЭМ!$B$33:$B$776,M$260)+'СЕТ СН'!$F$12</f>
        <v>0</v>
      </c>
      <c r="N261" s="36">
        <f>SUMIFS(СВЦЭМ!$H$34:$H$777,СВЦЭМ!$A$34:$A$777,$A261,СВЦЭМ!$B$33:$B$776,N$260)+'СЕТ СН'!$F$12</f>
        <v>0</v>
      </c>
      <c r="O261" s="36">
        <f>SUMIFS(СВЦЭМ!$H$34:$H$777,СВЦЭМ!$A$34:$A$777,$A261,СВЦЭМ!$B$33:$B$776,O$260)+'СЕТ СН'!$F$12</f>
        <v>0</v>
      </c>
      <c r="P261" s="36">
        <f>SUMIFS(СВЦЭМ!$H$34:$H$777,СВЦЭМ!$A$34:$A$777,$A261,СВЦЭМ!$B$33:$B$776,P$260)+'СЕТ СН'!$F$12</f>
        <v>0</v>
      </c>
      <c r="Q261" s="36">
        <f>SUMIFS(СВЦЭМ!$H$34:$H$777,СВЦЭМ!$A$34:$A$777,$A261,СВЦЭМ!$B$33:$B$776,Q$260)+'СЕТ СН'!$F$12</f>
        <v>0</v>
      </c>
      <c r="R261" s="36">
        <f>SUMIFS(СВЦЭМ!$H$34:$H$777,СВЦЭМ!$A$34:$A$777,$A261,СВЦЭМ!$B$33:$B$776,R$260)+'СЕТ СН'!$F$12</f>
        <v>0</v>
      </c>
      <c r="S261" s="36">
        <f>SUMIFS(СВЦЭМ!$H$34:$H$777,СВЦЭМ!$A$34:$A$777,$A261,СВЦЭМ!$B$33:$B$776,S$260)+'СЕТ СН'!$F$12</f>
        <v>0</v>
      </c>
      <c r="T261" s="36">
        <f>SUMIFS(СВЦЭМ!$H$34:$H$777,СВЦЭМ!$A$34:$A$777,$A261,СВЦЭМ!$B$33:$B$776,T$260)+'СЕТ СН'!$F$12</f>
        <v>0</v>
      </c>
      <c r="U261" s="36">
        <f>SUMIFS(СВЦЭМ!$H$34:$H$777,СВЦЭМ!$A$34:$A$777,$A261,СВЦЭМ!$B$33:$B$776,U$260)+'СЕТ СН'!$F$12</f>
        <v>0</v>
      </c>
      <c r="V261" s="36">
        <f>SUMIFS(СВЦЭМ!$H$34:$H$777,СВЦЭМ!$A$34:$A$777,$A261,СВЦЭМ!$B$33:$B$776,V$260)+'СЕТ СН'!$F$12</f>
        <v>0</v>
      </c>
      <c r="W261" s="36">
        <f>SUMIFS(СВЦЭМ!$H$34:$H$777,СВЦЭМ!$A$34:$A$777,$A261,СВЦЭМ!$B$33:$B$776,W$260)+'СЕТ СН'!$F$12</f>
        <v>0</v>
      </c>
      <c r="X261" s="36">
        <f>SUMIFS(СВЦЭМ!$H$34:$H$777,СВЦЭМ!$A$34:$A$777,$A261,СВЦЭМ!$B$33:$B$776,X$260)+'СЕТ СН'!$F$12</f>
        <v>0</v>
      </c>
      <c r="Y261" s="36">
        <f>SUMIFS(СВЦЭМ!$H$34:$H$777,СВЦЭМ!$A$34:$A$777,$A261,СВЦЭМ!$B$33:$B$776,Y$260)+'СЕТ СН'!$F$12</f>
        <v>0</v>
      </c>
      <c r="AA261" s="45"/>
    </row>
    <row r="262" spans="1:27" ht="15.75" hidden="1" x14ac:dyDescent="0.2">
      <c r="A262" s="35">
        <f>A261+1</f>
        <v>43984</v>
      </c>
      <c r="B262" s="36">
        <f>SUMIFS(СВЦЭМ!$H$34:$H$777,СВЦЭМ!$A$34:$A$777,$A262,СВЦЭМ!$B$33:$B$776,B$260)+'СЕТ СН'!$F$12</f>
        <v>0</v>
      </c>
      <c r="C262" s="36">
        <f>SUMIFS(СВЦЭМ!$H$34:$H$777,СВЦЭМ!$A$34:$A$777,$A262,СВЦЭМ!$B$33:$B$776,C$260)+'СЕТ СН'!$F$12</f>
        <v>0</v>
      </c>
      <c r="D262" s="36">
        <f>SUMIFS(СВЦЭМ!$H$34:$H$777,СВЦЭМ!$A$34:$A$777,$A262,СВЦЭМ!$B$33:$B$776,D$260)+'СЕТ СН'!$F$12</f>
        <v>0</v>
      </c>
      <c r="E262" s="36">
        <f>SUMIFS(СВЦЭМ!$H$34:$H$777,СВЦЭМ!$A$34:$A$777,$A262,СВЦЭМ!$B$33:$B$776,E$260)+'СЕТ СН'!$F$12</f>
        <v>0</v>
      </c>
      <c r="F262" s="36">
        <f>SUMIFS(СВЦЭМ!$H$34:$H$777,СВЦЭМ!$A$34:$A$777,$A262,СВЦЭМ!$B$33:$B$776,F$260)+'СЕТ СН'!$F$12</f>
        <v>0</v>
      </c>
      <c r="G262" s="36">
        <f>SUMIFS(СВЦЭМ!$H$34:$H$777,СВЦЭМ!$A$34:$A$777,$A262,СВЦЭМ!$B$33:$B$776,G$260)+'СЕТ СН'!$F$12</f>
        <v>0</v>
      </c>
      <c r="H262" s="36">
        <f>SUMIFS(СВЦЭМ!$H$34:$H$777,СВЦЭМ!$A$34:$A$777,$A262,СВЦЭМ!$B$33:$B$776,H$260)+'СЕТ СН'!$F$12</f>
        <v>0</v>
      </c>
      <c r="I262" s="36">
        <f>SUMIFS(СВЦЭМ!$H$34:$H$777,СВЦЭМ!$A$34:$A$777,$A262,СВЦЭМ!$B$33:$B$776,I$260)+'СЕТ СН'!$F$12</f>
        <v>0</v>
      </c>
      <c r="J262" s="36">
        <f>SUMIFS(СВЦЭМ!$H$34:$H$777,СВЦЭМ!$A$34:$A$777,$A262,СВЦЭМ!$B$33:$B$776,J$260)+'СЕТ СН'!$F$12</f>
        <v>0</v>
      </c>
      <c r="K262" s="36">
        <f>SUMIFS(СВЦЭМ!$H$34:$H$777,СВЦЭМ!$A$34:$A$777,$A262,СВЦЭМ!$B$33:$B$776,K$260)+'СЕТ СН'!$F$12</f>
        <v>0</v>
      </c>
      <c r="L262" s="36">
        <f>SUMIFS(СВЦЭМ!$H$34:$H$777,СВЦЭМ!$A$34:$A$777,$A262,СВЦЭМ!$B$33:$B$776,L$260)+'СЕТ СН'!$F$12</f>
        <v>0</v>
      </c>
      <c r="M262" s="36">
        <f>SUMIFS(СВЦЭМ!$H$34:$H$777,СВЦЭМ!$A$34:$A$777,$A262,СВЦЭМ!$B$33:$B$776,M$260)+'СЕТ СН'!$F$12</f>
        <v>0</v>
      </c>
      <c r="N262" s="36">
        <f>SUMIFS(СВЦЭМ!$H$34:$H$777,СВЦЭМ!$A$34:$A$777,$A262,СВЦЭМ!$B$33:$B$776,N$260)+'СЕТ СН'!$F$12</f>
        <v>0</v>
      </c>
      <c r="O262" s="36">
        <f>SUMIFS(СВЦЭМ!$H$34:$H$777,СВЦЭМ!$A$34:$A$777,$A262,СВЦЭМ!$B$33:$B$776,O$260)+'СЕТ СН'!$F$12</f>
        <v>0</v>
      </c>
      <c r="P262" s="36">
        <f>SUMIFS(СВЦЭМ!$H$34:$H$777,СВЦЭМ!$A$34:$A$777,$A262,СВЦЭМ!$B$33:$B$776,P$260)+'СЕТ СН'!$F$12</f>
        <v>0</v>
      </c>
      <c r="Q262" s="36">
        <f>SUMIFS(СВЦЭМ!$H$34:$H$777,СВЦЭМ!$A$34:$A$777,$A262,СВЦЭМ!$B$33:$B$776,Q$260)+'СЕТ СН'!$F$12</f>
        <v>0</v>
      </c>
      <c r="R262" s="36">
        <f>SUMIFS(СВЦЭМ!$H$34:$H$777,СВЦЭМ!$A$34:$A$777,$A262,СВЦЭМ!$B$33:$B$776,R$260)+'СЕТ СН'!$F$12</f>
        <v>0</v>
      </c>
      <c r="S262" s="36">
        <f>SUMIFS(СВЦЭМ!$H$34:$H$777,СВЦЭМ!$A$34:$A$777,$A262,СВЦЭМ!$B$33:$B$776,S$260)+'СЕТ СН'!$F$12</f>
        <v>0</v>
      </c>
      <c r="T262" s="36">
        <f>SUMIFS(СВЦЭМ!$H$34:$H$777,СВЦЭМ!$A$34:$A$777,$A262,СВЦЭМ!$B$33:$B$776,T$260)+'СЕТ СН'!$F$12</f>
        <v>0</v>
      </c>
      <c r="U262" s="36">
        <f>SUMIFS(СВЦЭМ!$H$34:$H$777,СВЦЭМ!$A$34:$A$777,$A262,СВЦЭМ!$B$33:$B$776,U$260)+'СЕТ СН'!$F$12</f>
        <v>0</v>
      </c>
      <c r="V262" s="36">
        <f>SUMIFS(СВЦЭМ!$H$34:$H$777,СВЦЭМ!$A$34:$A$777,$A262,СВЦЭМ!$B$33:$B$776,V$260)+'СЕТ СН'!$F$12</f>
        <v>0</v>
      </c>
      <c r="W262" s="36">
        <f>SUMIFS(СВЦЭМ!$H$34:$H$777,СВЦЭМ!$A$34:$A$777,$A262,СВЦЭМ!$B$33:$B$776,W$260)+'СЕТ СН'!$F$12</f>
        <v>0</v>
      </c>
      <c r="X262" s="36">
        <f>SUMIFS(СВЦЭМ!$H$34:$H$777,СВЦЭМ!$A$34:$A$777,$A262,СВЦЭМ!$B$33:$B$776,X$260)+'СЕТ СН'!$F$12</f>
        <v>0</v>
      </c>
      <c r="Y262" s="36">
        <f>SUMIFS(СВЦЭМ!$H$34:$H$777,СВЦЭМ!$A$34:$A$777,$A262,СВЦЭМ!$B$33:$B$776,Y$260)+'СЕТ СН'!$F$12</f>
        <v>0</v>
      </c>
    </row>
    <row r="263" spans="1:27" ht="15.75" hidden="1" x14ac:dyDescent="0.2">
      <c r="A263" s="35">
        <f t="shared" ref="A263:A291" si="7">A262+1</f>
        <v>43985</v>
      </c>
      <c r="B263" s="36">
        <f>SUMIFS(СВЦЭМ!$H$34:$H$777,СВЦЭМ!$A$34:$A$777,$A263,СВЦЭМ!$B$33:$B$776,B$260)+'СЕТ СН'!$F$12</f>
        <v>0</v>
      </c>
      <c r="C263" s="36">
        <f>SUMIFS(СВЦЭМ!$H$34:$H$777,СВЦЭМ!$A$34:$A$777,$A263,СВЦЭМ!$B$33:$B$776,C$260)+'СЕТ СН'!$F$12</f>
        <v>0</v>
      </c>
      <c r="D263" s="36">
        <f>SUMIFS(СВЦЭМ!$H$34:$H$777,СВЦЭМ!$A$34:$A$777,$A263,СВЦЭМ!$B$33:$B$776,D$260)+'СЕТ СН'!$F$12</f>
        <v>0</v>
      </c>
      <c r="E263" s="36">
        <f>SUMIFS(СВЦЭМ!$H$34:$H$777,СВЦЭМ!$A$34:$A$777,$A263,СВЦЭМ!$B$33:$B$776,E$260)+'СЕТ СН'!$F$12</f>
        <v>0</v>
      </c>
      <c r="F263" s="36">
        <f>SUMIFS(СВЦЭМ!$H$34:$H$777,СВЦЭМ!$A$34:$A$777,$A263,СВЦЭМ!$B$33:$B$776,F$260)+'СЕТ СН'!$F$12</f>
        <v>0</v>
      </c>
      <c r="G263" s="36">
        <f>SUMIFS(СВЦЭМ!$H$34:$H$777,СВЦЭМ!$A$34:$A$777,$A263,СВЦЭМ!$B$33:$B$776,G$260)+'СЕТ СН'!$F$12</f>
        <v>0</v>
      </c>
      <c r="H263" s="36">
        <f>SUMIFS(СВЦЭМ!$H$34:$H$777,СВЦЭМ!$A$34:$A$777,$A263,СВЦЭМ!$B$33:$B$776,H$260)+'СЕТ СН'!$F$12</f>
        <v>0</v>
      </c>
      <c r="I263" s="36">
        <f>SUMIFS(СВЦЭМ!$H$34:$H$777,СВЦЭМ!$A$34:$A$777,$A263,СВЦЭМ!$B$33:$B$776,I$260)+'СЕТ СН'!$F$12</f>
        <v>0</v>
      </c>
      <c r="J263" s="36">
        <f>SUMIFS(СВЦЭМ!$H$34:$H$777,СВЦЭМ!$A$34:$A$777,$A263,СВЦЭМ!$B$33:$B$776,J$260)+'СЕТ СН'!$F$12</f>
        <v>0</v>
      </c>
      <c r="K263" s="36">
        <f>SUMIFS(СВЦЭМ!$H$34:$H$777,СВЦЭМ!$A$34:$A$777,$A263,СВЦЭМ!$B$33:$B$776,K$260)+'СЕТ СН'!$F$12</f>
        <v>0</v>
      </c>
      <c r="L263" s="36">
        <f>SUMIFS(СВЦЭМ!$H$34:$H$777,СВЦЭМ!$A$34:$A$777,$A263,СВЦЭМ!$B$33:$B$776,L$260)+'СЕТ СН'!$F$12</f>
        <v>0</v>
      </c>
      <c r="M263" s="36">
        <f>SUMIFS(СВЦЭМ!$H$34:$H$777,СВЦЭМ!$A$34:$A$777,$A263,СВЦЭМ!$B$33:$B$776,M$260)+'СЕТ СН'!$F$12</f>
        <v>0</v>
      </c>
      <c r="N263" s="36">
        <f>SUMIFS(СВЦЭМ!$H$34:$H$777,СВЦЭМ!$A$34:$A$777,$A263,СВЦЭМ!$B$33:$B$776,N$260)+'СЕТ СН'!$F$12</f>
        <v>0</v>
      </c>
      <c r="O263" s="36">
        <f>SUMIFS(СВЦЭМ!$H$34:$H$777,СВЦЭМ!$A$34:$A$777,$A263,СВЦЭМ!$B$33:$B$776,O$260)+'СЕТ СН'!$F$12</f>
        <v>0</v>
      </c>
      <c r="P263" s="36">
        <f>SUMIFS(СВЦЭМ!$H$34:$H$777,СВЦЭМ!$A$34:$A$777,$A263,СВЦЭМ!$B$33:$B$776,P$260)+'СЕТ СН'!$F$12</f>
        <v>0</v>
      </c>
      <c r="Q263" s="36">
        <f>SUMIFS(СВЦЭМ!$H$34:$H$777,СВЦЭМ!$A$34:$A$777,$A263,СВЦЭМ!$B$33:$B$776,Q$260)+'СЕТ СН'!$F$12</f>
        <v>0</v>
      </c>
      <c r="R263" s="36">
        <f>SUMIFS(СВЦЭМ!$H$34:$H$777,СВЦЭМ!$A$34:$A$777,$A263,СВЦЭМ!$B$33:$B$776,R$260)+'СЕТ СН'!$F$12</f>
        <v>0</v>
      </c>
      <c r="S263" s="36">
        <f>SUMIFS(СВЦЭМ!$H$34:$H$777,СВЦЭМ!$A$34:$A$777,$A263,СВЦЭМ!$B$33:$B$776,S$260)+'СЕТ СН'!$F$12</f>
        <v>0</v>
      </c>
      <c r="T263" s="36">
        <f>SUMIFS(СВЦЭМ!$H$34:$H$777,СВЦЭМ!$A$34:$A$777,$A263,СВЦЭМ!$B$33:$B$776,T$260)+'СЕТ СН'!$F$12</f>
        <v>0</v>
      </c>
      <c r="U263" s="36">
        <f>SUMIFS(СВЦЭМ!$H$34:$H$777,СВЦЭМ!$A$34:$A$777,$A263,СВЦЭМ!$B$33:$B$776,U$260)+'СЕТ СН'!$F$12</f>
        <v>0</v>
      </c>
      <c r="V263" s="36">
        <f>SUMIFS(СВЦЭМ!$H$34:$H$777,СВЦЭМ!$A$34:$A$777,$A263,СВЦЭМ!$B$33:$B$776,V$260)+'СЕТ СН'!$F$12</f>
        <v>0</v>
      </c>
      <c r="W263" s="36">
        <f>SUMIFS(СВЦЭМ!$H$34:$H$777,СВЦЭМ!$A$34:$A$777,$A263,СВЦЭМ!$B$33:$B$776,W$260)+'СЕТ СН'!$F$12</f>
        <v>0</v>
      </c>
      <c r="X263" s="36">
        <f>SUMIFS(СВЦЭМ!$H$34:$H$777,СВЦЭМ!$A$34:$A$777,$A263,СВЦЭМ!$B$33:$B$776,X$260)+'СЕТ СН'!$F$12</f>
        <v>0</v>
      </c>
      <c r="Y263" s="36">
        <f>SUMIFS(СВЦЭМ!$H$34:$H$777,СВЦЭМ!$A$34:$A$777,$A263,СВЦЭМ!$B$33:$B$776,Y$260)+'СЕТ СН'!$F$12</f>
        <v>0</v>
      </c>
    </row>
    <row r="264" spans="1:27" ht="15.75" hidden="1" x14ac:dyDescent="0.2">
      <c r="A264" s="35">
        <f t="shared" si="7"/>
        <v>43986</v>
      </c>
      <c r="B264" s="36">
        <f>SUMIFS(СВЦЭМ!$H$34:$H$777,СВЦЭМ!$A$34:$A$777,$A264,СВЦЭМ!$B$33:$B$776,B$260)+'СЕТ СН'!$F$12</f>
        <v>0</v>
      </c>
      <c r="C264" s="36">
        <f>SUMIFS(СВЦЭМ!$H$34:$H$777,СВЦЭМ!$A$34:$A$777,$A264,СВЦЭМ!$B$33:$B$776,C$260)+'СЕТ СН'!$F$12</f>
        <v>0</v>
      </c>
      <c r="D264" s="36">
        <f>SUMIFS(СВЦЭМ!$H$34:$H$777,СВЦЭМ!$A$34:$A$777,$A264,СВЦЭМ!$B$33:$B$776,D$260)+'СЕТ СН'!$F$12</f>
        <v>0</v>
      </c>
      <c r="E264" s="36">
        <f>SUMIFS(СВЦЭМ!$H$34:$H$777,СВЦЭМ!$A$34:$A$777,$A264,СВЦЭМ!$B$33:$B$776,E$260)+'СЕТ СН'!$F$12</f>
        <v>0</v>
      </c>
      <c r="F264" s="36">
        <f>SUMIFS(СВЦЭМ!$H$34:$H$777,СВЦЭМ!$A$34:$A$777,$A264,СВЦЭМ!$B$33:$B$776,F$260)+'СЕТ СН'!$F$12</f>
        <v>0</v>
      </c>
      <c r="G264" s="36">
        <f>SUMIFS(СВЦЭМ!$H$34:$H$777,СВЦЭМ!$A$34:$A$777,$A264,СВЦЭМ!$B$33:$B$776,G$260)+'СЕТ СН'!$F$12</f>
        <v>0</v>
      </c>
      <c r="H264" s="36">
        <f>SUMIFS(СВЦЭМ!$H$34:$H$777,СВЦЭМ!$A$34:$A$777,$A264,СВЦЭМ!$B$33:$B$776,H$260)+'СЕТ СН'!$F$12</f>
        <v>0</v>
      </c>
      <c r="I264" s="36">
        <f>SUMIFS(СВЦЭМ!$H$34:$H$777,СВЦЭМ!$A$34:$A$777,$A264,СВЦЭМ!$B$33:$B$776,I$260)+'СЕТ СН'!$F$12</f>
        <v>0</v>
      </c>
      <c r="J264" s="36">
        <f>SUMIFS(СВЦЭМ!$H$34:$H$777,СВЦЭМ!$A$34:$A$777,$A264,СВЦЭМ!$B$33:$B$776,J$260)+'СЕТ СН'!$F$12</f>
        <v>0</v>
      </c>
      <c r="K264" s="36">
        <f>SUMIFS(СВЦЭМ!$H$34:$H$777,СВЦЭМ!$A$34:$A$777,$A264,СВЦЭМ!$B$33:$B$776,K$260)+'СЕТ СН'!$F$12</f>
        <v>0</v>
      </c>
      <c r="L264" s="36">
        <f>SUMIFS(СВЦЭМ!$H$34:$H$777,СВЦЭМ!$A$34:$A$777,$A264,СВЦЭМ!$B$33:$B$776,L$260)+'СЕТ СН'!$F$12</f>
        <v>0</v>
      </c>
      <c r="M264" s="36">
        <f>SUMIFS(СВЦЭМ!$H$34:$H$777,СВЦЭМ!$A$34:$A$777,$A264,СВЦЭМ!$B$33:$B$776,M$260)+'СЕТ СН'!$F$12</f>
        <v>0</v>
      </c>
      <c r="N264" s="36">
        <f>SUMIFS(СВЦЭМ!$H$34:$H$777,СВЦЭМ!$A$34:$A$777,$A264,СВЦЭМ!$B$33:$B$776,N$260)+'СЕТ СН'!$F$12</f>
        <v>0</v>
      </c>
      <c r="O264" s="36">
        <f>SUMIFS(СВЦЭМ!$H$34:$H$777,СВЦЭМ!$A$34:$A$777,$A264,СВЦЭМ!$B$33:$B$776,O$260)+'СЕТ СН'!$F$12</f>
        <v>0</v>
      </c>
      <c r="P264" s="36">
        <f>SUMIFS(СВЦЭМ!$H$34:$H$777,СВЦЭМ!$A$34:$A$777,$A264,СВЦЭМ!$B$33:$B$776,P$260)+'СЕТ СН'!$F$12</f>
        <v>0</v>
      </c>
      <c r="Q264" s="36">
        <f>SUMIFS(СВЦЭМ!$H$34:$H$777,СВЦЭМ!$A$34:$A$777,$A264,СВЦЭМ!$B$33:$B$776,Q$260)+'СЕТ СН'!$F$12</f>
        <v>0</v>
      </c>
      <c r="R264" s="36">
        <f>SUMIFS(СВЦЭМ!$H$34:$H$777,СВЦЭМ!$A$34:$A$777,$A264,СВЦЭМ!$B$33:$B$776,R$260)+'СЕТ СН'!$F$12</f>
        <v>0</v>
      </c>
      <c r="S264" s="36">
        <f>SUMIFS(СВЦЭМ!$H$34:$H$777,СВЦЭМ!$A$34:$A$777,$A264,СВЦЭМ!$B$33:$B$776,S$260)+'СЕТ СН'!$F$12</f>
        <v>0</v>
      </c>
      <c r="T264" s="36">
        <f>SUMIFS(СВЦЭМ!$H$34:$H$777,СВЦЭМ!$A$34:$A$777,$A264,СВЦЭМ!$B$33:$B$776,T$260)+'СЕТ СН'!$F$12</f>
        <v>0</v>
      </c>
      <c r="U264" s="36">
        <f>SUMIFS(СВЦЭМ!$H$34:$H$777,СВЦЭМ!$A$34:$A$777,$A264,СВЦЭМ!$B$33:$B$776,U$260)+'СЕТ СН'!$F$12</f>
        <v>0</v>
      </c>
      <c r="V264" s="36">
        <f>SUMIFS(СВЦЭМ!$H$34:$H$777,СВЦЭМ!$A$34:$A$777,$A264,СВЦЭМ!$B$33:$B$776,V$260)+'СЕТ СН'!$F$12</f>
        <v>0</v>
      </c>
      <c r="W264" s="36">
        <f>SUMIFS(СВЦЭМ!$H$34:$H$777,СВЦЭМ!$A$34:$A$777,$A264,СВЦЭМ!$B$33:$B$776,W$260)+'СЕТ СН'!$F$12</f>
        <v>0</v>
      </c>
      <c r="X264" s="36">
        <f>SUMIFS(СВЦЭМ!$H$34:$H$777,СВЦЭМ!$A$34:$A$777,$A264,СВЦЭМ!$B$33:$B$776,X$260)+'СЕТ СН'!$F$12</f>
        <v>0</v>
      </c>
      <c r="Y264" s="36">
        <f>SUMIFS(СВЦЭМ!$H$34:$H$777,СВЦЭМ!$A$34:$A$777,$A264,СВЦЭМ!$B$33:$B$776,Y$260)+'СЕТ СН'!$F$12</f>
        <v>0</v>
      </c>
    </row>
    <row r="265" spans="1:27" ht="15.75" hidden="1" x14ac:dyDescent="0.2">
      <c r="A265" s="35">
        <f t="shared" si="7"/>
        <v>43987</v>
      </c>
      <c r="B265" s="36">
        <f>SUMIFS(СВЦЭМ!$H$34:$H$777,СВЦЭМ!$A$34:$A$777,$A265,СВЦЭМ!$B$33:$B$776,B$260)+'СЕТ СН'!$F$12</f>
        <v>0</v>
      </c>
      <c r="C265" s="36">
        <f>SUMIFS(СВЦЭМ!$H$34:$H$777,СВЦЭМ!$A$34:$A$777,$A265,СВЦЭМ!$B$33:$B$776,C$260)+'СЕТ СН'!$F$12</f>
        <v>0</v>
      </c>
      <c r="D265" s="36">
        <f>SUMIFS(СВЦЭМ!$H$34:$H$777,СВЦЭМ!$A$34:$A$777,$A265,СВЦЭМ!$B$33:$B$776,D$260)+'СЕТ СН'!$F$12</f>
        <v>0</v>
      </c>
      <c r="E265" s="36">
        <f>SUMIFS(СВЦЭМ!$H$34:$H$777,СВЦЭМ!$A$34:$A$777,$A265,СВЦЭМ!$B$33:$B$776,E$260)+'СЕТ СН'!$F$12</f>
        <v>0</v>
      </c>
      <c r="F265" s="36">
        <f>SUMIFS(СВЦЭМ!$H$34:$H$777,СВЦЭМ!$A$34:$A$777,$A265,СВЦЭМ!$B$33:$B$776,F$260)+'СЕТ СН'!$F$12</f>
        <v>0</v>
      </c>
      <c r="G265" s="36">
        <f>SUMIFS(СВЦЭМ!$H$34:$H$777,СВЦЭМ!$A$34:$A$777,$A265,СВЦЭМ!$B$33:$B$776,G$260)+'СЕТ СН'!$F$12</f>
        <v>0</v>
      </c>
      <c r="H265" s="36">
        <f>SUMIFS(СВЦЭМ!$H$34:$H$777,СВЦЭМ!$A$34:$A$777,$A265,СВЦЭМ!$B$33:$B$776,H$260)+'СЕТ СН'!$F$12</f>
        <v>0</v>
      </c>
      <c r="I265" s="36">
        <f>SUMIFS(СВЦЭМ!$H$34:$H$777,СВЦЭМ!$A$34:$A$777,$A265,СВЦЭМ!$B$33:$B$776,I$260)+'СЕТ СН'!$F$12</f>
        <v>0</v>
      </c>
      <c r="J265" s="36">
        <f>SUMIFS(СВЦЭМ!$H$34:$H$777,СВЦЭМ!$A$34:$A$777,$A265,СВЦЭМ!$B$33:$B$776,J$260)+'СЕТ СН'!$F$12</f>
        <v>0</v>
      </c>
      <c r="K265" s="36">
        <f>SUMIFS(СВЦЭМ!$H$34:$H$777,СВЦЭМ!$A$34:$A$777,$A265,СВЦЭМ!$B$33:$B$776,K$260)+'СЕТ СН'!$F$12</f>
        <v>0</v>
      </c>
      <c r="L265" s="36">
        <f>SUMIFS(СВЦЭМ!$H$34:$H$777,СВЦЭМ!$A$34:$A$777,$A265,СВЦЭМ!$B$33:$B$776,L$260)+'СЕТ СН'!$F$12</f>
        <v>0</v>
      </c>
      <c r="M265" s="36">
        <f>SUMIFS(СВЦЭМ!$H$34:$H$777,СВЦЭМ!$A$34:$A$777,$A265,СВЦЭМ!$B$33:$B$776,M$260)+'СЕТ СН'!$F$12</f>
        <v>0</v>
      </c>
      <c r="N265" s="36">
        <f>SUMIFS(СВЦЭМ!$H$34:$H$777,СВЦЭМ!$A$34:$A$777,$A265,СВЦЭМ!$B$33:$B$776,N$260)+'СЕТ СН'!$F$12</f>
        <v>0</v>
      </c>
      <c r="O265" s="36">
        <f>SUMIFS(СВЦЭМ!$H$34:$H$777,СВЦЭМ!$A$34:$A$777,$A265,СВЦЭМ!$B$33:$B$776,O$260)+'СЕТ СН'!$F$12</f>
        <v>0</v>
      </c>
      <c r="P265" s="36">
        <f>SUMIFS(СВЦЭМ!$H$34:$H$777,СВЦЭМ!$A$34:$A$777,$A265,СВЦЭМ!$B$33:$B$776,P$260)+'СЕТ СН'!$F$12</f>
        <v>0</v>
      </c>
      <c r="Q265" s="36">
        <f>SUMIFS(СВЦЭМ!$H$34:$H$777,СВЦЭМ!$A$34:$A$777,$A265,СВЦЭМ!$B$33:$B$776,Q$260)+'СЕТ СН'!$F$12</f>
        <v>0</v>
      </c>
      <c r="R265" s="36">
        <f>SUMIFS(СВЦЭМ!$H$34:$H$777,СВЦЭМ!$A$34:$A$777,$A265,СВЦЭМ!$B$33:$B$776,R$260)+'СЕТ СН'!$F$12</f>
        <v>0</v>
      </c>
      <c r="S265" s="36">
        <f>SUMIFS(СВЦЭМ!$H$34:$H$777,СВЦЭМ!$A$34:$A$777,$A265,СВЦЭМ!$B$33:$B$776,S$260)+'СЕТ СН'!$F$12</f>
        <v>0</v>
      </c>
      <c r="T265" s="36">
        <f>SUMIFS(СВЦЭМ!$H$34:$H$777,СВЦЭМ!$A$34:$A$777,$A265,СВЦЭМ!$B$33:$B$776,T$260)+'СЕТ СН'!$F$12</f>
        <v>0</v>
      </c>
      <c r="U265" s="36">
        <f>SUMIFS(СВЦЭМ!$H$34:$H$777,СВЦЭМ!$A$34:$A$777,$A265,СВЦЭМ!$B$33:$B$776,U$260)+'СЕТ СН'!$F$12</f>
        <v>0</v>
      </c>
      <c r="V265" s="36">
        <f>SUMIFS(СВЦЭМ!$H$34:$H$777,СВЦЭМ!$A$34:$A$777,$A265,СВЦЭМ!$B$33:$B$776,V$260)+'СЕТ СН'!$F$12</f>
        <v>0</v>
      </c>
      <c r="W265" s="36">
        <f>SUMIFS(СВЦЭМ!$H$34:$H$777,СВЦЭМ!$A$34:$A$777,$A265,СВЦЭМ!$B$33:$B$776,W$260)+'СЕТ СН'!$F$12</f>
        <v>0</v>
      </c>
      <c r="X265" s="36">
        <f>SUMIFS(СВЦЭМ!$H$34:$H$777,СВЦЭМ!$A$34:$A$777,$A265,СВЦЭМ!$B$33:$B$776,X$260)+'СЕТ СН'!$F$12</f>
        <v>0</v>
      </c>
      <c r="Y265" s="36">
        <f>SUMIFS(СВЦЭМ!$H$34:$H$777,СВЦЭМ!$A$34:$A$777,$A265,СВЦЭМ!$B$33:$B$776,Y$260)+'СЕТ СН'!$F$12</f>
        <v>0</v>
      </c>
    </row>
    <row r="266" spans="1:27" ht="15.75" hidden="1" x14ac:dyDescent="0.2">
      <c r="A266" s="35">
        <f t="shared" si="7"/>
        <v>43988</v>
      </c>
      <c r="B266" s="36">
        <f>SUMIFS(СВЦЭМ!$H$34:$H$777,СВЦЭМ!$A$34:$A$777,$A266,СВЦЭМ!$B$33:$B$776,B$260)+'СЕТ СН'!$F$12</f>
        <v>0</v>
      </c>
      <c r="C266" s="36">
        <f>SUMIFS(СВЦЭМ!$H$34:$H$777,СВЦЭМ!$A$34:$A$777,$A266,СВЦЭМ!$B$33:$B$776,C$260)+'СЕТ СН'!$F$12</f>
        <v>0</v>
      </c>
      <c r="D266" s="36">
        <f>SUMIFS(СВЦЭМ!$H$34:$H$777,СВЦЭМ!$A$34:$A$777,$A266,СВЦЭМ!$B$33:$B$776,D$260)+'СЕТ СН'!$F$12</f>
        <v>0</v>
      </c>
      <c r="E266" s="36">
        <f>SUMIFS(СВЦЭМ!$H$34:$H$777,СВЦЭМ!$A$34:$A$777,$A266,СВЦЭМ!$B$33:$B$776,E$260)+'СЕТ СН'!$F$12</f>
        <v>0</v>
      </c>
      <c r="F266" s="36">
        <f>SUMIFS(СВЦЭМ!$H$34:$H$777,СВЦЭМ!$A$34:$A$777,$A266,СВЦЭМ!$B$33:$B$776,F$260)+'СЕТ СН'!$F$12</f>
        <v>0</v>
      </c>
      <c r="G266" s="36">
        <f>SUMIFS(СВЦЭМ!$H$34:$H$777,СВЦЭМ!$A$34:$A$777,$A266,СВЦЭМ!$B$33:$B$776,G$260)+'СЕТ СН'!$F$12</f>
        <v>0</v>
      </c>
      <c r="H266" s="36">
        <f>SUMIFS(СВЦЭМ!$H$34:$H$777,СВЦЭМ!$A$34:$A$777,$A266,СВЦЭМ!$B$33:$B$776,H$260)+'СЕТ СН'!$F$12</f>
        <v>0</v>
      </c>
      <c r="I266" s="36">
        <f>SUMIFS(СВЦЭМ!$H$34:$H$777,СВЦЭМ!$A$34:$A$777,$A266,СВЦЭМ!$B$33:$B$776,I$260)+'СЕТ СН'!$F$12</f>
        <v>0</v>
      </c>
      <c r="J266" s="36">
        <f>SUMIFS(СВЦЭМ!$H$34:$H$777,СВЦЭМ!$A$34:$A$777,$A266,СВЦЭМ!$B$33:$B$776,J$260)+'СЕТ СН'!$F$12</f>
        <v>0</v>
      </c>
      <c r="K266" s="36">
        <f>SUMIFS(СВЦЭМ!$H$34:$H$777,СВЦЭМ!$A$34:$A$777,$A266,СВЦЭМ!$B$33:$B$776,K$260)+'СЕТ СН'!$F$12</f>
        <v>0</v>
      </c>
      <c r="L266" s="36">
        <f>SUMIFS(СВЦЭМ!$H$34:$H$777,СВЦЭМ!$A$34:$A$777,$A266,СВЦЭМ!$B$33:$B$776,L$260)+'СЕТ СН'!$F$12</f>
        <v>0</v>
      </c>
      <c r="M266" s="36">
        <f>SUMIFS(СВЦЭМ!$H$34:$H$777,СВЦЭМ!$A$34:$A$777,$A266,СВЦЭМ!$B$33:$B$776,M$260)+'СЕТ СН'!$F$12</f>
        <v>0</v>
      </c>
      <c r="N266" s="36">
        <f>SUMIFS(СВЦЭМ!$H$34:$H$777,СВЦЭМ!$A$34:$A$777,$A266,СВЦЭМ!$B$33:$B$776,N$260)+'СЕТ СН'!$F$12</f>
        <v>0</v>
      </c>
      <c r="O266" s="36">
        <f>SUMIFS(СВЦЭМ!$H$34:$H$777,СВЦЭМ!$A$34:$A$777,$A266,СВЦЭМ!$B$33:$B$776,O$260)+'СЕТ СН'!$F$12</f>
        <v>0</v>
      </c>
      <c r="P266" s="36">
        <f>SUMIFS(СВЦЭМ!$H$34:$H$777,СВЦЭМ!$A$34:$A$777,$A266,СВЦЭМ!$B$33:$B$776,P$260)+'СЕТ СН'!$F$12</f>
        <v>0</v>
      </c>
      <c r="Q266" s="36">
        <f>SUMIFS(СВЦЭМ!$H$34:$H$777,СВЦЭМ!$A$34:$A$777,$A266,СВЦЭМ!$B$33:$B$776,Q$260)+'СЕТ СН'!$F$12</f>
        <v>0</v>
      </c>
      <c r="R266" s="36">
        <f>SUMIFS(СВЦЭМ!$H$34:$H$777,СВЦЭМ!$A$34:$A$777,$A266,СВЦЭМ!$B$33:$B$776,R$260)+'СЕТ СН'!$F$12</f>
        <v>0</v>
      </c>
      <c r="S266" s="36">
        <f>SUMIFS(СВЦЭМ!$H$34:$H$777,СВЦЭМ!$A$34:$A$777,$A266,СВЦЭМ!$B$33:$B$776,S$260)+'СЕТ СН'!$F$12</f>
        <v>0</v>
      </c>
      <c r="T266" s="36">
        <f>SUMIFS(СВЦЭМ!$H$34:$H$777,СВЦЭМ!$A$34:$A$777,$A266,СВЦЭМ!$B$33:$B$776,T$260)+'СЕТ СН'!$F$12</f>
        <v>0</v>
      </c>
      <c r="U266" s="36">
        <f>SUMIFS(СВЦЭМ!$H$34:$H$777,СВЦЭМ!$A$34:$A$777,$A266,СВЦЭМ!$B$33:$B$776,U$260)+'СЕТ СН'!$F$12</f>
        <v>0</v>
      </c>
      <c r="V266" s="36">
        <f>SUMIFS(СВЦЭМ!$H$34:$H$777,СВЦЭМ!$A$34:$A$777,$A266,СВЦЭМ!$B$33:$B$776,V$260)+'СЕТ СН'!$F$12</f>
        <v>0</v>
      </c>
      <c r="W266" s="36">
        <f>SUMIFS(СВЦЭМ!$H$34:$H$777,СВЦЭМ!$A$34:$A$777,$A266,СВЦЭМ!$B$33:$B$776,W$260)+'СЕТ СН'!$F$12</f>
        <v>0</v>
      </c>
      <c r="X266" s="36">
        <f>SUMIFS(СВЦЭМ!$H$34:$H$777,СВЦЭМ!$A$34:$A$777,$A266,СВЦЭМ!$B$33:$B$776,X$260)+'СЕТ СН'!$F$12</f>
        <v>0</v>
      </c>
      <c r="Y266" s="36">
        <f>SUMIFS(СВЦЭМ!$H$34:$H$777,СВЦЭМ!$A$34:$A$777,$A266,СВЦЭМ!$B$33:$B$776,Y$260)+'СЕТ СН'!$F$12</f>
        <v>0</v>
      </c>
    </row>
    <row r="267" spans="1:27" ht="15.75" hidden="1" x14ac:dyDescent="0.2">
      <c r="A267" s="35">
        <f t="shared" si="7"/>
        <v>43989</v>
      </c>
      <c r="B267" s="36">
        <f>SUMIFS(СВЦЭМ!$H$34:$H$777,СВЦЭМ!$A$34:$A$777,$A267,СВЦЭМ!$B$33:$B$776,B$260)+'СЕТ СН'!$F$12</f>
        <v>0</v>
      </c>
      <c r="C267" s="36">
        <f>SUMIFS(СВЦЭМ!$H$34:$H$777,СВЦЭМ!$A$34:$A$777,$A267,СВЦЭМ!$B$33:$B$776,C$260)+'СЕТ СН'!$F$12</f>
        <v>0</v>
      </c>
      <c r="D267" s="36">
        <f>SUMIFS(СВЦЭМ!$H$34:$H$777,СВЦЭМ!$A$34:$A$777,$A267,СВЦЭМ!$B$33:$B$776,D$260)+'СЕТ СН'!$F$12</f>
        <v>0</v>
      </c>
      <c r="E267" s="36">
        <f>SUMIFS(СВЦЭМ!$H$34:$H$777,СВЦЭМ!$A$34:$A$777,$A267,СВЦЭМ!$B$33:$B$776,E$260)+'СЕТ СН'!$F$12</f>
        <v>0</v>
      </c>
      <c r="F267" s="36">
        <f>SUMIFS(СВЦЭМ!$H$34:$H$777,СВЦЭМ!$A$34:$A$777,$A267,СВЦЭМ!$B$33:$B$776,F$260)+'СЕТ СН'!$F$12</f>
        <v>0</v>
      </c>
      <c r="G267" s="36">
        <f>SUMIFS(СВЦЭМ!$H$34:$H$777,СВЦЭМ!$A$34:$A$777,$A267,СВЦЭМ!$B$33:$B$776,G$260)+'СЕТ СН'!$F$12</f>
        <v>0</v>
      </c>
      <c r="H267" s="36">
        <f>SUMIFS(СВЦЭМ!$H$34:$H$777,СВЦЭМ!$A$34:$A$777,$A267,СВЦЭМ!$B$33:$B$776,H$260)+'СЕТ СН'!$F$12</f>
        <v>0</v>
      </c>
      <c r="I267" s="36">
        <f>SUMIFS(СВЦЭМ!$H$34:$H$777,СВЦЭМ!$A$34:$A$777,$A267,СВЦЭМ!$B$33:$B$776,I$260)+'СЕТ СН'!$F$12</f>
        <v>0</v>
      </c>
      <c r="J267" s="36">
        <f>SUMIFS(СВЦЭМ!$H$34:$H$777,СВЦЭМ!$A$34:$A$777,$A267,СВЦЭМ!$B$33:$B$776,J$260)+'СЕТ СН'!$F$12</f>
        <v>0</v>
      </c>
      <c r="K267" s="36">
        <f>SUMIFS(СВЦЭМ!$H$34:$H$777,СВЦЭМ!$A$34:$A$777,$A267,СВЦЭМ!$B$33:$B$776,K$260)+'СЕТ СН'!$F$12</f>
        <v>0</v>
      </c>
      <c r="L267" s="36">
        <f>SUMIFS(СВЦЭМ!$H$34:$H$777,СВЦЭМ!$A$34:$A$777,$A267,СВЦЭМ!$B$33:$B$776,L$260)+'СЕТ СН'!$F$12</f>
        <v>0</v>
      </c>
      <c r="M267" s="36">
        <f>SUMIFS(СВЦЭМ!$H$34:$H$777,СВЦЭМ!$A$34:$A$777,$A267,СВЦЭМ!$B$33:$B$776,M$260)+'СЕТ СН'!$F$12</f>
        <v>0</v>
      </c>
      <c r="N267" s="36">
        <f>SUMIFS(СВЦЭМ!$H$34:$H$777,СВЦЭМ!$A$34:$A$777,$A267,СВЦЭМ!$B$33:$B$776,N$260)+'СЕТ СН'!$F$12</f>
        <v>0</v>
      </c>
      <c r="O267" s="36">
        <f>SUMIFS(СВЦЭМ!$H$34:$H$777,СВЦЭМ!$A$34:$A$777,$A267,СВЦЭМ!$B$33:$B$776,O$260)+'СЕТ СН'!$F$12</f>
        <v>0</v>
      </c>
      <c r="P267" s="36">
        <f>SUMIFS(СВЦЭМ!$H$34:$H$777,СВЦЭМ!$A$34:$A$777,$A267,СВЦЭМ!$B$33:$B$776,P$260)+'СЕТ СН'!$F$12</f>
        <v>0</v>
      </c>
      <c r="Q267" s="36">
        <f>SUMIFS(СВЦЭМ!$H$34:$H$777,СВЦЭМ!$A$34:$A$777,$A267,СВЦЭМ!$B$33:$B$776,Q$260)+'СЕТ СН'!$F$12</f>
        <v>0</v>
      </c>
      <c r="R267" s="36">
        <f>SUMIFS(СВЦЭМ!$H$34:$H$777,СВЦЭМ!$A$34:$A$777,$A267,СВЦЭМ!$B$33:$B$776,R$260)+'СЕТ СН'!$F$12</f>
        <v>0</v>
      </c>
      <c r="S267" s="36">
        <f>SUMIFS(СВЦЭМ!$H$34:$H$777,СВЦЭМ!$A$34:$A$777,$A267,СВЦЭМ!$B$33:$B$776,S$260)+'СЕТ СН'!$F$12</f>
        <v>0</v>
      </c>
      <c r="T267" s="36">
        <f>SUMIFS(СВЦЭМ!$H$34:$H$777,СВЦЭМ!$A$34:$A$777,$A267,СВЦЭМ!$B$33:$B$776,T$260)+'СЕТ СН'!$F$12</f>
        <v>0</v>
      </c>
      <c r="U267" s="36">
        <f>SUMIFS(СВЦЭМ!$H$34:$H$777,СВЦЭМ!$A$34:$A$777,$A267,СВЦЭМ!$B$33:$B$776,U$260)+'СЕТ СН'!$F$12</f>
        <v>0</v>
      </c>
      <c r="V267" s="36">
        <f>SUMIFS(СВЦЭМ!$H$34:$H$777,СВЦЭМ!$A$34:$A$777,$A267,СВЦЭМ!$B$33:$B$776,V$260)+'СЕТ СН'!$F$12</f>
        <v>0</v>
      </c>
      <c r="W267" s="36">
        <f>SUMIFS(СВЦЭМ!$H$34:$H$777,СВЦЭМ!$A$34:$A$777,$A267,СВЦЭМ!$B$33:$B$776,W$260)+'СЕТ СН'!$F$12</f>
        <v>0</v>
      </c>
      <c r="X267" s="36">
        <f>SUMIFS(СВЦЭМ!$H$34:$H$777,СВЦЭМ!$A$34:$A$777,$A267,СВЦЭМ!$B$33:$B$776,X$260)+'СЕТ СН'!$F$12</f>
        <v>0</v>
      </c>
      <c r="Y267" s="36">
        <f>SUMIFS(СВЦЭМ!$H$34:$H$777,СВЦЭМ!$A$34:$A$777,$A267,СВЦЭМ!$B$33:$B$776,Y$260)+'СЕТ СН'!$F$12</f>
        <v>0</v>
      </c>
    </row>
    <row r="268" spans="1:27" ht="15.75" hidden="1" x14ac:dyDescent="0.2">
      <c r="A268" s="35">
        <f t="shared" si="7"/>
        <v>43990</v>
      </c>
      <c r="B268" s="36">
        <f>SUMIFS(СВЦЭМ!$H$34:$H$777,СВЦЭМ!$A$34:$A$777,$A268,СВЦЭМ!$B$33:$B$776,B$260)+'СЕТ СН'!$F$12</f>
        <v>0</v>
      </c>
      <c r="C268" s="36">
        <f>SUMIFS(СВЦЭМ!$H$34:$H$777,СВЦЭМ!$A$34:$A$777,$A268,СВЦЭМ!$B$33:$B$776,C$260)+'СЕТ СН'!$F$12</f>
        <v>0</v>
      </c>
      <c r="D268" s="36">
        <f>SUMIFS(СВЦЭМ!$H$34:$H$777,СВЦЭМ!$A$34:$A$777,$A268,СВЦЭМ!$B$33:$B$776,D$260)+'СЕТ СН'!$F$12</f>
        <v>0</v>
      </c>
      <c r="E268" s="36">
        <f>SUMIFS(СВЦЭМ!$H$34:$H$777,СВЦЭМ!$A$34:$A$777,$A268,СВЦЭМ!$B$33:$B$776,E$260)+'СЕТ СН'!$F$12</f>
        <v>0</v>
      </c>
      <c r="F268" s="36">
        <f>SUMIFS(СВЦЭМ!$H$34:$H$777,СВЦЭМ!$A$34:$A$777,$A268,СВЦЭМ!$B$33:$B$776,F$260)+'СЕТ СН'!$F$12</f>
        <v>0</v>
      </c>
      <c r="G268" s="36">
        <f>SUMIFS(СВЦЭМ!$H$34:$H$777,СВЦЭМ!$A$34:$A$777,$A268,СВЦЭМ!$B$33:$B$776,G$260)+'СЕТ СН'!$F$12</f>
        <v>0</v>
      </c>
      <c r="H268" s="36">
        <f>SUMIFS(СВЦЭМ!$H$34:$H$777,СВЦЭМ!$A$34:$A$777,$A268,СВЦЭМ!$B$33:$B$776,H$260)+'СЕТ СН'!$F$12</f>
        <v>0</v>
      </c>
      <c r="I268" s="36">
        <f>SUMIFS(СВЦЭМ!$H$34:$H$777,СВЦЭМ!$A$34:$A$777,$A268,СВЦЭМ!$B$33:$B$776,I$260)+'СЕТ СН'!$F$12</f>
        <v>0</v>
      </c>
      <c r="J268" s="36">
        <f>SUMIFS(СВЦЭМ!$H$34:$H$777,СВЦЭМ!$A$34:$A$777,$A268,СВЦЭМ!$B$33:$B$776,J$260)+'СЕТ СН'!$F$12</f>
        <v>0</v>
      </c>
      <c r="K268" s="36">
        <f>SUMIFS(СВЦЭМ!$H$34:$H$777,СВЦЭМ!$A$34:$A$777,$A268,СВЦЭМ!$B$33:$B$776,K$260)+'СЕТ СН'!$F$12</f>
        <v>0</v>
      </c>
      <c r="L268" s="36">
        <f>SUMIFS(СВЦЭМ!$H$34:$H$777,СВЦЭМ!$A$34:$A$777,$A268,СВЦЭМ!$B$33:$B$776,L$260)+'СЕТ СН'!$F$12</f>
        <v>0</v>
      </c>
      <c r="M268" s="36">
        <f>SUMIFS(СВЦЭМ!$H$34:$H$777,СВЦЭМ!$A$34:$A$777,$A268,СВЦЭМ!$B$33:$B$776,M$260)+'СЕТ СН'!$F$12</f>
        <v>0</v>
      </c>
      <c r="N268" s="36">
        <f>SUMIFS(СВЦЭМ!$H$34:$H$777,СВЦЭМ!$A$34:$A$777,$A268,СВЦЭМ!$B$33:$B$776,N$260)+'СЕТ СН'!$F$12</f>
        <v>0</v>
      </c>
      <c r="O268" s="36">
        <f>SUMIFS(СВЦЭМ!$H$34:$H$777,СВЦЭМ!$A$34:$A$777,$A268,СВЦЭМ!$B$33:$B$776,O$260)+'СЕТ СН'!$F$12</f>
        <v>0</v>
      </c>
      <c r="P268" s="36">
        <f>SUMIFS(СВЦЭМ!$H$34:$H$777,СВЦЭМ!$A$34:$A$777,$A268,СВЦЭМ!$B$33:$B$776,P$260)+'СЕТ СН'!$F$12</f>
        <v>0</v>
      </c>
      <c r="Q268" s="36">
        <f>SUMIFS(СВЦЭМ!$H$34:$H$777,СВЦЭМ!$A$34:$A$777,$A268,СВЦЭМ!$B$33:$B$776,Q$260)+'СЕТ СН'!$F$12</f>
        <v>0</v>
      </c>
      <c r="R268" s="36">
        <f>SUMIFS(СВЦЭМ!$H$34:$H$777,СВЦЭМ!$A$34:$A$777,$A268,СВЦЭМ!$B$33:$B$776,R$260)+'СЕТ СН'!$F$12</f>
        <v>0</v>
      </c>
      <c r="S268" s="36">
        <f>SUMIFS(СВЦЭМ!$H$34:$H$777,СВЦЭМ!$A$34:$A$777,$A268,СВЦЭМ!$B$33:$B$776,S$260)+'СЕТ СН'!$F$12</f>
        <v>0</v>
      </c>
      <c r="T268" s="36">
        <f>SUMIFS(СВЦЭМ!$H$34:$H$777,СВЦЭМ!$A$34:$A$777,$A268,СВЦЭМ!$B$33:$B$776,T$260)+'СЕТ СН'!$F$12</f>
        <v>0</v>
      </c>
      <c r="U268" s="36">
        <f>SUMIFS(СВЦЭМ!$H$34:$H$777,СВЦЭМ!$A$34:$A$777,$A268,СВЦЭМ!$B$33:$B$776,U$260)+'СЕТ СН'!$F$12</f>
        <v>0</v>
      </c>
      <c r="V268" s="36">
        <f>SUMIFS(СВЦЭМ!$H$34:$H$777,СВЦЭМ!$A$34:$A$777,$A268,СВЦЭМ!$B$33:$B$776,V$260)+'СЕТ СН'!$F$12</f>
        <v>0</v>
      </c>
      <c r="W268" s="36">
        <f>SUMIFS(СВЦЭМ!$H$34:$H$777,СВЦЭМ!$A$34:$A$777,$A268,СВЦЭМ!$B$33:$B$776,W$260)+'СЕТ СН'!$F$12</f>
        <v>0</v>
      </c>
      <c r="X268" s="36">
        <f>SUMIFS(СВЦЭМ!$H$34:$H$777,СВЦЭМ!$A$34:$A$777,$A268,СВЦЭМ!$B$33:$B$776,X$260)+'СЕТ СН'!$F$12</f>
        <v>0</v>
      </c>
      <c r="Y268" s="36">
        <f>SUMIFS(СВЦЭМ!$H$34:$H$777,СВЦЭМ!$A$34:$A$777,$A268,СВЦЭМ!$B$33:$B$776,Y$260)+'СЕТ СН'!$F$12</f>
        <v>0</v>
      </c>
    </row>
    <row r="269" spans="1:27" ht="15.75" hidden="1" x14ac:dyDescent="0.2">
      <c r="A269" s="35">
        <f t="shared" si="7"/>
        <v>43991</v>
      </c>
      <c r="B269" s="36">
        <f>SUMIFS(СВЦЭМ!$H$34:$H$777,СВЦЭМ!$A$34:$A$777,$A269,СВЦЭМ!$B$33:$B$776,B$260)+'СЕТ СН'!$F$12</f>
        <v>0</v>
      </c>
      <c r="C269" s="36">
        <f>SUMIFS(СВЦЭМ!$H$34:$H$777,СВЦЭМ!$A$34:$A$777,$A269,СВЦЭМ!$B$33:$B$776,C$260)+'СЕТ СН'!$F$12</f>
        <v>0</v>
      </c>
      <c r="D269" s="36">
        <f>SUMIFS(СВЦЭМ!$H$34:$H$777,СВЦЭМ!$A$34:$A$777,$A269,СВЦЭМ!$B$33:$B$776,D$260)+'СЕТ СН'!$F$12</f>
        <v>0</v>
      </c>
      <c r="E269" s="36">
        <f>SUMIFS(СВЦЭМ!$H$34:$H$777,СВЦЭМ!$A$34:$A$777,$A269,СВЦЭМ!$B$33:$B$776,E$260)+'СЕТ СН'!$F$12</f>
        <v>0</v>
      </c>
      <c r="F269" s="36">
        <f>SUMIFS(СВЦЭМ!$H$34:$H$777,СВЦЭМ!$A$34:$A$777,$A269,СВЦЭМ!$B$33:$B$776,F$260)+'СЕТ СН'!$F$12</f>
        <v>0</v>
      </c>
      <c r="G269" s="36">
        <f>SUMIFS(СВЦЭМ!$H$34:$H$777,СВЦЭМ!$A$34:$A$777,$A269,СВЦЭМ!$B$33:$B$776,G$260)+'СЕТ СН'!$F$12</f>
        <v>0</v>
      </c>
      <c r="H269" s="36">
        <f>SUMIFS(СВЦЭМ!$H$34:$H$777,СВЦЭМ!$A$34:$A$777,$A269,СВЦЭМ!$B$33:$B$776,H$260)+'СЕТ СН'!$F$12</f>
        <v>0</v>
      </c>
      <c r="I269" s="36">
        <f>SUMIFS(СВЦЭМ!$H$34:$H$777,СВЦЭМ!$A$34:$A$777,$A269,СВЦЭМ!$B$33:$B$776,I$260)+'СЕТ СН'!$F$12</f>
        <v>0</v>
      </c>
      <c r="J269" s="36">
        <f>SUMIFS(СВЦЭМ!$H$34:$H$777,СВЦЭМ!$A$34:$A$777,$A269,СВЦЭМ!$B$33:$B$776,J$260)+'СЕТ СН'!$F$12</f>
        <v>0</v>
      </c>
      <c r="K269" s="36">
        <f>SUMIFS(СВЦЭМ!$H$34:$H$777,СВЦЭМ!$A$34:$A$777,$A269,СВЦЭМ!$B$33:$B$776,K$260)+'СЕТ СН'!$F$12</f>
        <v>0</v>
      </c>
      <c r="L269" s="36">
        <f>SUMIFS(СВЦЭМ!$H$34:$H$777,СВЦЭМ!$A$34:$A$777,$A269,СВЦЭМ!$B$33:$B$776,L$260)+'СЕТ СН'!$F$12</f>
        <v>0</v>
      </c>
      <c r="M269" s="36">
        <f>SUMIFS(СВЦЭМ!$H$34:$H$777,СВЦЭМ!$A$34:$A$777,$A269,СВЦЭМ!$B$33:$B$776,M$260)+'СЕТ СН'!$F$12</f>
        <v>0</v>
      </c>
      <c r="N269" s="36">
        <f>SUMIFS(СВЦЭМ!$H$34:$H$777,СВЦЭМ!$A$34:$A$777,$A269,СВЦЭМ!$B$33:$B$776,N$260)+'СЕТ СН'!$F$12</f>
        <v>0</v>
      </c>
      <c r="O269" s="36">
        <f>SUMIFS(СВЦЭМ!$H$34:$H$777,СВЦЭМ!$A$34:$A$777,$A269,СВЦЭМ!$B$33:$B$776,O$260)+'СЕТ СН'!$F$12</f>
        <v>0</v>
      </c>
      <c r="P269" s="36">
        <f>SUMIFS(СВЦЭМ!$H$34:$H$777,СВЦЭМ!$A$34:$A$777,$A269,СВЦЭМ!$B$33:$B$776,P$260)+'СЕТ СН'!$F$12</f>
        <v>0</v>
      </c>
      <c r="Q269" s="36">
        <f>SUMIFS(СВЦЭМ!$H$34:$H$777,СВЦЭМ!$A$34:$A$777,$A269,СВЦЭМ!$B$33:$B$776,Q$260)+'СЕТ СН'!$F$12</f>
        <v>0</v>
      </c>
      <c r="R269" s="36">
        <f>SUMIFS(СВЦЭМ!$H$34:$H$777,СВЦЭМ!$A$34:$A$777,$A269,СВЦЭМ!$B$33:$B$776,R$260)+'СЕТ СН'!$F$12</f>
        <v>0</v>
      </c>
      <c r="S269" s="36">
        <f>SUMIFS(СВЦЭМ!$H$34:$H$777,СВЦЭМ!$A$34:$A$777,$A269,СВЦЭМ!$B$33:$B$776,S$260)+'СЕТ СН'!$F$12</f>
        <v>0</v>
      </c>
      <c r="T269" s="36">
        <f>SUMIFS(СВЦЭМ!$H$34:$H$777,СВЦЭМ!$A$34:$A$777,$A269,СВЦЭМ!$B$33:$B$776,T$260)+'СЕТ СН'!$F$12</f>
        <v>0</v>
      </c>
      <c r="U269" s="36">
        <f>SUMIFS(СВЦЭМ!$H$34:$H$777,СВЦЭМ!$A$34:$A$777,$A269,СВЦЭМ!$B$33:$B$776,U$260)+'СЕТ СН'!$F$12</f>
        <v>0</v>
      </c>
      <c r="V269" s="36">
        <f>SUMIFS(СВЦЭМ!$H$34:$H$777,СВЦЭМ!$A$34:$A$777,$A269,СВЦЭМ!$B$33:$B$776,V$260)+'СЕТ СН'!$F$12</f>
        <v>0</v>
      </c>
      <c r="W269" s="36">
        <f>SUMIFS(СВЦЭМ!$H$34:$H$777,СВЦЭМ!$A$34:$A$777,$A269,СВЦЭМ!$B$33:$B$776,W$260)+'СЕТ СН'!$F$12</f>
        <v>0</v>
      </c>
      <c r="X269" s="36">
        <f>SUMIFS(СВЦЭМ!$H$34:$H$777,СВЦЭМ!$A$34:$A$777,$A269,СВЦЭМ!$B$33:$B$776,X$260)+'СЕТ СН'!$F$12</f>
        <v>0</v>
      </c>
      <c r="Y269" s="36">
        <f>SUMIFS(СВЦЭМ!$H$34:$H$777,СВЦЭМ!$A$34:$A$777,$A269,СВЦЭМ!$B$33:$B$776,Y$260)+'СЕТ СН'!$F$12</f>
        <v>0</v>
      </c>
    </row>
    <row r="270" spans="1:27" ht="15.75" hidden="1" x14ac:dyDescent="0.2">
      <c r="A270" s="35">
        <f t="shared" si="7"/>
        <v>43992</v>
      </c>
      <c r="B270" s="36">
        <f>SUMIFS(СВЦЭМ!$H$34:$H$777,СВЦЭМ!$A$34:$A$777,$A270,СВЦЭМ!$B$33:$B$776,B$260)+'СЕТ СН'!$F$12</f>
        <v>0</v>
      </c>
      <c r="C270" s="36">
        <f>SUMIFS(СВЦЭМ!$H$34:$H$777,СВЦЭМ!$A$34:$A$777,$A270,СВЦЭМ!$B$33:$B$776,C$260)+'СЕТ СН'!$F$12</f>
        <v>0</v>
      </c>
      <c r="D270" s="36">
        <f>SUMIFS(СВЦЭМ!$H$34:$H$777,СВЦЭМ!$A$34:$A$777,$A270,СВЦЭМ!$B$33:$B$776,D$260)+'СЕТ СН'!$F$12</f>
        <v>0</v>
      </c>
      <c r="E270" s="36">
        <f>SUMIFS(СВЦЭМ!$H$34:$H$777,СВЦЭМ!$A$34:$A$777,$A270,СВЦЭМ!$B$33:$B$776,E$260)+'СЕТ СН'!$F$12</f>
        <v>0</v>
      </c>
      <c r="F270" s="36">
        <f>SUMIFS(СВЦЭМ!$H$34:$H$777,СВЦЭМ!$A$34:$A$777,$A270,СВЦЭМ!$B$33:$B$776,F$260)+'СЕТ СН'!$F$12</f>
        <v>0</v>
      </c>
      <c r="G270" s="36">
        <f>SUMIFS(СВЦЭМ!$H$34:$H$777,СВЦЭМ!$A$34:$A$777,$A270,СВЦЭМ!$B$33:$B$776,G$260)+'СЕТ СН'!$F$12</f>
        <v>0</v>
      </c>
      <c r="H270" s="36">
        <f>SUMIFS(СВЦЭМ!$H$34:$H$777,СВЦЭМ!$A$34:$A$777,$A270,СВЦЭМ!$B$33:$B$776,H$260)+'СЕТ СН'!$F$12</f>
        <v>0</v>
      </c>
      <c r="I270" s="36">
        <f>SUMIFS(СВЦЭМ!$H$34:$H$777,СВЦЭМ!$A$34:$A$777,$A270,СВЦЭМ!$B$33:$B$776,I$260)+'СЕТ СН'!$F$12</f>
        <v>0</v>
      </c>
      <c r="J270" s="36">
        <f>SUMIFS(СВЦЭМ!$H$34:$H$777,СВЦЭМ!$A$34:$A$777,$A270,СВЦЭМ!$B$33:$B$776,J$260)+'СЕТ СН'!$F$12</f>
        <v>0</v>
      </c>
      <c r="K270" s="36">
        <f>SUMIFS(СВЦЭМ!$H$34:$H$777,СВЦЭМ!$A$34:$A$777,$A270,СВЦЭМ!$B$33:$B$776,K$260)+'СЕТ СН'!$F$12</f>
        <v>0</v>
      </c>
      <c r="L270" s="36">
        <f>SUMIFS(СВЦЭМ!$H$34:$H$777,СВЦЭМ!$A$34:$A$777,$A270,СВЦЭМ!$B$33:$B$776,L$260)+'СЕТ СН'!$F$12</f>
        <v>0</v>
      </c>
      <c r="M270" s="36">
        <f>SUMIFS(СВЦЭМ!$H$34:$H$777,СВЦЭМ!$A$34:$A$777,$A270,СВЦЭМ!$B$33:$B$776,M$260)+'СЕТ СН'!$F$12</f>
        <v>0</v>
      </c>
      <c r="N270" s="36">
        <f>SUMIFS(СВЦЭМ!$H$34:$H$777,СВЦЭМ!$A$34:$A$777,$A270,СВЦЭМ!$B$33:$B$776,N$260)+'СЕТ СН'!$F$12</f>
        <v>0</v>
      </c>
      <c r="O270" s="36">
        <f>SUMIFS(СВЦЭМ!$H$34:$H$777,СВЦЭМ!$A$34:$A$777,$A270,СВЦЭМ!$B$33:$B$776,O$260)+'СЕТ СН'!$F$12</f>
        <v>0</v>
      </c>
      <c r="P270" s="36">
        <f>SUMIFS(СВЦЭМ!$H$34:$H$777,СВЦЭМ!$A$34:$A$777,$A270,СВЦЭМ!$B$33:$B$776,P$260)+'СЕТ СН'!$F$12</f>
        <v>0</v>
      </c>
      <c r="Q270" s="36">
        <f>SUMIFS(СВЦЭМ!$H$34:$H$777,СВЦЭМ!$A$34:$A$777,$A270,СВЦЭМ!$B$33:$B$776,Q$260)+'СЕТ СН'!$F$12</f>
        <v>0</v>
      </c>
      <c r="R270" s="36">
        <f>SUMIFS(СВЦЭМ!$H$34:$H$777,СВЦЭМ!$A$34:$A$777,$A270,СВЦЭМ!$B$33:$B$776,R$260)+'СЕТ СН'!$F$12</f>
        <v>0</v>
      </c>
      <c r="S270" s="36">
        <f>SUMIFS(СВЦЭМ!$H$34:$H$777,СВЦЭМ!$A$34:$A$777,$A270,СВЦЭМ!$B$33:$B$776,S$260)+'СЕТ СН'!$F$12</f>
        <v>0</v>
      </c>
      <c r="T270" s="36">
        <f>SUMIFS(СВЦЭМ!$H$34:$H$777,СВЦЭМ!$A$34:$A$777,$A270,СВЦЭМ!$B$33:$B$776,T$260)+'СЕТ СН'!$F$12</f>
        <v>0</v>
      </c>
      <c r="U270" s="36">
        <f>SUMIFS(СВЦЭМ!$H$34:$H$777,СВЦЭМ!$A$34:$A$777,$A270,СВЦЭМ!$B$33:$B$776,U$260)+'СЕТ СН'!$F$12</f>
        <v>0</v>
      </c>
      <c r="V270" s="36">
        <f>SUMIFS(СВЦЭМ!$H$34:$H$777,СВЦЭМ!$A$34:$A$777,$A270,СВЦЭМ!$B$33:$B$776,V$260)+'СЕТ СН'!$F$12</f>
        <v>0</v>
      </c>
      <c r="W270" s="36">
        <f>SUMIFS(СВЦЭМ!$H$34:$H$777,СВЦЭМ!$A$34:$A$777,$A270,СВЦЭМ!$B$33:$B$776,W$260)+'СЕТ СН'!$F$12</f>
        <v>0</v>
      </c>
      <c r="X270" s="36">
        <f>SUMIFS(СВЦЭМ!$H$34:$H$777,СВЦЭМ!$A$34:$A$777,$A270,СВЦЭМ!$B$33:$B$776,X$260)+'СЕТ СН'!$F$12</f>
        <v>0</v>
      </c>
      <c r="Y270" s="36">
        <f>SUMIFS(СВЦЭМ!$H$34:$H$777,СВЦЭМ!$A$34:$A$777,$A270,СВЦЭМ!$B$33:$B$776,Y$260)+'СЕТ СН'!$F$12</f>
        <v>0</v>
      </c>
    </row>
    <row r="271" spans="1:27" ht="15.75" hidden="1" x14ac:dyDescent="0.2">
      <c r="A271" s="35">
        <f t="shared" si="7"/>
        <v>43993</v>
      </c>
      <c r="B271" s="36">
        <f>SUMIFS(СВЦЭМ!$H$34:$H$777,СВЦЭМ!$A$34:$A$777,$A271,СВЦЭМ!$B$33:$B$776,B$260)+'СЕТ СН'!$F$12</f>
        <v>0</v>
      </c>
      <c r="C271" s="36">
        <f>SUMIFS(СВЦЭМ!$H$34:$H$777,СВЦЭМ!$A$34:$A$777,$A271,СВЦЭМ!$B$33:$B$776,C$260)+'СЕТ СН'!$F$12</f>
        <v>0</v>
      </c>
      <c r="D271" s="36">
        <f>SUMIFS(СВЦЭМ!$H$34:$H$777,СВЦЭМ!$A$34:$A$777,$A271,СВЦЭМ!$B$33:$B$776,D$260)+'СЕТ СН'!$F$12</f>
        <v>0</v>
      </c>
      <c r="E271" s="36">
        <f>SUMIFS(СВЦЭМ!$H$34:$H$777,СВЦЭМ!$A$34:$A$777,$A271,СВЦЭМ!$B$33:$B$776,E$260)+'СЕТ СН'!$F$12</f>
        <v>0</v>
      </c>
      <c r="F271" s="36">
        <f>SUMIFS(СВЦЭМ!$H$34:$H$777,СВЦЭМ!$A$34:$A$777,$A271,СВЦЭМ!$B$33:$B$776,F$260)+'СЕТ СН'!$F$12</f>
        <v>0</v>
      </c>
      <c r="G271" s="36">
        <f>SUMIFS(СВЦЭМ!$H$34:$H$777,СВЦЭМ!$A$34:$A$777,$A271,СВЦЭМ!$B$33:$B$776,G$260)+'СЕТ СН'!$F$12</f>
        <v>0</v>
      </c>
      <c r="H271" s="36">
        <f>SUMIFS(СВЦЭМ!$H$34:$H$777,СВЦЭМ!$A$34:$A$777,$A271,СВЦЭМ!$B$33:$B$776,H$260)+'СЕТ СН'!$F$12</f>
        <v>0</v>
      </c>
      <c r="I271" s="36">
        <f>SUMIFS(СВЦЭМ!$H$34:$H$777,СВЦЭМ!$A$34:$A$777,$A271,СВЦЭМ!$B$33:$B$776,I$260)+'СЕТ СН'!$F$12</f>
        <v>0</v>
      </c>
      <c r="J271" s="36">
        <f>SUMIFS(СВЦЭМ!$H$34:$H$777,СВЦЭМ!$A$34:$A$777,$A271,СВЦЭМ!$B$33:$B$776,J$260)+'СЕТ СН'!$F$12</f>
        <v>0</v>
      </c>
      <c r="K271" s="36">
        <f>SUMIFS(СВЦЭМ!$H$34:$H$777,СВЦЭМ!$A$34:$A$777,$A271,СВЦЭМ!$B$33:$B$776,K$260)+'СЕТ СН'!$F$12</f>
        <v>0</v>
      </c>
      <c r="L271" s="36">
        <f>SUMIFS(СВЦЭМ!$H$34:$H$777,СВЦЭМ!$A$34:$A$777,$A271,СВЦЭМ!$B$33:$B$776,L$260)+'СЕТ СН'!$F$12</f>
        <v>0</v>
      </c>
      <c r="M271" s="36">
        <f>SUMIFS(СВЦЭМ!$H$34:$H$777,СВЦЭМ!$A$34:$A$777,$A271,СВЦЭМ!$B$33:$B$776,M$260)+'СЕТ СН'!$F$12</f>
        <v>0</v>
      </c>
      <c r="N271" s="36">
        <f>SUMIFS(СВЦЭМ!$H$34:$H$777,СВЦЭМ!$A$34:$A$777,$A271,СВЦЭМ!$B$33:$B$776,N$260)+'СЕТ СН'!$F$12</f>
        <v>0</v>
      </c>
      <c r="O271" s="36">
        <f>SUMIFS(СВЦЭМ!$H$34:$H$777,СВЦЭМ!$A$34:$A$777,$A271,СВЦЭМ!$B$33:$B$776,O$260)+'СЕТ СН'!$F$12</f>
        <v>0</v>
      </c>
      <c r="P271" s="36">
        <f>SUMIFS(СВЦЭМ!$H$34:$H$777,СВЦЭМ!$A$34:$A$777,$A271,СВЦЭМ!$B$33:$B$776,P$260)+'СЕТ СН'!$F$12</f>
        <v>0</v>
      </c>
      <c r="Q271" s="36">
        <f>SUMIFS(СВЦЭМ!$H$34:$H$777,СВЦЭМ!$A$34:$A$777,$A271,СВЦЭМ!$B$33:$B$776,Q$260)+'СЕТ СН'!$F$12</f>
        <v>0</v>
      </c>
      <c r="R271" s="36">
        <f>SUMIFS(СВЦЭМ!$H$34:$H$777,СВЦЭМ!$A$34:$A$777,$A271,СВЦЭМ!$B$33:$B$776,R$260)+'СЕТ СН'!$F$12</f>
        <v>0</v>
      </c>
      <c r="S271" s="36">
        <f>SUMIFS(СВЦЭМ!$H$34:$H$777,СВЦЭМ!$A$34:$A$777,$A271,СВЦЭМ!$B$33:$B$776,S$260)+'СЕТ СН'!$F$12</f>
        <v>0</v>
      </c>
      <c r="T271" s="36">
        <f>SUMIFS(СВЦЭМ!$H$34:$H$777,СВЦЭМ!$A$34:$A$777,$A271,СВЦЭМ!$B$33:$B$776,T$260)+'СЕТ СН'!$F$12</f>
        <v>0</v>
      </c>
      <c r="U271" s="36">
        <f>SUMIFS(СВЦЭМ!$H$34:$H$777,СВЦЭМ!$A$34:$A$777,$A271,СВЦЭМ!$B$33:$B$776,U$260)+'СЕТ СН'!$F$12</f>
        <v>0</v>
      </c>
      <c r="V271" s="36">
        <f>SUMIFS(СВЦЭМ!$H$34:$H$777,СВЦЭМ!$A$34:$A$777,$A271,СВЦЭМ!$B$33:$B$776,V$260)+'СЕТ СН'!$F$12</f>
        <v>0</v>
      </c>
      <c r="W271" s="36">
        <f>SUMIFS(СВЦЭМ!$H$34:$H$777,СВЦЭМ!$A$34:$A$777,$A271,СВЦЭМ!$B$33:$B$776,W$260)+'СЕТ СН'!$F$12</f>
        <v>0</v>
      </c>
      <c r="X271" s="36">
        <f>SUMIFS(СВЦЭМ!$H$34:$H$777,СВЦЭМ!$A$34:$A$777,$A271,СВЦЭМ!$B$33:$B$776,X$260)+'СЕТ СН'!$F$12</f>
        <v>0</v>
      </c>
      <c r="Y271" s="36">
        <f>SUMIFS(СВЦЭМ!$H$34:$H$777,СВЦЭМ!$A$34:$A$777,$A271,СВЦЭМ!$B$33:$B$776,Y$260)+'СЕТ СН'!$F$12</f>
        <v>0</v>
      </c>
    </row>
    <row r="272" spans="1:27" ht="15.75" hidden="1" x14ac:dyDescent="0.2">
      <c r="A272" s="35">
        <f t="shared" si="7"/>
        <v>43994</v>
      </c>
      <c r="B272" s="36">
        <f>SUMIFS(СВЦЭМ!$H$34:$H$777,СВЦЭМ!$A$34:$A$777,$A272,СВЦЭМ!$B$33:$B$776,B$260)+'СЕТ СН'!$F$12</f>
        <v>0</v>
      </c>
      <c r="C272" s="36">
        <f>SUMIFS(СВЦЭМ!$H$34:$H$777,СВЦЭМ!$A$34:$A$777,$A272,СВЦЭМ!$B$33:$B$776,C$260)+'СЕТ СН'!$F$12</f>
        <v>0</v>
      </c>
      <c r="D272" s="36">
        <f>SUMIFS(СВЦЭМ!$H$34:$H$777,СВЦЭМ!$A$34:$A$777,$A272,СВЦЭМ!$B$33:$B$776,D$260)+'СЕТ СН'!$F$12</f>
        <v>0</v>
      </c>
      <c r="E272" s="36">
        <f>SUMIFS(СВЦЭМ!$H$34:$H$777,СВЦЭМ!$A$34:$A$777,$A272,СВЦЭМ!$B$33:$B$776,E$260)+'СЕТ СН'!$F$12</f>
        <v>0</v>
      </c>
      <c r="F272" s="36">
        <f>SUMIFS(СВЦЭМ!$H$34:$H$777,СВЦЭМ!$A$34:$A$777,$A272,СВЦЭМ!$B$33:$B$776,F$260)+'СЕТ СН'!$F$12</f>
        <v>0</v>
      </c>
      <c r="G272" s="36">
        <f>SUMIFS(СВЦЭМ!$H$34:$H$777,СВЦЭМ!$A$34:$A$777,$A272,СВЦЭМ!$B$33:$B$776,G$260)+'СЕТ СН'!$F$12</f>
        <v>0</v>
      </c>
      <c r="H272" s="36">
        <f>SUMIFS(СВЦЭМ!$H$34:$H$777,СВЦЭМ!$A$34:$A$777,$A272,СВЦЭМ!$B$33:$B$776,H$260)+'СЕТ СН'!$F$12</f>
        <v>0</v>
      </c>
      <c r="I272" s="36">
        <f>SUMIFS(СВЦЭМ!$H$34:$H$777,СВЦЭМ!$A$34:$A$777,$A272,СВЦЭМ!$B$33:$B$776,I$260)+'СЕТ СН'!$F$12</f>
        <v>0</v>
      </c>
      <c r="J272" s="36">
        <f>SUMIFS(СВЦЭМ!$H$34:$H$777,СВЦЭМ!$A$34:$A$777,$A272,СВЦЭМ!$B$33:$B$776,J$260)+'СЕТ СН'!$F$12</f>
        <v>0</v>
      </c>
      <c r="K272" s="36">
        <f>SUMIFS(СВЦЭМ!$H$34:$H$777,СВЦЭМ!$A$34:$A$777,$A272,СВЦЭМ!$B$33:$B$776,K$260)+'СЕТ СН'!$F$12</f>
        <v>0</v>
      </c>
      <c r="L272" s="36">
        <f>SUMIFS(СВЦЭМ!$H$34:$H$777,СВЦЭМ!$A$34:$A$777,$A272,СВЦЭМ!$B$33:$B$776,L$260)+'СЕТ СН'!$F$12</f>
        <v>0</v>
      </c>
      <c r="M272" s="36">
        <f>SUMIFS(СВЦЭМ!$H$34:$H$777,СВЦЭМ!$A$34:$A$777,$A272,СВЦЭМ!$B$33:$B$776,M$260)+'СЕТ СН'!$F$12</f>
        <v>0</v>
      </c>
      <c r="N272" s="36">
        <f>SUMIFS(СВЦЭМ!$H$34:$H$777,СВЦЭМ!$A$34:$A$777,$A272,СВЦЭМ!$B$33:$B$776,N$260)+'СЕТ СН'!$F$12</f>
        <v>0</v>
      </c>
      <c r="O272" s="36">
        <f>SUMIFS(СВЦЭМ!$H$34:$H$777,СВЦЭМ!$A$34:$A$777,$A272,СВЦЭМ!$B$33:$B$776,O$260)+'СЕТ СН'!$F$12</f>
        <v>0</v>
      </c>
      <c r="P272" s="36">
        <f>SUMIFS(СВЦЭМ!$H$34:$H$777,СВЦЭМ!$A$34:$A$777,$A272,СВЦЭМ!$B$33:$B$776,P$260)+'СЕТ СН'!$F$12</f>
        <v>0</v>
      </c>
      <c r="Q272" s="36">
        <f>SUMIFS(СВЦЭМ!$H$34:$H$777,СВЦЭМ!$A$34:$A$777,$A272,СВЦЭМ!$B$33:$B$776,Q$260)+'СЕТ СН'!$F$12</f>
        <v>0</v>
      </c>
      <c r="R272" s="36">
        <f>SUMIFS(СВЦЭМ!$H$34:$H$777,СВЦЭМ!$A$34:$A$777,$A272,СВЦЭМ!$B$33:$B$776,R$260)+'СЕТ СН'!$F$12</f>
        <v>0</v>
      </c>
      <c r="S272" s="36">
        <f>SUMIFS(СВЦЭМ!$H$34:$H$777,СВЦЭМ!$A$34:$A$777,$A272,СВЦЭМ!$B$33:$B$776,S$260)+'СЕТ СН'!$F$12</f>
        <v>0</v>
      </c>
      <c r="T272" s="36">
        <f>SUMIFS(СВЦЭМ!$H$34:$H$777,СВЦЭМ!$A$34:$A$777,$A272,СВЦЭМ!$B$33:$B$776,T$260)+'СЕТ СН'!$F$12</f>
        <v>0</v>
      </c>
      <c r="U272" s="36">
        <f>SUMIFS(СВЦЭМ!$H$34:$H$777,СВЦЭМ!$A$34:$A$777,$A272,СВЦЭМ!$B$33:$B$776,U$260)+'СЕТ СН'!$F$12</f>
        <v>0</v>
      </c>
      <c r="V272" s="36">
        <f>SUMIFS(СВЦЭМ!$H$34:$H$777,СВЦЭМ!$A$34:$A$777,$A272,СВЦЭМ!$B$33:$B$776,V$260)+'СЕТ СН'!$F$12</f>
        <v>0</v>
      </c>
      <c r="W272" s="36">
        <f>SUMIFS(СВЦЭМ!$H$34:$H$777,СВЦЭМ!$A$34:$A$777,$A272,СВЦЭМ!$B$33:$B$776,W$260)+'СЕТ СН'!$F$12</f>
        <v>0</v>
      </c>
      <c r="X272" s="36">
        <f>SUMIFS(СВЦЭМ!$H$34:$H$777,СВЦЭМ!$A$34:$A$777,$A272,СВЦЭМ!$B$33:$B$776,X$260)+'СЕТ СН'!$F$12</f>
        <v>0</v>
      </c>
      <c r="Y272" s="36">
        <f>SUMIFS(СВЦЭМ!$H$34:$H$777,СВЦЭМ!$A$34:$A$777,$A272,СВЦЭМ!$B$33:$B$776,Y$260)+'СЕТ СН'!$F$12</f>
        <v>0</v>
      </c>
    </row>
    <row r="273" spans="1:25" ht="15.75" hidden="1" x14ac:dyDescent="0.2">
      <c r="A273" s="35">
        <f t="shared" si="7"/>
        <v>43995</v>
      </c>
      <c r="B273" s="36">
        <f>SUMIFS(СВЦЭМ!$H$34:$H$777,СВЦЭМ!$A$34:$A$777,$A273,СВЦЭМ!$B$33:$B$776,B$260)+'СЕТ СН'!$F$12</f>
        <v>0</v>
      </c>
      <c r="C273" s="36">
        <f>SUMIFS(СВЦЭМ!$H$34:$H$777,СВЦЭМ!$A$34:$A$777,$A273,СВЦЭМ!$B$33:$B$776,C$260)+'СЕТ СН'!$F$12</f>
        <v>0</v>
      </c>
      <c r="D273" s="36">
        <f>SUMIFS(СВЦЭМ!$H$34:$H$777,СВЦЭМ!$A$34:$A$777,$A273,СВЦЭМ!$B$33:$B$776,D$260)+'СЕТ СН'!$F$12</f>
        <v>0</v>
      </c>
      <c r="E273" s="36">
        <f>SUMIFS(СВЦЭМ!$H$34:$H$777,СВЦЭМ!$A$34:$A$777,$A273,СВЦЭМ!$B$33:$B$776,E$260)+'СЕТ СН'!$F$12</f>
        <v>0</v>
      </c>
      <c r="F273" s="36">
        <f>SUMIFS(СВЦЭМ!$H$34:$H$777,СВЦЭМ!$A$34:$A$777,$A273,СВЦЭМ!$B$33:$B$776,F$260)+'СЕТ СН'!$F$12</f>
        <v>0</v>
      </c>
      <c r="G273" s="36">
        <f>SUMIFS(СВЦЭМ!$H$34:$H$777,СВЦЭМ!$A$34:$A$777,$A273,СВЦЭМ!$B$33:$B$776,G$260)+'СЕТ СН'!$F$12</f>
        <v>0</v>
      </c>
      <c r="H273" s="36">
        <f>SUMIFS(СВЦЭМ!$H$34:$H$777,СВЦЭМ!$A$34:$A$777,$A273,СВЦЭМ!$B$33:$B$776,H$260)+'СЕТ СН'!$F$12</f>
        <v>0</v>
      </c>
      <c r="I273" s="36">
        <f>SUMIFS(СВЦЭМ!$H$34:$H$777,СВЦЭМ!$A$34:$A$777,$A273,СВЦЭМ!$B$33:$B$776,I$260)+'СЕТ СН'!$F$12</f>
        <v>0</v>
      </c>
      <c r="J273" s="36">
        <f>SUMIFS(СВЦЭМ!$H$34:$H$777,СВЦЭМ!$A$34:$A$777,$A273,СВЦЭМ!$B$33:$B$776,J$260)+'СЕТ СН'!$F$12</f>
        <v>0</v>
      </c>
      <c r="K273" s="36">
        <f>SUMIFS(СВЦЭМ!$H$34:$H$777,СВЦЭМ!$A$34:$A$777,$A273,СВЦЭМ!$B$33:$B$776,K$260)+'СЕТ СН'!$F$12</f>
        <v>0</v>
      </c>
      <c r="L273" s="36">
        <f>SUMIFS(СВЦЭМ!$H$34:$H$777,СВЦЭМ!$A$34:$A$777,$A273,СВЦЭМ!$B$33:$B$776,L$260)+'СЕТ СН'!$F$12</f>
        <v>0</v>
      </c>
      <c r="M273" s="36">
        <f>SUMIFS(СВЦЭМ!$H$34:$H$777,СВЦЭМ!$A$34:$A$777,$A273,СВЦЭМ!$B$33:$B$776,M$260)+'СЕТ СН'!$F$12</f>
        <v>0</v>
      </c>
      <c r="N273" s="36">
        <f>SUMIFS(СВЦЭМ!$H$34:$H$777,СВЦЭМ!$A$34:$A$777,$A273,СВЦЭМ!$B$33:$B$776,N$260)+'СЕТ СН'!$F$12</f>
        <v>0</v>
      </c>
      <c r="O273" s="36">
        <f>SUMIFS(СВЦЭМ!$H$34:$H$777,СВЦЭМ!$A$34:$A$777,$A273,СВЦЭМ!$B$33:$B$776,O$260)+'СЕТ СН'!$F$12</f>
        <v>0</v>
      </c>
      <c r="P273" s="36">
        <f>SUMIFS(СВЦЭМ!$H$34:$H$777,СВЦЭМ!$A$34:$A$777,$A273,СВЦЭМ!$B$33:$B$776,P$260)+'СЕТ СН'!$F$12</f>
        <v>0</v>
      </c>
      <c r="Q273" s="36">
        <f>SUMIFS(СВЦЭМ!$H$34:$H$777,СВЦЭМ!$A$34:$A$777,$A273,СВЦЭМ!$B$33:$B$776,Q$260)+'СЕТ СН'!$F$12</f>
        <v>0</v>
      </c>
      <c r="R273" s="36">
        <f>SUMIFS(СВЦЭМ!$H$34:$H$777,СВЦЭМ!$A$34:$A$777,$A273,СВЦЭМ!$B$33:$B$776,R$260)+'СЕТ СН'!$F$12</f>
        <v>0</v>
      </c>
      <c r="S273" s="36">
        <f>SUMIFS(СВЦЭМ!$H$34:$H$777,СВЦЭМ!$A$34:$A$777,$A273,СВЦЭМ!$B$33:$B$776,S$260)+'СЕТ СН'!$F$12</f>
        <v>0</v>
      </c>
      <c r="T273" s="36">
        <f>SUMIFS(СВЦЭМ!$H$34:$H$777,СВЦЭМ!$A$34:$A$777,$A273,СВЦЭМ!$B$33:$B$776,T$260)+'СЕТ СН'!$F$12</f>
        <v>0</v>
      </c>
      <c r="U273" s="36">
        <f>SUMIFS(СВЦЭМ!$H$34:$H$777,СВЦЭМ!$A$34:$A$777,$A273,СВЦЭМ!$B$33:$B$776,U$260)+'СЕТ СН'!$F$12</f>
        <v>0</v>
      </c>
      <c r="V273" s="36">
        <f>SUMIFS(СВЦЭМ!$H$34:$H$777,СВЦЭМ!$A$34:$A$777,$A273,СВЦЭМ!$B$33:$B$776,V$260)+'СЕТ СН'!$F$12</f>
        <v>0</v>
      </c>
      <c r="W273" s="36">
        <f>SUMIFS(СВЦЭМ!$H$34:$H$777,СВЦЭМ!$A$34:$A$777,$A273,СВЦЭМ!$B$33:$B$776,W$260)+'СЕТ СН'!$F$12</f>
        <v>0</v>
      </c>
      <c r="X273" s="36">
        <f>SUMIFS(СВЦЭМ!$H$34:$H$777,СВЦЭМ!$A$34:$A$777,$A273,СВЦЭМ!$B$33:$B$776,X$260)+'СЕТ СН'!$F$12</f>
        <v>0</v>
      </c>
      <c r="Y273" s="36">
        <f>SUMIFS(СВЦЭМ!$H$34:$H$777,СВЦЭМ!$A$34:$A$777,$A273,СВЦЭМ!$B$33:$B$776,Y$260)+'СЕТ СН'!$F$12</f>
        <v>0</v>
      </c>
    </row>
    <row r="274" spans="1:25" ht="15.75" hidden="1" x14ac:dyDescent="0.2">
      <c r="A274" s="35">
        <f t="shared" si="7"/>
        <v>43996</v>
      </c>
      <c r="B274" s="36">
        <f>SUMIFS(СВЦЭМ!$H$34:$H$777,СВЦЭМ!$A$34:$A$777,$A274,СВЦЭМ!$B$33:$B$776,B$260)+'СЕТ СН'!$F$12</f>
        <v>0</v>
      </c>
      <c r="C274" s="36">
        <f>SUMIFS(СВЦЭМ!$H$34:$H$777,СВЦЭМ!$A$34:$A$777,$A274,СВЦЭМ!$B$33:$B$776,C$260)+'СЕТ СН'!$F$12</f>
        <v>0</v>
      </c>
      <c r="D274" s="36">
        <f>SUMIFS(СВЦЭМ!$H$34:$H$777,СВЦЭМ!$A$34:$A$777,$A274,СВЦЭМ!$B$33:$B$776,D$260)+'СЕТ СН'!$F$12</f>
        <v>0</v>
      </c>
      <c r="E274" s="36">
        <f>SUMIFS(СВЦЭМ!$H$34:$H$777,СВЦЭМ!$A$34:$A$777,$A274,СВЦЭМ!$B$33:$B$776,E$260)+'СЕТ СН'!$F$12</f>
        <v>0</v>
      </c>
      <c r="F274" s="36">
        <f>SUMIFS(СВЦЭМ!$H$34:$H$777,СВЦЭМ!$A$34:$A$777,$A274,СВЦЭМ!$B$33:$B$776,F$260)+'СЕТ СН'!$F$12</f>
        <v>0</v>
      </c>
      <c r="G274" s="36">
        <f>SUMIFS(СВЦЭМ!$H$34:$H$777,СВЦЭМ!$A$34:$A$777,$A274,СВЦЭМ!$B$33:$B$776,G$260)+'СЕТ СН'!$F$12</f>
        <v>0</v>
      </c>
      <c r="H274" s="36">
        <f>SUMIFS(СВЦЭМ!$H$34:$H$777,СВЦЭМ!$A$34:$A$777,$A274,СВЦЭМ!$B$33:$B$776,H$260)+'СЕТ СН'!$F$12</f>
        <v>0</v>
      </c>
      <c r="I274" s="36">
        <f>SUMIFS(СВЦЭМ!$H$34:$H$777,СВЦЭМ!$A$34:$A$777,$A274,СВЦЭМ!$B$33:$B$776,I$260)+'СЕТ СН'!$F$12</f>
        <v>0</v>
      </c>
      <c r="J274" s="36">
        <f>SUMIFS(СВЦЭМ!$H$34:$H$777,СВЦЭМ!$A$34:$A$777,$A274,СВЦЭМ!$B$33:$B$776,J$260)+'СЕТ СН'!$F$12</f>
        <v>0</v>
      </c>
      <c r="K274" s="36">
        <f>SUMIFS(СВЦЭМ!$H$34:$H$777,СВЦЭМ!$A$34:$A$777,$A274,СВЦЭМ!$B$33:$B$776,K$260)+'СЕТ СН'!$F$12</f>
        <v>0</v>
      </c>
      <c r="L274" s="36">
        <f>SUMIFS(СВЦЭМ!$H$34:$H$777,СВЦЭМ!$A$34:$A$777,$A274,СВЦЭМ!$B$33:$B$776,L$260)+'СЕТ СН'!$F$12</f>
        <v>0</v>
      </c>
      <c r="M274" s="36">
        <f>SUMIFS(СВЦЭМ!$H$34:$H$777,СВЦЭМ!$A$34:$A$777,$A274,СВЦЭМ!$B$33:$B$776,M$260)+'СЕТ СН'!$F$12</f>
        <v>0</v>
      </c>
      <c r="N274" s="36">
        <f>SUMIFS(СВЦЭМ!$H$34:$H$777,СВЦЭМ!$A$34:$A$777,$A274,СВЦЭМ!$B$33:$B$776,N$260)+'СЕТ СН'!$F$12</f>
        <v>0</v>
      </c>
      <c r="O274" s="36">
        <f>SUMIFS(СВЦЭМ!$H$34:$H$777,СВЦЭМ!$A$34:$A$777,$A274,СВЦЭМ!$B$33:$B$776,O$260)+'СЕТ СН'!$F$12</f>
        <v>0</v>
      </c>
      <c r="P274" s="36">
        <f>SUMIFS(СВЦЭМ!$H$34:$H$777,СВЦЭМ!$A$34:$A$777,$A274,СВЦЭМ!$B$33:$B$776,P$260)+'СЕТ СН'!$F$12</f>
        <v>0</v>
      </c>
      <c r="Q274" s="36">
        <f>SUMIFS(СВЦЭМ!$H$34:$H$777,СВЦЭМ!$A$34:$A$777,$A274,СВЦЭМ!$B$33:$B$776,Q$260)+'СЕТ СН'!$F$12</f>
        <v>0</v>
      </c>
      <c r="R274" s="36">
        <f>SUMIFS(СВЦЭМ!$H$34:$H$777,СВЦЭМ!$A$34:$A$777,$A274,СВЦЭМ!$B$33:$B$776,R$260)+'СЕТ СН'!$F$12</f>
        <v>0</v>
      </c>
      <c r="S274" s="36">
        <f>SUMIFS(СВЦЭМ!$H$34:$H$777,СВЦЭМ!$A$34:$A$777,$A274,СВЦЭМ!$B$33:$B$776,S$260)+'СЕТ СН'!$F$12</f>
        <v>0</v>
      </c>
      <c r="T274" s="36">
        <f>SUMIFS(СВЦЭМ!$H$34:$H$777,СВЦЭМ!$A$34:$A$777,$A274,СВЦЭМ!$B$33:$B$776,T$260)+'СЕТ СН'!$F$12</f>
        <v>0</v>
      </c>
      <c r="U274" s="36">
        <f>SUMIFS(СВЦЭМ!$H$34:$H$777,СВЦЭМ!$A$34:$A$777,$A274,СВЦЭМ!$B$33:$B$776,U$260)+'СЕТ СН'!$F$12</f>
        <v>0</v>
      </c>
      <c r="V274" s="36">
        <f>SUMIFS(СВЦЭМ!$H$34:$H$777,СВЦЭМ!$A$34:$A$777,$A274,СВЦЭМ!$B$33:$B$776,V$260)+'СЕТ СН'!$F$12</f>
        <v>0</v>
      </c>
      <c r="W274" s="36">
        <f>SUMIFS(СВЦЭМ!$H$34:$H$777,СВЦЭМ!$A$34:$A$777,$A274,СВЦЭМ!$B$33:$B$776,W$260)+'СЕТ СН'!$F$12</f>
        <v>0</v>
      </c>
      <c r="X274" s="36">
        <f>SUMIFS(СВЦЭМ!$H$34:$H$777,СВЦЭМ!$A$34:$A$777,$A274,СВЦЭМ!$B$33:$B$776,X$260)+'СЕТ СН'!$F$12</f>
        <v>0</v>
      </c>
      <c r="Y274" s="36">
        <f>SUMIFS(СВЦЭМ!$H$34:$H$777,СВЦЭМ!$A$34:$A$777,$A274,СВЦЭМ!$B$33:$B$776,Y$260)+'СЕТ СН'!$F$12</f>
        <v>0</v>
      </c>
    </row>
    <row r="275" spans="1:25" ht="15.75" hidden="1" x14ac:dyDescent="0.2">
      <c r="A275" s="35">
        <f t="shared" si="7"/>
        <v>43997</v>
      </c>
      <c r="B275" s="36">
        <f>SUMIFS(СВЦЭМ!$H$34:$H$777,СВЦЭМ!$A$34:$A$777,$A275,СВЦЭМ!$B$33:$B$776,B$260)+'СЕТ СН'!$F$12</f>
        <v>0</v>
      </c>
      <c r="C275" s="36">
        <f>SUMIFS(СВЦЭМ!$H$34:$H$777,СВЦЭМ!$A$34:$A$777,$A275,СВЦЭМ!$B$33:$B$776,C$260)+'СЕТ СН'!$F$12</f>
        <v>0</v>
      </c>
      <c r="D275" s="36">
        <f>SUMIFS(СВЦЭМ!$H$34:$H$777,СВЦЭМ!$A$34:$A$777,$A275,СВЦЭМ!$B$33:$B$776,D$260)+'СЕТ СН'!$F$12</f>
        <v>0</v>
      </c>
      <c r="E275" s="36">
        <f>SUMIFS(СВЦЭМ!$H$34:$H$777,СВЦЭМ!$A$34:$A$777,$A275,СВЦЭМ!$B$33:$B$776,E$260)+'СЕТ СН'!$F$12</f>
        <v>0</v>
      </c>
      <c r="F275" s="36">
        <f>SUMIFS(СВЦЭМ!$H$34:$H$777,СВЦЭМ!$A$34:$A$777,$A275,СВЦЭМ!$B$33:$B$776,F$260)+'СЕТ СН'!$F$12</f>
        <v>0</v>
      </c>
      <c r="G275" s="36">
        <f>SUMIFS(СВЦЭМ!$H$34:$H$777,СВЦЭМ!$A$34:$A$777,$A275,СВЦЭМ!$B$33:$B$776,G$260)+'СЕТ СН'!$F$12</f>
        <v>0</v>
      </c>
      <c r="H275" s="36">
        <f>SUMIFS(СВЦЭМ!$H$34:$H$777,СВЦЭМ!$A$34:$A$777,$A275,СВЦЭМ!$B$33:$B$776,H$260)+'СЕТ СН'!$F$12</f>
        <v>0</v>
      </c>
      <c r="I275" s="36">
        <f>SUMIFS(СВЦЭМ!$H$34:$H$777,СВЦЭМ!$A$34:$A$777,$A275,СВЦЭМ!$B$33:$B$776,I$260)+'СЕТ СН'!$F$12</f>
        <v>0</v>
      </c>
      <c r="J275" s="36">
        <f>SUMIFS(СВЦЭМ!$H$34:$H$777,СВЦЭМ!$A$34:$A$777,$A275,СВЦЭМ!$B$33:$B$776,J$260)+'СЕТ СН'!$F$12</f>
        <v>0</v>
      </c>
      <c r="K275" s="36">
        <f>SUMIFS(СВЦЭМ!$H$34:$H$777,СВЦЭМ!$A$34:$A$777,$A275,СВЦЭМ!$B$33:$B$776,K$260)+'СЕТ СН'!$F$12</f>
        <v>0</v>
      </c>
      <c r="L275" s="36">
        <f>SUMIFS(СВЦЭМ!$H$34:$H$777,СВЦЭМ!$A$34:$A$777,$A275,СВЦЭМ!$B$33:$B$776,L$260)+'СЕТ СН'!$F$12</f>
        <v>0</v>
      </c>
      <c r="M275" s="36">
        <f>SUMIFS(СВЦЭМ!$H$34:$H$777,СВЦЭМ!$A$34:$A$777,$A275,СВЦЭМ!$B$33:$B$776,M$260)+'СЕТ СН'!$F$12</f>
        <v>0</v>
      </c>
      <c r="N275" s="36">
        <f>SUMIFS(СВЦЭМ!$H$34:$H$777,СВЦЭМ!$A$34:$A$777,$A275,СВЦЭМ!$B$33:$B$776,N$260)+'СЕТ СН'!$F$12</f>
        <v>0</v>
      </c>
      <c r="O275" s="36">
        <f>SUMIFS(СВЦЭМ!$H$34:$H$777,СВЦЭМ!$A$34:$A$777,$A275,СВЦЭМ!$B$33:$B$776,O$260)+'СЕТ СН'!$F$12</f>
        <v>0</v>
      </c>
      <c r="P275" s="36">
        <f>SUMIFS(СВЦЭМ!$H$34:$H$777,СВЦЭМ!$A$34:$A$777,$A275,СВЦЭМ!$B$33:$B$776,P$260)+'СЕТ СН'!$F$12</f>
        <v>0</v>
      </c>
      <c r="Q275" s="36">
        <f>SUMIFS(СВЦЭМ!$H$34:$H$777,СВЦЭМ!$A$34:$A$777,$A275,СВЦЭМ!$B$33:$B$776,Q$260)+'СЕТ СН'!$F$12</f>
        <v>0</v>
      </c>
      <c r="R275" s="36">
        <f>SUMIFS(СВЦЭМ!$H$34:$H$777,СВЦЭМ!$A$34:$A$777,$A275,СВЦЭМ!$B$33:$B$776,R$260)+'СЕТ СН'!$F$12</f>
        <v>0</v>
      </c>
      <c r="S275" s="36">
        <f>SUMIFS(СВЦЭМ!$H$34:$H$777,СВЦЭМ!$A$34:$A$777,$A275,СВЦЭМ!$B$33:$B$776,S$260)+'СЕТ СН'!$F$12</f>
        <v>0</v>
      </c>
      <c r="T275" s="36">
        <f>SUMIFS(СВЦЭМ!$H$34:$H$777,СВЦЭМ!$A$34:$A$777,$A275,СВЦЭМ!$B$33:$B$776,T$260)+'СЕТ СН'!$F$12</f>
        <v>0</v>
      </c>
      <c r="U275" s="36">
        <f>SUMIFS(СВЦЭМ!$H$34:$H$777,СВЦЭМ!$A$34:$A$777,$A275,СВЦЭМ!$B$33:$B$776,U$260)+'СЕТ СН'!$F$12</f>
        <v>0</v>
      </c>
      <c r="V275" s="36">
        <f>SUMIFS(СВЦЭМ!$H$34:$H$777,СВЦЭМ!$A$34:$A$777,$A275,СВЦЭМ!$B$33:$B$776,V$260)+'СЕТ СН'!$F$12</f>
        <v>0</v>
      </c>
      <c r="W275" s="36">
        <f>SUMIFS(СВЦЭМ!$H$34:$H$777,СВЦЭМ!$A$34:$A$777,$A275,СВЦЭМ!$B$33:$B$776,W$260)+'СЕТ СН'!$F$12</f>
        <v>0</v>
      </c>
      <c r="X275" s="36">
        <f>SUMIFS(СВЦЭМ!$H$34:$H$777,СВЦЭМ!$A$34:$A$777,$A275,СВЦЭМ!$B$33:$B$776,X$260)+'СЕТ СН'!$F$12</f>
        <v>0</v>
      </c>
      <c r="Y275" s="36">
        <f>SUMIFS(СВЦЭМ!$H$34:$H$777,СВЦЭМ!$A$34:$A$777,$A275,СВЦЭМ!$B$33:$B$776,Y$260)+'СЕТ СН'!$F$12</f>
        <v>0</v>
      </c>
    </row>
    <row r="276" spans="1:25" ht="15.75" hidden="1" x14ac:dyDescent="0.2">
      <c r="A276" s="35">
        <f t="shared" si="7"/>
        <v>43998</v>
      </c>
      <c r="B276" s="36">
        <f>SUMIFS(СВЦЭМ!$H$34:$H$777,СВЦЭМ!$A$34:$A$777,$A276,СВЦЭМ!$B$33:$B$776,B$260)+'СЕТ СН'!$F$12</f>
        <v>0</v>
      </c>
      <c r="C276" s="36">
        <f>SUMIFS(СВЦЭМ!$H$34:$H$777,СВЦЭМ!$A$34:$A$777,$A276,СВЦЭМ!$B$33:$B$776,C$260)+'СЕТ СН'!$F$12</f>
        <v>0</v>
      </c>
      <c r="D276" s="36">
        <f>SUMIFS(СВЦЭМ!$H$34:$H$777,СВЦЭМ!$A$34:$A$777,$A276,СВЦЭМ!$B$33:$B$776,D$260)+'СЕТ СН'!$F$12</f>
        <v>0</v>
      </c>
      <c r="E276" s="36">
        <f>SUMIFS(СВЦЭМ!$H$34:$H$777,СВЦЭМ!$A$34:$A$777,$A276,СВЦЭМ!$B$33:$B$776,E$260)+'СЕТ СН'!$F$12</f>
        <v>0</v>
      </c>
      <c r="F276" s="36">
        <f>SUMIFS(СВЦЭМ!$H$34:$H$777,СВЦЭМ!$A$34:$A$777,$A276,СВЦЭМ!$B$33:$B$776,F$260)+'СЕТ СН'!$F$12</f>
        <v>0</v>
      </c>
      <c r="G276" s="36">
        <f>SUMIFS(СВЦЭМ!$H$34:$H$777,СВЦЭМ!$A$34:$A$777,$A276,СВЦЭМ!$B$33:$B$776,G$260)+'СЕТ СН'!$F$12</f>
        <v>0</v>
      </c>
      <c r="H276" s="36">
        <f>SUMIFS(СВЦЭМ!$H$34:$H$777,СВЦЭМ!$A$34:$A$777,$A276,СВЦЭМ!$B$33:$B$776,H$260)+'СЕТ СН'!$F$12</f>
        <v>0</v>
      </c>
      <c r="I276" s="36">
        <f>SUMIFS(СВЦЭМ!$H$34:$H$777,СВЦЭМ!$A$34:$A$777,$A276,СВЦЭМ!$B$33:$B$776,I$260)+'СЕТ СН'!$F$12</f>
        <v>0</v>
      </c>
      <c r="J276" s="36">
        <f>SUMIFS(СВЦЭМ!$H$34:$H$777,СВЦЭМ!$A$34:$A$777,$A276,СВЦЭМ!$B$33:$B$776,J$260)+'СЕТ СН'!$F$12</f>
        <v>0</v>
      </c>
      <c r="K276" s="36">
        <f>SUMIFS(СВЦЭМ!$H$34:$H$777,СВЦЭМ!$A$34:$A$777,$A276,СВЦЭМ!$B$33:$B$776,K$260)+'СЕТ СН'!$F$12</f>
        <v>0</v>
      </c>
      <c r="L276" s="36">
        <f>SUMIFS(СВЦЭМ!$H$34:$H$777,СВЦЭМ!$A$34:$A$777,$A276,СВЦЭМ!$B$33:$B$776,L$260)+'СЕТ СН'!$F$12</f>
        <v>0</v>
      </c>
      <c r="M276" s="36">
        <f>SUMIFS(СВЦЭМ!$H$34:$H$777,СВЦЭМ!$A$34:$A$777,$A276,СВЦЭМ!$B$33:$B$776,M$260)+'СЕТ СН'!$F$12</f>
        <v>0</v>
      </c>
      <c r="N276" s="36">
        <f>SUMIFS(СВЦЭМ!$H$34:$H$777,СВЦЭМ!$A$34:$A$777,$A276,СВЦЭМ!$B$33:$B$776,N$260)+'СЕТ СН'!$F$12</f>
        <v>0</v>
      </c>
      <c r="O276" s="36">
        <f>SUMIFS(СВЦЭМ!$H$34:$H$777,СВЦЭМ!$A$34:$A$777,$A276,СВЦЭМ!$B$33:$B$776,O$260)+'СЕТ СН'!$F$12</f>
        <v>0</v>
      </c>
      <c r="P276" s="36">
        <f>SUMIFS(СВЦЭМ!$H$34:$H$777,СВЦЭМ!$A$34:$A$777,$A276,СВЦЭМ!$B$33:$B$776,P$260)+'СЕТ СН'!$F$12</f>
        <v>0</v>
      </c>
      <c r="Q276" s="36">
        <f>SUMIFS(СВЦЭМ!$H$34:$H$777,СВЦЭМ!$A$34:$A$777,$A276,СВЦЭМ!$B$33:$B$776,Q$260)+'СЕТ СН'!$F$12</f>
        <v>0</v>
      </c>
      <c r="R276" s="36">
        <f>SUMIFS(СВЦЭМ!$H$34:$H$777,СВЦЭМ!$A$34:$A$777,$A276,СВЦЭМ!$B$33:$B$776,R$260)+'СЕТ СН'!$F$12</f>
        <v>0</v>
      </c>
      <c r="S276" s="36">
        <f>SUMIFS(СВЦЭМ!$H$34:$H$777,СВЦЭМ!$A$34:$A$777,$A276,СВЦЭМ!$B$33:$B$776,S$260)+'СЕТ СН'!$F$12</f>
        <v>0</v>
      </c>
      <c r="T276" s="36">
        <f>SUMIFS(СВЦЭМ!$H$34:$H$777,СВЦЭМ!$A$34:$A$777,$A276,СВЦЭМ!$B$33:$B$776,T$260)+'СЕТ СН'!$F$12</f>
        <v>0</v>
      </c>
      <c r="U276" s="36">
        <f>SUMIFS(СВЦЭМ!$H$34:$H$777,СВЦЭМ!$A$34:$A$777,$A276,СВЦЭМ!$B$33:$B$776,U$260)+'СЕТ СН'!$F$12</f>
        <v>0</v>
      </c>
      <c r="V276" s="36">
        <f>SUMIFS(СВЦЭМ!$H$34:$H$777,СВЦЭМ!$A$34:$A$777,$A276,СВЦЭМ!$B$33:$B$776,V$260)+'СЕТ СН'!$F$12</f>
        <v>0</v>
      </c>
      <c r="W276" s="36">
        <f>SUMIFS(СВЦЭМ!$H$34:$H$777,СВЦЭМ!$A$34:$A$777,$A276,СВЦЭМ!$B$33:$B$776,W$260)+'СЕТ СН'!$F$12</f>
        <v>0</v>
      </c>
      <c r="X276" s="36">
        <f>SUMIFS(СВЦЭМ!$H$34:$H$777,СВЦЭМ!$A$34:$A$777,$A276,СВЦЭМ!$B$33:$B$776,X$260)+'СЕТ СН'!$F$12</f>
        <v>0</v>
      </c>
      <c r="Y276" s="36">
        <f>SUMIFS(СВЦЭМ!$H$34:$H$777,СВЦЭМ!$A$34:$A$777,$A276,СВЦЭМ!$B$33:$B$776,Y$260)+'СЕТ СН'!$F$12</f>
        <v>0</v>
      </c>
    </row>
    <row r="277" spans="1:25" ht="15.75" hidden="1" x14ac:dyDescent="0.2">
      <c r="A277" s="35">
        <f t="shared" si="7"/>
        <v>43999</v>
      </c>
      <c r="B277" s="36">
        <f>SUMIFS(СВЦЭМ!$H$34:$H$777,СВЦЭМ!$A$34:$A$777,$A277,СВЦЭМ!$B$33:$B$776,B$260)+'СЕТ СН'!$F$12</f>
        <v>0</v>
      </c>
      <c r="C277" s="36">
        <f>SUMIFS(СВЦЭМ!$H$34:$H$777,СВЦЭМ!$A$34:$A$777,$A277,СВЦЭМ!$B$33:$B$776,C$260)+'СЕТ СН'!$F$12</f>
        <v>0</v>
      </c>
      <c r="D277" s="36">
        <f>SUMIFS(СВЦЭМ!$H$34:$H$777,СВЦЭМ!$A$34:$A$777,$A277,СВЦЭМ!$B$33:$B$776,D$260)+'СЕТ СН'!$F$12</f>
        <v>0</v>
      </c>
      <c r="E277" s="36">
        <f>SUMIFS(СВЦЭМ!$H$34:$H$777,СВЦЭМ!$A$34:$A$777,$A277,СВЦЭМ!$B$33:$B$776,E$260)+'СЕТ СН'!$F$12</f>
        <v>0</v>
      </c>
      <c r="F277" s="36">
        <f>SUMIFS(СВЦЭМ!$H$34:$H$777,СВЦЭМ!$A$34:$A$777,$A277,СВЦЭМ!$B$33:$B$776,F$260)+'СЕТ СН'!$F$12</f>
        <v>0</v>
      </c>
      <c r="G277" s="36">
        <f>SUMIFS(СВЦЭМ!$H$34:$H$777,СВЦЭМ!$A$34:$A$777,$A277,СВЦЭМ!$B$33:$B$776,G$260)+'СЕТ СН'!$F$12</f>
        <v>0</v>
      </c>
      <c r="H277" s="36">
        <f>SUMIFS(СВЦЭМ!$H$34:$H$777,СВЦЭМ!$A$34:$A$777,$A277,СВЦЭМ!$B$33:$B$776,H$260)+'СЕТ СН'!$F$12</f>
        <v>0</v>
      </c>
      <c r="I277" s="36">
        <f>SUMIFS(СВЦЭМ!$H$34:$H$777,СВЦЭМ!$A$34:$A$777,$A277,СВЦЭМ!$B$33:$B$776,I$260)+'СЕТ СН'!$F$12</f>
        <v>0</v>
      </c>
      <c r="J277" s="36">
        <f>SUMIFS(СВЦЭМ!$H$34:$H$777,СВЦЭМ!$A$34:$A$777,$A277,СВЦЭМ!$B$33:$B$776,J$260)+'СЕТ СН'!$F$12</f>
        <v>0</v>
      </c>
      <c r="K277" s="36">
        <f>SUMIFS(СВЦЭМ!$H$34:$H$777,СВЦЭМ!$A$34:$A$777,$A277,СВЦЭМ!$B$33:$B$776,K$260)+'СЕТ СН'!$F$12</f>
        <v>0</v>
      </c>
      <c r="L277" s="36">
        <f>SUMIFS(СВЦЭМ!$H$34:$H$777,СВЦЭМ!$A$34:$A$777,$A277,СВЦЭМ!$B$33:$B$776,L$260)+'СЕТ СН'!$F$12</f>
        <v>0</v>
      </c>
      <c r="M277" s="36">
        <f>SUMIFS(СВЦЭМ!$H$34:$H$777,СВЦЭМ!$A$34:$A$777,$A277,СВЦЭМ!$B$33:$B$776,M$260)+'СЕТ СН'!$F$12</f>
        <v>0</v>
      </c>
      <c r="N277" s="36">
        <f>SUMIFS(СВЦЭМ!$H$34:$H$777,СВЦЭМ!$A$34:$A$777,$A277,СВЦЭМ!$B$33:$B$776,N$260)+'СЕТ СН'!$F$12</f>
        <v>0</v>
      </c>
      <c r="O277" s="36">
        <f>SUMIFS(СВЦЭМ!$H$34:$H$777,СВЦЭМ!$A$34:$A$777,$A277,СВЦЭМ!$B$33:$B$776,O$260)+'СЕТ СН'!$F$12</f>
        <v>0</v>
      </c>
      <c r="P277" s="36">
        <f>SUMIFS(СВЦЭМ!$H$34:$H$777,СВЦЭМ!$A$34:$A$777,$A277,СВЦЭМ!$B$33:$B$776,P$260)+'СЕТ СН'!$F$12</f>
        <v>0</v>
      </c>
      <c r="Q277" s="36">
        <f>SUMIFS(СВЦЭМ!$H$34:$H$777,СВЦЭМ!$A$34:$A$777,$A277,СВЦЭМ!$B$33:$B$776,Q$260)+'СЕТ СН'!$F$12</f>
        <v>0</v>
      </c>
      <c r="R277" s="36">
        <f>SUMIFS(СВЦЭМ!$H$34:$H$777,СВЦЭМ!$A$34:$A$777,$A277,СВЦЭМ!$B$33:$B$776,R$260)+'СЕТ СН'!$F$12</f>
        <v>0</v>
      </c>
      <c r="S277" s="36">
        <f>SUMIFS(СВЦЭМ!$H$34:$H$777,СВЦЭМ!$A$34:$A$777,$A277,СВЦЭМ!$B$33:$B$776,S$260)+'СЕТ СН'!$F$12</f>
        <v>0</v>
      </c>
      <c r="T277" s="36">
        <f>SUMIFS(СВЦЭМ!$H$34:$H$777,СВЦЭМ!$A$34:$A$777,$A277,СВЦЭМ!$B$33:$B$776,T$260)+'СЕТ СН'!$F$12</f>
        <v>0</v>
      </c>
      <c r="U277" s="36">
        <f>SUMIFS(СВЦЭМ!$H$34:$H$777,СВЦЭМ!$A$34:$A$777,$A277,СВЦЭМ!$B$33:$B$776,U$260)+'СЕТ СН'!$F$12</f>
        <v>0</v>
      </c>
      <c r="V277" s="36">
        <f>SUMIFS(СВЦЭМ!$H$34:$H$777,СВЦЭМ!$A$34:$A$777,$A277,СВЦЭМ!$B$33:$B$776,V$260)+'СЕТ СН'!$F$12</f>
        <v>0</v>
      </c>
      <c r="W277" s="36">
        <f>SUMIFS(СВЦЭМ!$H$34:$H$777,СВЦЭМ!$A$34:$A$777,$A277,СВЦЭМ!$B$33:$B$776,W$260)+'СЕТ СН'!$F$12</f>
        <v>0</v>
      </c>
      <c r="X277" s="36">
        <f>SUMIFS(СВЦЭМ!$H$34:$H$777,СВЦЭМ!$A$34:$A$777,$A277,СВЦЭМ!$B$33:$B$776,X$260)+'СЕТ СН'!$F$12</f>
        <v>0</v>
      </c>
      <c r="Y277" s="36">
        <f>SUMIFS(СВЦЭМ!$H$34:$H$777,СВЦЭМ!$A$34:$A$777,$A277,СВЦЭМ!$B$33:$B$776,Y$260)+'СЕТ СН'!$F$12</f>
        <v>0</v>
      </c>
    </row>
    <row r="278" spans="1:25" ht="15.75" hidden="1" x14ac:dyDescent="0.2">
      <c r="A278" s="35">
        <f t="shared" si="7"/>
        <v>44000</v>
      </c>
      <c r="B278" s="36">
        <f>SUMIFS(СВЦЭМ!$H$34:$H$777,СВЦЭМ!$A$34:$A$777,$A278,СВЦЭМ!$B$33:$B$776,B$260)+'СЕТ СН'!$F$12</f>
        <v>0</v>
      </c>
      <c r="C278" s="36">
        <f>SUMIFS(СВЦЭМ!$H$34:$H$777,СВЦЭМ!$A$34:$A$777,$A278,СВЦЭМ!$B$33:$B$776,C$260)+'СЕТ СН'!$F$12</f>
        <v>0</v>
      </c>
      <c r="D278" s="36">
        <f>SUMIFS(СВЦЭМ!$H$34:$H$777,СВЦЭМ!$A$34:$A$777,$A278,СВЦЭМ!$B$33:$B$776,D$260)+'СЕТ СН'!$F$12</f>
        <v>0</v>
      </c>
      <c r="E278" s="36">
        <f>SUMIFS(СВЦЭМ!$H$34:$H$777,СВЦЭМ!$A$34:$A$777,$A278,СВЦЭМ!$B$33:$B$776,E$260)+'СЕТ СН'!$F$12</f>
        <v>0</v>
      </c>
      <c r="F278" s="36">
        <f>SUMIFS(СВЦЭМ!$H$34:$H$777,СВЦЭМ!$A$34:$A$777,$A278,СВЦЭМ!$B$33:$B$776,F$260)+'СЕТ СН'!$F$12</f>
        <v>0</v>
      </c>
      <c r="G278" s="36">
        <f>SUMIFS(СВЦЭМ!$H$34:$H$777,СВЦЭМ!$A$34:$A$777,$A278,СВЦЭМ!$B$33:$B$776,G$260)+'СЕТ СН'!$F$12</f>
        <v>0</v>
      </c>
      <c r="H278" s="36">
        <f>SUMIFS(СВЦЭМ!$H$34:$H$777,СВЦЭМ!$A$34:$A$777,$A278,СВЦЭМ!$B$33:$B$776,H$260)+'СЕТ СН'!$F$12</f>
        <v>0</v>
      </c>
      <c r="I278" s="36">
        <f>SUMIFS(СВЦЭМ!$H$34:$H$777,СВЦЭМ!$A$34:$A$777,$A278,СВЦЭМ!$B$33:$B$776,I$260)+'СЕТ СН'!$F$12</f>
        <v>0</v>
      </c>
      <c r="J278" s="36">
        <f>SUMIFS(СВЦЭМ!$H$34:$H$777,СВЦЭМ!$A$34:$A$777,$A278,СВЦЭМ!$B$33:$B$776,J$260)+'СЕТ СН'!$F$12</f>
        <v>0</v>
      </c>
      <c r="K278" s="36">
        <f>SUMIFS(СВЦЭМ!$H$34:$H$777,СВЦЭМ!$A$34:$A$777,$A278,СВЦЭМ!$B$33:$B$776,K$260)+'СЕТ СН'!$F$12</f>
        <v>0</v>
      </c>
      <c r="L278" s="36">
        <f>SUMIFS(СВЦЭМ!$H$34:$H$777,СВЦЭМ!$A$34:$A$777,$A278,СВЦЭМ!$B$33:$B$776,L$260)+'СЕТ СН'!$F$12</f>
        <v>0</v>
      </c>
      <c r="M278" s="36">
        <f>SUMIFS(СВЦЭМ!$H$34:$H$777,СВЦЭМ!$A$34:$A$777,$A278,СВЦЭМ!$B$33:$B$776,M$260)+'СЕТ СН'!$F$12</f>
        <v>0</v>
      </c>
      <c r="N278" s="36">
        <f>SUMIFS(СВЦЭМ!$H$34:$H$777,СВЦЭМ!$A$34:$A$777,$A278,СВЦЭМ!$B$33:$B$776,N$260)+'СЕТ СН'!$F$12</f>
        <v>0</v>
      </c>
      <c r="O278" s="36">
        <f>SUMIFS(СВЦЭМ!$H$34:$H$777,СВЦЭМ!$A$34:$A$777,$A278,СВЦЭМ!$B$33:$B$776,O$260)+'СЕТ СН'!$F$12</f>
        <v>0</v>
      </c>
      <c r="P278" s="36">
        <f>SUMIFS(СВЦЭМ!$H$34:$H$777,СВЦЭМ!$A$34:$A$777,$A278,СВЦЭМ!$B$33:$B$776,P$260)+'СЕТ СН'!$F$12</f>
        <v>0</v>
      </c>
      <c r="Q278" s="36">
        <f>SUMIFS(СВЦЭМ!$H$34:$H$777,СВЦЭМ!$A$34:$A$777,$A278,СВЦЭМ!$B$33:$B$776,Q$260)+'СЕТ СН'!$F$12</f>
        <v>0</v>
      </c>
      <c r="R278" s="36">
        <f>SUMIFS(СВЦЭМ!$H$34:$H$777,СВЦЭМ!$A$34:$A$777,$A278,СВЦЭМ!$B$33:$B$776,R$260)+'СЕТ СН'!$F$12</f>
        <v>0</v>
      </c>
      <c r="S278" s="36">
        <f>SUMIFS(СВЦЭМ!$H$34:$H$777,СВЦЭМ!$A$34:$A$777,$A278,СВЦЭМ!$B$33:$B$776,S$260)+'СЕТ СН'!$F$12</f>
        <v>0</v>
      </c>
      <c r="T278" s="36">
        <f>SUMIFS(СВЦЭМ!$H$34:$H$777,СВЦЭМ!$A$34:$A$777,$A278,СВЦЭМ!$B$33:$B$776,T$260)+'СЕТ СН'!$F$12</f>
        <v>0</v>
      </c>
      <c r="U278" s="36">
        <f>SUMIFS(СВЦЭМ!$H$34:$H$777,СВЦЭМ!$A$34:$A$777,$A278,СВЦЭМ!$B$33:$B$776,U$260)+'СЕТ СН'!$F$12</f>
        <v>0</v>
      </c>
      <c r="V278" s="36">
        <f>SUMIFS(СВЦЭМ!$H$34:$H$777,СВЦЭМ!$A$34:$A$777,$A278,СВЦЭМ!$B$33:$B$776,V$260)+'СЕТ СН'!$F$12</f>
        <v>0</v>
      </c>
      <c r="W278" s="36">
        <f>SUMIFS(СВЦЭМ!$H$34:$H$777,СВЦЭМ!$A$34:$A$777,$A278,СВЦЭМ!$B$33:$B$776,W$260)+'СЕТ СН'!$F$12</f>
        <v>0</v>
      </c>
      <c r="X278" s="36">
        <f>SUMIFS(СВЦЭМ!$H$34:$H$777,СВЦЭМ!$A$34:$A$777,$A278,СВЦЭМ!$B$33:$B$776,X$260)+'СЕТ СН'!$F$12</f>
        <v>0</v>
      </c>
      <c r="Y278" s="36">
        <f>SUMIFS(СВЦЭМ!$H$34:$H$777,СВЦЭМ!$A$34:$A$777,$A278,СВЦЭМ!$B$33:$B$776,Y$260)+'СЕТ СН'!$F$12</f>
        <v>0</v>
      </c>
    </row>
    <row r="279" spans="1:25" ht="15.75" hidden="1" x14ac:dyDescent="0.2">
      <c r="A279" s="35">
        <f t="shared" si="7"/>
        <v>44001</v>
      </c>
      <c r="B279" s="36">
        <f>SUMIFS(СВЦЭМ!$H$34:$H$777,СВЦЭМ!$A$34:$A$777,$A279,СВЦЭМ!$B$33:$B$776,B$260)+'СЕТ СН'!$F$12</f>
        <v>0</v>
      </c>
      <c r="C279" s="36">
        <f>SUMIFS(СВЦЭМ!$H$34:$H$777,СВЦЭМ!$A$34:$A$777,$A279,СВЦЭМ!$B$33:$B$776,C$260)+'СЕТ СН'!$F$12</f>
        <v>0</v>
      </c>
      <c r="D279" s="36">
        <f>SUMIFS(СВЦЭМ!$H$34:$H$777,СВЦЭМ!$A$34:$A$777,$A279,СВЦЭМ!$B$33:$B$776,D$260)+'СЕТ СН'!$F$12</f>
        <v>0</v>
      </c>
      <c r="E279" s="36">
        <f>SUMIFS(СВЦЭМ!$H$34:$H$777,СВЦЭМ!$A$34:$A$777,$A279,СВЦЭМ!$B$33:$B$776,E$260)+'СЕТ СН'!$F$12</f>
        <v>0</v>
      </c>
      <c r="F279" s="36">
        <f>SUMIFS(СВЦЭМ!$H$34:$H$777,СВЦЭМ!$A$34:$A$777,$A279,СВЦЭМ!$B$33:$B$776,F$260)+'СЕТ СН'!$F$12</f>
        <v>0</v>
      </c>
      <c r="G279" s="36">
        <f>SUMIFS(СВЦЭМ!$H$34:$H$777,СВЦЭМ!$A$34:$A$777,$A279,СВЦЭМ!$B$33:$B$776,G$260)+'СЕТ СН'!$F$12</f>
        <v>0</v>
      </c>
      <c r="H279" s="36">
        <f>SUMIFS(СВЦЭМ!$H$34:$H$777,СВЦЭМ!$A$34:$A$777,$A279,СВЦЭМ!$B$33:$B$776,H$260)+'СЕТ СН'!$F$12</f>
        <v>0</v>
      </c>
      <c r="I279" s="36">
        <f>SUMIFS(СВЦЭМ!$H$34:$H$777,СВЦЭМ!$A$34:$A$777,$A279,СВЦЭМ!$B$33:$B$776,I$260)+'СЕТ СН'!$F$12</f>
        <v>0</v>
      </c>
      <c r="J279" s="36">
        <f>SUMIFS(СВЦЭМ!$H$34:$H$777,СВЦЭМ!$A$34:$A$777,$A279,СВЦЭМ!$B$33:$B$776,J$260)+'СЕТ СН'!$F$12</f>
        <v>0</v>
      </c>
      <c r="K279" s="36">
        <f>SUMIFS(СВЦЭМ!$H$34:$H$777,СВЦЭМ!$A$34:$A$777,$A279,СВЦЭМ!$B$33:$B$776,K$260)+'СЕТ СН'!$F$12</f>
        <v>0</v>
      </c>
      <c r="L279" s="36">
        <f>SUMIFS(СВЦЭМ!$H$34:$H$777,СВЦЭМ!$A$34:$A$777,$A279,СВЦЭМ!$B$33:$B$776,L$260)+'СЕТ СН'!$F$12</f>
        <v>0</v>
      </c>
      <c r="M279" s="36">
        <f>SUMIFS(СВЦЭМ!$H$34:$H$777,СВЦЭМ!$A$34:$A$777,$A279,СВЦЭМ!$B$33:$B$776,M$260)+'СЕТ СН'!$F$12</f>
        <v>0</v>
      </c>
      <c r="N279" s="36">
        <f>SUMIFS(СВЦЭМ!$H$34:$H$777,СВЦЭМ!$A$34:$A$777,$A279,СВЦЭМ!$B$33:$B$776,N$260)+'СЕТ СН'!$F$12</f>
        <v>0</v>
      </c>
      <c r="O279" s="36">
        <f>SUMIFS(СВЦЭМ!$H$34:$H$777,СВЦЭМ!$A$34:$A$777,$A279,СВЦЭМ!$B$33:$B$776,O$260)+'СЕТ СН'!$F$12</f>
        <v>0</v>
      </c>
      <c r="P279" s="36">
        <f>SUMIFS(СВЦЭМ!$H$34:$H$777,СВЦЭМ!$A$34:$A$777,$A279,СВЦЭМ!$B$33:$B$776,P$260)+'СЕТ СН'!$F$12</f>
        <v>0</v>
      </c>
      <c r="Q279" s="36">
        <f>SUMIFS(СВЦЭМ!$H$34:$H$777,СВЦЭМ!$A$34:$A$777,$A279,СВЦЭМ!$B$33:$B$776,Q$260)+'СЕТ СН'!$F$12</f>
        <v>0</v>
      </c>
      <c r="R279" s="36">
        <f>SUMIFS(СВЦЭМ!$H$34:$H$777,СВЦЭМ!$A$34:$A$777,$A279,СВЦЭМ!$B$33:$B$776,R$260)+'СЕТ СН'!$F$12</f>
        <v>0</v>
      </c>
      <c r="S279" s="36">
        <f>SUMIFS(СВЦЭМ!$H$34:$H$777,СВЦЭМ!$A$34:$A$777,$A279,СВЦЭМ!$B$33:$B$776,S$260)+'СЕТ СН'!$F$12</f>
        <v>0</v>
      </c>
      <c r="T279" s="36">
        <f>SUMIFS(СВЦЭМ!$H$34:$H$777,СВЦЭМ!$A$34:$A$777,$A279,СВЦЭМ!$B$33:$B$776,T$260)+'СЕТ СН'!$F$12</f>
        <v>0</v>
      </c>
      <c r="U279" s="36">
        <f>SUMIFS(СВЦЭМ!$H$34:$H$777,СВЦЭМ!$A$34:$A$777,$A279,СВЦЭМ!$B$33:$B$776,U$260)+'СЕТ СН'!$F$12</f>
        <v>0</v>
      </c>
      <c r="V279" s="36">
        <f>SUMIFS(СВЦЭМ!$H$34:$H$777,СВЦЭМ!$A$34:$A$777,$A279,СВЦЭМ!$B$33:$B$776,V$260)+'СЕТ СН'!$F$12</f>
        <v>0</v>
      </c>
      <c r="W279" s="36">
        <f>SUMIFS(СВЦЭМ!$H$34:$H$777,СВЦЭМ!$A$34:$A$777,$A279,СВЦЭМ!$B$33:$B$776,W$260)+'СЕТ СН'!$F$12</f>
        <v>0</v>
      </c>
      <c r="X279" s="36">
        <f>SUMIFS(СВЦЭМ!$H$34:$H$777,СВЦЭМ!$A$34:$A$777,$A279,СВЦЭМ!$B$33:$B$776,X$260)+'СЕТ СН'!$F$12</f>
        <v>0</v>
      </c>
      <c r="Y279" s="36">
        <f>SUMIFS(СВЦЭМ!$H$34:$H$777,СВЦЭМ!$A$34:$A$777,$A279,СВЦЭМ!$B$33:$B$776,Y$260)+'СЕТ СН'!$F$12</f>
        <v>0</v>
      </c>
    </row>
    <row r="280" spans="1:25" ht="15.75" hidden="1" x14ac:dyDescent="0.2">
      <c r="A280" s="35">
        <f t="shared" si="7"/>
        <v>44002</v>
      </c>
      <c r="B280" s="36">
        <f>SUMIFS(СВЦЭМ!$H$34:$H$777,СВЦЭМ!$A$34:$A$777,$A280,СВЦЭМ!$B$33:$B$776,B$260)+'СЕТ СН'!$F$12</f>
        <v>0</v>
      </c>
      <c r="C280" s="36">
        <f>SUMIFS(СВЦЭМ!$H$34:$H$777,СВЦЭМ!$A$34:$A$777,$A280,СВЦЭМ!$B$33:$B$776,C$260)+'СЕТ СН'!$F$12</f>
        <v>0</v>
      </c>
      <c r="D280" s="36">
        <f>SUMIFS(СВЦЭМ!$H$34:$H$777,СВЦЭМ!$A$34:$A$777,$A280,СВЦЭМ!$B$33:$B$776,D$260)+'СЕТ СН'!$F$12</f>
        <v>0</v>
      </c>
      <c r="E280" s="36">
        <f>SUMIFS(СВЦЭМ!$H$34:$H$777,СВЦЭМ!$A$34:$A$777,$A280,СВЦЭМ!$B$33:$B$776,E$260)+'СЕТ СН'!$F$12</f>
        <v>0</v>
      </c>
      <c r="F280" s="36">
        <f>SUMIFS(СВЦЭМ!$H$34:$H$777,СВЦЭМ!$A$34:$A$777,$A280,СВЦЭМ!$B$33:$B$776,F$260)+'СЕТ СН'!$F$12</f>
        <v>0</v>
      </c>
      <c r="G280" s="36">
        <f>SUMIFS(СВЦЭМ!$H$34:$H$777,СВЦЭМ!$A$34:$A$777,$A280,СВЦЭМ!$B$33:$B$776,G$260)+'СЕТ СН'!$F$12</f>
        <v>0</v>
      </c>
      <c r="H280" s="36">
        <f>SUMIFS(СВЦЭМ!$H$34:$H$777,СВЦЭМ!$A$34:$A$777,$A280,СВЦЭМ!$B$33:$B$776,H$260)+'СЕТ СН'!$F$12</f>
        <v>0</v>
      </c>
      <c r="I280" s="36">
        <f>SUMIFS(СВЦЭМ!$H$34:$H$777,СВЦЭМ!$A$34:$A$777,$A280,СВЦЭМ!$B$33:$B$776,I$260)+'СЕТ СН'!$F$12</f>
        <v>0</v>
      </c>
      <c r="J280" s="36">
        <f>SUMIFS(СВЦЭМ!$H$34:$H$777,СВЦЭМ!$A$34:$A$777,$A280,СВЦЭМ!$B$33:$B$776,J$260)+'СЕТ СН'!$F$12</f>
        <v>0</v>
      </c>
      <c r="K280" s="36">
        <f>SUMIFS(СВЦЭМ!$H$34:$H$777,СВЦЭМ!$A$34:$A$777,$A280,СВЦЭМ!$B$33:$B$776,K$260)+'СЕТ СН'!$F$12</f>
        <v>0</v>
      </c>
      <c r="L280" s="36">
        <f>SUMIFS(СВЦЭМ!$H$34:$H$777,СВЦЭМ!$A$34:$A$777,$A280,СВЦЭМ!$B$33:$B$776,L$260)+'СЕТ СН'!$F$12</f>
        <v>0</v>
      </c>
      <c r="M280" s="36">
        <f>SUMIFS(СВЦЭМ!$H$34:$H$777,СВЦЭМ!$A$34:$A$777,$A280,СВЦЭМ!$B$33:$B$776,M$260)+'СЕТ СН'!$F$12</f>
        <v>0</v>
      </c>
      <c r="N280" s="36">
        <f>SUMIFS(СВЦЭМ!$H$34:$H$777,СВЦЭМ!$A$34:$A$777,$A280,СВЦЭМ!$B$33:$B$776,N$260)+'СЕТ СН'!$F$12</f>
        <v>0</v>
      </c>
      <c r="O280" s="36">
        <f>SUMIFS(СВЦЭМ!$H$34:$H$777,СВЦЭМ!$A$34:$A$777,$A280,СВЦЭМ!$B$33:$B$776,O$260)+'СЕТ СН'!$F$12</f>
        <v>0</v>
      </c>
      <c r="P280" s="36">
        <f>SUMIFS(СВЦЭМ!$H$34:$H$777,СВЦЭМ!$A$34:$A$777,$A280,СВЦЭМ!$B$33:$B$776,P$260)+'СЕТ СН'!$F$12</f>
        <v>0</v>
      </c>
      <c r="Q280" s="36">
        <f>SUMIFS(СВЦЭМ!$H$34:$H$777,СВЦЭМ!$A$34:$A$777,$A280,СВЦЭМ!$B$33:$B$776,Q$260)+'СЕТ СН'!$F$12</f>
        <v>0</v>
      </c>
      <c r="R280" s="36">
        <f>SUMIFS(СВЦЭМ!$H$34:$H$777,СВЦЭМ!$A$34:$A$777,$A280,СВЦЭМ!$B$33:$B$776,R$260)+'СЕТ СН'!$F$12</f>
        <v>0</v>
      </c>
      <c r="S280" s="36">
        <f>SUMIFS(СВЦЭМ!$H$34:$H$777,СВЦЭМ!$A$34:$A$777,$A280,СВЦЭМ!$B$33:$B$776,S$260)+'СЕТ СН'!$F$12</f>
        <v>0</v>
      </c>
      <c r="T280" s="36">
        <f>SUMIFS(СВЦЭМ!$H$34:$H$777,СВЦЭМ!$A$34:$A$777,$A280,СВЦЭМ!$B$33:$B$776,T$260)+'СЕТ СН'!$F$12</f>
        <v>0</v>
      </c>
      <c r="U280" s="36">
        <f>SUMIFS(СВЦЭМ!$H$34:$H$777,СВЦЭМ!$A$34:$A$777,$A280,СВЦЭМ!$B$33:$B$776,U$260)+'СЕТ СН'!$F$12</f>
        <v>0</v>
      </c>
      <c r="V280" s="36">
        <f>SUMIFS(СВЦЭМ!$H$34:$H$777,СВЦЭМ!$A$34:$A$777,$A280,СВЦЭМ!$B$33:$B$776,V$260)+'СЕТ СН'!$F$12</f>
        <v>0</v>
      </c>
      <c r="W280" s="36">
        <f>SUMIFS(СВЦЭМ!$H$34:$H$777,СВЦЭМ!$A$34:$A$777,$A280,СВЦЭМ!$B$33:$B$776,W$260)+'СЕТ СН'!$F$12</f>
        <v>0</v>
      </c>
      <c r="X280" s="36">
        <f>SUMIFS(СВЦЭМ!$H$34:$H$777,СВЦЭМ!$A$34:$A$777,$A280,СВЦЭМ!$B$33:$B$776,X$260)+'СЕТ СН'!$F$12</f>
        <v>0</v>
      </c>
      <c r="Y280" s="36">
        <f>SUMIFS(СВЦЭМ!$H$34:$H$777,СВЦЭМ!$A$34:$A$777,$A280,СВЦЭМ!$B$33:$B$776,Y$260)+'СЕТ СН'!$F$12</f>
        <v>0</v>
      </c>
    </row>
    <row r="281" spans="1:25" ht="15.75" hidden="1" x14ac:dyDescent="0.2">
      <c r="A281" s="35">
        <f t="shared" si="7"/>
        <v>44003</v>
      </c>
      <c r="B281" s="36">
        <f>SUMIFS(СВЦЭМ!$H$34:$H$777,СВЦЭМ!$A$34:$A$777,$A281,СВЦЭМ!$B$33:$B$776,B$260)+'СЕТ СН'!$F$12</f>
        <v>0</v>
      </c>
      <c r="C281" s="36">
        <f>SUMIFS(СВЦЭМ!$H$34:$H$777,СВЦЭМ!$A$34:$A$777,$A281,СВЦЭМ!$B$33:$B$776,C$260)+'СЕТ СН'!$F$12</f>
        <v>0</v>
      </c>
      <c r="D281" s="36">
        <f>SUMIFS(СВЦЭМ!$H$34:$H$777,СВЦЭМ!$A$34:$A$777,$A281,СВЦЭМ!$B$33:$B$776,D$260)+'СЕТ СН'!$F$12</f>
        <v>0</v>
      </c>
      <c r="E281" s="36">
        <f>SUMIFS(СВЦЭМ!$H$34:$H$777,СВЦЭМ!$A$34:$A$777,$A281,СВЦЭМ!$B$33:$B$776,E$260)+'СЕТ СН'!$F$12</f>
        <v>0</v>
      </c>
      <c r="F281" s="36">
        <f>SUMIFS(СВЦЭМ!$H$34:$H$777,СВЦЭМ!$A$34:$A$777,$A281,СВЦЭМ!$B$33:$B$776,F$260)+'СЕТ СН'!$F$12</f>
        <v>0</v>
      </c>
      <c r="G281" s="36">
        <f>SUMIFS(СВЦЭМ!$H$34:$H$777,СВЦЭМ!$A$34:$A$777,$A281,СВЦЭМ!$B$33:$B$776,G$260)+'СЕТ СН'!$F$12</f>
        <v>0</v>
      </c>
      <c r="H281" s="36">
        <f>SUMIFS(СВЦЭМ!$H$34:$H$777,СВЦЭМ!$A$34:$A$777,$A281,СВЦЭМ!$B$33:$B$776,H$260)+'СЕТ СН'!$F$12</f>
        <v>0</v>
      </c>
      <c r="I281" s="36">
        <f>SUMIFS(СВЦЭМ!$H$34:$H$777,СВЦЭМ!$A$34:$A$777,$A281,СВЦЭМ!$B$33:$B$776,I$260)+'СЕТ СН'!$F$12</f>
        <v>0</v>
      </c>
      <c r="J281" s="36">
        <f>SUMIFS(СВЦЭМ!$H$34:$H$777,СВЦЭМ!$A$34:$A$777,$A281,СВЦЭМ!$B$33:$B$776,J$260)+'СЕТ СН'!$F$12</f>
        <v>0</v>
      </c>
      <c r="K281" s="36">
        <f>SUMIFS(СВЦЭМ!$H$34:$H$777,СВЦЭМ!$A$34:$A$777,$A281,СВЦЭМ!$B$33:$B$776,K$260)+'СЕТ СН'!$F$12</f>
        <v>0</v>
      </c>
      <c r="L281" s="36">
        <f>SUMIFS(СВЦЭМ!$H$34:$H$777,СВЦЭМ!$A$34:$A$777,$A281,СВЦЭМ!$B$33:$B$776,L$260)+'СЕТ СН'!$F$12</f>
        <v>0</v>
      </c>
      <c r="M281" s="36">
        <f>SUMIFS(СВЦЭМ!$H$34:$H$777,СВЦЭМ!$A$34:$A$777,$A281,СВЦЭМ!$B$33:$B$776,M$260)+'СЕТ СН'!$F$12</f>
        <v>0</v>
      </c>
      <c r="N281" s="36">
        <f>SUMIFS(СВЦЭМ!$H$34:$H$777,СВЦЭМ!$A$34:$A$777,$A281,СВЦЭМ!$B$33:$B$776,N$260)+'СЕТ СН'!$F$12</f>
        <v>0</v>
      </c>
      <c r="O281" s="36">
        <f>SUMIFS(СВЦЭМ!$H$34:$H$777,СВЦЭМ!$A$34:$A$777,$A281,СВЦЭМ!$B$33:$B$776,O$260)+'СЕТ СН'!$F$12</f>
        <v>0</v>
      </c>
      <c r="P281" s="36">
        <f>SUMIFS(СВЦЭМ!$H$34:$H$777,СВЦЭМ!$A$34:$A$777,$A281,СВЦЭМ!$B$33:$B$776,P$260)+'СЕТ СН'!$F$12</f>
        <v>0</v>
      </c>
      <c r="Q281" s="36">
        <f>SUMIFS(СВЦЭМ!$H$34:$H$777,СВЦЭМ!$A$34:$A$777,$A281,СВЦЭМ!$B$33:$B$776,Q$260)+'СЕТ СН'!$F$12</f>
        <v>0</v>
      </c>
      <c r="R281" s="36">
        <f>SUMIFS(СВЦЭМ!$H$34:$H$777,СВЦЭМ!$A$34:$A$777,$A281,СВЦЭМ!$B$33:$B$776,R$260)+'СЕТ СН'!$F$12</f>
        <v>0</v>
      </c>
      <c r="S281" s="36">
        <f>SUMIFS(СВЦЭМ!$H$34:$H$777,СВЦЭМ!$A$34:$A$777,$A281,СВЦЭМ!$B$33:$B$776,S$260)+'СЕТ СН'!$F$12</f>
        <v>0</v>
      </c>
      <c r="T281" s="36">
        <f>SUMIFS(СВЦЭМ!$H$34:$H$777,СВЦЭМ!$A$34:$A$777,$A281,СВЦЭМ!$B$33:$B$776,T$260)+'СЕТ СН'!$F$12</f>
        <v>0</v>
      </c>
      <c r="U281" s="36">
        <f>SUMIFS(СВЦЭМ!$H$34:$H$777,СВЦЭМ!$A$34:$A$777,$A281,СВЦЭМ!$B$33:$B$776,U$260)+'СЕТ СН'!$F$12</f>
        <v>0</v>
      </c>
      <c r="V281" s="36">
        <f>SUMIFS(СВЦЭМ!$H$34:$H$777,СВЦЭМ!$A$34:$A$777,$A281,СВЦЭМ!$B$33:$B$776,V$260)+'СЕТ СН'!$F$12</f>
        <v>0</v>
      </c>
      <c r="W281" s="36">
        <f>SUMIFS(СВЦЭМ!$H$34:$H$777,СВЦЭМ!$A$34:$A$777,$A281,СВЦЭМ!$B$33:$B$776,W$260)+'СЕТ СН'!$F$12</f>
        <v>0</v>
      </c>
      <c r="X281" s="36">
        <f>SUMIFS(СВЦЭМ!$H$34:$H$777,СВЦЭМ!$A$34:$A$777,$A281,СВЦЭМ!$B$33:$B$776,X$260)+'СЕТ СН'!$F$12</f>
        <v>0</v>
      </c>
      <c r="Y281" s="36">
        <f>SUMIFS(СВЦЭМ!$H$34:$H$777,СВЦЭМ!$A$34:$A$777,$A281,СВЦЭМ!$B$33:$B$776,Y$260)+'СЕТ СН'!$F$12</f>
        <v>0</v>
      </c>
    </row>
    <row r="282" spans="1:25" ht="15.75" hidden="1" x14ac:dyDescent="0.2">
      <c r="A282" s="35">
        <f t="shared" si="7"/>
        <v>44004</v>
      </c>
      <c r="B282" s="36">
        <f>SUMIFS(СВЦЭМ!$H$34:$H$777,СВЦЭМ!$A$34:$A$777,$A282,СВЦЭМ!$B$33:$B$776,B$260)+'СЕТ СН'!$F$12</f>
        <v>0</v>
      </c>
      <c r="C282" s="36">
        <f>SUMIFS(СВЦЭМ!$H$34:$H$777,СВЦЭМ!$A$34:$A$777,$A282,СВЦЭМ!$B$33:$B$776,C$260)+'СЕТ СН'!$F$12</f>
        <v>0</v>
      </c>
      <c r="D282" s="36">
        <f>SUMIFS(СВЦЭМ!$H$34:$H$777,СВЦЭМ!$A$34:$A$777,$A282,СВЦЭМ!$B$33:$B$776,D$260)+'СЕТ СН'!$F$12</f>
        <v>0</v>
      </c>
      <c r="E282" s="36">
        <f>SUMIFS(СВЦЭМ!$H$34:$H$777,СВЦЭМ!$A$34:$A$777,$A282,СВЦЭМ!$B$33:$B$776,E$260)+'СЕТ СН'!$F$12</f>
        <v>0</v>
      </c>
      <c r="F282" s="36">
        <f>SUMIFS(СВЦЭМ!$H$34:$H$777,СВЦЭМ!$A$34:$A$777,$A282,СВЦЭМ!$B$33:$B$776,F$260)+'СЕТ СН'!$F$12</f>
        <v>0</v>
      </c>
      <c r="G282" s="36">
        <f>SUMIFS(СВЦЭМ!$H$34:$H$777,СВЦЭМ!$A$34:$A$777,$A282,СВЦЭМ!$B$33:$B$776,G$260)+'СЕТ СН'!$F$12</f>
        <v>0</v>
      </c>
      <c r="H282" s="36">
        <f>SUMIFS(СВЦЭМ!$H$34:$H$777,СВЦЭМ!$A$34:$A$777,$A282,СВЦЭМ!$B$33:$B$776,H$260)+'СЕТ СН'!$F$12</f>
        <v>0</v>
      </c>
      <c r="I282" s="36">
        <f>SUMIFS(СВЦЭМ!$H$34:$H$777,СВЦЭМ!$A$34:$A$777,$A282,СВЦЭМ!$B$33:$B$776,I$260)+'СЕТ СН'!$F$12</f>
        <v>0</v>
      </c>
      <c r="J282" s="36">
        <f>SUMIFS(СВЦЭМ!$H$34:$H$777,СВЦЭМ!$A$34:$A$777,$A282,СВЦЭМ!$B$33:$B$776,J$260)+'СЕТ СН'!$F$12</f>
        <v>0</v>
      </c>
      <c r="K282" s="36">
        <f>SUMIFS(СВЦЭМ!$H$34:$H$777,СВЦЭМ!$A$34:$A$777,$A282,СВЦЭМ!$B$33:$B$776,K$260)+'СЕТ СН'!$F$12</f>
        <v>0</v>
      </c>
      <c r="L282" s="36">
        <f>SUMIFS(СВЦЭМ!$H$34:$H$777,СВЦЭМ!$A$34:$A$777,$A282,СВЦЭМ!$B$33:$B$776,L$260)+'СЕТ СН'!$F$12</f>
        <v>0</v>
      </c>
      <c r="M282" s="36">
        <f>SUMIFS(СВЦЭМ!$H$34:$H$777,СВЦЭМ!$A$34:$A$777,$A282,СВЦЭМ!$B$33:$B$776,M$260)+'СЕТ СН'!$F$12</f>
        <v>0</v>
      </c>
      <c r="N282" s="36">
        <f>SUMIFS(СВЦЭМ!$H$34:$H$777,СВЦЭМ!$A$34:$A$777,$A282,СВЦЭМ!$B$33:$B$776,N$260)+'СЕТ СН'!$F$12</f>
        <v>0</v>
      </c>
      <c r="O282" s="36">
        <f>SUMIFS(СВЦЭМ!$H$34:$H$777,СВЦЭМ!$A$34:$A$777,$A282,СВЦЭМ!$B$33:$B$776,O$260)+'СЕТ СН'!$F$12</f>
        <v>0</v>
      </c>
      <c r="P282" s="36">
        <f>SUMIFS(СВЦЭМ!$H$34:$H$777,СВЦЭМ!$A$34:$A$777,$A282,СВЦЭМ!$B$33:$B$776,P$260)+'СЕТ СН'!$F$12</f>
        <v>0</v>
      </c>
      <c r="Q282" s="36">
        <f>SUMIFS(СВЦЭМ!$H$34:$H$777,СВЦЭМ!$A$34:$A$777,$A282,СВЦЭМ!$B$33:$B$776,Q$260)+'СЕТ СН'!$F$12</f>
        <v>0</v>
      </c>
      <c r="R282" s="36">
        <f>SUMIFS(СВЦЭМ!$H$34:$H$777,СВЦЭМ!$A$34:$A$777,$A282,СВЦЭМ!$B$33:$B$776,R$260)+'СЕТ СН'!$F$12</f>
        <v>0</v>
      </c>
      <c r="S282" s="36">
        <f>SUMIFS(СВЦЭМ!$H$34:$H$777,СВЦЭМ!$A$34:$A$777,$A282,СВЦЭМ!$B$33:$B$776,S$260)+'СЕТ СН'!$F$12</f>
        <v>0</v>
      </c>
      <c r="T282" s="36">
        <f>SUMIFS(СВЦЭМ!$H$34:$H$777,СВЦЭМ!$A$34:$A$777,$A282,СВЦЭМ!$B$33:$B$776,T$260)+'СЕТ СН'!$F$12</f>
        <v>0</v>
      </c>
      <c r="U282" s="36">
        <f>SUMIFS(СВЦЭМ!$H$34:$H$777,СВЦЭМ!$A$34:$A$777,$A282,СВЦЭМ!$B$33:$B$776,U$260)+'СЕТ СН'!$F$12</f>
        <v>0</v>
      </c>
      <c r="V282" s="36">
        <f>SUMIFS(СВЦЭМ!$H$34:$H$777,СВЦЭМ!$A$34:$A$777,$A282,СВЦЭМ!$B$33:$B$776,V$260)+'СЕТ СН'!$F$12</f>
        <v>0</v>
      </c>
      <c r="W282" s="36">
        <f>SUMIFS(СВЦЭМ!$H$34:$H$777,СВЦЭМ!$A$34:$A$777,$A282,СВЦЭМ!$B$33:$B$776,W$260)+'СЕТ СН'!$F$12</f>
        <v>0</v>
      </c>
      <c r="X282" s="36">
        <f>SUMIFS(СВЦЭМ!$H$34:$H$777,СВЦЭМ!$A$34:$A$777,$A282,СВЦЭМ!$B$33:$B$776,X$260)+'СЕТ СН'!$F$12</f>
        <v>0</v>
      </c>
      <c r="Y282" s="36">
        <f>SUMIFS(СВЦЭМ!$H$34:$H$777,СВЦЭМ!$A$34:$A$777,$A282,СВЦЭМ!$B$33:$B$776,Y$260)+'СЕТ СН'!$F$12</f>
        <v>0</v>
      </c>
    </row>
    <row r="283" spans="1:25" ht="15.75" hidden="1" x14ac:dyDescent="0.2">
      <c r="A283" s="35">
        <f t="shared" si="7"/>
        <v>44005</v>
      </c>
      <c r="B283" s="36">
        <f>SUMIFS(СВЦЭМ!$H$34:$H$777,СВЦЭМ!$A$34:$A$777,$A283,СВЦЭМ!$B$33:$B$776,B$260)+'СЕТ СН'!$F$12</f>
        <v>0</v>
      </c>
      <c r="C283" s="36">
        <f>SUMIFS(СВЦЭМ!$H$34:$H$777,СВЦЭМ!$A$34:$A$777,$A283,СВЦЭМ!$B$33:$B$776,C$260)+'СЕТ СН'!$F$12</f>
        <v>0</v>
      </c>
      <c r="D283" s="36">
        <f>SUMIFS(СВЦЭМ!$H$34:$H$777,СВЦЭМ!$A$34:$A$777,$A283,СВЦЭМ!$B$33:$B$776,D$260)+'СЕТ СН'!$F$12</f>
        <v>0</v>
      </c>
      <c r="E283" s="36">
        <f>SUMIFS(СВЦЭМ!$H$34:$H$777,СВЦЭМ!$A$34:$A$777,$A283,СВЦЭМ!$B$33:$B$776,E$260)+'СЕТ СН'!$F$12</f>
        <v>0</v>
      </c>
      <c r="F283" s="36">
        <f>SUMIFS(СВЦЭМ!$H$34:$H$777,СВЦЭМ!$A$34:$A$777,$A283,СВЦЭМ!$B$33:$B$776,F$260)+'СЕТ СН'!$F$12</f>
        <v>0</v>
      </c>
      <c r="G283" s="36">
        <f>SUMIFS(СВЦЭМ!$H$34:$H$777,СВЦЭМ!$A$34:$A$777,$A283,СВЦЭМ!$B$33:$B$776,G$260)+'СЕТ СН'!$F$12</f>
        <v>0</v>
      </c>
      <c r="H283" s="36">
        <f>SUMIFS(СВЦЭМ!$H$34:$H$777,СВЦЭМ!$A$34:$A$777,$A283,СВЦЭМ!$B$33:$B$776,H$260)+'СЕТ СН'!$F$12</f>
        <v>0</v>
      </c>
      <c r="I283" s="36">
        <f>SUMIFS(СВЦЭМ!$H$34:$H$777,СВЦЭМ!$A$34:$A$777,$A283,СВЦЭМ!$B$33:$B$776,I$260)+'СЕТ СН'!$F$12</f>
        <v>0</v>
      </c>
      <c r="J283" s="36">
        <f>SUMIFS(СВЦЭМ!$H$34:$H$777,СВЦЭМ!$A$34:$A$777,$A283,СВЦЭМ!$B$33:$B$776,J$260)+'СЕТ СН'!$F$12</f>
        <v>0</v>
      </c>
      <c r="K283" s="36">
        <f>SUMIFS(СВЦЭМ!$H$34:$H$777,СВЦЭМ!$A$34:$A$777,$A283,СВЦЭМ!$B$33:$B$776,K$260)+'СЕТ СН'!$F$12</f>
        <v>0</v>
      </c>
      <c r="L283" s="36">
        <f>SUMIFS(СВЦЭМ!$H$34:$H$777,СВЦЭМ!$A$34:$A$777,$A283,СВЦЭМ!$B$33:$B$776,L$260)+'СЕТ СН'!$F$12</f>
        <v>0</v>
      </c>
      <c r="M283" s="36">
        <f>SUMIFS(СВЦЭМ!$H$34:$H$777,СВЦЭМ!$A$34:$A$777,$A283,СВЦЭМ!$B$33:$B$776,M$260)+'СЕТ СН'!$F$12</f>
        <v>0</v>
      </c>
      <c r="N283" s="36">
        <f>SUMIFS(СВЦЭМ!$H$34:$H$777,СВЦЭМ!$A$34:$A$777,$A283,СВЦЭМ!$B$33:$B$776,N$260)+'СЕТ СН'!$F$12</f>
        <v>0</v>
      </c>
      <c r="O283" s="36">
        <f>SUMIFS(СВЦЭМ!$H$34:$H$777,СВЦЭМ!$A$34:$A$777,$A283,СВЦЭМ!$B$33:$B$776,O$260)+'СЕТ СН'!$F$12</f>
        <v>0</v>
      </c>
      <c r="P283" s="36">
        <f>SUMIFS(СВЦЭМ!$H$34:$H$777,СВЦЭМ!$A$34:$A$777,$A283,СВЦЭМ!$B$33:$B$776,P$260)+'СЕТ СН'!$F$12</f>
        <v>0</v>
      </c>
      <c r="Q283" s="36">
        <f>SUMIFS(СВЦЭМ!$H$34:$H$777,СВЦЭМ!$A$34:$A$777,$A283,СВЦЭМ!$B$33:$B$776,Q$260)+'СЕТ СН'!$F$12</f>
        <v>0</v>
      </c>
      <c r="R283" s="36">
        <f>SUMIFS(СВЦЭМ!$H$34:$H$777,СВЦЭМ!$A$34:$A$777,$A283,СВЦЭМ!$B$33:$B$776,R$260)+'СЕТ СН'!$F$12</f>
        <v>0</v>
      </c>
      <c r="S283" s="36">
        <f>SUMIFS(СВЦЭМ!$H$34:$H$777,СВЦЭМ!$A$34:$A$777,$A283,СВЦЭМ!$B$33:$B$776,S$260)+'СЕТ СН'!$F$12</f>
        <v>0</v>
      </c>
      <c r="T283" s="36">
        <f>SUMIFS(СВЦЭМ!$H$34:$H$777,СВЦЭМ!$A$34:$A$777,$A283,СВЦЭМ!$B$33:$B$776,T$260)+'СЕТ СН'!$F$12</f>
        <v>0</v>
      </c>
      <c r="U283" s="36">
        <f>SUMIFS(СВЦЭМ!$H$34:$H$777,СВЦЭМ!$A$34:$A$777,$A283,СВЦЭМ!$B$33:$B$776,U$260)+'СЕТ СН'!$F$12</f>
        <v>0</v>
      </c>
      <c r="V283" s="36">
        <f>SUMIFS(СВЦЭМ!$H$34:$H$777,СВЦЭМ!$A$34:$A$777,$A283,СВЦЭМ!$B$33:$B$776,V$260)+'СЕТ СН'!$F$12</f>
        <v>0</v>
      </c>
      <c r="W283" s="36">
        <f>SUMIFS(СВЦЭМ!$H$34:$H$777,СВЦЭМ!$A$34:$A$777,$A283,СВЦЭМ!$B$33:$B$776,W$260)+'СЕТ СН'!$F$12</f>
        <v>0</v>
      </c>
      <c r="X283" s="36">
        <f>SUMIFS(СВЦЭМ!$H$34:$H$777,СВЦЭМ!$A$34:$A$777,$A283,СВЦЭМ!$B$33:$B$776,X$260)+'СЕТ СН'!$F$12</f>
        <v>0</v>
      </c>
      <c r="Y283" s="36">
        <f>SUMIFS(СВЦЭМ!$H$34:$H$777,СВЦЭМ!$A$34:$A$777,$A283,СВЦЭМ!$B$33:$B$776,Y$260)+'СЕТ СН'!$F$12</f>
        <v>0</v>
      </c>
    </row>
    <row r="284" spans="1:25" ht="15.75" hidden="1" x14ac:dyDescent="0.2">
      <c r="A284" s="35">
        <f t="shared" si="7"/>
        <v>44006</v>
      </c>
      <c r="B284" s="36">
        <f>SUMIFS(СВЦЭМ!$H$34:$H$777,СВЦЭМ!$A$34:$A$777,$A284,СВЦЭМ!$B$33:$B$776,B$260)+'СЕТ СН'!$F$12</f>
        <v>0</v>
      </c>
      <c r="C284" s="36">
        <f>SUMIFS(СВЦЭМ!$H$34:$H$777,СВЦЭМ!$A$34:$A$777,$A284,СВЦЭМ!$B$33:$B$776,C$260)+'СЕТ СН'!$F$12</f>
        <v>0</v>
      </c>
      <c r="D284" s="36">
        <f>SUMIFS(СВЦЭМ!$H$34:$H$777,СВЦЭМ!$A$34:$A$777,$A284,СВЦЭМ!$B$33:$B$776,D$260)+'СЕТ СН'!$F$12</f>
        <v>0</v>
      </c>
      <c r="E284" s="36">
        <f>SUMIFS(СВЦЭМ!$H$34:$H$777,СВЦЭМ!$A$34:$A$777,$A284,СВЦЭМ!$B$33:$B$776,E$260)+'СЕТ СН'!$F$12</f>
        <v>0</v>
      </c>
      <c r="F284" s="36">
        <f>SUMIFS(СВЦЭМ!$H$34:$H$777,СВЦЭМ!$A$34:$A$777,$A284,СВЦЭМ!$B$33:$B$776,F$260)+'СЕТ СН'!$F$12</f>
        <v>0</v>
      </c>
      <c r="G284" s="36">
        <f>SUMIFS(СВЦЭМ!$H$34:$H$777,СВЦЭМ!$A$34:$A$777,$A284,СВЦЭМ!$B$33:$B$776,G$260)+'СЕТ СН'!$F$12</f>
        <v>0</v>
      </c>
      <c r="H284" s="36">
        <f>SUMIFS(СВЦЭМ!$H$34:$H$777,СВЦЭМ!$A$34:$A$777,$A284,СВЦЭМ!$B$33:$B$776,H$260)+'СЕТ СН'!$F$12</f>
        <v>0</v>
      </c>
      <c r="I284" s="36">
        <f>SUMIFS(СВЦЭМ!$H$34:$H$777,СВЦЭМ!$A$34:$A$777,$A284,СВЦЭМ!$B$33:$B$776,I$260)+'СЕТ СН'!$F$12</f>
        <v>0</v>
      </c>
      <c r="J284" s="36">
        <f>SUMIFS(СВЦЭМ!$H$34:$H$777,СВЦЭМ!$A$34:$A$777,$A284,СВЦЭМ!$B$33:$B$776,J$260)+'СЕТ СН'!$F$12</f>
        <v>0</v>
      </c>
      <c r="K284" s="36">
        <f>SUMIFS(СВЦЭМ!$H$34:$H$777,СВЦЭМ!$A$34:$A$777,$A284,СВЦЭМ!$B$33:$B$776,K$260)+'СЕТ СН'!$F$12</f>
        <v>0</v>
      </c>
      <c r="L284" s="36">
        <f>SUMIFS(СВЦЭМ!$H$34:$H$777,СВЦЭМ!$A$34:$A$777,$A284,СВЦЭМ!$B$33:$B$776,L$260)+'СЕТ СН'!$F$12</f>
        <v>0</v>
      </c>
      <c r="M284" s="36">
        <f>SUMIFS(СВЦЭМ!$H$34:$H$777,СВЦЭМ!$A$34:$A$777,$A284,СВЦЭМ!$B$33:$B$776,M$260)+'СЕТ СН'!$F$12</f>
        <v>0</v>
      </c>
      <c r="N284" s="36">
        <f>SUMIFS(СВЦЭМ!$H$34:$H$777,СВЦЭМ!$A$34:$A$777,$A284,СВЦЭМ!$B$33:$B$776,N$260)+'СЕТ СН'!$F$12</f>
        <v>0</v>
      </c>
      <c r="O284" s="36">
        <f>SUMIFS(СВЦЭМ!$H$34:$H$777,СВЦЭМ!$A$34:$A$777,$A284,СВЦЭМ!$B$33:$B$776,O$260)+'СЕТ СН'!$F$12</f>
        <v>0</v>
      </c>
      <c r="P284" s="36">
        <f>SUMIFS(СВЦЭМ!$H$34:$H$777,СВЦЭМ!$A$34:$A$777,$A284,СВЦЭМ!$B$33:$B$776,P$260)+'СЕТ СН'!$F$12</f>
        <v>0</v>
      </c>
      <c r="Q284" s="36">
        <f>SUMIFS(СВЦЭМ!$H$34:$H$777,СВЦЭМ!$A$34:$A$777,$A284,СВЦЭМ!$B$33:$B$776,Q$260)+'СЕТ СН'!$F$12</f>
        <v>0</v>
      </c>
      <c r="R284" s="36">
        <f>SUMIFS(СВЦЭМ!$H$34:$H$777,СВЦЭМ!$A$34:$A$777,$A284,СВЦЭМ!$B$33:$B$776,R$260)+'СЕТ СН'!$F$12</f>
        <v>0</v>
      </c>
      <c r="S284" s="36">
        <f>SUMIFS(СВЦЭМ!$H$34:$H$777,СВЦЭМ!$A$34:$A$777,$A284,СВЦЭМ!$B$33:$B$776,S$260)+'СЕТ СН'!$F$12</f>
        <v>0</v>
      </c>
      <c r="T284" s="36">
        <f>SUMIFS(СВЦЭМ!$H$34:$H$777,СВЦЭМ!$A$34:$A$777,$A284,СВЦЭМ!$B$33:$B$776,T$260)+'СЕТ СН'!$F$12</f>
        <v>0</v>
      </c>
      <c r="U284" s="36">
        <f>SUMIFS(СВЦЭМ!$H$34:$H$777,СВЦЭМ!$A$34:$A$777,$A284,СВЦЭМ!$B$33:$B$776,U$260)+'СЕТ СН'!$F$12</f>
        <v>0</v>
      </c>
      <c r="V284" s="36">
        <f>SUMIFS(СВЦЭМ!$H$34:$H$777,СВЦЭМ!$A$34:$A$777,$A284,СВЦЭМ!$B$33:$B$776,V$260)+'СЕТ СН'!$F$12</f>
        <v>0</v>
      </c>
      <c r="W284" s="36">
        <f>SUMIFS(СВЦЭМ!$H$34:$H$777,СВЦЭМ!$A$34:$A$777,$A284,СВЦЭМ!$B$33:$B$776,W$260)+'СЕТ СН'!$F$12</f>
        <v>0</v>
      </c>
      <c r="X284" s="36">
        <f>SUMIFS(СВЦЭМ!$H$34:$H$777,СВЦЭМ!$A$34:$A$777,$A284,СВЦЭМ!$B$33:$B$776,X$260)+'СЕТ СН'!$F$12</f>
        <v>0</v>
      </c>
      <c r="Y284" s="36">
        <f>SUMIFS(СВЦЭМ!$H$34:$H$777,СВЦЭМ!$A$34:$A$777,$A284,СВЦЭМ!$B$33:$B$776,Y$260)+'СЕТ СН'!$F$12</f>
        <v>0</v>
      </c>
    </row>
    <row r="285" spans="1:25" ht="15.75" hidden="1" x14ac:dyDescent="0.2">
      <c r="A285" s="35">
        <f t="shared" si="7"/>
        <v>44007</v>
      </c>
      <c r="B285" s="36">
        <f>SUMIFS(СВЦЭМ!$H$34:$H$777,СВЦЭМ!$A$34:$A$777,$A285,СВЦЭМ!$B$33:$B$776,B$260)+'СЕТ СН'!$F$12</f>
        <v>0</v>
      </c>
      <c r="C285" s="36">
        <f>SUMIFS(СВЦЭМ!$H$34:$H$777,СВЦЭМ!$A$34:$A$777,$A285,СВЦЭМ!$B$33:$B$776,C$260)+'СЕТ СН'!$F$12</f>
        <v>0</v>
      </c>
      <c r="D285" s="36">
        <f>SUMIFS(СВЦЭМ!$H$34:$H$777,СВЦЭМ!$A$34:$A$777,$A285,СВЦЭМ!$B$33:$B$776,D$260)+'СЕТ СН'!$F$12</f>
        <v>0</v>
      </c>
      <c r="E285" s="36">
        <f>SUMIFS(СВЦЭМ!$H$34:$H$777,СВЦЭМ!$A$34:$A$777,$A285,СВЦЭМ!$B$33:$B$776,E$260)+'СЕТ СН'!$F$12</f>
        <v>0</v>
      </c>
      <c r="F285" s="36">
        <f>SUMIFS(СВЦЭМ!$H$34:$H$777,СВЦЭМ!$A$34:$A$777,$A285,СВЦЭМ!$B$33:$B$776,F$260)+'СЕТ СН'!$F$12</f>
        <v>0</v>
      </c>
      <c r="G285" s="36">
        <f>SUMIFS(СВЦЭМ!$H$34:$H$777,СВЦЭМ!$A$34:$A$777,$A285,СВЦЭМ!$B$33:$B$776,G$260)+'СЕТ СН'!$F$12</f>
        <v>0</v>
      </c>
      <c r="H285" s="36">
        <f>SUMIFS(СВЦЭМ!$H$34:$H$777,СВЦЭМ!$A$34:$A$777,$A285,СВЦЭМ!$B$33:$B$776,H$260)+'СЕТ СН'!$F$12</f>
        <v>0</v>
      </c>
      <c r="I285" s="36">
        <f>SUMIFS(СВЦЭМ!$H$34:$H$777,СВЦЭМ!$A$34:$A$777,$A285,СВЦЭМ!$B$33:$B$776,I$260)+'СЕТ СН'!$F$12</f>
        <v>0</v>
      </c>
      <c r="J285" s="36">
        <f>SUMIFS(СВЦЭМ!$H$34:$H$777,СВЦЭМ!$A$34:$A$777,$A285,СВЦЭМ!$B$33:$B$776,J$260)+'СЕТ СН'!$F$12</f>
        <v>0</v>
      </c>
      <c r="K285" s="36">
        <f>SUMIFS(СВЦЭМ!$H$34:$H$777,СВЦЭМ!$A$34:$A$777,$A285,СВЦЭМ!$B$33:$B$776,K$260)+'СЕТ СН'!$F$12</f>
        <v>0</v>
      </c>
      <c r="L285" s="36">
        <f>SUMIFS(СВЦЭМ!$H$34:$H$777,СВЦЭМ!$A$34:$A$777,$A285,СВЦЭМ!$B$33:$B$776,L$260)+'СЕТ СН'!$F$12</f>
        <v>0</v>
      </c>
      <c r="M285" s="36">
        <f>SUMIFS(СВЦЭМ!$H$34:$H$777,СВЦЭМ!$A$34:$A$777,$A285,СВЦЭМ!$B$33:$B$776,M$260)+'СЕТ СН'!$F$12</f>
        <v>0</v>
      </c>
      <c r="N285" s="36">
        <f>SUMIFS(СВЦЭМ!$H$34:$H$777,СВЦЭМ!$A$34:$A$777,$A285,СВЦЭМ!$B$33:$B$776,N$260)+'СЕТ СН'!$F$12</f>
        <v>0</v>
      </c>
      <c r="O285" s="36">
        <f>SUMIFS(СВЦЭМ!$H$34:$H$777,СВЦЭМ!$A$34:$A$777,$A285,СВЦЭМ!$B$33:$B$776,O$260)+'СЕТ СН'!$F$12</f>
        <v>0</v>
      </c>
      <c r="P285" s="36">
        <f>SUMIFS(СВЦЭМ!$H$34:$H$777,СВЦЭМ!$A$34:$A$777,$A285,СВЦЭМ!$B$33:$B$776,P$260)+'СЕТ СН'!$F$12</f>
        <v>0</v>
      </c>
      <c r="Q285" s="36">
        <f>SUMIFS(СВЦЭМ!$H$34:$H$777,СВЦЭМ!$A$34:$A$777,$A285,СВЦЭМ!$B$33:$B$776,Q$260)+'СЕТ СН'!$F$12</f>
        <v>0</v>
      </c>
      <c r="R285" s="36">
        <f>SUMIFS(СВЦЭМ!$H$34:$H$777,СВЦЭМ!$A$34:$A$777,$A285,СВЦЭМ!$B$33:$B$776,R$260)+'СЕТ СН'!$F$12</f>
        <v>0</v>
      </c>
      <c r="S285" s="36">
        <f>SUMIFS(СВЦЭМ!$H$34:$H$777,СВЦЭМ!$A$34:$A$777,$A285,СВЦЭМ!$B$33:$B$776,S$260)+'СЕТ СН'!$F$12</f>
        <v>0</v>
      </c>
      <c r="T285" s="36">
        <f>SUMIFS(СВЦЭМ!$H$34:$H$777,СВЦЭМ!$A$34:$A$777,$A285,СВЦЭМ!$B$33:$B$776,T$260)+'СЕТ СН'!$F$12</f>
        <v>0</v>
      </c>
      <c r="U285" s="36">
        <f>SUMIFS(СВЦЭМ!$H$34:$H$777,СВЦЭМ!$A$34:$A$777,$A285,СВЦЭМ!$B$33:$B$776,U$260)+'СЕТ СН'!$F$12</f>
        <v>0</v>
      </c>
      <c r="V285" s="36">
        <f>SUMIFS(СВЦЭМ!$H$34:$H$777,СВЦЭМ!$A$34:$A$777,$A285,СВЦЭМ!$B$33:$B$776,V$260)+'СЕТ СН'!$F$12</f>
        <v>0</v>
      </c>
      <c r="W285" s="36">
        <f>SUMIFS(СВЦЭМ!$H$34:$H$777,СВЦЭМ!$A$34:$A$777,$A285,СВЦЭМ!$B$33:$B$776,W$260)+'СЕТ СН'!$F$12</f>
        <v>0</v>
      </c>
      <c r="X285" s="36">
        <f>SUMIFS(СВЦЭМ!$H$34:$H$777,СВЦЭМ!$A$34:$A$777,$A285,СВЦЭМ!$B$33:$B$776,X$260)+'СЕТ СН'!$F$12</f>
        <v>0</v>
      </c>
      <c r="Y285" s="36">
        <f>SUMIFS(СВЦЭМ!$H$34:$H$777,СВЦЭМ!$A$34:$A$777,$A285,СВЦЭМ!$B$33:$B$776,Y$260)+'СЕТ СН'!$F$12</f>
        <v>0</v>
      </c>
    </row>
    <row r="286" spans="1:25" ht="15.75" hidden="1" x14ac:dyDescent="0.2">
      <c r="A286" s="35">
        <f t="shared" si="7"/>
        <v>44008</v>
      </c>
      <c r="B286" s="36">
        <f>SUMIFS(СВЦЭМ!$H$34:$H$777,СВЦЭМ!$A$34:$A$777,$A286,СВЦЭМ!$B$33:$B$776,B$260)+'СЕТ СН'!$F$12</f>
        <v>0</v>
      </c>
      <c r="C286" s="36">
        <f>SUMIFS(СВЦЭМ!$H$34:$H$777,СВЦЭМ!$A$34:$A$777,$A286,СВЦЭМ!$B$33:$B$776,C$260)+'СЕТ СН'!$F$12</f>
        <v>0</v>
      </c>
      <c r="D286" s="36">
        <f>SUMIFS(СВЦЭМ!$H$34:$H$777,СВЦЭМ!$A$34:$A$777,$A286,СВЦЭМ!$B$33:$B$776,D$260)+'СЕТ СН'!$F$12</f>
        <v>0</v>
      </c>
      <c r="E286" s="36">
        <f>SUMIFS(СВЦЭМ!$H$34:$H$777,СВЦЭМ!$A$34:$A$777,$A286,СВЦЭМ!$B$33:$B$776,E$260)+'СЕТ СН'!$F$12</f>
        <v>0</v>
      </c>
      <c r="F286" s="36">
        <f>SUMIFS(СВЦЭМ!$H$34:$H$777,СВЦЭМ!$A$34:$A$777,$A286,СВЦЭМ!$B$33:$B$776,F$260)+'СЕТ СН'!$F$12</f>
        <v>0</v>
      </c>
      <c r="G286" s="36">
        <f>SUMIFS(СВЦЭМ!$H$34:$H$777,СВЦЭМ!$A$34:$A$777,$A286,СВЦЭМ!$B$33:$B$776,G$260)+'СЕТ СН'!$F$12</f>
        <v>0</v>
      </c>
      <c r="H286" s="36">
        <f>SUMIFS(СВЦЭМ!$H$34:$H$777,СВЦЭМ!$A$34:$A$777,$A286,СВЦЭМ!$B$33:$B$776,H$260)+'СЕТ СН'!$F$12</f>
        <v>0</v>
      </c>
      <c r="I286" s="36">
        <f>SUMIFS(СВЦЭМ!$H$34:$H$777,СВЦЭМ!$A$34:$A$777,$A286,СВЦЭМ!$B$33:$B$776,I$260)+'СЕТ СН'!$F$12</f>
        <v>0</v>
      </c>
      <c r="J286" s="36">
        <f>SUMIFS(СВЦЭМ!$H$34:$H$777,СВЦЭМ!$A$34:$A$777,$A286,СВЦЭМ!$B$33:$B$776,J$260)+'СЕТ СН'!$F$12</f>
        <v>0</v>
      </c>
      <c r="K286" s="36">
        <f>SUMIFS(СВЦЭМ!$H$34:$H$777,СВЦЭМ!$A$34:$A$777,$A286,СВЦЭМ!$B$33:$B$776,K$260)+'СЕТ СН'!$F$12</f>
        <v>0</v>
      </c>
      <c r="L286" s="36">
        <f>SUMIFS(СВЦЭМ!$H$34:$H$777,СВЦЭМ!$A$34:$A$777,$A286,СВЦЭМ!$B$33:$B$776,L$260)+'СЕТ СН'!$F$12</f>
        <v>0</v>
      </c>
      <c r="M286" s="36">
        <f>SUMIFS(СВЦЭМ!$H$34:$H$777,СВЦЭМ!$A$34:$A$777,$A286,СВЦЭМ!$B$33:$B$776,M$260)+'СЕТ СН'!$F$12</f>
        <v>0</v>
      </c>
      <c r="N286" s="36">
        <f>SUMIFS(СВЦЭМ!$H$34:$H$777,СВЦЭМ!$A$34:$A$777,$A286,СВЦЭМ!$B$33:$B$776,N$260)+'СЕТ СН'!$F$12</f>
        <v>0</v>
      </c>
      <c r="O286" s="36">
        <f>SUMIFS(СВЦЭМ!$H$34:$H$777,СВЦЭМ!$A$34:$A$777,$A286,СВЦЭМ!$B$33:$B$776,O$260)+'СЕТ СН'!$F$12</f>
        <v>0</v>
      </c>
      <c r="P286" s="36">
        <f>SUMIFS(СВЦЭМ!$H$34:$H$777,СВЦЭМ!$A$34:$A$777,$A286,СВЦЭМ!$B$33:$B$776,P$260)+'СЕТ СН'!$F$12</f>
        <v>0</v>
      </c>
      <c r="Q286" s="36">
        <f>SUMIFS(СВЦЭМ!$H$34:$H$777,СВЦЭМ!$A$34:$A$777,$A286,СВЦЭМ!$B$33:$B$776,Q$260)+'СЕТ СН'!$F$12</f>
        <v>0</v>
      </c>
      <c r="R286" s="36">
        <f>SUMIFS(СВЦЭМ!$H$34:$H$777,СВЦЭМ!$A$34:$A$777,$A286,СВЦЭМ!$B$33:$B$776,R$260)+'СЕТ СН'!$F$12</f>
        <v>0</v>
      </c>
      <c r="S286" s="36">
        <f>SUMIFS(СВЦЭМ!$H$34:$H$777,СВЦЭМ!$A$34:$A$777,$A286,СВЦЭМ!$B$33:$B$776,S$260)+'СЕТ СН'!$F$12</f>
        <v>0</v>
      </c>
      <c r="T286" s="36">
        <f>SUMIFS(СВЦЭМ!$H$34:$H$777,СВЦЭМ!$A$34:$A$777,$A286,СВЦЭМ!$B$33:$B$776,T$260)+'СЕТ СН'!$F$12</f>
        <v>0</v>
      </c>
      <c r="U286" s="36">
        <f>SUMIFS(СВЦЭМ!$H$34:$H$777,СВЦЭМ!$A$34:$A$777,$A286,СВЦЭМ!$B$33:$B$776,U$260)+'СЕТ СН'!$F$12</f>
        <v>0</v>
      </c>
      <c r="V286" s="36">
        <f>SUMIFS(СВЦЭМ!$H$34:$H$777,СВЦЭМ!$A$34:$A$777,$A286,СВЦЭМ!$B$33:$B$776,V$260)+'СЕТ СН'!$F$12</f>
        <v>0</v>
      </c>
      <c r="W286" s="36">
        <f>SUMIFS(СВЦЭМ!$H$34:$H$777,СВЦЭМ!$A$34:$A$777,$A286,СВЦЭМ!$B$33:$B$776,W$260)+'СЕТ СН'!$F$12</f>
        <v>0</v>
      </c>
      <c r="X286" s="36">
        <f>SUMIFS(СВЦЭМ!$H$34:$H$777,СВЦЭМ!$A$34:$A$777,$A286,СВЦЭМ!$B$33:$B$776,X$260)+'СЕТ СН'!$F$12</f>
        <v>0</v>
      </c>
      <c r="Y286" s="36">
        <f>SUMIFS(СВЦЭМ!$H$34:$H$777,СВЦЭМ!$A$34:$A$777,$A286,СВЦЭМ!$B$33:$B$776,Y$260)+'СЕТ СН'!$F$12</f>
        <v>0</v>
      </c>
    </row>
    <row r="287" spans="1:25" ht="15.75" hidden="1" x14ac:dyDescent="0.2">
      <c r="A287" s="35">
        <f t="shared" si="7"/>
        <v>44009</v>
      </c>
      <c r="B287" s="36">
        <f>SUMIFS(СВЦЭМ!$H$34:$H$777,СВЦЭМ!$A$34:$A$777,$A287,СВЦЭМ!$B$33:$B$776,B$260)+'СЕТ СН'!$F$12</f>
        <v>0</v>
      </c>
      <c r="C287" s="36">
        <f>SUMIFS(СВЦЭМ!$H$34:$H$777,СВЦЭМ!$A$34:$A$777,$A287,СВЦЭМ!$B$33:$B$776,C$260)+'СЕТ СН'!$F$12</f>
        <v>0</v>
      </c>
      <c r="D287" s="36">
        <f>SUMIFS(СВЦЭМ!$H$34:$H$777,СВЦЭМ!$A$34:$A$777,$A287,СВЦЭМ!$B$33:$B$776,D$260)+'СЕТ СН'!$F$12</f>
        <v>0</v>
      </c>
      <c r="E287" s="36">
        <f>SUMIFS(СВЦЭМ!$H$34:$H$777,СВЦЭМ!$A$34:$A$777,$A287,СВЦЭМ!$B$33:$B$776,E$260)+'СЕТ СН'!$F$12</f>
        <v>0</v>
      </c>
      <c r="F287" s="36">
        <f>SUMIFS(СВЦЭМ!$H$34:$H$777,СВЦЭМ!$A$34:$A$777,$A287,СВЦЭМ!$B$33:$B$776,F$260)+'СЕТ СН'!$F$12</f>
        <v>0</v>
      </c>
      <c r="G287" s="36">
        <f>SUMIFS(СВЦЭМ!$H$34:$H$777,СВЦЭМ!$A$34:$A$777,$A287,СВЦЭМ!$B$33:$B$776,G$260)+'СЕТ СН'!$F$12</f>
        <v>0</v>
      </c>
      <c r="H287" s="36">
        <f>SUMIFS(СВЦЭМ!$H$34:$H$777,СВЦЭМ!$A$34:$A$777,$A287,СВЦЭМ!$B$33:$B$776,H$260)+'СЕТ СН'!$F$12</f>
        <v>0</v>
      </c>
      <c r="I287" s="36">
        <f>SUMIFS(СВЦЭМ!$H$34:$H$777,СВЦЭМ!$A$34:$A$777,$A287,СВЦЭМ!$B$33:$B$776,I$260)+'СЕТ СН'!$F$12</f>
        <v>0</v>
      </c>
      <c r="J287" s="36">
        <f>SUMIFS(СВЦЭМ!$H$34:$H$777,СВЦЭМ!$A$34:$A$777,$A287,СВЦЭМ!$B$33:$B$776,J$260)+'СЕТ СН'!$F$12</f>
        <v>0</v>
      </c>
      <c r="K287" s="36">
        <f>SUMIFS(СВЦЭМ!$H$34:$H$777,СВЦЭМ!$A$34:$A$777,$A287,СВЦЭМ!$B$33:$B$776,K$260)+'СЕТ СН'!$F$12</f>
        <v>0</v>
      </c>
      <c r="L287" s="36">
        <f>SUMIFS(СВЦЭМ!$H$34:$H$777,СВЦЭМ!$A$34:$A$777,$A287,СВЦЭМ!$B$33:$B$776,L$260)+'СЕТ СН'!$F$12</f>
        <v>0</v>
      </c>
      <c r="M287" s="36">
        <f>SUMIFS(СВЦЭМ!$H$34:$H$777,СВЦЭМ!$A$34:$A$777,$A287,СВЦЭМ!$B$33:$B$776,M$260)+'СЕТ СН'!$F$12</f>
        <v>0</v>
      </c>
      <c r="N287" s="36">
        <f>SUMIFS(СВЦЭМ!$H$34:$H$777,СВЦЭМ!$A$34:$A$777,$A287,СВЦЭМ!$B$33:$B$776,N$260)+'СЕТ СН'!$F$12</f>
        <v>0</v>
      </c>
      <c r="O287" s="36">
        <f>SUMIFS(СВЦЭМ!$H$34:$H$777,СВЦЭМ!$A$34:$A$777,$A287,СВЦЭМ!$B$33:$B$776,O$260)+'СЕТ СН'!$F$12</f>
        <v>0</v>
      </c>
      <c r="P287" s="36">
        <f>SUMIFS(СВЦЭМ!$H$34:$H$777,СВЦЭМ!$A$34:$A$777,$A287,СВЦЭМ!$B$33:$B$776,P$260)+'СЕТ СН'!$F$12</f>
        <v>0</v>
      </c>
      <c r="Q287" s="36">
        <f>SUMIFS(СВЦЭМ!$H$34:$H$777,СВЦЭМ!$A$34:$A$777,$A287,СВЦЭМ!$B$33:$B$776,Q$260)+'СЕТ СН'!$F$12</f>
        <v>0</v>
      </c>
      <c r="R287" s="36">
        <f>SUMIFS(СВЦЭМ!$H$34:$H$777,СВЦЭМ!$A$34:$A$777,$A287,СВЦЭМ!$B$33:$B$776,R$260)+'СЕТ СН'!$F$12</f>
        <v>0</v>
      </c>
      <c r="S287" s="36">
        <f>SUMIFS(СВЦЭМ!$H$34:$H$777,СВЦЭМ!$A$34:$A$777,$A287,СВЦЭМ!$B$33:$B$776,S$260)+'СЕТ СН'!$F$12</f>
        <v>0</v>
      </c>
      <c r="T287" s="36">
        <f>SUMIFS(СВЦЭМ!$H$34:$H$777,СВЦЭМ!$A$34:$A$777,$A287,СВЦЭМ!$B$33:$B$776,T$260)+'СЕТ СН'!$F$12</f>
        <v>0</v>
      </c>
      <c r="U287" s="36">
        <f>SUMIFS(СВЦЭМ!$H$34:$H$777,СВЦЭМ!$A$34:$A$777,$A287,СВЦЭМ!$B$33:$B$776,U$260)+'СЕТ СН'!$F$12</f>
        <v>0</v>
      </c>
      <c r="V287" s="36">
        <f>SUMIFS(СВЦЭМ!$H$34:$H$777,СВЦЭМ!$A$34:$A$777,$A287,СВЦЭМ!$B$33:$B$776,V$260)+'СЕТ СН'!$F$12</f>
        <v>0</v>
      </c>
      <c r="W287" s="36">
        <f>SUMIFS(СВЦЭМ!$H$34:$H$777,СВЦЭМ!$A$34:$A$777,$A287,СВЦЭМ!$B$33:$B$776,W$260)+'СЕТ СН'!$F$12</f>
        <v>0</v>
      </c>
      <c r="X287" s="36">
        <f>SUMIFS(СВЦЭМ!$H$34:$H$777,СВЦЭМ!$A$34:$A$777,$A287,СВЦЭМ!$B$33:$B$776,X$260)+'СЕТ СН'!$F$12</f>
        <v>0</v>
      </c>
      <c r="Y287" s="36">
        <f>SUMIFS(СВЦЭМ!$H$34:$H$777,СВЦЭМ!$A$34:$A$777,$A287,СВЦЭМ!$B$33:$B$776,Y$260)+'СЕТ СН'!$F$12</f>
        <v>0</v>
      </c>
    </row>
    <row r="288" spans="1:25" ht="15.75" hidden="1" x14ac:dyDescent="0.2">
      <c r="A288" s="35">
        <f t="shared" si="7"/>
        <v>44010</v>
      </c>
      <c r="B288" s="36">
        <f>SUMIFS(СВЦЭМ!$H$34:$H$777,СВЦЭМ!$A$34:$A$777,$A288,СВЦЭМ!$B$33:$B$776,B$260)+'СЕТ СН'!$F$12</f>
        <v>0</v>
      </c>
      <c r="C288" s="36">
        <f>SUMIFS(СВЦЭМ!$H$34:$H$777,СВЦЭМ!$A$34:$A$777,$A288,СВЦЭМ!$B$33:$B$776,C$260)+'СЕТ СН'!$F$12</f>
        <v>0</v>
      </c>
      <c r="D288" s="36">
        <f>SUMIFS(СВЦЭМ!$H$34:$H$777,СВЦЭМ!$A$34:$A$777,$A288,СВЦЭМ!$B$33:$B$776,D$260)+'СЕТ СН'!$F$12</f>
        <v>0</v>
      </c>
      <c r="E288" s="36">
        <f>SUMIFS(СВЦЭМ!$H$34:$H$777,СВЦЭМ!$A$34:$A$777,$A288,СВЦЭМ!$B$33:$B$776,E$260)+'СЕТ СН'!$F$12</f>
        <v>0</v>
      </c>
      <c r="F288" s="36">
        <f>SUMIFS(СВЦЭМ!$H$34:$H$777,СВЦЭМ!$A$34:$A$777,$A288,СВЦЭМ!$B$33:$B$776,F$260)+'СЕТ СН'!$F$12</f>
        <v>0</v>
      </c>
      <c r="G288" s="36">
        <f>SUMIFS(СВЦЭМ!$H$34:$H$777,СВЦЭМ!$A$34:$A$777,$A288,СВЦЭМ!$B$33:$B$776,G$260)+'СЕТ СН'!$F$12</f>
        <v>0</v>
      </c>
      <c r="H288" s="36">
        <f>SUMIFS(СВЦЭМ!$H$34:$H$777,СВЦЭМ!$A$34:$A$777,$A288,СВЦЭМ!$B$33:$B$776,H$260)+'СЕТ СН'!$F$12</f>
        <v>0</v>
      </c>
      <c r="I288" s="36">
        <f>SUMIFS(СВЦЭМ!$H$34:$H$777,СВЦЭМ!$A$34:$A$777,$A288,СВЦЭМ!$B$33:$B$776,I$260)+'СЕТ СН'!$F$12</f>
        <v>0</v>
      </c>
      <c r="J288" s="36">
        <f>SUMIFS(СВЦЭМ!$H$34:$H$777,СВЦЭМ!$A$34:$A$777,$A288,СВЦЭМ!$B$33:$B$776,J$260)+'СЕТ СН'!$F$12</f>
        <v>0</v>
      </c>
      <c r="K288" s="36">
        <f>SUMIFS(СВЦЭМ!$H$34:$H$777,СВЦЭМ!$A$34:$A$777,$A288,СВЦЭМ!$B$33:$B$776,K$260)+'СЕТ СН'!$F$12</f>
        <v>0</v>
      </c>
      <c r="L288" s="36">
        <f>SUMIFS(СВЦЭМ!$H$34:$H$777,СВЦЭМ!$A$34:$A$777,$A288,СВЦЭМ!$B$33:$B$776,L$260)+'СЕТ СН'!$F$12</f>
        <v>0</v>
      </c>
      <c r="M288" s="36">
        <f>SUMIFS(СВЦЭМ!$H$34:$H$777,СВЦЭМ!$A$34:$A$777,$A288,СВЦЭМ!$B$33:$B$776,M$260)+'СЕТ СН'!$F$12</f>
        <v>0</v>
      </c>
      <c r="N288" s="36">
        <f>SUMIFS(СВЦЭМ!$H$34:$H$777,СВЦЭМ!$A$34:$A$777,$A288,СВЦЭМ!$B$33:$B$776,N$260)+'СЕТ СН'!$F$12</f>
        <v>0</v>
      </c>
      <c r="O288" s="36">
        <f>SUMIFS(СВЦЭМ!$H$34:$H$777,СВЦЭМ!$A$34:$A$777,$A288,СВЦЭМ!$B$33:$B$776,O$260)+'СЕТ СН'!$F$12</f>
        <v>0</v>
      </c>
      <c r="P288" s="36">
        <f>SUMIFS(СВЦЭМ!$H$34:$H$777,СВЦЭМ!$A$34:$A$777,$A288,СВЦЭМ!$B$33:$B$776,P$260)+'СЕТ СН'!$F$12</f>
        <v>0</v>
      </c>
      <c r="Q288" s="36">
        <f>SUMIFS(СВЦЭМ!$H$34:$H$777,СВЦЭМ!$A$34:$A$777,$A288,СВЦЭМ!$B$33:$B$776,Q$260)+'СЕТ СН'!$F$12</f>
        <v>0</v>
      </c>
      <c r="R288" s="36">
        <f>SUMIFS(СВЦЭМ!$H$34:$H$777,СВЦЭМ!$A$34:$A$777,$A288,СВЦЭМ!$B$33:$B$776,R$260)+'СЕТ СН'!$F$12</f>
        <v>0</v>
      </c>
      <c r="S288" s="36">
        <f>SUMIFS(СВЦЭМ!$H$34:$H$777,СВЦЭМ!$A$34:$A$777,$A288,СВЦЭМ!$B$33:$B$776,S$260)+'СЕТ СН'!$F$12</f>
        <v>0</v>
      </c>
      <c r="T288" s="36">
        <f>SUMIFS(СВЦЭМ!$H$34:$H$777,СВЦЭМ!$A$34:$A$777,$A288,СВЦЭМ!$B$33:$B$776,T$260)+'СЕТ СН'!$F$12</f>
        <v>0</v>
      </c>
      <c r="U288" s="36">
        <f>SUMIFS(СВЦЭМ!$H$34:$H$777,СВЦЭМ!$A$34:$A$777,$A288,СВЦЭМ!$B$33:$B$776,U$260)+'СЕТ СН'!$F$12</f>
        <v>0</v>
      </c>
      <c r="V288" s="36">
        <f>SUMIFS(СВЦЭМ!$H$34:$H$777,СВЦЭМ!$A$34:$A$777,$A288,СВЦЭМ!$B$33:$B$776,V$260)+'СЕТ СН'!$F$12</f>
        <v>0</v>
      </c>
      <c r="W288" s="36">
        <f>SUMIFS(СВЦЭМ!$H$34:$H$777,СВЦЭМ!$A$34:$A$777,$A288,СВЦЭМ!$B$33:$B$776,W$260)+'СЕТ СН'!$F$12</f>
        <v>0</v>
      </c>
      <c r="X288" s="36">
        <f>SUMIFS(СВЦЭМ!$H$34:$H$777,СВЦЭМ!$A$34:$A$777,$A288,СВЦЭМ!$B$33:$B$776,X$260)+'СЕТ СН'!$F$12</f>
        <v>0</v>
      </c>
      <c r="Y288" s="36">
        <f>SUMIFS(СВЦЭМ!$H$34:$H$777,СВЦЭМ!$A$34:$A$777,$A288,СВЦЭМ!$B$33:$B$776,Y$260)+'СЕТ СН'!$F$12</f>
        <v>0</v>
      </c>
    </row>
    <row r="289" spans="1:27" ht="15.75" hidden="1" x14ac:dyDescent="0.2">
      <c r="A289" s="35">
        <f t="shared" si="7"/>
        <v>44011</v>
      </c>
      <c r="B289" s="36">
        <f>SUMIFS(СВЦЭМ!$H$34:$H$777,СВЦЭМ!$A$34:$A$777,$A289,СВЦЭМ!$B$33:$B$776,B$260)+'СЕТ СН'!$F$12</f>
        <v>0</v>
      </c>
      <c r="C289" s="36">
        <f>SUMIFS(СВЦЭМ!$H$34:$H$777,СВЦЭМ!$A$34:$A$777,$A289,СВЦЭМ!$B$33:$B$776,C$260)+'СЕТ СН'!$F$12</f>
        <v>0</v>
      </c>
      <c r="D289" s="36">
        <f>SUMIFS(СВЦЭМ!$H$34:$H$777,СВЦЭМ!$A$34:$A$777,$A289,СВЦЭМ!$B$33:$B$776,D$260)+'СЕТ СН'!$F$12</f>
        <v>0</v>
      </c>
      <c r="E289" s="36">
        <f>SUMIFS(СВЦЭМ!$H$34:$H$777,СВЦЭМ!$A$34:$A$777,$A289,СВЦЭМ!$B$33:$B$776,E$260)+'СЕТ СН'!$F$12</f>
        <v>0</v>
      </c>
      <c r="F289" s="36">
        <f>SUMIFS(СВЦЭМ!$H$34:$H$777,СВЦЭМ!$A$34:$A$777,$A289,СВЦЭМ!$B$33:$B$776,F$260)+'СЕТ СН'!$F$12</f>
        <v>0</v>
      </c>
      <c r="G289" s="36">
        <f>SUMIFS(СВЦЭМ!$H$34:$H$777,СВЦЭМ!$A$34:$A$777,$A289,СВЦЭМ!$B$33:$B$776,G$260)+'СЕТ СН'!$F$12</f>
        <v>0</v>
      </c>
      <c r="H289" s="36">
        <f>SUMIFS(СВЦЭМ!$H$34:$H$777,СВЦЭМ!$A$34:$A$777,$A289,СВЦЭМ!$B$33:$B$776,H$260)+'СЕТ СН'!$F$12</f>
        <v>0</v>
      </c>
      <c r="I289" s="36">
        <f>SUMIFS(СВЦЭМ!$H$34:$H$777,СВЦЭМ!$A$34:$A$777,$A289,СВЦЭМ!$B$33:$B$776,I$260)+'СЕТ СН'!$F$12</f>
        <v>0</v>
      </c>
      <c r="J289" s="36">
        <f>SUMIFS(СВЦЭМ!$H$34:$H$777,СВЦЭМ!$A$34:$A$777,$A289,СВЦЭМ!$B$33:$B$776,J$260)+'СЕТ СН'!$F$12</f>
        <v>0</v>
      </c>
      <c r="K289" s="36">
        <f>SUMIFS(СВЦЭМ!$H$34:$H$777,СВЦЭМ!$A$34:$A$777,$A289,СВЦЭМ!$B$33:$B$776,K$260)+'СЕТ СН'!$F$12</f>
        <v>0</v>
      </c>
      <c r="L289" s="36">
        <f>SUMIFS(СВЦЭМ!$H$34:$H$777,СВЦЭМ!$A$34:$A$777,$A289,СВЦЭМ!$B$33:$B$776,L$260)+'СЕТ СН'!$F$12</f>
        <v>0</v>
      </c>
      <c r="M289" s="36">
        <f>SUMIFS(СВЦЭМ!$H$34:$H$777,СВЦЭМ!$A$34:$A$777,$A289,СВЦЭМ!$B$33:$B$776,M$260)+'СЕТ СН'!$F$12</f>
        <v>0</v>
      </c>
      <c r="N289" s="36">
        <f>SUMIFS(СВЦЭМ!$H$34:$H$777,СВЦЭМ!$A$34:$A$777,$A289,СВЦЭМ!$B$33:$B$776,N$260)+'СЕТ СН'!$F$12</f>
        <v>0</v>
      </c>
      <c r="O289" s="36">
        <f>SUMIFS(СВЦЭМ!$H$34:$H$777,СВЦЭМ!$A$34:$A$777,$A289,СВЦЭМ!$B$33:$B$776,O$260)+'СЕТ СН'!$F$12</f>
        <v>0</v>
      </c>
      <c r="P289" s="36">
        <f>SUMIFS(СВЦЭМ!$H$34:$H$777,СВЦЭМ!$A$34:$A$777,$A289,СВЦЭМ!$B$33:$B$776,P$260)+'СЕТ СН'!$F$12</f>
        <v>0</v>
      </c>
      <c r="Q289" s="36">
        <f>SUMIFS(СВЦЭМ!$H$34:$H$777,СВЦЭМ!$A$34:$A$777,$A289,СВЦЭМ!$B$33:$B$776,Q$260)+'СЕТ СН'!$F$12</f>
        <v>0</v>
      </c>
      <c r="R289" s="36">
        <f>SUMIFS(СВЦЭМ!$H$34:$H$777,СВЦЭМ!$A$34:$A$777,$A289,СВЦЭМ!$B$33:$B$776,R$260)+'СЕТ СН'!$F$12</f>
        <v>0</v>
      </c>
      <c r="S289" s="36">
        <f>SUMIFS(СВЦЭМ!$H$34:$H$777,СВЦЭМ!$A$34:$A$777,$A289,СВЦЭМ!$B$33:$B$776,S$260)+'СЕТ СН'!$F$12</f>
        <v>0</v>
      </c>
      <c r="T289" s="36">
        <f>SUMIFS(СВЦЭМ!$H$34:$H$777,СВЦЭМ!$A$34:$A$777,$A289,СВЦЭМ!$B$33:$B$776,T$260)+'СЕТ СН'!$F$12</f>
        <v>0</v>
      </c>
      <c r="U289" s="36">
        <f>SUMIFS(СВЦЭМ!$H$34:$H$777,СВЦЭМ!$A$34:$A$777,$A289,СВЦЭМ!$B$33:$B$776,U$260)+'СЕТ СН'!$F$12</f>
        <v>0</v>
      </c>
      <c r="V289" s="36">
        <f>SUMIFS(СВЦЭМ!$H$34:$H$777,СВЦЭМ!$A$34:$A$777,$A289,СВЦЭМ!$B$33:$B$776,V$260)+'СЕТ СН'!$F$12</f>
        <v>0</v>
      </c>
      <c r="W289" s="36">
        <f>SUMIFS(СВЦЭМ!$H$34:$H$777,СВЦЭМ!$A$34:$A$777,$A289,СВЦЭМ!$B$33:$B$776,W$260)+'СЕТ СН'!$F$12</f>
        <v>0</v>
      </c>
      <c r="X289" s="36">
        <f>SUMIFS(СВЦЭМ!$H$34:$H$777,СВЦЭМ!$A$34:$A$777,$A289,СВЦЭМ!$B$33:$B$776,X$260)+'СЕТ СН'!$F$12</f>
        <v>0</v>
      </c>
      <c r="Y289" s="36">
        <f>SUMIFS(СВЦЭМ!$H$34:$H$777,СВЦЭМ!$A$34:$A$777,$A289,СВЦЭМ!$B$33:$B$776,Y$260)+'СЕТ СН'!$F$12</f>
        <v>0</v>
      </c>
    </row>
    <row r="290" spans="1:27" ht="15.75" hidden="1" x14ac:dyDescent="0.2">
      <c r="A290" s="35">
        <f t="shared" si="7"/>
        <v>44012</v>
      </c>
      <c r="B290" s="36">
        <f>SUMIFS(СВЦЭМ!$H$34:$H$777,СВЦЭМ!$A$34:$A$777,$A290,СВЦЭМ!$B$33:$B$776,B$260)+'СЕТ СН'!$F$12</f>
        <v>0</v>
      </c>
      <c r="C290" s="36">
        <f>SUMIFS(СВЦЭМ!$H$34:$H$777,СВЦЭМ!$A$34:$A$777,$A290,СВЦЭМ!$B$33:$B$776,C$260)+'СЕТ СН'!$F$12</f>
        <v>0</v>
      </c>
      <c r="D290" s="36">
        <f>SUMIFS(СВЦЭМ!$H$34:$H$777,СВЦЭМ!$A$34:$A$777,$A290,СВЦЭМ!$B$33:$B$776,D$260)+'СЕТ СН'!$F$12</f>
        <v>0</v>
      </c>
      <c r="E290" s="36">
        <f>SUMIFS(СВЦЭМ!$H$34:$H$777,СВЦЭМ!$A$34:$A$777,$A290,СВЦЭМ!$B$33:$B$776,E$260)+'СЕТ СН'!$F$12</f>
        <v>0</v>
      </c>
      <c r="F290" s="36">
        <f>SUMIFS(СВЦЭМ!$H$34:$H$777,СВЦЭМ!$A$34:$A$777,$A290,СВЦЭМ!$B$33:$B$776,F$260)+'СЕТ СН'!$F$12</f>
        <v>0</v>
      </c>
      <c r="G290" s="36">
        <f>SUMIFS(СВЦЭМ!$H$34:$H$777,СВЦЭМ!$A$34:$A$777,$A290,СВЦЭМ!$B$33:$B$776,G$260)+'СЕТ СН'!$F$12</f>
        <v>0</v>
      </c>
      <c r="H290" s="36">
        <f>SUMIFS(СВЦЭМ!$H$34:$H$777,СВЦЭМ!$A$34:$A$777,$A290,СВЦЭМ!$B$33:$B$776,H$260)+'СЕТ СН'!$F$12</f>
        <v>0</v>
      </c>
      <c r="I290" s="36">
        <f>SUMIFS(СВЦЭМ!$H$34:$H$777,СВЦЭМ!$A$34:$A$777,$A290,СВЦЭМ!$B$33:$B$776,I$260)+'СЕТ СН'!$F$12</f>
        <v>0</v>
      </c>
      <c r="J290" s="36">
        <f>SUMIFS(СВЦЭМ!$H$34:$H$777,СВЦЭМ!$A$34:$A$777,$A290,СВЦЭМ!$B$33:$B$776,J$260)+'СЕТ СН'!$F$12</f>
        <v>0</v>
      </c>
      <c r="K290" s="36">
        <f>SUMIFS(СВЦЭМ!$H$34:$H$777,СВЦЭМ!$A$34:$A$777,$A290,СВЦЭМ!$B$33:$B$776,K$260)+'СЕТ СН'!$F$12</f>
        <v>0</v>
      </c>
      <c r="L290" s="36">
        <f>SUMIFS(СВЦЭМ!$H$34:$H$777,СВЦЭМ!$A$34:$A$777,$A290,СВЦЭМ!$B$33:$B$776,L$260)+'СЕТ СН'!$F$12</f>
        <v>0</v>
      </c>
      <c r="M290" s="36">
        <f>SUMIFS(СВЦЭМ!$H$34:$H$777,СВЦЭМ!$A$34:$A$777,$A290,СВЦЭМ!$B$33:$B$776,M$260)+'СЕТ СН'!$F$12</f>
        <v>0</v>
      </c>
      <c r="N290" s="36">
        <f>SUMIFS(СВЦЭМ!$H$34:$H$777,СВЦЭМ!$A$34:$A$777,$A290,СВЦЭМ!$B$33:$B$776,N$260)+'СЕТ СН'!$F$12</f>
        <v>0</v>
      </c>
      <c r="O290" s="36">
        <f>SUMIFS(СВЦЭМ!$H$34:$H$777,СВЦЭМ!$A$34:$A$777,$A290,СВЦЭМ!$B$33:$B$776,O$260)+'СЕТ СН'!$F$12</f>
        <v>0</v>
      </c>
      <c r="P290" s="36">
        <f>SUMIFS(СВЦЭМ!$H$34:$H$777,СВЦЭМ!$A$34:$A$777,$A290,СВЦЭМ!$B$33:$B$776,P$260)+'СЕТ СН'!$F$12</f>
        <v>0</v>
      </c>
      <c r="Q290" s="36">
        <f>SUMIFS(СВЦЭМ!$H$34:$H$777,СВЦЭМ!$A$34:$A$777,$A290,СВЦЭМ!$B$33:$B$776,Q$260)+'СЕТ СН'!$F$12</f>
        <v>0</v>
      </c>
      <c r="R290" s="36">
        <f>SUMIFS(СВЦЭМ!$H$34:$H$777,СВЦЭМ!$A$34:$A$777,$A290,СВЦЭМ!$B$33:$B$776,R$260)+'СЕТ СН'!$F$12</f>
        <v>0</v>
      </c>
      <c r="S290" s="36">
        <f>SUMIFS(СВЦЭМ!$H$34:$H$777,СВЦЭМ!$A$34:$A$777,$A290,СВЦЭМ!$B$33:$B$776,S$260)+'СЕТ СН'!$F$12</f>
        <v>0</v>
      </c>
      <c r="T290" s="36">
        <f>SUMIFS(СВЦЭМ!$H$34:$H$777,СВЦЭМ!$A$34:$A$777,$A290,СВЦЭМ!$B$33:$B$776,T$260)+'СЕТ СН'!$F$12</f>
        <v>0</v>
      </c>
      <c r="U290" s="36">
        <f>SUMIFS(СВЦЭМ!$H$34:$H$777,СВЦЭМ!$A$34:$A$777,$A290,СВЦЭМ!$B$33:$B$776,U$260)+'СЕТ СН'!$F$12</f>
        <v>0</v>
      </c>
      <c r="V290" s="36">
        <f>SUMIFS(СВЦЭМ!$H$34:$H$777,СВЦЭМ!$A$34:$A$777,$A290,СВЦЭМ!$B$33:$B$776,V$260)+'СЕТ СН'!$F$12</f>
        <v>0</v>
      </c>
      <c r="W290" s="36">
        <f>SUMIFS(СВЦЭМ!$H$34:$H$777,СВЦЭМ!$A$34:$A$777,$A290,СВЦЭМ!$B$33:$B$776,W$260)+'СЕТ СН'!$F$12</f>
        <v>0</v>
      </c>
      <c r="X290" s="36">
        <f>SUMIFS(СВЦЭМ!$H$34:$H$777,СВЦЭМ!$A$34:$A$777,$A290,СВЦЭМ!$B$33:$B$776,X$260)+'СЕТ СН'!$F$12</f>
        <v>0</v>
      </c>
      <c r="Y290" s="36">
        <f>SUMIFS(СВЦЭМ!$H$34:$H$777,СВЦЭМ!$A$34:$A$777,$A290,СВЦЭМ!$B$33:$B$776,Y$260)+'СЕТ СН'!$F$12</f>
        <v>0</v>
      </c>
    </row>
    <row r="291" spans="1:27" ht="15.75" hidden="1" x14ac:dyDescent="0.2">
      <c r="A291" s="35">
        <f t="shared" si="7"/>
        <v>44013</v>
      </c>
      <c r="B291" s="36">
        <f>SUMIFS(СВЦЭМ!$H$34:$H$777,СВЦЭМ!$A$34:$A$777,$A291,СВЦЭМ!$B$33:$B$776,B$260)+'СЕТ СН'!$F$12</f>
        <v>0</v>
      </c>
      <c r="C291" s="36">
        <f>SUMIFS(СВЦЭМ!$H$34:$H$777,СВЦЭМ!$A$34:$A$777,$A291,СВЦЭМ!$B$33:$B$776,C$260)+'СЕТ СН'!$F$12</f>
        <v>0</v>
      </c>
      <c r="D291" s="36">
        <f>SUMIFS(СВЦЭМ!$H$34:$H$777,СВЦЭМ!$A$34:$A$777,$A291,СВЦЭМ!$B$33:$B$776,D$260)+'СЕТ СН'!$F$12</f>
        <v>0</v>
      </c>
      <c r="E291" s="36">
        <f>SUMIFS(СВЦЭМ!$H$34:$H$777,СВЦЭМ!$A$34:$A$777,$A291,СВЦЭМ!$B$33:$B$776,E$260)+'СЕТ СН'!$F$12</f>
        <v>0</v>
      </c>
      <c r="F291" s="36">
        <f>SUMIFS(СВЦЭМ!$H$34:$H$777,СВЦЭМ!$A$34:$A$777,$A291,СВЦЭМ!$B$33:$B$776,F$260)+'СЕТ СН'!$F$12</f>
        <v>0</v>
      </c>
      <c r="G291" s="36">
        <f>SUMIFS(СВЦЭМ!$H$34:$H$777,СВЦЭМ!$A$34:$A$777,$A291,СВЦЭМ!$B$33:$B$776,G$260)+'СЕТ СН'!$F$12</f>
        <v>0</v>
      </c>
      <c r="H291" s="36">
        <f>SUMIFS(СВЦЭМ!$H$34:$H$777,СВЦЭМ!$A$34:$A$777,$A291,СВЦЭМ!$B$33:$B$776,H$260)+'СЕТ СН'!$F$12</f>
        <v>0</v>
      </c>
      <c r="I291" s="36">
        <f>SUMIFS(СВЦЭМ!$H$34:$H$777,СВЦЭМ!$A$34:$A$777,$A291,СВЦЭМ!$B$33:$B$776,I$260)+'СЕТ СН'!$F$12</f>
        <v>0</v>
      </c>
      <c r="J291" s="36">
        <f>SUMIFS(СВЦЭМ!$H$34:$H$777,СВЦЭМ!$A$34:$A$777,$A291,СВЦЭМ!$B$33:$B$776,J$260)+'СЕТ СН'!$F$12</f>
        <v>0</v>
      </c>
      <c r="K291" s="36">
        <f>SUMIFS(СВЦЭМ!$H$34:$H$777,СВЦЭМ!$A$34:$A$777,$A291,СВЦЭМ!$B$33:$B$776,K$260)+'СЕТ СН'!$F$12</f>
        <v>0</v>
      </c>
      <c r="L291" s="36">
        <f>SUMIFS(СВЦЭМ!$H$34:$H$777,СВЦЭМ!$A$34:$A$777,$A291,СВЦЭМ!$B$33:$B$776,L$260)+'СЕТ СН'!$F$12</f>
        <v>0</v>
      </c>
      <c r="M291" s="36">
        <f>SUMIFS(СВЦЭМ!$H$34:$H$777,СВЦЭМ!$A$34:$A$777,$A291,СВЦЭМ!$B$33:$B$776,M$260)+'СЕТ СН'!$F$12</f>
        <v>0</v>
      </c>
      <c r="N291" s="36">
        <f>SUMIFS(СВЦЭМ!$H$34:$H$777,СВЦЭМ!$A$34:$A$777,$A291,СВЦЭМ!$B$33:$B$776,N$260)+'СЕТ СН'!$F$12</f>
        <v>0</v>
      </c>
      <c r="O291" s="36">
        <f>SUMIFS(СВЦЭМ!$H$34:$H$777,СВЦЭМ!$A$34:$A$777,$A291,СВЦЭМ!$B$33:$B$776,O$260)+'СЕТ СН'!$F$12</f>
        <v>0</v>
      </c>
      <c r="P291" s="36">
        <f>SUMIFS(СВЦЭМ!$H$34:$H$777,СВЦЭМ!$A$34:$A$777,$A291,СВЦЭМ!$B$33:$B$776,P$260)+'СЕТ СН'!$F$12</f>
        <v>0</v>
      </c>
      <c r="Q291" s="36">
        <f>SUMIFS(СВЦЭМ!$H$34:$H$777,СВЦЭМ!$A$34:$A$777,$A291,СВЦЭМ!$B$33:$B$776,Q$260)+'СЕТ СН'!$F$12</f>
        <v>0</v>
      </c>
      <c r="R291" s="36">
        <f>SUMIFS(СВЦЭМ!$H$34:$H$777,СВЦЭМ!$A$34:$A$777,$A291,СВЦЭМ!$B$33:$B$776,R$260)+'СЕТ СН'!$F$12</f>
        <v>0</v>
      </c>
      <c r="S291" s="36">
        <f>SUMIFS(СВЦЭМ!$H$34:$H$777,СВЦЭМ!$A$34:$A$777,$A291,СВЦЭМ!$B$33:$B$776,S$260)+'СЕТ СН'!$F$12</f>
        <v>0</v>
      </c>
      <c r="T291" s="36">
        <f>SUMIFS(СВЦЭМ!$H$34:$H$777,СВЦЭМ!$A$34:$A$777,$A291,СВЦЭМ!$B$33:$B$776,T$260)+'СЕТ СН'!$F$12</f>
        <v>0</v>
      </c>
      <c r="U291" s="36">
        <f>SUMIFS(СВЦЭМ!$H$34:$H$777,СВЦЭМ!$A$34:$A$777,$A291,СВЦЭМ!$B$33:$B$776,U$260)+'СЕТ СН'!$F$12</f>
        <v>0</v>
      </c>
      <c r="V291" s="36">
        <f>SUMIFS(СВЦЭМ!$H$34:$H$777,СВЦЭМ!$A$34:$A$777,$A291,СВЦЭМ!$B$33:$B$776,V$260)+'СЕТ СН'!$F$12</f>
        <v>0</v>
      </c>
      <c r="W291" s="36">
        <f>SUMIFS(СВЦЭМ!$H$34:$H$777,СВЦЭМ!$A$34:$A$777,$A291,СВЦЭМ!$B$33:$B$776,W$260)+'СЕТ СН'!$F$12</f>
        <v>0</v>
      </c>
      <c r="X291" s="36">
        <f>SUMIFS(СВЦЭМ!$H$34:$H$777,СВЦЭМ!$A$34:$A$777,$A291,СВЦЭМ!$B$33:$B$776,X$260)+'СЕТ СН'!$F$12</f>
        <v>0</v>
      </c>
      <c r="Y291" s="36">
        <f>SUMIFS(СВЦЭМ!$H$34:$H$777,СВЦЭМ!$A$34:$A$777,$A291,СВЦЭМ!$B$33:$B$776,Y$260)+'СЕТ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1" t="s">
        <v>7</v>
      </c>
      <c r="B294" s="124" t="s">
        <v>118</v>
      </c>
      <c r="C294" s="125"/>
      <c r="D294" s="125"/>
      <c r="E294" s="125"/>
      <c r="F294" s="125"/>
      <c r="G294" s="125"/>
      <c r="H294" s="125"/>
      <c r="I294" s="125"/>
      <c r="J294" s="125"/>
      <c r="K294" s="125"/>
      <c r="L294" s="125"/>
      <c r="M294" s="125"/>
      <c r="N294" s="125"/>
      <c r="O294" s="125"/>
      <c r="P294" s="125"/>
      <c r="Q294" s="125"/>
      <c r="R294" s="125"/>
      <c r="S294" s="125"/>
      <c r="T294" s="125"/>
      <c r="U294" s="125"/>
      <c r="V294" s="125"/>
      <c r="W294" s="125"/>
      <c r="X294" s="125"/>
      <c r="Y294" s="126"/>
    </row>
    <row r="295" spans="1:27" ht="12.75" hidden="1" customHeight="1" x14ac:dyDescent="0.2">
      <c r="A295" s="122"/>
      <c r="B295" s="127"/>
      <c r="C295" s="128"/>
      <c r="D295" s="128"/>
      <c r="E295" s="128"/>
      <c r="F295" s="128"/>
      <c r="G295" s="128"/>
      <c r="H295" s="128"/>
      <c r="I295" s="128"/>
      <c r="J295" s="128"/>
      <c r="K295" s="128"/>
      <c r="L295" s="128"/>
      <c r="M295" s="128"/>
      <c r="N295" s="128"/>
      <c r="O295" s="128"/>
      <c r="P295" s="128"/>
      <c r="Q295" s="128"/>
      <c r="R295" s="128"/>
      <c r="S295" s="128"/>
      <c r="T295" s="128"/>
      <c r="U295" s="128"/>
      <c r="V295" s="128"/>
      <c r="W295" s="128"/>
      <c r="X295" s="128"/>
      <c r="Y295" s="129"/>
    </row>
    <row r="296" spans="1:27" s="46" customFormat="1" ht="12.75" hidden="1" customHeight="1" x14ac:dyDescent="0.2">
      <c r="A296" s="123"/>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01.06.2020</v>
      </c>
      <c r="B297" s="36">
        <f>SUMIFS(СВЦЭМ!$I$34:$I$777,СВЦЭМ!$A$34:$A$777,$A297,СВЦЭМ!$B$33:$B$776,B$296)+'СЕТ СН'!$F$13</f>
        <v>0</v>
      </c>
      <c r="C297" s="36">
        <f>SUMIFS(СВЦЭМ!$I$34:$I$777,СВЦЭМ!$A$34:$A$777,$A297,СВЦЭМ!$B$33:$B$776,C$296)+'СЕТ СН'!$F$13</f>
        <v>0</v>
      </c>
      <c r="D297" s="36">
        <f>SUMIFS(СВЦЭМ!$I$34:$I$777,СВЦЭМ!$A$34:$A$777,$A297,СВЦЭМ!$B$33:$B$776,D$296)+'СЕТ СН'!$F$13</f>
        <v>0</v>
      </c>
      <c r="E297" s="36">
        <f>SUMIFS(СВЦЭМ!$I$34:$I$777,СВЦЭМ!$A$34:$A$777,$A297,СВЦЭМ!$B$33:$B$776,E$296)+'СЕТ СН'!$F$13</f>
        <v>0</v>
      </c>
      <c r="F297" s="36">
        <f>SUMIFS(СВЦЭМ!$I$34:$I$777,СВЦЭМ!$A$34:$A$777,$A297,СВЦЭМ!$B$33:$B$776,F$296)+'СЕТ СН'!$F$13</f>
        <v>0</v>
      </c>
      <c r="G297" s="36">
        <f>SUMIFS(СВЦЭМ!$I$34:$I$777,СВЦЭМ!$A$34:$A$777,$A297,СВЦЭМ!$B$33:$B$776,G$296)+'СЕТ СН'!$F$13</f>
        <v>0</v>
      </c>
      <c r="H297" s="36">
        <f>SUMIFS(СВЦЭМ!$I$34:$I$777,СВЦЭМ!$A$34:$A$777,$A297,СВЦЭМ!$B$33:$B$776,H$296)+'СЕТ СН'!$F$13</f>
        <v>0</v>
      </c>
      <c r="I297" s="36">
        <f>SUMIFS(СВЦЭМ!$I$34:$I$777,СВЦЭМ!$A$34:$A$777,$A297,СВЦЭМ!$B$33:$B$776,I$296)+'СЕТ СН'!$F$13</f>
        <v>0</v>
      </c>
      <c r="J297" s="36">
        <f>SUMIFS(СВЦЭМ!$I$34:$I$777,СВЦЭМ!$A$34:$A$777,$A297,СВЦЭМ!$B$33:$B$776,J$296)+'СЕТ СН'!$F$13</f>
        <v>0</v>
      </c>
      <c r="K297" s="36">
        <f>SUMIFS(СВЦЭМ!$I$34:$I$777,СВЦЭМ!$A$34:$A$777,$A297,СВЦЭМ!$B$33:$B$776,K$296)+'СЕТ СН'!$F$13</f>
        <v>0</v>
      </c>
      <c r="L297" s="36">
        <f>SUMIFS(СВЦЭМ!$I$34:$I$777,СВЦЭМ!$A$34:$A$777,$A297,СВЦЭМ!$B$33:$B$776,L$296)+'СЕТ СН'!$F$13</f>
        <v>0</v>
      </c>
      <c r="M297" s="36">
        <f>SUMIFS(СВЦЭМ!$I$34:$I$777,СВЦЭМ!$A$34:$A$777,$A297,СВЦЭМ!$B$33:$B$776,M$296)+'СЕТ СН'!$F$13</f>
        <v>0</v>
      </c>
      <c r="N297" s="36">
        <f>SUMIFS(СВЦЭМ!$I$34:$I$777,СВЦЭМ!$A$34:$A$777,$A297,СВЦЭМ!$B$33:$B$776,N$296)+'СЕТ СН'!$F$13</f>
        <v>0</v>
      </c>
      <c r="O297" s="36">
        <f>SUMIFS(СВЦЭМ!$I$34:$I$777,СВЦЭМ!$A$34:$A$777,$A297,СВЦЭМ!$B$33:$B$776,O$296)+'СЕТ СН'!$F$13</f>
        <v>0</v>
      </c>
      <c r="P297" s="36">
        <f>SUMIFS(СВЦЭМ!$I$34:$I$777,СВЦЭМ!$A$34:$A$777,$A297,СВЦЭМ!$B$33:$B$776,P$296)+'СЕТ СН'!$F$13</f>
        <v>0</v>
      </c>
      <c r="Q297" s="36">
        <f>SUMIFS(СВЦЭМ!$I$34:$I$777,СВЦЭМ!$A$34:$A$777,$A297,СВЦЭМ!$B$33:$B$776,Q$296)+'СЕТ СН'!$F$13</f>
        <v>0</v>
      </c>
      <c r="R297" s="36">
        <f>SUMIFS(СВЦЭМ!$I$34:$I$777,СВЦЭМ!$A$34:$A$777,$A297,СВЦЭМ!$B$33:$B$776,R$296)+'СЕТ СН'!$F$13</f>
        <v>0</v>
      </c>
      <c r="S297" s="36">
        <f>SUMIFS(СВЦЭМ!$I$34:$I$777,СВЦЭМ!$A$34:$A$777,$A297,СВЦЭМ!$B$33:$B$776,S$296)+'СЕТ СН'!$F$13</f>
        <v>0</v>
      </c>
      <c r="T297" s="36">
        <f>SUMIFS(СВЦЭМ!$I$34:$I$777,СВЦЭМ!$A$34:$A$777,$A297,СВЦЭМ!$B$33:$B$776,T$296)+'СЕТ СН'!$F$13</f>
        <v>0</v>
      </c>
      <c r="U297" s="36">
        <f>SUMIFS(СВЦЭМ!$I$34:$I$777,СВЦЭМ!$A$34:$A$777,$A297,СВЦЭМ!$B$33:$B$776,U$296)+'СЕТ СН'!$F$13</f>
        <v>0</v>
      </c>
      <c r="V297" s="36">
        <f>SUMIFS(СВЦЭМ!$I$34:$I$777,СВЦЭМ!$A$34:$A$777,$A297,СВЦЭМ!$B$33:$B$776,V$296)+'СЕТ СН'!$F$13</f>
        <v>0</v>
      </c>
      <c r="W297" s="36">
        <f>SUMIFS(СВЦЭМ!$I$34:$I$777,СВЦЭМ!$A$34:$A$777,$A297,СВЦЭМ!$B$33:$B$776,W$296)+'СЕТ СН'!$F$13</f>
        <v>0</v>
      </c>
      <c r="X297" s="36">
        <f>SUMIFS(СВЦЭМ!$I$34:$I$777,СВЦЭМ!$A$34:$A$777,$A297,СВЦЭМ!$B$33:$B$776,X$296)+'СЕТ СН'!$F$13</f>
        <v>0</v>
      </c>
      <c r="Y297" s="36">
        <f>SUMIFS(СВЦЭМ!$I$34:$I$777,СВЦЭМ!$A$34:$A$777,$A297,СВЦЭМ!$B$33:$B$776,Y$296)+'СЕТ СН'!$F$13</f>
        <v>0</v>
      </c>
      <c r="AA297" s="45"/>
    </row>
    <row r="298" spans="1:27" ht="15.75" hidden="1" x14ac:dyDescent="0.2">
      <c r="A298" s="35">
        <f>A297+1</f>
        <v>43984</v>
      </c>
      <c r="B298" s="36">
        <f>SUMIFS(СВЦЭМ!$I$34:$I$777,СВЦЭМ!$A$34:$A$777,$A298,СВЦЭМ!$B$33:$B$776,B$296)+'СЕТ СН'!$F$13</f>
        <v>0</v>
      </c>
      <c r="C298" s="36">
        <f>SUMIFS(СВЦЭМ!$I$34:$I$777,СВЦЭМ!$A$34:$A$777,$A298,СВЦЭМ!$B$33:$B$776,C$296)+'СЕТ СН'!$F$13</f>
        <v>0</v>
      </c>
      <c r="D298" s="36">
        <f>SUMIFS(СВЦЭМ!$I$34:$I$777,СВЦЭМ!$A$34:$A$777,$A298,СВЦЭМ!$B$33:$B$776,D$296)+'СЕТ СН'!$F$13</f>
        <v>0</v>
      </c>
      <c r="E298" s="36">
        <f>SUMIFS(СВЦЭМ!$I$34:$I$777,СВЦЭМ!$A$34:$A$777,$A298,СВЦЭМ!$B$33:$B$776,E$296)+'СЕТ СН'!$F$13</f>
        <v>0</v>
      </c>
      <c r="F298" s="36">
        <f>SUMIFS(СВЦЭМ!$I$34:$I$777,СВЦЭМ!$A$34:$A$777,$A298,СВЦЭМ!$B$33:$B$776,F$296)+'СЕТ СН'!$F$13</f>
        <v>0</v>
      </c>
      <c r="G298" s="36">
        <f>SUMIFS(СВЦЭМ!$I$34:$I$777,СВЦЭМ!$A$34:$A$777,$A298,СВЦЭМ!$B$33:$B$776,G$296)+'СЕТ СН'!$F$13</f>
        <v>0</v>
      </c>
      <c r="H298" s="36">
        <f>SUMIFS(СВЦЭМ!$I$34:$I$777,СВЦЭМ!$A$34:$A$777,$A298,СВЦЭМ!$B$33:$B$776,H$296)+'СЕТ СН'!$F$13</f>
        <v>0</v>
      </c>
      <c r="I298" s="36">
        <f>SUMIFS(СВЦЭМ!$I$34:$I$777,СВЦЭМ!$A$34:$A$777,$A298,СВЦЭМ!$B$33:$B$776,I$296)+'СЕТ СН'!$F$13</f>
        <v>0</v>
      </c>
      <c r="J298" s="36">
        <f>SUMIFS(СВЦЭМ!$I$34:$I$777,СВЦЭМ!$A$34:$A$777,$A298,СВЦЭМ!$B$33:$B$776,J$296)+'СЕТ СН'!$F$13</f>
        <v>0</v>
      </c>
      <c r="K298" s="36">
        <f>SUMIFS(СВЦЭМ!$I$34:$I$777,СВЦЭМ!$A$34:$A$777,$A298,СВЦЭМ!$B$33:$B$776,K$296)+'СЕТ СН'!$F$13</f>
        <v>0</v>
      </c>
      <c r="L298" s="36">
        <f>SUMIFS(СВЦЭМ!$I$34:$I$777,СВЦЭМ!$A$34:$A$777,$A298,СВЦЭМ!$B$33:$B$776,L$296)+'СЕТ СН'!$F$13</f>
        <v>0</v>
      </c>
      <c r="M298" s="36">
        <f>SUMIFS(СВЦЭМ!$I$34:$I$777,СВЦЭМ!$A$34:$A$777,$A298,СВЦЭМ!$B$33:$B$776,M$296)+'СЕТ СН'!$F$13</f>
        <v>0</v>
      </c>
      <c r="N298" s="36">
        <f>SUMIFS(СВЦЭМ!$I$34:$I$777,СВЦЭМ!$A$34:$A$777,$A298,СВЦЭМ!$B$33:$B$776,N$296)+'СЕТ СН'!$F$13</f>
        <v>0</v>
      </c>
      <c r="O298" s="36">
        <f>SUMIFS(СВЦЭМ!$I$34:$I$777,СВЦЭМ!$A$34:$A$777,$A298,СВЦЭМ!$B$33:$B$776,O$296)+'СЕТ СН'!$F$13</f>
        <v>0</v>
      </c>
      <c r="P298" s="36">
        <f>SUMIFS(СВЦЭМ!$I$34:$I$777,СВЦЭМ!$A$34:$A$777,$A298,СВЦЭМ!$B$33:$B$776,P$296)+'СЕТ СН'!$F$13</f>
        <v>0</v>
      </c>
      <c r="Q298" s="36">
        <f>SUMIFS(СВЦЭМ!$I$34:$I$777,СВЦЭМ!$A$34:$A$777,$A298,СВЦЭМ!$B$33:$B$776,Q$296)+'СЕТ СН'!$F$13</f>
        <v>0</v>
      </c>
      <c r="R298" s="36">
        <f>SUMIFS(СВЦЭМ!$I$34:$I$777,СВЦЭМ!$A$34:$A$777,$A298,СВЦЭМ!$B$33:$B$776,R$296)+'СЕТ СН'!$F$13</f>
        <v>0</v>
      </c>
      <c r="S298" s="36">
        <f>SUMIFS(СВЦЭМ!$I$34:$I$777,СВЦЭМ!$A$34:$A$777,$A298,СВЦЭМ!$B$33:$B$776,S$296)+'СЕТ СН'!$F$13</f>
        <v>0</v>
      </c>
      <c r="T298" s="36">
        <f>SUMIFS(СВЦЭМ!$I$34:$I$777,СВЦЭМ!$A$34:$A$777,$A298,СВЦЭМ!$B$33:$B$776,T$296)+'СЕТ СН'!$F$13</f>
        <v>0</v>
      </c>
      <c r="U298" s="36">
        <f>SUMIFS(СВЦЭМ!$I$34:$I$777,СВЦЭМ!$A$34:$A$777,$A298,СВЦЭМ!$B$33:$B$776,U$296)+'СЕТ СН'!$F$13</f>
        <v>0</v>
      </c>
      <c r="V298" s="36">
        <f>SUMIFS(СВЦЭМ!$I$34:$I$777,СВЦЭМ!$A$34:$A$777,$A298,СВЦЭМ!$B$33:$B$776,V$296)+'СЕТ СН'!$F$13</f>
        <v>0</v>
      </c>
      <c r="W298" s="36">
        <f>SUMIFS(СВЦЭМ!$I$34:$I$777,СВЦЭМ!$A$34:$A$777,$A298,СВЦЭМ!$B$33:$B$776,W$296)+'СЕТ СН'!$F$13</f>
        <v>0</v>
      </c>
      <c r="X298" s="36">
        <f>SUMIFS(СВЦЭМ!$I$34:$I$777,СВЦЭМ!$A$34:$A$777,$A298,СВЦЭМ!$B$33:$B$776,X$296)+'СЕТ СН'!$F$13</f>
        <v>0</v>
      </c>
      <c r="Y298" s="36">
        <f>SUMIFS(СВЦЭМ!$I$34:$I$777,СВЦЭМ!$A$34:$A$777,$A298,СВЦЭМ!$B$33:$B$776,Y$296)+'СЕТ СН'!$F$13</f>
        <v>0</v>
      </c>
    </row>
    <row r="299" spans="1:27" ht="15.75" hidden="1" x14ac:dyDescent="0.2">
      <c r="A299" s="35">
        <f t="shared" ref="A299:A327" si="8">A298+1</f>
        <v>43985</v>
      </c>
      <c r="B299" s="36">
        <f>SUMIFS(СВЦЭМ!$I$34:$I$777,СВЦЭМ!$A$34:$A$777,$A299,СВЦЭМ!$B$33:$B$776,B$296)+'СЕТ СН'!$F$13</f>
        <v>0</v>
      </c>
      <c r="C299" s="36">
        <f>SUMIFS(СВЦЭМ!$I$34:$I$777,СВЦЭМ!$A$34:$A$777,$A299,СВЦЭМ!$B$33:$B$776,C$296)+'СЕТ СН'!$F$13</f>
        <v>0</v>
      </c>
      <c r="D299" s="36">
        <f>SUMIFS(СВЦЭМ!$I$34:$I$777,СВЦЭМ!$A$34:$A$777,$A299,СВЦЭМ!$B$33:$B$776,D$296)+'СЕТ СН'!$F$13</f>
        <v>0</v>
      </c>
      <c r="E299" s="36">
        <f>SUMIFS(СВЦЭМ!$I$34:$I$777,СВЦЭМ!$A$34:$A$777,$A299,СВЦЭМ!$B$33:$B$776,E$296)+'СЕТ СН'!$F$13</f>
        <v>0</v>
      </c>
      <c r="F299" s="36">
        <f>SUMIFS(СВЦЭМ!$I$34:$I$777,СВЦЭМ!$A$34:$A$777,$A299,СВЦЭМ!$B$33:$B$776,F$296)+'СЕТ СН'!$F$13</f>
        <v>0</v>
      </c>
      <c r="G299" s="36">
        <f>SUMIFS(СВЦЭМ!$I$34:$I$777,СВЦЭМ!$A$34:$A$777,$A299,СВЦЭМ!$B$33:$B$776,G$296)+'СЕТ СН'!$F$13</f>
        <v>0</v>
      </c>
      <c r="H299" s="36">
        <f>SUMIFS(СВЦЭМ!$I$34:$I$777,СВЦЭМ!$A$34:$A$777,$A299,СВЦЭМ!$B$33:$B$776,H$296)+'СЕТ СН'!$F$13</f>
        <v>0</v>
      </c>
      <c r="I299" s="36">
        <f>SUMIFS(СВЦЭМ!$I$34:$I$777,СВЦЭМ!$A$34:$A$777,$A299,СВЦЭМ!$B$33:$B$776,I$296)+'СЕТ СН'!$F$13</f>
        <v>0</v>
      </c>
      <c r="J299" s="36">
        <f>SUMIFS(СВЦЭМ!$I$34:$I$777,СВЦЭМ!$A$34:$A$777,$A299,СВЦЭМ!$B$33:$B$776,J$296)+'СЕТ СН'!$F$13</f>
        <v>0</v>
      </c>
      <c r="K299" s="36">
        <f>SUMIFS(СВЦЭМ!$I$34:$I$777,СВЦЭМ!$A$34:$A$777,$A299,СВЦЭМ!$B$33:$B$776,K$296)+'СЕТ СН'!$F$13</f>
        <v>0</v>
      </c>
      <c r="L299" s="36">
        <f>SUMIFS(СВЦЭМ!$I$34:$I$777,СВЦЭМ!$A$34:$A$777,$A299,СВЦЭМ!$B$33:$B$776,L$296)+'СЕТ СН'!$F$13</f>
        <v>0</v>
      </c>
      <c r="M299" s="36">
        <f>SUMIFS(СВЦЭМ!$I$34:$I$777,СВЦЭМ!$A$34:$A$777,$A299,СВЦЭМ!$B$33:$B$776,M$296)+'СЕТ СН'!$F$13</f>
        <v>0</v>
      </c>
      <c r="N299" s="36">
        <f>SUMIFS(СВЦЭМ!$I$34:$I$777,СВЦЭМ!$A$34:$A$777,$A299,СВЦЭМ!$B$33:$B$776,N$296)+'СЕТ СН'!$F$13</f>
        <v>0</v>
      </c>
      <c r="O299" s="36">
        <f>SUMIFS(СВЦЭМ!$I$34:$I$777,СВЦЭМ!$A$34:$A$777,$A299,СВЦЭМ!$B$33:$B$776,O$296)+'СЕТ СН'!$F$13</f>
        <v>0</v>
      </c>
      <c r="P299" s="36">
        <f>SUMIFS(СВЦЭМ!$I$34:$I$777,СВЦЭМ!$A$34:$A$777,$A299,СВЦЭМ!$B$33:$B$776,P$296)+'СЕТ СН'!$F$13</f>
        <v>0</v>
      </c>
      <c r="Q299" s="36">
        <f>SUMIFS(СВЦЭМ!$I$34:$I$777,СВЦЭМ!$A$34:$A$777,$A299,СВЦЭМ!$B$33:$B$776,Q$296)+'СЕТ СН'!$F$13</f>
        <v>0</v>
      </c>
      <c r="R299" s="36">
        <f>SUMIFS(СВЦЭМ!$I$34:$I$777,СВЦЭМ!$A$34:$A$777,$A299,СВЦЭМ!$B$33:$B$776,R$296)+'СЕТ СН'!$F$13</f>
        <v>0</v>
      </c>
      <c r="S299" s="36">
        <f>SUMIFS(СВЦЭМ!$I$34:$I$777,СВЦЭМ!$A$34:$A$777,$A299,СВЦЭМ!$B$33:$B$776,S$296)+'СЕТ СН'!$F$13</f>
        <v>0</v>
      </c>
      <c r="T299" s="36">
        <f>SUMIFS(СВЦЭМ!$I$34:$I$777,СВЦЭМ!$A$34:$A$777,$A299,СВЦЭМ!$B$33:$B$776,T$296)+'СЕТ СН'!$F$13</f>
        <v>0</v>
      </c>
      <c r="U299" s="36">
        <f>SUMIFS(СВЦЭМ!$I$34:$I$777,СВЦЭМ!$A$34:$A$777,$A299,СВЦЭМ!$B$33:$B$776,U$296)+'СЕТ СН'!$F$13</f>
        <v>0</v>
      </c>
      <c r="V299" s="36">
        <f>SUMIFS(СВЦЭМ!$I$34:$I$777,СВЦЭМ!$A$34:$A$777,$A299,СВЦЭМ!$B$33:$B$776,V$296)+'СЕТ СН'!$F$13</f>
        <v>0</v>
      </c>
      <c r="W299" s="36">
        <f>SUMIFS(СВЦЭМ!$I$34:$I$777,СВЦЭМ!$A$34:$A$777,$A299,СВЦЭМ!$B$33:$B$776,W$296)+'СЕТ СН'!$F$13</f>
        <v>0</v>
      </c>
      <c r="X299" s="36">
        <f>SUMIFS(СВЦЭМ!$I$34:$I$777,СВЦЭМ!$A$34:$A$777,$A299,СВЦЭМ!$B$33:$B$776,X$296)+'СЕТ СН'!$F$13</f>
        <v>0</v>
      </c>
      <c r="Y299" s="36">
        <f>SUMIFS(СВЦЭМ!$I$34:$I$777,СВЦЭМ!$A$34:$A$777,$A299,СВЦЭМ!$B$33:$B$776,Y$296)+'СЕТ СН'!$F$13</f>
        <v>0</v>
      </c>
    </row>
    <row r="300" spans="1:27" ht="15.75" hidden="1" x14ac:dyDescent="0.2">
      <c r="A300" s="35">
        <f t="shared" si="8"/>
        <v>43986</v>
      </c>
      <c r="B300" s="36">
        <f>SUMIFS(СВЦЭМ!$I$34:$I$777,СВЦЭМ!$A$34:$A$777,$A300,СВЦЭМ!$B$33:$B$776,B$296)+'СЕТ СН'!$F$13</f>
        <v>0</v>
      </c>
      <c r="C300" s="36">
        <f>SUMIFS(СВЦЭМ!$I$34:$I$777,СВЦЭМ!$A$34:$A$777,$A300,СВЦЭМ!$B$33:$B$776,C$296)+'СЕТ СН'!$F$13</f>
        <v>0</v>
      </c>
      <c r="D300" s="36">
        <f>SUMIFS(СВЦЭМ!$I$34:$I$777,СВЦЭМ!$A$34:$A$777,$A300,СВЦЭМ!$B$33:$B$776,D$296)+'СЕТ СН'!$F$13</f>
        <v>0</v>
      </c>
      <c r="E300" s="36">
        <f>SUMIFS(СВЦЭМ!$I$34:$I$777,СВЦЭМ!$A$34:$A$777,$A300,СВЦЭМ!$B$33:$B$776,E$296)+'СЕТ СН'!$F$13</f>
        <v>0</v>
      </c>
      <c r="F300" s="36">
        <f>SUMIFS(СВЦЭМ!$I$34:$I$777,СВЦЭМ!$A$34:$A$777,$A300,СВЦЭМ!$B$33:$B$776,F$296)+'СЕТ СН'!$F$13</f>
        <v>0</v>
      </c>
      <c r="G300" s="36">
        <f>SUMIFS(СВЦЭМ!$I$34:$I$777,СВЦЭМ!$A$34:$A$777,$A300,СВЦЭМ!$B$33:$B$776,G$296)+'СЕТ СН'!$F$13</f>
        <v>0</v>
      </c>
      <c r="H300" s="36">
        <f>SUMIFS(СВЦЭМ!$I$34:$I$777,СВЦЭМ!$A$34:$A$777,$A300,СВЦЭМ!$B$33:$B$776,H$296)+'СЕТ СН'!$F$13</f>
        <v>0</v>
      </c>
      <c r="I300" s="36">
        <f>SUMIFS(СВЦЭМ!$I$34:$I$777,СВЦЭМ!$A$34:$A$777,$A300,СВЦЭМ!$B$33:$B$776,I$296)+'СЕТ СН'!$F$13</f>
        <v>0</v>
      </c>
      <c r="J300" s="36">
        <f>SUMIFS(СВЦЭМ!$I$34:$I$777,СВЦЭМ!$A$34:$A$777,$A300,СВЦЭМ!$B$33:$B$776,J$296)+'СЕТ СН'!$F$13</f>
        <v>0</v>
      </c>
      <c r="K300" s="36">
        <f>SUMIFS(СВЦЭМ!$I$34:$I$777,СВЦЭМ!$A$34:$A$777,$A300,СВЦЭМ!$B$33:$B$776,K$296)+'СЕТ СН'!$F$13</f>
        <v>0</v>
      </c>
      <c r="L300" s="36">
        <f>SUMIFS(СВЦЭМ!$I$34:$I$777,СВЦЭМ!$A$34:$A$777,$A300,СВЦЭМ!$B$33:$B$776,L$296)+'СЕТ СН'!$F$13</f>
        <v>0</v>
      </c>
      <c r="M300" s="36">
        <f>SUMIFS(СВЦЭМ!$I$34:$I$777,СВЦЭМ!$A$34:$A$777,$A300,СВЦЭМ!$B$33:$B$776,M$296)+'СЕТ СН'!$F$13</f>
        <v>0</v>
      </c>
      <c r="N300" s="36">
        <f>SUMIFS(СВЦЭМ!$I$34:$I$777,СВЦЭМ!$A$34:$A$777,$A300,СВЦЭМ!$B$33:$B$776,N$296)+'СЕТ СН'!$F$13</f>
        <v>0</v>
      </c>
      <c r="O300" s="36">
        <f>SUMIFS(СВЦЭМ!$I$34:$I$777,СВЦЭМ!$A$34:$A$777,$A300,СВЦЭМ!$B$33:$B$776,O$296)+'СЕТ СН'!$F$13</f>
        <v>0</v>
      </c>
      <c r="P300" s="36">
        <f>SUMIFS(СВЦЭМ!$I$34:$I$777,СВЦЭМ!$A$34:$A$777,$A300,СВЦЭМ!$B$33:$B$776,P$296)+'СЕТ СН'!$F$13</f>
        <v>0</v>
      </c>
      <c r="Q300" s="36">
        <f>SUMIFS(СВЦЭМ!$I$34:$I$777,СВЦЭМ!$A$34:$A$777,$A300,СВЦЭМ!$B$33:$B$776,Q$296)+'СЕТ СН'!$F$13</f>
        <v>0</v>
      </c>
      <c r="R300" s="36">
        <f>SUMIFS(СВЦЭМ!$I$34:$I$777,СВЦЭМ!$A$34:$A$777,$A300,СВЦЭМ!$B$33:$B$776,R$296)+'СЕТ СН'!$F$13</f>
        <v>0</v>
      </c>
      <c r="S300" s="36">
        <f>SUMIFS(СВЦЭМ!$I$34:$I$777,СВЦЭМ!$A$34:$A$777,$A300,СВЦЭМ!$B$33:$B$776,S$296)+'СЕТ СН'!$F$13</f>
        <v>0</v>
      </c>
      <c r="T300" s="36">
        <f>SUMIFS(СВЦЭМ!$I$34:$I$777,СВЦЭМ!$A$34:$A$777,$A300,СВЦЭМ!$B$33:$B$776,T$296)+'СЕТ СН'!$F$13</f>
        <v>0</v>
      </c>
      <c r="U300" s="36">
        <f>SUMIFS(СВЦЭМ!$I$34:$I$777,СВЦЭМ!$A$34:$A$777,$A300,СВЦЭМ!$B$33:$B$776,U$296)+'СЕТ СН'!$F$13</f>
        <v>0</v>
      </c>
      <c r="V300" s="36">
        <f>SUMIFS(СВЦЭМ!$I$34:$I$777,СВЦЭМ!$A$34:$A$777,$A300,СВЦЭМ!$B$33:$B$776,V$296)+'СЕТ СН'!$F$13</f>
        <v>0</v>
      </c>
      <c r="W300" s="36">
        <f>SUMIFS(СВЦЭМ!$I$34:$I$777,СВЦЭМ!$A$34:$A$777,$A300,СВЦЭМ!$B$33:$B$776,W$296)+'СЕТ СН'!$F$13</f>
        <v>0</v>
      </c>
      <c r="X300" s="36">
        <f>SUMIFS(СВЦЭМ!$I$34:$I$777,СВЦЭМ!$A$34:$A$777,$A300,СВЦЭМ!$B$33:$B$776,X$296)+'СЕТ СН'!$F$13</f>
        <v>0</v>
      </c>
      <c r="Y300" s="36">
        <f>SUMIFS(СВЦЭМ!$I$34:$I$777,СВЦЭМ!$A$34:$A$777,$A300,СВЦЭМ!$B$33:$B$776,Y$296)+'СЕТ СН'!$F$13</f>
        <v>0</v>
      </c>
    </row>
    <row r="301" spans="1:27" ht="15.75" hidden="1" x14ac:dyDescent="0.2">
      <c r="A301" s="35">
        <f t="shared" si="8"/>
        <v>43987</v>
      </c>
      <c r="B301" s="36">
        <f>SUMIFS(СВЦЭМ!$I$34:$I$777,СВЦЭМ!$A$34:$A$777,$A301,СВЦЭМ!$B$33:$B$776,B$296)+'СЕТ СН'!$F$13</f>
        <v>0</v>
      </c>
      <c r="C301" s="36">
        <f>SUMIFS(СВЦЭМ!$I$34:$I$777,СВЦЭМ!$A$34:$A$777,$A301,СВЦЭМ!$B$33:$B$776,C$296)+'СЕТ СН'!$F$13</f>
        <v>0</v>
      </c>
      <c r="D301" s="36">
        <f>SUMIFS(СВЦЭМ!$I$34:$I$777,СВЦЭМ!$A$34:$A$777,$A301,СВЦЭМ!$B$33:$B$776,D$296)+'СЕТ СН'!$F$13</f>
        <v>0</v>
      </c>
      <c r="E301" s="36">
        <f>SUMIFS(СВЦЭМ!$I$34:$I$777,СВЦЭМ!$A$34:$A$777,$A301,СВЦЭМ!$B$33:$B$776,E$296)+'СЕТ СН'!$F$13</f>
        <v>0</v>
      </c>
      <c r="F301" s="36">
        <f>SUMIFS(СВЦЭМ!$I$34:$I$777,СВЦЭМ!$A$34:$A$777,$A301,СВЦЭМ!$B$33:$B$776,F$296)+'СЕТ СН'!$F$13</f>
        <v>0</v>
      </c>
      <c r="G301" s="36">
        <f>SUMIFS(СВЦЭМ!$I$34:$I$777,СВЦЭМ!$A$34:$A$777,$A301,СВЦЭМ!$B$33:$B$776,G$296)+'СЕТ СН'!$F$13</f>
        <v>0</v>
      </c>
      <c r="H301" s="36">
        <f>SUMIFS(СВЦЭМ!$I$34:$I$777,СВЦЭМ!$A$34:$A$777,$A301,СВЦЭМ!$B$33:$B$776,H$296)+'СЕТ СН'!$F$13</f>
        <v>0</v>
      </c>
      <c r="I301" s="36">
        <f>SUMIFS(СВЦЭМ!$I$34:$I$777,СВЦЭМ!$A$34:$A$777,$A301,СВЦЭМ!$B$33:$B$776,I$296)+'СЕТ СН'!$F$13</f>
        <v>0</v>
      </c>
      <c r="J301" s="36">
        <f>SUMIFS(СВЦЭМ!$I$34:$I$777,СВЦЭМ!$A$34:$A$777,$A301,СВЦЭМ!$B$33:$B$776,J$296)+'СЕТ СН'!$F$13</f>
        <v>0</v>
      </c>
      <c r="K301" s="36">
        <f>SUMIFS(СВЦЭМ!$I$34:$I$777,СВЦЭМ!$A$34:$A$777,$A301,СВЦЭМ!$B$33:$B$776,K$296)+'СЕТ СН'!$F$13</f>
        <v>0</v>
      </c>
      <c r="L301" s="36">
        <f>SUMIFS(СВЦЭМ!$I$34:$I$777,СВЦЭМ!$A$34:$A$777,$A301,СВЦЭМ!$B$33:$B$776,L$296)+'СЕТ СН'!$F$13</f>
        <v>0</v>
      </c>
      <c r="M301" s="36">
        <f>SUMIFS(СВЦЭМ!$I$34:$I$777,СВЦЭМ!$A$34:$A$777,$A301,СВЦЭМ!$B$33:$B$776,M$296)+'СЕТ СН'!$F$13</f>
        <v>0</v>
      </c>
      <c r="N301" s="36">
        <f>SUMIFS(СВЦЭМ!$I$34:$I$777,СВЦЭМ!$A$34:$A$777,$A301,СВЦЭМ!$B$33:$B$776,N$296)+'СЕТ СН'!$F$13</f>
        <v>0</v>
      </c>
      <c r="O301" s="36">
        <f>SUMIFS(СВЦЭМ!$I$34:$I$777,СВЦЭМ!$A$34:$A$777,$A301,СВЦЭМ!$B$33:$B$776,O$296)+'СЕТ СН'!$F$13</f>
        <v>0</v>
      </c>
      <c r="P301" s="36">
        <f>SUMIFS(СВЦЭМ!$I$34:$I$777,СВЦЭМ!$A$34:$A$777,$A301,СВЦЭМ!$B$33:$B$776,P$296)+'СЕТ СН'!$F$13</f>
        <v>0</v>
      </c>
      <c r="Q301" s="36">
        <f>SUMIFS(СВЦЭМ!$I$34:$I$777,СВЦЭМ!$A$34:$A$777,$A301,СВЦЭМ!$B$33:$B$776,Q$296)+'СЕТ СН'!$F$13</f>
        <v>0</v>
      </c>
      <c r="R301" s="36">
        <f>SUMIFS(СВЦЭМ!$I$34:$I$777,СВЦЭМ!$A$34:$A$777,$A301,СВЦЭМ!$B$33:$B$776,R$296)+'СЕТ СН'!$F$13</f>
        <v>0</v>
      </c>
      <c r="S301" s="36">
        <f>SUMIFS(СВЦЭМ!$I$34:$I$777,СВЦЭМ!$A$34:$A$777,$A301,СВЦЭМ!$B$33:$B$776,S$296)+'СЕТ СН'!$F$13</f>
        <v>0</v>
      </c>
      <c r="T301" s="36">
        <f>SUMIFS(СВЦЭМ!$I$34:$I$777,СВЦЭМ!$A$34:$A$777,$A301,СВЦЭМ!$B$33:$B$776,T$296)+'СЕТ СН'!$F$13</f>
        <v>0</v>
      </c>
      <c r="U301" s="36">
        <f>SUMIFS(СВЦЭМ!$I$34:$I$777,СВЦЭМ!$A$34:$A$777,$A301,СВЦЭМ!$B$33:$B$776,U$296)+'СЕТ СН'!$F$13</f>
        <v>0</v>
      </c>
      <c r="V301" s="36">
        <f>SUMIFS(СВЦЭМ!$I$34:$I$777,СВЦЭМ!$A$34:$A$777,$A301,СВЦЭМ!$B$33:$B$776,V$296)+'СЕТ СН'!$F$13</f>
        <v>0</v>
      </c>
      <c r="W301" s="36">
        <f>SUMIFS(СВЦЭМ!$I$34:$I$777,СВЦЭМ!$A$34:$A$777,$A301,СВЦЭМ!$B$33:$B$776,W$296)+'СЕТ СН'!$F$13</f>
        <v>0</v>
      </c>
      <c r="X301" s="36">
        <f>SUMIFS(СВЦЭМ!$I$34:$I$777,СВЦЭМ!$A$34:$A$777,$A301,СВЦЭМ!$B$33:$B$776,X$296)+'СЕТ СН'!$F$13</f>
        <v>0</v>
      </c>
      <c r="Y301" s="36">
        <f>SUMIFS(СВЦЭМ!$I$34:$I$777,СВЦЭМ!$A$34:$A$777,$A301,СВЦЭМ!$B$33:$B$776,Y$296)+'СЕТ СН'!$F$13</f>
        <v>0</v>
      </c>
    </row>
    <row r="302" spans="1:27" ht="15.75" hidden="1" x14ac:dyDescent="0.2">
      <c r="A302" s="35">
        <f t="shared" si="8"/>
        <v>43988</v>
      </c>
      <c r="B302" s="36">
        <f>SUMIFS(СВЦЭМ!$I$34:$I$777,СВЦЭМ!$A$34:$A$777,$A302,СВЦЭМ!$B$33:$B$776,B$296)+'СЕТ СН'!$F$13</f>
        <v>0</v>
      </c>
      <c r="C302" s="36">
        <f>SUMIFS(СВЦЭМ!$I$34:$I$777,СВЦЭМ!$A$34:$A$777,$A302,СВЦЭМ!$B$33:$B$776,C$296)+'СЕТ СН'!$F$13</f>
        <v>0</v>
      </c>
      <c r="D302" s="36">
        <f>SUMIFS(СВЦЭМ!$I$34:$I$777,СВЦЭМ!$A$34:$A$777,$A302,СВЦЭМ!$B$33:$B$776,D$296)+'СЕТ СН'!$F$13</f>
        <v>0</v>
      </c>
      <c r="E302" s="36">
        <f>SUMIFS(СВЦЭМ!$I$34:$I$777,СВЦЭМ!$A$34:$A$777,$A302,СВЦЭМ!$B$33:$B$776,E$296)+'СЕТ СН'!$F$13</f>
        <v>0</v>
      </c>
      <c r="F302" s="36">
        <f>SUMIFS(СВЦЭМ!$I$34:$I$777,СВЦЭМ!$A$34:$A$777,$A302,СВЦЭМ!$B$33:$B$776,F$296)+'СЕТ СН'!$F$13</f>
        <v>0</v>
      </c>
      <c r="G302" s="36">
        <f>SUMIFS(СВЦЭМ!$I$34:$I$777,СВЦЭМ!$A$34:$A$777,$A302,СВЦЭМ!$B$33:$B$776,G$296)+'СЕТ СН'!$F$13</f>
        <v>0</v>
      </c>
      <c r="H302" s="36">
        <f>SUMIFS(СВЦЭМ!$I$34:$I$777,СВЦЭМ!$A$34:$A$777,$A302,СВЦЭМ!$B$33:$B$776,H$296)+'СЕТ СН'!$F$13</f>
        <v>0</v>
      </c>
      <c r="I302" s="36">
        <f>SUMIFS(СВЦЭМ!$I$34:$I$777,СВЦЭМ!$A$34:$A$777,$A302,СВЦЭМ!$B$33:$B$776,I$296)+'СЕТ СН'!$F$13</f>
        <v>0</v>
      </c>
      <c r="J302" s="36">
        <f>SUMIFS(СВЦЭМ!$I$34:$I$777,СВЦЭМ!$A$34:$A$777,$A302,СВЦЭМ!$B$33:$B$776,J$296)+'СЕТ СН'!$F$13</f>
        <v>0</v>
      </c>
      <c r="K302" s="36">
        <f>SUMIFS(СВЦЭМ!$I$34:$I$777,СВЦЭМ!$A$34:$A$777,$A302,СВЦЭМ!$B$33:$B$776,K$296)+'СЕТ СН'!$F$13</f>
        <v>0</v>
      </c>
      <c r="L302" s="36">
        <f>SUMIFS(СВЦЭМ!$I$34:$I$777,СВЦЭМ!$A$34:$A$777,$A302,СВЦЭМ!$B$33:$B$776,L$296)+'СЕТ СН'!$F$13</f>
        <v>0</v>
      </c>
      <c r="M302" s="36">
        <f>SUMIFS(СВЦЭМ!$I$34:$I$777,СВЦЭМ!$A$34:$A$777,$A302,СВЦЭМ!$B$33:$B$776,M$296)+'СЕТ СН'!$F$13</f>
        <v>0</v>
      </c>
      <c r="N302" s="36">
        <f>SUMIFS(СВЦЭМ!$I$34:$I$777,СВЦЭМ!$A$34:$A$777,$A302,СВЦЭМ!$B$33:$B$776,N$296)+'СЕТ СН'!$F$13</f>
        <v>0</v>
      </c>
      <c r="O302" s="36">
        <f>SUMIFS(СВЦЭМ!$I$34:$I$777,СВЦЭМ!$A$34:$A$777,$A302,СВЦЭМ!$B$33:$B$776,O$296)+'СЕТ СН'!$F$13</f>
        <v>0</v>
      </c>
      <c r="P302" s="36">
        <f>SUMIFS(СВЦЭМ!$I$34:$I$777,СВЦЭМ!$A$34:$A$777,$A302,СВЦЭМ!$B$33:$B$776,P$296)+'СЕТ СН'!$F$13</f>
        <v>0</v>
      </c>
      <c r="Q302" s="36">
        <f>SUMIFS(СВЦЭМ!$I$34:$I$777,СВЦЭМ!$A$34:$A$777,$A302,СВЦЭМ!$B$33:$B$776,Q$296)+'СЕТ СН'!$F$13</f>
        <v>0</v>
      </c>
      <c r="R302" s="36">
        <f>SUMIFS(СВЦЭМ!$I$34:$I$777,СВЦЭМ!$A$34:$A$777,$A302,СВЦЭМ!$B$33:$B$776,R$296)+'СЕТ СН'!$F$13</f>
        <v>0</v>
      </c>
      <c r="S302" s="36">
        <f>SUMIFS(СВЦЭМ!$I$34:$I$777,СВЦЭМ!$A$34:$A$777,$A302,СВЦЭМ!$B$33:$B$776,S$296)+'СЕТ СН'!$F$13</f>
        <v>0</v>
      </c>
      <c r="T302" s="36">
        <f>SUMIFS(СВЦЭМ!$I$34:$I$777,СВЦЭМ!$A$34:$A$777,$A302,СВЦЭМ!$B$33:$B$776,T$296)+'СЕТ СН'!$F$13</f>
        <v>0</v>
      </c>
      <c r="U302" s="36">
        <f>SUMIFS(СВЦЭМ!$I$34:$I$777,СВЦЭМ!$A$34:$A$777,$A302,СВЦЭМ!$B$33:$B$776,U$296)+'СЕТ СН'!$F$13</f>
        <v>0</v>
      </c>
      <c r="V302" s="36">
        <f>SUMIFS(СВЦЭМ!$I$34:$I$777,СВЦЭМ!$A$34:$A$777,$A302,СВЦЭМ!$B$33:$B$776,V$296)+'СЕТ СН'!$F$13</f>
        <v>0</v>
      </c>
      <c r="W302" s="36">
        <f>SUMIFS(СВЦЭМ!$I$34:$I$777,СВЦЭМ!$A$34:$A$777,$A302,СВЦЭМ!$B$33:$B$776,W$296)+'СЕТ СН'!$F$13</f>
        <v>0</v>
      </c>
      <c r="X302" s="36">
        <f>SUMIFS(СВЦЭМ!$I$34:$I$777,СВЦЭМ!$A$34:$A$777,$A302,СВЦЭМ!$B$33:$B$776,X$296)+'СЕТ СН'!$F$13</f>
        <v>0</v>
      </c>
      <c r="Y302" s="36">
        <f>SUMIFS(СВЦЭМ!$I$34:$I$777,СВЦЭМ!$A$34:$A$777,$A302,СВЦЭМ!$B$33:$B$776,Y$296)+'СЕТ СН'!$F$13</f>
        <v>0</v>
      </c>
    </row>
    <row r="303" spans="1:27" ht="15.75" hidden="1" x14ac:dyDescent="0.2">
      <c r="A303" s="35">
        <f t="shared" si="8"/>
        <v>43989</v>
      </c>
      <c r="B303" s="36">
        <f>SUMIFS(СВЦЭМ!$I$34:$I$777,СВЦЭМ!$A$34:$A$777,$A303,СВЦЭМ!$B$33:$B$776,B$296)+'СЕТ СН'!$F$13</f>
        <v>0</v>
      </c>
      <c r="C303" s="36">
        <f>SUMIFS(СВЦЭМ!$I$34:$I$777,СВЦЭМ!$A$34:$A$777,$A303,СВЦЭМ!$B$33:$B$776,C$296)+'СЕТ СН'!$F$13</f>
        <v>0</v>
      </c>
      <c r="D303" s="36">
        <f>SUMIFS(СВЦЭМ!$I$34:$I$777,СВЦЭМ!$A$34:$A$777,$A303,СВЦЭМ!$B$33:$B$776,D$296)+'СЕТ СН'!$F$13</f>
        <v>0</v>
      </c>
      <c r="E303" s="36">
        <f>SUMIFS(СВЦЭМ!$I$34:$I$777,СВЦЭМ!$A$34:$A$777,$A303,СВЦЭМ!$B$33:$B$776,E$296)+'СЕТ СН'!$F$13</f>
        <v>0</v>
      </c>
      <c r="F303" s="36">
        <f>SUMIFS(СВЦЭМ!$I$34:$I$777,СВЦЭМ!$A$34:$A$777,$A303,СВЦЭМ!$B$33:$B$776,F$296)+'СЕТ СН'!$F$13</f>
        <v>0</v>
      </c>
      <c r="G303" s="36">
        <f>SUMIFS(СВЦЭМ!$I$34:$I$777,СВЦЭМ!$A$34:$A$777,$A303,СВЦЭМ!$B$33:$B$776,G$296)+'СЕТ СН'!$F$13</f>
        <v>0</v>
      </c>
      <c r="H303" s="36">
        <f>SUMIFS(СВЦЭМ!$I$34:$I$777,СВЦЭМ!$A$34:$A$777,$A303,СВЦЭМ!$B$33:$B$776,H$296)+'СЕТ СН'!$F$13</f>
        <v>0</v>
      </c>
      <c r="I303" s="36">
        <f>SUMIFS(СВЦЭМ!$I$34:$I$777,СВЦЭМ!$A$34:$A$777,$A303,СВЦЭМ!$B$33:$B$776,I$296)+'СЕТ СН'!$F$13</f>
        <v>0</v>
      </c>
      <c r="J303" s="36">
        <f>SUMIFS(СВЦЭМ!$I$34:$I$777,СВЦЭМ!$A$34:$A$777,$A303,СВЦЭМ!$B$33:$B$776,J$296)+'СЕТ СН'!$F$13</f>
        <v>0</v>
      </c>
      <c r="K303" s="36">
        <f>SUMIFS(СВЦЭМ!$I$34:$I$777,СВЦЭМ!$A$34:$A$777,$A303,СВЦЭМ!$B$33:$B$776,K$296)+'СЕТ СН'!$F$13</f>
        <v>0</v>
      </c>
      <c r="L303" s="36">
        <f>SUMIFS(СВЦЭМ!$I$34:$I$777,СВЦЭМ!$A$34:$A$777,$A303,СВЦЭМ!$B$33:$B$776,L$296)+'СЕТ СН'!$F$13</f>
        <v>0</v>
      </c>
      <c r="M303" s="36">
        <f>SUMIFS(СВЦЭМ!$I$34:$I$777,СВЦЭМ!$A$34:$A$777,$A303,СВЦЭМ!$B$33:$B$776,M$296)+'СЕТ СН'!$F$13</f>
        <v>0</v>
      </c>
      <c r="N303" s="36">
        <f>SUMIFS(СВЦЭМ!$I$34:$I$777,СВЦЭМ!$A$34:$A$777,$A303,СВЦЭМ!$B$33:$B$776,N$296)+'СЕТ СН'!$F$13</f>
        <v>0</v>
      </c>
      <c r="O303" s="36">
        <f>SUMIFS(СВЦЭМ!$I$34:$I$777,СВЦЭМ!$A$34:$A$777,$A303,СВЦЭМ!$B$33:$B$776,O$296)+'СЕТ СН'!$F$13</f>
        <v>0</v>
      </c>
      <c r="P303" s="36">
        <f>SUMIFS(СВЦЭМ!$I$34:$I$777,СВЦЭМ!$A$34:$A$777,$A303,СВЦЭМ!$B$33:$B$776,P$296)+'СЕТ СН'!$F$13</f>
        <v>0</v>
      </c>
      <c r="Q303" s="36">
        <f>SUMIFS(СВЦЭМ!$I$34:$I$777,СВЦЭМ!$A$34:$A$777,$A303,СВЦЭМ!$B$33:$B$776,Q$296)+'СЕТ СН'!$F$13</f>
        <v>0</v>
      </c>
      <c r="R303" s="36">
        <f>SUMIFS(СВЦЭМ!$I$34:$I$777,СВЦЭМ!$A$34:$A$777,$A303,СВЦЭМ!$B$33:$B$776,R$296)+'СЕТ СН'!$F$13</f>
        <v>0</v>
      </c>
      <c r="S303" s="36">
        <f>SUMIFS(СВЦЭМ!$I$34:$I$777,СВЦЭМ!$A$34:$A$777,$A303,СВЦЭМ!$B$33:$B$776,S$296)+'СЕТ СН'!$F$13</f>
        <v>0</v>
      </c>
      <c r="T303" s="36">
        <f>SUMIFS(СВЦЭМ!$I$34:$I$777,СВЦЭМ!$A$34:$A$777,$A303,СВЦЭМ!$B$33:$B$776,T$296)+'СЕТ СН'!$F$13</f>
        <v>0</v>
      </c>
      <c r="U303" s="36">
        <f>SUMIFS(СВЦЭМ!$I$34:$I$777,СВЦЭМ!$A$34:$A$777,$A303,СВЦЭМ!$B$33:$B$776,U$296)+'СЕТ СН'!$F$13</f>
        <v>0</v>
      </c>
      <c r="V303" s="36">
        <f>SUMIFS(СВЦЭМ!$I$34:$I$777,СВЦЭМ!$A$34:$A$777,$A303,СВЦЭМ!$B$33:$B$776,V$296)+'СЕТ СН'!$F$13</f>
        <v>0</v>
      </c>
      <c r="W303" s="36">
        <f>SUMIFS(СВЦЭМ!$I$34:$I$777,СВЦЭМ!$A$34:$A$777,$A303,СВЦЭМ!$B$33:$B$776,W$296)+'СЕТ СН'!$F$13</f>
        <v>0</v>
      </c>
      <c r="X303" s="36">
        <f>SUMIFS(СВЦЭМ!$I$34:$I$777,СВЦЭМ!$A$34:$A$777,$A303,СВЦЭМ!$B$33:$B$776,X$296)+'СЕТ СН'!$F$13</f>
        <v>0</v>
      </c>
      <c r="Y303" s="36">
        <f>SUMIFS(СВЦЭМ!$I$34:$I$777,СВЦЭМ!$A$34:$A$777,$A303,СВЦЭМ!$B$33:$B$776,Y$296)+'СЕТ СН'!$F$13</f>
        <v>0</v>
      </c>
    </row>
    <row r="304" spans="1:27" ht="15.75" hidden="1" x14ac:dyDescent="0.2">
      <c r="A304" s="35">
        <f t="shared" si="8"/>
        <v>43990</v>
      </c>
      <c r="B304" s="36">
        <f>SUMIFS(СВЦЭМ!$I$34:$I$777,СВЦЭМ!$A$34:$A$777,$A304,СВЦЭМ!$B$33:$B$776,B$296)+'СЕТ СН'!$F$13</f>
        <v>0</v>
      </c>
      <c r="C304" s="36">
        <f>SUMIFS(СВЦЭМ!$I$34:$I$777,СВЦЭМ!$A$34:$A$777,$A304,СВЦЭМ!$B$33:$B$776,C$296)+'СЕТ СН'!$F$13</f>
        <v>0</v>
      </c>
      <c r="D304" s="36">
        <f>SUMIFS(СВЦЭМ!$I$34:$I$777,СВЦЭМ!$A$34:$A$777,$A304,СВЦЭМ!$B$33:$B$776,D$296)+'СЕТ СН'!$F$13</f>
        <v>0</v>
      </c>
      <c r="E304" s="36">
        <f>SUMIFS(СВЦЭМ!$I$34:$I$777,СВЦЭМ!$A$34:$A$777,$A304,СВЦЭМ!$B$33:$B$776,E$296)+'СЕТ СН'!$F$13</f>
        <v>0</v>
      </c>
      <c r="F304" s="36">
        <f>SUMIFS(СВЦЭМ!$I$34:$I$777,СВЦЭМ!$A$34:$A$777,$A304,СВЦЭМ!$B$33:$B$776,F$296)+'СЕТ СН'!$F$13</f>
        <v>0</v>
      </c>
      <c r="G304" s="36">
        <f>SUMIFS(СВЦЭМ!$I$34:$I$777,СВЦЭМ!$A$34:$A$777,$A304,СВЦЭМ!$B$33:$B$776,G$296)+'СЕТ СН'!$F$13</f>
        <v>0</v>
      </c>
      <c r="H304" s="36">
        <f>SUMIFS(СВЦЭМ!$I$34:$I$777,СВЦЭМ!$A$34:$A$777,$A304,СВЦЭМ!$B$33:$B$776,H$296)+'СЕТ СН'!$F$13</f>
        <v>0</v>
      </c>
      <c r="I304" s="36">
        <f>SUMIFS(СВЦЭМ!$I$34:$I$777,СВЦЭМ!$A$34:$A$777,$A304,СВЦЭМ!$B$33:$B$776,I$296)+'СЕТ СН'!$F$13</f>
        <v>0</v>
      </c>
      <c r="J304" s="36">
        <f>SUMIFS(СВЦЭМ!$I$34:$I$777,СВЦЭМ!$A$34:$A$777,$A304,СВЦЭМ!$B$33:$B$776,J$296)+'СЕТ СН'!$F$13</f>
        <v>0</v>
      </c>
      <c r="K304" s="36">
        <f>SUMIFS(СВЦЭМ!$I$34:$I$777,СВЦЭМ!$A$34:$A$777,$A304,СВЦЭМ!$B$33:$B$776,K$296)+'СЕТ СН'!$F$13</f>
        <v>0</v>
      </c>
      <c r="L304" s="36">
        <f>SUMIFS(СВЦЭМ!$I$34:$I$777,СВЦЭМ!$A$34:$A$777,$A304,СВЦЭМ!$B$33:$B$776,L$296)+'СЕТ СН'!$F$13</f>
        <v>0</v>
      </c>
      <c r="M304" s="36">
        <f>SUMIFS(СВЦЭМ!$I$34:$I$777,СВЦЭМ!$A$34:$A$777,$A304,СВЦЭМ!$B$33:$B$776,M$296)+'СЕТ СН'!$F$13</f>
        <v>0</v>
      </c>
      <c r="N304" s="36">
        <f>SUMIFS(СВЦЭМ!$I$34:$I$777,СВЦЭМ!$A$34:$A$777,$A304,СВЦЭМ!$B$33:$B$776,N$296)+'СЕТ СН'!$F$13</f>
        <v>0</v>
      </c>
      <c r="O304" s="36">
        <f>SUMIFS(СВЦЭМ!$I$34:$I$777,СВЦЭМ!$A$34:$A$777,$A304,СВЦЭМ!$B$33:$B$776,O$296)+'СЕТ СН'!$F$13</f>
        <v>0</v>
      </c>
      <c r="P304" s="36">
        <f>SUMIFS(СВЦЭМ!$I$34:$I$777,СВЦЭМ!$A$34:$A$777,$A304,СВЦЭМ!$B$33:$B$776,P$296)+'СЕТ СН'!$F$13</f>
        <v>0</v>
      </c>
      <c r="Q304" s="36">
        <f>SUMIFS(СВЦЭМ!$I$34:$I$777,СВЦЭМ!$A$34:$A$777,$A304,СВЦЭМ!$B$33:$B$776,Q$296)+'СЕТ СН'!$F$13</f>
        <v>0</v>
      </c>
      <c r="R304" s="36">
        <f>SUMIFS(СВЦЭМ!$I$34:$I$777,СВЦЭМ!$A$34:$A$777,$A304,СВЦЭМ!$B$33:$B$776,R$296)+'СЕТ СН'!$F$13</f>
        <v>0</v>
      </c>
      <c r="S304" s="36">
        <f>SUMIFS(СВЦЭМ!$I$34:$I$777,СВЦЭМ!$A$34:$A$777,$A304,СВЦЭМ!$B$33:$B$776,S$296)+'СЕТ СН'!$F$13</f>
        <v>0</v>
      </c>
      <c r="T304" s="36">
        <f>SUMIFS(СВЦЭМ!$I$34:$I$777,СВЦЭМ!$A$34:$A$777,$A304,СВЦЭМ!$B$33:$B$776,T$296)+'СЕТ СН'!$F$13</f>
        <v>0</v>
      </c>
      <c r="U304" s="36">
        <f>SUMIFS(СВЦЭМ!$I$34:$I$777,СВЦЭМ!$A$34:$A$777,$A304,СВЦЭМ!$B$33:$B$776,U$296)+'СЕТ СН'!$F$13</f>
        <v>0</v>
      </c>
      <c r="V304" s="36">
        <f>SUMIFS(СВЦЭМ!$I$34:$I$777,СВЦЭМ!$A$34:$A$777,$A304,СВЦЭМ!$B$33:$B$776,V$296)+'СЕТ СН'!$F$13</f>
        <v>0</v>
      </c>
      <c r="W304" s="36">
        <f>SUMIFS(СВЦЭМ!$I$34:$I$777,СВЦЭМ!$A$34:$A$777,$A304,СВЦЭМ!$B$33:$B$776,W$296)+'СЕТ СН'!$F$13</f>
        <v>0</v>
      </c>
      <c r="X304" s="36">
        <f>SUMIFS(СВЦЭМ!$I$34:$I$777,СВЦЭМ!$A$34:$A$777,$A304,СВЦЭМ!$B$33:$B$776,X$296)+'СЕТ СН'!$F$13</f>
        <v>0</v>
      </c>
      <c r="Y304" s="36">
        <f>SUMIFS(СВЦЭМ!$I$34:$I$777,СВЦЭМ!$A$34:$A$777,$A304,СВЦЭМ!$B$33:$B$776,Y$296)+'СЕТ СН'!$F$13</f>
        <v>0</v>
      </c>
    </row>
    <row r="305" spans="1:25" ht="15.75" hidden="1" x14ac:dyDescent="0.2">
      <c r="A305" s="35">
        <f t="shared" si="8"/>
        <v>43991</v>
      </c>
      <c r="B305" s="36">
        <f>SUMIFS(СВЦЭМ!$I$34:$I$777,СВЦЭМ!$A$34:$A$777,$A305,СВЦЭМ!$B$33:$B$776,B$296)+'СЕТ СН'!$F$13</f>
        <v>0</v>
      </c>
      <c r="C305" s="36">
        <f>SUMIFS(СВЦЭМ!$I$34:$I$777,СВЦЭМ!$A$34:$A$777,$A305,СВЦЭМ!$B$33:$B$776,C$296)+'СЕТ СН'!$F$13</f>
        <v>0</v>
      </c>
      <c r="D305" s="36">
        <f>SUMIFS(СВЦЭМ!$I$34:$I$777,СВЦЭМ!$A$34:$A$777,$A305,СВЦЭМ!$B$33:$B$776,D$296)+'СЕТ СН'!$F$13</f>
        <v>0</v>
      </c>
      <c r="E305" s="36">
        <f>SUMIFS(СВЦЭМ!$I$34:$I$777,СВЦЭМ!$A$34:$A$777,$A305,СВЦЭМ!$B$33:$B$776,E$296)+'СЕТ СН'!$F$13</f>
        <v>0</v>
      </c>
      <c r="F305" s="36">
        <f>SUMIFS(СВЦЭМ!$I$34:$I$777,СВЦЭМ!$A$34:$A$777,$A305,СВЦЭМ!$B$33:$B$776,F$296)+'СЕТ СН'!$F$13</f>
        <v>0</v>
      </c>
      <c r="G305" s="36">
        <f>SUMIFS(СВЦЭМ!$I$34:$I$777,СВЦЭМ!$A$34:$A$777,$A305,СВЦЭМ!$B$33:$B$776,G$296)+'СЕТ СН'!$F$13</f>
        <v>0</v>
      </c>
      <c r="H305" s="36">
        <f>SUMIFS(СВЦЭМ!$I$34:$I$777,СВЦЭМ!$A$34:$A$777,$A305,СВЦЭМ!$B$33:$B$776,H$296)+'СЕТ СН'!$F$13</f>
        <v>0</v>
      </c>
      <c r="I305" s="36">
        <f>SUMIFS(СВЦЭМ!$I$34:$I$777,СВЦЭМ!$A$34:$A$777,$A305,СВЦЭМ!$B$33:$B$776,I$296)+'СЕТ СН'!$F$13</f>
        <v>0</v>
      </c>
      <c r="J305" s="36">
        <f>SUMIFS(СВЦЭМ!$I$34:$I$777,СВЦЭМ!$A$34:$A$777,$A305,СВЦЭМ!$B$33:$B$776,J$296)+'СЕТ СН'!$F$13</f>
        <v>0</v>
      </c>
      <c r="K305" s="36">
        <f>SUMIFS(СВЦЭМ!$I$34:$I$777,СВЦЭМ!$A$34:$A$777,$A305,СВЦЭМ!$B$33:$B$776,K$296)+'СЕТ СН'!$F$13</f>
        <v>0</v>
      </c>
      <c r="L305" s="36">
        <f>SUMIFS(СВЦЭМ!$I$34:$I$777,СВЦЭМ!$A$34:$A$777,$A305,СВЦЭМ!$B$33:$B$776,L$296)+'СЕТ СН'!$F$13</f>
        <v>0</v>
      </c>
      <c r="M305" s="36">
        <f>SUMIFS(СВЦЭМ!$I$34:$I$777,СВЦЭМ!$A$34:$A$777,$A305,СВЦЭМ!$B$33:$B$776,M$296)+'СЕТ СН'!$F$13</f>
        <v>0</v>
      </c>
      <c r="N305" s="36">
        <f>SUMIFS(СВЦЭМ!$I$34:$I$777,СВЦЭМ!$A$34:$A$777,$A305,СВЦЭМ!$B$33:$B$776,N$296)+'СЕТ СН'!$F$13</f>
        <v>0</v>
      </c>
      <c r="O305" s="36">
        <f>SUMIFS(СВЦЭМ!$I$34:$I$777,СВЦЭМ!$A$34:$A$777,$A305,СВЦЭМ!$B$33:$B$776,O$296)+'СЕТ СН'!$F$13</f>
        <v>0</v>
      </c>
      <c r="P305" s="36">
        <f>SUMIFS(СВЦЭМ!$I$34:$I$777,СВЦЭМ!$A$34:$A$777,$A305,СВЦЭМ!$B$33:$B$776,P$296)+'СЕТ СН'!$F$13</f>
        <v>0</v>
      </c>
      <c r="Q305" s="36">
        <f>SUMIFS(СВЦЭМ!$I$34:$I$777,СВЦЭМ!$A$34:$A$777,$A305,СВЦЭМ!$B$33:$B$776,Q$296)+'СЕТ СН'!$F$13</f>
        <v>0</v>
      </c>
      <c r="R305" s="36">
        <f>SUMIFS(СВЦЭМ!$I$34:$I$777,СВЦЭМ!$A$34:$A$777,$A305,СВЦЭМ!$B$33:$B$776,R$296)+'СЕТ СН'!$F$13</f>
        <v>0</v>
      </c>
      <c r="S305" s="36">
        <f>SUMIFS(СВЦЭМ!$I$34:$I$777,СВЦЭМ!$A$34:$A$777,$A305,СВЦЭМ!$B$33:$B$776,S$296)+'СЕТ СН'!$F$13</f>
        <v>0</v>
      </c>
      <c r="T305" s="36">
        <f>SUMIFS(СВЦЭМ!$I$34:$I$777,СВЦЭМ!$A$34:$A$777,$A305,СВЦЭМ!$B$33:$B$776,T$296)+'СЕТ СН'!$F$13</f>
        <v>0</v>
      </c>
      <c r="U305" s="36">
        <f>SUMIFS(СВЦЭМ!$I$34:$I$777,СВЦЭМ!$A$34:$A$777,$A305,СВЦЭМ!$B$33:$B$776,U$296)+'СЕТ СН'!$F$13</f>
        <v>0</v>
      </c>
      <c r="V305" s="36">
        <f>SUMIFS(СВЦЭМ!$I$34:$I$777,СВЦЭМ!$A$34:$A$777,$A305,СВЦЭМ!$B$33:$B$776,V$296)+'СЕТ СН'!$F$13</f>
        <v>0</v>
      </c>
      <c r="W305" s="36">
        <f>SUMIFS(СВЦЭМ!$I$34:$I$777,СВЦЭМ!$A$34:$A$777,$A305,СВЦЭМ!$B$33:$B$776,W$296)+'СЕТ СН'!$F$13</f>
        <v>0</v>
      </c>
      <c r="X305" s="36">
        <f>SUMIFS(СВЦЭМ!$I$34:$I$777,СВЦЭМ!$A$34:$A$777,$A305,СВЦЭМ!$B$33:$B$776,X$296)+'СЕТ СН'!$F$13</f>
        <v>0</v>
      </c>
      <c r="Y305" s="36">
        <f>SUMIFS(СВЦЭМ!$I$34:$I$777,СВЦЭМ!$A$34:$A$777,$A305,СВЦЭМ!$B$33:$B$776,Y$296)+'СЕТ СН'!$F$13</f>
        <v>0</v>
      </c>
    </row>
    <row r="306" spans="1:25" ht="15.75" hidden="1" x14ac:dyDescent="0.2">
      <c r="A306" s="35">
        <f t="shared" si="8"/>
        <v>43992</v>
      </c>
      <c r="B306" s="36">
        <f>SUMIFS(СВЦЭМ!$I$34:$I$777,СВЦЭМ!$A$34:$A$777,$A306,СВЦЭМ!$B$33:$B$776,B$296)+'СЕТ СН'!$F$13</f>
        <v>0</v>
      </c>
      <c r="C306" s="36">
        <f>SUMIFS(СВЦЭМ!$I$34:$I$777,СВЦЭМ!$A$34:$A$777,$A306,СВЦЭМ!$B$33:$B$776,C$296)+'СЕТ СН'!$F$13</f>
        <v>0</v>
      </c>
      <c r="D306" s="36">
        <f>SUMIFS(СВЦЭМ!$I$34:$I$777,СВЦЭМ!$A$34:$A$777,$A306,СВЦЭМ!$B$33:$B$776,D$296)+'СЕТ СН'!$F$13</f>
        <v>0</v>
      </c>
      <c r="E306" s="36">
        <f>SUMIFS(СВЦЭМ!$I$34:$I$777,СВЦЭМ!$A$34:$A$777,$A306,СВЦЭМ!$B$33:$B$776,E$296)+'СЕТ СН'!$F$13</f>
        <v>0</v>
      </c>
      <c r="F306" s="36">
        <f>SUMIFS(СВЦЭМ!$I$34:$I$777,СВЦЭМ!$A$34:$A$777,$A306,СВЦЭМ!$B$33:$B$776,F$296)+'СЕТ СН'!$F$13</f>
        <v>0</v>
      </c>
      <c r="G306" s="36">
        <f>SUMIFS(СВЦЭМ!$I$34:$I$777,СВЦЭМ!$A$34:$A$777,$A306,СВЦЭМ!$B$33:$B$776,G$296)+'СЕТ СН'!$F$13</f>
        <v>0</v>
      </c>
      <c r="H306" s="36">
        <f>SUMIFS(СВЦЭМ!$I$34:$I$777,СВЦЭМ!$A$34:$A$777,$A306,СВЦЭМ!$B$33:$B$776,H$296)+'СЕТ СН'!$F$13</f>
        <v>0</v>
      </c>
      <c r="I306" s="36">
        <f>SUMIFS(СВЦЭМ!$I$34:$I$777,СВЦЭМ!$A$34:$A$777,$A306,СВЦЭМ!$B$33:$B$776,I$296)+'СЕТ СН'!$F$13</f>
        <v>0</v>
      </c>
      <c r="J306" s="36">
        <f>SUMIFS(СВЦЭМ!$I$34:$I$777,СВЦЭМ!$A$34:$A$777,$A306,СВЦЭМ!$B$33:$B$776,J$296)+'СЕТ СН'!$F$13</f>
        <v>0</v>
      </c>
      <c r="K306" s="36">
        <f>SUMIFS(СВЦЭМ!$I$34:$I$777,СВЦЭМ!$A$34:$A$777,$A306,СВЦЭМ!$B$33:$B$776,K$296)+'СЕТ СН'!$F$13</f>
        <v>0</v>
      </c>
      <c r="L306" s="36">
        <f>SUMIFS(СВЦЭМ!$I$34:$I$777,СВЦЭМ!$A$34:$A$777,$A306,СВЦЭМ!$B$33:$B$776,L$296)+'СЕТ СН'!$F$13</f>
        <v>0</v>
      </c>
      <c r="M306" s="36">
        <f>SUMIFS(СВЦЭМ!$I$34:$I$777,СВЦЭМ!$A$34:$A$777,$A306,СВЦЭМ!$B$33:$B$776,M$296)+'СЕТ СН'!$F$13</f>
        <v>0</v>
      </c>
      <c r="N306" s="36">
        <f>SUMIFS(СВЦЭМ!$I$34:$I$777,СВЦЭМ!$A$34:$A$777,$A306,СВЦЭМ!$B$33:$B$776,N$296)+'СЕТ СН'!$F$13</f>
        <v>0</v>
      </c>
      <c r="O306" s="36">
        <f>SUMIFS(СВЦЭМ!$I$34:$I$777,СВЦЭМ!$A$34:$A$777,$A306,СВЦЭМ!$B$33:$B$776,O$296)+'СЕТ СН'!$F$13</f>
        <v>0</v>
      </c>
      <c r="P306" s="36">
        <f>SUMIFS(СВЦЭМ!$I$34:$I$777,СВЦЭМ!$A$34:$A$777,$A306,СВЦЭМ!$B$33:$B$776,P$296)+'СЕТ СН'!$F$13</f>
        <v>0</v>
      </c>
      <c r="Q306" s="36">
        <f>SUMIFS(СВЦЭМ!$I$34:$I$777,СВЦЭМ!$A$34:$A$777,$A306,СВЦЭМ!$B$33:$B$776,Q$296)+'СЕТ СН'!$F$13</f>
        <v>0</v>
      </c>
      <c r="R306" s="36">
        <f>SUMIFS(СВЦЭМ!$I$34:$I$777,СВЦЭМ!$A$34:$A$777,$A306,СВЦЭМ!$B$33:$B$776,R$296)+'СЕТ СН'!$F$13</f>
        <v>0</v>
      </c>
      <c r="S306" s="36">
        <f>SUMIFS(СВЦЭМ!$I$34:$I$777,СВЦЭМ!$A$34:$A$777,$A306,СВЦЭМ!$B$33:$B$776,S$296)+'СЕТ СН'!$F$13</f>
        <v>0</v>
      </c>
      <c r="T306" s="36">
        <f>SUMIFS(СВЦЭМ!$I$34:$I$777,СВЦЭМ!$A$34:$A$777,$A306,СВЦЭМ!$B$33:$B$776,T$296)+'СЕТ СН'!$F$13</f>
        <v>0</v>
      </c>
      <c r="U306" s="36">
        <f>SUMIFS(СВЦЭМ!$I$34:$I$777,СВЦЭМ!$A$34:$A$777,$A306,СВЦЭМ!$B$33:$B$776,U$296)+'СЕТ СН'!$F$13</f>
        <v>0</v>
      </c>
      <c r="V306" s="36">
        <f>SUMIFS(СВЦЭМ!$I$34:$I$777,СВЦЭМ!$A$34:$A$777,$A306,СВЦЭМ!$B$33:$B$776,V$296)+'СЕТ СН'!$F$13</f>
        <v>0</v>
      </c>
      <c r="W306" s="36">
        <f>SUMIFS(СВЦЭМ!$I$34:$I$777,СВЦЭМ!$A$34:$A$777,$A306,СВЦЭМ!$B$33:$B$776,W$296)+'СЕТ СН'!$F$13</f>
        <v>0</v>
      </c>
      <c r="X306" s="36">
        <f>SUMIFS(СВЦЭМ!$I$34:$I$777,СВЦЭМ!$A$34:$A$777,$A306,СВЦЭМ!$B$33:$B$776,X$296)+'СЕТ СН'!$F$13</f>
        <v>0</v>
      </c>
      <c r="Y306" s="36">
        <f>SUMIFS(СВЦЭМ!$I$34:$I$777,СВЦЭМ!$A$34:$A$777,$A306,СВЦЭМ!$B$33:$B$776,Y$296)+'СЕТ СН'!$F$13</f>
        <v>0</v>
      </c>
    </row>
    <row r="307" spans="1:25" ht="15.75" hidden="1" x14ac:dyDescent="0.2">
      <c r="A307" s="35">
        <f t="shared" si="8"/>
        <v>43993</v>
      </c>
      <c r="B307" s="36">
        <f>SUMIFS(СВЦЭМ!$I$34:$I$777,СВЦЭМ!$A$34:$A$777,$A307,СВЦЭМ!$B$33:$B$776,B$296)+'СЕТ СН'!$F$13</f>
        <v>0</v>
      </c>
      <c r="C307" s="36">
        <f>SUMIFS(СВЦЭМ!$I$34:$I$777,СВЦЭМ!$A$34:$A$777,$A307,СВЦЭМ!$B$33:$B$776,C$296)+'СЕТ СН'!$F$13</f>
        <v>0</v>
      </c>
      <c r="D307" s="36">
        <f>SUMIFS(СВЦЭМ!$I$34:$I$777,СВЦЭМ!$A$34:$A$777,$A307,СВЦЭМ!$B$33:$B$776,D$296)+'СЕТ СН'!$F$13</f>
        <v>0</v>
      </c>
      <c r="E307" s="36">
        <f>SUMIFS(СВЦЭМ!$I$34:$I$777,СВЦЭМ!$A$34:$A$777,$A307,СВЦЭМ!$B$33:$B$776,E$296)+'СЕТ СН'!$F$13</f>
        <v>0</v>
      </c>
      <c r="F307" s="36">
        <f>SUMIFS(СВЦЭМ!$I$34:$I$777,СВЦЭМ!$A$34:$A$777,$A307,СВЦЭМ!$B$33:$B$776,F$296)+'СЕТ СН'!$F$13</f>
        <v>0</v>
      </c>
      <c r="G307" s="36">
        <f>SUMIFS(СВЦЭМ!$I$34:$I$777,СВЦЭМ!$A$34:$A$777,$A307,СВЦЭМ!$B$33:$B$776,G$296)+'СЕТ СН'!$F$13</f>
        <v>0</v>
      </c>
      <c r="H307" s="36">
        <f>SUMIFS(СВЦЭМ!$I$34:$I$777,СВЦЭМ!$A$34:$A$777,$A307,СВЦЭМ!$B$33:$B$776,H$296)+'СЕТ СН'!$F$13</f>
        <v>0</v>
      </c>
      <c r="I307" s="36">
        <f>SUMIFS(СВЦЭМ!$I$34:$I$777,СВЦЭМ!$A$34:$A$777,$A307,СВЦЭМ!$B$33:$B$776,I$296)+'СЕТ СН'!$F$13</f>
        <v>0</v>
      </c>
      <c r="J307" s="36">
        <f>SUMIFS(СВЦЭМ!$I$34:$I$777,СВЦЭМ!$A$34:$A$777,$A307,СВЦЭМ!$B$33:$B$776,J$296)+'СЕТ СН'!$F$13</f>
        <v>0</v>
      </c>
      <c r="K307" s="36">
        <f>SUMIFS(СВЦЭМ!$I$34:$I$777,СВЦЭМ!$A$34:$A$777,$A307,СВЦЭМ!$B$33:$B$776,K$296)+'СЕТ СН'!$F$13</f>
        <v>0</v>
      </c>
      <c r="L307" s="36">
        <f>SUMIFS(СВЦЭМ!$I$34:$I$777,СВЦЭМ!$A$34:$A$777,$A307,СВЦЭМ!$B$33:$B$776,L$296)+'СЕТ СН'!$F$13</f>
        <v>0</v>
      </c>
      <c r="M307" s="36">
        <f>SUMIFS(СВЦЭМ!$I$34:$I$777,СВЦЭМ!$A$34:$A$777,$A307,СВЦЭМ!$B$33:$B$776,M$296)+'СЕТ СН'!$F$13</f>
        <v>0</v>
      </c>
      <c r="N307" s="36">
        <f>SUMIFS(СВЦЭМ!$I$34:$I$777,СВЦЭМ!$A$34:$A$777,$A307,СВЦЭМ!$B$33:$B$776,N$296)+'СЕТ СН'!$F$13</f>
        <v>0</v>
      </c>
      <c r="O307" s="36">
        <f>SUMIFS(СВЦЭМ!$I$34:$I$777,СВЦЭМ!$A$34:$A$777,$A307,СВЦЭМ!$B$33:$B$776,O$296)+'СЕТ СН'!$F$13</f>
        <v>0</v>
      </c>
      <c r="P307" s="36">
        <f>SUMIFS(СВЦЭМ!$I$34:$I$777,СВЦЭМ!$A$34:$A$777,$A307,СВЦЭМ!$B$33:$B$776,P$296)+'СЕТ СН'!$F$13</f>
        <v>0</v>
      </c>
      <c r="Q307" s="36">
        <f>SUMIFS(СВЦЭМ!$I$34:$I$777,СВЦЭМ!$A$34:$A$777,$A307,СВЦЭМ!$B$33:$B$776,Q$296)+'СЕТ СН'!$F$13</f>
        <v>0</v>
      </c>
      <c r="R307" s="36">
        <f>SUMIFS(СВЦЭМ!$I$34:$I$777,СВЦЭМ!$A$34:$A$777,$A307,СВЦЭМ!$B$33:$B$776,R$296)+'СЕТ СН'!$F$13</f>
        <v>0</v>
      </c>
      <c r="S307" s="36">
        <f>SUMIFS(СВЦЭМ!$I$34:$I$777,СВЦЭМ!$A$34:$A$777,$A307,СВЦЭМ!$B$33:$B$776,S$296)+'СЕТ СН'!$F$13</f>
        <v>0</v>
      </c>
      <c r="T307" s="36">
        <f>SUMIFS(СВЦЭМ!$I$34:$I$777,СВЦЭМ!$A$34:$A$777,$A307,СВЦЭМ!$B$33:$B$776,T$296)+'СЕТ СН'!$F$13</f>
        <v>0</v>
      </c>
      <c r="U307" s="36">
        <f>SUMIFS(СВЦЭМ!$I$34:$I$777,СВЦЭМ!$A$34:$A$777,$A307,СВЦЭМ!$B$33:$B$776,U$296)+'СЕТ СН'!$F$13</f>
        <v>0</v>
      </c>
      <c r="V307" s="36">
        <f>SUMIFS(СВЦЭМ!$I$34:$I$777,СВЦЭМ!$A$34:$A$777,$A307,СВЦЭМ!$B$33:$B$776,V$296)+'СЕТ СН'!$F$13</f>
        <v>0</v>
      </c>
      <c r="W307" s="36">
        <f>SUMIFS(СВЦЭМ!$I$34:$I$777,СВЦЭМ!$A$34:$A$777,$A307,СВЦЭМ!$B$33:$B$776,W$296)+'СЕТ СН'!$F$13</f>
        <v>0</v>
      </c>
      <c r="X307" s="36">
        <f>SUMIFS(СВЦЭМ!$I$34:$I$777,СВЦЭМ!$A$34:$A$777,$A307,СВЦЭМ!$B$33:$B$776,X$296)+'СЕТ СН'!$F$13</f>
        <v>0</v>
      </c>
      <c r="Y307" s="36">
        <f>SUMIFS(СВЦЭМ!$I$34:$I$777,СВЦЭМ!$A$34:$A$777,$A307,СВЦЭМ!$B$33:$B$776,Y$296)+'СЕТ СН'!$F$13</f>
        <v>0</v>
      </c>
    </row>
    <row r="308" spans="1:25" ht="15.75" hidden="1" x14ac:dyDescent="0.2">
      <c r="A308" s="35">
        <f t="shared" si="8"/>
        <v>43994</v>
      </c>
      <c r="B308" s="36">
        <f>SUMIFS(СВЦЭМ!$I$34:$I$777,СВЦЭМ!$A$34:$A$777,$A308,СВЦЭМ!$B$33:$B$776,B$296)+'СЕТ СН'!$F$13</f>
        <v>0</v>
      </c>
      <c r="C308" s="36">
        <f>SUMIFS(СВЦЭМ!$I$34:$I$777,СВЦЭМ!$A$34:$A$777,$A308,СВЦЭМ!$B$33:$B$776,C$296)+'СЕТ СН'!$F$13</f>
        <v>0</v>
      </c>
      <c r="D308" s="36">
        <f>SUMIFS(СВЦЭМ!$I$34:$I$777,СВЦЭМ!$A$34:$A$777,$A308,СВЦЭМ!$B$33:$B$776,D$296)+'СЕТ СН'!$F$13</f>
        <v>0</v>
      </c>
      <c r="E308" s="36">
        <f>SUMIFS(СВЦЭМ!$I$34:$I$777,СВЦЭМ!$A$34:$A$777,$A308,СВЦЭМ!$B$33:$B$776,E$296)+'СЕТ СН'!$F$13</f>
        <v>0</v>
      </c>
      <c r="F308" s="36">
        <f>SUMIFS(СВЦЭМ!$I$34:$I$777,СВЦЭМ!$A$34:$A$777,$A308,СВЦЭМ!$B$33:$B$776,F$296)+'СЕТ СН'!$F$13</f>
        <v>0</v>
      </c>
      <c r="G308" s="36">
        <f>SUMIFS(СВЦЭМ!$I$34:$I$777,СВЦЭМ!$A$34:$A$777,$A308,СВЦЭМ!$B$33:$B$776,G$296)+'СЕТ СН'!$F$13</f>
        <v>0</v>
      </c>
      <c r="H308" s="36">
        <f>SUMIFS(СВЦЭМ!$I$34:$I$777,СВЦЭМ!$A$34:$A$777,$A308,СВЦЭМ!$B$33:$B$776,H$296)+'СЕТ СН'!$F$13</f>
        <v>0</v>
      </c>
      <c r="I308" s="36">
        <f>SUMIFS(СВЦЭМ!$I$34:$I$777,СВЦЭМ!$A$34:$A$777,$A308,СВЦЭМ!$B$33:$B$776,I$296)+'СЕТ СН'!$F$13</f>
        <v>0</v>
      </c>
      <c r="J308" s="36">
        <f>SUMIFS(СВЦЭМ!$I$34:$I$777,СВЦЭМ!$A$34:$A$777,$A308,СВЦЭМ!$B$33:$B$776,J$296)+'СЕТ СН'!$F$13</f>
        <v>0</v>
      </c>
      <c r="K308" s="36">
        <f>SUMIFS(СВЦЭМ!$I$34:$I$777,СВЦЭМ!$A$34:$A$777,$A308,СВЦЭМ!$B$33:$B$776,K$296)+'СЕТ СН'!$F$13</f>
        <v>0</v>
      </c>
      <c r="L308" s="36">
        <f>SUMIFS(СВЦЭМ!$I$34:$I$777,СВЦЭМ!$A$34:$A$777,$A308,СВЦЭМ!$B$33:$B$776,L$296)+'СЕТ СН'!$F$13</f>
        <v>0</v>
      </c>
      <c r="M308" s="36">
        <f>SUMIFS(СВЦЭМ!$I$34:$I$777,СВЦЭМ!$A$34:$A$777,$A308,СВЦЭМ!$B$33:$B$776,M$296)+'СЕТ СН'!$F$13</f>
        <v>0</v>
      </c>
      <c r="N308" s="36">
        <f>SUMIFS(СВЦЭМ!$I$34:$I$777,СВЦЭМ!$A$34:$A$777,$A308,СВЦЭМ!$B$33:$B$776,N$296)+'СЕТ СН'!$F$13</f>
        <v>0</v>
      </c>
      <c r="O308" s="36">
        <f>SUMIFS(СВЦЭМ!$I$34:$I$777,СВЦЭМ!$A$34:$A$777,$A308,СВЦЭМ!$B$33:$B$776,O$296)+'СЕТ СН'!$F$13</f>
        <v>0</v>
      </c>
      <c r="P308" s="36">
        <f>SUMIFS(СВЦЭМ!$I$34:$I$777,СВЦЭМ!$A$34:$A$777,$A308,СВЦЭМ!$B$33:$B$776,P$296)+'СЕТ СН'!$F$13</f>
        <v>0</v>
      </c>
      <c r="Q308" s="36">
        <f>SUMIFS(СВЦЭМ!$I$34:$I$777,СВЦЭМ!$A$34:$A$777,$A308,СВЦЭМ!$B$33:$B$776,Q$296)+'СЕТ СН'!$F$13</f>
        <v>0</v>
      </c>
      <c r="R308" s="36">
        <f>SUMIFS(СВЦЭМ!$I$34:$I$777,СВЦЭМ!$A$34:$A$777,$A308,СВЦЭМ!$B$33:$B$776,R$296)+'СЕТ СН'!$F$13</f>
        <v>0</v>
      </c>
      <c r="S308" s="36">
        <f>SUMIFS(СВЦЭМ!$I$34:$I$777,СВЦЭМ!$A$34:$A$777,$A308,СВЦЭМ!$B$33:$B$776,S$296)+'СЕТ СН'!$F$13</f>
        <v>0</v>
      </c>
      <c r="T308" s="36">
        <f>SUMIFS(СВЦЭМ!$I$34:$I$777,СВЦЭМ!$A$34:$A$777,$A308,СВЦЭМ!$B$33:$B$776,T$296)+'СЕТ СН'!$F$13</f>
        <v>0</v>
      </c>
      <c r="U308" s="36">
        <f>SUMIFS(СВЦЭМ!$I$34:$I$777,СВЦЭМ!$A$34:$A$777,$A308,СВЦЭМ!$B$33:$B$776,U$296)+'СЕТ СН'!$F$13</f>
        <v>0</v>
      </c>
      <c r="V308" s="36">
        <f>SUMIFS(СВЦЭМ!$I$34:$I$777,СВЦЭМ!$A$34:$A$777,$A308,СВЦЭМ!$B$33:$B$776,V$296)+'СЕТ СН'!$F$13</f>
        <v>0</v>
      </c>
      <c r="W308" s="36">
        <f>SUMIFS(СВЦЭМ!$I$34:$I$777,СВЦЭМ!$A$34:$A$777,$A308,СВЦЭМ!$B$33:$B$776,W$296)+'СЕТ СН'!$F$13</f>
        <v>0</v>
      </c>
      <c r="X308" s="36">
        <f>SUMIFS(СВЦЭМ!$I$34:$I$777,СВЦЭМ!$A$34:$A$777,$A308,СВЦЭМ!$B$33:$B$776,X$296)+'СЕТ СН'!$F$13</f>
        <v>0</v>
      </c>
      <c r="Y308" s="36">
        <f>SUMIFS(СВЦЭМ!$I$34:$I$777,СВЦЭМ!$A$34:$A$777,$A308,СВЦЭМ!$B$33:$B$776,Y$296)+'СЕТ СН'!$F$13</f>
        <v>0</v>
      </c>
    </row>
    <row r="309" spans="1:25" ht="15.75" hidden="1" x14ac:dyDescent="0.2">
      <c r="A309" s="35">
        <f t="shared" si="8"/>
        <v>43995</v>
      </c>
      <c r="B309" s="36">
        <f>SUMIFS(СВЦЭМ!$I$34:$I$777,СВЦЭМ!$A$34:$A$777,$A309,СВЦЭМ!$B$33:$B$776,B$296)+'СЕТ СН'!$F$13</f>
        <v>0</v>
      </c>
      <c r="C309" s="36">
        <f>SUMIFS(СВЦЭМ!$I$34:$I$777,СВЦЭМ!$A$34:$A$777,$A309,СВЦЭМ!$B$33:$B$776,C$296)+'СЕТ СН'!$F$13</f>
        <v>0</v>
      </c>
      <c r="D309" s="36">
        <f>SUMIFS(СВЦЭМ!$I$34:$I$777,СВЦЭМ!$A$34:$A$777,$A309,СВЦЭМ!$B$33:$B$776,D$296)+'СЕТ СН'!$F$13</f>
        <v>0</v>
      </c>
      <c r="E309" s="36">
        <f>SUMIFS(СВЦЭМ!$I$34:$I$777,СВЦЭМ!$A$34:$A$777,$A309,СВЦЭМ!$B$33:$B$776,E$296)+'СЕТ СН'!$F$13</f>
        <v>0</v>
      </c>
      <c r="F309" s="36">
        <f>SUMIFS(СВЦЭМ!$I$34:$I$777,СВЦЭМ!$A$34:$A$777,$A309,СВЦЭМ!$B$33:$B$776,F$296)+'СЕТ СН'!$F$13</f>
        <v>0</v>
      </c>
      <c r="G309" s="36">
        <f>SUMIFS(СВЦЭМ!$I$34:$I$777,СВЦЭМ!$A$34:$A$777,$A309,СВЦЭМ!$B$33:$B$776,G$296)+'СЕТ СН'!$F$13</f>
        <v>0</v>
      </c>
      <c r="H309" s="36">
        <f>SUMIFS(СВЦЭМ!$I$34:$I$777,СВЦЭМ!$A$34:$A$777,$A309,СВЦЭМ!$B$33:$B$776,H$296)+'СЕТ СН'!$F$13</f>
        <v>0</v>
      </c>
      <c r="I309" s="36">
        <f>SUMIFS(СВЦЭМ!$I$34:$I$777,СВЦЭМ!$A$34:$A$777,$A309,СВЦЭМ!$B$33:$B$776,I$296)+'СЕТ СН'!$F$13</f>
        <v>0</v>
      </c>
      <c r="J309" s="36">
        <f>SUMIFS(СВЦЭМ!$I$34:$I$777,СВЦЭМ!$A$34:$A$777,$A309,СВЦЭМ!$B$33:$B$776,J$296)+'СЕТ СН'!$F$13</f>
        <v>0</v>
      </c>
      <c r="K309" s="36">
        <f>SUMIFS(СВЦЭМ!$I$34:$I$777,СВЦЭМ!$A$34:$A$777,$A309,СВЦЭМ!$B$33:$B$776,K$296)+'СЕТ СН'!$F$13</f>
        <v>0</v>
      </c>
      <c r="L309" s="36">
        <f>SUMIFS(СВЦЭМ!$I$34:$I$777,СВЦЭМ!$A$34:$A$777,$A309,СВЦЭМ!$B$33:$B$776,L$296)+'СЕТ СН'!$F$13</f>
        <v>0</v>
      </c>
      <c r="M309" s="36">
        <f>SUMIFS(СВЦЭМ!$I$34:$I$777,СВЦЭМ!$A$34:$A$777,$A309,СВЦЭМ!$B$33:$B$776,M$296)+'СЕТ СН'!$F$13</f>
        <v>0</v>
      </c>
      <c r="N309" s="36">
        <f>SUMIFS(СВЦЭМ!$I$34:$I$777,СВЦЭМ!$A$34:$A$777,$A309,СВЦЭМ!$B$33:$B$776,N$296)+'СЕТ СН'!$F$13</f>
        <v>0</v>
      </c>
      <c r="O309" s="36">
        <f>SUMIFS(СВЦЭМ!$I$34:$I$777,СВЦЭМ!$A$34:$A$777,$A309,СВЦЭМ!$B$33:$B$776,O$296)+'СЕТ СН'!$F$13</f>
        <v>0</v>
      </c>
      <c r="P309" s="36">
        <f>SUMIFS(СВЦЭМ!$I$34:$I$777,СВЦЭМ!$A$34:$A$777,$A309,СВЦЭМ!$B$33:$B$776,P$296)+'СЕТ СН'!$F$13</f>
        <v>0</v>
      </c>
      <c r="Q309" s="36">
        <f>SUMIFS(СВЦЭМ!$I$34:$I$777,СВЦЭМ!$A$34:$A$777,$A309,СВЦЭМ!$B$33:$B$776,Q$296)+'СЕТ СН'!$F$13</f>
        <v>0</v>
      </c>
      <c r="R309" s="36">
        <f>SUMIFS(СВЦЭМ!$I$34:$I$777,СВЦЭМ!$A$34:$A$777,$A309,СВЦЭМ!$B$33:$B$776,R$296)+'СЕТ СН'!$F$13</f>
        <v>0</v>
      </c>
      <c r="S309" s="36">
        <f>SUMIFS(СВЦЭМ!$I$34:$I$777,СВЦЭМ!$A$34:$A$777,$A309,СВЦЭМ!$B$33:$B$776,S$296)+'СЕТ СН'!$F$13</f>
        <v>0</v>
      </c>
      <c r="T309" s="36">
        <f>SUMIFS(СВЦЭМ!$I$34:$I$777,СВЦЭМ!$A$34:$A$777,$A309,СВЦЭМ!$B$33:$B$776,T$296)+'СЕТ СН'!$F$13</f>
        <v>0</v>
      </c>
      <c r="U309" s="36">
        <f>SUMIFS(СВЦЭМ!$I$34:$I$777,СВЦЭМ!$A$34:$A$777,$A309,СВЦЭМ!$B$33:$B$776,U$296)+'СЕТ СН'!$F$13</f>
        <v>0</v>
      </c>
      <c r="V309" s="36">
        <f>SUMIFS(СВЦЭМ!$I$34:$I$777,СВЦЭМ!$A$34:$A$777,$A309,СВЦЭМ!$B$33:$B$776,V$296)+'СЕТ СН'!$F$13</f>
        <v>0</v>
      </c>
      <c r="W309" s="36">
        <f>SUMIFS(СВЦЭМ!$I$34:$I$777,СВЦЭМ!$A$34:$A$777,$A309,СВЦЭМ!$B$33:$B$776,W$296)+'СЕТ СН'!$F$13</f>
        <v>0</v>
      </c>
      <c r="X309" s="36">
        <f>SUMIFS(СВЦЭМ!$I$34:$I$777,СВЦЭМ!$A$34:$A$777,$A309,СВЦЭМ!$B$33:$B$776,X$296)+'СЕТ СН'!$F$13</f>
        <v>0</v>
      </c>
      <c r="Y309" s="36">
        <f>SUMIFS(СВЦЭМ!$I$34:$I$777,СВЦЭМ!$A$34:$A$777,$A309,СВЦЭМ!$B$33:$B$776,Y$296)+'СЕТ СН'!$F$13</f>
        <v>0</v>
      </c>
    </row>
    <row r="310" spans="1:25" ht="15.75" hidden="1" x14ac:dyDescent="0.2">
      <c r="A310" s="35">
        <f t="shared" si="8"/>
        <v>43996</v>
      </c>
      <c r="B310" s="36">
        <f>SUMIFS(СВЦЭМ!$I$34:$I$777,СВЦЭМ!$A$34:$A$777,$A310,СВЦЭМ!$B$33:$B$776,B$296)+'СЕТ СН'!$F$13</f>
        <v>0</v>
      </c>
      <c r="C310" s="36">
        <f>SUMIFS(СВЦЭМ!$I$34:$I$777,СВЦЭМ!$A$34:$A$777,$A310,СВЦЭМ!$B$33:$B$776,C$296)+'СЕТ СН'!$F$13</f>
        <v>0</v>
      </c>
      <c r="D310" s="36">
        <f>SUMIFS(СВЦЭМ!$I$34:$I$777,СВЦЭМ!$A$34:$A$777,$A310,СВЦЭМ!$B$33:$B$776,D$296)+'СЕТ СН'!$F$13</f>
        <v>0</v>
      </c>
      <c r="E310" s="36">
        <f>SUMIFS(СВЦЭМ!$I$34:$I$777,СВЦЭМ!$A$34:$A$777,$A310,СВЦЭМ!$B$33:$B$776,E$296)+'СЕТ СН'!$F$13</f>
        <v>0</v>
      </c>
      <c r="F310" s="36">
        <f>SUMIFS(СВЦЭМ!$I$34:$I$777,СВЦЭМ!$A$34:$A$777,$A310,СВЦЭМ!$B$33:$B$776,F$296)+'СЕТ СН'!$F$13</f>
        <v>0</v>
      </c>
      <c r="G310" s="36">
        <f>SUMIFS(СВЦЭМ!$I$34:$I$777,СВЦЭМ!$A$34:$A$777,$A310,СВЦЭМ!$B$33:$B$776,G$296)+'СЕТ СН'!$F$13</f>
        <v>0</v>
      </c>
      <c r="H310" s="36">
        <f>SUMIFS(СВЦЭМ!$I$34:$I$777,СВЦЭМ!$A$34:$A$777,$A310,СВЦЭМ!$B$33:$B$776,H$296)+'СЕТ СН'!$F$13</f>
        <v>0</v>
      </c>
      <c r="I310" s="36">
        <f>SUMIFS(СВЦЭМ!$I$34:$I$777,СВЦЭМ!$A$34:$A$777,$A310,СВЦЭМ!$B$33:$B$776,I$296)+'СЕТ СН'!$F$13</f>
        <v>0</v>
      </c>
      <c r="J310" s="36">
        <f>SUMIFS(СВЦЭМ!$I$34:$I$777,СВЦЭМ!$A$34:$A$777,$A310,СВЦЭМ!$B$33:$B$776,J$296)+'СЕТ СН'!$F$13</f>
        <v>0</v>
      </c>
      <c r="K310" s="36">
        <f>SUMIFS(СВЦЭМ!$I$34:$I$777,СВЦЭМ!$A$34:$A$777,$A310,СВЦЭМ!$B$33:$B$776,K$296)+'СЕТ СН'!$F$13</f>
        <v>0</v>
      </c>
      <c r="L310" s="36">
        <f>SUMIFS(СВЦЭМ!$I$34:$I$777,СВЦЭМ!$A$34:$A$777,$A310,СВЦЭМ!$B$33:$B$776,L$296)+'СЕТ СН'!$F$13</f>
        <v>0</v>
      </c>
      <c r="M310" s="36">
        <f>SUMIFS(СВЦЭМ!$I$34:$I$777,СВЦЭМ!$A$34:$A$777,$A310,СВЦЭМ!$B$33:$B$776,M$296)+'СЕТ СН'!$F$13</f>
        <v>0</v>
      </c>
      <c r="N310" s="36">
        <f>SUMIFS(СВЦЭМ!$I$34:$I$777,СВЦЭМ!$A$34:$A$777,$A310,СВЦЭМ!$B$33:$B$776,N$296)+'СЕТ СН'!$F$13</f>
        <v>0</v>
      </c>
      <c r="O310" s="36">
        <f>SUMIFS(СВЦЭМ!$I$34:$I$777,СВЦЭМ!$A$34:$A$777,$A310,СВЦЭМ!$B$33:$B$776,O$296)+'СЕТ СН'!$F$13</f>
        <v>0</v>
      </c>
      <c r="P310" s="36">
        <f>SUMIFS(СВЦЭМ!$I$34:$I$777,СВЦЭМ!$A$34:$A$777,$A310,СВЦЭМ!$B$33:$B$776,P$296)+'СЕТ СН'!$F$13</f>
        <v>0</v>
      </c>
      <c r="Q310" s="36">
        <f>SUMIFS(СВЦЭМ!$I$34:$I$777,СВЦЭМ!$A$34:$A$777,$A310,СВЦЭМ!$B$33:$B$776,Q$296)+'СЕТ СН'!$F$13</f>
        <v>0</v>
      </c>
      <c r="R310" s="36">
        <f>SUMIFS(СВЦЭМ!$I$34:$I$777,СВЦЭМ!$A$34:$A$777,$A310,СВЦЭМ!$B$33:$B$776,R$296)+'СЕТ СН'!$F$13</f>
        <v>0</v>
      </c>
      <c r="S310" s="36">
        <f>SUMIFS(СВЦЭМ!$I$34:$I$777,СВЦЭМ!$A$34:$A$777,$A310,СВЦЭМ!$B$33:$B$776,S$296)+'СЕТ СН'!$F$13</f>
        <v>0</v>
      </c>
      <c r="T310" s="36">
        <f>SUMIFS(СВЦЭМ!$I$34:$I$777,СВЦЭМ!$A$34:$A$777,$A310,СВЦЭМ!$B$33:$B$776,T$296)+'СЕТ СН'!$F$13</f>
        <v>0</v>
      </c>
      <c r="U310" s="36">
        <f>SUMIFS(СВЦЭМ!$I$34:$I$777,СВЦЭМ!$A$34:$A$777,$A310,СВЦЭМ!$B$33:$B$776,U$296)+'СЕТ СН'!$F$13</f>
        <v>0</v>
      </c>
      <c r="V310" s="36">
        <f>SUMIFS(СВЦЭМ!$I$34:$I$777,СВЦЭМ!$A$34:$A$777,$A310,СВЦЭМ!$B$33:$B$776,V$296)+'СЕТ СН'!$F$13</f>
        <v>0</v>
      </c>
      <c r="W310" s="36">
        <f>SUMIFS(СВЦЭМ!$I$34:$I$777,СВЦЭМ!$A$34:$A$777,$A310,СВЦЭМ!$B$33:$B$776,W$296)+'СЕТ СН'!$F$13</f>
        <v>0</v>
      </c>
      <c r="X310" s="36">
        <f>SUMIFS(СВЦЭМ!$I$34:$I$777,СВЦЭМ!$A$34:$A$777,$A310,СВЦЭМ!$B$33:$B$776,X$296)+'СЕТ СН'!$F$13</f>
        <v>0</v>
      </c>
      <c r="Y310" s="36">
        <f>SUMIFS(СВЦЭМ!$I$34:$I$777,СВЦЭМ!$A$34:$A$777,$A310,СВЦЭМ!$B$33:$B$776,Y$296)+'СЕТ СН'!$F$13</f>
        <v>0</v>
      </c>
    </row>
    <row r="311" spans="1:25" ht="15.75" hidden="1" x14ac:dyDescent="0.2">
      <c r="A311" s="35">
        <f t="shared" si="8"/>
        <v>43997</v>
      </c>
      <c r="B311" s="36">
        <f>SUMIFS(СВЦЭМ!$I$34:$I$777,СВЦЭМ!$A$34:$A$777,$A311,СВЦЭМ!$B$33:$B$776,B$296)+'СЕТ СН'!$F$13</f>
        <v>0</v>
      </c>
      <c r="C311" s="36">
        <f>SUMIFS(СВЦЭМ!$I$34:$I$777,СВЦЭМ!$A$34:$A$777,$A311,СВЦЭМ!$B$33:$B$776,C$296)+'СЕТ СН'!$F$13</f>
        <v>0</v>
      </c>
      <c r="D311" s="36">
        <f>SUMIFS(СВЦЭМ!$I$34:$I$777,СВЦЭМ!$A$34:$A$777,$A311,СВЦЭМ!$B$33:$B$776,D$296)+'СЕТ СН'!$F$13</f>
        <v>0</v>
      </c>
      <c r="E311" s="36">
        <f>SUMIFS(СВЦЭМ!$I$34:$I$777,СВЦЭМ!$A$34:$A$777,$A311,СВЦЭМ!$B$33:$B$776,E$296)+'СЕТ СН'!$F$13</f>
        <v>0</v>
      </c>
      <c r="F311" s="36">
        <f>SUMIFS(СВЦЭМ!$I$34:$I$777,СВЦЭМ!$A$34:$A$777,$A311,СВЦЭМ!$B$33:$B$776,F$296)+'СЕТ СН'!$F$13</f>
        <v>0</v>
      </c>
      <c r="G311" s="36">
        <f>SUMIFS(СВЦЭМ!$I$34:$I$777,СВЦЭМ!$A$34:$A$777,$A311,СВЦЭМ!$B$33:$B$776,G$296)+'СЕТ СН'!$F$13</f>
        <v>0</v>
      </c>
      <c r="H311" s="36">
        <f>SUMIFS(СВЦЭМ!$I$34:$I$777,СВЦЭМ!$A$34:$A$777,$A311,СВЦЭМ!$B$33:$B$776,H$296)+'СЕТ СН'!$F$13</f>
        <v>0</v>
      </c>
      <c r="I311" s="36">
        <f>SUMIFS(СВЦЭМ!$I$34:$I$777,СВЦЭМ!$A$34:$A$777,$A311,СВЦЭМ!$B$33:$B$776,I$296)+'СЕТ СН'!$F$13</f>
        <v>0</v>
      </c>
      <c r="J311" s="36">
        <f>SUMIFS(СВЦЭМ!$I$34:$I$777,СВЦЭМ!$A$34:$A$777,$A311,СВЦЭМ!$B$33:$B$776,J$296)+'СЕТ СН'!$F$13</f>
        <v>0</v>
      </c>
      <c r="K311" s="36">
        <f>SUMIFS(СВЦЭМ!$I$34:$I$777,СВЦЭМ!$A$34:$A$777,$A311,СВЦЭМ!$B$33:$B$776,K$296)+'СЕТ СН'!$F$13</f>
        <v>0</v>
      </c>
      <c r="L311" s="36">
        <f>SUMIFS(СВЦЭМ!$I$34:$I$777,СВЦЭМ!$A$34:$A$777,$A311,СВЦЭМ!$B$33:$B$776,L$296)+'СЕТ СН'!$F$13</f>
        <v>0</v>
      </c>
      <c r="M311" s="36">
        <f>SUMIFS(СВЦЭМ!$I$34:$I$777,СВЦЭМ!$A$34:$A$777,$A311,СВЦЭМ!$B$33:$B$776,M$296)+'СЕТ СН'!$F$13</f>
        <v>0</v>
      </c>
      <c r="N311" s="36">
        <f>SUMIFS(СВЦЭМ!$I$34:$I$777,СВЦЭМ!$A$34:$A$777,$A311,СВЦЭМ!$B$33:$B$776,N$296)+'СЕТ СН'!$F$13</f>
        <v>0</v>
      </c>
      <c r="O311" s="36">
        <f>SUMIFS(СВЦЭМ!$I$34:$I$777,СВЦЭМ!$A$34:$A$777,$A311,СВЦЭМ!$B$33:$B$776,O$296)+'СЕТ СН'!$F$13</f>
        <v>0</v>
      </c>
      <c r="P311" s="36">
        <f>SUMIFS(СВЦЭМ!$I$34:$I$777,СВЦЭМ!$A$34:$A$777,$A311,СВЦЭМ!$B$33:$B$776,P$296)+'СЕТ СН'!$F$13</f>
        <v>0</v>
      </c>
      <c r="Q311" s="36">
        <f>SUMIFS(СВЦЭМ!$I$34:$I$777,СВЦЭМ!$A$34:$A$777,$A311,СВЦЭМ!$B$33:$B$776,Q$296)+'СЕТ СН'!$F$13</f>
        <v>0</v>
      </c>
      <c r="R311" s="36">
        <f>SUMIFS(СВЦЭМ!$I$34:$I$777,СВЦЭМ!$A$34:$A$777,$A311,СВЦЭМ!$B$33:$B$776,R$296)+'СЕТ СН'!$F$13</f>
        <v>0</v>
      </c>
      <c r="S311" s="36">
        <f>SUMIFS(СВЦЭМ!$I$34:$I$777,СВЦЭМ!$A$34:$A$777,$A311,СВЦЭМ!$B$33:$B$776,S$296)+'СЕТ СН'!$F$13</f>
        <v>0</v>
      </c>
      <c r="T311" s="36">
        <f>SUMIFS(СВЦЭМ!$I$34:$I$777,СВЦЭМ!$A$34:$A$777,$A311,СВЦЭМ!$B$33:$B$776,T$296)+'СЕТ СН'!$F$13</f>
        <v>0</v>
      </c>
      <c r="U311" s="36">
        <f>SUMIFS(СВЦЭМ!$I$34:$I$777,СВЦЭМ!$A$34:$A$777,$A311,СВЦЭМ!$B$33:$B$776,U$296)+'СЕТ СН'!$F$13</f>
        <v>0</v>
      </c>
      <c r="V311" s="36">
        <f>SUMIFS(СВЦЭМ!$I$34:$I$777,СВЦЭМ!$A$34:$A$777,$A311,СВЦЭМ!$B$33:$B$776,V$296)+'СЕТ СН'!$F$13</f>
        <v>0</v>
      </c>
      <c r="W311" s="36">
        <f>SUMIFS(СВЦЭМ!$I$34:$I$777,СВЦЭМ!$A$34:$A$777,$A311,СВЦЭМ!$B$33:$B$776,W$296)+'СЕТ СН'!$F$13</f>
        <v>0</v>
      </c>
      <c r="X311" s="36">
        <f>SUMIFS(СВЦЭМ!$I$34:$I$777,СВЦЭМ!$A$34:$A$777,$A311,СВЦЭМ!$B$33:$B$776,X$296)+'СЕТ СН'!$F$13</f>
        <v>0</v>
      </c>
      <c r="Y311" s="36">
        <f>SUMIFS(СВЦЭМ!$I$34:$I$777,СВЦЭМ!$A$34:$A$777,$A311,СВЦЭМ!$B$33:$B$776,Y$296)+'СЕТ СН'!$F$13</f>
        <v>0</v>
      </c>
    </row>
    <row r="312" spans="1:25" ht="15.75" hidden="1" x14ac:dyDescent="0.2">
      <c r="A312" s="35">
        <f t="shared" si="8"/>
        <v>43998</v>
      </c>
      <c r="B312" s="36">
        <f>SUMIFS(СВЦЭМ!$I$34:$I$777,СВЦЭМ!$A$34:$A$777,$A312,СВЦЭМ!$B$33:$B$776,B$296)+'СЕТ СН'!$F$13</f>
        <v>0</v>
      </c>
      <c r="C312" s="36">
        <f>SUMIFS(СВЦЭМ!$I$34:$I$777,СВЦЭМ!$A$34:$A$777,$A312,СВЦЭМ!$B$33:$B$776,C$296)+'СЕТ СН'!$F$13</f>
        <v>0</v>
      </c>
      <c r="D312" s="36">
        <f>SUMIFS(СВЦЭМ!$I$34:$I$777,СВЦЭМ!$A$34:$A$777,$A312,СВЦЭМ!$B$33:$B$776,D$296)+'СЕТ СН'!$F$13</f>
        <v>0</v>
      </c>
      <c r="E312" s="36">
        <f>SUMIFS(СВЦЭМ!$I$34:$I$777,СВЦЭМ!$A$34:$A$777,$A312,СВЦЭМ!$B$33:$B$776,E$296)+'СЕТ СН'!$F$13</f>
        <v>0</v>
      </c>
      <c r="F312" s="36">
        <f>SUMIFS(СВЦЭМ!$I$34:$I$777,СВЦЭМ!$A$34:$A$777,$A312,СВЦЭМ!$B$33:$B$776,F$296)+'СЕТ СН'!$F$13</f>
        <v>0</v>
      </c>
      <c r="G312" s="36">
        <f>SUMIFS(СВЦЭМ!$I$34:$I$777,СВЦЭМ!$A$34:$A$777,$A312,СВЦЭМ!$B$33:$B$776,G$296)+'СЕТ СН'!$F$13</f>
        <v>0</v>
      </c>
      <c r="H312" s="36">
        <f>SUMIFS(СВЦЭМ!$I$34:$I$777,СВЦЭМ!$A$34:$A$777,$A312,СВЦЭМ!$B$33:$B$776,H$296)+'СЕТ СН'!$F$13</f>
        <v>0</v>
      </c>
      <c r="I312" s="36">
        <f>SUMIFS(СВЦЭМ!$I$34:$I$777,СВЦЭМ!$A$34:$A$777,$A312,СВЦЭМ!$B$33:$B$776,I$296)+'СЕТ СН'!$F$13</f>
        <v>0</v>
      </c>
      <c r="J312" s="36">
        <f>SUMIFS(СВЦЭМ!$I$34:$I$777,СВЦЭМ!$A$34:$A$777,$A312,СВЦЭМ!$B$33:$B$776,J$296)+'СЕТ СН'!$F$13</f>
        <v>0</v>
      </c>
      <c r="K312" s="36">
        <f>SUMIFS(СВЦЭМ!$I$34:$I$777,СВЦЭМ!$A$34:$A$777,$A312,СВЦЭМ!$B$33:$B$776,K$296)+'СЕТ СН'!$F$13</f>
        <v>0</v>
      </c>
      <c r="L312" s="36">
        <f>SUMIFS(СВЦЭМ!$I$34:$I$777,СВЦЭМ!$A$34:$A$777,$A312,СВЦЭМ!$B$33:$B$776,L$296)+'СЕТ СН'!$F$13</f>
        <v>0</v>
      </c>
      <c r="M312" s="36">
        <f>SUMIFS(СВЦЭМ!$I$34:$I$777,СВЦЭМ!$A$34:$A$777,$A312,СВЦЭМ!$B$33:$B$776,M$296)+'СЕТ СН'!$F$13</f>
        <v>0</v>
      </c>
      <c r="N312" s="36">
        <f>SUMIFS(СВЦЭМ!$I$34:$I$777,СВЦЭМ!$A$34:$A$777,$A312,СВЦЭМ!$B$33:$B$776,N$296)+'СЕТ СН'!$F$13</f>
        <v>0</v>
      </c>
      <c r="O312" s="36">
        <f>SUMIFS(СВЦЭМ!$I$34:$I$777,СВЦЭМ!$A$34:$A$777,$A312,СВЦЭМ!$B$33:$B$776,O$296)+'СЕТ СН'!$F$13</f>
        <v>0</v>
      </c>
      <c r="P312" s="36">
        <f>SUMIFS(СВЦЭМ!$I$34:$I$777,СВЦЭМ!$A$34:$A$777,$A312,СВЦЭМ!$B$33:$B$776,P$296)+'СЕТ СН'!$F$13</f>
        <v>0</v>
      </c>
      <c r="Q312" s="36">
        <f>SUMIFS(СВЦЭМ!$I$34:$I$777,СВЦЭМ!$A$34:$A$777,$A312,СВЦЭМ!$B$33:$B$776,Q$296)+'СЕТ СН'!$F$13</f>
        <v>0</v>
      </c>
      <c r="R312" s="36">
        <f>SUMIFS(СВЦЭМ!$I$34:$I$777,СВЦЭМ!$A$34:$A$777,$A312,СВЦЭМ!$B$33:$B$776,R$296)+'СЕТ СН'!$F$13</f>
        <v>0</v>
      </c>
      <c r="S312" s="36">
        <f>SUMIFS(СВЦЭМ!$I$34:$I$777,СВЦЭМ!$A$34:$A$777,$A312,СВЦЭМ!$B$33:$B$776,S$296)+'СЕТ СН'!$F$13</f>
        <v>0</v>
      </c>
      <c r="T312" s="36">
        <f>SUMIFS(СВЦЭМ!$I$34:$I$777,СВЦЭМ!$A$34:$A$777,$A312,СВЦЭМ!$B$33:$B$776,T$296)+'СЕТ СН'!$F$13</f>
        <v>0</v>
      </c>
      <c r="U312" s="36">
        <f>SUMIFS(СВЦЭМ!$I$34:$I$777,СВЦЭМ!$A$34:$A$777,$A312,СВЦЭМ!$B$33:$B$776,U$296)+'СЕТ СН'!$F$13</f>
        <v>0</v>
      </c>
      <c r="V312" s="36">
        <f>SUMIFS(СВЦЭМ!$I$34:$I$777,СВЦЭМ!$A$34:$A$777,$A312,СВЦЭМ!$B$33:$B$776,V$296)+'СЕТ СН'!$F$13</f>
        <v>0</v>
      </c>
      <c r="W312" s="36">
        <f>SUMIFS(СВЦЭМ!$I$34:$I$777,СВЦЭМ!$A$34:$A$777,$A312,СВЦЭМ!$B$33:$B$776,W$296)+'СЕТ СН'!$F$13</f>
        <v>0</v>
      </c>
      <c r="X312" s="36">
        <f>SUMIFS(СВЦЭМ!$I$34:$I$777,СВЦЭМ!$A$34:$A$777,$A312,СВЦЭМ!$B$33:$B$776,X$296)+'СЕТ СН'!$F$13</f>
        <v>0</v>
      </c>
      <c r="Y312" s="36">
        <f>SUMIFS(СВЦЭМ!$I$34:$I$777,СВЦЭМ!$A$34:$A$777,$A312,СВЦЭМ!$B$33:$B$776,Y$296)+'СЕТ СН'!$F$13</f>
        <v>0</v>
      </c>
    </row>
    <row r="313" spans="1:25" ht="15.75" hidden="1" x14ac:dyDescent="0.2">
      <c r="A313" s="35">
        <f t="shared" si="8"/>
        <v>43999</v>
      </c>
      <c r="B313" s="36">
        <f>SUMIFS(СВЦЭМ!$I$34:$I$777,СВЦЭМ!$A$34:$A$777,$A313,СВЦЭМ!$B$33:$B$776,B$296)+'СЕТ СН'!$F$13</f>
        <v>0</v>
      </c>
      <c r="C313" s="36">
        <f>SUMIFS(СВЦЭМ!$I$34:$I$777,СВЦЭМ!$A$34:$A$777,$A313,СВЦЭМ!$B$33:$B$776,C$296)+'СЕТ СН'!$F$13</f>
        <v>0</v>
      </c>
      <c r="D313" s="36">
        <f>SUMIFS(СВЦЭМ!$I$34:$I$777,СВЦЭМ!$A$34:$A$777,$A313,СВЦЭМ!$B$33:$B$776,D$296)+'СЕТ СН'!$F$13</f>
        <v>0</v>
      </c>
      <c r="E313" s="36">
        <f>SUMIFS(СВЦЭМ!$I$34:$I$777,СВЦЭМ!$A$34:$A$777,$A313,СВЦЭМ!$B$33:$B$776,E$296)+'СЕТ СН'!$F$13</f>
        <v>0</v>
      </c>
      <c r="F313" s="36">
        <f>SUMIFS(СВЦЭМ!$I$34:$I$777,СВЦЭМ!$A$34:$A$777,$A313,СВЦЭМ!$B$33:$B$776,F$296)+'СЕТ СН'!$F$13</f>
        <v>0</v>
      </c>
      <c r="G313" s="36">
        <f>SUMIFS(СВЦЭМ!$I$34:$I$777,СВЦЭМ!$A$34:$A$777,$A313,СВЦЭМ!$B$33:$B$776,G$296)+'СЕТ СН'!$F$13</f>
        <v>0</v>
      </c>
      <c r="H313" s="36">
        <f>SUMIFS(СВЦЭМ!$I$34:$I$777,СВЦЭМ!$A$34:$A$777,$A313,СВЦЭМ!$B$33:$B$776,H$296)+'СЕТ СН'!$F$13</f>
        <v>0</v>
      </c>
      <c r="I313" s="36">
        <f>SUMIFS(СВЦЭМ!$I$34:$I$777,СВЦЭМ!$A$34:$A$777,$A313,СВЦЭМ!$B$33:$B$776,I$296)+'СЕТ СН'!$F$13</f>
        <v>0</v>
      </c>
      <c r="J313" s="36">
        <f>SUMIFS(СВЦЭМ!$I$34:$I$777,СВЦЭМ!$A$34:$A$777,$A313,СВЦЭМ!$B$33:$B$776,J$296)+'СЕТ СН'!$F$13</f>
        <v>0</v>
      </c>
      <c r="K313" s="36">
        <f>SUMIFS(СВЦЭМ!$I$34:$I$777,СВЦЭМ!$A$34:$A$777,$A313,СВЦЭМ!$B$33:$B$776,K$296)+'СЕТ СН'!$F$13</f>
        <v>0</v>
      </c>
      <c r="L313" s="36">
        <f>SUMIFS(СВЦЭМ!$I$34:$I$777,СВЦЭМ!$A$34:$A$777,$A313,СВЦЭМ!$B$33:$B$776,L$296)+'СЕТ СН'!$F$13</f>
        <v>0</v>
      </c>
      <c r="M313" s="36">
        <f>SUMIFS(СВЦЭМ!$I$34:$I$777,СВЦЭМ!$A$34:$A$777,$A313,СВЦЭМ!$B$33:$B$776,M$296)+'СЕТ СН'!$F$13</f>
        <v>0</v>
      </c>
      <c r="N313" s="36">
        <f>SUMIFS(СВЦЭМ!$I$34:$I$777,СВЦЭМ!$A$34:$A$777,$A313,СВЦЭМ!$B$33:$B$776,N$296)+'СЕТ СН'!$F$13</f>
        <v>0</v>
      </c>
      <c r="O313" s="36">
        <f>SUMIFS(СВЦЭМ!$I$34:$I$777,СВЦЭМ!$A$34:$A$777,$A313,СВЦЭМ!$B$33:$B$776,O$296)+'СЕТ СН'!$F$13</f>
        <v>0</v>
      </c>
      <c r="P313" s="36">
        <f>SUMIFS(СВЦЭМ!$I$34:$I$777,СВЦЭМ!$A$34:$A$777,$A313,СВЦЭМ!$B$33:$B$776,P$296)+'СЕТ СН'!$F$13</f>
        <v>0</v>
      </c>
      <c r="Q313" s="36">
        <f>SUMIFS(СВЦЭМ!$I$34:$I$777,СВЦЭМ!$A$34:$A$777,$A313,СВЦЭМ!$B$33:$B$776,Q$296)+'СЕТ СН'!$F$13</f>
        <v>0</v>
      </c>
      <c r="R313" s="36">
        <f>SUMIFS(СВЦЭМ!$I$34:$I$777,СВЦЭМ!$A$34:$A$777,$A313,СВЦЭМ!$B$33:$B$776,R$296)+'СЕТ СН'!$F$13</f>
        <v>0</v>
      </c>
      <c r="S313" s="36">
        <f>SUMIFS(СВЦЭМ!$I$34:$I$777,СВЦЭМ!$A$34:$A$777,$A313,СВЦЭМ!$B$33:$B$776,S$296)+'СЕТ СН'!$F$13</f>
        <v>0</v>
      </c>
      <c r="T313" s="36">
        <f>SUMIFS(СВЦЭМ!$I$34:$I$777,СВЦЭМ!$A$34:$A$777,$A313,СВЦЭМ!$B$33:$B$776,T$296)+'СЕТ СН'!$F$13</f>
        <v>0</v>
      </c>
      <c r="U313" s="36">
        <f>SUMIFS(СВЦЭМ!$I$34:$I$777,СВЦЭМ!$A$34:$A$777,$A313,СВЦЭМ!$B$33:$B$776,U$296)+'СЕТ СН'!$F$13</f>
        <v>0</v>
      </c>
      <c r="V313" s="36">
        <f>SUMIFS(СВЦЭМ!$I$34:$I$777,СВЦЭМ!$A$34:$A$777,$A313,СВЦЭМ!$B$33:$B$776,V$296)+'СЕТ СН'!$F$13</f>
        <v>0</v>
      </c>
      <c r="W313" s="36">
        <f>SUMIFS(СВЦЭМ!$I$34:$I$777,СВЦЭМ!$A$34:$A$777,$A313,СВЦЭМ!$B$33:$B$776,W$296)+'СЕТ СН'!$F$13</f>
        <v>0</v>
      </c>
      <c r="X313" s="36">
        <f>SUMIFS(СВЦЭМ!$I$34:$I$777,СВЦЭМ!$A$34:$A$777,$A313,СВЦЭМ!$B$33:$B$776,X$296)+'СЕТ СН'!$F$13</f>
        <v>0</v>
      </c>
      <c r="Y313" s="36">
        <f>SUMIFS(СВЦЭМ!$I$34:$I$777,СВЦЭМ!$A$34:$A$777,$A313,СВЦЭМ!$B$33:$B$776,Y$296)+'СЕТ СН'!$F$13</f>
        <v>0</v>
      </c>
    </row>
    <row r="314" spans="1:25" ht="15.75" hidden="1" x14ac:dyDescent="0.2">
      <c r="A314" s="35">
        <f t="shared" si="8"/>
        <v>44000</v>
      </c>
      <c r="B314" s="36">
        <f>SUMIFS(СВЦЭМ!$I$34:$I$777,СВЦЭМ!$A$34:$A$777,$A314,СВЦЭМ!$B$33:$B$776,B$296)+'СЕТ СН'!$F$13</f>
        <v>0</v>
      </c>
      <c r="C314" s="36">
        <f>SUMIFS(СВЦЭМ!$I$34:$I$777,СВЦЭМ!$A$34:$A$777,$A314,СВЦЭМ!$B$33:$B$776,C$296)+'СЕТ СН'!$F$13</f>
        <v>0</v>
      </c>
      <c r="D314" s="36">
        <f>SUMIFS(СВЦЭМ!$I$34:$I$777,СВЦЭМ!$A$34:$A$777,$A314,СВЦЭМ!$B$33:$B$776,D$296)+'СЕТ СН'!$F$13</f>
        <v>0</v>
      </c>
      <c r="E314" s="36">
        <f>SUMIFS(СВЦЭМ!$I$34:$I$777,СВЦЭМ!$A$34:$A$777,$A314,СВЦЭМ!$B$33:$B$776,E$296)+'СЕТ СН'!$F$13</f>
        <v>0</v>
      </c>
      <c r="F314" s="36">
        <f>SUMIFS(СВЦЭМ!$I$34:$I$777,СВЦЭМ!$A$34:$A$777,$A314,СВЦЭМ!$B$33:$B$776,F$296)+'СЕТ СН'!$F$13</f>
        <v>0</v>
      </c>
      <c r="G314" s="36">
        <f>SUMIFS(СВЦЭМ!$I$34:$I$777,СВЦЭМ!$A$34:$A$777,$A314,СВЦЭМ!$B$33:$B$776,G$296)+'СЕТ СН'!$F$13</f>
        <v>0</v>
      </c>
      <c r="H314" s="36">
        <f>SUMIFS(СВЦЭМ!$I$34:$I$777,СВЦЭМ!$A$34:$A$777,$A314,СВЦЭМ!$B$33:$B$776,H$296)+'СЕТ СН'!$F$13</f>
        <v>0</v>
      </c>
      <c r="I314" s="36">
        <f>SUMIFS(СВЦЭМ!$I$34:$I$777,СВЦЭМ!$A$34:$A$777,$A314,СВЦЭМ!$B$33:$B$776,I$296)+'СЕТ СН'!$F$13</f>
        <v>0</v>
      </c>
      <c r="J314" s="36">
        <f>SUMIFS(СВЦЭМ!$I$34:$I$777,СВЦЭМ!$A$34:$A$777,$A314,СВЦЭМ!$B$33:$B$776,J$296)+'СЕТ СН'!$F$13</f>
        <v>0</v>
      </c>
      <c r="K314" s="36">
        <f>SUMIFS(СВЦЭМ!$I$34:$I$777,СВЦЭМ!$A$34:$A$777,$A314,СВЦЭМ!$B$33:$B$776,K$296)+'СЕТ СН'!$F$13</f>
        <v>0</v>
      </c>
      <c r="L314" s="36">
        <f>SUMIFS(СВЦЭМ!$I$34:$I$777,СВЦЭМ!$A$34:$A$777,$A314,СВЦЭМ!$B$33:$B$776,L$296)+'СЕТ СН'!$F$13</f>
        <v>0</v>
      </c>
      <c r="M314" s="36">
        <f>SUMIFS(СВЦЭМ!$I$34:$I$777,СВЦЭМ!$A$34:$A$777,$A314,СВЦЭМ!$B$33:$B$776,M$296)+'СЕТ СН'!$F$13</f>
        <v>0</v>
      </c>
      <c r="N314" s="36">
        <f>SUMIFS(СВЦЭМ!$I$34:$I$777,СВЦЭМ!$A$34:$A$777,$A314,СВЦЭМ!$B$33:$B$776,N$296)+'СЕТ СН'!$F$13</f>
        <v>0</v>
      </c>
      <c r="O314" s="36">
        <f>SUMIFS(СВЦЭМ!$I$34:$I$777,СВЦЭМ!$A$34:$A$777,$A314,СВЦЭМ!$B$33:$B$776,O$296)+'СЕТ СН'!$F$13</f>
        <v>0</v>
      </c>
      <c r="P314" s="36">
        <f>SUMIFS(СВЦЭМ!$I$34:$I$777,СВЦЭМ!$A$34:$A$777,$A314,СВЦЭМ!$B$33:$B$776,P$296)+'СЕТ СН'!$F$13</f>
        <v>0</v>
      </c>
      <c r="Q314" s="36">
        <f>SUMIFS(СВЦЭМ!$I$34:$I$777,СВЦЭМ!$A$34:$A$777,$A314,СВЦЭМ!$B$33:$B$776,Q$296)+'СЕТ СН'!$F$13</f>
        <v>0</v>
      </c>
      <c r="R314" s="36">
        <f>SUMIFS(СВЦЭМ!$I$34:$I$777,СВЦЭМ!$A$34:$A$777,$A314,СВЦЭМ!$B$33:$B$776,R$296)+'СЕТ СН'!$F$13</f>
        <v>0</v>
      </c>
      <c r="S314" s="36">
        <f>SUMIFS(СВЦЭМ!$I$34:$I$777,СВЦЭМ!$A$34:$A$777,$A314,СВЦЭМ!$B$33:$B$776,S$296)+'СЕТ СН'!$F$13</f>
        <v>0</v>
      </c>
      <c r="T314" s="36">
        <f>SUMIFS(СВЦЭМ!$I$34:$I$777,СВЦЭМ!$A$34:$A$777,$A314,СВЦЭМ!$B$33:$B$776,T$296)+'СЕТ СН'!$F$13</f>
        <v>0</v>
      </c>
      <c r="U314" s="36">
        <f>SUMIFS(СВЦЭМ!$I$34:$I$777,СВЦЭМ!$A$34:$A$777,$A314,СВЦЭМ!$B$33:$B$776,U$296)+'СЕТ СН'!$F$13</f>
        <v>0</v>
      </c>
      <c r="V314" s="36">
        <f>SUMIFS(СВЦЭМ!$I$34:$I$777,СВЦЭМ!$A$34:$A$777,$A314,СВЦЭМ!$B$33:$B$776,V$296)+'СЕТ СН'!$F$13</f>
        <v>0</v>
      </c>
      <c r="W314" s="36">
        <f>SUMIFS(СВЦЭМ!$I$34:$I$777,СВЦЭМ!$A$34:$A$777,$A314,СВЦЭМ!$B$33:$B$776,W$296)+'СЕТ СН'!$F$13</f>
        <v>0</v>
      </c>
      <c r="X314" s="36">
        <f>SUMIFS(СВЦЭМ!$I$34:$I$777,СВЦЭМ!$A$34:$A$777,$A314,СВЦЭМ!$B$33:$B$776,X$296)+'СЕТ СН'!$F$13</f>
        <v>0</v>
      </c>
      <c r="Y314" s="36">
        <f>SUMIFS(СВЦЭМ!$I$34:$I$777,СВЦЭМ!$A$34:$A$777,$A314,СВЦЭМ!$B$33:$B$776,Y$296)+'СЕТ СН'!$F$13</f>
        <v>0</v>
      </c>
    </row>
    <row r="315" spans="1:25" ht="15.75" hidden="1" x14ac:dyDescent="0.2">
      <c r="A315" s="35">
        <f t="shared" si="8"/>
        <v>44001</v>
      </c>
      <c r="B315" s="36">
        <f>SUMIFS(СВЦЭМ!$I$34:$I$777,СВЦЭМ!$A$34:$A$777,$A315,СВЦЭМ!$B$33:$B$776,B$296)+'СЕТ СН'!$F$13</f>
        <v>0</v>
      </c>
      <c r="C315" s="36">
        <f>SUMIFS(СВЦЭМ!$I$34:$I$777,СВЦЭМ!$A$34:$A$777,$A315,СВЦЭМ!$B$33:$B$776,C$296)+'СЕТ СН'!$F$13</f>
        <v>0</v>
      </c>
      <c r="D315" s="36">
        <f>SUMIFS(СВЦЭМ!$I$34:$I$777,СВЦЭМ!$A$34:$A$777,$A315,СВЦЭМ!$B$33:$B$776,D$296)+'СЕТ СН'!$F$13</f>
        <v>0</v>
      </c>
      <c r="E315" s="36">
        <f>SUMIFS(СВЦЭМ!$I$34:$I$777,СВЦЭМ!$A$34:$A$777,$A315,СВЦЭМ!$B$33:$B$776,E$296)+'СЕТ СН'!$F$13</f>
        <v>0</v>
      </c>
      <c r="F315" s="36">
        <f>SUMIFS(СВЦЭМ!$I$34:$I$777,СВЦЭМ!$A$34:$A$777,$A315,СВЦЭМ!$B$33:$B$776,F$296)+'СЕТ СН'!$F$13</f>
        <v>0</v>
      </c>
      <c r="G315" s="36">
        <f>SUMIFS(СВЦЭМ!$I$34:$I$777,СВЦЭМ!$A$34:$A$777,$A315,СВЦЭМ!$B$33:$B$776,G$296)+'СЕТ СН'!$F$13</f>
        <v>0</v>
      </c>
      <c r="H315" s="36">
        <f>SUMIFS(СВЦЭМ!$I$34:$I$777,СВЦЭМ!$A$34:$A$777,$A315,СВЦЭМ!$B$33:$B$776,H$296)+'СЕТ СН'!$F$13</f>
        <v>0</v>
      </c>
      <c r="I315" s="36">
        <f>SUMIFS(СВЦЭМ!$I$34:$I$777,СВЦЭМ!$A$34:$A$777,$A315,СВЦЭМ!$B$33:$B$776,I$296)+'СЕТ СН'!$F$13</f>
        <v>0</v>
      </c>
      <c r="J315" s="36">
        <f>SUMIFS(СВЦЭМ!$I$34:$I$777,СВЦЭМ!$A$34:$A$777,$A315,СВЦЭМ!$B$33:$B$776,J$296)+'СЕТ СН'!$F$13</f>
        <v>0</v>
      </c>
      <c r="K315" s="36">
        <f>SUMIFS(СВЦЭМ!$I$34:$I$777,СВЦЭМ!$A$34:$A$777,$A315,СВЦЭМ!$B$33:$B$776,K$296)+'СЕТ СН'!$F$13</f>
        <v>0</v>
      </c>
      <c r="L315" s="36">
        <f>SUMIFS(СВЦЭМ!$I$34:$I$777,СВЦЭМ!$A$34:$A$777,$A315,СВЦЭМ!$B$33:$B$776,L$296)+'СЕТ СН'!$F$13</f>
        <v>0</v>
      </c>
      <c r="M315" s="36">
        <f>SUMIFS(СВЦЭМ!$I$34:$I$777,СВЦЭМ!$A$34:$A$777,$A315,СВЦЭМ!$B$33:$B$776,M$296)+'СЕТ СН'!$F$13</f>
        <v>0</v>
      </c>
      <c r="N315" s="36">
        <f>SUMIFS(СВЦЭМ!$I$34:$I$777,СВЦЭМ!$A$34:$A$777,$A315,СВЦЭМ!$B$33:$B$776,N$296)+'СЕТ СН'!$F$13</f>
        <v>0</v>
      </c>
      <c r="O315" s="36">
        <f>SUMIFS(СВЦЭМ!$I$34:$I$777,СВЦЭМ!$A$34:$A$777,$A315,СВЦЭМ!$B$33:$B$776,O$296)+'СЕТ СН'!$F$13</f>
        <v>0</v>
      </c>
      <c r="P315" s="36">
        <f>SUMIFS(СВЦЭМ!$I$34:$I$777,СВЦЭМ!$A$34:$A$777,$A315,СВЦЭМ!$B$33:$B$776,P$296)+'СЕТ СН'!$F$13</f>
        <v>0</v>
      </c>
      <c r="Q315" s="36">
        <f>SUMIFS(СВЦЭМ!$I$34:$I$777,СВЦЭМ!$A$34:$A$777,$A315,СВЦЭМ!$B$33:$B$776,Q$296)+'СЕТ СН'!$F$13</f>
        <v>0</v>
      </c>
      <c r="R315" s="36">
        <f>SUMIFS(СВЦЭМ!$I$34:$I$777,СВЦЭМ!$A$34:$A$777,$A315,СВЦЭМ!$B$33:$B$776,R$296)+'СЕТ СН'!$F$13</f>
        <v>0</v>
      </c>
      <c r="S315" s="36">
        <f>SUMIFS(СВЦЭМ!$I$34:$I$777,СВЦЭМ!$A$34:$A$777,$A315,СВЦЭМ!$B$33:$B$776,S$296)+'СЕТ СН'!$F$13</f>
        <v>0</v>
      </c>
      <c r="T315" s="36">
        <f>SUMIFS(СВЦЭМ!$I$34:$I$777,СВЦЭМ!$A$34:$A$777,$A315,СВЦЭМ!$B$33:$B$776,T$296)+'СЕТ СН'!$F$13</f>
        <v>0</v>
      </c>
      <c r="U315" s="36">
        <f>SUMIFS(СВЦЭМ!$I$34:$I$777,СВЦЭМ!$A$34:$A$777,$A315,СВЦЭМ!$B$33:$B$776,U$296)+'СЕТ СН'!$F$13</f>
        <v>0</v>
      </c>
      <c r="V315" s="36">
        <f>SUMIFS(СВЦЭМ!$I$34:$I$777,СВЦЭМ!$A$34:$A$777,$A315,СВЦЭМ!$B$33:$B$776,V$296)+'СЕТ СН'!$F$13</f>
        <v>0</v>
      </c>
      <c r="W315" s="36">
        <f>SUMIFS(СВЦЭМ!$I$34:$I$777,СВЦЭМ!$A$34:$A$777,$A315,СВЦЭМ!$B$33:$B$776,W$296)+'СЕТ СН'!$F$13</f>
        <v>0</v>
      </c>
      <c r="X315" s="36">
        <f>SUMIFS(СВЦЭМ!$I$34:$I$777,СВЦЭМ!$A$34:$A$777,$A315,СВЦЭМ!$B$33:$B$776,X$296)+'СЕТ СН'!$F$13</f>
        <v>0</v>
      </c>
      <c r="Y315" s="36">
        <f>SUMIFS(СВЦЭМ!$I$34:$I$777,СВЦЭМ!$A$34:$A$777,$A315,СВЦЭМ!$B$33:$B$776,Y$296)+'СЕТ СН'!$F$13</f>
        <v>0</v>
      </c>
    </row>
    <row r="316" spans="1:25" ht="15.75" hidden="1" x14ac:dyDescent="0.2">
      <c r="A316" s="35">
        <f t="shared" si="8"/>
        <v>44002</v>
      </c>
      <c r="B316" s="36">
        <f>SUMIFS(СВЦЭМ!$I$34:$I$777,СВЦЭМ!$A$34:$A$777,$A316,СВЦЭМ!$B$33:$B$776,B$296)+'СЕТ СН'!$F$13</f>
        <v>0</v>
      </c>
      <c r="C316" s="36">
        <f>SUMIFS(СВЦЭМ!$I$34:$I$777,СВЦЭМ!$A$34:$A$777,$A316,СВЦЭМ!$B$33:$B$776,C$296)+'СЕТ СН'!$F$13</f>
        <v>0</v>
      </c>
      <c r="D316" s="36">
        <f>SUMIFS(СВЦЭМ!$I$34:$I$777,СВЦЭМ!$A$34:$A$777,$A316,СВЦЭМ!$B$33:$B$776,D$296)+'СЕТ СН'!$F$13</f>
        <v>0</v>
      </c>
      <c r="E316" s="36">
        <f>SUMIFS(СВЦЭМ!$I$34:$I$777,СВЦЭМ!$A$34:$A$777,$A316,СВЦЭМ!$B$33:$B$776,E$296)+'СЕТ СН'!$F$13</f>
        <v>0</v>
      </c>
      <c r="F316" s="36">
        <f>SUMIFS(СВЦЭМ!$I$34:$I$777,СВЦЭМ!$A$34:$A$777,$A316,СВЦЭМ!$B$33:$B$776,F$296)+'СЕТ СН'!$F$13</f>
        <v>0</v>
      </c>
      <c r="G316" s="36">
        <f>SUMIFS(СВЦЭМ!$I$34:$I$777,СВЦЭМ!$A$34:$A$777,$A316,СВЦЭМ!$B$33:$B$776,G$296)+'СЕТ СН'!$F$13</f>
        <v>0</v>
      </c>
      <c r="H316" s="36">
        <f>SUMIFS(СВЦЭМ!$I$34:$I$777,СВЦЭМ!$A$34:$A$777,$A316,СВЦЭМ!$B$33:$B$776,H$296)+'СЕТ СН'!$F$13</f>
        <v>0</v>
      </c>
      <c r="I316" s="36">
        <f>SUMIFS(СВЦЭМ!$I$34:$I$777,СВЦЭМ!$A$34:$A$777,$A316,СВЦЭМ!$B$33:$B$776,I$296)+'СЕТ СН'!$F$13</f>
        <v>0</v>
      </c>
      <c r="J316" s="36">
        <f>SUMIFS(СВЦЭМ!$I$34:$I$777,СВЦЭМ!$A$34:$A$777,$A316,СВЦЭМ!$B$33:$B$776,J$296)+'СЕТ СН'!$F$13</f>
        <v>0</v>
      </c>
      <c r="K316" s="36">
        <f>SUMIFS(СВЦЭМ!$I$34:$I$777,СВЦЭМ!$A$34:$A$777,$A316,СВЦЭМ!$B$33:$B$776,K$296)+'СЕТ СН'!$F$13</f>
        <v>0</v>
      </c>
      <c r="L316" s="36">
        <f>SUMIFS(СВЦЭМ!$I$34:$I$777,СВЦЭМ!$A$34:$A$777,$A316,СВЦЭМ!$B$33:$B$776,L$296)+'СЕТ СН'!$F$13</f>
        <v>0</v>
      </c>
      <c r="M316" s="36">
        <f>SUMIFS(СВЦЭМ!$I$34:$I$777,СВЦЭМ!$A$34:$A$777,$A316,СВЦЭМ!$B$33:$B$776,M$296)+'СЕТ СН'!$F$13</f>
        <v>0</v>
      </c>
      <c r="N316" s="36">
        <f>SUMIFS(СВЦЭМ!$I$34:$I$777,СВЦЭМ!$A$34:$A$777,$A316,СВЦЭМ!$B$33:$B$776,N$296)+'СЕТ СН'!$F$13</f>
        <v>0</v>
      </c>
      <c r="O316" s="36">
        <f>SUMIFS(СВЦЭМ!$I$34:$I$777,СВЦЭМ!$A$34:$A$777,$A316,СВЦЭМ!$B$33:$B$776,O$296)+'СЕТ СН'!$F$13</f>
        <v>0</v>
      </c>
      <c r="P316" s="36">
        <f>SUMIFS(СВЦЭМ!$I$34:$I$777,СВЦЭМ!$A$34:$A$777,$A316,СВЦЭМ!$B$33:$B$776,P$296)+'СЕТ СН'!$F$13</f>
        <v>0</v>
      </c>
      <c r="Q316" s="36">
        <f>SUMIFS(СВЦЭМ!$I$34:$I$777,СВЦЭМ!$A$34:$A$777,$A316,СВЦЭМ!$B$33:$B$776,Q$296)+'СЕТ СН'!$F$13</f>
        <v>0</v>
      </c>
      <c r="R316" s="36">
        <f>SUMIFS(СВЦЭМ!$I$34:$I$777,СВЦЭМ!$A$34:$A$777,$A316,СВЦЭМ!$B$33:$B$776,R$296)+'СЕТ СН'!$F$13</f>
        <v>0</v>
      </c>
      <c r="S316" s="36">
        <f>SUMIFS(СВЦЭМ!$I$34:$I$777,СВЦЭМ!$A$34:$A$777,$A316,СВЦЭМ!$B$33:$B$776,S$296)+'СЕТ СН'!$F$13</f>
        <v>0</v>
      </c>
      <c r="T316" s="36">
        <f>SUMIFS(СВЦЭМ!$I$34:$I$777,СВЦЭМ!$A$34:$A$777,$A316,СВЦЭМ!$B$33:$B$776,T$296)+'СЕТ СН'!$F$13</f>
        <v>0</v>
      </c>
      <c r="U316" s="36">
        <f>SUMIFS(СВЦЭМ!$I$34:$I$777,СВЦЭМ!$A$34:$A$777,$A316,СВЦЭМ!$B$33:$B$776,U$296)+'СЕТ СН'!$F$13</f>
        <v>0</v>
      </c>
      <c r="V316" s="36">
        <f>SUMIFS(СВЦЭМ!$I$34:$I$777,СВЦЭМ!$A$34:$A$777,$A316,СВЦЭМ!$B$33:$B$776,V$296)+'СЕТ СН'!$F$13</f>
        <v>0</v>
      </c>
      <c r="W316" s="36">
        <f>SUMIFS(СВЦЭМ!$I$34:$I$777,СВЦЭМ!$A$34:$A$777,$A316,СВЦЭМ!$B$33:$B$776,W$296)+'СЕТ СН'!$F$13</f>
        <v>0</v>
      </c>
      <c r="X316" s="36">
        <f>SUMIFS(СВЦЭМ!$I$34:$I$777,СВЦЭМ!$A$34:$A$777,$A316,СВЦЭМ!$B$33:$B$776,X$296)+'СЕТ СН'!$F$13</f>
        <v>0</v>
      </c>
      <c r="Y316" s="36">
        <f>SUMIFS(СВЦЭМ!$I$34:$I$777,СВЦЭМ!$A$34:$A$777,$A316,СВЦЭМ!$B$33:$B$776,Y$296)+'СЕТ СН'!$F$13</f>
        <v>0</v>
      </c>
    </row>
    <row r="317" spans="1:25" ht="15.75" hidden="1" x14ac:dyDescent="0.2">
      <c r="A317" s="35">
        <f t="shared" si="8"/>
        <v>44003</v>
      </c>
      <c r="B317" s="36">
        <f>SUMIFS(СВЦЭМ!$I$34:$I$777,СВЦЭМ!$A$34:$A$777,$A317,СВЦЭМ!$B$33:$B$776,B$296)+'СЕТ СН'!$F$13</f>
        <v>0</v>
      </c>
      <c r="C317" s="36">
        <f>SUMIFS(СВЦЭМ!$I$34:$I$777,СВЦЭМ!$A$34:$A$777,$A317,СВЦЭМ!$B$33:$B$776,C$296)+'СЕТ СН'!$F$13</f>
        <v>0</v>
      </c>
      <c r="D317" s="36">
        <f>SUMIFS(СВЦЭМ!$I$34:$I$777,СВЦЭМ!$A$34:$A$777,$A317,СВЦЭМ!$B$33:$B$776,D$296)+'СЕТ СН'!$F$13</f>
        <v>0</v>
      </c>
      <c r="E317" s="36">
        <f>SUMIFS(СВЦЭМ!$I$34:$I$777,СВЦЭМ!$A$34:$A$777,$A317,СВЦЭМ!$B$33:$B$776,E$296)+'СЕТ СН'!$F$13</f>
        <v>0</v>
      </c>
      <c r="F317" s="36">
        <f>SUMIFS(СВЦЭМ!$I$34:$I$777,СВЦЭМ!$A$34:$A$777,$A317,СВЦЭМ!$B$33:$B$776,F$296)+'СЕТ СН'!$F$13</f>
        <v>0</v>
      </c>
      <c r="G317" s="36">
        <f>SUMIFS(СВЦЭМ!$I$34:$I$777,СВЦЭМ!$A$34:$A$777,$A317,СВЦЭМ!$B$33:$B$776,G$296)+'СЕТ СН'!$F$13</f>
        <v>0</v>
      </c>
      <c r="H317" s="36">
        <f>SUMIFS(СВЦЭМ!$I$34:$I$777,СВЦЭМ!$A$34:$A$777,$A317,СВЦЭМ!$B$33:$B$776,H$296)+'СЕТ СН'!$F$13</f>
        <v>0</v>
      </c>
      <c r="I317" s="36">
        <f>SUMIFS(СВЦЭМ!$I$34:$I$777,СВЦЭМ!$A$34:$A$777,$A317,СВЦЭМ!$B$33:$B$776,I$296)+'СЕТ СН'!$F$13</f>
        <v>0</v>
      </c>
      <c r="J317" s="36">
        <f>SUMIFS(СВЦЭМ!$I$34:$I$777,СВЦЭМ!$A$34:$A$777,$A317,СВЦЭМ!$B$33:$B$776,J$296)+'СЕТ СН'!$F$13</f>
        <v>0</v>
      </c>
      <c r="K317" s="36">
        <f>SUMIFS(СВЦЭМ!$I$34:$I$777,СВЦЭМ!$A$34:$A$777,$A317,СВЦЭМ!$B$33:$B$776,K$296)+'СЕТ СН'!$F$13</f>
        <v>0</v>
      </c>
      <c r="L317" s="36">
        <f>SUMIFS(СВЦЭМ!$I$34:$I$777,СВЦЭМ!$A$34:$A$777,$A317,СВЦЭМ!$B$33:$B$776,L$296)+'СЕТ СН'!$F$13</f>
        <v>0</v>
      </c>
      <c r="M317" s="36">
        <f>SUMIFS(СВЦЭМ!$I$34:$I$777,СВЦЭМ!$A$34:$A$777,$A317,СВЦЭМ!$B$33:$B$776,M$296)+'СЕТ СН'!$F$13</f>
        <v>0</v>
      </c>
      <c r="N317" s="36">
        <f>SUMIFS(СВЦЭМ!$I$34:$I$777,СВЦЭМ!$A$34:$A$777,$A317,СВЦЭМ!$B$33:$B$776,N$296)+'СЕТ СН'!$F$13</f>
        <v>0</v>
      </c>
      <c r="O317" s="36">
        <f>SUMIFS(СВЦЭМ!$I$34:$I$777,СВЦЭМ!$A$34:$A$777,$A317,СВЦЭМ!$B$33:$B$776,O$296)+'СЕТ СН'!$F$13</f>
        <v>0</v>
      </c>
      <c r="P317" s="36">
        <f>SUMIFS(СВЦЭМ!$I$34:$I$777,СВЦЭМ!$A$34:$A$777,$A317,СВЦЭМ!$B$33:$B$776,P$296)+'СЕТ СН'!$F$13</f>
        <v>0</v>
      </c>
      <c r="Q317" s="36">
        <f>SUMIFS(СВЦЭМ!$I$34:$I$777,СВЦЭМ!$A$34:$A$777,$A317,СВЦЭМ!$B$33:$B$776,Q$296)+'СЕТ СН'!$F$13</f>
        <v>0</v>
      </c>
      <c r="R317" s="36">
        <f>SUMIFS(СВЦЭМ!$I$34:$I$777,СВЦЭМ!$A$34:$A$777,$A317,СВЦЭМ!$B$33:$B$776,R$296)+'СЕТ СН'!$F$13</f>
        <v>0</v>
      </c>
      <c r="S317" s="36">
        <f>SUMIFS(СВЦЭМ!$I$34:$I$777,СВЦЭМ!$A$34:$A$777,$A317,СВЦЭМ!$B$33:$B$776,S$296)+'СЕТ СН'!$F$13</f>
        <v>0</v>
      </c>
      <c r="T317" s="36">
        <f>SUMIFS(СВЦЭМ!$I$34:$I$777,СВЦЭМ!$A$34:$A$777,$A317,СВЦЭМ!$B$33:$B$776,T$296)+'СЕТ СН'!$F$13</f>
        <v>0</v>
      </c>
      <c r="U317" s="36">
        <f>SUMIFS(СВЦЭМ!$I$34:$I$777,СВЦЭМ!$A$34:$A$777,$A317,СВЦЭМ!$B$33:$B$776,U$296)+'СЕТ СН'!$F$13</f>
        <v>0</v>
      </c>
      <c r="V317" s="36">
        <f>SUMIFS(СВЦЭМ!$I$34:$I$777,СВЦЭМ!$A$34:$A$777,$A317,СВЦЭМ!$B$33:$B$776,V$296)+'СЕТ СН'!$F$13</f>
        <v>0</v>
      </c>
      <c r="W317" s="36">
        <f>SUMIFS(СВЦЭМ!$I$34:$I$777,СВЦЭМ!$A$34:$A$777,$A317,СВЦЭМ!$B$33:$B$776,W$296)+'СЕТ СН'!$F$13</f>
        <v>0</v>
      </c>
      <c r="X317" s="36">
        <f>SUMIFS(СВЦЭМ!$I$34:$I$777,СВЦЭМ!$A$34:$A$777,$A317,СВЦЭМ!$B$33:$B$776,X$296)+'СЕТ СН'!$F$13</f>
        <v>0</v>
      </c>
      <c r="Y317" s="36">
        <f>SUMIFS(СВЦЭМ!$I$34:$I$777,СВЦЭМ!$A$34:$A$777,$A317,СВЦЭМ!$B$33:$B$776,Y$296)+'СЕТ СН'!$F$13</f>
        <v>0</v>
      </c>
    </row>
    <row r="318" spans="1:25" ht="15.75" hidden="1" x14ac:dyDescent="0.2">
      <c r="A318" s="35">
        <f t="shared" si="8"/>
        <v>44004</v>
      </c>
      <c r="B318" s="36">
        <f>SUMIFS(СВЦЭМ!$I$34:$I$777,СВЦЭМ!$A$34:$A$777,$A318,СВЦЭМ!$B$33:$B$776,B$296)+'СЕТ СН'!$F$13</f>
        <v>0</v>
      </c>
      <c r="C318" s="36">
        <f>SUMIFS(СВЦЭМ!$I$34:$I$777,СВЦЭМ!$A$34:$A$777,$A318,СВЦЭМ!$B$33:$B$776,C$296)+'СЕТ СН'!$F$13</f>
        <v>0</v>
      </c>
      <c r="D318" s="36">
        <f>SUMIFS(СВЦЭМ!$I$34:$I$777,СВЦЭМ!$A$34:$A$777,$A318,СВЦЭМ!$B$33:$B$776,D$296)+'СЕТ СН'!$F$13</f>
        <v>0</v>
      </c>
      <c r="E318" s="36">
        <f>SUMIFS(СВЦЭМ!$I$34:$I$777,СВЦЭМ!$A$34:$A$777,$A318,СВЦЭМ!$B$33:$B$776,E$296)+'СЕТ СН'!$F$13</f>
        <v>0</v>
      </c>
      <c r="F318" s="36">
        <f>SUMIFS(СВЦЭМ!$I$34:$I$777,СВЦЭМ!$A$34:$A$777,$A318,СВЦЭМ!$B$33:$B$776,F$296)+'СЕТ СН'!$F$13</f>
        <v>0</v>
      </c>
      <c r="G318" s="36">
        <f>SUMIFS(СВЦЭМ!$I$34:$I$777,СВЦЭМ!$A$34:$A$777,$A318,СВЦЭМ!$B$33:$B$776,G$296)+'СЕТ СН'!$F$13</f>
        <v>0</v>
      </c>
      <c r="H318" s="36">
        <f>SUMIFS(СВЦЭМ!$I$34:$I$777,СВЦЭМ!$A$34:$A$777,$A318,СВЦЭМ!$B$33:$B$776,H$296)+'СЕТ СН'!$F$13</f>
        <v>0</v>
      </c>
      <c r="I318" s="36">
        <f>SUMIFS(СВЦЭМ!$I$34:$I$777,СВЦЭМ!$A$34:$A$777,$A318,СВЦЭМ!$B$33:$B$776,I$296)+'СЕТ СН'!$F$13</f>
        <v>0</v>
      </c>
      <c r="J318" s="36">
        <f>SUMIFS(СВЦЭМ!$I$34:$I$777,СВЦЭМ!$A$34:$A$777,$A318,СВЦЭМ!$B$33:$B$776,J$296)+'СЕТ СН'!$F$13</f>
        <v>0</v>
      </c>
      <c r="K318" s="36">
        <f>SUMIFS(СВЦЭМ!$I$34:$I$777,СВЦЭМ!$A$34:$A$777,$A318,СВЦЭМ!$B$33:$B$776,K$296)+'СЕТ СН'!$F$13</f>
        <v>0</v>
      </c>
      <c r="L318" s="36">
        <f>SUMIFS(СВЦЭМ!$I$34:$I$777,СВЦЭМ!$A$34:$A$777,$A318,СВЦЭМ!$B$33:$B$776,L$296)+'СЕТ СН'!$F$13</f>
        <v>0</v>
      </c>
      <c r="M318" s="36">
        <f>SUMIFS(СВЦЭМ!$I$34:$I$777,СВЦЭМ!$A$34:$A$777,$A318,СВЦЭМ!$B$33:$B$776,M$296)+'СЕТ СН'!$F$13</f>
        <v>0</v>
      </c>
      <c r="N318" s="36">
        <f>SUMIFS(СВЦЭМ!$I$34:$I$777,СВЦЭМ!$A$34:$A$777,$A318,СВЦЭМ!$B$33:$B$776,N$296)+'СЕТ СН'!$F$13</f>
        <v>0</v>
      </c>
      <c r="O318" s="36">
        <f>SUMIFS(СВЦЭМ!$I$34:$I$777,СВЦЭМ!$A$34:$A$777,$A318,СВЦЭМ!$B$33:$B$776,O$296)+'СЕТ СН'!$F$13</f>
        <v>0</v>
      </c>
      <c r="P318" s="36">
        <f>SUMIFS(СВЦЭМ!$I$34:$I$777,СВЦЭМ!$A$34:$A$777,$A318,СВЦЭМ!$B$33:$B$776,P$296)+'СЕТ СН'!$F$13</f>
        <v>0</v>
      </c>
      <c r="Q318" s="36">
        <f>SUMIFS(СВЦЭМ!$I$34:$I$777,СВЦЭМ!$A$34:$A$777,$A318,СВЦЭМ!$B$33:$B$776,Q$296)+'СЕТ СН'!$F$13</f>
        <v>0</v>
      </c>
      <c r="R318" s="36">
        <f>SUMIFS(СВЦЭМ!$I$34:$I$777,СВЦЭМ!$A$34:$A$777,$A318,СВЦЭМ!$B$33:$B$776,R$296)+'СЕТ СН'!$F$13</f>
        <v>0</v>
      </c>
      <c r="S318" s="36">
        <f>SUMIFS(СВЦЭМ!$I$34:$I$777,СВЦЭМ!$A$34:$A$777,$A318,СВЦЭМ!$B$33:$B$776,S$296)+'СЕТ СН'!$F$13</f>
        <v>0</v>
      </c>
      <c r="T318" s="36">
        <f>SUMIFS(СВЦЭМ!$I$34:$I$777,СВЦЭМ!$A$34:$A$777,$A318,СВЦЭМ!$B$33:$B$776,T$296)+'СЕТ СН'!$F$13</f>
        <v>0</v>
      </c>
      <c r="U318" s="36">
        <f>SUMIFS(СВЦЭМ!$I$34:$I$777,СВЦЭМ!$A$34:$A$777,$A318,СВЦЭМ!$B$33:$B$776,U$296)+'СЕТ СН'!$F$13</f>
        <v>0</v>
      </c>
      <c r="V318" s="36">
        <f>SUMIFS(СВЦЭМ!$I$34:$I$777,СВЦЭМ!$A$34:$A$777,$A318,СВЦЭМ!$B$33:$B$776,V$296)+'СЕТ СН'!$F$13</f>
        <v>0</v>
      </c>
      <c r="W318" s="36">
        <f>SUMIFS(СВЦЭМ!$I$34:$I$777,СВЦЭМ!$A$34:$A$777,$A318,СВЦЭМ!$B$33:$B$776,W$296)+'СЕТ СН'!$F$13</f>
        <v>0</v>
      </c>
      <c r="X318" s="36">
        <f>SUMIFS(СВЦЭМ!$I$34:$I$777,СВЦЭМ!$A$34:$A$777,$A318,СВЦЭМ!$B$33:$B$776,X$296)+'СЕТ СН'!$F$13</f>
        <v>0</v>
      </c>
      <c r="Y318" s="36">
        <f>SUMIFS(СВЦЭМ!$I$34:$I$777,СВЦЭМ!$A$34:$A$777,$A318,СВЦЭМ!$B$33:$B$776,Y$296)+'СЕТ СН'!$F$13</f>
        <v>0</v>
      </c>
    </row>
    <row r="319" spans="1:25" ht="15.75" hidden="1" x14ac:dyDescent="0.2">
      <c r="A319" s="35">
        <f t="shared" si="8"/>
        <v>44005</v>
      </c>
      <c r="B319" s="36">
        <f>SUMIFS(СВЦЭМ!$I$34:$I$777,СВЦЭМ!$A$34:$A$777,$A319,СВЦЭМ!$B$33:$B$776,B$296)+'СЕТ СН'!$F$13</f>
        <v>0</v>
      </c>
      <c r="C319" s="36">
        <f>SUMIFS(СВЦЭМ!$I$34:$I$777,СВЦЭМ!$A$34:$A$777,$A319,СВЦЭМ!$B$33:$B$776,C$296)+'СЕТ СН'!$F$13</f>
        <v>0</v>
      </c>
      <c r="D319" s="36">
        <f>SUMIFS(СВЦЭМ!$I$34:$I$777,СВЦЭМ!$A$34:$A$777,$A319,СВЦЭМ!$B$33:$B$776,D$296)+'СЕТ СН'!$F$13</f>
        <v>0</v>
      </c>
      <c r="E319" s="36">
        <f>SUMIFS(СВЦЭМ!$I$34:$I$777,СВЦЭМ!$A$34:$A$777,$A319,СВЦЭМ!$B$33:$B$776,E$296)+'СЕТ СН'!$F$13</f>
        <v>0</v>
      </c>
      <c r="F319" s="36">
        <f>SUMIFS(СВЦЭМ!$I$34:$I$777,СВЦЭМ!$A$34:$A$777,$A319,СВЦЭМ!$B$33:$B$776,F$296)+'СЕТ СН'!$F$13</f>
        <v>0</v>
      </c>
      <c r="G319" s="36">
        <f>SUMIFS(СВЦЭМ!$I$34:$I$777,СВЦЭМ!$A$34:$A$777,$A319,СВЦЭМ!$B$33:$B$776,G$296)+'СЕТ СН'!$F$13</f>
        <v>0</v>
      </c>
      <c r="H319" s="36">
        <f>SUMIFS(СВЦЭМ!$I$34:$I$777,СВЦЭМ!$A$34:$A$777,$A319,СВЦЭМ!$B$33:$B$776,H$296)+'СЕТ СН'!$F$13</f>
        <v>0</v>
      </c>
      <c r="I319" s="36">
        <f>SUMIFS(СВЦЭМ!$I$34:$I$777,СВЦЭМ!$A$34:$A$777,$A319,СВЦЭМ!$B$33:$B$776,I$296)+'СЕТ СН'!$F$13</f>
        <v>0</v>
      </c>
      <c r="J319" s="36">
        <f>SUMIFS(СВЦЭМ!$I$34:$I$777,СВЦЭМ!$A$34:$A$777,$A319,СВЦЭМ!$B$33:$B$776,J$296)+'СЕТ СН'!$F$13</f>
        <v>0</v>
      </c>
      <c r="K319" s="36">
        <f>SUMIFS(СВЦЭМ!$I$34:$I$777,СВЦЭМ!$A$34:$A$777,$A319,СВЦЭМ!$B$33:$B$776,K$296)+'СЕТ СН'!$F$13</f>
        <v>0</v>
      </c>
      <c r="L319" s="36">
        <f>SUMIFS(СВЦЭМ!$I$34:$I$777,СВЦЭМ!$A$34:$A$777,$A319,СВЦЭМ!$B$33:$B$776,L$296)+'СЕТ СН'!$F$13</f>
        <v>0</v>
      </c>
      <c r="M319" s="36">
        <f>SUMIFS(СВЦЭМ!$I$34:$I$777,СВЦЭМ!$A$34:$A$777,$A319,СВЦЭМ!$B$33:$B$776,M$296)+'СЕТ СН'!$F$13</f>
        <v>0</v>
      </c>
      <c r="N319" s="36">
        <f>SUMIFS(СВЦЭМ!$I$34:$I$777,СВЦЭМ!$A$34:$A$777,$A319,СВЦЭМ!$B$33:$B$776,N$296)+'СЕТ СН'!$F$13</f>
        <v>0</v>
      </c>
      <c r="O319" s="36">
        <f>SUMIFS(СВЦЭМ!$I$34:$I$777,СВЦЭМ!$A$34:$A$777,$A319,СВЦЭМ!$B$33:$B$776,O$296)+'СЕТ СН'!$F$13</f>
        <v>0</v>
      </c>
      <c r="P319" s="36">
        <f>SUMIFS(СВЦЭМ!$I$34:$I$777,СВЦЭМ!$A$34:$A$777,$A319,СВЦЭМ!$B$33:$B$776,P$296)+'СЕТ СН'!$F$13</f>
        <v>0</v>
      </c>
      <c r="Q319" s="36">
        <f>SUMIFS(СВЦЭМ!$I$34:$I$777,СВЦЭМ!$A$34:$A$777,$A319,СВЦЭМ!$B$33:$B$776,Q$296)+'СЕТ СН'!$F$13</f>
        <v>0</v>
      </c>
      <c r="R319" s="36">
        <f>SUMIFS(СВЦЭМ!$I$34:$I$777,СВЦЭМ!$A$34:$A$777,$A319,СВЦЭМ!$B$33:$B$776,R$296)+'СЕТ СН'!$F$13</f>
        <v>0</v>
      </c>
      <c r="S319" s="36">
        <f>SUMIFS(СВЦЭМ!$I$34:$I$777,СВЦЭМ!$A$34:$A$777,$A319,СВЦЭМ!$B$33:$B$776,S$296)+'СЕТ СН'!$F$13</f>
        <v>0</v>
      </c>
      <c r="T319" s="36">
        <f>SUMIFS(СВЦЭМ!$I$34:$I$777,СВЦЭМ!$A$34:$A$777,$A319,СВЦЭМ!$B$33:$B$776,T$296)+'СЕТ СН'!$F$13</f>
        <v>0</v>
      </c>
      <c r="U319" s="36">
        <f>SUMIFS(СВЦЭМ!$I$34:$I$777,СВЦЭМ!$A$34:$A$777,$A319,СВЦЭМ!$B$33:$B$776,U$296)+'СЕТ СН'!$F$13</f>
        <v>0</v>
      </c>
      <c r="V319" s="36">
        <f>SUMIFS(СВЦЭМ!$I$34:$I$777,СВЦЭМ!$A$34:$A$777,$A319,СВЦЭМ!$B$33:$B$776,V$296)+'СЕТ СН'!$F$13</f>
        <v>0</v>
      </c>
      <c r="W319" s="36">
        <f>SUMIFS(СВЦЭМ!$I$34:$I$777,СВЦЭМ!$A$34:$A$777,$A319,СВЦЭМ!$B$33:$B$776,W$296)+'СЕТ СН'!$F$13</f>
        <v>0</v>
      </c>
      <c r="X319" s="36">
        <f>SUMIFS(СВЦЭМ!$I$34:$I$777,СВЦЭМ!$A$34:$A$777,$A319,СВЦЭМ!$B$33:$B$776,X$296)+'СЕТ СН'!$F$13</f>
        <v>0</v>
      </c>
      <c r="Y319" s="36">
        <f>SUMIFS(СВЦЭМ!$I$34:$I$777,СВЦЭМ!$A$34:$A$777,$A319,СВЦЭМ!$B$33:$B$776,Y$296)+'СЕТ СН'!$F$13</f>
        <v>0</v>
      </c>
    </row>
    <row r="320" spans="1:25" ht="15.75" hidden="1" x14ac:dyDescent="0.2">
      <c r="A320" s="35">
        <f t="shared" si="8"/>
        <v>44006</v>
      </c>
      <c r="B320" s="36">
        <f>SUMIFS(СВЦЭМ!$I$34:$I$777,СВЦЭМ!$A$34:$A$777,$A320,СВЦЭМ!$B$33:$B$776,B$296)+'СЕТ СН'!$F$13</f>
        <v>0</v>
      </c>
      <c r="C320" s="36">
        <f>SUMIFS(СВЦЭМ!$I$34:$I$777,СВЦЭМ!$A$34:$A$777,$A320,СВЦЭМ!$B$33:$B$776,C$296)+'СЕТ СН'!$F$13</f>
        <v>0</v>
      </c>
      <c r="D320" s="36">
        <f>SUMIFS(СВЦЭМ!$I$34:$I$777,СВЦЭМ!$A$34:$A$777,$A320,СВЦЭМ!$B$33:$B$776,D$296)+'СЕТ СН'!$F$13</f>
        <v>0</v>
      </c>
      <c r="E320" s="36">
        <f>SUMIFS(СВЦЭМ!$I$34:$I$777,СВЦЭМ!$A$34:$A$777,$A320,СВЦЭМ!$B$33:$B$776,E$296)+'СЕТ СН'!$F$13</f>
        <v>0</v>
      </c>
      <c r="F320" s="36">
        <f>SUMIFS(СВЦЭМ!$I$34:$I$777,СВЦЭМ!$A$34:$A$777,$A320,СВЦЭМ!$B$33:$B$776,F$296)+'СЕТ СН'!$F$13</f>
        <v>0</v>
      </c>
      <c r="G320" s="36">
        <f>SUMIFS(СВЦЭМ!$I$34:$I$777,СВЦЭМ!$A$34:$A$777,$A320,СВЦЭМ!$B$33:$B$776,G$296)+'СЕТ СН'!$F$13</f>
        <v>0</v>
      </c>
      <c r="H320" s="36">
        <f>SUMIFS(СВЦЭМ!$I$34:$I$777,СВЦЭМ!$A$34:$A$777,$A320,СВЦЭМ!$B$33:$B$776,H$296)+'СЕТ СН'!$F$13</f>
        <v>0</v>
      </c>
      <c r="I320" s="36">
        <f>SUMIFS(СВЦЭМ!$I$34:$I$777,СВЦЭМ!$A$34:$A$777,$A320,СВЦЭМ!$B$33:$B$776,I$296)+'СЕТ СН'!$F$13</f>
        <v>0</v>
      </c>
      <c r="J320" s="36">
        <f>SUMIFS(СВЦЭМ!$I$34:$I$777,СВЦЭМ!$A$34:$A$777,$A320,СВЦЭМ!$B$33:$B$776,J$296)+'СЕТ СН'!$F$13</f>
        <v>0</v>
      </c>
      <c r="K320" s="36">
        <f>SUMIFS(СВЦЭМ!$I$34:$I$777,СВЦЭМ!$A$34:$A$777,$A320,СВЦЭМ!$B$33:$B$776,K$296)+'СЕТ СН'!$F$13</f>
        <v>0</v>
      </c>
      <c r="L320" s="36">
        <f>SUMIFS(СВЦЭМ!$I$34:$I$777,СВЦЭМ!$A$34:$A$777,$A320,СВЦЭМ!$B$33:$B$776,L$296)+'СЕТ СН'!$F$13</f>
        <v>0</v>
      </c>
      <c r="M320" s="36">
        <f>SUMIFS(СВЦЭМ!$I$34:$I$777,СВЦЭМ!$A$34:$A$777,$A320,СВЦЭМ!$B$33:$B$776,M$296)+'СЕТ СН'!$F$13</f>
        <v>0</v>
      </c>
      <c r="N320" s="36">
        <f>SUMIFS(СВЦЭМ!$I$34:$I$777,СВЦЭМ!$A$34:$A$777,$A320,СВЦЭМ!$B$33:$B$776,N$296)+'СЕТ СН'!$F$13</f>
        <v>0</v>
      </c>
      <c r="O320" s="36">
        <f>SUMIFS(СВЦЭМ!$I$34:$I$777,СВЦЭМ!$A$34:$A$777,$A320,СВЦЭМ!$B$33:$B$776,O$296)+'СЕТ СН'!$F$13</f>
        <v>0</v>
      </c>
      <c r="P320" s="36">
        <f>SUMIFS(СВЦЭМ!$I$34:$I$777,СВЦЭМ!$A$34:$A$777,$A320,СВЦЭМ!$B$33:$B$776,P$296)+'СЕТ СН'!$F$13</f>
        <v>0</v>
      </c>
      <c r="Q320" s="36">
        <f>SUMIFS(СВЦЭМ!$I$34:$I$777,СВЦЭМ!$A$34:$A$777,$A320,СВЦЭМ!$B$33:$B$776,Q$296)+'СЕТ СН'!$F$13</f>
        <v>0</v>
      </c>
      <c r="R320" s="36">
        <f>SUMIFS(СВЦЭМ!$I$34:$I$777,СВЦЭМ!$A$34:$A$777,$A320,СВЦЭМ!$B$33:$B$776,R$296)+'СЕТ СН'!$F$13</f>
        <v>0</v>
      </c>
      <c r="S320" s="36">
        <f>SUMIFS(СВЦЭМ!$I$34:$I$777,СВЦЭМ!$A$34:$A$777,$A320,СВЦЭМ!$B$33:$B$776,S$296)+'СЕТ СН'!$F$13</f>
        <v>0</v>
      </c>
      <c r="T320" s="36">
        <f>SUMIFS(СВЦЭМ!$I$34:$I$777,СВЦЭМ!$A$34:$A$777,$A320,СВЦЭМ!$B$33:$B$776,T$296)+'СЕТ СН'!$F$13</f>
        <v>0</v>
      </c>
      <c r="U320" s="36">
        <f>SUMIFS(СВЦЭМ!$I$34:$I$777,СВЦЭМ!$A$34:$A$777,$A320,СВЦЭМ!$B$33:$B$776,U$296)+'СЕТ СН'!$F$13</f>
        <v>0</v>
      </c>
      <c r="V320" s="36">
        <f>SUMIFS(СВЦЭМ!$I$34:$I$777,СВЦЭМ!$A$34:$A$777,$A320,СВЦЭМ!$B$33:$B$776,V$296)+'СЕТ СН'!$F$13</f>
        <v>0</v>
      </c>
      <c r="W320" s="36">
        <f>SUMIFS(СВЦЭМ!$I$34:$I$777,СВЦЭМ!$A$34:$A$777,$A320,СВЦЭМ!$B$33:$B$776,W$296)+'СЕТ СН'!$F$13</f>
        <v>0</v>
      </c>
      <c r="X320" s="36">
        <f>SUMIFS(СВЦЭМ!$I$34:$I$777,СВЦЭМ!$A$34:$A$777,$A320,СВЦЭМ!$B$33:$B$776,X$296)+'СЕТ СН'!$F$13</f>
        <v>0</v>
      </c>
      <c r="Y320" s="36">
        <f>SUMIFS(СВЦЭМ!$I$34:$I$777,СВЦЭМ!$A$34:$A$777,$A320,СВЦЭМ!$B$33:$B$776,Y$296)+'СЕТ СН'!$F$13</f>
        <v>0</v>
      </c>
    </row>
    <row r="321" spans="1:27" ht="15.75" hidden="1" x14ac:dyDescent="0.2">
      <c r="A321" s="35">
        <f t="shared" si="8"/>
        <v>44007</v>
      </c>
      <c r="B321" s="36">
        <f>SUMIFS(СВЦЭМ!$I$34:$I$777,СВЦЭМ!$A$34:$A$777,$A321,СВЦЭМ!$B$33:$B$776,B$296)+'СЕТ СН'!$F$13</f>
        <v>0</v>
      </c>
      <c r="C321" s="36">
        <f>SUMIFS(СВЦЭМ!$I$34:$I$777,СВЦЭМ!$A$34:$A$777,$A321,СВЦЭМ!$B$33:$B$776,C$296)+'СЕТ СН'!$F$13</f>
        <v>0</v>
      </c>
      <c r="D321" s="36">
        <f>SUMIFS(СВЦЭМ!$I$34:$I$777,СВЦЭМ!$A$34:$A$777,$A321,СВЦЭМ!$B$33:$B$776,D$296)+'СЕТ СН'!$F$13</f>
        <v>0</v>
      </c>
      <c r="E321" s="36">
        <f>SUMIFS(СВЦЭМ!$I$34:$I$777,СВЦЭМ!$A$34:$A$777,$A321,СВЦЭМ!$B$33:$B$776,E$296)+'СЕТ СН'!$F$13</f>
        <v>0</v>
      </c>
      <c r="F321" s="36">
        <f>SUMIFS(СВЦЭМ!$I$34:$I$777,СВЦЭМ!$A$34:$A$777,$A321,СВЦЭМ!$B$33:$B$776,F$296)+'СЕТ СН'!$F$13</f>
        <v>0</v>
      </c>
      <c r="G321" s="36">
        <f>SUMIFS(СВЦЭМ!$I$34:$I$777,СВЦЭМ!$A$34:$A$777,$A321,СВЦЭМ!$B$33:$B$776,G$296)+'СЕТ СН'!$F$13</f>
        <v>0</v>
      </c>
      <c r="H321" s="36">
        <f>SUMIFS(СВЦЭМ!$I$34:$I$777,СВЦЭМ!$A$34:$A$777,$A321,СВЦЭМ!$B$33:$B$776,H$296)+'СЕТ СН'!$F$13</f>
        <v>0</v>
      </c>
      <c r="I321" s="36">
        <f>SUMIFS(СВЦЭМ!$I$34:$I$777,СВЦЭМ!$A$34:$A$777,$A321,СВЦЭМ!$B$33:$B$776,I$296)+'СЕТ СН'!$F$13</f>
        <v>0</v>
      </c>
      <c r="J321" s="36">
        <f>SUMIFS(СВЦЭМ!$I$34:$I$777,СВЦЭМ!$A$34:$A$777,$A321,СВЦЭМ!$B$33:$B$776,J$296)+'СЕТ СН'!$F$13</f>
        <v>0</v>
      </c>
      <c r="K321" s="36">
        <f>SUMIFS(СВЦЭМ!$I$34:$I$777,СВЦЭМ!$A$34:$A$777,$A321,СВЦЭМ!$B$33:$B$776,K$296)+'СЕТ СН'!$F$13</f>
        <v>0</v>
      </c>
      <c r="L321" s="36">
        <f>SUMIFS(СВЦЭМ!$I$34:$I$777,СВЦЭМ!$A$34:$A$777,$A321,СВЦЭМ!$B$33:$B$776,L$296)+'СЕТ СН'!$F$13</f>
        <v>0</v>
      </c>
      <c r="M321" s="36">
        <f>SUMIFS(СВЦЭМ!$I$34:$I$777,СВЦЭМ!$A$34:$A$777,$A321,СВЦЭМ!$B$33:$B$776,M$296)+'СЕТ СН'!$F$13</f>
        <v>0</v>
      </c>
      <c r="N321" s="36">
        <f>SUMIFS(СВЦЭМ!$I$34:$I$777,СВЦЭМ!$A$34:$A$777,$A321,СВЦЭМ!$B$33:$B$776,N$296)+'СЕТ СН'!$F$13</f>
        <v>0</v>
      </c>
      <c r="O321" s="36">
        <f>SUMIFS(СВЦЭМ!$I$34:$I$777,СВЦЭМ!$A$34:$A$777,$A321,СВЦЭМ!$B$33:$B$776,O$296)+'СЕТ СН'!$F$13</f>
        <v>0</v>
      </c>
      <c r="P321" s="36">
        <f>SUMIFS(СВЦЭМ!$I$34:$I$777,СВЦЭМ!$A$34:$A$777,$A321,СВЦЭМ!$B$33:$B$776,P$296)+'СЕТ СН'!$F$13</f>
        <v>0</v>
      </c>
      <c r="Q321" s="36">
        <f>SUMIFS(СВЦЭМ!$I$34:$I$777,СВЦЭМ!$A$34:$A$777,$A321,СВЦЭМ!$B$33:$B$776,Q$296)+'СЕТ СН'!$F$13</f>
        <v>0</v>
      </c>
      <c r="R321" s="36">
        <f>SUMIFS(СВЦЭМ!$I$34:$I$777,СВЦЭМ!$A$34:$A$777,$A321,СВЦЭМ!$B$33:$B$776,R$296)+'СЕТ СН'!$F$13</f>
        <v>0</v>
      </c>
      <c r="S321" s="36">
        <f>SUMIFS(СВЦЭМ!$I$34:$I$777,СВЦЭМ!$A$34:$A$777,$A321,СВЦЭМ!$B$33:$B$776,S$296)+'СЕТ СН'!$F$13</f>
        <v>0</v>
      </c>
      <c r="T321" s="36">
        <f>SUMIFS(СВЦЭМ!$I$34:$I$777,СВЦЭМ!$A$34:$A$777,$A321,СВЦЭМ!$B$33:$B$776,T$296)+'СЕТ СН'!$F$13</f>
        <v>0</v>
      </c>
      <c r="U321" s="36">
        <f>SUMIFS(СВЦЭМ!$I$34:$I$777,СВЦЭМ!$A$34:$A$777,$A321,СВЦЭМ!$B$33:$B$776,U$296)+'СЕТ СН'!$F$13</f>
        <v>0</v>
      </c>
      <c r="V321" s="36">
        <f>SUMIFS(СВЦЭМ!$I$34:$I$777,СВЦЭМ!$A$34:$A$777,$A321,СВЦЭМ!$B$33:$B$776,V$296)+'СЕТ СН'!$F$13</f>
        <v>0</v>
      </c>
      <c r="W321" s="36">
        <f>SUMIFS(СВЦЭМ!$I$34:$I$777,СВЦЭМ!$A$34:$A$777,$A321,СВЦЭМ!$B$33:$B$776,W$296)+'СЕТ СН'!$F$13</f>
        <v>0</v>
      </c>
      <c r="X321" s="36">
        <f>SUMIFS(СВЦЭМ!$I$34:$I$777,СВЦЭМ!$A$34:$A$777,$A321,СВЦЭМ!$B$33:$B$776,X$296)+'СЕТ СН'!$F$13</f>
        <v>0</v>
      </c>
      <c r="Y321" s="36">
        <f>SUMIFS(СВЦЭМ!$I$34:$I$777,СВЦЭМ!$A$34:$A$777,$A321,СВЦЭМ!$B$33:$B$776,Y$296)+'СЕТ СН'!$F$13</f>
        <v>0</v>
      </c>
    </row>
    <row r="322" spans="1:27" ht="15.75" hidden="1" x14ac:dyDescent="0.2">
      <c r="A322" s="35">
        <f t="shared" si="8"/>
        <v>44008</v>
      </c>
      <c r="B322" s="36">
        <f>SUMIFS(СВЦЭМ!$I$34:$I$777,СВЦЭМ!$A$34:$A$777,$A322,СВЦЭМ!$B$33:$B$776,B$296)+'СЕТ СН'!$F$13</f>
        <v>0</v>
      </c>
      <c r="C322" s="36">
        <f>SUMIFS(СВЦЭМ!$I$34:$I$777,СВЦЭМ!$A$34:$A$777,$A322,СВЦЭМ!$B$33:$B$776,C$296)+'СЕТ СН'!$F$13</f>
        <v>0</v>
      </c>
      <c r="D322" s="36">
        <f>SUMIFS(СВЦЭМ!$I$34:$I$777,СВЦЭМ!$A$34:$A$777,$A322,СВЦЭМ!$B$33:$B$776,D$296)+'СЕТ СН'!$F$13</f>
        <v>0</v>
      </c>
      <c r="E322" s="36">
        <f>SUMIFS(СВЦЭМ!$I$34:$I$777,СВЦЭМ!$A$34:$A$777,$A322,СВЦЭМ!$B$33:$B$776,E$296)+'СЕТ СН'!$F$13</f>
        <v>0</v>
      </c>
      <c r="F322" s="36">
        <f>SUMIFS(СВЦЭМ!$I$34:$I$777,СВЦЭМ!$A$34:$A$777,$A322,СВЦЭМ!$B$33:$B$776,F$296)+'СЕТ СН'!$F$13</f>
        <v>0</v>
      </c>
      <c r="G322" s="36">
        <f>SUMIFS(СВЦЭМ!$I$34:$I$777,СВЦЭМ!$A$34:$A$777,$A322,СВЦЭМ!$B$33:$B$776,G$296)+'СЕТ СН'!$F$13</f>
        <v>0</v>
      </c>
      <c r="H322" s="36">
        <f>SUMIFS(СВЦЭМ!$I$34:$I$777,СВЦЭМ!$A$34:$A$777,$A322,СВЦЭМ!$B$33:$B$776,H$296)+'СЕТ СН'!$F$13</f>
        <v>0</v>
      </c>
      <c r="I322" s="36">
        <f>SUMIFS(СВЦЭМ!$I$34:$I$777,СВЦЭМ!$A$34:$A$777,$A322,СВЦЭМ!$B$33:$B$776,I$296)+'СЕТ СН'!$F$13</f>
        <v>0</v>
      </c>
      <c r="J322" s="36">
        <f>SUMIFS(СВЦЭМ!$I$34:$I$777,СВЦЭМ!$A$34:$A$777,$A322,СВЦЭМ!$B$33:$B$776,J$296)+'СЕТ СН'!$F$13</f>
        <v>0</v>
      </c>
      <c r="K322" s="36">
        <f>SUMIFS(СВЦЭМ!$I$34:$I$777,СВЦЭМ!$A$34:$A$777,$A322,СВЦЭМ!$B$33:$B$776,K$296)+'СЕТ СН'!$F$13</f>
        <v>0</v>
      </c>
      <c r="L322" s="36">
        <f>SUMIFS(СВЦЭМ!$I$34:$I$777,СВЦЭМ!$A$34:$A$777,$A322,СВЦЭМ!$B$33:$B$776,L$296)+'СЕТ СН'!$F$13</f>
        <v>0</v>
      </c>
      <c r="M322" s="36">
        <f>SUMIFS(СВЦЭМ!$I$34:$I$777,СВЦЭМ!$A$34:$A$777,$A322,СВЦЭМ!$B$33:$B$776,M$296)+'СЕТ СН'!$F$13</f>
        <v>0</v>
      </c>
      <c r="N322" s="36">
        <f>SUMIFS(СВЦЭМ!$I$34:$I$777,СВЦЭМ!$A$34:$A$777,$A322,СВЦЭМ!$B$33:$B$776,N$296)+'СЕТ СН'!$F$13</f>
        <v>0</v>
      </c>
      <c r="O322" s="36">
        <f>SUMIFS(СВЦЭМ!$I$34:$I$777,СВЦЭМ!$A$34:$A$777,$A322,СВЦЭМ!$B$33:$B$776,O$296)+'СЕТ СН'!$F$13</f>
        <v>0</v>
      </c>
      <c r="P322" s="36">
        <f>SUMIFS(СВЦЭМ!$I$34:$I$777,СВЦЭМ!$A$34:$A$777,$A322,СВЦЭМ!$B$33:$B$776,P$296)+'СЕТ СН'!$F$13</f>
        <v>0</v>
      </c>
      <c r="Q322" s="36">
        <f>SUMIFS(СВЦЭМ!$I$34:$I$777,СВЦЭМ!$A$34:$A$777,$A322,СВЦЭМ!$B$33:$B$776,Q$296)+'СЕТ СН'!$F$13</f>
        <v>0</v>
      </c>
      <c r="R322" s="36">
        <f>SUMIFS(СВЦЭМ!$I$34:$I$777,СВЦЭМ!$A$34:$A$777,$A322,СВЦЭМ!$B$33:$B$776,R$296)+'СЕТ СН'!$F$13</f>
        <v>0</v>
      </c>
      <c r="S322" s="36">
        <f>SUMIFS(СВЦЭМ!$I$34:$I$777,СВЦЭМ!$A$34:$A$777,$A322,СВЦЭМ!$B$33:$B$776,S$296)+'СЕТ СН'!$F$13</f>
        <v>0</v>
      </c>
      <c r="T322" s="36">
        <f>SUMIFS(СВЦЭМ!$I$34:$I$777,СВЦЭМ!$A$34:$A$777,$A322,СВЦЭМ!$B$33:$B$776,T$296)+'СЕТ СН'!$F$13</f>
        <v>0</v>
      </c>
      <c r="U322" s="36">
        <f>SUMIFS(СВЦЭМ!$I$34:$I$777,СВЦЭМ!$A$34:$A$777,$A322,СВЦЭМ!$B$33:$B$776,U$296)+'СЕТ СН'!$F$13</f>
        <v>0</v>
      </c>
      <c r="V322" s="36">
        <f>SUMIFS(СВЦЭМ!$I$34:$I$777,СВЦЭМ!$A$34:$A$777,$A322,СВЦЭМ!$B$33:$B$776,V$296)+'СЕТ СН'!$F$13</f>
        <v>0</v>
      </c>
      <c r="W322" s="36">
        <f>SUMIFS(СВЦЭМ!$I$34:$I$777,СВЦЭМ!$A$34:$A$777,$A322,СВЦЭМ!$B$33:$B$776,W$296)+'СЕТ СН'!$F$13</f>
        <v>0</v>
      </c>
      <c r="X322" s="36">
        <f>SUMIFS(СВЦЭМ!$I$34:$I$777,СВЦЭМ!$A$34:$A$777,$A322,СВЦЭМ!$B$33:$B$776,X$296)+'СЕТ СН'!$F$13</f>
        <v>0</v>
      </c>
      <c r="Y322" s="36">
        <f>SUMIFS(СВЦЭМ!$I$34:$I$777,СВЦЭМ!$A$34:$A$777,$A322,СВЦЭМ!$B$33:$B$776,Y$296)+'СЕТ СН'!$F$13</f>
        <v>0</v>
      </c>
    </row>
    <row r="323" spans="1:27" ht="15.75" hidden="1" x14ac:dyDescent="0.2">
      <c r="A323" s="35">
        <f t="shared" si="8"/>
        <v>44009</v>
      </c>
      <c r="B323" s="36">
        <f>SUMIFS(СВЦЭМ!$I$34:$I$777,СВЦЭМ!$A$34:$A$777,$A323,СВЦЭМ!$B$33:$B$776,B$296)+'СЕТ СН'!$F$13</f>
        <v>0</v>
      </c>
      <c r="C323" s="36">
        <f>SUMIFS(СВЦЭМ!$I$34:$I$777,СВЦЭМ!$A$34:$A$777,$A323,СВЦЭМ!$B$33:$B$776,C$296)+'СЕТ СН'!$F$13</f>
        <v>0</v>
      </c>
      <c r="D323" s="36">
        <f>SUMIFS(СВЦЭМ!$I$34:$I$777,СВЦЭМ!$A$34:$A$777,$A323,СВЦЭМ!$B$33:$B$776,D$296)+'СЕТ СН'!$F$13</f>
        <v>0</v>
      </c>
      <c r="E323" s="36">
        <f>SUMIFS(СВЦЭМ!$I$34:$I$777,СВЦЭМ!$A$34:$A$777,$A323,СВЦЭМ!$B$33:$B$776,E$296)+'СЕТ СН'!$F$13</f>
        <v>0</v>
      </c>
      <c r="F323" s="36">
        <f>SUMIFS(СВЦЭМ!$I$34:$I$777,СВЦЭМ!$A$34:$A$777,$A323,СВЦЭМ!$B$33:$B$776,F$296)+'СЕТ СН'!$F$13</f>
        <v>0</v>
      </c>
      <c r="G323" s="36">
        <f>SUMIFS(СВЦЭМ!$I$34:$I$777,СВЦЭМ!$A$34:$A$777,$A323,СВЦЭМ!$B$33:$B$776,G$296)+'СЕТ СН'!$F$13</f>
        <v>0</v>
      </c>
      <c r="H323" s="36">
        <f>SUMIFS(СВЦЭМ!$I$34:$I$777,СВЦЭМ!$A$34:$A$777,$A323,СВЦЭМ!$B$33:$B$776,H$296)+'СЕТ СН'!$F$13</f>
        <v>0</v>
      </c>
      <c r="I323" s="36">
        <f>SUMIFS(СВЦЭМ!$I$34:$I$777,СВЦЭМ!$A$34:$A$777,$A323,СВЦЭМ!$B$33:$B$776,I$296)+'СЕТ СН'!$F$13</f>
        <v>0</v>
      </c>
      <c r="J323" s="36">
        <f>SUMIFS(СВЦЭМ!$I$34:$I$777,СВЦЭМ!$A$34:$A$777,$A323,СВЦЭМ!$B$33:$B$776,J$296)+'СЕТ СН'!$F$13</f>
        <v>0</v>
      </c>
      <c r="K323" s="36">
        <f>SUMIFS(СВЦЭМ!$I$34:$I$777,СВЦЭМ!$A$34:$A$777,$A323,СВЦЭМ!$B$33:$B$776,K$296)+'СЕТ СН'!$F$13</f>
        <v>0</v>
      </c>
      <c r="L323" s="36">
        <f>SUMIFS(СВЦЭМ!$I$34:$I$777,СВЦЭМ!$A$34:$A$777,$A323,СВЦЭМ!$B$33:$B$776,L$296)+'СЕТ СН'!$F$13</f>
        <v>0</v>
      </c>
      <c r="M323" s="36">
        <f>SUMIFS(СВЦЭМ!$I$34:$I$777,СВЦЭМ!$A$34:$A$777,$A323,СВЦЭМ!$B$33:$B$776,M$296)+'СЕТ СН'!$F$13</f>
        <v>0</v>
      </c>
      <c r="N323" s="36">
        <f>SUMIFS(СВЦЭМ!$I$34:$I$777,СВЦЭМ!$A$34:$A$777,$A323,СВЦЭМ!$B$33:$B$776,N$296)+'СЕТ СН'!$F$13</f>
        <v>0</v>
      </c>
      <c r="O323" s="36">
        <f>SUMIFS(СВЦЭМ!$I$34:$I$777,СВЦЭМ!$A$34:$A$777,$A323,СВЦЭМ!$B$33:$B$776,O$296)+'СЕТ СН'!$F$13</f>
        <v>0</v>
      </c>
      <c r="P323" s="36">
        <f>SUMIFS(СВЦЭМ!$I$34:$I$777,СВЦЭМ!$A$34:$A$777,$A323,СВЦЭМ!$B$33:$B$776,P$296)+'СЕТ СН'!$F$13</f>
        <v>0</v>
      </c>
      <c r="Q323" s="36">
        <f>SUMIFS(СВЦЭМ!$I$34:$I$777,СВЦЭМ!$A$34:$A$777,$A323,СВЦЭМ!$B$33:$B$776,Q$296)+'СЕТ СН'!$F$13</f>
        <v>0</v>
      </c>
      <c r="R323" s="36">
        <f>SUMIFS(СВЦЭМ!$I$34:$I$777,СВЦЭМ!$A$34:$A$777,$A323,СВЦЭМ!$B$33:$B$776,R$296)+'СЕТ СН'!$F$13</f>
        <v>0</v>
      </c>
      <c r="S323" s="36">
        <f>SUMIFS(СВЦЭМ!$I$34:$I$777,СВЦЭМ!$A$34:$A$777,$A323,СВЦЭМ!$B$33:$B$776,S$296)+'СЕТ СН'!$F$13</f>
        <v>0</v>
      </c>
      <c r="T323" s="36">
        <f>SUMIFS(СВЦЭМ!$I$34:$I$777,СВЦЭМ!$A$34:$A$777,$A323,СВЦЭМ!$B$33:$B$776,T$296)+'СЕТ СН'!$F$13</f>
        <v>0</v>
      </c>
      <c r="U323" s="36">
        <f>SUMIFS(СВЦЭМ!$I$34:$I$777,СВЦЭМ!$A$34:$A$777,$A323,СВЦЭМ!$B$33:$B$776,U$296)+'СЕТ СН'!$F$13</f>
        <v>0</v>
      </c>
      <c r="V323" s="36">
        <f>SUMIFS(СВЦЭМ!$I$34:$I$777,СВЦЭМ!$A$34:$A$777,$A323,СВЦЭМ!$B$33:$B$776,V$296)+'СЕТ СН'!$F$13</f>
        <v>0</v>
      </c>
      <c r="W323" s="36">
        <f>SUMIFS(СВЦЭМ!$I$34:$I$777,СВЦЭМ!$A$34:$A$777,$A323,СВЦЭМ!$B$33:$B$776,W$296)+'СЕТ СН'!$F$13</f>
        <v>0</v>
      </c>
      <c r="X323" s="36">
        <f>SUMIFS(СВЦЭМ!$I$34:$I$777,СВЦЭМ!$A$34:$A$777,$A323,СВЦЭМ!$B$33:$B$776,X$296)+'СЕТ СН'!$F$13</f>
        <v>0</v>
      </c>
      <c r="Y323" s="36">
        <f>SUMIFS(СВЦЭМ!$I$34:$I$777,СВЦЭМ!$A$34:$A$777,$A323,СВЦЭМ!$B$33:$B$776,Y$296)+'СЕТ СН'!$F$13</f>
        <v>0</v>
      </c>
    </row>
    <row r="324" spans="1:27" ht="15.75" hidden="1" x14ac:dyDescent="0.2">
      <c r="A324" s="35">
        <f t="shared" si="8"/>
        <v>44010</v>
      </c>
      <c r="B324" s="36">
        <f>SUMIFS(СВЦЭМ!$I$34:$I$777,СВЦЭМ!$A$34:$A$777,$A324,СВЦЭМ!$B$33:$B$776,B$296)+'СЕТ СН'!$F$13</f>
        <v>0</v>
      </c>
      <c r="C324" s="36">
        <f>SUMIFS(СВЦЭМ!$I$34:$I$777,СВЦЭМ!$A$34:$A$777,$A324,СВЦЭМ!$B$33:$B$776,C$296)+'СЕТ СН'!$F$13</f>
        <v>0</v>
      </c>
      <c r="D324" s="36">
        <f>SUMIFS(СВЦЭМ!$I$34:$I$777,СВЦЭМ!$A$34:$A$777,$A324,СВЦЭМ!$B$33:$B$776,D$296)+'СЕТ СН'!$F$13</f>
        <v>0</v>
      </c>
      <c r="E324" s="36">
        <f>SUMIFS(СВЦЭМ!$I$34:$I$777,СВЦЭМ!$A$34:$A$777,$A324,СВЦЭМ!$B$33:$B$776,E$296)+'СЕТ СН'!$F$13</f>
        <v>0</v>
      </c>
      <c r="F324" s="36">
        <f>SUMIFS(СВЦЭМ!$I$34:$I$777,СВЦЭМ!$A$34:$A$777,$A324,СВЦЭМ!$B$33:$B$776,F$296)+'СЕТ СН'!$F$13</f>
        <v>0</v>
      </c>
      <c r="G324" s="36">
        <f>SUMIFS(СВЦЭМ!$I$34:$I$777,СВЦЭМ!$A$34:$A$777,$A324,СВЦЭМ!$B$33:$B$776,G$296)+'СЕТ СН'!$F$13</f>
        <v>0</v>
      </c>
      <c r="H324" s="36">
        <f>SUMIFS(СВЦЭМ!$I$34:$I$777,СВЦЭМ!$A$34:$A$777,$A324,СВЦЭМ!$B$33:$B$776,H$296)+'СЕТ СН'!$F$13</f>
        <v>0</v>
      </c>
      <c r="I324" s="36">
        <f>SUMIFS(СВЦЭМ!$I$34:$I$777,СВЦЭМ!$A$34:$A$777,$A324,СВЦЭМ!$B$33:$B$776,I$296)+'СЕТ СН'!$F$13</f>
        <v>0</v>
      </c>
      <c r="J324" s="36">
        <f>SUMIFS(СВЦЭМ!$I$34:$I$777,СВЦЭМ!$A$34:$A$777,$A324,СВЦЭМ!$B$33:$B$776,J$296)+'СЕТ СН'!$F$13</f>
        <v>0</v>
      </c>
      <c r="K324" s="36">
        <f>SUMIFS(СВЦЭМ!$I$34:$I$777,СВЦЭМ!$A$34:$A$777,$A324,СВЦЭМ!$B$33:$B$776,K$296)+'СЕТ СН'!$F$13</f>
        <v>0</v>
      </c>
      <c r="L324" s="36">
        <f>SUMIFS(СВЦЭМ!$I$34:$I$777,СВЦЭМ!$A$34:$A$777,$A324,СВЦЭМ!$B$33:$B$776,L$296)+'СЕТ СН'!$F$13</f>
        <v>0</v>
      </c>
      <c r="M324" s="36">
        <f>SUMIFS(СВЦЭМ!$I$34:$I$777,СВЦЭМ!$A$34:$A$777,$A324,СВЦЭМ!$B$33:$B$776,M$296)+'СЕТ СН'!$F$13</f>
        <v>0</v>
      </c>
      <c r="N324" s="36">
        <f>SUMIFS(СВЦЭМ!$I$34:$I$777,СВЦЭМ!$A$34:$A$777,$A324,СВЦЭМ!$B$33:$B$776,N$296)+'СЕТ СН'!$F$13</f>
        <v>0</v>
      </c>
      <c r="O324" s="36">
        <f>SUMIFS(СВЦЭМ!$I$34:$I$777,СВЦЭМ!$A$34:$A$777,$A324,СВЦЭМ!$B$33:$B$776,O$296)+'СЕТ СН'!$F$13</f>
        <v>0</v>
      </c>
      <c r="P324" s="36">
        <f>SUMIFS(СВЦЭМ!$I$34:$I$777,СВЦЭМ!$A$34:$A$777,$A324,СВЦЭМ!$B$33:$B$776,P$296)+'СЕТ СН'!$F$13</f>
        <v>0</v>
      </c>
      <c r="Q324" s="36">
        <f>SUMIFS(СВЦЭМ!$I$34:$I$777,СВЦЭМ!$A$34:$A$777,$A324,СВЦЭМ!$B$33:$B$776,Q$296)+'СЕТ СН'!$F$13</f>
        <v>0</v>
      </c>
      <c r="R324" s="36">
        <f>SUMIFS(СВЦЭМ!$I$34:$I$777,СВЦЭМ!$A$34:$A$777,$A324,СВЦЭМ!$B$33:$B$776,R$296)+'СЕТ СН'!$F$13</f>
        <v>0</v>
      </c>
      <c r="S324" s="36">
        <f>SUMIFS(СВЦЭМ!$I$34:$I$777,СВЦЭМ!$A$34:$A$777,$A324,СВЦЭМ!$B$33:$B$776,S$296)+'СЕТ СН'!$F$13</f>
        <v>0</v>
      </c>
      <c r="T324" s="36">
        <f>SUMIFS(СВЦЭМ!$I$34:$I$777,СВЦЭМ!$A$34:$A$777,$A324,СВЦЭМ!$B$33:$B$776,T$296)+'СЕТ СН'!$F$13</f>
        <v>0</v>
      </c>
      <c r="U324" s="36">
        <f>SUMIFS(СВЦЭМ!$I$34:$I$777,СВЦЭМ!$A$34:$A$777,$A324,СВЦЭМ!$B$33:$B$776,U$296)+'СЕТ СН'!$F$13</f>
        <v>0</v>
      </c>
      <c r="V324" s="36">
        <f>SUMIFS(СВЦЭМ!$I$34:$I$777,СВЦЭМ!$A$34:$A$777,$A324,СВЦЭМ!$B$33:$B$776,V$296)+'СЕТ СН'!$F$13</f>
        <v>0</v>
      </c>
      <c r="W324" s="36">
        <f>SUMIFS(СВЦЭМ!$I$34:$I$777,СВЦЭМ!$A$34:$A$777,$A324,СВЦЭМ!$B$33:$B$776,W$296)+'СЕТ СН'!$F$13</f>
        <v>0</v>
      </c>
      <c r="X324" s="36">
        <f>SUMIFS(СВЦЭМ!$I$34:$I$777,СВЦЭМ!$A$34:$A$777,$A324,СВЦЭМ!$B$33:$B$776,X$296)+'СЕТ СН'!$F$13</f>
        <v>0</v>
      </c>
      <c r="Y324" s="36">
        <f>SUMIFS(СВЦЭМ!$I$34:$I$777,СВЦЭМ!$A$34:$A$777,$A324,СВЦЭМ!$B$33:$B$776,Y$296)+'СЕТ СН'!$F$13</f>
        <v>0</v>
      </c>
    </row>
    <row r="325" spans="1:27" ht="15.75" hidden="1" x14ac:dyDescent="0.2">
      <c r="A325" s="35">
        <f t="shared" si="8"/>
        <v>44011</v>
      </c>
      <c r="B325" s="36">
        <f>SUMIFS(СВЦЭМ!$I$34:$I$777,СВЦЭМ!$A$34:$A$777,$A325,СВЦЭМ!$B$33:$B$776,B$296)+'СЕТ СН'!$F$13</f>
        <v>0</v>
      </c>
      <c r="C325" s="36">
        <f>SUMIFS(СВЦЭМ!$I$34:$I$777,СВЦЭМ!$A$34:$A$777,$A325,СВЦЭМ!$B$33:$B$776,C$296)+'СЕТ СН'!$F$13</f>
        <v>0</v>
      </c>
      <c r="D325" s="36">
        <f>SUMIFS(СВЦЭМ!$I$34:$I$777,СВЦЭМ!$A$34:$A$777,$A325,СВЦЭМ!$B$33:$B$776,D$296)+'СЕТ СН'!$F$13</f>
        <v>0</v>
      </c>
      <c r="E325" s="36">
        <f>SUMIFS(СВЦЭМ!$I$34:$I$777,СВЦЭМ!$A$34:$A$777,$A325,СВЦЭМ!$B$33:$B$776,E$296)+'СЕТ СН'!$F$13</f>
        <v>0</v>
      </c>
      <c r="F325" s="36">
        <f>SUMIFS(СВЦЭМ!$I$34:$I$777,СВЦЭМ!$A$34:$A$777,$A325,СВЦЭМ!$B$33:$B$776,F$296)+'СЕТ СН'!$F$13</f>
        <v>0</v>
      </c>
      <c r="G325" s="36">
        <f>SUMIFS(СВЦЭМ!$I$34:$I$777,СВЦЭМ!$A$34:$A$777,$A325,СВЦЭМ!$B$33:$B$776,G$296)+'СЕТ СН'!$F$13</f>
        <v>0</v>
      </c>
      <c r="H325" s="36">
        <f>SUMIFS(СВЦЭМ!$I$34:$I$777,СВЦЭМ!$A$34:$A$777,$A325,СВЦЭМ!$B$33:$B$776,H$296)+'СЕТ СН'!$F$13</f>
        <v>0</v>
      </c>
      <c r="I325" s="36">
        <f>SUMIFS(СВЦЭМ!$I$34:$I$777,СВЦЭМ!$A$34:$A$777,$A325,СВЦЭМ!$B$33:$B$776,I$296)+'СЕТ СН'!$F$13</f>
        <v>0</v>
      </c>
      <c r="J325" s="36">
        <f>SUMIFS(СВЦЭМ!$I$34:$I$777,СВЦЭМ!$A$34:$A$777,$A325,СВЦЭМ!$B$33:$B$776,J$296)+'СЕТ СН'!$F$13</f>
        <v>0</v>
      </c>
      <c r="K325" s="36">
        <f>SUMIFS(СВЦЭМ!$I$34:$I$777,СВЦЭМ!$A$34:$A$777,$A325,СВЦЭМ!$B$33:$B$776,K$296)+'СЕТ СН'!$F$13</f>
        <v>0</v>
      </c>
      <c r="L325" s="36">
        <f>SUMIFS(СВЦЭМ!$I$34:$I$777,СВЦЭМ!$A$34:$A$777,$A325,СВЦЭМ!$B$33:$B$776,L$296)+'СЕТ СН'!$F$13</f>
        <v>0</v>
      </c>
      <c r="M325" s="36">
        <f>SUMIFS(СВЦЭМ!$I$34:$I$777,СВЦЭМ!$A$34:$A$777,$A325,СВЦЭМ!$B$33:$B$776,M$296)+'СЕТ СН'!$F$13</f>
        <v>0</v>
      </c>
      <c r="N325" s="36">
        <f>SUMIFS(СВЦЭМ!$I$34:$I$777,СВЦЭМ!$A$34:$A$777,$A325,СВЦЭМ!$B$33:$B$776,N$296)+'СЕТ СН'!$F$13</f>
        <v>0</v>
      </c>
      <c r="O325" s="36">
        <f>SUMIFS(СВЦЭМ!$I$34:$I$777,СВЦЭМ!$A$34:$A$777,$A325,СВЦЭМ!$B$33:$B$776,O$296)+'СЕТ СН'!$F$13</f>
        <v>0</v>
      </c>
      <c r="P325" s="36">
        <f>SUMIFS(СВЦЭМ!$I$34:$I$777,СВЦЭМ!$A$34:$A$777,$A325,СВЦЭМ!$B$33:$B$776,P$296)+'СЕТ СН'!$F$13</f>
        <v>0</v>
      </c>
      <c r="Q325" s="36">
        <f>SUMIFS(СВЦЭМ!$I$34:$I$777,СВЦЭМ!$A$34:$A$777,$A325,СВЦЭМ!$B$33:$B$776,Q$296)+'СЕТ СН'!$F$13</f>
        <v>0</v>
      </c>
      <c r="R325" s="36">
        <f>SUMIFS(СВЦЭМ!$I$34:$I$777,СВЦЭМ!$A$34:$A$777,$A325,СВЦЭМ!$B$33:$B$776,R$296)+'СЕТ СН'!$F$13</f>
        <v>0</v>
      </c>
      <c r="S325" s="36">
        <f>SUMIFS(СВЦЭМ!$I$34:$I$777,СВЦЭМ!$A$34:$A$777,$A325,СВЦЭМ!$B$33:$B$776,S$296)+'СЕТ СН'!$F$13</f>
        <v>0</v>
      </c>
      <c r="T325" s="36">
        <f>SUMIFS(СВЦЭМ!$I$34:$I$777,СВЦЭМ!$A$34:$A$777,$A325,СВЦЭМ!$B$33:$B$776,T$296)+'СЕТ СН'!$F$13</f>
        <v>0</v>
      </c>
      <c r="U325" s="36">
        <f>SUMIFS(СВЦЭМ!$I$34:$I$777,СВЦЭМ!$A$34:$A$777,$A325,СВЦЭМ!$B$33:$B$776,U$296)+'СЕТ СН'!$F$13</f>
        <v>0</v>
      </c>
      <c r="V325" s="36">
        <f>SUMIFS(СВЦЭМ!$I$34:$I$777,СВЦЭМ!$A$34:$A$777,$A325,СВЦЭМ!$B$33:$B$776,V$296)+'СЕТ СН'!$F$13</f>
        <v>0</v>
      </c>
      <c r="W325" s="36">
        <f>SUMIFS(СВЦЭМ!$I$34:$I$777,СВЦЭМ!$A$34:$A$777,$A325,СВЦЭМ!$B$33:$B$776,W$296)+'СЕТ СН'!$F$13</f>
        <v>0</v>
      </c>
      <c r="X325" s="36">
        <f>SUMIFS(СВЦЭМ!$I$34:$I$777,СВЦЭМ!$A$34:$A$777,$A325,СВЦЭМ!$B$33:$B$776,X$296)+'СЕТ СН'!$F$13</f>
        <v>0</v>
      </c>
      <c r="Y325" s="36">
        <f>SUMIFS(СВЦЭМ!$I$34:$I$777,СВЦЭМ!$A$34:$A$777,$A325,СВЦЭМ!$B$33:$B$776,Y$296)+'СЕТ СН'!$F$13</f>
        <v>0</v>
      </c>
    </row>
    <row r="326" spans="1:27" ht="15.75" hidden="1" x14ac:dyDescent="0.2">
      <c r="A326" s="35">
        <f t="shared" si="8"/>
        <v>44012</v>
      </c>
      <c r="B326" s="36">
        <f>SUMIFS(СВЦЭМ!$I$34:$I$777,СВЦЭМ!$A$34:$A$777,$A326,СВЦЭМ!$B$33:$B$776,B$296)+'СЕТ СН'!$F$13</f>
        <v>0</v>
      </c>
      <c r="C326" s="36">
        <f>SUMIFS(СВЦЭМ!$I$34:$I$777,СВЦЭМ!$A$34:$A$777,$A326,СВЦЭМ!$B$33:$B$776,C$296)+'СЕТ СН'!$F$13</f>
        <v>0</v>
      </c>
      <c r="D326" s="36">
        <f>SUMIFS(СВЦЭМ!$I$34:$I$777,СВЦЭМ!$A$34:$A$777,$A326,СВЦЭМ!$B$33:$B$776,D$296)+'СЕТ СН'!$F$13</f>
        <v>0</v>
      </c>
      <c r="E326" s="36">
        <f>SUMIFS(СВЦЭМ!$I$34:$I$777,СВЦЭМ!$A$34:$A$777,$A326,СВЦЭМ!$B$33:$B$776,E$296)+'СЕТ СН'!$F$13</f>
        <v>0</v>
      </c>
      <c r="F326" s="36">
        <f>SUMIFS(СВЦЭМ!$I$34:$I$777,СВЦЭМ!$A$34:$A$777,$A326,СВЦЭМ!$B$33:$B$776,F$296)+'СЕТ СН'!$F$13</f>
        <v>0</v>
      </c>
      <c r="G326" s="36">
        <f>SUMIFS(СВЦЭМ!$I$34:$I$777,СВЦЭМ!$A$34:$A$777,$A326,СВЦЭМ!$B$33:$B$776,G$296)+'СЕТ СН'!$F$13</f>
        <v>0</v>
      </c>
      <c r="H326" s="36">
        <f>SUMIFS(СВЦЭМ!$I$34:$I$777,СВЦЭМ!$A$34:$A$777,$A326,СВЦЭМ!$B$33:$B$776,H$296)+'СЕТ СН'!$F$13</f>
        <v>0</v>
      </c>
      <c r="I326" s="36">
        <f>SUMIFS(СВЦЭМ!$I$34:$I$777,СВЦЭМ!$A$34:$A$777,$A326,СВЦЭМ!$B$33:$B$776,I$296)+'СЕТ СН'!$F$13</f>
        <v>0</v>
      </c>
      <c r="J326" s="36">
        <f>SUMIFS(СВЦЭМ!$I$34:$I$777,СВЦЭМ!$A$34:$A$777,$A326,СВЦЭМ!$B$33:$B$776,J$296)+'СЕТ СН'!$F$13</f>
        <v>0</v>
      </c>
      <c r="K326" s="36">
        <f>SUMIFS(СВЦЭМ!$I$34:$I$777,СВЦЭМ!$A$34:$A$777,$A326,СВЦЭМ!$B$33:$B$776,K$296)+'СЕТ СН'!$F$13</f>
        <v>0</v>
      </c>
      <c r="L326" s="36">
        <f>SUMIFS(СВЦЭМ!$I$34:$I$777,СВЦЭМ!$A$34:$A$777,$A326,СВЦЭМ!$B$33:$B$776,L$296)+'СЕТ СН'!$F$13</f>
        <v>0</v>
      </c>
      <c r="M326" s="36">
        <f>SUMIFS(СВЦЭМ!$I$34:$I$777,СВЦЭМ!$A$34:$A$777,$A326,СВЦЭМ!$B$33:$B$776,M$296)+'СЕТ СН'!$F$13</f>
        <v>0</v>
      </c>
      <c r="N326" s="36">
        <f>SUMIFS(СВЦЭМ!$I$34:$I$777,СВЦЭМ!$A$34:$A$777,$A326,СВЦЭМ!$B$33:$B$776,N$296)+'СЕТ СН'!$F$13</f>
        <v>0</v>
      </c>
      <c r="O326" s="36">
        <f>SUMIFS(СВЦЭМ!$I$34:$I$777,СВЦЭМ!$A$34:$A$777,$A326,СВЦЭМ!$B$33:$B$776,O$296)+'СЕТ СН'!$F$13</f>
        <v>0</v>
      </c>
      <c r="P326" s="36">
        <f>SUMIFS(СВЦЭМ!$I$34:$I$777,СВЦЭМ!$A$34:$A$777,$A326,СВЦЭМ!$B$33:$B$776,P$296)+'СЕТ СН'!$F$13</f>
        <v>0</v>
      </c>
      <c r="Q326" s="36">
        <f>SUMIFS(СВЦЭМ!$I$34:$I$777,СВЦЭМ!$A$34:$A$777,$A326,СВЦЭМ!$B$33:$B$776,Q$296)+'СЕТ СН'!$F$13</f>
        <v>0</v>
      </c>
      <c r="R326" s="36">
        <f>SUMIFS(СВЦЭМ!$I$34:$I$777,СВЦЭМ!$A$34:$A$777,$A326,СВЦЭМ!$B$33:$B$776,R$296)+'СЕТ СН'!$F$13</f>
        <v>0</v>
      </c>
      <c r="S326" s="36">
        <f>SUMIFS(СВЦЭМ!$I$34:$I$777,СВЦЭМ!$A$34:$A$777,$A326,СВЦЭМ!$B$33:$B$776,S$296)+'СЕТ СН'!$F$13</f>
        <v>0</v>
      </c>
      <c r="T326" s="36">
        <f>SUMIFS(СВЦЭМ!$I$34:$I$777,СВЦЭМ!$A$34:$A$777,$A326,СВЦЭМ!$B$33:$B$776,T$296)+'СЕТ СН'!$F$13</f>
        <v>0</v>
      </c>
      <c r="U326" s="36">
        <f>SUMIFS(СВЦЭМ!$I$34:$I$777,СВЦЭМ!$A$34:$A$777,$A326,СВЦЭМ!$B$33:$B$776,U$296)+'СЕТ СН'!$F$13</f>
        <v>0</v>
      </c>
      <c r="V326" s="36">
        <f>SUMIFS(СВЦЭМ!$I$34:$I$777,СВЦЭМ!$A$34:$A$777,$A326,СВЦЭМ!$B$33:$B$776,V$296)+'СЕТ СН'!$F$13</f>
        <v>0</v>
      </c>
      <c r="W326" s="36">
        <f>SUMIFS(СВЦЭМ!$I$34:$I$777,СВЦЭМ!$A$34:$A$777,$A326,СВЦЭМ!$B$33:$B$776,W$296)+'СЕТ СН'!$F$13</f>
        <v>0</v>
      </c>
      <c r="X326" s="36">
        <f>SUMIFS(СВЦЭМ!$I$34:$I$777,СВЦЭМ!$A$34:$A$777,$A326,СВЦЭМ!$B$33:$B$776,X$296)+'СЕТ СН'!$F$13</f>
        <v>0</v>
      </c>
      <c r="Y326" s="36">
        <f>SUMIFS(СВЦЭМ!$I$34:$I$777,СВЦЭМ!$A$34:$A$777,$A326,СВЦЭМ!$B$33:$B$776,Y$296)+'СЕТ СН'!$F$13</f>
        <v>0</v>
      </c>
    </row>
    <row r="327" spans="1:27" ht="15.75" hidden="1" x14ac:dyDescent="0.2">
      <c r="A327" s="35">
        <f t="shared" si="8"/>
        <v>44013</v>
      </c>
      <c r="B327" s="36">
        <f>SUMIFS(СВЦЭМ!$I$34:$I$777,СВЦЭМ!$A$34:$A$777,$A327,СВЦЭМ!$B$33:$B$776,B$296)+'СЕТ СН'!$F$13</f>
        <v>0</v>
      </c>
      <c r="C327" s="36">
        <f>SUMIFS(СВЦЭМ!$I$34:$I$777,СВЦЭМ!$A$34:$A$777,$A327,СВЦЭМ!$B$33:$B$776,C$296)+'СЕТ СН'!$F$13</f>
        <v>0</v>
      </c>
      <c r="D327" s="36">
        <f>SUMIFS(СВЦЭМ!$I$34:$I$777,СВЦЭМ!$A$34:$A$777,$A327,СВЦЭМ!$B$33:$B$776,D$296)+'СЕТ СН'!$F$13</f>
        <v>0</v>
      </c>
      <c r="E327" s="36">
        <f>SUMIFS(СВЦЭМ!$I$34:$I$777,СВЦЭМ!$A$34:$A$777,$A327,СВЦЭМ!$B$33:$B$776,E$296)+'СЕТ СН'!$F$13</f>
        <v>0</v>
      </c>
      <c r="F327" s="36">
        <f>SUMIFS(СВЦЭМ!$I$34:$I$777,СВЦЭМ!$A$34:$A$777,$A327,СВЦЭМ!$B$33:$B$776,F$296)+'СЕТ СН'!$F$13</f>
        <v>0</v>
      </c>
      <c r="G327" s="36">
        <f>SUMIFS(СВЦЭМ!$I$34:$I$777,СВЦЭМ!$A$34:$A$777,$A327,СВЦЭМ!$B$33:$B$776,G$296)+'СЕТ СН'!$F$13</f>
        <v>0</v>
      </c>
      <c r="H327" s="36">
        <f>SUMIFS(СВЦЭМ!$I$34:$I$777,СВЦЭМ!$A$34:$A$777,$A327,СВЦЭМ!$B$33:$B$776,H$296)+'СЕТ СН'!$F$13</f>
        <v>0</v>
      </c>
      <c r="I327" s="36">
        <f>SUMIFS(СВЦЭМ!$I$34:$I$777,СВЦЭМ!$A$34:$A$777,$A327,СВЦЭМ!$B$33:$B$776,I$296)+'СЕТ СН'!$F$13</f>
        <v>0</v>
      </c>
      <c r="J327" s="36">
        <f>SUMIFS(СВЦЭМ!$I$34:$I$777,СВЦЭМ!$A$34:$A$777,$A327,СВЦЭМ!$B$33:$B$776,J$296)+'СЕТ СН'!$F$13</f>
        <v>0</v>
      </c>
      <c r="K327" s="36">
        <f>SUMIFS(СВЦЭМ!$I$34:$I$777,СВЦЭМ!$A$34:$A$777,$A327,СВЦЭМ!$B$33:$B$776,K$296)+'СЕТ СН'!$F$13</f>
        <v>0</v>
      </c>
      <c r="L327" s="36">
        <f>SUMIFS(СВЦЭМ!$I$34:$I$777,СВЦЭМ!$A$34:$A$777,$A327,СВЦЭМ!$B$33:$B$776,L$296)+'СЕТ СН'!$F$13</f>
        <v>0</v>
      </c>
      <c r="M327" s="36">
        <f>SUMIFS(СВЦЭМ!$I$34:$I$777,СВЦЭМ!$A$34:$A$777,$A327,СВЦЭМ!$B$33:$B$776,M$296)+'СЕТ СН'!$F$13</f>
        <v>0</v>
      </c>
      <c r="N327" s="36">
        <f>SUMIFS(СВЦЭМ!$I$34:$I$777,СВЦЭМ!$A$34:$A$777,$A327,СВЦЭМ!$B$33:$B$776,N$296)+'СЕТ СН'!$F$13</f>
        <v>0</v>
      </c>
      <c r="O327" s="36">
        <f>SUMIFS(СВЦЭМ!$I$34:$I$777,СВЦЭМ!$A$34:$A$777,$A327,СВЦЭМ!$B$33:$B$776,O$296)+'СЕТ СН'!$F$13</f>
        <v>0</v>
      </c>
      <c r="P327" s="36">
        <f>SUMIFS(СВЦЭМ!$I$34:$I$777,СВЦЭМ!$A$34:$A$777,$A327,СВЦЭМ!$B$33:$B$776,P$296)+'СЕТ СН'!$F$13</f>
        <v>0</v>
      </c>
      <c r="Q327" s="36">
        <f>SUMIFS(СВЦЭМ!$I$34:$I$777,СВЦЭМ!$A$34:$A$777,$A327,СВЦЭМ!$B$33:$B$776,Q$296)+'СЕТ СН'!$F$13</f>
        <v>0</v>
      </c>
      <c r="R327" s="36">
        <f>SUMIFS(СВЦЭМ!$I$34:$I$777,СВЦЭМ!$A$34:$A$777,$A327,СВЦЭМ!$B$33:$B$776,R$296)+'СЕТ СН'!$F$13</f>
        <v>0</v>
      </c>
      <c r="S327" s="36">
        <f>SUMIFS(СВЦЭМ!$I$34:$I$777,СВЦЭМ!$A$34:$A$777,$A327,СВЦЭМ!$B$33:$B$776,S$296)+'СЕТ СН'!$F$13</f>
        <v>0</v>
      </c>
      <c r="T327" s="36">
        <f>SUMIFS(СВЦЭМ!$I$34:$I$777,СВЦЭМ!$A$34:$A$777,$A327,СВЦЭМ!$B$33:$B$776,T$296)+'СЕТ СН'!$F$13</f>
        <v>0</v>
      </c>
      <c r="U327" s="36">
        <f>SUMIFS(СВЦЭМ!$I$34:$I$777,СВЦЭМ!$A$34:$A$777,$A327,СВЦЭМ!$B$33:$B$776,U$296)+'СЕТ СН'!$F$13</f>
        <v>0</v>
      </c>
      <c r="V327" s="36">
        <f>SUMIFS(СВЦЭМ!$I$34:$I$777,СВЦЭМ!$A$34:$A$777,$A327,СВЦЭМ!$B$33:$B$776,V$296)+'СЕТ СН'!$F$13</f>
        <v>0</v>
      </c>
      <c r="W327" s="36">
        <f>SUMIFS(СВЦЭМ!$I$34:$I$777,СВЦЭМ!$A$34:$A$777,$A327,СВЦЭМ!$B$33:$B$776,W$296)+'СЕТ СН'!$F$13</f>
        <v>0</v>
      </c>
      <c r="X327" s="36">
        <f>SUMIFS(СВЦЭМ!$I$34:$I$777,СВЦЭМ!$A$34:$A$777,$A327,СВЦЭМ!$B$33:$B$776,X$296)+'СЕТ СН'!$F$13</f>
        <v>0</v>
      </c>
      <c r="Y327" s="36">
        <f>SUMIFS(СВЦЭМ!$I$34:$I$777,СВЦЭМ!$A$34:$A$777,$A327,СВЦЭМ!$B$33:$B$776,Y$296)+'СЕТ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1" t="s">
        <v>7</v>
      </c>
      <c r="B329" s="124" t="s">
        <v>119</v>
      </c>
      <c r="C329" s="125"/>
      <c r="D329" s="125"/>
      <c r="E329" s="125"/>
      <c r="F329" s="125"/>
      <c r="G329" s="125"/>
      <c r="H329" s="125"/>
      <c r="I329" s="125"/>
      <c r="J329" s="125"/>
      <c r="K329" s="125"/>
      <c r="L329" s="125"/>
      <c r="M329" s="125"/>
      <c r="N329" s="125"/>
      <c r="O329" s="125"/>
      <c r="P329" s="125"/>
      <c r="Q329" s="125"/>
      <c r="R329" s="125"/>
      <c r="S329" s="125"/>
      <c r="T329" s="125"/>
      <c r="U329" s="125"/>
      <c r="V329" s="125"/>
      <c r="W329" s="125"/>
      <c r="X329" s="125"/>
      <c r="Y329" s="126"/>
    </row>
    <row r="330" spans="1:27" ht="12.75" hidden="1" customHeight="1" x14ac:dyDescent="0.2">
      <c r="A330" s="122"/>
      <c r="B330" s="127"/>
      <c r="C330" s="128"/>
      <c r="D330" s="128"/>
      <c r="E330" s="128"/>
      <c r="F330" s="128"/>
      <c r="G330" s="128"/>
      <c r="H330" s="128"/>
      <c r="I330" s="128"/>
      <c r="J330" s="128"/>
      <c r="K330" s="128"/>
      <c r="L330" s="128"/>
      <c r="M330" s="128"/>
      <c r="N330" s="128"/>
      <c r="O330" s="128"/>
      <c r="P330" s="128"/>
      <c r="Q330" s="128"/>
      <c r="R330" s="128"/>
      <c r="S330" s="128"/>
      <c r="T330" s="128"/>
      <c r="U330" s="128"/>
      <c r="V330" s="128"/>
      <c r="W330" s="128"/>
      <c r="X330" s="128"/>
      <c r="Y330" s="129"/>
    </row>
    <row r="331" spans="1:27" s="46" customFormat="1" ht="12.75" hidden="1" customHeight="1" x14ac:dyDescent="0.2">
      <c r="A331" s="123"/>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01.06.2020</v>
      </c>
      <c r="B332" s="36">
        <f>SUMIFS(СВЦЭМ!$J$34:$J$777,СВЦЭМ!$A$34:$A$777,$A332,СВЦЭМ!$B$33:$B$776,B$331)+'СЕТ СН'!$F$13</f>
        <v>0</v>
      </c>
      <c r="C332" s="36">
        <f>SUMIFS(СВЦЭМ!$J$34:$J$777,СВЦЭМ!$A$34:$A$777,$A332,СВЦЭМ!$B$33:$B$776,C$331)+'СЕТ СН'!$F$13</f>
        <v>0</v>
      </c>
      <c r="D332" s="36">
        <f>SUMIFS(СВЦЭМ!$J$34:$J$777,СВЦЭМ!$A$34:$A$777,$A332,СВЦЭМ!$B$33:$B$776,D$331)+'СЕТ СН'!$F$13</f>
        <v>0</v>
      </c>
      <c r="E332" s="36">
        <f>SUMIFS(СВЦЭМ!$J$34:$J$777,СВЦЭМ!$A$34:$A$777,$A332,СВЦЭМ!$B$33:$B$776,E$331)+'СЕТ СН'!$F$13</f>
        <v>0</v>
      </c>
      <c r="F332" s="36">
        <f>SUMIFS(СВЦЭМ!$J$34:$J$777,СВЦЭМ!$A$34:$A$777,$A332,СВЦЭМ!$B$33:$B$776,F$331)+'СЕТ СН'!$F$13</f>
        <v>0</v>
      </c>
      <c r="G332" s="36">
        <f>SUMIFS(СВЦЭМ!$J$34:$J$777,СВЦЭМ!$A$34:$A$777,$A332,СВЦЭМ!$B$33:$B$776,G$331)+'СЕТ СН'!$F$13</f>
        <v>0</v>
      </c>
      <c r="H332" s="36">
        <f>SUMIFS(СВЦЭМ!$J$34:$J$777,СВЦЭМ!$A$34:$A$777,$A332,СВЦЭМ!$B$33:$B$776,H$331)+'СЕТ СН'!$F$13</f>
        <v>0</v>
      </c>
      <c r="I332" s="36">
        <f>SUMIFS(СВЦЭМ!$J$34:$J$777,СВЦЭМ!$A$34:$A$777,$A332,СВЦЭМ!$B$33:$B$776,I$331)+'СЕТ СН'!$F$13</f>
        <v>0</v>
      </c>
      <c r="J332" s="36">
        <f>SUMIFS(СВЦЭМ!$J$34:$J$777,СВЦЭМ!$A$34:$A$777,$A332,СВЦЭМ!$B$33:$B$776,J$331)+'СЕТ СН'!$F$13</f>
        <v>0</v>
      </c>
      <c r="K332" s="36">
        <f>SUMIFS(СВЦЭМ!$J$34:$J$777,СВЦЭМ!$A$34:$A$777,$A332,СВЦЭМ!$B$33:$B$776,K$331)+'СЕТ СН'!$F$13</f>
        <v>0</v>
      </c>
      <c r="L332" s="36">
        <f>SUMIFS(СВЦЭМ!$J$34:$J$777,СВЦЭМ!$A$34:$A$777,$A332,СВЦЭМ!$B$33:$B$776,L$331)+'СЕТ СН'!$F$13</f>
        <v>0</v>
      </c>
      <c r="M332" s="36">
        <f>SUMIFS(СВЦЭМ!$J$34:$J$777,СВЦЭМ!$A$34:$A$777,$A332,СВЦЭМ!$B$33:$B$776,M$331)+'СЕТ СН'!$F$13</f>
        <v>0</v>
      </c>
      <c r="N332" s="36">
        <f>SUMIFS(СВЦЭМ!$J$34:$J$777,СВЦЭМ!$A$34:$A$777,$A332,СВЦЭМ!$B$33:$B$776,N$331)+'СЕТ СН'!$F$13</f>
        <v>0</v>
      </c>
      <c r="O332" s="36">
        <f>SUMIFS(СВЦЭМ!$J$34:$J$777,СВЦЭМ!$A$34:$A$777,$A332,СВЦЭМ!$B$33:$B$776,O$331)+'СЕТ СН'!$F$13</f>
        <v>0</v>
      </c>
      <c r="P332" s="36">
        <f>SUMIFS(СВЦЭМ!$J$34:$J$777,СВЦЭМ!$A$34:$A$777,$A332,СВЦЭМ!$B$33:$B$776,P$331)+'СЕТ СН'!$F$13</f>
        <v>0</v>
      </c>
      <c r="Q332" s="36">
        <f>SUMIFS(СВЦЭМ!$J$34:$J$777,СВЦЭМ!$A$34:$A$777,$A332,СВЦЭМ!$B$33:$B$776,Q$331)+'СЕТ СН'!$F$13</f>
        <v>0</v>
      </c>
      <c r="R332" s="36">
        <f>SUMIFS(СВЦЭМ!$J$34:$J$777,СВЦЭМ!$A$34:$A$777,$A332,СВЦЭМ!$B$33:$B$776,R$331)+'СЕТ СН'!$F$13</f>
        <v>0</v>
      </c>
      <c r="S332" s="36">
        <f>SUMIFS(СВЦЭМ!$J$34:$J$777,СВЦЭМ!$A$34:$A$777,$A332,СВЦЭМ!$B$33:$B$776,S$331)+'СЕТ СН'!$F$13</f>
        <v>0</v>
      </c>
      <c r="T332" s="36">
        <f>SUMIFS(СВЦЭМ!$J$34:$J$777,СВЦЭМ!$A$34:$A$777,$A332,СВЦЭМ!$B$33:$B$776,T$331)+'СЕТ СН'!$F$13</f>
        <v>0</v>
      </c>
      <c r="U332" s="36">
        <f>SUMIFS(СВЦЭМ!$J$34:$J$777,СВЦЭМ!$A$34:$A$777,$A332,СВЦЭМ!$B$33:$B$776,U$331)+'СЕТ СН'!$F$13</f>
        <v>0</v>
      </c>
      <c r="V332" s="36">
        <f>SUMIFS(СВЦЭМ!$J$34:$J$777,СВЦЭМ!$A$34:$A$777,$A332,СВЦЭМ!$B$33:$B$776,V$331)+'СЕТ СН'!$F$13</f>
        <v>0</v>
      </c>
      <c r="W332" s="36">
        <f>SUMIFS(СВЦЭМ!$J$34:$J$777,СВЦЭМ!$A$34:$A$777,$A332,СВЦЭМ!$B$33:$B$776,W$331)+'СЕТ СН'!$F$13</f>
        <v>0</v>
      </c>
      <c r="X332" s="36">
        <f>SUMIFS(СВЦЭМ!$J$34:$J$777,СВЦЭМ!$A$34:$A$777,$A332,СВЦЭМ!$B$33:$B$776,X$331)+'СЕТ СН'!$F$13</f>
        <v>0</v>
      </c>
      <c r="Y332" s="36">
        <f>SUMIFS(СВЦЭМ!$J$34:$J$777,СВЦЭМ!$A$34:$A$777,$A332,СВЦЭМ!$B$33:$B$776,Y$331)+'СЕТ СН'!$F$13</f>
        <v>0</v>
      </c>
      <c r="AA332" s="45"/>
    </row>
    <row r="333" spans="1:27" ht="15.75" hidden="1" x14ac:dyDescent="0.2">
      <c r="A333" s="35">
        <f>A332+1</f>
        <v>43984</v>
      </c>
      <c r="B333" s="36">
        <f>SUMIFS(СВЦЭМ!$J$34:$J$777,СВЦЭМ!$A$34:$A$777,$A333,СВЦЭМ!$B$33:$B$776,B$331)+'СЕТ СН'!$F$13</f>
        <v>0</v>
      </c>
      <c r="C333" s="36">
        <f>SUMIFS(СВЦЭМ!$J$34:$J$777,СВЦЭМ!$A$34:$A$777,$A333,СВЦЭМ!$B$33:$B$776,C$331)+'СЕТ СН'!$F$13</f>
        <v>0</v>
      </c>
      <c r="D333" s="36">
        <f>SUMIFS(СВЦЭМ!$J$34:$J$777,СВЦЭМ!$A$34:$A$777,$A333,СВЦЭМ!$B$33:$B$776,D$331)+'СЕТ СН'!$F$13</f>
        <v>0</v>
      </c>
      <c r="E333" s="36">
        <f>SUMIFS(СВЦЭМ!$J$34:$J$777,СВЦЭМ!$A$34:$A$777,$A333,СВЦЭМ!$B$33:$B$776,E$331)+'СЕТ СН'!$F$13</f>
        <v>0</v>
      </c>
      <c r="F333" s="36">
        <f>SUMIFS(СВЦЭМ!$J$34:$J$777,СВЦЭМ!$A$34:$A$777,$A333,СВЦЭМ!$B$33:$B$776,F$331)+'СЕТ СН'!$F$13</f>
        <v>0</v>
      </c>
      <c r="G333" s="36">
        <f>SUMIFS(СВЦЭМ!$J$34:$J$777,СВЦЭМ!$A$34:$A$777,$A333,СВЦЭМ!$B$33:$B$776,G$331)+'СЕТ СН'!$F$13</f>
        <v>0</v>
      </c>
      <c r="H333" s="36">
        <f>SUMIFS(СВЦЭМ!$J$34:$J$777,СВЦЭМ!$A$34:$A$777,$A333,СВЦЭМ!$B$33:$B$776,H$331)+'СЕТ СН'!$F$13</f>
        <v>0</v>
      </c>
      <c r="I333" s="36">
        <f>SUMIFS(СВЦЭМ!$J$34:$J$777,СВЦЭМ!$A$34:$A$777,$A333,СВЦЭМ!$B$33:$B$776,I$331)+'СЕТ СН'!$F$13</f>
        <v>0</v>
      </c>
      <c r="J333" s="36">
        <f>SUMIFS(СВЦЭМ!$J$34:$J$777,СВЦЭМ!$A$34:$A$777,$A333,СВЦЭМ!$B$33:$B$776,J$331)+'СЕТ СН'!$F$13</f>
        <v>0</v>
      </c>
      <c r="K333" s="36">
        <f>SUMIFS(СВЦЭМ!$J$34:$J$777,СВЦЭМ!$A$34:$A$777,$A333,СВЦЭМ!$B$33:$B$776,K$331)+'СЕТ СН'!$F$13</f>
        <v>0</v>
      </c>
      <c r="L333" s="36">
        <f>SUMIFS(СВЦЭМ!$J$34:$J$777,СВЦЭМ!$A$34:$A$777,$A333,СВЦЭМ!$B$33:$B$776,L$331)+'СЕТ СН'!$F$13</f>
        <v>0</v>
      </c>
      <c r="M333" s="36">
        <f>SUMIFS(СВЦЭМ!$J$34:$J$777,СВЦЭМ!$A$34:$A$777,$A333,СВЦЭМ!$B$33:$B$776,M$331)+'СЕТ СН'!$F$13</f>
        <v>0</v>
      </c>
      <c r="N333" s="36">
        <f>SUMIFS(СВЦЭМ!$J$34:$J$777,СВЦЭМ!$A$34:$A$777,$A333,СВЦЭМ!$B$33:$B$776,N$331)+'СЕТ СН'!$F$13</f>
        <v>0</v>
      </c>
      <c r="O333" s="36">
        <f>SUMIFS(СВЦЭМ!$J$34:$J$777,СВЦЭМ!$A$34:$A$777,$A333,СВЦЭМ!$B$33:$B$776,O$331)+'СЕТ СН'!$F$13</f>
        <v>0</v>
      </c>
      <c r="P333" s="36">
        <f>SUMIFS(СВЦЭМ!$J$34:$J$777,СВЦЭМ!$A$34:$A$777,$A333,СВЦЭМ!$B$33:$B$776,P$331)+'СЕТ СН'!$F$13</f>
        <v>0</v>
      </c>
      <c r="Q333" s="36">
        <f>SUMIFS(СВЦЭМ!$J$34:$J$777,СВЦЭМ!$A$34:$A$777,$A333,СВЦЭМ!$B$33:$B$776,Q$331)+'СЕТ СН'!$F$13</f>
        <v>0</v>
      </c>
      <c r="R333" s="36">
        <f>SUMIFS(СВЦЭМ!$J$34:$J$777,СВЦЭМ!$A$34:$A$777,$A333,СВЦЭМ!$B$33:$B$776,R$331)+'СЕТ СН'!$F$13</f>
        <v>0</v>
      </c>
      <c r="S333" s="36">
        <f>SUMIFS(СВЦЭМ!$J$34:$J$777,СВЦЭМ!$A$34:$A$777,$A333,СВЦЭМ!$B$33:$B$776,S$331)+'СЕТ СН'!$F$13</f>
        <v>0</v>
      </c>
      <c r="T333" s="36">
        <f>SUMIFS(СВЦЭМ!$J$34:$J$777,СВЦЭМ!$A$34:$A$777,$A333,СВЦЭМ!$B$33:$B$776,T$331)+'СЕТ СН'!$F$13</f>
        <v>0</v>
      </c>
      <c r="U333" s="36">
        <f>SUMIFS(СВЦЭМ!$J$34:$J$777,СВЦЭМ!$A$34:$A$777,$A333,СВЦЭМ!$B$33:$B$776,U$331)+'СЕТ СН'!$F$13</f>
        <v>0</v>
      </c>
      <c r="V333" s="36">
        <f>SUMIFS(СВЦЭМ!$J$34:$J$777,СВЦЭМ!$A$34:$A$777,$A333,СВЦЭМ!$B$33:$B$776,V$331)+'СЕТ СН'!$F$13</f>
        <v>0</v>
      </c>
      <c r="W333" s="36">
        <f>SUMIFS(СВЦЭМ!$J$34:$J$777,СВЦЭМ!$A$34:$A$777,$A333,СВЦЭМ!$B$33:$B$776,W$331)+'СЕТ СН'!$F$13</f>
        <v>0</v>
      </c>
      <c r="X333" s="36">
        <f>SUMIFS(СВЦЭМ!$J$34:$J$777,СВЦЭМ!$A$34:$A$777,$A333,СВЦЭМ!$B$33:$B$776,X$331)+'СЕТ СН'!$F$13</f>
        <v>0</v>
      </c>
      <c r="Y333" s="36">
        <f>SUMIFS(СВЦЭМ!$J$34:$J$777,СВЦЭМ!$A$34:$A$777,$A333,СВЦЭМ!$B$33:$B$776,Y$331)+'СЕТ СН'!$F$13</f>
        <v>0</v>
      </c>
    </row>
    <row r="334" spans="1:27" ht="15.75" hidden="1" x14ac:dyDescent="0.2">
      <c r="A334" s="35">
        <f t="shared" ref="A334:A362" si="9">A333+1</f>
        <v>43985</v>
      </c>
      <c r="B334" s="36">
        <f>SUMIFS(СВЦЭМ!$J$34:$J$777,СВЦЭМ!$A$34:$A$777,$A334,СВЦЭМ!$B$33:$B$776,B$331)+'СЕТ СН'!$F$13</f>
        <v>0</v>
      </c>
      <c r="C334" s="36">
        <f>SUMIFS(СВЦЭМ!$J$34:$J$777,СВЦЭМ!$A$34:$A$777,$A334,СВЦЭМ!$B$33:$B$776,C$331)+'СЕТ СН'!$F$13</f>
        <v>0</v>
      </c>
      <c r="D334" s="36">
        <f>SUMIFS(СВЦЭМ!$J$34:$J$777,СВЦЭМ!$A$34:$A$777,$A334,СВЦЭМ!$B$33:$B$776,D$331)+'СЕТ СН'!$F$13</f>
        <v>0</v>
      </c>
      <c r="E334" s="36">
        <f>SUMIFS(СВЦЭМ!$J$34:$J$777,СВЦЭМ!$A$34:$A$777,$A334,СВЦЭМ!$B$33:$B$776,E$331)+'СЕТ СН'!$F$13</f>
        <v>0</v>
      </c>
      <c r="F334" s="36">
        <f>SUMIFS(СВЦЭМ!$J$34:$J$777,СВЦЭМ!$A$34:$A$777,$A334,СВЦЭМ!$B$33:$B$776,F$331)+'СЕТ СН'!$F$13</f>
        <v>0</v>
      </c>
      <c r="G334" s="36">
        <f>SUMIFS(СВЦЭМ!$J$34:$J$777,СВЦЭМ!$A$34:$A$777,$A334,СВЦЭМ!$B$33:$B$776,G$331)+'СЕТ СН'!$F$13</f>
        <v>0</v>
      </c>
      <c r="H334" s="36">
        <f>SUMIFS(СВЦЭМ!$J$34:$J$777,СВЦЭМ!$A$34:$A$777,$A334,СВЦЭМ!$B$33:$B$776,H$331)+'СЕТ СН'!$F$13</f>
        <v>0</v>
      </c>
      <c r="I334" s="36">
        <f>SUMIFS(СВЦЭМ!$J$34:$J$777,СВЦЭМ!$A$34:$A$777,$A334,СВЦЭМ!$B$33:$B$776,I$331)+'СЕТ СН'!$F$13</f>
        <v>0</v>
      </c>
      <c r="J334" s="36">
        <f>SUMIFS(СВЦЭМ!$J$34:$J$777,СВЦЭМ!$A$34:$A$777,$A334,СВЦЭМ!$B$33:$B$776,J$331)+'СЕТ СН'!$F$13</f>
        <v>0</v>
      </c>
      <c r="K334" s="36">
        <f>SUMIFS(СВЦЭМ!$J$34:$J$777,СВЦЭМ!$A$34:$A$777,$A334,СВЦЭМ!$B$33:$B$776,K$331)+'СЕТ СН'!$F$13</f>
        <v>0</v>
      </c>
      <c r="L334" s="36">
        <f>SUMIFS(СВЦЭМ!$J$34:$J$777,СВЦЭМ!$A$34:$A$777,$A334,СВЦЭМ!$B$33:$B$776,L$331)+'СЕТ СН'!$F$13</f>
        <v>0</v>
      </c>
      <c r="M334" s="36">
        <f>SUMIFS(СВЦЭМ!$J$34:$J$777,СВЦЭМ!$A$34:$A$777,$A334,СВЦЭМ!$B$33:$B$776,M$331)+'СЕТ СН'!$F$13</f>
        <v>0</v>
      </c>
      <c r="N334" s="36">
        <f>SUMIFS(СВЦЭМ!$J$34:$J$777,СВЦЭМ!$A$34:$A$777,$A334,СВЦЭМ!$B$33:$B$776,N$331)+'СЕТ СН'!$F$13</f>
        <v>0</v>
      </c>
      <c r="O334" s="36">
        <f>SUMIFS(СВЦЭМ!$J$34:$J$777,СВЦЭМ!$A$34:$A$777,$A334,СВЦЭМ!$B$33:$B$776,O$331)+'СЕТ СН'!$F$13</f>
        <v>0</v>
      </c>
      <c r="P334" s="36">
        <f>SUMIFS(СВЦЭМ!$J$34:$J$777,СВЦЭМ!$A$34:$A$777,$A334,СВЦЭМ!$B$33:$B$776,P$331)+'СЕТ СН'!$F$13</f>
        <v>0</v>
      </c>
      <c r="Q334" s="36">
        <f>SUMIFS(СВЦЭМ!$J$34:$J$777,СВЦЭМ!$A$34:$A$777,$A334,СВЦЭМ!$B$33:$B$776,Q$331)+'СЕТ СН'!$F$13</f>
        <v>0</v>
      </c>
      <c r="R334" s="36">
        <f>SUMIFS(СВЦЭМ!$J$34:$J$777,СВЦЭМ!$A$34:$A$777,$A334,СВЦЭМ!$B$33:$B$776,R$331)+'СЕТ СН'!$F$13</f>
        <v>0</v>
      </c>
      <c r="S334" s="36">
        <f>SUMIFS(СВЦЭМ!$J$34:$J$777,СВЦЭМ!$A$34:$A$777,$A334,СВЦЭМ!$B$33:$B$776,S$331)+'СЕТ СН'!$F$13</f>
        <v>0</v>
      </c>
      <c r="T334" s="36">
        <f>SUMIFS(СВЦЭМ!$J$34:$J$777,СВЦЭМ!$A$34:$A$777,$A334,СВЦЭМ!$B$33:$B$776,T$331)+'СЕТ СН'!$F$13</f>
        <v>0</v>
      </c>
      <c r="U334" s="36">
        <f>SUMIFS(СВЦЭМ!$J$34:$J$777,СВЦЭМ!$A$34:$A$777,$A334,СВЦЭМ!$B$33:$B$776,U$331)+'СЕТ СН'!$F$13</f>
        <v>0</v>
      </c>
      <c r="V334" s="36">
        <f>SUMIFS(СВЦЭМ!$J$34:$J$777,СВЦЭМ!$A$34:$A$777,$A334,СВЦЭМ!$B$33:$B$776,V$331)+'СЕТ СН'!$F$13</f>
        <v>0</v>
      </c>
      <c r="W334" s="36">
        <f>SUMIFS(СВЦЭМ!$J$34:$J$777,СВЦЭМ!$A$34:$A$777,$A334,СВЦЭМ!$B$33:$B$776,W$331)+'СЕТ СН'!$F$13</f>
        <v>0</v>
      </c>
      <c r="X334" s="36">
        <f>SUMIFS(СВЦЭМ!$J$34:$J$777,СВЦЭМ!$A$34:$A$777,$A334,СВЦЭМ!$B$33:$B$776,X$331)+'СЕТ СН'!$F$13</f>
        <v>0</v>
      </c>
      <c r="Y334" s="36">
        <f>SUMIFS(СВЦЭМ!$J$34:$J$777,СВЦЭМ!$A$34:$A$777,$A334,СВЦЭМ!$B$33:$B$776,Y$331)+'СЕТ СН'!$F$13</f>
        <v>0</v>
      </c>
    </row>
    <row r="335" spans="1:27" ht="15.75" hidden="1" x14ac:dyDescent="0.2">
      <c r="A335" s="35">
        <f t="shared" si="9"/>
        <v>43986</v>
      </c>
      <c r="B335" s="36">
        <f>SUMIFS(СВЦЭМ!$J$34:$J$777,СВЦЭМ!$A$34:$A$777,$A335,СВЦЭМ!$B$33:$B$776,B$331)+'СЕТ СН'!$F$13</f>
        <v>0</v>
      </c>
      <c r="C335" s="36">
        <f>SUMIFS(СВЦЭМ!$J$34:$J$777,СВЦЭМ!$A$34:$A$777,$A335,СВЦЭМ!$B$33:$B$776,C$331)+'СЕТ СН'!$F$13</f>
        <v>0</v>
      </c>
      <c r="D335" s="36">
        <f>SUMIFS(СВЦЭМ!$J$34:$J$777,СВЦЭМ!$A$34:$A$777,$A335,СВЦЭМ!$B$33:$B$776,D$331)+'СЕТ СН'!$F$13</f>
        <v>0</v>
      </c>
      <c r="E335" s="36">
        <f>SUMIFS(СВЦЭМ!$J$34:$J$777,СВЦЭМ!$A$34:$A$777,$A335,СВЦЭМ!$B$33:$B$776,E$331)+'СЕТ СН'!$F$13</f>
        <v>0</v>
      </c>
      <c r="F335" s="36">
        <f>SUMIFS(СВЦЭМ!$J$34:$J$777,СВЦЭМ!$A$34:$A$777,$A335,СВЦЭМ!$B$33:$B$776,F$331)+'СЕТ СН'!$F$13</f>
        <v>0</v>
      </c>
      <c r="G335" s="36">
        <f>SUMIFS(СВЦЭМ!$J$34:$J$777,СВЦЭМ!$A$34:$A$777,$A335,СВЦЭМ!$B$33:$B$776,G$331)+'СЕТ СН'!$F$13</f>
        <v>0</v>
      </c>
      <c r="H335" s="36">
        <f>SUMIFS(СВЦЭМ!$J$34:$J$777,СВЦЭМ!$A$34:$A$777,$A335,СВЦЭМ!$B$33:$B$776,H$331)+'СЕТ СН'!$F$13</f>
        <v>0</v>
      </c>
      <c r="I335" s="36">
        <f>SUMIFS(СВЦЭМ!$J$34:$J$777,СВЦЭМ!$A$34:$A$777,$A335,СВЦЭМ!$B$33:$B$776,I$331)+'СЕТ СН'!$F$13</f>
        <v>0</v>
      </c>
      <c r="J335" s="36">
        <f>SUMIFS(СВЦЭМ!$J$34:$J$777,СВЦЭМ!$A$34:$A$777,$A335,СВЦЭМ!$B$33:$B$776,J$331)+'СЕТ СН'!$F$13</f>
        <v>0</v>
      </c>
      <c r="K335" s="36">
        <f>SUMIFS(СВЦЭМ!$J$34:$J$777,СВЦЭМ!$A$34:$A$777,$A335,СВЦЭМ!$B$33:$B$776,K$331)+'СЕТ СН'!$F$13</f>
        <v>0</v>
      </c>
      <c r="L335" s="36">
        <f>SUMIFS(СВЦЭМ!$J$34:$J$777,СВЦЭМ!$A$34:$A$777,$A335,СВЦЭМ!$B$33:$B$776,L$331)+'СЕТ СН'!$F$13</f>
        <v>0</v>
      </c>
      <c r="M335" s="36">
        <f>SUMIFS(СВЦЭМ!$J$34:$J$777,СВЦЭМ!$A$34:$A$777,$A335,СВЦЭМ!$B$33:$B$776,M$331)+'СЕТ СН'!$F$13</f>
        <v>0</v>
      </c>
      <c r="N335" s="36">
        <f>SUMIFS(СВЦЭМ!$J$34:$J$777,СВЦЭМ!$A$34:$A$777,$A335,СВЦЭМ!$B$33:$B$776,N$331)+'СЕТ СН'!$F$13</f>
        <v>0</v>
      </c>
      <c r="O335" s="36">
        <f>SUMIFS(СВЦЭМ!$J$34:$J$777,СВЦЭМ!$A$34:$A$777,$A335,СВЦЭМ!$B$33:$B$776,O$331)+'СЕТ СН'!$F$13</f>
        <v>0</v>
      </c>
      <c r="P335" s="36">
        <f>SUMIFS(СВЦЭМ!$J$34:$J$777,СВЦЭМ!$A$34:$A$777,$A335,СВЦЭМ!$B$33:$B$776,P$331)+'СЕТ СН'!$F$13</f>
        <v>0</v>
      </c>
      <c r="Q335" s="36">
        <f>SUMIFS(СВЦЭМ!$J$34:$J$777,СВЦЭМ!$A$34:$A$777,$A335,СВЦЭМ!$B$33:$B$776,Q$331)+'СЕТ СН'!$F$13</f>
        <v>0</v>
      </c>
      <c r="R335" s="36">
        <f>SUMIFS(СВЦЭМ!$J$34:$J$777,СВЦЭМ!$A$34:$A$777,$A335,СВЦЭМ!$B$33:$B$776,R$331)+'СЕТ СН'!$F$13</f>
        <v>0</v>
      </c>
      <c r="S335" s="36">
        <f>SUMIFS(СВЦЭМ!$J$34:$J$777,СВЦЭМ!$A$34:$A$777,$A335,СВЦЭМ!$B$33:$B$776,S$331)+'СЕТ СН'!$F$13</f>
        <v>0</v>
      </c>
      <c r="T335" s="36">
        <f>SUMIFS(СВЦЭМ!$J$34:$J$777,СВЦЭМ!$A$34:$A$777,$A335,СВЦЭМ!$B$33:$B$776,T$331)+'СЕТ СН'!$F$13</f>
        <v>0</v>
      </c>
      <c r="U335" s="36">
        <f>SUMIFS(СВЦЭМ!$J$34:$J$777,СВЦЭМ!$A$34:$A$777,$A335,СВЦЭМ!$B$33:$B$776,U$331)+'СЕТ СН'!$F$13</f>
        <v>0</v>
      </c>
      <c r="V335" s="36">
        <f>SUMIFS(СВЦЭМ!$J$34:$J$777,СВЦЭМ!$A$34:$A$777,$A335,СВЦЭМ!$B$33:$B$776,V$331)+'СЕТ СН'!$F$13</f>
        <v>0</v>
      </c>
      <c r="W335" s="36">
        <f>SUMIFS(СВЦЭМ!$J$34:$J$777,СВЦЭМ!$A$34:$A$777,$A335,СВЦЭМ!$B$33:$B$776,W$331)+'СЕТ СН'!$F$13</f>
        <v>0</v>
      </c>
      <c r="X335" s="36">
        <f>SUMIFS(СВЦЭМ!$J$34:$J$777,СВЦЭМ!$A$34:$A$777,$A335,СВЦЭМ!$B$33:$B$776,X$331)+'СЕТ СН'!$F$13</f>
        <v>0</v>
      </c>
      <c r="Y335" s="36">
        <f>SUMIFS(СВЦЭМ!$J$34:$J$777,СВЦЭМ!$A$34:$A$777,$A335,СВЦЭМ!$B$33:$B$776,Y$331)+'СЕТ СН'!$F$13</f>
        <v>0</v>
      </c>
    </row>
    <row r="336" spans="1:27" ht="15.75" hidden="1" x14ac:dyDescent="0.2">
      <c r="A336" s="35">
        <f t="shared" si="9"/>
        <v>43987</v>
      </c>
      <c r="B336" s="36">
        <f>SUMIFS(СВЦЭМ!$J$34:$J$777,СВЦЭМ!$A$34:$A$777,$A336,СВЦЭМ!$B$33:$B$776,B$331)+'СЕТ СН'!$F$13</f>
        <v>0</v>
      </c>
      <c r="C336" s="36">
        <f>SUMIFS(СВЦЭМ!$J$34:$J$777,СВЦЭМ!$A$34:$A$777,$A336,СВЦЭМ!$B$33:$B$776,C$331)+'СЕТ СН'!$F$13</f>
        <v>0</v>
      </c>
      <c r="D336" s="36">
        <f>SUMIFS(СВЦЭМ!$J$34:$J$777,СВЦЭМ!$A$34:$A$777,$A336,СВЦЭМ!$B$33:$B$776,D$331)+'СЕТ СН'!$F$13</f>
        <v>0</v>
      </c>
      <c r="E336" s="36">
        <f>SUMIFS(СВЦЭМ!$J$34:$J$777,СВЦЭМ!$A$34:$A$777,$A336,СВЦЭМ!$B$33:$B$776,E$331)+'СЕТ СН'!$F$13</f>
        <v>0</v>
      </c>
      <c r="F336" s="36">
        <f>SUMIFS(СВЦЭМ!$J$34:$J$777,СВЦЭМ!$A$34:$A$777,$A336,СВЦЭМ!$B$33:$B$776,F$331)+'СЕТ СН'!$F$13</f>
        <v>0</v>
      </c>
      <c r="G336" s="36">
        <f>SUMIFS(СВЦЭМ!$J$34:$J$777,СВЦЭМ!$A$34:$A$777,$A336,СВЦЭМ!$B$33:$B$776,G$331)+'СЕТ СН'!$F$13</f>
        <v>0</v>
      </c>
      <c r="H336" s="36">
        <f>SUMIFS(СВЦЭМ!$J$34:$J$777,СВЦЭМ!$A$34:$A$777,$A336,СВЦЭМ!$B$33:$B$776,H$331)+'СЕТ СН'!$F$13</f>
        <v>0</v>
      </c>
      <c r="I336" s="36">
        <f>SUMIFS(СВЦЭМ!$J$34:$J$777,СВЦЭМ!$A$34:$A$777,$A336,СВЦЭМ!$B$33:$B$776,I$331)+'СЕТ СН'!$F$13</f>
        <v>0</v>
      </c>
      <c r="J336" s="36">
        <f>SUMIFS(СВЦЭМ!$J$34:$J$777,СВЦЭМ!$A$34:$A$777,$A336,СВЦЭМ!$B$33:$B$776,J$331)+'СЕТ СН'!$F$13</f>
        <v>0</v>
      </c>
      <c r="K336" s="36">
        <f>SUMIFS(СВЦЭМ!$J$34:$J$777,СВЦЭМ!$A$34:$A$777,$A336,СВЦЭМ!$B$33:$B$776,K$331)+'СЕТ СН'!$F$13</f>
        <v>0</v>
      </c>
      <c r="L336" s="36">
        <f>SUMIFS(СВЦЭМ!$J$34:$J$777,СВЦЭМ!$A$34:$A$777,$A336,СВЦЭМ!$B$33:$B$776,L$331)+'СЕТ СН'!$F$13</f>
        <v>0</v>
      </c>
      <c r="M336" s="36">
        <f>SUMIFS(СВЦЭМ!$J$34:$J$777,СВЦЭМ!$A$34:$A$777,$A336,СВЦЭМ!$B$33:$B$776,M$331)+'СЕТ СН'!$F$13</f>
        <v>0</v>
      </c>
      <c r="N336" s="36">
        <f>SUMIFS(СВЦЭМ!$J$34:$J$777,СВЦЭМ!$A$34:$A$777,$A336,СВЦЭМ!$B$33:$B$776,N$331)+'СЕТ СН'!$F$13</f>
        <v>0</v>
      </c>
      <c r="O336" s="36">
        <f>SUMIFS(СВЦЭМ!$J$34:$J$777,СВЦЭМ!$A$34:$A$777,$A336,СВЦЭМ!$B$33:$B$776,O$331)+'СЕТ СН'!$F$13</f>
        <v>0</v>
      </c>
      <c r="P336" s="36">
        <f>SUMIFS(СВЦЭМ!$J$34:$J$777,СВЦЭМ!$A$34:$A$777,$A336,СВЦЭМ!$B$33:$B$776,P$331)+'СЕТ СН'!$F$13</f>
        <v>0</v>
      </c>
      <c r="Q336" s="36">
        <f>SUMIFS(СВЦЭМ!$J$34:$J$777,СВЦЭМ!$A$34:$A$777,$A336,СВЦЭМ!$B$33:$B$776,Q$331)+'СЕТ СН'!$F$13</f>
        <v>0</v>
      </c>
      <c r="R336" s="36">
        <f>SUMIFS(СВЦЭМ!$J$34:$J$777,СВЦЭМ!$A$34:$A$777,$A336,СВЦЭМ!$B$33:$B$776,R$331)+'СЕТ СН'!$F$13</f>
        <v>0</v>
      </c>
      <c r="S336" s="36">
        <f>SUMIFS(СВЦЭМ!$J$34:$J$777,СВЦЭМ!$A$34:$A$777,$A336,СВЦЭМ!$B$33:$B$776,S$331)+'СЕТ СН'!$F$13</f>
        <v>0</v>
      </c>
      <c r="T336" s="36">
        <f>SUMIFS(СВЦЭМ!$J$34:$J$777,СВЦЭМ!$A$34:$A$777,$A336,СВЦЭМ!$B$33:$B$776,T$331)+'СЕТ СН'!$F$13</f>
        <v>0</v>
      </c>
      <c r="U336" s="36">
        <f>SUMIFS(СВЦЭМ!$J$34:$J$777,СВЦЭМ!$A$34:$A$777,$A336,СВЦЭМ!$B$33:$B$776,U$331)+'СЕТ СН'!$F$13</f>
        <v>0</v>
      </c>
      <c r="V336" s="36">
        <f>SUMIFS(СВЦЭМ!$J$34:$J$777,СВЦЭМ!$A$34:$A$777,$A336,СВЦЭМ!$B$33:$B$776,V$331)+'СЕТ СН'!$F$13</f>
        <v>0</v>
      </c>
      <c r="W336" s="36">
        <f>SUMIFS(СВЦЭМ!$J$34:$J$777,СВЦЭМ!$A$34:$A$777,$A336,СВЦЭМ!$B$33:$B$776,W$331)+'СЕТ СН'!$F$13</f>
        <v>0</v>
      </c>
      <c r="X336" s="36">
        <f>SUMIFS(СВЦЭМ!$J$34:$J$777,СВЦЭМ!$A$34:$A$777,$A336,СВЦЭМ!$B$33:$B$776,X$331)+'СЕТ СН'!$F$13</f>
        <v>0</v>
      </c>
      <c r="Y336" s="36">
        <f>SUMIFS(СВЦЭМ!$J$34:$J$777,СВЦЭМ!$A$34:$A$777,$A336,СВЦЭМ!$B$33:$B$776,Y$331)+'СЕТ СН'!$F$13</f>
        <v>0</v>
      </c>
    </row>
    <row r="337" spans="1:25" ht="15.75" hidden="1" x14ac:dyDescent="0.2">
      <c r="A337" s="35">
        <f t="shared" si="9"/>
        <v>43988</v>
      </c>
      <c r="B337" s="36">
        <f>SUMIFS(СВЦЭМ!$J$34:$J$777,СВЦЭМ!$A$34:$A$777,$A337,СВЦЭМ!$B$33:$B$776,B$331)+'СЕТ СН'!$F$13</f>
        <v>0</v>
      </c>
      <c r="C337" s="36">
        <f>SUMIFS(СВЦЭМ!$J$34:$J$777,СВЦЭМ!$A$34:$A$777,$A337,СВЦЭМ!$B$33:$B$776,C$331)+'СЕТ СН'!$F$13</f>
        <v>0</v>
      </c>
      <c r="D337" s="36">
        <f>SUMIFS(СВЦЭМ!$J$34:$J$777,СВЦЭМ!$A$34:$A$777,$A337,СВЦЭМ!$B$33:$B$776,D$331)+'СЕТ СН'!$F$13</f>
        <v>0</v>
      </c>
      <c r="E337" s="36">
        <f>SUMIFS(СВЦЭМ!$J$34:$J$777,СВЦЭМ!$A$34:$A$777,$A337,СВЦЭМ!$B$33:$B$776,E$331)+'СЕТ СН'!$F$13</f>
        <v>0</v>
      </c>
      <c r="F337" s="36">
        <f>SUMIFS(СВЦЭМ!$J$34:$J$777,СВЦЭМ!$A$34:$A$777,$A337,СВЦЭМ!$B$33:$B$776,F$331)+'СЕТ СН'!$F$13</f>
        <v>0</v>
      </c>
      <c r="G337" s="36">
        <f>SUMIFS(СВЦЭМ!$J$34:$J$777,СВЦЭМ!$A$34:$A$777,$A337,СВЦЭМ!$B$33:$B$776,G$331)+'СЕТ СН'!$F$13</f>
        <v>0</v>
      </c>
      <c r="H337" s="36">
        <f>SUMIFS(СВЦЭМ!$J$34:$J$777,СВЦЭМ!$A$34:$A$777,$A337,СВЦЭМ!$B$33:$B$776,H$331)+'СЕТ СН'!$F$13</f>
        <v>0</v>
      </c>
      <c r="I337" s="36">
        <f>SUMIFS(СВЦЭМ!$J$34:$J$777,СВЦЭМ!$A$34:$A$777,$A337,СВЦЭМ!$B$33:$B$776,I$331)+'СЕТ СН'!$F$13</f>
        <v>0</v>
      </c>
      <c r="J337" s="36">
        <f>SUMIFS(СВЦЭМ!$J$34:$J$777,СВЦЭМ!$A$34:$A$777,$A337,СВЦЭМ!$B$33:$B$776,J$331)+'СЕТ СН'!$F$13</f>
        <v>0</v>
      </c>
      <c r="K337" s="36">
        <f>SUMIFS(СВЦЭМ!$J$34:$J$777,СВЦЭМ!$A$34:$A$777,$A337,СВЦЭМ!$B$33:$B$776,K$331)+'СЕТ СН'!$F$13</f>
        <v>0</v>
      </c>
      <c r="L337" s="36">
        <f>SUMIFS(СВЦЭМ!$J$34:$J$777,СВЦЭМ!$A$34:$A$777,$A337,СВЦЭМ!$B$33:$B$776,L$331)+'СЕТ СН'!$F$13</f>
        <v>0</v>
      </c>
      <c r="M337" s="36">
        <f>SUMIFS(СВЦЭМ!$J$34:$J$777,СВЦЭМ!$A$34:$A$777,$A337,СВЦЭМ!$B$33:$B$776,M$331)+'СЕТ СН'!$F$13</f>
        <v>0</v>
      </c>
      <c r="N337" s="36">
        <f>SUMIFS(СВЦЭМ!$J$34:$J$777,СВЦЭМ!$A$34:$A$777,$A337,СВЦЭМ!$B$33:$B$776,N$331)+'СЕТ СН'!$F$13</f>
        <v>0</v>
      </c>
      <c r="O337" s="36">
        <f>SUMIFS(СВЦЭМ!$J$34:$J$777,СВЦЭМ!$A$34:$A$777,$A337,СВЦЭМ!$B$33:$B$776,O$331)+'СЕТ СН'!$F$13</f>
        <v>0</v>
      </c>
      <c r="P337" s="36">
        <f>SUMIFS(СВЦЭМ!$J$34:$J$777,СВЦЭМ!$A$34:$A$777,$A337,СВЦЭМ!$B$33:$B$776,P$331)+'СЕТ СН'!$F$13</f>
        <v>0</v>
      </c>
      <c r="Q337" s="36">
        <f>SUMIFS(СВЦЭМ!$J$34:$J$777,СВЦЭМ!$A$34:$A$777,$A337,СВЦЭМ!$B$33:$B$776,Q$331)+'СЕТ СН'!$F$13</f>
        <v>0</v>
      </c>
      <c r="R337" s="36">
        <f>SUMIFS(СВЦЭМ!$J$34:$J$777,СВЦЭМ!$A$34:$A$777,$A337,СВЦЭМ!$B$33:$B$776,R$331)+'СЕТ СН'!$F$13</f>
        <v>0</v>
      </c>
      <c r="S337" s="36">
        <f>SUMIFS(СВЦЭМ!$J$34:$J$777,СВЦЭМ!$A$34:$A$777,$A337,СВЦЭМ!$B$33:$B$776,S$331)+'СЕТ СН'!$F$13</f>
        <v>0</v>
      </c>
      <c r="T337" s="36">
        <f>SUMIFS(СВЦЭМ!$J$34:$J$777,СВЦЭМ!$A$34:$A$777,$A337,СВЦЭМ!$B$33:$B$776,T$331)+'СЕТ СН'!$F$13</f>
        <v>0</v>
      </c>
      <c r="U337" s="36">
        <f>SUMIFS(СВЦЭМ!$J$34:$J$777,СВЦЭМ!$A$34:$A$777,$A337,СВЦЭМ!$B$33:$B$776,U$331)+'СЕТ СН'!$F$13</f>
        <v>0</v>
      </c>
      <c r="V337" s="36">
        <f>SUMIFS(СВЦЭМ!$J$34:$J$777,СВЦЭМ!$A$34:$A$777,$A337,СВЦЭМ!$B$33:$B$776,V$331)+'СЕТ СН'!$F$13</f>
        <v>0</v>
      </c>
      <c r="W337" s="36">
        <f>SUMIFS(СВЦЭМ!$J$34:$J$777,СВЦЭМ!$A$34:$A$777,$A337,СВЦЭМ!$B$33:$B$776,W$331)+'СЕТ СН'!$F$13</f>
        <v>0</v>
      </c>
      <c r="X337" s="36">
        <f>SUMIFS(СВЦЭМ!$J$34:$J$777,СВЦЭМ!$A$34:$A$777,$A337,СВЦЭМ!$B$33:$B$776,X$331)+'СЕТ СН'!$F$13</f>
        <v>0</v>
      </c>
      <c r="Y337" s="36">
        <f>SUMIFS(СВЦЭМ!$J$34:$J$777,СВЦЭМ!$A$34:$A$777,$A337,СВЦЭМ!$B$33:$B$776,Y$331)+'СЕТ СН'!$F$13</f>
        <v>0</v>
      </c>
    </row>
    <row r="338" spans="1:25" ht="15.75" hidden="1" x14ac:dyDescent="0.2">
      <c r="A338" s="35">
        <f t="shared" si="9"/>
        <v>43989</v>
      </c>
      <c r="B338" s="36">
        <f>SUMIFS(СВЦЭМ!$J$34:$J$777,СВЦЭМ!$A$34:$A$777,$A338,СВЦЭМ!$B$33:$B$776,B$331)+'СЕТ СН'!$F$13</f>
        <v>0</v>
      </c>
      <c r="C338" s="36">
        <f>SUMIFS(СВЦЭМ!$J$34:$J$777,СВЦЭМ!$A$34:$A$777,$A338,СВЦЭМ!$B$33:$B$776,C$331)+'СЕТ СН'!$F$13</f>
        <v>0</v>
      </c>
      <c r="D338" s="36">
        <f>SUMIFS(СВЦЭМ!$J$34:$J$777,СВЦЭМ!$A$34:$A$777,$A338,СВЦЭМ!$B$33:$B$776,D$331)+'СЕТ СН'!$F$13</f>
        <v>0</v>
      </c>
      <c r="E338" s="36">
        <f>SUMIFS(СВЦЭМ!$J$34:$J$777,СВЦЭМ!$A$34:$A$777,$A338,СВЦЭМ!$B$33:$B$776,E$331)+'СЕТ СН'!$F$13</f>
        <v>0</v>
      </c>
      <c r="F338" s="36">
        <f>SUMIFS(СВЦЭМ!$J$34:$J$777,СВЦЭМ!$A$34:$A$777,$A338,СВЦЭМ!$B$33:$B$776,F$331)+'СЕТ СН'!$F$13</f>
        <v>0</v>
      </c>
      <c r="G338" s="36">
        <f>SUMIFS(СВЦЭМ!$J$34:$J$777,СВЦЭМ!$A$34:$A$777,$A338,СВЦЭМ!$B$33:$B$776,G$331)+'СЕТ СН'!$F$13</f>
        <v>0</v>
      </c>
      <c r="H338" s="36">
        <f>SUMIFS(СВЦЭМ!$J$34:$J$777,СВЦЭМ!$A$34:$A$777,$A338,СВЦЭМ!$B$33:$B$776,H$331)+'СЕТ СН'!$F$13</f>
        <v>0</v>
      </c>
      <c r="I338" s="36">
        <f>SUMIFS(СВЦЭМ!$J$34:$J$777,СВЦЭМ!$A$34:$A$777,$A338,СВЦЭМ!$B$33:$B$776,I$331)+'СЕТ СН'!$F$13</f>
        <v>0</v>
      </c>
      <c r="J338" s="36">
        <f>SUMIFS(СВЦЭМ!$J$34:$J$777,СВЦЭМ!$A$34:$A$777,$A338,СВЦЭМ!$B$33:$B$776,J$331)+'СЕТ СН'!$F$13</f>
        <v>0</v>
      </c>
      <c r="K338" s="36">
        <f>SUMIFS(СВЦЭМ!$J$34:$J$777,СВЦЭМ!$A$34:$A$777,$A338,СВЦЭМ!$B$33:$B$776,K$331)+'СЕТ СН'!$F$13</f>
        <v>0</v>
      </c>
      <c r="L338" s="36">
        <f>SUMIFS(СВЦЭМ!$J$34:$J$777,СВЦЭМ!$A$34:$A$777,$A338,СВЦЭМ!$B$33:$B$776,L$331)+'СЕТ СН'!$F$13</f>
        <v>0</v>
      </c>
      <c r="M338" s="36">
        <f>SUMIFS(СВЦЭМ!$J$34:$J$777,СВЦЭМ!$A$34:$A$777,$A338,СВЦЭМ!$B$33:$B$776,M$331)+'СЕТ СН'!$F$13</f>
        <v>0</v>
      </c>
      <c r="N338" s="36">
        <f>SUMIFS(СВЦЭМ!$J$34:$J$777,СВЦЭМ!$A$34:$A$777,$A338,СВЦЭМ!$B$33:$B$776,N$331)+'СЕТ СН'!$F$13</f>
        <v>0</v>
      </c>
      <c r="O338" s="36">
        <f>SUMIFS(СВЦЭМ!$J$34:$J$777,СВЦЭМ!$A$34:$A$777,$A338,СВЦЭМ!$B$33:$B$776,O$331)+'СЕТ СН'!$F$13</f>
        <v>0</v>
      </c>
      <c r="P338" s="36">
        <f>SUMIFS(СВЦЭМ!$J$34:$J$777,СВЦЭМ!$A$34:$A$777,$A338,СВЦЭМ!$B$33:$B$776,P$331)+'СЕТ СН'!$F$13</f>
        <v>0</v>
      </c>
      <c r="Q338" s="36">
        <f>SUMIFS(СВЦЭМ!$J$34:$J$777,СВЦЭМ!$A$34:$A$777,$A338,СВЦЭМ!$B$33:$B$776,Q$331)+'СЕТ СН'!$F$13</f>
        <v>0</v>
      </c>
      <c r="R338" s="36">
        <f>SUMIFS(СВЦЭМ!$J$34:$J$777,СВЦЭМ!$A$34:$A$777,$A338,СВЦЭМ!$B$33:$B$776,R$331)+'СЕТ СН'!$F$13</f>
        <v>0</v>
      </c>
      <c r="S338" s="36">
        <f>SUMIFS(СВЦЭМ!$J$34:$J$777,СВЦЭМ!$A$34:$A$777,$A338,СВЦЭМ!$B$33:$B$776,S$331)+'СЕТ СН'!$F$13</f>
        <v>0</v>
      </c>
      <c r="T338" s="36">
        <f>SUMIFS(СВЦЭМ!$J$34:$J$777,СВЦЭМ!$A$34:$A$777,$A338,СВЦЭМ!$B$33:$B$776,T$331)+'СЕТ СН'!$F$13</f>
        <v>0</v>
      </c>
      <c r="U338" s="36">
        <f>SUMIFS(СВЦЭМ!$J$34:$J$777,СВЦЭМ!$A$34:$A$777,$A338,СВЦЭМ!$B$33:$B$776,U$331)+'СЕТ СН'!$F$13</f>
        <v>0</v>
      </c>
      <c r="V338" s="36">
        <f>SUMIFS(СВЦЭМ!$J$34:$J$777,СВЦЭМ!$A$34:$A$777,$A338,СВЦЭМ!$B$33:$B$776,V$331)+'СЕТ СН'!$F$13</f>
        <v>0</v>
      </c>
      <c r="W338" s="36">
        <f>SUMIFS(СВЦЭМ!$J$34:$J$777,СВЦЭМ!$A$34:$A$777,$A338,СВЦЭМ!$B$33:$B$776,W$331)+'СЕТ СН'!$F$13</f>
        <v>0</v>
      </c>
      <c r="X338" s="36">
        <f>SUMIFS(СВЦЭМ!$J$34:$J$777,СВЦЭМ!$A$34:$A$777,$A338,СВЦЭМ!$B$33:$B$776,X$331)+'СЕТ СН'!$F$13</f>
        <v>0</v>
      </c>
      <c r="Y338" s="36">
        <f>SUMIFS(СВЦЭМ!$J$34:$J$777,СВЦЭМ!$A$34:$A$777,$A338,СВЦЭМ!$B$33:$B$776,Y$331)+'СЕТ СН'!$F$13</f>
        <v>0</v>
      </c>
    </row>
    <row r="339" spans="1:25" ht="15.75" hidden="1" x14ac:dyDescent="0.2">
      <c r="A339" s="35">
        <f t="shared" si="9"/>
        <v>43990</v>
      </c>
      <c r="B339" s="36">
        <f>SUMIFS(СВЦЭМ!$J$34:$J$777,СВЦЭМ!$A$34:$A$777,$A339,СВЦЭМ!$B$33:$B$776,B$331)+'СЕТ СН'!$F$13</f>
        <v>0</v>
      </c>
      <c r="C339" s="36">
        <f>SUMIFS(СВЦЭМ!$J$34:$J$777,СВЦЭМ!$A$34:$A$777,$A339,СВЦЭМ!$B$33:$B$776,C$331)+'СЕТ СН'!$F$13</f>
        <v>0</v>
      </c>
      <c r="D339" s="36">
        <f>SUMIFS(СВЦЭМ!$J$34:$J$777,СВЦЭМ!$A$34:$A$777,$A339,СВЦЭМ!$B$33:$B$776,D$331)+'СЕТ СН'!$F$13</f>
        <v>0</v>
      </c>
      <c r="E339" s="36">
        <f>SUMIFS(СВЦЭМ!$J$34:$J$777,СВЦЭМ!$A$34:$A$777,$A339,СВЦЭМ!$B$33:$B$776,E$331)+'СЕТ СН'!$F$13</f>
        <v>0</v>
      </c>
      <c r="F339" s="36">
        <f>SUMIFS(СВЦЭМ!$J$34:$J$777,СВЦЭМ!$A$34:$A$777,$A339,СВЦЭМ!$B$33:$B$776,F$331)+'СЕТ СН'!$F$13</f>
        <v>0</v>
      </c>
      <c r="G339" s="36">
        <f>SUMIFS(СВЦЭМ!$J$34:$J$777,СВЦЭМ!$A$34:$A$777,$A339,СВЦЭМ!$B$33:$B$776,G$331)+'СЕТ СН'!$F$13</f>
        <v>0</v>
      </c>
      <c r="H339" s="36">
        <f>SUMIFS(СВЦЭМ!$J$34:$J$777,СВЦЭМ!$A$34:$A$777,$A339,СВЦЭМ!$B$33:$B$776,H$331)+'СЕТ СН'!$F$13</f>
        <v>0</v>
      </c>
      <c r="I339" s="36">
        <f>SUMIFS(СВЦЭМ!$J$34:$J$777,СВЦЭМ!$A$34:$A$777,$A339,СВЦЭМ!$B$33:$B$776,I$331)+'СЕТ СН'!$F$13</f>
        <v>0</v>
      </c>
      <c r="J339" s="36">
        <f>SUMIFS(СВЦЭМ!$J$34:$J$777,СВЦЭМ!$A$34:$A$777,$A339,СВЦЭМ!$B$33:$B$776,J$331)+'СЕТ СН'!$F$13</f>
        <v>0</v>
      </c>
      <c r="K339" s="36">
        <f>SUMIFS(СВЦЭМ!$J$34:$J$777,СВЦЭМ!$A$34:$A$777,$A339,СВЦЭМ!$B$33:$B$776,K$331)+'СЕТ СН'!$F$13</f>
        <v>0</v>
      </c>
      <c r="L339" s="36">
        <f>SUMIFS(СВЦЭМ!$J$34:$J$777,СВЦЭМ!$A$34:$A$777,$A339,СВЦЭМ!$B$33:$B$776,L$331)+'СЕТ СН'!$F$13</f>
        <v>0</v>
      </c>
      <c r="M339" s="36">
        <f>SUMIFS(СВЦЭМ!$J$34:$J$777,СВЦЭМ!$A$34:$A$777,$A339,СВЦЭМ!$B$33:$B$776,M$331)+'СЕТ СН'!$F$13</f>
        <v>0</v>
      </c>
      <c r="N339" s="36">
        <f>SUMIFS(СВЦЭМ!$J$34:$J$777,СВЦЭМ!$A$34:$A$777,$A339,СВЦЭМ!$B$33:$B$776,N$331)+'СЕТ СН'!$F$13</f>
        <v>0</v>
      </c>
      <c r="O339" s="36">
        <f>SUMIFS(СВЦЭМ!$J$34:$J$777,СВЦЭМ!$A$34:$A$777,$A339,СВЦЭМ!$B$33:$B$776,O$331)+'СЕТ СН'!$F$13</f>
        <v>0</v>
      </c>
      <c r="P339" s="36">
        <f>SUMIFS(СВЦЭМ!$J$34:$J$777,СВЦЭМ!$A$34:$A$777,$A339,СВЦЭМ!$B$33:$B$776,P$331)+'СЕТ СН'!$F$13</f>
        <v>0</v>
      </c>
      <c r="Q339" s="36">
        <f>SUMIFS(СВЦЭМ!$J$34:$J$777,СВЦЭМ!$A$34:$A$777,$A339,СВЦЭМ!$B$33:$B$776,Q$331)+'СЕТ СН'!$F$13</f>
        <v>0</v>
      </c>
      <c r="R339" s="36">
        <f>SUMIFS(СВЦЭМ!$J$34:$J$777,СВЦЭМ!$A$34:$A$777,$A339,СВЦЭМ!$B$33:$B$776,R$331)+'СЕТ СН'!$F$13</f>
        <v>0</v>
      </c>
      <c r="S339" s="36">
        <f>SUMIFS(СВЦЭМ!$J$34:$J$777,СВЦЭМ!$A$34:$A$777,$A339,СВЦЭМ!$B$33:$B$776,S$331)+'СЕТ СН'!$F$13</f>
        <v>0</v>
      </c>
      <c r="T339" s="36">
        <f>SUMIFS(СВЦЭМ!$J$34:$J$777,СВЦЭМ!$A$34:$A$777,$A339,СВЦЭМ!$B$33:$B$776,T$331)+'СЕТ СН'!$F$13</f>
        <v>0</v>
      </c>
      <c r="U339" s="36">
        <f>SUMIFS(СВЦЭМ!$J$34:$J$777,СВЦЭМ!$A$34:$A$777,$A339,СВЦЭМ!$B$33:$B$776,U$331)+'СЕТ СН'!$F$13</f>
        <v>0</v>
      </c>
      <c r="V339" s="36">
        <f>SUMIFS(СВЦЭМ!$J$34:$J$777,СВЦЭМ!$A$34:$A$777,$A339,СВЦЭМ!$B$33:$B$776,V$331)+'СЕТ СН'!$F$13</f>
        <v>0</v>
      </c>
      <c r="W339" s="36">
        <f>SUMIFS(СВЦЭМ!$J$34:$J$777,СВЦЭМ!$A$34:$A$777,$A339,СВЦЭМ!$B$33:$B$776,W$331)+'СЕТ СН'!$F$13</f>
        <v>0</v>
      </c>
      <c r="X339" s="36">
        <f>SUMIFS(СВЦЭМ!$J$34:$J$777,СВЦЭМ!$A$34:$A$777,$A339,СВЦЭМ!$B$33:$B$776,X$331)+'СЕТ СН'!$F$13</f>
        <v>0</v>
      </c>
      <c r="Y339" s="36">
        <f>SUMIFS(СВЦЭМ!$J$34:$J$777,СВЦЭМ!$A$34:$A$777,$A339,СВЦЭМ!$B$33:$B$776,Y$331)+'СЕТ СН'!$F$13</f>
        <v>0</v>
      </c>
    </row>
    <row r="340" spans="1:25" ht="15.75" hidden="1" x14ac:dyDescent="0.2">
      <c r="A340" s="35">
        <f t="shared" si="9"/>
        <v>43991</v>
      </c>
      <c r="B340" s="36">
        <f>SUMIFS(СВЦЭМ!$J$34:$J$777,СВЦЭМ!$A$34:$A$777,$A340,СВЦЭМ!$B$33:$B$776,B$331)+'СЕТ СН'!$F$13</f>
        <v>0</v>
      </c>
      <c r="C340" s="36">
        <f>SUMIFS(СВЦЭМ!$J$34:$J$777,СВЦЭМ!$A$34:$A$777,$A340,СВЦЭМ!$B$33:$B$776,C$331)+'СЕТ СН'!$F$13</f>
        <v>0</v>
      </c>
      <c r="D340" s="36">
        <f>SUMIFS(СВЦЭМ!$J$34:$J$777,СВЦЭМ!$A$34:$A$777,$A340,СВЦЭМ!$B$33:$B$776,D$331)+'СЕТ СН'!$F$13</f>
        <v>0</v>
      </c>
      <c r="E340" s="36">
        <f>SUMIFS(СВЦЭМ!$J$34:$J$777,СВЦЭМ!$A$34:$A$777,$A340,СВЦЭМ!$B$33:$B$776,E$331)+'СЕТ СН'!$F$13</f>
        <v>0</v>
      </c>
      <c r="F340" s="36">
        <f>SUMIFS(СВЦЭМ!$J$34:$J$777,СВЦЭМ!$A$34:$A$777,$A340,СВЦЭМ!$B$33:$B$776,F$331)+'СЕТ СН'!$F$13</f>
        <v>0</v>
      </c>
      <c r="G340" s="36">
        <f>SUMIFS(СВЦЭМ!$J$34:$J$777,СВЦЭМ!$A$34:$A$777,$A340,СВЦЭМ!$B$33:$B$776,G$331)+'СЕТ СН'!$F$13</f>
        <v>0</v>
      </c>
      <c r="H340" s="36">
        <f>SUMIFS(СВЦЭМ!$J$34:$J$777,СВЦЭМ!$A$34:$A$777,$A340,СВЦЭМ!$B$33:$B$776,H$331)+'СЕТ СН'!$F$13</f>
        <v>0</v>
      </c>
      <c r="I340" s="36">
        <f>SUMIFS(СВЦЭМ!$J$34:$J$777,СВЦЭМ!$A$34:$A$777,$A340,СВЦЭМ!$B$33:$B$776,I$331)+'СЕТ СН'!$F$13</f>
        <v>0</v>
      </c>
      <c r="J340" s="36">
        <f>SUMIFS(СВЦЭМ!$J$34:$J$777,СВЦЭМ!$A$34:$A$777,$A340,СВЦЭМ!$B$33:$B$776,J$331)+'СЕТ СН'!$F$13</f>
        <v>0</v>
      </c>
      <c r="K340" s="36">
        <f>SUMIFS(СВЦЭМ!$J$34:$J$777,СВЦЭМ!$A$34:$A$777,$A340,СВЦЭМ!$B$33:$B$776,K$331)+'СЕТ СН'!$F$13</f>
        <v>0</v>
      </c>
      <c r="L340" s="36">
        <f>SUMIFS(СВЦЭМ!$J$34:$J$777,СВЦЭМ!$A$34:$A$777,$A340,СВЦЭМ!$B$33:$B$776,L$331)+'СЕТ СН'!$F$13</f>
        <v>0</v>
      </c>
      <c r="M340" s="36">
        <f>SUMIFS(СВЦЭМ!$J$34:$J$777,СВЦЭМ!$A$34:$A$777,$A340,СВЦЭМ!$B$33:$B$776,M$331)+'СЕТ СН'!$F$13</f>
        <v>0</v>
      </c>
      <c r="N340" s="36">
        <f>SUMIFS(СВЦЭМ!$J$34:$J$777,СВЦЭМ!$A$34:$A$777,$A340,СВЦЭМ!$B$33:$B$776,N$331)+'СЕТ СН'!$F$13</f>
        <v>0</v>
      </c>
      <c r="O340" s="36">
        <f>SUMIFS(СВЦЭМ!$J$34:$J$777,СВЦЭМ!$A$34:$A$777,$A340,СВЦЭМ!$B$33:$B$776,O$331)+'СЕТ СН'!$F$13</f>
        <v>0</v>
      </c>
      <c r="P340" s="36">
        <f>SUMIFS(СВЦЭМ!$J$34:$J$777,СВЦЭМ!$A$34:$A$777,$A340,СВЦЭМ!$B$33:$B$776,P$331)+'СЕТ СН'!$F$13</f>
        <v>0</v>
      </c>
      <c r="Q340" s="36">
        <f>SUMIFS(СВЦЭМ!$J$34:$J$777,СВЦЭМ!$A$34:$A$777,$A340,СВЦЭМ!$B$33:$B$776,Q$331)+'СЕТ СН'!$F$13</f>
        <v>0</v>
      </c>
      <c r="R340" s="36">
        <f>SUMIFS(СВЦЭМ!$J$34:$J$777,СВЦЭМ!$A$34:$A$777,$A340,СВЦЭМ!$B$33:$B$776,R$331)+'СЕТ СН'!$F$13</f>
        <v>0</v>
      </c>
      <c r="S340" s="36">
        <f>SUMIFS(СВЦЭМ!$J$34:$J$777,СВЦЭМ!$A$34:$A$777,$A340,СВЦЭМ!$B$33:$B$776,S$331)+'СЕТ СН'!$F$13</f>
        <v>0</v>
      </c>
      <c r="T340" s="36">
        <f>SUMIFS(СВЦЭМ!$J$34:$J$777,СВЦЭМ!$A$34:$A$777,$A340,СВЦЭМ!$B$33:$B$776,T$331)+'СЕТ СН'!$F$13</f>
        <v>0</v>
      </c>
      <c r="U340" s="36">
        <f>SUMIFS(СВЦЭМ!$J$34:$J$777,СВЦЭМ!$A$34:$A$777,$A340,СВЦЭМ!$B$33:$B$776,U$331)+'СЕТ СН'!$F$13</f>
        <v>0</v>
      </c>
      <c r="V340" s="36">
        <f>SUMIFS(СВЦЭМ!$J$34:$J$777,СВЦЭМ!$A$34:$A$777,$A340,СВЦЭМ!$B$33:$B$776,V$331)+'СЕТ СН'!$F$13</f>
        <v>0</v>
      </c>
      <c r="W340" s="36">
        <f>SUMIFS(СВЦЭМ!$J$34:$J$777,СВЦЭМ!$A$34:$A$777,$A340,СВЦЭМ!$B$33:$B$776,W$331)+'СЕТ СН'!$F$13</f>
        <v>0</v>
      </c>
      <c r="X340" s="36">
        <f>SUMIFS(СВЦЭМ!$J$34:$J$777,СВЦЭМ!$A$34:$A$777,$A340,СВЦЭМ!$B$33:$B$776,X$331)+'СЕТ СН'!$F$13</f>
        <v>0</v>
      </c>
      <c r="Y340" s="36">
        <f>SUMIFS(СВЦЭМ!$J$34:$J$777,СВЦЭМ!$A$34:$A$777,$A340,СВЦЭМ!$B$33:$B$776,Y$331)+'СЕТ СН'!$F$13</f>
        <v>0</v>
      </c>
    </row>
    <row r="341" spans="1:25" ht="15.75" hidden="1" x14ac:dyDescent="0.2">
      <c r="A341" s="35">
        <f t="shared" si="9"/>
        <v>43992</v>
      </c>
      <c r="B341" s="36">
        <f>SUMIFS(СВЦЭМ!$J$34:$J$777,СВЦЭМ!$A$34:$A$777,$A341,СВЦЭМ!$B$33:$B$776,B$331)+'СЕТ СН'!$F$13</f>
        <v>0</v>
      </c>
      <c r="C341" s="36">
        <f>SUMIFS(СВЦЭМ!$J$34:$J$777,СВЦЭМ!$A$34:$A$777,$A341,СВЦЭМ!$B$33:$B$776,C$331)+'СЕТ СН'!$F$13</f>
        <v>0</v>
      </c>
      <c r="D341" s="36">
        <f>SUMIFS(СВЦЭМ!$J$34:$J$777,СВЦЭМ!$A$34:$A$777,$A341,СВЦЭМ!$B$33:$B$776,D$331)+'СЕТ СН'!$F$13</f>
        <v>0</v>
      </c>
      <c r="E341" s="36">
        <f>SUMIFS(СВЦЭМ!$J$34:$J$777,СВЦЭМ!$A$34:$A$777,$A341,СВЦЭМ!$B$33:$B$776,E$331)+'СЕТ СН'!$F$13</f>
        <v>0</v>
      </c>
      <c r="F341" s="36">
        <f>SUMIFS(СВЦЭМ!$J$34:$J$777,СВЦЭМ!$A$34:$A$777,$A341,СВЦЭМ!$B$33:$B$776,F$331)+'СЕТ СН'!$F$13</f>
        <v>0</v>
      </c>
      <c r="G341" s="36">
        <f>SUMIFS(СВЦЭМ!$J$34:$J$777,СВЦЭМ!$A$34:$A$777,$A341,СВЦЭМ!$B$33:$B$776,G$331)+'СЕТ СН'!$F$13</f>
        <v>0</v>
      </c>
      <c r="H341" s="36">
        <f>SUMIFS(СВЦЭМ!$J$34:$J$777,СВЦЭМ!$A$34:$A$777,$A341,СВЦЭМ!$B$33:$B$776,H$331)+'СЕТ СН'!$F$13</f>
        <v>0</v>
      </c>
      <c r="I341" s="36">
        <f>SUMIFS(СВЦЭМ!$J$34:$J$777,СВЦЭМ!$A$34:$A$777,$A341,СВЦЭМ!$B$33:$B$776,I$331)+'СЕТ СН'!$F$13</f>
        <v>0</v>
      </c>
      <c r="J341" s="36">
        <f>SUMIFS(СВЦЭМ!$J$34:$J$777,СВЦЭМ!$A$34:$A$777,$A341,СВЦЭМ!$B$33:$B$776,J$331)+'СЕТ СН'!$F$13</f>
        <v>0</v>
      </c>
      <c r="K341" s="36">
        <f>SUMIFS(СВЦЭМ!$J$34:$J$777,СВЦЭМ!$A$34:$A$777,$A341,СВЦЭМ!$B$33:$B$776,K$331)+'СЕТ СН'!$F$13</f>
        <v>0</v>
      </c>
      <c r="L341" s="36">
        <f>SUMIFS(СВЦЭМ!$J$34:$J$777,СВЦЭМ!$A$34:$A$777,$A341,СВЦЭМ!$B$33:$B$776,L$331)+'СЕТ СН'!$F$13</f>
        <v>0</v>
      </c>
      <c r="M341" s="36">
        <f>SUMIFS(СВЦЭМ!$J$34:$J$777,СВЦЭМ!$A$34:$A$777,$A341,СВЦЭМ!$B$33:$B$776,M$331)+'СЕТ СН'!$F$13</f>
        <v>0</v>
      </c>
      <c r="N341" s="36">
        <f>SUMIFS(СВЦЭМ!$J$34:$J$777,СВЦЭМ!$A$34:$A$777,$A341,СВЦЭМ!$B$33:$B$776,N$331)+'СЕТ СН'!$F$13</f>
        <v>0</v>
      </c>
      <c r="O341" s="36">
        <f>SUMIFS(СВЦЭМ!$J$34:$J$777,СВЦЭМ!$A$34:$A$777,$A341,СВЦЭМ!$B$33:$B$776,O$331)+'СЕТ СН'!$F$13</f>
        <v>0</v>
      </c>
      <c r="P341" s="36">
        <f>SUMIFS(СВЦЭМ!$J$34:$J$777,СВЦЭМ!$A$34:$A$777,$A341,СВЦЭМ!$B$33:$B$776,P$331)+'СЕТ СН'!$F$13</f>
        <v>0</v>
      </c>
      <c r="Q341" s="36">
        <f>SUMIFS(СВЦЭМ!$J$34:$J$777,СВЦЭМ!$A$34:$A$777,$A341,СВЦЭМ!$B$33:$B$776,Q$331)+'СЕТ СН'!$F$13</f>
        <v>0</v>
      </c>
      <c r="R341" s="36">
        <f>SUMIFS(СВЦЭМ!$J$34:$J$777,СВЦЭМ!$A$34:$A$777,$A341,СВЦЭМ!$B$33:$B$776,R$331)+'СЕТ СН'!$F$13</f>
        <v>0</v>
      </c>
      <c r="S341" s="36">
        <f>SUMIFS(СВЦЭМ!$J$34:$J$777,СВЦЭМ!$A$34:$A$777,$A341,СВЦЭМ!$B$33:$B$776,S$331)+'СЕТ СН'!$F$13</f>
        <v>0</v>
      </c>
      <c r="T341" s="36">
        <f>SUMIFS(СВЦЭМ!$J$34:$J$777,СВЦЭМ!$A$34:$A$777,$A341,СВЦЭМ!$B$33:$B$776,T$331)+'СЕТ СН'!$F$13</f>
        <v>0</v>
      </c>
      <c r="U341" s="36">
        <f>SUMIFS(СВЦЭМ!$J$34:$J$777,СВЦЭМ!$A$34:$A$777,$A341,СВЦЭМ!$B$33:$B$776,U$331)+'СЕТ СН'!$F$13</f>
        <v>0</v>
      </c>
      <c r="V341" s="36">
        <f>SUMIFS(СВЦЭМ!$J$34:$J$777,СВЦЭМ!$A$34:$A$777,$A341,СВЦЭМ!$B$33:$B$776,V$331)+'СЕТ СН'!$F$13</f>
        <v>0</v>
      </c>
      <c r="W341" s="36">
        <f>SUMIFS(СВЦЭМ!$J$34:$J$777,СВЦЭМ!$A$34:$A$777,$A341,СВЦЭМ!$B$33:$B$776,W$331)+'СЕТ СН'!$F$13</f>
        <v>0</v>
      </c>
      <c r="X341" s="36">
        <f>SUMIFS(СВЦЭМ!$J$34:$J$777,СВЦЭМ!$A$34:$A$777,$A341,СВЦЭМ!$B$33:$B$776,X$331)+'СЕТ СН'!$F$13</f>
        <v>0</v>
      </c>
      <c r="Y341" s="36">
        <f>SUMIFS(СВЦЭМ!$J$34:$J$777,СВЦЭМ!$A$34:$A$777,$A341,СВЦЭМ!$B$33:$B$776,Y$331)+'СЕТ СН'!$F$13</f>
        <v>0</v>
      </c>
    </row>
    <row r="342" spans="1:25" ht="15.75" hidden="1" x14ac:dyDescent="0.2">
      <c r="A342" s="35">
        <f t="shared" si="9"/>
        <v>43993</v>
      </c>
      <c r="B342" s="36">
        <f>SUMIFS(СВЦЭМ!$J$34:$J$777,СВЦЭМ!$A$34:$A$777,$A342,СВЦЭМ!$B$33:$B$776,B$331)+'СЕТ СН'!$F$13</f>
        <v>0</v>
      </c>
      <c r="C342" s="36">
        <f>SUMIFS(СВЦЭМ!$J$34:$J$777,СВЦЭМ!$A$34:$A$777,$A342,СВЦЭМ!$B$33:$B$776,C$331)+'СЕТ СН'!$F$13</f>
        <v>0</v>
      </c>
      <c r="D342" s="36">
        <f>SUMIFS(СВЦЭМ!$J$34:$J$777,СВЦЭМ!$A$34:$A$777,$A342,СВЦЭМ!$B$33:$B$776,D$331)+'СЕТ СН'!$F$13</f>
        <v>0</v>
      </c>
      <c r="E342" s="36">
        <f>SUMIFS(СВЦЭМ!$J$34:$J$777,СВЦЭМ!$A$34:$A$777,$A342,СВЦЭМ!$B$33:$B$776,E$331)+'СЕТ СН'!$F$13</f>
        <v>0</v>
      </c>
      <c r="F342" s="36">
        <f>SUMIFS(СВЦЭМ!$J$34:$J$777,СВЦЭМ!$A$34:$A$777,$A342,СВЦЭМ!$B$33:$B$776,F$331)+'СЕТ СН'!$F$13</f>
        <v>0</v>
      </c>
      <c r="G342" s="36">
        <f>SUMIFS(СВЦЭМ!$J$34:$J$777,СВЦЭМ!$A$34:$A$777,$A342,СВЦЭМ!$B$33:$B$776,G$331)+'СЕТ СН'!$F$13</f>
        <v>0</v>
      </c>
      <c r="H342" s="36">
        <f>SUMIFS(СВЦЭМ!$J$34:$J$777,СВЦЭМ!$A$34:$A$777,$A342,СВЦЭМ!$B$33:$B$776,H$331)+'СЕТ СН'!$F$13</f>
        <v>0</v>
      </c>
      <c r="I342" s="36">
        <f>SUMIFS(СВЦЭМ!$J$34:$J$777,СВЦЭМ!$A$34:$A$777,$A342,СВЦЭМ!$B$33:$B$776,I$331)+'СЕТ СН'!$F$13</f>
        <v>0</v>
      </c>
      <c r="J342" s="36">
        <f>SUMIFS(СВЦЭМ!$J$34:$J$777,СВЦЭМ!$A$34:$A$777,$A342,СВЦЭМ!$B$33:$B$776,J$331)+'СЕТ СН'!$F$13</f>
        <v>0</v>
      </c>
      <c r="K342" s="36">
        <f>SUMIFS(СВЦЭМ!$J$34:$J$777,СВЦЭМ!$A$34:$A$777,$A342,СВЦЭМ!$B$33:$B$776,K$331)+'СЕТ СН'!$F$13</f>
        <v>0</v>
      </c>
      <c r="L342" s="36">
        <f>SUMIFS(СВЦЭМ!$J$34:$J$777,СВЦЭМ!$A$34:$A$777,$A342,СВЦЭМ!$B$33:$B$776,L$331)+'СЕТ СН'!$F$13</f>
        <v>0</v>
      </c>
      <c r="M342" s="36">
        <f>SUMIFS(СВЦЭМ!$J$34:$J$777,СВЦЭМ!$A$34:$A$777,$A342,СВЦЭМ!$B$33:$B$776,M$331)+'СЕТ СН'!$F$13</f>
        <v>0</v>
      </c>
      <c r="N342" s="36">
        <f>SUMIFS(СВЦЭМ!$J$34:$J$777,СВЦЭМ!$A$34:$A$777,$A342,СВЦЭМ!$B$33:$B$776,N$331)+'СЕТ СН'!$F$13</f>
        <v>0</v>
      </c>
      <c r="O342" s="36">
        <f>SUMIFS(СВЦЭМ!$J$34:$J$777,СВЦЭМ!$A$34:$A$777,$A342,СВЦЭМ!$B$33:$B$776,O$331)+'СЕТ СН'!$F$13</f>
        <v>0</v>
      </c>
      <c r="P342" s="36">
        <f>SUMIFS(СВЦЭМ!$J$34:$J$777,СВЦЭМ!$A$34:$A$777,$A342,СВЦЭМ!$B$33:$B$776,P$331)+'СЕТ СН'!$F$13</f>
        <v>0</v>
      </c>
      <c r="Q342" s="36">
        <f>SUMIFS(СВЦЭМ!$J$34:$J$777,СВЦЭМ!$A$34:$A$777,$A342,СВЦЭМ!$B$33:$B$776,Q$331)+'СЕТ СН'!$F$13</f>
        <v>0</v>
      </c>
      <c r="R342" s="36">
        <f>SUMIFS(СВЦЭМ!$J$34:$J$777,СВЦЭМ!$A$34:$A$777,$A342,СВЦЭМ!$B$33:$B$776,R$331)+'СЕТ СН'!$F$13</f>
        <v>0</v>
      </c>
      <c r="S342" s="36">
        <f>SUMIFS(СВЦЭМ!$J$34:$J$777,СВЦЭМ!$A$34:$A$777,$A342,СВЦЭМ!$B$33:$B$776,S$331)+'СЕТ СН'!$F$13</f>
        <v>0</v>
      </c>
      <c r="T342" s="36">
        <f>SUMIFS(СВЦЭМ!$J$34:$J$777,СВЦЭМ!$A$34:$A$777,$A342,СВЦЭМ!$B$33:$B$776,T$331)+'СЕТ СН'!$F$13</f>
        <v>0</v>
      </c>
      <c r="U342" s="36">
        <f>SUMIFS(СВЦЭМ!$J$34:$J$777,СВЦЭМ!$A$34:$A$777,$A342,СВЦЭМ!$B$33:$B$776,U$331)+'СЕТ СН'!$F$13</f>
        <v>0</v>
      </c>
      <c r="V342" s="36">
        <f>SUMIFS(СВЦЭМ!$J$34:$J$777,СВЦЭМ!$A$34:$A$777,$A342,СВЦЭМ!$B$33:$B$776,V$331)+'СЕТ СН'!$F$13</f>
        <v>0</v>
      </c>
      <c r="W342" s="36">
        <f>SUMIFS(СВЦЭМ!$J$34:$J$777,СВЦЭМ!$A$34:$A$777,$A342,СВЦЭМ!$B$33:$B$776,W$331)+'СЕТ СН'!$F$13</f>
        <v>0</v>
      </c>
      <c r="X342" s="36">
        <f>SUMIFS(СВЦЭМ!$J$34:$J$777,СВЦЭМ!$A$34:$A$777,$A342,СВЦЭМ!$B$33:$B$776,X$331)+'СЕТ СН'!$F$13</f>
        <v>0</v>
      </c>
      <c r="Y342" s="36">
        <f>SUMIFS(СВЦЭМ!$J$34:$J$777,СВЦЭМ!$A$34:$A$777,$A342,СВЦЭМ!$B$33:$B$776,Y$331)+'СЕТ СН'!$F$13</f>
        <v>0</v>
      </c>
    </row>
    <row r="343" spans="1:25" ht="15.75" hidden="1" x14ac:dyDescent="0.2">
      <c r="A343" s="35">
        <f t="shared" si="9"/>
        <v>43994</v>
      </c>
      <c r="B343" s="36">
        <f>SUMIFS(СВЦЭМ!$J$34:$J$777,СВЦЭМ!$A$34:$A$777,$A343,СВЦЭМ!$B$33:$B$776,B$331)+'СЕТ СН'!$F$13</f>
        <v>0</v>
      </c>
      <c r="C343" s="36">
        <f>SUMIFS(СВЦЭМ!$J$34:$J$777,СВЦЭМ!$A$34:$A$777,$A343,СВЦЭМ!$B$33:$B$776,C$331)+'СЕТ СН'!$F$13</f>
        <v>0</v>
      </c>
      <c r="D343" s="36">
        <f>SUMIFS(СВЦЭМ!$J$34:$J$777,СВЦЭМ!$A$34:$A$777,$A343,СВЦЭМ!$B$33:$B$776,D$331)+'СЕТ СН'!$F$13</f>
        <v>0</v>
      </c>
      <c r="E343" s="36">
        <f>SUMIFS(СВЦЭМ!$J$34:$J$777,СВЦЭМ!$A$34:$A$777,$A343,СВЦЭМ!$B$33:$B$776,E$331)+'СЕТ СН'!$F$13</f>
        <v>0</v>
      </c>
      <c r="F343" s="36">
        <f>SUMIFS(СВЦЭМ!$J$34:$J$777,СВЦЭМ!$A$34:$A$777,$A343,СВЦЭМ!$B$33:$B$776,F$331)+'СЕТ СН'!$F$13</f>
        <v>0</v>
      </c>
      <c r="G343" s="36">
        <f>SUMIFS(СВЦЭМ!$J$34:$J$777,СВЦЭМ!$A$34:$A$777,$A343,СВЦЭМ!$B$33:$B$776,G$331)+'СЕТ СН'!$F$13</f>
        <v>0</v>
      </c>
      <c r="H343" s="36">
        <f>SUMIFS(СВЦЭМ!$J$34:$J$777,СВЦЭМ!$A$34:$A$777,$A343,СВЦЭМ!$B$33:$B$776,H$331)+'СЕТ СН'!$F$13</f>
        <v>0</v>
      </c>
      <c r="I343" s="36">
        <f>SUMIFS(СВЦЭМ!$J$34:$J$777,СВЦЭМ!$A$34:$A$777,$A343,СВЦЭМ!$B$33:$B$776,I$331)+'СЕТ СН'!$F$13</f>
        <v>0</v>
      </c>
      <c r="J343" s="36">
        <f>SUMIFS(СВЦЭМ!$J$34:$J$777,СВЦЭМ!$A$34:$A$777,$A343,СВЦЭМ!$B$33:$B$776,J$331)+'СЕТ СН'!$F$13</f>
        <v>0</v>
      </c>
      <c r="K343" s="36">
        <f>SUMIFS(СВЦЭМ!$J$34:$J$777,СВЦЭМ!$A$34:$A$777,$A343,СВЦЭМ!$B$33:$B$776,K$331)+'СЕТ СН'!$F$13</f>
        <v>0</v>
      </c>
      <c r="L343" s="36">
        <f>SUMIFS(СВЦЭМ!$J$34:$J$777,СВЦЭМ!$A$34:$A$777,$A343,СВЦЭМ!$B$33:$B$776,L$331)+'СЕТ СН'!$F$13</f>
        <v>0</v>
      </c>
      <c r="M343" s="36">
        <f>SUMIFS(СВЦЭМ!$J$34:$J$777,СВЦЭМ!$A$34:$A$777,$A343,СВЦЭМ!$B$33:$B$776,M$331)+'СЕТ СН'!$F$13</f>
        <v>0</v>
      </c>
      <c r="N343" s="36">
        <f>SUMIFS(СВЦЭМ!$J$34:$J$777,СВЦЭМ!$A$34:$A$777,$A343,СВЦЭМ!$B$33:$B$776,N$331)+'СЕТ СН'!$F$13</f>
        <v>0</v>
      </c>
      <c r="O343" s="36">
        <f>SUMIFS(СВЦЭМ!$J$34:$J$777,СВЦЭМ!$A$34:$A$777,$A343,СВЦЭМ!$B$33:$B$776,O$331)+'СЕТ СН'!$F$13</f>
        <v>0</v>
      </c>
      <c r="P343" s="36">
        <f>SUMIFS(СВЦЭМ!$J$34:$J$777,СВЦЭМ!$A$34:$A$777,$A343,СВЦЭМ!$B$33:$B$776,P$331)+'СЕТ СН'!$F$13</f>
        <v>0</v>
      </c>
      <c r="Q343" s="36">
        <f>SUMIFS(СВЦЭМ!$J$34:$J$777,СВЦЭМ!$A$34:$A$777,$A343,СВЦЭМ!$B$33:$B$776,Q$331)+'СЕТ СН'!$F$13</f>
        <v>0</v>
      </c>
      <c r="R343" s="36">
        <f>SUMIFS(СВЦЭМ!$J$34:$J$777,СВЦЭМ!$A$34:$A$777,$A343,СВЦЭМ!$B$33:$B$776,R$331)+'СЕТ СН'!$F$13</f>
        <v>0</v>
      </c>
      <c r="S343" s="36">
        <f>SUMIFS(СВЦЭМ!$J$34:$J$777,СВЦЭМ!$A$34:$A$777,$A343,СВЦЭМ!$B$33:$B$776,S$331)+'СЕТ СН'!$F$13</f>
        <v>0</v>
      </c>
      <c r="T343" s="36">
        <f>SUMIFS(СВЦЭМ!$J$34:$J$777,СВЦЭМ!$A$34:$A$777,$A343,СВЦЭМ!$B$33:$B$776,T$331)+'СЕТ СН'!$F$13</f>
        <v>0</v>
      </c>
      <c r="U343" s="36">
        <f>SUMIFS(СВЦЭМ!$J$34:$J$777,СВЦЭМ!$A$34:$A$777,$A343,СВЦЭМ!$B$33:$B$776,U$331)+'СЕТ СН'!$F$13</f>
        <v>0</v>
      </c>
      <c r="V343" s="36">
        <f>SUMIFS(СВЦЭМ!$J$34:$J$777,СВЦЭМ!$A$34:$A$777,$A343,СВЦЭМ!$B$33:$B$776,V$331)+'СЕТ СН'!$F$13</f>
        <v>0</v>
      </c>
      <c r="W343" s="36">
        <f>SUMIFS(СВЦЭМ!$J$34:$J$777,СВЦЭМ!$A$34:$A$777,$A343,СВЦЭМ!$B$33:$B$776,W$331)+'СЕТ СН'!$F$13</f>
        <v>0</v>
      </c>
      <c r="X343" s="36">
        <f>SUMIFS(СВЦЭМ!$J$34:$J$777,СВЦЭМ!$A$34:$A$777,$A343,СВЦЭМ!$B$33:$B$776,X$331)+'СЕТ СН'!$F$13</f>
        <v>0</v>
      </c>
      <c r="Y343" s="36">
        <f>SUMIFS(СВЦЭМ!$J$34:$J$777,СВЦЭМ!$A$34:$A$777,$A343,СВЦЭМ!$B$33:$B$776,Y$331)+'СЕТ СН'!$F$13</f>
        <v>0</v>
      </c>
    </row>
    <row r="344" spans="1:25" ht="15.75" hidden="1" x14ac:dyDescent="0.2">
      <c r="A344" s="35">
        <f t="shared" si="9"/>
        <v>43995</v>
      </c>
      <c r="B344" s="36">
        <f>SUMIFS(СВЦЭМ!$J$34:$J$777,СВЦЭМ!$A$34:$A$777,$A344,СВЦЭМ!$B$33:$B$776,B$331)+'СЕТ СН'!$F$13</f>
        <v>0</v>
      </c>
      <c r="C344" s="36">
        <f>SUMIFS(СВЦЭМ!$J$34:$J$777,СВЦЭМ!$A$34:$A$777,$A344,СВЦЭМ!$B$33:$B$776,C$331)+'СЕТ СН'!$F$13</f>
        <v>0</v>
      </c>
      <c r="D344" s="36">
        <f>SUMIFS(СВЦЭМ!$J$34:$J$777,СВЦЭМ!$A$34:$A$777,$A344,СВЦЭМ!$B$33:$B$776,D$331)+'СЕТ СН'!$F$13</f>
        <v>0</v>
      </c>
      <c r="E344" s="36">
        <f>SUMIFS(СВЦЭМ!$J$34:$J$777,СВЦЭМ!$A$34:$A$777,$A344,СВЦЭМ!$B$33:$B$776,E$331)+'СЕТ СН'!$F$13</f>
        <v>0</v>
      </c>
      <c r="F344" s="36">
        <f>SUMIFS(СВЦЭМ!$J$34:$J$777,СВЦЭМ!$A$34:$A$777,$A344,СВЦЭМ!$B$33:$B$776,F$331)+'СЕТ СН'!$F$13</f>
        <v>0</v>
      </c>
      <c r="G344" s="36">
        <f>SUMIFS(СВЦЭМ!$J$34:$J$777,СВЦЭМ!$A$34:$A$777,$A344,СВЦЭМ!$B$33:$B$776,G$331)+'СЕТ СН'!$F$13</f>
        <v>0</v>
      </c>
      <c r="H344" s="36">
        <f>SUMIFS(СВЦЭМ!$J$34:$J$777,СВЦЭМ!$A$34:$A$777,$A344,СВЦЭМ!$B$33:$B$776,H$331)+'СЕТ СН'!$F$13</f>
        <v>0</v>
      </c>
      <c r="I344" s="36">
        <f>SUMIFS(СВЦЭМ!$J$34:$J$777,СВЦЭМ!$A$34:$A$777,$A344,СВЦЭМ!$B$33:$B$776,I$331)+'СЕТ СН'!$F$13</f>
        <v>0</v>
      </c>
      <c r="J344" s="36">
        <f>SUMIFS(СВЦЭМ!$J$34:$J$777,СВЦЭМ!$A$34:$A$777,$A344,СВЦЭМ!$B$33:$B$776,J$331)+'СЕТ СН'!$F$13</f>
        <v>0</v>
      </c>
      <c r="K344" s="36">
        <f>SUMIFS(СВЦЭМ!$J$34:$J$777,СВЦЭМ!$A$34:$A$777,$A344,СВЦЭМ!$B$33:$B$776,K$331)+'СЕТ СН'!$F$13</f>
        <v>0</v>
      </c>
      <c r="L344" s="36">
        <f>SUMIFS(СВЦЭМ!$J$34:$J$777,СВЦЭМ!$A$34:$A$777,$A344,СВЦЭМ!$B$33:$B$776,L$331)+'СЕТ СН'!$F$13</f>
        <v>0</v>
      </c>
      <c r="M344" s="36">
        <f>SUMIFS(СВЦЭМ!$J$34:$J$777,СВЦЭМ!$A$34:$A$777,$A344,СВЦЭМ!$B$33:$B$776,M$331)+'СЕТ СН'!$F$13</f>
        <v>0</v>
      </c>
      <c r="N344" s="36">
        <f>SUMIFS(СВЦЭМ!$J$34:$J$777,СВЦЭМ!$A$34:$A$777,$A344,СВЦЭМ!$B$33:$B$776,N$331)+'СЕТ СН'!$F$13</f>
        <v>0</v>
      </c>
      <c r="O344" s="36">
        <f>SUMIFS(СВЦЭМ!$J$34:$J$777,СВЦЭМ!$A$34:$A$777,$A344,СВЦЭМ!$B$33:$B$776,O$331)+'СЕТ СН'!$F$13</f>
        <v>0</v>
      </c>
      <c r="P344" s="36">
        <f>SUMIFS(СВЦЭМ!$J$34:$J$777,СВЦЭМ!$A$34:$A$777,$A344,СВЦЭМ!$B$33:$B$776,P$331)+'СЕТ СН'!$F$13</f>
        <v>0</v>
      </c>
      <c r="Q344" s="36">
        <f>SUMIFS(СВЦЭМ!$J$34:$J$777,СВЦЭМ!$A$34:$A$777,$A344,СВЦЭМ!$B$33:$B$776,Q$331)+'СЕТ СН'!$F$13</f>
        <v>0</v>
      </c>
      <c r="R344" s="36">
        <f>SUMIFS(СВЦЭМ!$J$34:$J$777,СВЦЭМ!$A$34:$A$777,$A344,СВЦЭМ!$B$33:$B$776,R$331)+'СЕТ СН'!$F$13</f>
        <v>0</v>
      </c>
      <c r="S344" s="36">
        <f>SUMIFS(СВЦЭМ!$J$34:$J$777,СВЦЭМ!$A$34:$A$777,$A344,СВЦЭМ!$B$33:$B$776,S$331)+'СЕТ СН'!$F$13</f>
        <v>0</v>
      </c>
      <c r="T344" s="36">
        <f>SUMIFS(СВЦЭМ!$J$34:$J$777,СВЦЭМ!$A$34:$A$777,$A344,СВЦЭМ!$B$33:$B$776,T$331)+'СЕТ СН'!$F$13</f>
        <v>0</v>
      </c>
      <c r="U344" s="36">
        <f>SUMIFS(СВЦЭМ!$J$34:$J$777,СВЦЭМ!$A$34:$A$777,$A344,СВЦЭМ!$B$33:$B$776,U$331)+'СЕТ СН'!$F$13</f>
        <v>0</v>
      </c>
      <c r="V344" s="36">
        <f>SUMIFS(СВЦЭМ!$J$34:$J$777,СВЦЭМ!$A$34:$A$777,$A344,СВЦЭМ!$B$33:$B$776,V$331)+'СЕТ СН'!$F$13</f>
        <v>0</v>
      </c>
      <c r="W344" s="36">
        <f>SUMIFS(СВЦЭМ!$J$34:$J$777,СВЦЭМ!$A$34:$A$777,$A344,СВЦЭМ!$B$33:$B$776,W$331)+'СЕТ СН'!$F$13</f>
        <v>0</v>
      </c>
      <c r="X344" s="36">
        <f>SUMIFS(СВЦЭМ!$J$34:$J$777,СВЦЭМ!$A$34:$A$777,$A344,СВЦЭМ!$B$33:$B$776,X$331)+'СЕТ СН'!$F$13</f>
        <v>0</v>
      </c>
      <c r="Y344" s="36">
        <f>SUMIFS(СВЦЭМ!$J$34:$J$777,СВЦЭМ!$A$34:$A$777,$A344,СВЦЭМ!$B$33:$B$776,Y$331)+'СЕТ СН'!$F$13</f>
        <v>0</v>
      </c>
    </row>
    <row r="345" spans="1:25" ht="15.75" hidden="1" x14ac:dyDescent="0.2">
      <c r="A345" s="35">
        <f t="shared" si="9"/>
        <v>43996</v>
      </c>
      <c r="B345" s="36">
        <f>SUMIFS(СВЦЭМ!$J$34:$J$777,СВЦЭМ!$A$34:$A$777,$A345,СВЦЭМ!$B$33:$B$776,B$331)+'СЕТ СН'!$F$13</f>
        <v>0</v>
      </c>
      <c r="C345" s="36">
        <f>SUMIFS(СВЦЭМ!$J$34:$J$777,СВЦЭМ!$A$34:$A$777,$A345,СВЦЭМ!$B$33:$B$776,C$331)+'СЕТ СН'!$F$13</f>
        <v>0</v>
      </c>
      <c r="D345" s="36">
        <f>SUMIFS(СВЦЭМ!$J$34:$J$777,СВЦЭМ!$A$34:$A$777,$A345,СВЦЭМ!$B$33:$B$776,D$331)+'СЕТ СН'!$F$13</f>
        <v>0</v>
      </c>
      <c r="E345" s="36">
        <f>SUMIFS(СВЦЭМ!$J$34:$J$777,СВЦЭМ!$A$34:$A$777,$A345,СВЦЭМ!$B$33:$B$776,E$331)+'СЕТ СН'!$F$13</f>
        <v>0</v>
      </c>
      <c r="F345" s="36">
        <f>SUMIFS(СВЦЭМ!$J$34:$J$777,СВЦЭМ!$A$34:$A$777,$A345,СВЦЭМ!$B$33:$B$776,F$331)+'СЕТ СН'!$F$13</f>
        <v>0</v>
      </c>
      <c r="G345" s="36">
        <f>SUMIFS(СВЦЭМ!$J$34:$J$777,СВЦЭМ!$A$34:$A$777,$A345,СВЦЭМ!$B$33:$B$776,G$331)+'СЕТ СН'!$F$13</f>
        <v>0</v>
      </c>
      <c r="H345" s="36">
        <f>SUMIFS(СВЦЭМ!$J$34:$J$777,СВЦЭМ!$A$34:$A$777,$A345,СВЦЭМ!$B$33:$B$776,H$331)+'СЕТ СН'!$F$13</f>
        <v>0</v>
      </c>
      <c r="I345" s="36">
        <f>SUMIFS(СВЦЭМ!$J$34:$J$777,СВЦЭМ!$A$34:$A$777,$A345,СВЦЭМ!$B$33:$B$776,I$331)+'СЕТ СН'!$F$13</f>
        <v>0</v>
      </c>
      <c r="J345" s="36">
        <f>SUMIFS(СВЦЭМ!$J$34:$J$777,СВЦЭМ!$A$34:$A$777,$A345,СВЦЭМ!$B$33:$B$776,J$331)+'СЕТ СН'!$F$13</f>
        <v>0</v>
      </c>
      <c r="K345" s="36">
        <f>SUMIFS(СВЦЭМ!$J$34:$J$777,СВЦЭМ!$A$34:$A$777,$A345,СВЦЭМ!$B$33:$B$776,K$331)+'СЕТ СН'!$F$13</f>
        <v>0</v>
      </c>
      <c r="L345" s="36">
        <f>SUMIFS(СВЦЭМ!$J$34:$J$777,СВЦЭМ!$A$34:$A$777,$A345,СВЦЭМ!$B$33:$B$776,L$331)+'СЕТ СН'!$F$13</f>
        <v>0</v>
      </c>
      <c r="M345" s="36">
        <f>SUMIFS(СВЦЭМ!$J$34:$J$777,СВЦЭМ!$A$34:$A$777,$A345,СВЦЭМ!$B$33:$B$776,M$331)+'СЕТ СН'!$F$13</f>
        <v>0</v>
      </c>
      <c r="N345" s="36">
        <f>SUMIFS(СВЦЭМ!$J$34:$J$777,СВЦЭМ!$A$34:$A$777,$A345,СВЦЭМ!$B$33:$B$776,N$331)+'СЕТ СН'!$F$13</f>
        <v>0</v>
      </c>
      <c r="O345" s="36">
        <f>SUMIFS(СВЦЭМ!$J$34:$J$777,СВЦЭМ!$A$34:$A$777,$A345,СВЦЭМ!$B$33:$B$776,O$331)+'СЕТ СН'!$F$13</f>
        <v>0</v>
      </c>
      <c r="P345" s="36">
        <f>SUMIFS(СВЦЭМ!$J$34:$J$777,СВЦЭМ!$A$34:$A$777,$A345,СВЦЭМ!$B$33:$B$776,P$331)+'СЕТ СН'!$F$13</f>
        <v>0</v>
      </c>
      <c r="Q345" s="36">
        <f>SUMIFS(СВЦЭМ!$J$34:$J$777,СВЦЭМ!$A$34:$A$777,$A345,СВЦЭМ!$B$33:$B$776,Q$331)+'СЕТ СН'!$F$13</f>
        <v>0</v>
      </c>
      <c r="R345" s="36">
        <f>SUMIFS(СВЦЭМ!$J$34:$J$777,СВЦЭМ!$A$34:$A$777,$A345,СВЦЭМ!$B$33:$B$776,R$331)+'СЕТ СН'!$F$13</f>
        <v>0</v>
      </c>
      <c r="S345" s="36">
        <f>SUMIFS(СВЦЭМ!$J$34:$J$777,СВЦЭМ!$A$34:$A$777,$A345,СВЦЭМ!$B$33:$B$776,S$331)+'СЕТ СН'!$F$13</f>
        <v>0</v>
      </c>
      <c r="T345" s="36">
        <f>SUMIFS(СВЦЭМ!$J$34:$J$777,СВЦЭМ!$A$34:$A$777,$A345,СВЦЭМ!$B$33:$B$776,T$331)+'СЕТ СН'!$F$13</f>
        <v>0</v>
      </c>
      <c r="U345" s="36">
        <f>SUMIFS(СВЦЭМ!$J$34:$J$777,СВЦЭМ!$A$34:$A$777,$A345,СВЦЭМ!$B$33:$B$776,U$331)+'СЕТ СН'!$F$13</f>
        <v>0</v>
      </c>
      <c r="V345" s="36">
        <f>SUMIFS(СВЦЭМ!$J$34:$J$777,СВЦЭМ!$A$34:$A$777,$A345,СВЦЭМ!$B$33:$B$776,V$331)+'СЕТ СН'!$F$13</f>
        <v>0</v>
      </c>
      <c r="W345" s="36">
        <f>SUMIFS(СВЦЭМ!$J$34:$J$777,СВЦЭМ!$A$34:$A$777,$A345,СВЦЭМ!$B$33:$B$776,W$331)+'СЕТ СН'!$F$13</f>
        <v>0</v>
      </c>
      <c r="X345" s="36">
        <f>SUMIFS(СВЦЭМ!$J$34:$J$777,СВЦЭМ!$A$34:$A$777,$A345,СВЦЭМ!$B$33:$B$776,X$331)+'СЕТ СН'!$F$13</f>
        <v>0</v>
      </c>
      <c r="Y345" s="36">
        <f>SUMIFS(СВЦЭМ!$J$34:$J$777,СВЦЭМ!$A$34:$A$777,$A345,СВЦЭМ!$B$33:$B$776,Y$331)+'СЕТ СН'!$F$13</f>
        <v>0</v>
      </c>
    </row>
    <row r="346" spans="1:25" ht="15.75" hidden="1" x14ac:dyDescent="0.2">
      <c r="A346" s="35">
        <f t="shared" si="9"/>
        <v>43997</v>
      </c>
      <c r="B346" s="36">
        <f>SUMIFS(СВЦЭМ!$J$34:$J$777,СВЦЭМ!$A$34:$A$777,$A346,СВЦЭМ!$B$33:$B$776,B$331)+'СЕТ СН'!$F$13</f>
        <v>0</v>
      </c>
      <c r="C346" s="36">
        <f>SUMIFS(СВЦЭМ!$J$34:$J$777,СВЦЭМ!$A$34:$A$777,$A346,СВЦЭМ!$B$33:$B$776,C$331)+'СЕТ СН'!$F$13</f>
        <v>0</v>
      </c>
      <c r="D346" s="36">
        <f>SUMIFS(СВЦЭМ!$J$34:$J$777,СВЦЭМ!$A$34:$A$777,$A346,СВЦЭМ!$B$33:$B$776,D$331)+'СЕТ СН'!$F$13</f>
        <v>0</v>
      </c>
      <c r="E346" s="36">
        <f>SUMIFS(СВЦЭМ!$J$34:$J$777,СВЦЭМ!$A$34:$A$777,$A346,СВЦЭМ!$B$33:$B$776,E$331)+'СЕТ СН'!$F$13</f>
        <v>0</v>
      </c>
      <c r="F346" s="36">
        <f>SUMIFS(СВЦЭМ!$J$34:$J$777,СВЦЭМ!$A$34:$A$777,$A346,СВЦЭМ!$B$33:$B$776,F$331)+'СЕТ СН'!$F$13</f>
        <v>0</v>
      </c>
      <c r="G346" s="36">
        <f>SUMIFS(СВЦЭМ!$J$34:$J$777,СВЦЭМ!$A$34:$A$777,$A346,СВЦЭМ!$B$33:$B$776,G$331)+'СЕТ СН'!$F$13</f>
        <v>0</v>
      </c>
      <c r="H346" s="36">
        <f>SUMIFS(СВЦЭМ!$J$34:$J$777,СВЦЭМ!$A$34:$A$777,$A346,СВЦЭМ!$B$33:$B$776,H$331)+'СЕТ СН'!$F$13</f>
        <v>0</v>
      </c>
      <c r="I346" s="36">
        <f>SUMIFS(СВЦЭМ!$J$34:$J$777,СВЦЭМ!$A$34:$A$777,$A346,СВЦЭМ!$B$33:$B$776,I$331)+'СЕТ СН'!$F$13</f>
        <v>0</v>
      </c>
      <c r="J346" s="36">
        <f>SUMIFS(СВЦЭМ!$J$34:$J$777,СВЦЭМ!$A$34:$A$777,$A346,СВЦЭМ!$B$33:$B$776,J$331)+'СЕТ СН'!$F$13</f>
        <v>0</v>
      </c>
      <c r="K346" s="36">
        <f>SUMIFS(СВЦЭМ!$J$34:$J$777,СВЦЭМ!$A$34:$A$777,$A346,СВЦЭМ!$B$33:$B$776,K$331)+'СЕТ СН'!$F$13</f>
        <v>0</v>
      </c>
      <c r="L346" s="36">
        <f>SUMIFS(СВЦЭМ!$J$34:$J$777,СВЦЭМ!$A$34:$A$777,$A346,СВЦЭМ!$B$33:$B$776,L$331)+'СЕТ СН'!$F$13</f>
        <v>0</v>
      </c>
      <c r="M346" s="36">
        <f>SUMIFS(СВЦЭМ!$J$34:$J$777,СВЦЭМ!$A$34:$A$777,$A346,СВЦЭМ!$B$33:$B$776,M$331)+'СЕТ СН'!$F$13</f>
        <v>0</v>
      </c>
      <c r="N346" s="36">
        <f>SUMIFS(СВЦЭМ!$J$34:$J$777,СВЦЭМ!$A$34:$A$777,$A346,СВЦЭМ!$B$33:$B$776,N$331)+'СЕТ СН'!$F$13</f>
        <v>0</v>
      </c>
      <c r="O346" s="36">
        <f>SUMIFS(СВЦЭМ!$J$34:$J$777,СВЦЭМ!$A$34:$A$777,$A346,СВЦЭМ!$B$33:$B$776,O$331)+'СЕТ СН'!$F$13</f>
        <v>0</v>
      </c>
      <c r="P346" s="36">
        <f>SUMIFS(СВЦЭМ!$J$34:$J$777,СВЦЭМ!$A$34:$A$777,$A346,СВЦЭМ!$B$33:$B$776,P$331)+'СЕТ СН'!$F$13</f>
        <v>0</v>
      </c>
      <c r="Q346" s="36">
        <f>SUMIFS(СВЦЭМ!$J$34:$J$777,СВЦЭМ!$A$34:$A$777,$A346,СВЦЭМ!$B$33:$B$776,Q$331)+'СЕТ СН'!$F$13</f>
        <v>0</v>
      </c>
      <c r="R346" s="36">
        <f>SUMIFS(СВЦЭМ!$J$34:$J$777,СВЦЭМ!$A$34:$A$777,$A346,СВЦЭМ!$B$33:$B$776,R$331)+'СЕТ СН'!$F$13</f>
        <v>0</v>
      </c>
      <c r="S346" s="36">
        <f>SUMIFS(СВЦЭМ!$J$34:$J$777,СВЦЭМ!$A$34:$A$777,$A346,СВЦЭМ!$B$33:$B$776,S$331)+'СЕТ СН'!$F$13</f>
        <v>0</v>
      </c>
      <c r="T346" s="36">
        <f>SUMIFS(СВЦЭМ!$J$34:$J$777,СВЦЭМ!$A$34:$A$777,$A346,СВЦЭМ!$B$33:$B$776,T$331)+'СЕТ СН'!$F$13</f>
        <v>0</v>
      </c>
      <c r="U346" s="36">
        <f>SUMIFS(СВЦЭМ!$J$34:$J$777,СВЦЭМ!$A$34:$A$777,$A346,СВЦЭМ!$B$33:$B$776,U$331)+'СЕТ СН'!$F$13</f>
        <v>0</v>
      </c>
      <c r="V346" s="36">
        <f>SUMIFS(СВЦЭМ!$J$34:$J$777,СВЦЭМ!$A$34:$A$777,$A346,СВЦЭМ!$B$33:$B$776,V$331)+'СЕТ СН'!$F$13</f>
        <v>0</v>
      </c>
      <c r="W346" s="36">
        <f>SUMIFS(СВЦЭМ!$J$34:$J$777,СВЦЭМ!$A$34:$A$777,$A346,СВЦЭМ!$B$33:$B$776,W$331)+'СЕТ СН'!$F$13</f>
        <v>0</v>
      </c>
      <c r="X346" s="36">
        <f>SUMIFS(СВЦЭМ!$J$34:$J$777,СВЦЭМ!$A$34:$A$777,$A346,СВЦЭМ!$B$33:$B$776,X$331)+'СЕТ СН'!$F$13</f>
        <v>0</v>
      </c>
      <c r="Y346" s="36">
        <f>SUMIFS(СВЦЭМ!$J$34:$J$777,СВЦЭМ!$A$34:$A$777,$A346,СВЦЭМ!$B$33:$B$776,Y$331)+'СЕТ СН'!$F$13</f>
        <v>0</v>
      </c>
    </row>
    <row r="347" spans="1:25" ht="15.75" hidden="1" x14ac:dyDescent="0.2">
      <c r="A347" s="35">
        <f t="shared" si="9"/>
        <v>43998</v>
      </c>
      <c r="B347" s="36">
        <f>SUMIFS(СВЦЭМ!$J$34:$J$777,СВЦЭМ!$A$34:$A$777,$A347,СВЦЭМ!$B$33:$B$776,B$331)+'СЕТ СН'!$F$13</f>
        <v>0</v>
      </c>
      <c r="C347" s="36">
        <f>SUMIFS(СВЦЭМ!$J$34:$J$777,СВЦЭМ!$A$34:$A$777,$A347,СВЦЭМ!$B$33:$B$776,C$331)+'СЕТ СН'!$F$13</f>
        <v>0</v>
      </c>
      <c r="D347" s="36">
        <f>SUMIFS(СВЦЭМ!$J$34:$J$777,СВЦЭМ!$A$34:$A$777,$A347,СВЦЭМ!$B$33:$B$776,D$331)+'СЕТ СН'!$F$13</f>
        <v>0</v>
      </c>
      <c r="E347" s="36">
        <f>SUMIFS(СВЦЭМ!$J$34:$J$777,СВЦЭМ!$A$34:$A$777,$A347,СВЦЭМ!$B$33:$B$776,E$331)+'СЕТ СН'!$F$13</f>
        <v>0</v>
      </c>
      <c r="F347" s="36">
        <f>SUMIFS(СВЦЭМ!$J$34:$J$777,СВЦЭМ!$A$34:$A$777,$A347,СВЦЭМ!$B$33:$B$776,F$331)+'СЕТ СН'!$F$13</f>
        <v>0</v>
      </c>
      <c r="G347" s="36">
        <f>SUMIFS(СВЦЭМ!$J$34:$J$777,СВЦЭМ!$A$34:$A$777,$A347,СВЦЭМ!$B$33:$B$776,G$331)+'СЕТ СН'!$F$13</f>
        <v>0</v>
      </c>
      <c r="H347" s="36">
        <f>SUMIFS(СВЦЭМ!$J$34:$J$777,СВЦЭМ!$A$34:$A$777,$A347,СВЦЭМ!$B$33:$B$776,H$331)+'СЕТ СН'!$F$13</f>
        <v>0</v>
      </c>
      <c r="I347" s="36">
        <f>SUMIFS(СВЦЭМ!$J$34:$J$777,СВЦЭМ!$A$34:$A$777,$A347,СВЦЭМ!$B$33:$B$776,I$331)+'СЕТ СН'!$F$13</f>
        <v>0</v>
      </c>
      <c r="J347" s="36">
        <f>SUMIFS(СВЦЭМ!$J$34:$J$777,СВЦЭМ!$A$34:$A$777,$A347,СВЦЭМ!$B$33:$B$776,J$331)+'СЕТ СН'!$F$13</f>
        <v>0</v>
      </c>
      <c r="K347" s="36">
        <f>SUMIFS(СВЦЭМ!$J$34:$J$777,СВЦЭМ!$A$34:$A$777,$A347,СВЦЭМ!$B$33:$B$776,K$331)+'СЕТ СН'!$F$13</f>
        <v>0</v>
      </c>
      <c r="L347" s="36">
        <f>SUMIFS(СВЦЭМ!$J$34:$J$777,СВЦЭМ!$A$34:$A$777,$A347,СВЦЭМ!$B$33:$B$776,L$331)+'СЕТ СН'!$F$13</f>
        <v>0</v>
      </c>
      <c r="M347" s="36">
        <f>SUMIFS(СВЦЭМ!$J$34:$J$777,СВЦЭМ!$A$34:$A$777,$A347,СВЦЭМ!$B$33:$B$776,M$331)+'СЕТ СН'!$F$13</f>
        <v>0</v>
      </c>
      <c r="N347" s="36">
        <f>SUMIFS(СВЦЭМ!$J$34:$J$777,СВЦЭМ!$A$34:$A$777,$A347,СВЦЭМ!$B$33:$B$776,N$331)+'СЕТ СН'!$F$13</f>
        <v>0</v>
      </c>
      <c r="O347" s="36">
        <f>SUMIFS(СВЦЭМ!$J$34:$J$777,СВЦЭМ!$A$34:$A$777,$A347,СВЦЭМ!$B$33:$B$776,O$331)+'СЕТ СН'!$F$13</f>
        <v>0</v>
      </c>
      <c r="P347" s="36">
        <f>SUMIFS(СВЦЭМ!$J$34:$J$777,СВЦЭМ!$A$34:$A$777,$A347,СВЦЭМ!$B$33:$B$776,P$331)+'СЕТ СН'!$F$13</f>
        <v>0</v>
      </c>
      <c r="Q347" s="36">
        <f>SUMIFS(СВЦЭМ!$J$34:$J$777,СВЦЭМ!$A$34:$A$777,$A347,СВЦЭМ!$B$33:$B$776,Q$331)+'СЕТ СН'!$F$13</f>
        <v>0</v>
      </c>
      <c r="R347" s="36">
        <f>SUMIFS(СВЦЭМ!$J$34:$J$777,СВЦЭМ!$A$34:$A$777,$A347,СВЦЭМ!$B$33:$B$776,R$331)+'СЕТ СН'!$F$13</f>
        <v>0</v>
      </c>
      <c r="S347" s="36">
        <f>SUMIFS(СВЦЭМ!$J$34:$J$777,СВЦЭМ!$A$34:$A$777,$A347,СВЦЭМ!$B$33:$B$776,S$331)+'СЕТ СН'!$F$13</f>
        <v>0</v>
      </c>
      <c r="T347" s="36">
        <f>SUMIFS(СВЦЭМ!$J$34:$J$777,СВЦЭМ!$A$34:$A$777,$A347,СВЦЭМ!$B$33:$B$776,T$331)+'СЕТ СН'!$F$13</f>
        <v>0</v>
      </c>
      <c r="U347" s="36">
        <f>SUMIFS(СВЦЭМ!$J$34:$J$777,СВЦЭМ!$A$34:$A$777,$A347,СВЦЭМ!$B$33:$B$776,U$331)+'СЕТ СН'!$F$13</f>
        <v>0</v>
      </c>
      <c r="V347" s="36">
        <f>SUMIFS(СВЦЭМ!$J$34:$J$777,СВЦЭМ!$A$34:$A$777,$A347,СВЦЭМ!$B$33:$B$776,V$331)+'СЕТ СН'!$F$13</f>
        <v>0</v>
      </c>
      <c r="W347" s="36">
        <f>SUMIFS(СВЦЭМ!$J$34:$J$777,СВЦЭМ!$A$34:$A$777,$A347,СВЦЭМ!$B$33:$B$776,W$331)+'СЕТ СН'!$F$13</f>
        <v>0</v>
      </c>
      <c r="X347" s="36">
        <f>SUMIFS(СВЦЭМ!$J$34:$J$777,СВЦЭМ!$A$34:$A$777,$A347,СВЦЭМ!$B$33:$B$776,X$331)+'СЕТ СН'!$F$13</f>
        <v>0</v>
      </c>
      <c r="Y347" s="36">
        <f>SUMIFS(СВЦЭМ!$J$34:$J$777,СВЦЭМ!$A$34:$A$777,$A347,СВЦЭМ!$B$33:$B$776,Y$331)+'СЕТ СН'!$F$13</f>
        <v>0</v>
      </c>
    </row>
    <row r="348" spans="1:25" ht="15.75" hidden="1" x14ac:dyDescent="0.2">
      <c r="A348" s="35">
        <f t="shared" si="9"/>
        <v>43999</v>
      </c>
      <c r="B348" s="36">
        <f>SUMIFS(СВЦЭМ!$J$34:$J$777,СВЦЭМ!$A$34:$A$777,$A348,СВЦЭМ!$B$33:$B$776,B$331)+'СЕТ СН'!$F$13</f>
        <v>0</v>
      </c>
      <c r="C348" s="36">
        <f>SUMIFS(СВЦЭМ!$J$34:$J$777,СВЦЭМ!$A$34:$A$777,$A348,СВЦЭМ!$B$33:$B$776,C$331)+'СЕТ СН'!$F$13</f>
        <v>0</v>
      </c>
      <c r="D348" s="36">
        <f>SUMIFS(СВЦЭМ!$J$34:$J$777,СВЦЭМ!$A$34:$A$777,$A348,СВЦЭМ!$B$33:$B$776,D$331)+'СЕТ СН'!$F$13</f>
        <v>0</v>
      </c>
      <c r="E348" s="36">
        <f>SUMIFS(СВЦЭМ!$J$34:$J$777,СВЦЭМ!$A$34:$A$777,$A348,СВЦЭМ!$B$33:$B$776,E$331)+'СЕТ СН'!$F$13</f>
        <v>0</v>
      </c>
      <c r="F348" s="36">
        <f>SUMIFS(СВЦЭМ!$J$34:$J$777,СВЦЭМ!$A$34:$A$777,$A348,СВЦЭМ!$B$33:$B$776,F$331)+'СЕТ СН'!$F$13</f>
        <v>0</v>
      </c>
      <c r="G348" s="36">
        <f>SUMIFS(СВЦЭМ!$J$34:$J$777,СВЦЭМ!$A$34:$A$777,$A348,СВЦЭМ!$B$33:$B$776,G$331)+'СЕТ СН'!$F$13</f>
        <v>0</v>
      </c>
      <c r="H348" s="36">
        <f>SUMIFS(СВЦЭМ!$J$34:$J$777,СВЦЭМ!$A$34:$A$777,$A348,СВЦЭМ!$B$33:$B$776,H$331)+'СЕТ СН'!$F$13</f>
        <v>0</v>
      </c>
      <c r="I348" s="36">
        <f>SUMIFS(СВЦЭМ!$J$34:$J$777,СВЦЭМ!$A$34:$A$777,$A348,СВЦЭМ!$B$33:$B$776,I$331)+'СЕТ СН'!$F$13</f>
        <v>0</v>
      </c>
      <c r="J348" s="36">
        <f>SUMIFS(СВЦЭМ!$J$34:$J$777,СВЦЭМ!$A$34:$A$777,$A348,СВЦЭМ!$B$33:$B$776,J$331)+'СЕТ СН'!$F$13</f>
        <v>0</v>
      </c>
      <c r="K348" s="36">
        <f>SUMIFS(СВЦЭМ!$J$34:$J$777,СВЦЭМ!$A$34:$A$777,$A348,СВЦЭМ!$B$33:$B$776,K$331)+'СЕТ СН'!$F$13</f>
        <v>0</v>
      </c>
      <c r="L348" s="36">
        <f>SUMIFS(СВЦЭМ!$J$34:$J$777,СВЦЭМ!$A$34:$A$777,$A348,СВЦЭМ!$B$33:$B$776,L$331)+'СЕТ СН'!$F$13</f>
        <v>0</v>
      </c>
      <c r="M348" s="36">
        <f>SUMIFS(СВЦЭМ!$J$34:$J$777,СВЦЭМ!$A$34:$A$777,$A348,СВЦЭМ!$B$33:$B$776,M$331)+'СЕТ СН'!$F$13</f>
        <v>0</v>
      </c>
      <c r="N348" s="36">
        <f>SUMIFS(СВЦЭМ!$J$34:$J$777,СВЦЭМ!$A$34:$A$777,$A348,СВЦЭМ!$B$33:$B$776,N$331)+'СЕТ СН'!$F$13</f>
        <v>0</v>
      </c>
      <c r="O348" s="36">
        <f>SUMIFS(СВЦЭМ!$J$34:$J$777,СВЦЭМ!$A$34:$A$777,$A348,СВЦЭМ!$B$33:$B$776,O$331)+'СЕТ СН'!$F$13</f>
        <v>0</v>
      </c>
      <c r="P348" s="36">
        <f>SUMIFS(СВЦЭМ!$J$34:$J$777,СВЦЭМ!$A$34:$A$777,$A348,СВЦЭМ!$B$33:$B$776,P$331)+'СЕТ СН'!$F$13</f>
        <v>0</v>
      </c>
      <c r="Q348" s="36">
        <f>SUMIFS(СВЦЭМ!$J$34:$J$777,СВЦЭМ!$A$34:$A$777,$A348,СВЦЭМ!$B$33:$B$776,Q$331)+'СЕТ СН'!$F$13</f>
        <v>0</v>
      </c>
      <c r="R348" s="36">
        <f>SUMIFS(СВЦЭМ!$J$34:$J$777,СВЦЭМ!$A$34:$A$777,$A348,СВЦЭМ!$B$33:$B$776,R$331)+'СЕТ СН'!$F$13</f>
        <v>0</v>
      </c>
      <c r="S348" s="36">
        <f>SUMIFS(СВЦЭМ!$J$34:$J$777,СВЦЭМ!$A$34:$A$777,$A348,СВЦЭМ!$B$33:$B$776,S$331)+'СЕТ СН'!$F$13</f>
        <v>0</v>
      </c>
      <c r="T348" s="36">
        <f>SUMIFS(СВЦЭМ!$J$34:$J$777,СВЦЭМ!$A$34:$A$777,$A348,СВЦЭМ!$B$33:$B$776,T$331)+'СЕТ СН'!$F$13</f>
        <v>0</v>
      </c>
      <c r="U348" s="36">
        <f>SUMIFS(СВЦЭМ!$J$34:$J$777,СВЦЭМ!$A$34:$A$777,$A348,СВЦЭМ!$B$33:$B$776,U$331)+'СЕТ СН'!$F$13</f>
        <v>0</v>
      </c>
      <c r="V348" s="36">
        <f>SUMIFS(СВЦЭМ!$J$34:$J$777,СВЦЭМ!$A$34:$A$777,$A348,СВЦЭМ!$B$33:$B$776,V$331)+'СЕТ СН'!$F$13</f>
        <v>0</v>
      </c>
      <c r="W348" s="36">
        <f>SUMIFS(СВЦЭМ!$J$34:$J$777,СВЦЭМ!$A$34:$A$777,$A348,СВЦЭМ!$B$33:$B$776,W$331)+'СЕТ СН'!$F$13</f>
        <v>0</v>
      </c>
      <c r="X348" s="36">
        <f>SUMIFS(СВЦЭМ!$J$34:$J$777,СВЦЭМ!$A$34:$A$777,$A348,СВЦЭМ!$B$33:$B$776,X$331)+'СЕТ СН'!$F$13</f>
        <v>0</v>
      </c>
      <c r="Y348" s="36">
        <f>SUMIFS(СВЦЭМ!$J$34:$J$777,СВЦЭМ!$A$34:$A$777,$A348,СВЦЭМ!$B$33:$B$776,Y$331)+'СЕТ СН'!$F$13</f>
        <v>0</v>
      </c>
    </row>
    <row r="349" spans="1:25" ht="15.75" hidden="1" x14ac:dyDescent="0.2">
      <c r="A349" s="35">
        <f t="shared" si="9"/>
        <v>44000</v>
      </c>
      <c r="B349" s="36">
        <f>SUMIFS(СВЦЭМ!$J$34:$J$777,СВЦЭМ!$A$34:$A$777,$A349,СВЦЭМ!$B$33:$B$776,B$331)+'СЕТ СН'!$F$13</f>
        <v>0</v>
      </c>
      <c r="C349" s="36">
        <f>SUMIFS(СВЦЭМ!$J$34:$J$777,СВЦЭМ!$A$34:$A$777,$A349,СВЦЭМ!$B$33:$B$776,C$331)+'СЕТ СН'!$F$13</f>
        <v>0</v>
      </c>
      <c r="D349" s="36">
        <f>SUMIFS(СВЦЭМ!$J$34:$J$777,СВЦЭМ!$A$34:$A$777,$A349,СВЦЭМ!$B$33:$B$776,D$331)+'СЕТ СН'!$F$13</f>
        <v>0</v>
      </c>
      <c r="E349" s="36">
        <f>SUMIFS(СВЦЭМ!$J$34:$J$777,СВЦЭМ!$A$34:$A$777,$A349,СВЦЭМ!$B$33:$B$776,E$331)+'СЕТ СН'!$F$13</f>
        <v>0</v>
      </c>
      <c r="F349" s="36">
        <f>SUMIFS(СВЦЭМ!$J$34:$J$777,СВЦЭМ!$A$34:$A$777,$A349,СВЦЭМ!$B$33:$B$776,F$331)+'СЕТ СН'!$F$13</f>
        <v>0</v>
      </c>
      <c r="G349" s="36">
        <f>SUMIFS(СВЦЭМ!$J$34:$J$777,СВЦЭМ!$A$34:$A$777,$A349,СВЦЭМ!$B$33:$B$776,G$331)+'СЕТ СН'!$F$13</f>
        <v>0</v>
      </c>
      <c r="H349" s="36">
        <f>SUMIFS(СВЦЭМ!$J$34:$J$777,СВЦЭМ!$A$34:$A$777,$A349,СВЦЭМ!$B$33:$B$776,H$331)+'СЕТ СН'!$F$13</f>
        <v>0</v>
      </c>
      <c r="I349" s="36">
        <f>SUMIFS(СВЦЭМ!$J$34:$J$777,СВЦЭМ!$A$34:$A$777,$A349,СВЦЭМ!$B$33:$B$776,I$331)+'СЕТ СН'!$F$13</f>
        <v>0</v>
      </c>
      <c r="J349" s="36">
        <f>SUMIFS(СВЦЭМ!$J$34:$J$777,СВЦЭМ!$A$34:$A$777,$A349,СВЦЭМ!$B$33:$B$776,J$331)+'СЕТ СН'!$F$13</f>
        <v>0</v>
      </c>
      <c r="K349" s="36">
        <f>SUMIFS(СВЦЭМ!$J$34:$J$777,СВЦЭМ!$A$34:$A$777,$A349,СВЦЭМ!$B$33:$B$776,K$331)+'СЕТ СН'!$F$13</f>
        <v>0</v>
      </c>
      <c r="L349" s="36">
        <f>SUMIFS(СВЦЭМ!$J$34:$J$777,СВЦЭМ!$A$34:$A$777,$A349,СВЦЭМ!$B$33:$B$776,L$331)+'СЕТ СН'!$F$13</f>
        <v>0</v>
      </c>
      <c r="M349" s="36">
        <f>SUMIFS(СВЦЭМ!$J$34:$J$777,СВЦЭМ!$A$34:$A$777,$A349,СВЦЭМ!$B$33:$B$776,M$331)+'СЕТ СН'!$F$13</f>
        <v>0</v>
      </c>
      <c r="N349" s="36">
        <f>SUMIFS(СВЦЭМ!$J$34:$J$777,СВЦЭМ!$A$34:$A$777,$A349,СВЦЭМ!$B$33:$B$776,N$331)+'СЕТ СН'!$F$13</f>
        <v>0</v>
      </c>
      <c r="O349" s="36">
        <f>SUMIFS(СВЦЭМ!$J$34:$J$777,СВЦЭМ!$A$34:$A$777,$A349,СВЦЭМ!$B$33:$B$776,O$331)+'СЕТ СН'!$F$13</f>
        <v>0</v>
      </c>
      <c r="P349" s="36">
        <f>SUMIFS(СВЦЭМ!$J$34:$J$777,СВЦЭМ!$A$34:$A$777,$A349,СВЦЭМ!$B$33:$B$776,P$331)+'СЕТ СН'!$F$13</f>
        <v>0</v>
      </c>
      <c r="Q349" s="36">
        <f>SUMIFS(СВЦЭМ!$J$34:$J$777,СВЦЭМ!$A$34:$A$777,$A349,СВЦЭМ!$B$33:$B$776,Q$331)+'СЕТ СН'!$F$13</f>
        <v>0</v>
      </c>
      <c r="R349" s="36">
        <f>SUMIFS(СВЦЭМ!$J$34:$J$777,СВЦЭМ!$A$34:$A$777,$A349,СВЦЭМ!$B$33:$B$776,R$331)+'СЕТ СН'!$F$13</f>
        <v>0</v>
      </c>
      <c r="S349" s="36">
        <f>SUMIFS(СВЦЭМ!$J$34:$J$777,СВЦЭМ!$A$34:$A$777,$A349,СВЦЭМ!$B$33:$B$776,S$331)+'СЕТ СН'!$F$13</f>
        <v>0</v>
      </c>
      <c r="T349" s="36">
        <f>SUMIFS(СВЦЭМ!$J$34:$J$777,СВЦЭМ!$A$34:$A$777,$A349,СВЦЭМ!$B$33:$B$776,T$331)+'СЕТ СН'!$F$13</f>
        <v>0</v>
      </c>
      <c r="U349" s="36">
        <f>SUMIFS(СВЦЭМ!$J$34:$J$777,СВЦЭМ!$A$34:$A$777,$A349,СВЦЭМ!$B$33:$B$776,U$331)+'СЕТ СН'!$F$13</f>
        <v>0</v>
      </c>
      <c r="V349" s="36">
        <f>SUMIFS(СВЦЭМ!$J$34:$J$777,СВЦЭМ!$A$34:$A$777,$A349,СВЦЭМ!$B$33:$B$776,V$331)+'СЕТ СН'!$F$13</f>
        <v>0</v>
      </c>
      <c r="W349" s="36">
        <f>SUMIFS(СВЦЭМ!$J$34:$J$777,СВЦЭМ!$A$34:$A$777,$A349,СВЦЭМ!$B$33:$B$776,W$331)+'СЕТ СН'!$F$13</f>
        <v>0</v>
      </c>
      <c r="X349" s="36">
        <f>SUMIFS(СВЦЭМ!$J$34:$J$777,СВЦЭМ!$A$34:$A$777,$A349,СВЦЭМ!$B$33:$B$776,X$331)+'СЕТ СН'!$F$13</f>
        <v>0</v>
      </c>
      <c r="Y349" s="36">
        <f>SUMIFS(СВЦЭМ!$J$34:$J$777,СВЦЭМ!$A$34:$A$777,$A349,СВЦЭМ!$B$33:$B$776,Y$331)+'СЕТ СН'!$F$13</f>
        <v>0</v>
      </c>
    </row>
    <row r="350" spans="1:25" ht="15.75" hidden="1" x14ac:dyDescent="0.2">
      <c r="A350" s="35">
        <f t="shared" si="9"/>
        <v>44001</v>
      </c>
      <c r="B350" s="36">
        <f>SUMIFS(СВЦЭМ!$J$34:$J$777,СВЦЭМ!$A$34:$A$777,$A350,СВЦЭМ!$B$33:$B$776,B$331)+'СЕТ СН'!$F$13</f>
        <v>0</v>
      </c>
      <c r="C350" s="36">
        <f>SUMIFS(СВЦЭМ!$J$34:$J$777,СВЦЭМ!$A$34:$A$777,$A350,СВЦЭМ!$B$33:$B$776,C$331)+'СЕТ СН'!$F$13</f>
        <v>0</v>
      </c>
      <c r="D350" s="36">
        <f>SUMIFS(СВЦЭМ!$J$34:$J$777,СВЦЭМ!$A$34:$A$777,$A350,СВЦЭМ!$B$33:$B$776,D$331)+'СЕТ СН'!$F$13</f>
        <v>0</v>
      </c>
      <c r="E350" s="36">
        <f>SUMIFS(СВЦЭМ!$J$34:$J$777,СВЦЭМ!$A$34:$A$777,$A350,СВЦЭМ!$B$33:$B$776,E$331)+'СЕТ СН'!$F$13</f>
        <v>0</v>
      </c>
      <c r="F350" s="36">
        <f>SUMIFS(СВЦЭМ!$J$34:$J$777,СВЦЭМ!$A$34:$A$777,$A350,СВЦЭМ!$B$33:$B$776,F$331)+'СЕТ СН'!$F$13</f>
        <v>0</v>
      </c>
      <c r="G350" s="36">
        <f>SUMIFS(СВЦЭМ!$J$34:$J$777,СВЦЭМ!$A$34:$A$777,$A350,СВЦЭМ!$B$33:$B$776,G$331)+'СЕТ СН'!$F$13</f>
        <v>0</v>
      </c>
      <c r="H350" s="36">
        <f>SUMIFS(СВЦЭМ!$J$34:$J$777,СВЦЭМ!$A$34:$A$777,$A350,СВЦЭМ!$B$33:$B$776,H$331)+'СЕТ СН'!$F$13</f>
        <v>0</v>
      </c>
      <c r="I350" s="36">
        <f>SUMIFS(СВЦЭМ!$J$34:$J$777,СВЦЭМ!$A$34:$A$777,$A350,СВЦЭМ!$B$33:$B$776,I$331)+'СЕТ СН'!$F$13</f>
        <v>0</v>
      </c>
      <c r="J350" s="36">
        <f>SUMIFS(СВЦЭМ!$J$34:$J$777,СВЦЭМ!$A$34:$A$777,$A350,СВЦЭМ!$B$33:$B$776,J$331)+'СЕТ СН'!$F$13</f>
        <v>0</v>
      </c>
      <c r="K350" s="36">
        <f>SUMIFS(СВЦЭМ!$J$34:$J$777,СВЦЭМ!$A$34:$A$777,$A350,СВЦЭМ!$B$33:$B$776,K$331)+'СЕТ СН'!$F$13</f>
        <v>0</v>
      </c>
      <c r="L350" s="36">
        <f>SUMIFS(СВЦЭМ!$J$34:$J$777,СВЦЭМ!$A$34:$A$777,$A350,СВЦЭМ!$B$33:$B$776,L$331)+'СЕТ СН'!$F$13</f>
        <v>0</v>
      </c>
      <c r="M350" s="36">
        <f>SUMIFS(СВЦЭМ!$J$34:$J$777,СВЦЭМ!$A$34:$A$777,$A350,СВЦЭМ!$B$33:$B$776,M$331)+'СЕТ СН'!$F$13</f>
        <v>0</v>
      </c>
      <c r="N350" s="36">
        <f>SUMIFS(СВЦЭМ!$J$34:$J$777,СВЦЭМ!$A$34:$A$777,$A350,СВЦЭМ!$B$33:$B$776,N$331)+'СЕТ СН'!$F$13</f>
        <v>0</v>
      </c>
      <c r="O350" s="36">
        <f>SUMIFS(СВЦЭМ!$J$34:$J$777,СВЦЭМ!$A$34:$A$777,$A350,СВЦЭМ!$B$33:$B$776,O$331)+'СЕТ СН'!$F$13</f>
        <v>0</v>
      </c>
      <c r="P350" s="36">
        <f>SUMIFS(СВЦЭМ!$J$34:$J$777,СВЦЭМ!$A$34:$A$777,$A350,СВЦЭМ!$B$33:$B$776,P$331)+'СЕТ СН'!$F$13</f>
        <v>0</v>
      </c>
      <c r="Q350" s="36">
        <f>SUMIFS(СВЦЭМ!$J$34:$J$777,СВЦЭМ!$A$34:$A$777,$A350,СВЦЭМ!$B$33:$B$776,Q$331)+'СЕТ СН'!$F$13</f>
        <v>0</v>
      </c>
      <c r="R350" s="36">
        <f>SUMIFS(СВЦЭМ!$J$34:$J$777,СВЦЭМ!$A$34:$A$777,$A350,СВЦЭМ!$B$33:$B$776,R$331)+'СЕТ СН'!$F$13</f>
        <v>0</v>
      </c>
      <c r="S350" s="36">
        <f>SUMIFS(СВЦЭМ!$J$34:$J$777,СВЦЭМ!$A$34:$A$777,$A350,СВЦЭМ!$B$33:$B$776,S$331)+'СЕТ СН'!$F$13</f>
        <v>0</v>
      </c>
      <c r="T350" s="36">
        <f>SUMIFS(СВЦЭМ!$J$34:$J$777,СВЦЭМ!$A$34:$A$777,$A350,СВЦЭМ!$B$33:$B$776,T$331)+'СЕТ СН'!$F$13</f>
        <v>0</v>
      </c>
      <c r="U350" s="36">
        <f>SUMIFS(СВЦЭМ!$J$34:$J$777,СВЦЭМ!$A$34:$A$777,$A350,СВЦЭМ!$B$33:$B$776,U$331)+'СЕТ СН'!$F$13</f>
        <v>0</v>
      </c>
      <c r="V350" s="36">
        <f>SUMIFS(СВЦЭМ!$J$34:$J$777,СВЦЭМ!$A$34:$A$777,$A350,СВЦЭМ!$B$33:$B$776,V$331)+'СЕТ СН'!$F$13</f>
        <v>0</v>
      </c>
      <c r="W350" s="36">
        <f>SUMIFS(СВЦЭМ!$J$34:$J$777,СВЦЭМ!$A$34:$A$777,$A350,СВЦЭМ!$B$33:$B$776,W$331)+'СЕТ СН'!$F$13</f>
        <v>0</v>
      </c>
      <c r="X350" s="36">
        <f>SUMIFS(СВЦЭМ!$J$34:$J$777,СВЦЭМ!$A$34:$A$777,$A350,СВЦЭМ!$B$33:$B$776,X$331)+'СЕТ СН'!$F$13</f>
        <v>0</v>
      </c>
      <c r="Y350" s="36">
        <f>SUMIFS(СВЦЭМ!$J$34:$J$777,СВЦЭМ!$A$34:$A$777,$A350,СВЦЭМ!$B$33:$B$776,Y$331)+'СЕТ СН'!$F$13</f>
        <v>0</v>
      </c>
    </row>
    <row r="351" spans="1:25" ht="15.75" hidden="1" x14ac:dyDescent="0.2">
      <c r="A351" s="35">
        <f t="shared" si="9"/>
        <v>44002</v>
      </c>
      <c r="B351" s="36">
        <f>SUMIFS(СВЦЭМ!$J$34:$J$777,СВЦЭМ!$A$34:$A$777,$A351,СВЦЭМ!$B$33:$B$776,B$331)+'СЕТ СН'!$F$13</f>
        <v>0</v>
      </c>
      <c r="C351" s="36">
        <f>SUMIFS(СВЦЭМ!$J$34:$J$777,СВЦЭМ!$A$34:$A$777,$A351,СВЦЭМ!$B$33:$B$776,C$331)+'СЕТ СН'!$F$13</f>
        <v>0</v>
      </c>
      <c r="D351" s="36">
        <f>SUMIFS(СВЦЭМ!$J$34:$J$777,СВЦЭМ!$A$34:$A$777,$A351,СВЦЭМ!$B$33:$B$776,D$331)+'СЕТ СН'!$F$13</f>
        <v>0</v>
      </c>
      <c r="E351" s="36">
        <f>SUMIFS(СВЦЭМ!$J$34:$J$777,СВЦЭМ!$A$34:$A$777,$A351,СВЦЭМ!$B$33:$B$776,E$331)+'СЕТ СН'!$F$13</f>
        <v>0</v>
      </c>
      <c r="F351" s="36">
        <f>SUMIFS(СВЦЭМ!$J$34:$J$777,СВЦЭМ!$A$34:$A$777,$A351,СВЦЭМ!$B$33:$B$776,F$331)+'СЕТ СН'!$F$13</f>
        <v>0</v>
      </c>
      <c r="G351" s="36">
        <f>SUMIFS(СВЦЭМ!$J$34:$J$777,СВЦЭМ!$A$34:$A$777,$A351,СВЦЭМ!$B$33:$B$776,G$331)+'СЕТ СН'!$F$13</f>
        <v>0</v>
      </c>
      <c r="H351" s="36">
        <f>SUMIFS(СВЦЭМ!$J$34:$J$777,СВЦЭМ!$A$34:$A$777,$A351,СВЦЭМ!$B$33:$B$776,H$331)+'СЕТ СН'!$F$13</f>
        <v>0</v>
      </c>
      <c r="I351" s="36">
        <f>SUMIFS(СВЦЭМ!$J$34:$J$777,СВЦЭМ!$A$34:$A$777,$A351,СВЦЭМ!$B$33:$B$776,I$331)+'СЕТ СН'!$F$13</f>
        <v>0</v>
      </c>
      <c r="J351" s="36">
        <f>SUMIFS(СВЦЭМ!$J$34:$J$777,СВЦЭМ!$A$34:$A$777,$A351,СВЦЭМ!$B$33:$B$776,J$331)+'СЕТ СН'!$F$13</f>
        <v>0</v>
      </c>
      <c r="K351" s="36">
        <f>SUMIFS(СВЦЭМ!$J$34:$J$777,СВЦЭМ!$A$34:$A$777,$A351,СВЦЭМ!$B$33:$B$776,K$331)+'СЕТ СН'!$F$13</f>
        <v>0</v>
      </c>
      <c r="L351" s="36">
        <f>SUMIFS(СВЦЭМ!$J$34:$J$777,СВЦЭМ!$A$34:$A$777,$A351,СВЦЭМ!$B$33:$B$776,L$331)+'СЕТ СН'!$F$13</f>
        <v>0</v>
      </c>
      <c r="M351" s="36">
        <f>SUMIFS(СВЦЭМ!$J$34:$J$777,СВЦЭМ!$A$34:$A$777,$A351,СВЦЭМ!$B$33:$B$776,M$331)+'СЕТ СН'!$F$13</f>
        <v>0</v>
      </c>
      <c r="N351" s="36">
        <f>SUMIFS(СВЦЭМ!$J$34:$J$777,СВЦЭМ!$A$34:$A$777,$A351,СВЦЭМ!$B$33:$B$776,N$331)+'СЕТ СН'!$F$13</f>
        <v>0</v>
      </c>
      <c r="O351" s="36">
        <f>SUMIFS(СВЦЭМ!$J$34:$J$777,СВЦЭМ!$A$34:$A$777,$A351,СВЦЭМ!$B$33:$B$776,O$331)+'СЕТ СН'!$F$13</f>
        <v>0</v>
      </c>
      <c r="P351" s="36">
        <f>SUMIFS(СВЦЭМ!$J$34:$J$777,СВЦЭМ!$A$34:$A$777,$A351,СВЦЭМ!$B$33:$B$776,P$331)+'СЕТ СН'!$F$13</f>
        <v>0</v>
      </c>
      <c r="Q351" s="36">
        <f>SUMIFS(СВЦЭМ!$J$34:$J$777,СВЦЭМ!$A$34:$A$777,$A351,СВЦЭМ!$B$33:$B$776,Q$331)+'СЕТ СН'!$F$13</f>
        <v>0</v>
      </c>
      <c r="R351" s="36">
        <f>SUMIFS(СВЦЭМ!$J$34:$J$777,СВЦЭМ!$A$34:$A$777,$A351,СВЦЭМ!$B$33:$B$776,R$331)+'СЕТ СН'!$F$13</f>
        <v>0</v>
      </c>
      <c r="S351" s="36">
        <f>SUMIFS(СВЦЭМ!$J$34:$J$777,СВЦЭМ!$A$34:$A$777,$A351,СВЦЭМ!$B$33:$B$776,S$331)+'СЕТ СН'!$F$13</f>
        <v>0</v>
      </c>
      <c r="T351" s="36">
        <f>SUMIFS(СВЦЭМ!$J$34:$J$777,СВЦЭМ!$A$34:$A$777,$A351,СВЦЭМ!$B$33:$B$776,T$331)+'СЕТ СН'!$F$13</f>
        <v>0</v>
      </c>
      <c r="U351" s="36">
        <f>SUMIFS(СВЦЭМ!$J$34:$J$777,СВЦЭМ!$A$34:$A$777,$A351,СВЦЭМ!$B$33:$B$776,U$331)+'СЕТ СН'!$F$13</f>
        <v>0</v>
      </c>
      <c r="V351" s="36">
        <f>SUMIFS(СВЦЭМ!$J$34:$J$777,СВЦЭМ!$A$34:$A$777,$A351,СВЦЭМ!$B$33:$B$776,V$331)+'СЕТ СН'!$F$13</f>
        <v>0</v>
      </c>
      <c r="W351" s="36">
        <f>SUMIFS(СВЦЭМ!$J$34:$J$777,СВЦЭМ!$A$34:$A$777,$A351,СВЦЭМ!$B$33:$B$776,W$331)+'СЕТ СН'!$F$13</f>
        <v>0</v>
      </c>
      <c r="X351" s="36">
        <f>SUMIFS(СВЦЭМ!$J$34:$J$777,СВЦЭМ!$A$34:$A$777,$A351,СВЦЭМ!$B$33:$B$776,X$331)+'СЕТ СН'!$F$13</f>
        <v>0</v>
      </c>
      <c r="Y351" s="36">
        <f>SUMIFS(СВЦЭМ!$J$34:$J$777,СВЦЭМ!$A$34:$A$777,$A351,СВЦЭМ!$B$33:$B$776,Y$331)+'СЕТ СН'!$F$13</f>
        <v>0</v>
      </c>
    </row>
    <row r="352" spans="1:25" ht="15.75" hidden="1" x14ac:dyDescent="0.2">
      <c r="A352" s="35">
        <f t="shared" si="9"/>
        <v>44003</v>
      </c>
      <c r="B352" s="36">
        <f>SUMIFS(СВЦЭМ!$J$34:$J$777,СВЦЭМ!$A$34:$A$777,$A352,СВЦЭМ!$B$33:$B$776,B$331)+'СЕТ СН'!$F$13</f>
        <v>0</v>
      </c>
      <c r="C352" s="36">
        <f>SUMIFS(СВЦЭМ!$J$34:$J$777,СВЦЭМ!$A$34:$A$777,$A352,СВЦЭМ!$B$33:$B$776,C$331)+'СЕТ СН'!$F$13</f>
        <v>0</v>
      </c>
      <c r="D352" s="36">
        <f>SUMIFS(СВЦЭМ!$J$34:$J$777,СВЦЭМ!$A$34:$A$777,$A352,СВЦЭМ!$B$33:$B$776,D$331)+'СЕТ СН'!$F$13</f>
        <v>0</v>
      </c>
      <c r="E352" s="36">
        <f>SUMIFS(СВЦЭМ!$J$34:$J$777,СВЦЭМ!$A$34:$A$777,$A352,СВЦЭМ!$B$33:$B$776,E$331)+'СЕТ СН'!$F$13</f>
        <v>0</v>
      </c>
      <c r="F352" s="36">
        <f>SUMIFS(СВЦЭМ!$J$34:$J$777,СВЦЭМ!$A$34:$A$777,$A352,СВЦЭМ!$B$33:$B$776,F$331)+'СЕТ СН'!$F$13</f>
        <v>0</v>
      </c>
      <c r="G352" s="36">
        <f>SUMIFS(СВЦЭМ!$J$34:$J$777,СВЦЭМ!$A$34:$A$777,$A352,СВЦЭМ!$B$33:$B$776,G$331)+'СЕТ СН'!$F$13</f>
        <v>0</v>
      </c>
      <c r="H352" s="36">
        <f>SUMIFS(СВЦЭМ!$J$34:$J$777,СВЦЭМ!$A$34:$A$777,$A352,СВЦЭМ!$B$33:$B$776,H$331)+'СЕТ СН'!$F$13</f>
        <v>0</v>
      </c>
      <c r="I352" s="36">
        <f>SUMIFS(СВЦЭМ!$J$34:$J$777,СВЦЭМ!$A$34:$A$777,$A352,СВЦЭМ!$B$33:$B$776,I$331)+'СЕТ СН'!$F$13</f>
        <v>0</v>
      </c>
      <c r="J352" s="36">
        <f>SUMIFS(СВЦЭМ!$J$34:$J$777,СВЦЭМ!$A$34:$A$777,$A352,СВЦЭМ!$B$33:$B$776,J$331)+'СЕТ СН'!$F$13</f>
        <v>0</v>
      </c>
      <c r="K352" s="36">
        <f>SUMIFS(СВЦЭМ!$J$34:$J$777,СВЦЭМ!$A$34:$A$777,$A352,СВЦЭМ!$B$33:$B$776,K$331)+'СЕТ СН'!$F$13</f>
        <v>0</v>
      </c>
      <c r="L352" s="36">
        <f>SUMIFS(СВЦЭМ!$J$34:$J$777,СВЦЭМ!$A$34:$A$777,$A352,СВЦЭМ!$B$33:$B$776,L$331)+'СЕТ СН'!$F$13</f>
        <v>0</v>
      </c>
      <c r="M352" s="36">
        <f>SUMIFS(СВЦЭМ!$J$34:$J$777,СВЦЭМ!$A$34:$A$777,$A352,СВЦЭМ!$B$33:$B$776,M$331)+'СЕТ СН'!$F$13</f>
        <v>0</v>
      </c>
      <c r="N352" s="36">
        <f>SUMIFS(СВЦЭМ!$J$34:$J$777,СВЦЭМ!$A$34:$A$777,$A352,СВЦЭМ!$B$33:$B$776,N$331)+'СЕТ СН'!$F$13</f>
        <v>0</v>
      </c>
      <c r="O352" s="36">
        <f>SUMIFS(СВЦЭМ!$J$34:$J$777,СВЦЭМ!$A$34:$A$777,$A352,СВЦЭМ!$B$33:$B$776,O$331)+'СЕТ СН'!$F$13</f>
        <v>0</v>
      </c>
      <c r="P352" s="36">
        <f>SUMIFS(СВЦЭМ!$J$34:$J$777,СВЦЭМ!$A$34:$A$777,$A352,СВЦЭМ!$B$33:$B$776,P$331)+'СЕТ СН'!$F$13</f>
        <v>0</v>
      </c>
      <c r="Q352" s="36">
        <f>SUMIFS(СВЦЭМ!$J$34:$J$777,СВЦЭМ!$A$34:$A$777,$A352,СВЦЭМ!$B$33:$B$776,Q$331)+'СЕТ СН'!$F$13</f>
        <v>0</v>
      </c>
      <c r="R352" s="36">
        <f>SUMIFS(СВЦЭМ!$J$34:$J$777,СВЦЭМ!$A$34:$A$777,$A352,СВЦЭМ!$B$33:$B$776,R$331)+'СЕТ СН'!$F$13</f>
        <v>0</v>
      </c>
      <c r="S352" s="36">
        <f>SUMIFS(СВЦЭМ!$J$34:$J$777,СВЦЭМ!$A$34:$A$777,$A352,СВЦЭМ!$B$33:$B$776,S$331)+'СЕТ СН'!$F$13</f>
        <v>0</v>
      </c>
      <c r="T352" s="36">
        <f>SUMIFS(СВЦЭМ!$J$34:$J$777,СВЦЭМ!$A$34:$A$777,$A352,СВЦЭМ!$B$33:$B$776,T$331)+'СЕТ СН'!$F$13</f>
        <v>0</v>
      </c>
      <c r="U352" s="36">
        <f>SUMIFS(СВЦЭМ!$J$34:$J$777,СВЦЭМ!$A$34:$A$777,$A352,СВЦЭМ!$B$33:$B$776,U$331)+'СЕТ СН'!$F$13</f>
        <v>0</v>
      </c>
      <c r="V352" s="36">
        <f>SUMIFS(СВЦЭМ!$J$34:$J$777,СВЦЭМ!$A$34:$A$777,$A352,СВЦЭМ!$B$33:$B$776,V$331)+'СЕТ СН'!$F$13</f>
        <v>0</v>
      </c>
      <c r="W352" s="36">
        <f>SUMIFS(СВЦЭМ!$J$34:$J$777,СВЦЭМ!$A$34:$A$777,$A352,СВЦЭМ!$B$33:$B$776,W$331)+'СЕТ СН'!$F$13</f>
        <v>0</v>
      </c>
      <c r="X352" s="36">
        <f>SUMIFS(СВЦЭМ!$J$34:$J$777,СВЦЭМ!$A$34:$A$777,$A352,СВЦЭМ!$B$33:$B$776,X$331)+'СЕТ СН'!$F$13</f>
        <v>0</v>
      </c>
      <c r="Y352" s="36">
        <f>SUMIFS(СВЦЭМ!$J$34:$J$777,СВЦЭМ!$A$34:$A$777,$A352,СВЦЭМ!$B$33:$B$776,Y$331)+'СЕТ СН'!$F$13</f>
        <v>0</v>
      </c>
    </row>
    <row r="353" spans="1:27" ht="15.75" hidden="1" x14ac:dyDescent="0.2">
      <c r="A353" s="35">
        <f t="shared" si="9"/>
        <v>44004</v>
      </c>
      <c r="B353" s="36">
        <f>SUMIFS(СВЦЭМ!$J$34:$J$777,СВЦЭМ!$A$34:$A$777,$A353,СВЦЭМ!$B$33:$B$776,B$331)+'СЕТ СН'!$F$13</f>
        <v>0</v>
      </c>
      <c r="C353" s="36">
        <f>SUMIFS(СВЦЭМ!$J$34:$J$777,СВЦЭМ!$A$34:$A$777,$A353,СВЦЭМ!$B$33:$B$776,C$331)+'СЕТ СН'!$F$13</f>
        <v>0</v>
      </c>
      <c r="D353" s="36">
        <f>SUMIFS(СВЦЭМ!$J$34:$J$777,СВЦЭМ!$A$34:$A$777,$A353,СВЦЭМ!$B$33:$B$776,D$331)+'СЕТ СН'!$F$13</f>
        <v>0</v>
      </c>
      <c r="E353" s="36">
        <f>SUMIFS(СВЦЭМ!$J$34:$J$777,СВЦЭМ!$A$34:$A$777,$A353,СВЦЭМ!$B$33:$B$776,E$331)+'СЕТ СН'!$F$13</f>
        <v>0</v>
      </c>
      <c r="F353" s="36">
        <f>SUMIFS(СВЦЭМ!$J$34:$J$777,СВЦЭМ!$A$34:$A$777,$A353,СВЦЭМ!$B$33:$B$776,F$331)+'СЕТ СН'!$F$13</f>
        <v>0</v>
      </c>
      <c r="G353" s="36">
        <f>SUMIFS(СВЦЭМ!$J$34:$J$777,СВЦЭМ!$A$34:$A$777,$A353,СВЦЭМ!$B$33:$B$776,G$331)+'СЕТ СН'!$F$13</f>
        <v>0</v>
      </c>
      <c r="H353" s="36">
        <f>SUMIFS(СВЦЭМ!$J$34:$J$777,СВЦЭМ!$A$34:$A$777,$A353,СВЦЭМ!$B$33:$B$776,H$331)+'СЕТ СН'!$F$13</f>
        <v>0</v>
      </c>
      <c r="I353" s="36">
        <f>SUMIFS(СВЦЭМ!$J$34:$J$777,СВЦЭМ!$A$34:$A$777,$A353,СВЦЭМ!$B$33:$B$776,I$331)+'СЕТ СН'!$F$13</f>
        <v>0</v>
      </c>
      <c r="J353" s="36">
        <f>SUMIFS(СВЦЭМ!$J$34:$J$777,СВЦЭМ!$A$34:$A$777,$A353,СВЦЭМ!$B$33:$B$776,J$331)+'СЕТ СН'!$F$13</f>
        <v>0</v>
      </c>
      <c r="K353" s="36">
        <f>SUMIFS(СВЦЭМ!$J$34:$J$777,СВЦЭМ!$A$34:$A$777,$A353,СВЦЭМ!$B$33:$B$776,K$331)+'СЕТ СН'!$F$13</f>
        <v>0</v>
      </c>
      <c r="L353" s="36">
        <f>SUMIFS(СВЦЭМ!$J$34:$J$777,СВЦЭМ!$A$34:$A$777,$A353,СВЦЭМ!$B$33:$B$776,L$331)+'СЕТ СН'!$F$13</f>
        <v>0</v>
      </c>
      <c r="M353" s="36">
        <f>SUMIFS(СВЦЭМ!$J$34:$J$777,СВЦЭМ!$A$34:$A$777,$A353,СВЦЭМ!$B$33:$B$776,M$331)+'СЕТ СН'!$F$13</f>
        <v>0</v>
      </c>
      <c r="N353" s="36">
        <f>SUMIFS(СВЦЭМ!$J$34:$J$777,СВЦЭМ!$A$34:$A$777,$A353,СВЦЭМ!$B$33:$B$776,N$331)+'СЕТ СН'!$F$13</f>
        <v>0</v>
      </c>
      <c r="O353" s="36">
        <f>SUMIFS(СВЦЭМ!$J$34:$J$777,СВЦЭМ!$A$34:$A$777,$A353,СВЦЭМ!$B$33:$B$776,O$331)+'СЕТ СН'!$F$13</f>
        <v>0</v>
      </c>
      <c r="P353" s="36">
        <f>SUMIFS(СВЦЭМ!$J$34:$J$777,СВЦЭМ!$A$34:$A$777,$A353,СВЦЭМ!$B$33:$B$776,P$331)+'СЕТ СН'!$F$13</f>
        <v>0</v>
      </c>
      <c r="Q353" s="36">
        <f>SUMIFS(СВЦЭМ!$J$34:$J$777,СВЦЭМ!$A$34:$A$777,$A353,СВЦЭМ!$B$33:$B$776,Q$331)+'СЕТ СН'!$F$13</f>
        <v>0</v>
      </c>
      <c r="R353" s="36">
        <f>SUMIFS(СВЦЭМ!$J$34:$J$777,СВЦЭМ!$A$34:$A$777,$A353,СВЦЭМ!$B$33:$B$776,R$331)+'СЕТ СН'!$F$13</f>
        <v>0</v>
      </c>
      <c r="S353" s="36">
        <f>SUMIFS(СВЦЭМ!$J$34:$J$777,СВЦЭМ!$A$34:$A$777,$A353,СВЦЭМ!$B$33:$B$776,S$331)+'СЕТ СН'!$F$13</f>
        <v>0</v>
      </c>
      <c r="T353" s="36">
        <f>SUMIFS(СВЦЭМ!$J$34:$J$777,СВЦЭМ!$A$34:$A$777,$A353,СВЦЭМ!$B$33:$B$776,T$331)+'СЕТ СН'!$F$13</f>
        <v>0</v>
      </c>
      <c r="U353" s="36">
        <f>SUMIFS(СВЦЭМ!$J$34:$J$777,СВЦЭМ!$A$34:$A$777,$A353,СВЦЭМ!$B$33:$B$776,U$331)+'СЕТ СН'!$F$13</f>
        <v>0</v>
      </c>
      <c r="V353" s="36">
        <f>SUMIFS(СВЦЭМ!$J$34:$J$777,СВЦЭМ!$A$34:$A$777,$A353,СВЦЭМ!$B$33:$B$776,V$331)+'СЕТ СН'!$F$13</f>
        <v>0</v>
      </c>
      <c r="W353" s="36">
        <f>SUMIFS(СВЦЭМ!$J$34:$J$777,СВЦЭМ!$A$34:$A$777,$A353,СВЦЭМ!$B$33:$B$776,W$331)+'СЕТ СН'!$F$13</f>
        <v>0</v>
      </c>
      <c r="X353" s="36">
        <f>SUMIFS(СВЦЭМ!$J$34:$J$777,СВЦЭМ!$A$34:$A$777,$A353,СВЦЭМ!$B$33:$B$776,X$331)+'СЕТ СН'!$F$13</f>
        <v>0</v>
      </c>
      <c r="Y353" s="36">
        <f>SUMIFS(СВЦЭМ!$J$34:$J$777,СВЦЭМ!$A$34:$A$777,$A353,СВЦЭМ!$B$33:$B$776,Y$331)+'СЕТ СН'!$F$13</f>
        <v>0</v>
      </c>
    </row>
    <row r="354" spans="1:27" ht="15.75" hidden="1" x14ac:dyDescent="0.2">
      <c r="A354" s="35">
        <f t="shared" si="9"/>
        <v>44005</v>
      </c>
      <c r="B354" s="36">
        <f>SUMIFS(СВЦЭМ!$J$34:$J$777,СВЦЭМ!$A$34:$A$777,$A354,СВЦЭМ!$B$33:$B$776,B$331)+'СЕТ СН'!$F$13</f>
        <v>0</v>
      </c>
      <c r="C354" s="36">
        <f>SUMIFS(СВЦЭМ!$J$34:$J$777,СВЦЭМ!$A$34:$A$777,$A354,СВЦЭМ!$B$33:$B$776,C$331)+'СЕТ СН'!$F$13</f>
        <v>0</v>
      </c>
      <c r="D354" s="36">
        <f>SUMIFS(СВЦЭМ!$J$34:$J$777,СВЦЭМ!$A$34:$A$777,$A354,СВЦЭМ!$B$33:$B$776,D$331)+'СЕТ СН'!$F$13</f>
        <v>0</v>
      </c>
      <c r="E354" s="36">
        <f>SUMIFS(СВЦЭМ!$J$34:$J$777,СВЦЭМ!$A$34:$A$777,$A354,СВЦЭМ!$B$33:$B$776,E$331)+'СЕТ СН'!$F$13</f>
        <v>0</v>
      </c>
      <c r="F354" s="36">
        <f>SUMIFS(СВЦЭМ!$J$34:$J$777,СВЦЭМ!$A$34:$A$777,$A354,СВЦЭМ!$B$33:$B$776,F$331)+'СЕТ СН'!$F$13</f>
        <v>0</v>
      </c>
      <c r="G354" s="36">
        <f>SUMIFS(СВЦЭМ!$J$34:$J$777,СВЦЭМ!$A$34:$A$777,$A354,СВЦЭМ!$B$33:$B$776,G$331)+'СЕТ СН'!$F$13</f>
        <v>0</v>
      </c>
      <c r="H354" s="36">
        <f>SUMIFS(СВЦЭМ!$J$34:$J$777,СВЦЭМ!$A$34:$A$777,$A354,СВЦЭМ!$B$33:$B$776,H$331)+'СЕТ СН'!$F$13</f>
        <v>0</v>
      </c>
      <c r="I354" s="36">
        <f>SUMIFS(СВЦЭМ!$J$34:$J$777,СВЦЭМ!$A$34:$A$777,$A354,СВЦЭМ!$B$33:$B$776,I$331)+'СЕТ СН'!$F$13</f>
        <v>0</v>
      </c>
      <c r="J354" s="36">
        <f>SUMIFS(СВЦЭМ!$J$34:$J$777,СВЦЭМ!$A$34:$A$777,$A354,СВЦЭМ!$B$33:$B$776,J$331)+'СЕТ СН'!$F$13</f>
        <v>0</v>
      </c>
      <c r="K354" s="36">
        <f>SUMIFS(СВЦЭМ!$J$34:$J$777,СВЦЭМ!$A$34:$A$777,$A354,СВЦЭМ!$B$33:$B$776,K$331)+'СЕТ СН'!$F$13</f>
        <v>0</v>
      </c>
      <c r="L354" s="36">
        <f>SUMIFS(СВЦЭМ!$J$34:$J$777,СВЦЭМ!$A$34:$A$777,$A354,СВЦЭМ!$B$33:$B$776,L$331)+'СЕТ СН'!$F$13</f>
        <v>0</v>
      </c>
      <c r="M354" s="36">
        <f>SUMIFS(СВЦЭМ!$J$34:$J$777,СВЦЭМ!$A$34:$A$777,$A354,СВЦЭМ!$B$33:$B$776,M$331)+'СЕТ СН'!$F$13</f>
        <v>0</v>
      </c>
      <c r="N354" s="36">
        <f>SUMIFS(СВЦЭМ!$J$34:$J$777,СВЦЭМ!$A$34:$A$777,$A354,СВЦЭМ!$B$33:$B$776,N$331)+'СЕТ СН'!$F$13</f>
        <v>0</v>
      </c>
      <c r="O354" s="36">
        <f>SUMIFS(СВЦЭМ!$J$34:$J$777,СВЦЭМ!$A$34:$A$777,$A354,СВЦЭМ!$B$33:$B$776,O$331)+'СЕТ СН'!$F$13</f>
        <v>0</v>
      </c>
      <c r="P354" s="36">
        <f>SUMIFS(СВЦЭМ!$J$34:$J$777,СВЦЭМ!$A$34:$A$777,$A354,СВЦЭМ!$B$33:$B$776,P$331)+'СЕТ СН'!$F$13</f>
        <v>0</v>
      </c>
      <c r="Q354" s="36">
        <f>SUMIFS(СВЦЭМ!$J$34:$J$777,СВЦЭМ!$A$34:$A$777,$A354,СВЦЭМ!$B$33:$B$776,Q$331)+'СЕТ СН'!$F$13</f>
        <v>0</v>
      </c>
      <c r="R354" s="36">
        <f>SUMIFS(СВЦЭМ!$J$34:$J$777,СВЦЭМ!$A$34:$A$777,$A354,СВЦЭМ!$B$33:$B$776,R$331)+'СЕТ СН'!$F$13</f>
        <v>0</v>
      </c>
      <c r="S354" s="36">
        <f>SUMIFS(СВЦЭМ!$J$34:$J$777,СВЦЭМ!$A$34:$A$777,$A354,СВЦЭМ!$B$33:$B$776,S$331)+'СЕТ СН'!$F$13</f>
        <v>0</v>
      </c>
      <c r="T354" s="36">
        <f>SUMIFS(СВЦЭМ!$J$34:$J$777,СВЦЭМ!$A$34:$A$777,$A354,СВЦЭМ!$B$33:$B$776,T$331)+'СЕТ СН'!$F$13</f>
        <v>0</v>
      </c>
      <c r="U354" s="36">
        <f>SUMIFS(СВЦЭМ!$J$34:$J$777,СВЦЭМ!$A$34:$A$777,$A354,СВЦЭМ!$B$33:$B$776,U$331)+'СЕТ СН'!$F$13</f>
        <v>0</v>
      </c>
      <c r="V354" s="36">
        <f>SUMIFS(СВЦЭМ!$J$34:$J$777,СВЦЭМ!$A$34:$A$777,$A354,СВЦЭМ!$B$33:$B$776,V$331)+'СЕТ СН'!$F$13</f>
        <v>0</v>
      </c>
      <c r="W354" s="36">
        <f>SUMIFS(СВЦЭМ!$J$34:$J$777,СВЦЭМ!$A$34:$A$777,$A354,СВЦЭМ!$B$33:$B$776,W$331)+'СЕТ СН'!$F$13</f>
        <v>0</v>
      </c>
      <c r="X354" s="36">
        <f>SUMIFS(СВЦЭМ!$J$34:$J$777,СВЦЭМ!$A$34:$A$777,$A354,СВЦЭМ!$B$33:$B$776,X$331)+'СЕТ СН'!$F$13</f>
        <v>0</v>
      </c>
      <c r="Y354" s="36">
        <f>SUMIFS(СВЦЭМ!$J$34:$J$777,СВЦЭМ!$A$34:$A$777,$A354,СВЦЭМ!$B$33:$B$776,Y$331)+'СЕТ СН'!$F$13</f>
        <v>0</v>
      </c>
    </row>
    <row r="355" spans="1:27" ht="15.75" hidden="1" x14ac:dyDescent="0.2">
      <c r="A355" s="35">
        <f t="shared" si="9"/>
        <v>44006</v>
      </c>
      <c r="B355" s="36">
        <f>SUMIFS(СВЦЭМ!$J$34:$J$777,СВЦЭМ!$A$34:$A$777,$A355,СВЦЭМ!$B$33:$B$776,B$331)+'СЕТ СН'!$F$13</f>
        <v>0</v>
      </c>
      <c r="C355" s="36">
        <f>SUMIFS(СВЦЭМ!$J$34:$J$777,СВЦЭМ!$A$34:$A$777,$A355,СВЦЭМ!$B$33:$B$776,C$331)+'СЕТ СН'!$F$13</f>
        <v>0</v>
      </c>
      <c r="D355" s="36">
        <f>SUMIFS(СВЦЭМ!$J$34:$J$777,СВЦЭМ!$A$34:$A$777,$A355,СВЦЭМ!$B$33:$B$776,D$331)+'СЕТ СН'!$F$13</f>
        <v>0</v>
      </c>
      <c r="E355" s="36">
        <f>SUMIFS(СВЦЭМ!$J$34:$J$777,СВЦЭМ!$A$34:$A$777,$A355,СВЦЭМ!$B$33:$B$776,E$331)+'СЕТ СН'!$F$13</f>
        <v>0</v>
      </c>
      <c r="F355" s="36">
        <f>SUMIFS(СВЦЭМ!$J$34:$J$777,СВЦЭМ!$A$34:$A$777,$A355,СВЦЭМ!$B$33:$B$776,F$331)+'СЕТ СН'!$F$13</f>
        <v>0</v>
      </c>
      <c r="G355" s="36">
        <f>SUMIFS(СВЦЭМ!$J$34:$J$777,СВЦЭМ!$A$34:$A$777,$A355,СВЦЭМ!$B$33:$B$776,G$331)+'СЕТ СН'!$F$13</f>
        <v>0</v>
      </c>
      <c r="H355" s="36">
        <f>SUMIFS(СВЦЭМ!$J$34:$J$777,СВЦЭМ!$A$34:$A$777,$A355,СВЦЭМ!$B$33:$B$776,H$331)+'СЕТ СН'!$F$13</f>
        <v>0</v>
      </c>
      <c r="I355" s="36">
        <f>SUMIFS(СВЦЭМ!$J$34:$J$777,СВЦЭМ!$A$34:$A$777,$A355,СВЦЭМ!$B$33:$B$776,I$331)+'СЕТ СН'!$F$13</f>
        <v>0</v>
      </c>
      <c r="J355" s="36">
        <f>SUMIFS(СВЦЭМ!$J$34:$J$777,СВЦЭМ!$A$34:$A$777,$A355,СВЦЭМ!$B$33:$B$776,J$331)+'СЕТ СН'!$F$13</f>
        <v>0</v>
      </c>
      <c r="K355" s="36">
        <f>SUMIFS(СВЦЭМ!$J$34:$J$777,СВЦЭМ!$A$34:$A$777,$A355,СВЦЭМ!$B$33:$B$776,K$331)+'СЕТ СН'!$F$13</f>
        <v>0</v>
      </c>
      <c r="L355" s="36">
        <f>SUMIFS(СВЦЭМ!$J$34:$J$777,СВЦЭМ!$A$34:$A$777,$A355,СВЦЭМ!$B$33:$B$776,L$331)+'СЕТ СН'!$F$13</f>
        <v>0</v>
      </c>
      <c r="M355" s="36">
        <f>SUMIFS(СВЦЭМ!$J$34:$J$777,СВЦЭМ!$A$34:$A$777,$A355,СВЦЭМ!$B$33:$B$776,M$331)+'СЕТ СН'!$F$13</f>
        <v>0</v>
      </c>
      <c r="N355" s="36">
        <f>SUMIFS(СВЦЭМ!$J$34:$J$777,СВЦЭМ!$A$34:$A$777,$A355,СВЦЭМ!$B$33:$B$776,N$331)+'СЕТ СН'!$F$13</f>
        <v>0</v>
      </c>
      <c r="O355" s="36">
        <f>SUMIFS(СВЦЭМ!$J$34:$J$777,СВЦЭМ!$A$34:$A$777,$A355,СВЦЭМ!$B$33:$B$776,O$331)+'СЕТ СН'!$F$13</f>
        <v>0</v>
      </c>
      <c r="P355" s="36">
        <f>SUMIFS(СВЦЭМ!$J$34:$J$777,СВЦЭМ!$A$34:$A$777,$A355,СВЦЭМ!$B$33:$B$776,P$331)+'СЕТ СН'!$F$13</f>
        <v>0</v>
      </c>
      <c r="Q355" s="36">
        <f>SUMIFS(СВЦЭМ!$J$34:$J$777,СВЦЭМ!$A$34:$A$777,$A355,СВЦЭМ!$B$33:$B$776,Q$331)+'СЕТ СН'!$F$13</f>
        <v>0</v>
      </c>
      <c r="R355" s="36">
        <f>SUMIFS(СВЦЭМ!$J$34:$J$777,СВЦЭМ!$A$34:$A$777,$A355,СВЦЭМ!$B$33:$B$776,R$331)+'СЕТ СН'!$F$13</f>
        <v>0</v>
      </c>
      <c r="S355" s="36">
        <f>SUMIFS(СВЦЭМ!$J$34:$J$777,СВЦЭМ!$A$34:$A$777,$A355,СВЦЭМ!$B$33:$B$776,S$331)+'СЕТ СН'!$F$13</f>
        <v>0</v>
      </c>
      <c r="T355" s="36">
        <f>SUMIFS(СВЦЭМ!$J$34:$J$777,СВЦЭМ!$A$34:$A$777,$A355,СВЦЭМ!$B$33:$B$776,T$331)+'СЕТ СН'!$F$13</f>
        <v>0</v>
      </c>
      <c r="U355" s="36">
        <f>SUMIFS(СВЦЭМ!$J$34:$J$777,СВЦЭМ!$A$34:$A$777,$A355,СВЦЭМ!$B$33:$B$776,U$331)+'СЕТ СН'!$F$13</f>
        <v>0</v>
      </c>
      <c r="V355" s="36">
        <f>SUMIFS(СВЦЭМ!$J$34:$J$777,СВЦЭМ!$A$34:$A$777,$A355,СВЦЭМ!$B$33:$B$776,V$331)+'СЕТ СН'!$F$13</f>
        <v>0</v>
      </c>
      <c r="W355" s="36">
        <f>SUMIFS(СВЦЭМ!$J$34:$J$777,СВЦЭМ!$A$34:$A$777,$A355,СВЦЭМ!$B$33:$B$776,W$331)+'СЕТ СН'!$F$13</f>
        <v>0</v>
      </c>
      <c r="X355" s="36">
        <f>SUMIFS(СВЦЭМ!$J$34:$J$777,СВЦЭМ!$A$34:$A$777,$A355,СВЦЭМ!$B$33:$B$776,X$331)+'СЕТ СН'!$F$13</f>
        <v>0</v>
      </c>
      <c r="Y355" s="36">
        <f>SUMIFS(СВЦЭМ!$J$34:$J$777,СВЦЭМ!$A$34:$A$777,$A355,СВЦЭМ!$B$33:$B$776,Y$331)+'СЕТ СН'!$F$13</f>
        <v>0</v>
      </c>
    </row>
    <row r="356" spans="1:27" ht="15.75" hidden="1" x14ac:dyDescent="0.2">
      <c r="A356" s="35">
        <f t="shared" si="9"/>
        <v>44007</v>
      </c>
      <c r="B356" s="36">
        <f>SUMIFS(СВЦЭМ!$J$34:$J$777,СВЦЭМ!$A$34:$A$777,$A356,СВЦЭМ!$B$33:$B$776,B$331)+'СЕТ СН'!$F$13</f>
        <v>0</v>
      </c>
      <c r="C356" s="36">
        <f>SUMIFS(СВЦЭМ!$J$34:$J$777,СВЦЭМ!$A$34:$A$777,$A356,СВЦЭМ!$B$33:$B$776,C$331)+'СЕТ СН'!$F$13</f>
        <v>0</v>
      </c>
      <c r="D356" s="36">
        <f>SUMIFS(СВЦЭМ!$J$34:$J$777,СВЦЭМ!$A$34:$A$777,$A356,СВЦЭМ!$B$33:$B$776,D$331)+'СЕТ СН'!$F$13</f>
        <v>0</v>
      </c>
      <c r="E356" s="36">
        <f>SUMIFS(СВЦЭМ!$J$34:$J$777,СВЦЭМ!$A$34:$A$777,$A356,СВЦЭМ!$B$33:$B$776,E$331)+'СЕТ СН'!$F$13</f>
        <v>0</v>
      </c>
      <c r="F356" s="36">
        <f>SUMIFS(СВЦЭМ!$J$34:$J$777,СВЦЭМ!$A$34:$A$777,$A356,СВЦЭМ!$B$33:$B$776,F$331)+'СЕТ СН'!$F$13</f>
        <v>0</v>
      </c>
      <c r="G356" s="36">
        <f>SUMIFS(СВЦЭМ!$J$34:$J$777,СВЦЭМ!$A$34:$A$777,$A356,СВЦЭМ!$B$33:$B$776,G$331)+'СЕТ СН'!$F$13</f>
        <v>0</v>
      </c>
      <c r="H356" s="36">
        <f>SUMIFS(СВЦЭМ!$J$34:$J$777,СВЦЭМ!$A$34:$A$777,$A356,СВЦЭМ!$B$33:$B$776,H$331)+'СЕТ СН'!$F$13</f>
        <v>0</v>
      </c>
      <c r="I356" s="36">
        <f>SUMIFS(СВЦЭМ!$J$34:$J$777,СВЦЭМ!$A$34:$A$777,$A356,СВЦЭМ!$B$33:$B$776,I$331)+'СЕТ СН'!$F$13</f>
        <v>0</v>
      </c>
      <c r="J356" s="36">
        <f>SUMIFS(СВЦЭМ!$J$34:$J$777,СВЦЭМ!$A$34:$A$777,$A356,СВЦЭМ!$B$33:$B$776,J$331)+'СЕТ СН'!$F$13</f>
        <v>0</v>
      </c>
      <c r="K356" s="36">
        <f>SUMIFS(СВЦЭМ!$J$34:$J$777,СВЦЭМ!$A$34:$A$777,$A356,СВЦЭМ!$B$33:$B$776,K$331)+'СЕТ СН'!$F$13</f>
        <v>0</v>
      </c>
      <c r="L356" s="36">
        <f>SUMIFS(СВЦЭМ!$J$34:$J$777,СВЦЭМ!$A$34:$A$777,$A356,СВЦЭМ!$B$33:$B$776,L$331)+'СЕТ СН'!$F$13</f>
        <v>0</v>
      </c>
      <c r="M356" s="36">
        <f>SUMIFS(СВЦЭМ!$J$34:$J$777,СВЦЭМ!$A$34:$A$777,$A356,СВЦЭМ!$B$33:$B$776,M$331)+'СЕТ СН'!$F$13</f>
        <v>0</v>
      </c>
      <c r="N356" s="36">
        <f>SUMIFS(СВЦЭМ!$J$34:$J$777,СВЦЭМ!$A$34:$A$777,$A356,СВЦЭМ!$B$33:$B$776,N$331)+'СЕТ СН'!$F$13</f>
        <v>0</v>
      </c>
      <c r="O356" s="36">
        <f>SUMIFS(СВЦЭМ!$J$34:$J$777,СВЦЭМ!$A$34:$A$777,$A356,СВЦЭМ!$B$33:$B$776,O$331)+'СЕТ СН'!$F$13</f>
        <v>0</v>
      </c>
      <c r="P356" s="36">
        <f>SUMIFS(СВЦЭМ!$J$34:$J$777,СВЦЭМ!$A$34:$A$777,$A356,СВЦЭМ!$B$33:$B$776,P$331)+'СЕТ СН'!$F$13</f>
        <v>0</v>
      </c>
      <c r="Q356" s="36">
        <f>SUMIFS(СВЦЭМ!$J$34:$J$777,СВЦЭМ!$A$34:$A$777,$A356,СВЦЭМ!$B$33:$B$776,Q$331)+'СЕТ СН'!$F$13</f>
        <v>0</v>
      </c>
      <c r="R356" s="36">
        <f>SUMIFS(СВЦЭМ!$J$34:$J$777,СВЦЭМ!$A$34:$A$777,$A356,СВЦЭМ!$B$33:$B$776,R$331)+'СЕТ СН'!$F$13</f>
        <v>0</v>
      </c>
      <c r="S356" s="36">
        <f>SUMIFS(СВЦЭМ!$J$34:$J$777,СВЦЭМ!$A$34:$A$777,$A356,СВЦЭМ!$B$33:$B$776,S$331)+'СЕТ СН'!$F$13</f>
        <v>0</v>
      </c>
      <c r="T356" s="36">
        <f>SUMIFS(СВЦЭМ!$J$34:$J$777,СВЦЭМ!$A$34:$A$777,$A356,СВЦЭМ!$B$33:$B$776,T$331)+'СЕТ СН'!$F$13</f>
        <v>0</v>
      </c>
      <c r="U356" s="36">
        <f>SUMIFS(СВЦЭМ!$J$34:$J$777,СВЦЭМ!$A$34:$A$777,$A356,СВЦЭМ!$B$33:$B$776,U$331)+'СЕТ СН'!$F$13</f>
        <v>0</v>
      </c>
      <c r="V356" s="36">
        <f>SUMIFS(СВЦЭМ!$J$34:$J$777,СВЦЭМ!$A$34:$A$777,$A356,СВЦЭМ!$B$33:$B$776,V$331)+'СЕТ СН'!$F$13</f>
        <v>0</v>
      </c>
      <c r="W356" s="36">
        <f>SUMIFS(СВЦЭМ!$J$34:$J$777,СВЦЭМ!$A$34:$A$777,$A356,СВЦЭМ!$B$33:$B$776,W$331)+'СЕТ СН'!$F$13</f>
        <v>0</v>
      </c>
      <c r="X356" s="36">
        <f>SUMIFS(СВЦЭМ!$J$34:$J$777,СВЦЭМ!$A$34:$A$777,$A356,СВЦЭМ!$B$33:$B$776,X$331)+'СЕТ СН'!$F$13</f>
        <v>0</v>
      </c>
      <c r="Y356" s="36">
        <f>SUMIFS(СВЦЭМ!$J$34:$J$777,СВЦЭМ!$A$34:$A$777,$A356,СВЦЭМ!$B$33:$B$776,Y$331)+'СЕТ СН'!$F$13</f>
        <v>0</v>
      </c>
    </row>
    <row r="357" spans="1:27" ht="15.75" hidden="1" x14ac:dyDescent="0.2">
      <c r="A357" s="35">
        <f t="shared" si="9"/>
        <v>44008</v>
      </c>
      <c r="B357" s="36">
        <f>SUMIFS(СВЦЭМ!$J$34:$J$777,СВЦЭМ!$A$34:$A$777,$A357,СВЦЭМ!$B$33:$B$776,B$331)+'СЕТ СН'!$F$13</f>
        <v>0</v>
      </c>
      <c r="C357" s="36">
        <f>SUMIFS(СВЦЭМ!$J$34:$J$777,СВЦЭМ!$A$34:$A$777,$A357,СВЦЭМ!$B$33:$B$776,C$331)+'СЕТ СН'!$F$13</f>
        <v>0</v>
      </c>
      <c r="D357" s="36">
        <f>SUMIFS(СВЦЭМ!$J$34:$J$777,СВЦЭМ!$A$34:$A$777,$A357,СВЦЭМ!$B$33:$B$776,D$331)+'СЕТ СН'!$F$13</f>
        <v>0</v>
      </c>
      <c r="E357" s="36">
        <f>SUMIFS(СВЦЭМ!$J$34:$J$777,СВЦЭМ!$A$34:$A$777,$A357,СВЦЭМ!$B$33:$B$776,E$331)+'СЕТ СН'!$F$13</f>
        <v>0</v>
      </c>
      <c r="F357" s="36">
        <f>SUMIFS(СВЦЭМ!$J$34:$J$777,СВЦЭМ!$A$34:$A$777,$A357,СВЦЭМ!$B$33:$B$776,F$331)+'СЕТ СН'!$F$13</f>
        <v>0</v>
      </c>
      <c r="G357" s="36">
        <f>SUMIFS(СВЦЭМ!$J$34:$J$777,СВЦЭМ!$A$34:$A$777,$A357,СВЦЭМ!$B$33:$B$776,G$331)+'СЕТ СН'!$F$13</f>
        <v>0</v>
      </c>
      <c r="H357" s="36">
        <f>SUMIFS(СВЦЭМ!$J$34:$J$777,СВЦЭМ!$A$34:$A$777,$A357,СВЦЭМ!$B$33:$B$776,H$331)+'СЕТ СН'!$F$13</f>
        <v>0</v>
      </c>
      <c r="I357" s="36">
        <f>SUMIFS(СВЦЭМ!$J$34:$J$777,СВЦЭМ!$A$34:$A$777,$A357,СВЦЭМ!$B$33:$B$776,I$331)+'СЕТ СН'!$F$13</f>
        <v>0</v>
      </c>
      <c r="J357" s="36">
        <f>SUMIFS(СВЦЭМ!$J$34:$J$777,СВЦЭМ!$A$34:$A$777,$A357,СВЦЭМ!$B$33:$B$776,J$331)+'СЕТ СН'!$F$13</f>
        <v>0</v>
      </c>
      <c r="K357" s="36">
        <f>SUMIFS(СВЦЭМ!$J$34:$J$777,СВЦЭМ!$A$34:$A$777,$A357,СВЦЭМ!$B$33:$B$776,K$331)+'СЕТ СН'!$F$13</f>
        <v>0</v>
      </c>
      <c r="L357" s="36">
        <f>SUMIFS(СВЦЭМ!$J$34:$J$777,СВЦЭМ!$A$34:$A$777,$A357,СВЦЭМ!$B$33:$B$776,L$331)+'СЕТ СН'!$F$13</f>
        <v>0</v>
      </c>
      <c r="M357" s="36">
        <f>SUMIFS(СВЦЭМ!$J$34:$J$777,СВЦЭМ!$A$34:$A$777,$A357,СВЦЭМ!$B$33:$B$776,M$331)+'СЕТ СН'!$F$13</f>
        <v>0</v>
      </c>
      <c r="N357" s="36">
        <f>SUMIFS(СВЦЭМ!$J$34:$J$777,СВЦЭМ!$A$34:$A$777,$A357,СВЦЭМ!$B$33:$B$776,N$331)+'СЕТ СН'!$F$13</f>
        <v>0</v>
      </c>
      <c r="O357" s="36">
        <f>SUMIFS(СВЦЭМ!$J$34:$J$777,СВЦЭМ!$A$34:$A$777,$A357,СВЦЭМ!$B$33:$B$776,O$331)+'СЕТ СН'!$F$13</f>
        <v>0</v>
      </c>
      <c r="P357" s="36">
        <f>SUMIFS(СВЦЭМ!$J$34:$J$777,СВЦЭМ!$A$34:$A$777,$A357,СВЦЭМ!$B$33:$B$776,P$331)+'СЕТ СН'!$F$13</f>
        <v>0</v>
      </c>
      <c r="Q357" s="36">
        <f>SUMIFS(СВЦЭМ!$J$34:$J$777,СВЦЭМ!$A$34:$A$777,$A357,СВЦЭМ!$B$33:$B$776,Q$331)+'СЕТ СН'!$F$13</f>
        <v>0</v>
      </c>
      <c r="R357" s="36">
        <f>SUMIFS(СВЦЭМ!$J$34:$J$777,СВЦЭМ!$A$34:$A$777,$A357,СВЦЭМ!$B$33:$B$776,R$331)+'СЕТ СН'!$F$13</f>
        <v>0</v>
      </c>
      <c r="S357" s="36">
        <f>SUMIFS(СВЦЭМ!$J$34:$J$777,СВЦЭМ!$A$34:$A$777,$A357,СВЦЭМ!$B$33:$B$776,S$331)+'СЕТ СН'!$F$13</f>
        <v>0</v>
      </c>
      <c r="T357" s="36">
        <f>SUMIFS(СВЦЭМ!$J$34:$J$777,СВЦЭМ!$A$34:$A$777,$A357,СВЦЭМ!$B$33:$B$776,T$331)+'СЕТ СН'!$F$13</f>
        <v>0</v>
      </c>
      <c r="U357" s="36">
        <f>SUMIFS(СВЦЭМ!$J$34:$J$777,СВЦЭМ!$A$34:$A$777,$A357,СВЦЭМ!$B$33:$B$776,U$331)+'СЕТ СН'!$F$13</f>
        <v>0</v>
      </c>
      <c r="V357" s="36">
        <f>SUMIFS(СВЦЭМ!$J$34:$J$777,СВЦЭМ!$A$34:$A$777,$A357,СВЦЭМ!$B$33:$B$776,V$331)+'СЕТ СН'!$F$13</f>
        <v>0</v>
      </c>
      <c r="W357" s="36">
        <f>SUMIFS(СВЦЭМ!$J$34:$J$777,СВЦЭМ!$A$34:$A$777,$A357,СВЦЭМ!$B$33:$B$776,W$331)+'СЕТ СН'!$F$13</f>
        <v>0</v>
      </c>
      <c r="X357" s="36">
        <f>SUMIFS(СВЦЭМ!$J$34:$J$777,СВЦЭМ!$A$34:$A$777,$A357,СВЦЭМ!$B$33:$B$776,X$331)+'СЕТ СН'!$F$13</f>
        <v>0</v>
      </c>
      <c r="Y357" s="36">
        <f>SUMIFS(СВЦЭМ!$J$34:$J$777,СВЦЭМ!$A$34:$A$777,$A357,СВЦЭМ!$B$33:$B$776,Y$331)+'СЕТ СН'!$F$13</f>
        <v>0</v>
      </c>
    </row>
    <row r="358" spans="1:27" ht="15.75" hidden="1" x14ac:dyDescent="0.2">
      <c r="A358" s="35">
        <f t="shared" si="9"/>
        <v>44009</v>
      </c>
      <c r="B358" s="36">
        <f>SUMIFS(СВЦЭМ!$J$34:$J$777,СВЦЭМ!$A$34:$A$777,$A358,СВЦЭМ!$B$33:$B$776,B$331)+'СЕТ СН'!$F$13</f>
        <v>0</v>
      </c>
      <c r="C358" s="36">
        <f>SUMIFS(СВЦЭМ!$J$34:$J$777,СВЦЭМ!$A$34:$A$777,$A358,СВЦЭМ!$B$33:$B$776,C$331)+'СЕТ СН'!$F$13</f>
        <v>0</v>
      </c>
      <c r="D358" s="36">
        <f>SUMIFS(СВЦЭМ!$J$34:$J$777,СВЦЭМ!$A$34:$A$777,$A358,СВЦЭМ!$B$33:$B$776,D$331)+'СЕТ СН'!$F$13</f>
        <v>0</v>
      </c>
      <c r="E358" s="36">
        <f>SUMIFS(СВЦЭМ!$J$34:$J$777,СВЦЭМ!$A$34:$A$777,$A358,СВЦЭМ!$B$33:$B$776,E$331)+'СЕТ СН'!$F$13</f>
        <v>0</v>
      </c>
      <c r="F358" s="36">
        <f>SUMIFS(СВЦЭМ!$J$34:$J$777,СВЦЭМ!$A$34:$A$777,$A358,СВЦЭМ!$B$33:$B$776,F$331)+'СЕТ СН'!$F$13</f>
        <v>0</v>
      </c>
      <c r="G358" s="36">
        <f>SUMIFS(СВЦЭМ!$J$34:$J$777,СВЦЭМ!$A$34:$A$777,$A358,СВЦЭМ!$B$33:$B$776,G$331)+'СЕТ СН'!$F$13</f>
        <v>0</v>
      </c>
      <c r="H358" s="36">
        <f>SUMIFS(СВЦЭМ!$J$34:$J$777,СВЦЭМ!$A$34:$A$777,$A358,СВЦЭМ!$B$33:$B$776,H$331)+'СЕТ СН'!$F$13</f>
        <v>0</v>
      </c>
      <c r="I358" s="36">
        <f>SUMIFS(СВЦЭМ!$J$34:$J$777,СВЦЭМ!$A$34:$A$777,$A358,СВЦЭМ!$B$33:$B$776,I$331)+'СЕТ СН'!$F$13</f>
        <v>0</v>
      </c>
      <c r="J358" s="36">
        <f>SUMIFS(СВЦЭМ!$J$34:$J$777,СВЦЭМ!$A$34:$A$777,$A358,СВЦЭМ!$B$33:$B$776,J$331)+'СЕТ СН'!$F$13</f>
        <v>0</v>
      </c>
      <c r="K358" s="36">
        <f>SUMIFS(СВЦЭМ!$J$34:$J$777,СВЦЭМ!$A$34:$A$777,$A358,СВЦЭМ!$B$33:$B$776,K$331)+'СЕТ СН'!$F$13</f>
        <v>0</v>
      </c>
      <c r="L358" s="36">
        <f>SUMIFS(СВЦЭМ!$J$34:$J$777,СВЦЭМ!$A$34:$A$777,$A358,СВЦЭМ!$B$33:$B$776,L$331)+'СЕТ СН'!$F$13</f>
        <v>0</v>
      </c>
      <c r="M358" s="36">
        <f>SUMIFS(СВЦЭМ!$J$34:$J$777,СВЦЭМ!$A$34:$A$777,$A358,СВЦЭМ!$B$33:$B$776,M$331)+'СЕТ СН'!$F$13</f>
        <v>0</v>
      </c>
      <c r="N358" s="36">
        <f>SUMIFS(СВЦЭМ!$J$34:$J$777,СВЦЭМ!$A$34:$A$777,$A358,СВЦЭМ!$B$33:$B$776,N$331)+'СЕТ СН'!$F$13</f>
        <v>0</v>
      </c>
      <c r="O358" s="36">
        <f>SUMIFS(СВЦЭМ!$J$34:$J$777,СВЦЭМ!$A$34:$A$777,$A358,СВЦЭМ!$B$33:$B$776,O$331)+'СЕТ СН'!$F$13</f>
        <v>0</v>
      </c>
      <c r="P358" s="36">
        <f>SUMIFS(СВЦЭМ!$J$34:$J$777,СВЦЭМ!$A$34:$A$777,$A358,СВЦЭМ!$B$33:$B$776,P$331)+'СЕТ СН'!$F$13</f>
        <v>0</v>
      </c>
      <c r="Q358" s="36">
        <f>SUMIFS(СВЦЭМ!$J$34:$J$777,СВЦЭМ!$A$34:$A$777,$A358,СВЦЭМ!$B$33:$B$776,Q$331)+'СЕТ СН'!$F$13</f>
        <v>0</v>
      </c>
      <c r="R358" s="36">
        <f>SUMIFS(СВЦЭМ!$J$34:$J$777,СВЦЭМ!$A$34:$A$777,$A358,СВЦЭМ!$B$33:$B$776,R$331)+'СЕТ СН'!$F$13</f>
        <v>0</v>
      </c>
      <c r="S358" s="36">
        <f>SUMIFS(СВЦЭМ!$J$34:$J$777,СВЦЭМ!$A$34:$A$777,$A358,СВЦЭМ!$B$33:$B$776,S$331)+'СЕТ СН'!$F$13</f>
        <v>0</v>
      </c>
      <c r="T358" s="36">
        <f>SUMIFS(СВЦЭМ!$J$34:$J$777,СВЦЭМ!$A$34:$A$777,$A358,СВЦЭМ!$B$33:$B$776,T$331)+'СЕТ СН'!$F$13</f>
        <v>0</v>
      </c>
      <c r="U358" s="36">
        <f>SUMIFS(СВЦЭМ!$J$34:$J$777,СВЦЭМ!$A$34:$A$777,$A358,СВЦЭМ!$B$33:$B$776,U$331)+'СЕТ СН'!$F$13</f>
        <v>0</v>
      </c>
      <c r="V358" s="36">
        <f>SUMIFS(СВЦЭМ!$J$34:$J$777,СВЦЭМ!$A$34:$A$777,$A358,СВЦЭМ!$B$33:$B$776,V$331)+'СЕТ СН'!$F$13</f>
        <v>0</v>
      </c>
      <c r="W358" s="36">
        <f>SUMIFS(СВЦЭМ!$J$34:$J$777,СВЦЭМ!$A$34:$A$777,$A358,СВЦЭМ!$B$33:$B$776,W$331)+'СЕТ СН'!$F$13</f>
        <v>0</v>
      </c>
      <c r="X358" s="36">
        <f>SUMIFS(СВЦЭМ!$J$34:$J$777,СВЦЭМ!$A$34:$A$777,$A358,СВЦЭМ!$B$33:$B$776,X$331)+'СЕТ СН'!$F$13</f>
        <v>0</v>
      </c>
      <c r="Y358" s="36">
        <f>SUMIFS(СВЦЭМ!$J$34:$J$777,СВЦЭМ!$A$34:$A$777,$A358,СВЦЭМ!$B$33:$B$776,Y$331)+'СЕТ СН'!$F$13</f>
        <v>0</v>
      </c>
    </row>
    <row r="359" spans="1:27" ht="15.75" hidden="1" x14ac:dyDescent="0.2">
      <c r="A359" s="35">
        <f t="shared" si="9"/>
        <v>44010</v>
      </c>
      <c r="B359" s="36">
        <f>SUMIFS(СВЦЭМ!$J$34:$J$777,СВЦЭМ!$A$34:$A$777,$A359,СВЦЭМ!$B$33:$B$776,B$331)+'СЕТ СН'!$F$13</f>
        <v>0</v>
      </c>
      <c r="C359" s="36">
        <f>SUMIFS(СВЦЭМ!$J$34:$J$777,СВЦЭМ!$A$34:$A$777,$A359,СВЦЭМ!$B$33:$B$776,C$331)+'СЕТ СН'!$F$13</f>
        <v>0</v>
      </c>
      <c r="D359" s="36">
        <f>SUMIFS(СВЦЭМ!$J$34:$J$777,СВЦЭМ!$A$34:$A$777,$A359,СВЦЭМ!$B$33:$B$776,D$331)+'СЕТ СН'!$F$13</f>
        <v>0</v>
      </c>
      <c r="E359" s="36">
        <f>SUMIFS(СВЦЭМ!$J$34:$J$777,СВЦЭМ!$A$34:$A$777,$A359,СВЦЭМ!$B$33:$B$776,E$331)+'СЕТ СН'!$F$13</f>
        <v>0</v>
      </c>
      <c r="F359" s="36">
        <f>SUMIFS(СВЦЭМ!$J$34:$J$777,СВЦЭМ!$A$34:$A$777,$A359,СВЦЭМ!$B$33:$B$776,F$331)+'СЕТ СН'!$F$13</f>
        <v>0</v>
      </c>
      <c r="G359" s="36">
        <f>SUMIFS(СВЦЭМ!$J$34:$J$777,СВЦЭМ!$A$34:$A$777,$A359,СВЦЭМ!$B$33:$B$776,G$331)+'СЕТ СН'!$F$13</f>
        <v>0</v>
      </c>
      <c r="H359" s="36">
        <f>SUMIFS(СВЦЭМ!$J$34:$J$777,СВЦЭМ!$A$34:$A$777,$A359,СВЦЭМ!$B$33:$B$776,H$331)+'СЕТ СН'!$F$13</f>
        <v>0</v>
      </c>
      <c r="I359" s="36">
        <f>SUMIFS(СВЦЭМ!$J$34:$J$777,СВЦЭМ!$A$34:$A$777,$A359,СВЦЭМ!$B$33:$B$776,I$331)+'СЕТ СН'!$F$13</f>
        <v>0</v>
      </c>
      <c r="J359" s="36">
        <f>SUMIFS(СВЦЭМ!$J$34:$J$777,СВЦЭМ!$A$34:$A$777,$A359,СВЦЭМ!$B$33:$B$776,J$331)+'СЕТ СН'!$F$13</f>
        <v>0</v>
      </c>
      <c r="K359" s="36">
        <f>SUMIFS(СВЦЭМ!$J$34:$J$777,СВЦЭМ!$A$34:$A$777,$A359,СВЦЭМ!$B$33:$B$776,K$331)+'СЕТ СН'!$F$13</f>
        <v>0</v>
      </c>
      <c r="L359" s="36">
        <f>SUMIFS(СВЦЭМ!$J$34:$J$777,СВЦЭМ!$A$34:$A$777,$A359,СВЦЭМ!$B$33:$B$776,L$331)+'СЕТ СН'!$F$13</f>
        <v>0</v>
      </c>
      <c r="M359" s="36">
        <f>SUMIFS(СВЦЭМ!$J$34:$J$777,СВЦЭМ!$A$34:$A$777,$A359,СВЦЭМ!$B$33:$B$776,M$331)+'СЕТ СН'!$F$13</f>
        <v>0</v>
      </c>
      <c r="N359" s="36">
        <f>SUMIFS(СВЦЭМ!$J$34:$J$777,СВЦЭМ!$A$34:$A$777,$A359,СВЦЭМ!$B$33:$B$776,N$331)+'СЕТ СН'!$F$13</f>
        <v>0</v>
      </c>
      <c r="O359" s="36">
        <f>SUMIFS(СВЦЭМ!$J$34:$J$777,СВЦЭМ!$A$34:$A$777,$A359,СВЦЭМ!$B$33:$B$776,O$331)+'СЕТ СН'!$F$13</f>
        <v>0</v>
      </c>
      <c r="P359" s="36">
        <f>SUMIFS(СВЦЭМ!$J$34:$J$777,СВЦЭМ!$A$34:$A$777,$A359,СВЦЭМ!$B$33:$B$776,P$331)+'СЕТ СН'!$F$13</f>
        <v>0</v>
      </c>
      <c r="Q359" s="36">
        <f>SUMIFS(СВЦЭМ!$J$34:$J$777,СВЦЭМ!$A$34:$A$777,$A359,СВЦЭМ!$B$33:$B$776,Q$331)+'СЕТ СН'!$F$13</f>
        <v>0</v>
      </c>
      <c r="R359" s="36">
        <f>SUMIFS(СВЦЭМ!$J$34:$J$777,СВЦЭМ!$A$34:$A$777,$A359,СВЦЭМ!$B$33:$B$776,R$331)+'СЕТ СН'!$F$13</f>
        <v>0</v>
      </c>
      <c r="S359" s="36">
        <f>SUMIFS(СВЦЭМ!$J$34:$J$777,СВЦЭМ!$A$34:$A$777,$A359,СВЦЭМ!$B$33:$B$776,S$331)+'СЕТ СН'!$F$13</f>
        <v>0</v>
      </c>
      <c r="T359" s="36">
        <f>SUMIFS(СВЦЭМ!$J$34:$J$777,СВЦЭМ!$A$34:$A$777,$A359,СВЦЭМ!$B$33:$B$776,T$331)+'СЕТ СН'!$F$13</f>
        <v>0</v>
      </c>
      <c r="U359" s="36">
        <f>SUMIFS(СВЦЭМ!$J$34:$J$777,СВЦЭМ!$A$34:$A$777,$A359,СВЦЭМ!$B$33:$B$776,U$331)+'СЕТ СН'!$F$13</f>
        <v>0</v>
      </c>
      <c r="V359" s="36">
        <f>SUMIFS(СВЦЭМ!$J$34:$J$777,СВЦЭМ!$A$34:$A$777,$A359,СВЦЭМ!$B$33:$B$776,V$331)+'СЕТ СН'!$F$13</f>
        <v>0</v>
      </c>
      <c r="W359" s="36">
        <f>SUMIFS(СВЦЭМ!$J$34:$J$777,СВЦЭМ!$A$34:$A$777,$A359,СВЦЭМ!$B$33:$B$776,W$331)+'СЕТ СН'!$F$13</f>
        <v>0</v>
      </c>
      <c r="X359" s="36">
        <f>SUMIFS(СВЦЭМ!$J$34:$J$777,СВЦЭМ!$A$34:$A$777,$A359,СВЦЭМ!$B$33:$B$776,X$331)+'СЕТ СН'!$F$13</f>
        <v>0</v>
      </c>
      <c r="Y359" s="36">
        <f>SUMIFS(СВЦЭМ!$J$34:$J$777,СВЦЭМ!$A$34:$A$777,$A359,СВЦЭМ!$B$33:$B$776,Y$331)+'СЕТ СН'!$F$13</f>
        <v>0</v>
      </c>
    </row>
    <row r="360" spans="1:27" ht="15.75" hidden="1" x14ac:dyDescent="0.2">
      <c r="A360" s="35">
        <f t="shared" si="9"/>
        <v>44011</v>
      </c>
      <c r="B360" s="36">
        <f>SUMIFS(СВЦЭМ!$J$34:$J$777,СВЦЭМ!$A$34:$A$777,$A360,СВЦЭМ!$B$33:$B$776,B$331)+'СЕТ СН'!$F$13</f>
        <v>0</v>
      </c>
      <c r="C360" s="36">
        <f>SUMIFS(СВЦЭМ!$J$34:$J$777,СВЦЭМ!$A$34:$A$777,$A360,СВЦЭМ!$B$33:$B$776,C$331)+'СЕТ СН'!$F$13</f>
        <v>0</v>
      </c>
      <c r="D360" s="36">
        <f>SUMIFS(СВЦЭМ!$J$34:$J$777,СВЦЭМ!$A$34:$A$777,$A360,СВЦЭМ!$B$33:$B$776,D$331)+'СЕТ СН'!$F$13</f>
        <v>0</v>
      </c>
      <c r="E360" s="36">
        <f>SUMIFS(СВЦЭМ!$J$34:$J$777,СВЦЭМ!$A$34:$A$777,$A360,СВЦЭМ!$B$33:$B$776,E$331)+'СЕТ СН'!$F$13</f>
        <v>0</v>
      </c>
      <c r="F360" s="36">
        <f>SUMIFS(СВЦЭМ!$J$34:$J$777,СВЦЭМ!$A$34:$A$777,$A360,СВЦЭМ!$B$33:$B$776,F$331)+'СЕТ СН'!$F$13</f>
        <v>0</v>
      </c>
      <c r="G360" s="36">
        <f>SUMIFS(СВЦЭМ!$J$34:$J$777,СВЦЭМ!$A$34:$A$777,$A360,СВЦЭМ!$B$33:$B$776,G$331)+'СЕТ СН'!$F$13</f>
        <v>0</v>
      </c>
      <c r="H360" s="36">
        <f>SUMIFS(СВЦЭМ!$J$34:$J$777,СВЦЭМ!$A$34:$A$777,$A360,СВЦЭМ!$B$33:$B$776,H$331)+'СЕТ СН'!$F$13</f>
        <v>0</v>
      </c>
      <c r="I360" s="36">
        <f>SUMIFS(СВЦЭМ!$J$34:$J$777,СВЦЭМ!$A$34:$A$777,$A360,СВЦЭМ!$B$33:$B$776,I$331)+'СЕТ СН'!$F$13</f>
        <v>0</v>
      </c>
      <c r="J360" s="36">
        <f>SUMIFS(СВЦЭМ!$J$34:$J$777,СВЦЭМ!$A$34:$A$777,$A360,СВЦЭМ!$B$33:$B$776,J$331)+'СЕТ СН'!$F$13</f>
        <v>0</v>
      </c>
      <c r="K360" s="36">
        <f>SUMIFS(СВЦЭМ!$J$34:$J$777,СВЦЭМ!$A$34:$A$777,$A360,СВЦЭМ!$B$33:$B$776,K$331)+'СЕТ СН'!$F$13</f>
        <v>0</v>
      </c>
      <c r="L360" s="36">
        <f>SUMIFS(СВЦЭМ!$J$34:$J$777,СВЦЭМ!$A$34:$A$777,$A360,СВЦЭМ!$B$33:$B$776,L$331)+'СЕТ СН'!$F$13</f>
        <v>0</v>
      </c>
      <c r="M360" s="36">
        <f>SUMIFS(СВЦЭМ!$J$34:$J$777,СВЦЭМ!$A$34:$A$777,$A360,СВЦЭМ!$B$33:$B$776,M$331)+'СЕТ СН'!$F$13</f>
        <v>0</v>
      </c>
      <c r="N360" s="36">
        <f>SUMIFS(СВЦЭМ!$J$34:$J$777,СВЦЭМ!$A$34:$A$777,$A360,СВЦЭМ!$B$33:$B$776,N$331)+'СЕТ СН'!$F$13</f>
        <v>0</v>
      </c>
      <c r="O360" s="36">
        <f>SUMIFS(СВЦЭМ!$J$34:$J$777,СВЦЭМ!$A$34:$A$777,$A360,СВЦЭМ!$B$33:$B$776,O$331)+'СЕТ СН'!$F$13</f>
        <v>0</v>
      </c>
      <c r="P360" s="36">
        <f>SUMIFS(СВЦЭМ!$J$34:$J$777,СВЦЭМ!$A$34:$A$777,$A360,СВЦЭМ!$B$33:$B$776,P$331)+'СЕТ СН'!$F$13</f>
        <v>0</v>
      </c>
      <c r="Q360" s="36">
        <f>SUMIFS(СВЦЭМ!$J$34:$J$777,СВЦЭМ!$A$34:$A$777,$A360,СВЦЭМ!$B$33:$B$776,Q$331)+'СЕТ СН'!$F$13</f>
        <v>0</v>
      </c>
      <c r="R360" s="36">
        <f>SUMIFS(СВЦЭМ!$J$34:$J$777,СВЦЭМ!$A$34:$A$777,$A360,СВЦЭМ!$B$33:$B$776,R$331)+'СЕТ СН'!$F$13</f>
        <v>0</v>
      </c>
      <c r="S360" s="36">
        <f>SUMIFS(СВЦЭМ!$J$34:$J$777,СВЦЭМ!$A$34:$A$777,$A360,СВЦЭМ!$B$33:$B$776,S$331)+'СЕТ СН'!$F$13</f>
        <v>0</v>
      </c>
      <c r="T360" s="36">
        <f>SUMIFS(СВЦЭМ!$J$34:$J$777,СВЦЭМ!$A$34:$A$777,$A360,СВЦЭМ!$B$33:$B$776,T$331)+'СЕТ СН'!$F$13</f>
        <v>0</v>
      </c>
      <c r="U360" s="36">
        <f>SUMIFS(СВЦЭМ!$J$34:$J$777,СВЦЭМ!$A$34:$A$777,$A360,СВЦЭМ!$B$33:$B$776,U$331)+'СЕТ СН'!$F$13</f>
        <v>0</v>
      </c>
      <c r="V360" s="36">
        <f>SUMIFS(СВЦЭМ!$J$34:$J$777,СВЦЭМ!$A$34:$A$777,$A360,СВЦЭМ!$B$33:$B$776,V$331)+'СЕТ СН'!$F$13</f>
        <v>0</v>
      </c>
      <c r="W360" s="36">
        <f>SUMIFS(СВЦЭМ!$J$34:$J$777,СВЦЭМ!$A$34:$A$777,$A360,СВЦЭМ!$B$33:$B$776,W$331)+'СЕТ СН'!$F$13</f>
        <v>0</v>
      </c>
      <c r="X360" s="36">
        <f>SUMIFS(СВЦЭМ!$J$34:$J$777,СВЦЭМ!$A$34:$A$777,$A360,СВЦЭМ!$B$33:$B$776,X$331)+'СЕТ СН'!$F$13</f>
        <v>0</v>
      </c>
      <c r="Y360" s="36">
        <f>SUMIFS(СВЦЭМ!$J$34:$J$777,СВЦЭМ!$A$34:$A$777,$A360,СВЦЭМ!$B$33:$B$776,Y$331)+'СЕТ СН'!$F$13</f>
        <v>0</v>
      </c>
    </row>
    <row r="361" spans="1:27" ht="15.75" hidden="1" x14ac:dyDescent="0.2">
      <c r="A361" s="35">
        <f t="shared" si="9"/>
        <v>44012</v>
      </c>
      <c r="B361" s="36">
        <f>SUMIFS(СВЦЭМ!$J$34:$J$777,СВЦЭМ!$A$34:$A$777,$A361,СВЦЭМ!$B$33:$B$776,B$331)+'СЕТ СН'!$F$13</f>
        <v>0</v>
      </c>
      <c r="C361" s="36">
        <f>SUMIFS(СВЦЭМ!$J$34:$J$777,СВЦЭМ!$A$34:$A$777,$A361,СВЦЭМ!$B$33:$B$776,C$331)+'СЕТ СН'!$F$13</f>
        <v>0</v>
      </c>
      <c r="D361" s="36">
        <f>SUMIFS(СВЦЭМ!$J$34:$J$777,СВЦЭМ!$A$34:$A$777,$A361,СВЦЭМ!$B$33:$B$776,D$331)+'СЕТ СН'!$F$13</f>
        <v>0</v>
      </c>
      <c r="E361" s="36">
        <f>SUMIFS(СВЦЭМ!$J$34:$J$777,СВЦЭМ!$A$34:$A$777,$A361,СВЦЭМ!$B$33:$B$776,E$331)+'СЕТ СН'!$F$13</f>
        <v>0</v>
      </c>
      <c r="F361" s="36">
        <f>SUMIFS(СВЦЭМ!$J$34:$J$777,СВЦЭМ!$A$34:$A$777,$A361,СВЦЭМ!$B$33:$B$776,F$331)+'СЕТ СН'!$F$13</f>
        <v>0</v>
      </c>
      <c r="G361" s="36">
        <f>SUMIFS(СВЦЭМ!$J$34:$J$777,СВЦЭМ!$A$34:$A$777,$A361,СВЦЭМ!$B$33:$B$776,G$331)+'СЕТ СН'!$F$13</f>
        <v>0</v>
      </c>
      <c r="H361" s="36">
        <f>SUMIFS(СВЦЭМ!$J$34:$J$777,СВЦЭМ!$A$34:$A$777,$A361,СВЦЭМ!$B$33:$B$776,H$331)+'СЕТ СН'!$F$13</f>
        <v>0</v>
      </c>
      <c r="I361" s="36">
        <f>SUMIFS(СВЦЭМ!$J$34:$J$777,СВЦЭМ!$A$34:$A$777,$A361,СВЦЭМ!$B$33:$B$776,I$331)+'СЕТ СН'!$F$13</f>
        <v>0</v>
      </c>
      <c r="J361" s="36">
        <f>SUMIFS(СВЦЭМ!$J$34:$J$777,СВЦЭМ!$A$34:$A$777,$A361,СВЦЭМ!$B$33:$B$776,J$331)+'СЕТ СН'!$F$13</f>
        <v>0</v>
      </c>
      <c r="K361" s="36">
        <f>SUMIFS(СВЦЭМ!$J$34:$J$777,СВЦЭМ!$A$34:$A$777,$A361,СВЦЭМ!$B$33:$B$776,K$331)+'СЕТ СН'!$F$13</f>
        <v>0</v>
      </c>
      <c r="L361" s="36">
        <f>SUMIFS(СВЦЭМ!$J$34:$J$777,СВЦЭМ!$A$34:$A$777,$A361,СВЦЭМ!$B$33:$B$776,L$331)+'СЕТ СН'!$F$13</f>
        <v>0</v>
      </c>
      <c r="M361" s="36">
        <f>SUMIFS(СВЦЭМ!$J$34:$J$777,СВЦЭМ!$A$34:$A$777,$A361,СВЦЭМ!$B$33:$B$776,M$331)+'СЕТ СН'!$F$13</f>
        <v>0</v>
      </c>
      <c r="N361" s="36">
        <f>SUMIFS(СВЦЭМ!$J$34:$J$777,СВЦЭМ!$A$34:$A$777,$A361,СВЦЭМ!$B$33:$B$776,N$331)+'СЕТ СН'!$F$13</f>
        <v>0</v>
      </c>
      <c r="O361" s="36">
        <f>SUMIFS(СВЦЭМ!$J$34:$J$777,СВЦЭМ!$A$34:$A$777,$A361,СВЦЭМ!$B$33:$B$776,O$331)+'СЕТ СН'!$F$13</f>
        <v>0</v>
      </c>
      <c r="P361" s="36">
        <f>SUMIFS(СВЦЭМ!$J$34:$J$777,СВЦЭМ!$A$34:$A$777,$A361,СВЦЭМ!$B$33:$B$776,P$331)+'СЕТ СН'!$F$13</f>
        <v>0</v>
      </c>
      <c r="Q361" s="36">
        <f>SUMIFS(СВЦЭМ!$J$34:$J$777,СВЦЭМ!$A$34:$A$777,$A361,СВЦЭМ!$B$33:$B$776,Q$331)+'СЕТ СН'!$F$13</f>
        <v>0</v>
      </c>
      <c r="R361" s="36">
        <f>SUMIFS(СВЦЭМ!$J$34:$J$777,СВЦЭМ!$A$34:$A$777,$A361,СВЦЭМ!$B$33:$B$776,R$331)+'СЕТ СН'!$F$13</f>
        <v>0</v>
      </c>
      <c r="S361" s="36">
        <f>SUMIFS(СВЦЭМ!$J$34:$J$777,СВЦЭМ!$A$34:$A$777,$A361,СВЦЭМ!$B$33:$B$776,S$331)+'СЕТ СН'!$F$13</f>
        <v>0</v>
      </c>
      <c r="T361" s="36">
        <f>SUMIFS(СВЦЭМ!$J$34:$J$777,СВЦЭМ!$A$34:$A$777,$A361,СВЦЭМ!$B$33:$B$776,T$331)+'СЕТ СН'!$F$13</f>
        <v>0</v>
      </c>
      <c r="U361" s="36">
        <f>SUMIFS(СВЦЭМ!$J$34:$J$777,СВЦЭМ!$A$34:$A$777,$A361,СВЦЭМ!$B$33:$B$776,U$331)+'СЕТ СН'!$F$13</f>
        <v>0</v>
      </c>
      <c r="V361" s="36">
        <f>SUMIFS(СВЦЭМ!$J$34:$J$777,СВЦЭМ!$A$34:$A$777,$A361,СВЦЭМ!$B$33:$B$776,V$331)+'СЕТ СН'!$F$13</f>
        <v>0</v>
      </c>
      <c r="W361" s="36">
        <f>SUMIFS(СВЦЭМ!$J$34:$J$777,СВЦЭМ!$A$34:$A$777,$A361,СВЦЭМ!$B$33:$B$776,W$331)+'СЕТ СН'!$F$13</f>
        <v>0</v>
      </c>
      <c r="X361" s="36">
        <f>SUMIFS(СВЦЭМ!$J$34:$J$777,СВЦЭМ!$A$34:$A$777,$A361,СВЦЭМ!$B$33:$B$776,X$331)+'СЕТ СН'!$F$13</f>
        <v>0</v>
      </c>
      <c r="Y361" s="36">
        <f>SUMIFS(СВЦЭМ!$J$34:$J$777,СВЦЭМ!$A$34:$A$777,$A361,СВЦЭМ!$B$33:$B$776,Y$331)+'СЕТ СН'!$F$13</f>
        <v>0</v>
      </c>
    </row>
    <row r="362" spans="1:27" ht="15.75" hidden="1" x14ac:dyDescent="0.2">
      <c r="A362" s="35">
        <f t="shared" si="9"/>
        <v>44013</v>
      </c>
      <c r="B362" s="36">
        <f>SUMIFS(СВЦЭМ!$J$34:$J$777,СВЦЭМ!$A$34:$A$777,$A362,СВЦЭМ!$B$33:$B$776,B$331)+'СЕТ СН'!$F$13</f>
        <v>0</v>
      </c>
      <c r="C362" s="36">
        <f>SUMIFS(СВЦЭМ!$J$34:$J$777,СВЦЭМ!$A$34:$A$777,$A362,СВЦЭМ!$B$33:$B$776,C$331)+'СЕТ СН'!$F$13</f>
        <v>0</v>
      </c>
      <c r="D362" s="36">
        <f>SUMIFS(СВЦЭМ!$J$34:$J$777,СВЦЭМ!$A$34:$A$777,$A362,СВЦЭМ!$B$33:$B$776,D$331)+'СЕТ СН'!$F$13</f>
        <v>0</v>
      </c>
      <c r="E362" s="36">
        <f>SUMIFS(СВЦЭМ!$J$34:$J$777,СВЦЭМ!$A$34:$A$777,$A362,СВЦЭМ!$B$33:$B$776,E$331)+'СЕТ СН'!$F$13</f>
        <v>0</v>
      </c>
      <c r="F362" s="36">
        <f>SUMIFS(СВЦЭМ!$J$34:$J$777,СВЦЭМ!$A$34:$A$777,$A362,СВЦЭМ!$B$33:$B$776,F$331)+'СЕТ СН'!$F$13</f>
        <v>0</v>
      </c>
      <c r="G362" s="36">
        <f>SUMIFS(СВЦЭМ!$J$34:$J$777,СВЦЭМ!$A$34:$A$777,$A362,СВЦЭМ!$B$33:$B$776,G$331)+'СЕТ СН'!$F$13</f>
        <v>0</v>
      </c>
      <c r="H362" s="36">
        <f>SUMIFS(СВЦЭМ!$J$34:$J$777,СВЦЭМ!$A$34:$A$777,$A362,СВЦЭМ!$B$33:$B$776,H$331)+'СЕТ СН'!$F$13</f>
        <v>0</v>
      </c>
      <c r="I362" s="36">
        <f>SUMIFS(СВЦЭМ!$J$34:$J$777,СВЦЭМ!$A$34:$A$777,$A362,СВЦЭМ!$B$33:$B$776,I$331)+'СЕТ СН'!$F$13</f>
        <v>0</v>
      </c>
      <c r="J362" s="36">
        <f>SUMIFS(СВЦЭМ!$J$34:$J$777,СВЦЭМ!$A$34:$A$777,$A362,СВЦЭМ!$B$33:$B$776,J$331)+'СЕТ СН'!$F$13</f>
        <v>0</v>
      </c>
      <c r="K362" s="36">
        <f>SUMIFS(СВЦЭМ!$J$34:$J$777,СВЦЭМ!$A$34:$A$777,$A362,СВЦЭМ!$B$33:$B$776,K$331)+'СЕТ СН'!$F$13</f>
        <v>0</v>
      </c>
      <c r="L362" s="36">
        <f>SUMIFS(СВЦЭМ!$J$34:$J$777,СВЦЭМ!$A$34:$A$777,$A362,СВЦЭМ!$B$33:$B$776,L$331)+'СЕТ СН'!$F$13</f>
        <v>0</v>
      </c>
      <c r="M362" s="36">
        <f>SUMIFS(СВЦЭМ!$J$34:$J$777,СВЦЭМ!$A$34:$A$777,$A362,СВЦЭМ!$B$33:$B$776,M$331)+'СЕТ СН'!$F$13</f>
        <v>0</v>
      </c>
      <c r="N362" s="36">
        <f>SUMIFS(СВЦЭМ!$J$34:$J$777,СВЦЭМ!$A$34:$A$777,$A362,СВЦЭМ!$B$33:$B$776,N$331)+'СЕТ СН'!$F$13</f>
        <v>0</v>
      </c>
      <c r="O362" s="36">
        <f>SUMIFS(СВЦЭМ!$J$34:$J$777,СВЦЭМ!$A$34:$A$777,$A362,СВЦЭМ!$B$33:$B$776,O$331)+'СЕТ СН'!$F$13</f>
        <v>0</v>
      </c>
      <c r="P362" s="36">
        <f>SUMIFS(СВЦЭМ!$J$34:$J$777,СВЦЭМ!$A$34:$A$777,$A362,СВЦЭМ!$B$33:$B$776,P$331)+'СЕТ СН'!$F$13</f>
        <v>0</v>
      </c>
      <c r="Q362" s="36">
        <f>SUMIFS(СВЦЭМ!$J$34:$J$777,СВЦЭМ!$A$34:$A$777,$A362,СВЦЭМ!$B$33:$B$776,Q$331)+'СЕТ СН'!$F$13</f>
        <v>0</v>
      </c>
      <c r="R362" s="36">
        <f>SUMIFS(СВЦЭМ!$J$34:$J$777,СВЦЭМ!$A$34:$A$777,$A362,СВЦЭМ!$B$33:$B$776,R$331)+'СЕТ СН'!$F$13</f>
        <v>0</v>
      </c>
      <c r="S362" s="36">
        <f>SUMIFS(СВЦЭМ!$J$34:$J$777,СВЦЭМ!$A$34:$A$777,$A362,СВЦЭМ!$B$33:$B$776,S$331)+'СЕТ СН'!$F$13</f>
        <v>0</v>
      </c>
      <c r="T362" s="36">
        <f>SUMIFS(СВЦЭМ!$J$34:$J$777,СВЦЭМ!$A$34:$A$777,$A362,СВЦЭМ!$B$33:$B$776,T$331)+'СЕТ СН'!$F$13</f>
        <v>0</v>
      </c>
      <c r="U362" s="36">
        <f>SUMIFS(СВЦЭМ!$J$34:$J$777,СВЦЭМ!$A$34:$A$777,$A362,СВЦЭМ!$B$33:$B$776,U$331)+'СЕТ СН'!$F$13</f>
        <v>0</v>
      </c>
      <c r="V362" s="36">
        <f>SUMIFS(СВЦЭМ!$J$34:$J$777,СВЦЭМ!$A$34:$A$777,$A362,СВЦЭМ!$B$33:$B$776,V$331)+'СЕТ СН'!$F$13</f>
        <v>0</v>
      </c>
      <c r="W362" s="36">
        <f>SUMIFS(СВЦЭМ!$J$34:$J$777,СВЦЭМ!$A$34:$A$777,$A362,СВЦЭМ!$B$33:$B$776,W$331)+'СЕТ СН'!$F$13</f>
        <v>0</v>
      </c>
      <c r="X362" s="36">
        <f>SUMIFS(СВЦЭМ!$J$34:$J$777,СВЦЭМ!$A$34:$A$777,$A362,СВЦЭМ!$B$33:$B$776,X$331)+'СЕТ СН'!$F$13</f>
        <v>0</v>
      </c>
      <c r="Y362" s="36">
        <f>SUMIFS(СВЦЭМ!$J$34:$J$777,СВЦЭМ!$A$34:$A$777,$A362,СВЦЭМ!$B$33:$B$776,Y$331)+'СЕТ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1" t="s">
        <v>7</v>
      </c>
      <c r="B364" s="124" t="s">
        <v>120</v>
      </c>
      <c r="C364" s="125"/>
      <c r="D364" s="125"/>
      <c r="E364" s="125"/>
      <c r="F364" s="125"/>
      <c r="G364" s="125"/>
      <c r="H364" s="125"/>
      <c r="I364" s="125"/>
      <c r="J364" s="125"/>
      <c r="K364" s="125"/>
      <c r="L364" s="125"/>
      <c r="M364" s="125"/>
      <c r="N364" s="125"/>
      <c r="O364" s="125"/>
      <c r="P364" s="125"/>
      <c r="Q364" s="125"/>
      <c r="R364" s="125"/>
      <c r="S364" s="125"/>
      <c r="T364" s="125"/>
      <c r="U364" s="125"/>
      <c r="V364" s="125"/>
      <c r="W364" s="125"/>
      <c r="X364" s="125"/>
      <c r="Y364" s="126"/>
    </row>
    <row r="365" spans="1:27" ht="12.75" hidden="1" customHeight="1" x14ac:dyDescent="0.2">
      <c r="A365" s="122"/>
      <c r="B365" s="127"/>
      <c r="C365" s="128"/>
      <c r="D365" s="128"/>
      <c r="E365" s="128"/>
      <c r="F365" s="128"/>
      <c r="G365" s="128"/>
      <c r="H365" s="128"/>
      <c r="I365" s="128"/>
      <c r="J365" s="128"/>
      <c r="K365" s="128"/>
      <c r="L365" s="128"/>
      <c r="M365" s="128"/>
      <c r="N365" s="128"/>
      <c r="O365" s="128"/>
      <c r="P365" s="128"/>
      <c r="Q365" s="128"/>
      <c r="R365" s="128"/>
      <c r="S365" s="128"/>
      <c r="T365" s="128"/>
      <c r="U365" s="128"/>
      <c r="V365" s="128"/>
      <c r="W365" s="128"/>
      <c r="X365" s="128"/>
      <c r="Y365" s="129"/>
    </row>
    <row r="366" spans="1:27" s="46" customFormat="1" ht="12.75" hidden="1" customHeight="1" x14ac:dyDescent="0.2">
      <c r="A366" s="123"/>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01.06.2020</v>
      </c>
      <c r="B367" s="36">
        <f>SUMIFS(СВЦЭМ!$K$34:$K$777,СВЦЭМ!$A$34:$A$777,$A367,СВЦЭМ!$B$33:$B$776,B$366)+'СЕТ СН'!$F$13</f>
        <v>0</v>
      </c>
      <c r="C367" s="36">
        <f>SUMIFS(СВЦЭМ!$K$34:$K$777,СВЦЭМ!$A$34:$A$777,$A367,СВЦЭМ!$B$33:$B$776,C$366)+'СЕТ СН'!$F$13</f>
        <v>0</v>
      </c>
      <c r="D367" s="36">
        <f>SUMIFS(СВЦЭМ!$K$34:$K$777,СВЦЭМ!$A$34:$A$777,$A367,СВЦЭМ!$B$33:$B$776,D$366)+'СЕТ СН'!$F$13</f>
        <v>0</v>
      </c>
      <c r="E367" s="36">
        <f>SUMIFS(СВЦЭМ!$K$34:$K$777,СВЦЭМ!$A$34:$A$777,$A367,СВЦЭМ!$B$33:$B$776,E$366)+'СЕТ СН'!$F$13</f>
        <v>0</v>
      </c>
      <c r="F367" s="36">
        <f>SUMIFS(СВЦЭМ!$K$34:$K$777,СВЦЭМ!$A$34:$A$777,$A367,СВЦЭМ!$B$33:$B$776,F$366)+'СЕТ СН'!$F$13</f>
        <v>0</v>
      </c>
      <c r="G367" s="36">
        <f>SUMIFS(СВЦЭМ!$K$34:$K$777,СВЦЭМ!$A$34:$A$777,$A367,СВЦЭМ!$B$33:$B$776,G$366)+'СЕТ СН'!$F$13</f>
        <v>0</v>
      </c>
      <c r="H367" s="36">
        <f>SUMIFS(СВЦЭМ!$K$34:$K$777,СВЦЭМ!$A$34:$A$777,$A367,СВЦЭМ!$B$33:$B$776,H$366)+'СЕТ СН'!$F$13</f>
        <v>0</v>
      </c>
      <c r="I367" s="36">
        <f>SUMIFS(СВЦЭМ!$K$34:$K$777,СВЦЭМ!$A$34:$A$777,$A367,СВЦЭМ!$B$33:$B$776,I$366)+'СЕТ СН'!$F$13</f>
        <v>0</v>
      </c>
      <c r="J367" s="36">
        <f>SUMIFS(СВЦЭМ!$K$34:$K$777,СВЦЭМ!$A$34:$A$777,$A367,СВЦЭМ!$B$33:$B$776,J$366)+'СЕТ СН'!$F$13</f>
        <v>0</v>
      </c>
      <c r="K367" s="36">
        <f>SUMIFS(СВЦЭМ!$K$34:$K$777,СВЦЭМ!$A$34:$A$777,$A367,СВЦЭМ!$B$33:$B$776,K$366)+'СЕТ СН'!$F$13</f>
        <v>0</v>
      </c>
      <c r="L367" s="36">
        <f>SUMIFS(СВЦЭМ!$K$34:$K$777,СВЦЭМ!$A$34:$A$777,$A367,СВЦЭМ!$B$33:$B$776,L$366)+'СЕТ СН'!$F$13</f>
        <v>0</v>
      </c>
      <c r="M367" s="36">
        <f>SUMIFS(СВЦЭМ!$K$34:$K$777,СВЦЭМ!$A$34:$A$777,$A367,СВЦЭМ!$B$33:$B$776,M$366)+'СЕТ СН'!$F$13</f>
        <v>0</v>
      </c>
      <c r="N367" s="36">
        <f>SUMIFS(СВЦЭМ!$K$34:$K$777,СВЦЭМ!$A$34:$A$777,$A367,СВЦЭМ!$B$33:$B$776,N$366)+'СЕТ СН'!$F$13</f>
        <v>0</v>
      </c>
      <c r="O367" s="36">
        <f>SUMIFS(СВЦЭМ!$K$34:$K$777,СВЦЭМ!$A$34:$A$777,$A367,СВЦЭМ!$B$33:$B$776,O$366)+'СЕТ СН'!$F$13</f>
        <v>0</v>
      </c>
      <c r="P367" s="36">
        <f>SUMIFS(СВЦЭМ!$K$34:$K$777,СВЦЭМ!$A$34:$A$777,$A367,СВЦЭМ!$B$33:$B$776,P$366)+'СЕТ СН'!$F$13</f>
        <v>0</v>
      </c>
      <c r="Q367" s="36">
        <f>SUMIFS(СВЦЭМ!$K$34:$K$777,СВЦЭМ!$A$34:$A$777,$A367,СВЦЭМ!$B$33:$B$776,Q$366)+'СЕТ СН'!$F$13</f>
        <v>0</v>
      </c>
      <c r="R367" s="36">
        <f>SUMIFS(СВЦЭМ!$K$34:$K$777,СВЦЭМ!$A$34:$A$777,$A367,СВЦЭМ!$B$33:$B$776,R$366)+'СЕТ СН'!$F$13</f>
        <v>0</v>
      </c>
      <c r="S367" s="36">
        <f>SUMIFS(СВЦЭМ!$K$34:$K$777,СВЦЭМ!$A$34:$A$777,$A367,СВЦЭМ!$B$33:$B$776,S$366)+'СЕТ СН'!$F$13</f>
        <v>0</v>
      </c>
      <c r="T367" s="36">
        <f>SUMIFS(СВЦЭМ!$K$34:$K$777,СВЦЭМ!$A$34:$A$777,$A367,СВЦЭМ!$B$33:$B$776,T$366)+'СЕТ СН'!$F$13</f>
        <v>0</v>
      </c>
      <c r="U367" s="36">
        <f>SUMIFS(СВЦЭМ!$K$34:$K$777,СВЦЭМ!$A$34:$A$777,$A367,СВЦЭМ!$B$33:$B$776,U$366)+'СЕТ СН'!$F$13</f>
        <v>0</v>
      </c>
      <c r="V367" s="36">
        <f>SUMIFS(СВЦЭМ!$K$34:$K$777,СВЦЭМ!$A$34:$A$777,$A367,СВЦЭМ!$B$33:$B$776,V$366)+'СЕТ СН'!$F$13</f>
        <v>0</v>
      </c>
      <c r="W367" s="36">
        <f>SUMIFS(СВЦЭМ!$K$34:$K$777,СВЦЭМ!$A$34:$A$777,$A367,СВЦЭМ!$B$33:$B$776,W$366)+'СЕТ СН'!$F$13</f>
        <v>0</v>
      </c>
      <c r="X367" s="36">
        <f>SUMIFS(СВЦЭМ!$K$34:$K$777,СВЦЭМ!$A$34:$A$777,$A367,СВЦЭМ!$B$33:$B$776,X$366)+'СЕТ СН'!$F$13</f>
        <v>0</v>
      </c>
      <c r="Y367" s="36">
        <f>SUMIFS(СВЦЭМ!$K$34:$K$777,СВЦЭМ!$A$34:$A$777,$A367,СВЦЭМ!$B$33:$B$776,Y$366)+'СЕТ СН'!$F$13</f>
        <v>0</v>
      </c>
      <c r="AA367" s="45"/>
    </row>
    <row r="368" spans="1:27" ht="15.75" hidden="1" x14ac:dyDescent="0.2">
      <c r="A368" s="35">
        <f>A367+1</f>
        <v>43984</v>
      </c>
      <c r="B368" s="36">
        <f>SUMIFS(СВЦЭМ!$K$34:$K$777,СВЦЭМ!$A$34:$A$777,$A368,СВЦЭМ!$B$33:$B$776,B$366)+'СЕТ СН'!$F$13</f>
        <v>0</v>
      </c>
      <c r="C368" s="36">
        <f>SUMIFS(СВЦЭМ!$K$34:$K$777,СВЦЭМ!$A$34:$A$777,$A368,СВЦЭМ!$B$33:$B$776,C$366)+'СЕТ СН'!$F$13</f>
        <v>0</v>
      </c>
      <c r="D368" s="36">
        <f>SUMIFS(СВЦЭМ!$K$34:$K$777,СВЦЭМ!$A$34:$A$777,$A368,СВЦЭМ!$B$33:$B$776,D$366)+'СЕТ СН'!$F$13</f>
        <v>0</v>
      </c>
      <c r="E368" s="36">
        <f>SUMIFS(СВЦЭМ!$K$34:$K$777,СВЦЭМ!$A$34:$A$777,$A368,СВЦЭМ!$B$33:$B$776,E$366)+'СЕТ СН'!$F$13</f>
        <v>0</v>
      </c>
      <c r="F368" s="36">
        <f>SUMIFS(СВЦЭМ!$K$34:$K$777,СВЦЭМ!$A$34:$A$777,$A368,СВЦЭМ!$B$33:$B$776,F$366)+'СЕТ СН'!$F$13</f>
        <v>0</v>
      </c>
      <c r="G368" s="36">
        <f>SUMIFS(СВЦЭМ!$K$34:$K$777,СВЦЭМ!$A$34:$A$777,$A368,СВЦЭМ!$B$33:$B$776,G$366)+'СЕТ СН'!$F$13</f>
        <v>0</v>
      </c>
      <c r="H368" s="36">
        <f>SUMIFS(СВЦЭМ!$K$34:$K$777,СВЦЭМ!$A$34:$A$777,$A368,СВЦЭМ!$B$33:$B$776,H$366)+'СЕТ СН'!$F$13</f>
        <v>0</v>
      </c>
      <c r="I368" s="36">
        <f>SUMIFS(СВЦЭМ!$K$34:$K$777,СВЦЭМ!$A$34:$A$777,$A368,СВЦЭМ!$B$33:$B$776,I$366)+'СЕТ СН'!$F$13</f>
        <v>0</v>
      </c>
      <c r="J368" s="36">
        <f>SUMIFS(СВЦЭМ!$K$34:$K$777,СВЦЭМ!$A$34:$A$777,$A368,СВЦЭМ!$B$33:$B$776,J$366)+'СЕТ СН'!$F$13</f>
        <v>0</v>
      </c>
      <c r="K368" s="36">
        <f>SUMIFS(СВЦЭМ!$K$34:$K$777,СВЦЭМ!$A$34:$A$777,$A368,СВЦЭМ!$B$33:$B$776,K$366)+'СЕТ СН'!$F$13</f>
        <v>0</v>
      </c>
      <c r="L368" s="36">
        <f>SUMIFS(СВЦЭМ!$K$34:$K$777,СВЦЭМ!$A$34:$A$777,$A368,СВЦЭМ!$B$33:$B$776,L$366)+'СЕТ СН'!$F$13</f>
        <v>0</v>
      </c>
      <c r="M368" s="36">
        <f>SUMIFS(СВЦЭМ!$K$34:$K$777,СВЦЭМ!$A$34:$A$777,$A368,СВЦЭМ!$B$33:$B$776,M$366)+'СЕТ СН'!$F$13</f>
        <v>0</v>
      </c>
      <c r="N368" s="36">
        <f>SUMIFS(СВЦЭМ!$K$34:$K$777,СВЦЭМ!$A$34:$A$777,$A368,СВЦЭМ!$B$33:$B$776,N$366)+'СЕТ СН'!$F$13</f>
        <v>0</v>
      </c>
      <c r="O368" s="36">
        <f>SUMIFS(СВЦЭМ!$K$34:$K$777,СВЦЭМ!$A$34:$A$777,$A368,СВЦЭМ!$B$33:$B$776,O$366)+'СЕТ СН'!$F$13</f>
        <v>0</v>
      </c>
      <c r="P368" s="36">
        <f>SUMIFS(СВЦЭМ!$K$34:$K$777,СВЦЭМ!$A$34:$A$777,$A368,СВЦЭМ!$B$33:$B$776,P$366)+'СЕТ СН'!$F$13</f>
        <v>0</v>
      </c>
      <c r="Q368" s="36">
        <f>SUMIFS(СВЦЭМ!$K$34:$K$777,СВЦЭМ!$A$34:$A$777,$A368,СВЦЭМ!$B$33:$B$776,Q$366)+'СЕТ СН'!$F$13</f>
        <v>0</v>
      </c>
      <c r="R368" s="36">
        <f>SUMIFS(СВЦЭМ!$K$34:$K$777,СВЦЭМ!$A$34:$A$777,$A368,СВЦЭМ!$B$33:$B$776,R$366)+'СЕТ СН'!$F$13</f>
        <v>0</v>
      </c>
      <c r="S368" s="36">
        <f>SUMIFS(СВЦЭМ!$K$34:$K$777,СВЦЭМ!$A$34:$A$777,$A368,СВЦЭМ!$B$33:$B$776,S$366)+'СЕТ СН'!$F$13</f>
        <v>0</v>
      </c>
      <c r="T368" s="36">
        <f>SUMIFS(СВЦЭМ!$K$34:$K$777,СВЦЭМ!$A$34:$A$777,$A368,СВЦЭМ!$B$33:$B$776,T$366)+'СЕТ СН'!$F$13</f>
        <v>0</v>
      </c>
      <c r="U368" s="36">
        <f>SUMIFS(СВЦЭМ!$K$34:$K$777,СВЦЭМ!$A$34:$A$777,$A368,СВЦЭМ!$B$33:$B$776,U$366)+'СЕТ СН'!$F$13</f>
        <v>0</v>
      </c>
      <c r="V368" s="36">
        <f>SUMIFS(СВЦЭМ!$K$34:$K$777,СВЦЭМ!$A$34:$A$777,$A368,СВЦЭМ!$B$33:$B$776,V$366)+'СЕТ СН'!$F$13</f>
        <v>0</v>
      </c>
      <c r="W368" s="36">
        <f>SUMIFS(СВЦЭМ!$K$34:$K$777,СВЦЭМ!$A$34:$A$777,$A368,СВЦЭМ!$B$33:$B$776,W$366)+'СЕТ СН'!$F$13</f>
        <v>0</v>
      </c>
      <c r="X368" s="36">
        <f>SUMIFS(СВЦЭМ!$K$34:$K$777,СВЦЭМ!$A$34:$A$777,$A368,СВЦЭМ!$B$33:$B$776,X$366)+'СЕТ СН'!$F$13</f>
        <v>0</v>
      </c>
      <c r="Y368" s="36">
        <f>SUMIFS(СВЦЭМ!$K$34:$K$777,СВЦЭМ!$A$34:$A$777,$A368,СВЦЭМ!$B$33:$B$776,Y$366)+'СЕТ СН'!$F$13</f>
        <v>0</v>
      </c>
    </row>
    <row r="369" spans="1:25" ht="15.75" hidden="1" x14ac:dyDescent="0.2">
      <c r="A369" s="35">
        <f t="shared" ref="A369:A397" si="10">A368+1</f>
        <v>43985</v>
      </c>
      <c r="B369" s="36">
        <f>SUMIFS(СВЦЭМ!$K$34:$K$777,СВЦЭМ!$A$34:$A$777,$A369,СВЦЭМ!$B$33:$B$776,B$366)+'СЕТ СН'!$F$13</f>
        <v>0</v>
      </c>
      <c r="C369" s="36">
        <f>SUMIFS(СВЦЭМ!$K$34:$K$777,СВЦЭМ!$A$34:$A$777,$A369,СВЦЭМ!$B$33:$B$776,C$366)+'СЕТ СН'!$F$13</f>
        <v>0</v>
      </c>
      <c r="D369" s="36">
        <f>SUMIFS(СВЦЭМ!$K$34:$K$777,СВЦЭМ!$A$34:$A$777,$A369,СВЦЭМ!$B$33:$B$776,D$366)+'СЕТ СН'!$F$13</f>
        <v>0</v>
      </c>
      <c r="E369" s="36">
        <f>SUMIFS(СВЦЭМ!$K$34:$K$777,СВЦЭМ!$A$34:$A$777,$A369,СВЦЭМ!$B$33:$B$776,E$366)+'СЕТ СН'!$F$13</f>
        <v>0</v>
      </c>
      <c r="F369" s="36">
        <f>SUMIFS(СВЦЭМ!$K$34:$K$777,СВЦЭМ!$A$34:$A$777,$A369,СВЦЭМ!$B$33:$B$776,F$366)+'СЕТ СН'!$F$13</f>
        <v>0</v>
      </c>
      <c r="G369" s="36">
        <f>SUMIFS(СВЦЭМ!$K$34:$K$777,СВЦЭМ!$A$34:$A$777,$A369,СВЦЭМ!$B$33:$B$776,G$366)+'СЕТ СН'!$F$13</f>
        <v>0</v>
      </c>
      <c r="H369" s="36">
        <f>SUMIFS(СВЦЭМ!$K$34:$K$777,СВЦЭМ!$A$34:$A$777,$A369,СВЦЭМ!$B$33:$B$776,H$366)+'СЕТ СН'!$F$13</f>
        <v>0</v>
      </c>
      <c r="I369" s="36">
        <f>SUMIFS(СВЦЭМ!$K$34:$K$777,СВЦЭМ!$A$34:$A$777,$A369,СВЦЭМ!$B$33:$B$776,I$366)+'СЕТ СН'!$F$13</f>
        <v>0</v>
      </c>
      <c r="J369" s="36">
        <f>SUMIFS(СВЦЭМ!$K$34:$K$777,СВЦЭМ!$A$34:$A$777,$A369,СВЦЭМ!$B$33:$B$776,J$366)+'СЕТ СН'!$F$13</f>
        <v>0</v>
      </c>
      <c r="K369" s="36">
        <f>SUMIFS(СВЦЭМ!$K$34:$K$777,СВЦЭМ!$A$34:$A$777,$A369,СВЦЭМ!$B$33:$B$776,K$366)+'СЕТ СН'!$F$13</f>
        <v>0</v>
      </c>
      <c r="L369" s="36">
        <f>SUMIFS(СВЦЭМ!$K$34:$K$777,СВЦЭМ!$A$34:$A$777,$A369,СВЦЭМ!$B$33:$B$776,L$366)+'СЕТ СН'!$F$13</f>
        <v>0</v>
      </c>
      <c r="M369" s="36">
        <f>SUMIFS(СВЦЭМ!$K$34:$K$777,СВЦЭМ!$A$34:$A$777,$A369,СВЦЭМ!$B$33:$B$776,M$366)+'СЕТ СН'!$F$13</f>
        <v>0</v>
      </c>
      <c r="N369" s="36">
        <f>SUMIFS(СВЦЭМ!$K$34:$K$777,СВЦЭМ!$A$34:$A$777,$A369,СВЦЭМ!$B$33:$B$776,N$366)+'СЕТ СН'!$F$13</f>
        <v>0</v>
      </c>
      <c r="O369" s="36">
        <f>SUMIFS(СВЦЭМ!$K$34:$K$777,СВЦЭМ!$A$34:$A$777,$A369,СВЦЭМ!$B$33:$B$776,O$366)+'СЕТ СН'!$F$13</f>
        <v>0</v>
      </c>
      <c r="P369" s="36">
        <f>SUMIFS(СВЦЭМ!$K$34:$K$777,СВЦЭМ!$A$34:$A$777,$A369,СВЦЭМ!$B$33:$B$776,P$366)+'СЕТ СН'!$F$13</f>
        <v>0</v>
      </c>
      <c r="Q369" s="36">
        <f>SUMIFS(СВЦЭМ!$K$34:$K$777,СВЦЭМ!$A$34:$A$777,$A369,СВЦЭМ!$B$33:$B$776,Q$366)+'СЕТ СН'!$F$13</f>
        <v>0</v>
      </c>
      <c r="R369" s="36">
        <f>SUMIFS(СВЦЭМ!$K$34:$K$777,СВЦЭМ!$A$34:$A$777,$A369,СВЦЭМ!$B$33:$B$776,R$366)+'СЕТ СН'!$F$13</f>
        <v>0</v>
      </c>
      <c r="S369" s="36">
        <f>SUMIFS(СВЦЭМ!$K$34:$K$777,СВЦЭМ!$A$34:$A$777,$A369,СВЦЭМ!$B$33:$B$776,S$366)+'СЕТ СН'!$F$13</f>
        <v>0</v>
      </c>
      <c r="T369" s="36">
        <f>SUMIFS(СВЦЭМ!$K$34:$K$777,СВЦЭМ!$A$34:$A$777,$A369,СВЦЭМ!$B$33:$B$776,T$366)+'СЕТ СН'!$F$13</f>
        <v>0</v>
      </c>
      <c r="U369" s="36">
        <f>SUMIFS(СВЦЭМ!$K$34:$K$777,СВЦЭМ!$A$34:$A$777,$A369,СВЦЭМ!$B$33:$B$776,U$366)+'СЕТ СН'!$F$13</f>
        <v>0</v>
      </c>
      <c r="V369" s="36">
        <f>SUMIFS(СВЦЭМ!$K$34:$K$777,СВЦЭМ!$A$34:$A$777,$A369,СВЦЭМ!$B$33:$B$776,V$366)+'СЕТ СН'!$F$13</f>
        <v>0</v>
      </c>
      <c r="W369" s="36">
        <f>SUMIFS(СВЦЭМ!$K$34:$K$777,СВЦЭМ!$A$34:$A$777,$A369,СВЦЭМ!$B$33:$B$776,W$366)+'СЕТ СН'!$F$13</f>
        <v>0</v>
      </c>
      <c r="X369" s="36">
        <f>SUMIFS(СВЦЭМ!$K$34:$K$777,СВЦЭМ!$A$34:$A$777,$A369,СВЦЭМ!$B$33:$B$776,X$366)+'СЕТ СН'!$F$13</f>
        <v>0</v>
      </c>
      <c r="Y369" s="36">
        <f>SUMIFS(СВЦЭМ!$K$34:$K$777,СВЦЭМ!$A$34:$A$777,$A369,СВЦЭМ!$B$33:$B$776,Y$366)+'СЕТ СН'!$F$13</f>
        <v>0</v>
      </c>
    </row>
    <row r="370" spans="1:25" ht="15.75" hidden="1" x14ac:dyDescent="0.2">
      <c r="A370" s="35">
        <f t="shared" si="10"/>
        <v>43986</v>
      </c>
      <c r="B370" s="36">
        <f>SUMIFS(СВЦЭМ!$K$34:$K$777,СВЦЭМ!$A$34:$A$777,$A370,СВЦЭМ!$B$33:$B$776,B$366)+'СЕТ СН'!$F$13</f>
        <v>0</v>
      </c>
      <c r="C370" s="36">
        <f>SUMIFS(СВЦЭМ!$K$34:$K$777,СВЦЭМ!$A$34:$A$777,$A370,СВЦЭМ!$B$33:$B$776,C$366)+'СЕТ СН'!$F$13</f>
        <v>0</v>
      </c>
      <c r="D370" s="36">
        <f>SUMIFS(СВЦЭМ!$K$34:$K$777,СВЦЭМ!$A$34:$A$777,$A370,СВЦЭМ!$B$33:$B$776,D$366)+'СЕТ СН'!$F$13</f>
        <v>0</v>
      </c>
      <c r="E370" s="36">
        <f>SUMIFS(СВЦЭМ!$K$34:$K$777,СВЦЭМ!$A$34:$A$777,$A370,СВЦЭМ!$B$33:$B$776,E$366)+'СЕТ СН'!$F$13</f>
        <v>0</v>
      </c>
      <c r="F370" s="36">
        <f>SUMIFS(СВЦЭМ!$K$34:$K$777,СВЦЭМ!$A$34:$A$777,$A370,СВЦЭМ!$B$33:$B$776,F$366)+'СЕТ СН'!$F$13</f>
        <v>0</v>
      </c>
      <c r="G370" s="36">
        <f>SUMIFS(СВЦЭМ!$K$34:$K$777,СВЦЭМ!$A$34:$A$777,$A370,СВЦЭМ!$B$33:$B$776,G$366)+'СЕТ СН'!$F$13</f>
        <v>0</v>
      </c>
      <c r="H370" s="36">
        <f>SUMIFS(СВЦЭМ!$K$34:$K$777,СВЦЭМ!$A$34:$A$777,$A370,СВЦЭМ!$B$33:$B$776,H$366)+'СЕТ СН'!$F$13</f>
        <v>0</v>
      </c>
      <c r="I370" s="36">
        <f>SUMIFS(СВЦЭМ!$K$34:$K$777,СВЦЭМ!$A$34:$A$777,$A370,СВЦЭМ!$B$33:$B$776,I$366)+'СЕТ СН'!$F$13</f>
        <v>0</v>
      </c>
      <c r="J370" s="36">
        <f>SUMIFS(СВЦЭМ!$K$34:$K$777,СВЦЭМ!$A$34:$A$777,$A370,СВЦЭМ!$B$33:$B$776,J$366)+'СЕТ СН'!$F$13</f>
        <v>0</v>
      </c>
      <c r="K370" s="36">
        <f>SUMIFS(СВЦЭМ!$K$34:$K$777,СВЦЭМ!$A$34:$A$777,$A370,СВЦЭМ!$B$33:$B$776,K$366)+'СЕТ СН'!$F$13</f>
        <v>0</v>
      </c>
      <c r="L370" s="36">
        <f>SUMIFS(СВЦЭМ!$K$34:$K$777,СВЦЭМ!$A$34:$A$777,$A370,СВЦЭМ!$B$33:$B$776,L$366)+'СЕТ СН'!$F$13</f>
        <v>0</v>
      </c>
      <c r="M370" s="36">
        <f>SUMIFS(СВЦЭМ!$K$34:$K$777,СВЦЭМ!$A$34:$A$777,$A370,СВЦЭМ!$B$33:$B$776,M$366)+'СЕТ СН'!$F$13</f>
        <v>0</v>
      </c>
      <c r="N370" s="36">
        <f>SUMIFS(СВЦЭМ!$K$34:$K$777,СВЦЭМ!$A$34:$A$777,$A370,СВЦЭМ!$B$33:$B$776,N$366)+'СЕТ СН'!$F$13</f>
        <v>0</v>
      </c>
      <c r="O370" s="36">
        <f>SUMIFS(СВЦЭМ!$K$34:$K$777,СВЦЭМ!$A$34:$A$777,$A370,СВЦЭМ!$B$33:$B$776,O$366)+'СЕТ СН'!$F$13</f>
        <v>0</v>
      </c>
      <c r="P370" s="36">
        <f>SUMIFS(СВЦЭМ!$K$34:$K$777,СВЦЭМ!$A$34:$A$777,$A370,СВЦЭМ!$B$33:$B$776,P$366)+'СЕТ СН'!$F$13</f>
        <v>0</v>
      </c>
      <c r="Q370" s="36">
        <f>SUMIFS(СВЦЭМ!$K$34:$K$777,СВЦЭМ!$A$34:$A$777,$A370,СВЦЭМ!$B$33:$B$776,Q$366)+'СЕТ СН'!$F$13</f>
        <v>0</v>
      </c>
      <c r="R370" s="36">
        <f>SUMIFS(СВЦЭМ!$K$34:$K$777,СВЦЭМ!$A$34:$A$777,$A370,СВЦЭМ!$B$33:$B$776,R$366)+'СЕТ СН'!$F$13</f>
        <v>0</v>
      </c>
      <c r="S370" s="36">
        <f>SUMIFS(СВЦЭМ!$K$34:$K$777,СВЦЭМ!$A$34:$A$777,$A370,СВЦЭМ!$B$33:$B$776,S$366)+'СЕТ СН'!$F$13</f>
        <v>0</v>
      </c>
      <c r="T370" s="36">
        <f>SUMIFS(СВЦЭМ!$K$34:$K$777,СВЦЭМ!$A$34:$A$777,$A370,СВЦЭМ!$B$33:$B$776,T$366)+'СЕТ СН'!$F$13</f>
        <v>0</v>
      </c>
      <c r="U370" s="36">
        <f>SUMIFS(СВЦЭМ!$K$34:$K$777,СВЦЭМ!$A$34:$A$777,$A370,СВЦЭМ!$B$33:$B$776,U$366)+'СЕТ СН'!$F$13</f>
        <v>0</v>
      </c>
      <c r="V370" s="36">
        <f>SUMIFS(СВЦЭМ!$K$34:$K$777,СВЦЭМ!$A$34:$A$777,$A370,СВЦЭМ!$B$33:$B$776,V$366)+'СЕТ СН'!$F$13</f>
        <v>0</v>
      </c>
      <c r="W370" s="36">
        <f>SUMIFS(СВЦЭМ!$K$34:$K$777,СВЦЭМ!$A$34:$A$777,$A370,СВЦЭМ!$B$33:$B$776,W$366)+'СЕТ СН'!$F$13</f>
        <v>0</v>
      </c>
      <c r="X370" s="36">
        <f>SUMIFS(СВЦЭМ!$K$34:$K$777,СВЦЭМ!$A$34:$A$777,$A370,СВЦЭМ!$B$33:$B$776,X$366)+'СЕТ СН'!$F$13</f>
        <v>0</v>
      </c>
      <c r="Y370" s="36">
        <f>SUMIFS(СВЦЭМ!$K$34:$K$777,СВЦЭМ!$A$34:$A$777,$A370,СВЦЭМ!$B$33:$B$776,Y$366)+'СЕТ СН'!$F$13</f>
        <v>0</v>
      </c>
    </row>
    <row r="371" spans="1:25" ht="15.75" hidden="1" x14ac:dyDescent="0.2">
      <c r="A371" s="35">
        <f t="shared" si="10"/>
        <v>43987</v>
      </c>
      <c r="B371" s="36">
        <f>SUMIFS(СВЦЭМ!$K$34:$K$777,СВЦЭМ!$A$34:$A$777,$A371,СВЦЭМ!$B$33:$B$776,B$366)+'СЕТ СН'!$F$13</f>
        <v>0</v>
      </c>
      <c r="C371" s="36">
        <f>SUMIFS(СВЦЭМ!$K$34:$K$777,СВЦЭМ!$A$34:$A$777,$A371,СВЦЭМ!$B$33:$B$776,C$366)+'СЕТ СН'!$F$13</f>
        <v>0</v>
      </c>
      <c r="D371" s="36">
        <f>SUMIFS(СВЦЭМ!$K$34:$K$777,СВЦЭМ!$A$34:$A$777,$A371,СВЦЭМ!$B$33:$B$776,D$366)+'СЕТ СН'!$F$13</f>
        <v>0</v>
      </c>
      <c r="E371" s="36">
        <f>SUMIFS(СВЦЭМ!$K$34:$K$777,СВЦЭМ!$A$34:$A$777,$A371,СВЦЭМ!$B$33:$B$776,E$366)+'СЕТ СН'!$F$13</f>
        <v>0</v>
      </c>
      <c r="F371" s="36">
        <f>SUMIFS(СВЦЭМ!$K$34:$K$777,СВЦЭМ!$A$34:$A$777,$A371,СВЦЭМ!$B$33:$B$776,F$366)+'СЕТ СН'!$F$13</f>
        <v>0</v>
      </c>
      <c r="G371" s="36">
        <f>SUMIFS(СВЦЭМ!$K$34:$K$777,СВЦЭМ!$A$34:$A$777,$A371,СВЦЭМ!$B$33:$B$776,G$366)+'СЕТ СН'!$F$13</f>
        <v>0</v>
      </c>
      <c r="H371" s="36">
        <f>SUMIFS(СВЦЭМ!$K$34:$K$777,СВЦЭМ!$A$34:$A$777,$A371,СВЦЭМ!$B$33:$B$776,H$366)+'СЕТ СН'!$F$13</f>
        <v>0</v>
      </c>
      <c r="I371" s="36">
        <f>SUMIFS(СВЦЭМ!$K$34:$K$777,СВЦЭМ!$A$34:$A$777,$A371,СВЦЭМ!$B$33:$B$776,I$366)+'СЕТ СН'!$F$13</f>
        <v>0</v>
      </c>
      <c r="J371" s="36">
        <f>SUMIFS(СВЦЭМ!$K$34:$K$777,СВЦЭМ!$A$34:$A$777,$A371,СВЦЭМ!$B$33:$B$776,J$366)+'СЕТ СН'!$F$13</f>
        <v>0</v>
      </c>
      <c r="K371" s="36">
        <f>SUMIFS(СВЦЭМ!$K$34:$K$777,СВЦЭМ!$A$34:$A$777,$A371,СВЦЭМ!$B$33:$B$776,K$366)+'СЕТ СН'!$F$13</f>
        <v>0</v>
      </c>
      <c r="L371" s="36">
        <f>SUMIFS(СВЦЭМ!$K$34:$K$777,СВЦЭМ!$A$34:$A$777,$A371,СВЦЭМ!$B$33:$B$776,L$366)+'СЕТ СН'!$F$13</f>
        <v>0</v>
      </c>
      <c r="M371" s="36">
        <f>SUMIFS(СВЦЭМ!$K$34:$K$777,СВЦЭМ!$A$34:$A$777,$A371,СВЦЭМ!$B$33:$B$776,M$366)+'СЕТ СН'!$F$13</f>
        <v>0</v>
      </c>
      <c r="N371" s="36">
        <f>SUMIFS(СВЦЭМ!$K$34:$K$777,СВЦЭМ!$A$34:$A$777,$A371,СВЦЭМ!$B$33:$B$776,N$366)+'СЕТ СН'!$F$13</f>
        <v>0</v>
      </c>
      <c r="O371" s="36">
        <f>SUMIFS(СВЦЭМ!$K$34:$K$777,СВЦЭМ!$A$34:$A$777,$A371,СВЦЭМ!$B$33:$B$776,O$366)+'СЕТ СН'!$F$13</f>
        <v>0</v>
      </c>
      <c r="P371" s="36">
        <f>SUMIFS(СВЦЭМ!$K$34:$K$777,СВЦЭМ!$A$34:$A$777,$A371,СВЦЭМ!$B$33:$B$776,P$366)+'СЕТ СН'!$F$13</f>
        <v>0</v>
      </c>
      <c r="Q371" s="36">
        <f>SUMIFS(СВЦЭМ!$K$34:$K$777,СВЦЭМ!$A$34:$A$777,$A371,СВЦЭМ!$B$33:$B$776,Q$366)+'СЕТ СН'!$F$13</f>
        <v>0</v>
      </c>
      <c r="R371" s="36">
        <f>SUMIFS(СВЦЭМ!$K$34:$K$777,СВЦЭМ!$A$34:$A$777,$A371,СВЦЭМ!$B$33:$B$776,R$366)+'СЕТ СН'!$F$13</f>
        <v>0</v>
      </c>
      <c r="S371" s="36">
        <f>SUMIFS(СВЦЭМ!$K$34:$K$777,СВЦЭМ!$A$34:$A$777,$A371,СВЦЭМ!$B$33:$B$776,S$366)+'СЕТ СН'!$F$13</f>
        <v>0</v>
      </c>
      <c r="T371" s="36">
        <f>SUMIFS(СВЦЭМ!$K$34:$K$777,СВЦЭМ!$A$34:$A$777,$A371,СВЦЭМ!$B$33:$B$776,T$366)+'СЕТ СН'!$F$13</f>
        <v>0</v>
      </c>
      <c r="U371" s="36">
        <f>SUMIFS(СВЦЭМ!$K$34:$K$777,СВЦЭМ!$A$34:$A$777,$A371,СВЦЭМ!$B$33:$B$776,U$366)+'СЕТ СН'!$F$13</f>
        <v>0</v>
      </c>
      <c r="V371" s="36">
        <f>SUMIFS(СВЦЭМ!$K$34:$K$777,СВЦЭМ!$A$34:$A$777,$A371,СВЦЭМ!$B$33:$B$776,V$366)+'СЕТ СН'!$F$13</f>
        <v>0</v>
      </c>
      <c r="W371" s="36">
        <f>SUMIFS(СВЦЭМ!$K$34:$K$777,СВЦЭМ!$A$34:$A$777,$A371,СВЦЭМ!$B$33:$B$776,W$366)+'СЕТ СН'!$F$13</f>
        <v>0</v>
      </c>
      <c r="X371" s="36">
        <f>SUMIFS(СВЦЭМ!$K$34:$K$777,СВЦЭМ!$A$34:$A$777,$A371,СВЦЭМ!$B$33:$B$776,X$366)+'СЕТ СН'!$F$13</f>
        <v>0</v>
      </c>
      <c r="Y371" s="36">
        <f>SUMIFS(СВЦЭМ!$K$34:$K$777,СВЦЭМ!$A$34:$A$777,$A371,СВЦЭМ!$B$33:$B$776,Y$366)+'СЕТ СН'!$F$13</f>
        <v>0</v>
      </c>
    </row>
    <row r="372" spans="1:25" ht="15.75" hidden="1" x14ac:dyDescent="0.2">
      <c r="A372" s="35">
        <f t="shared" si="10"/>
        <v>43988</v>
      </c>
      <c r="B372" s="36">
        <f>SUMIFS(СВЦЭМ!$K$34:$K$777,СВЦЭМ!$A$34:$A$777,$A372,СВЦЭМ!$B$33:$B$776,B$366)+'СЕТ СН'!$F$13</f>
        <v>0</v>
      </c>
      <c r="C372" s="36">
        <f>SUMIFS(СВЦЭМ!$K$34:$K$777,СВЦЭМ!$A$34:$A$777,$A372,СВЦЭМ!$B$33:$B$776,C$366)+'СЕТ СН'!$F$13</f>
        <v>0</v>
      </c>
      <c r="D372" s="36">
        <f>SUMIFS(СВЦЭМ!$K$34:$K$777,СВЦЭМ!$A$34:$A$777,$A372,СВЦЭМ!$B$33:$B$776,D$366)+'СЕТ СН'!$F$13</f>
        <v>0</v>
      </c>
      <c r="E372" s="36">
        <f>SUMIFS(СВЦЭМ!$K$34:$K$777,СВЦЭМ!$A$34:$A$777,$A372,СВЦЭМ!$B$33:$B$776,E$366)+'СЕТ СН'!$F$13</f>
        <v>0</v>
      </c>
      <c r="F372" s="36">
        <f>SUMIFS(СВЦЭМ!$K$34:$K$777,СВЦЭМ!$A$34:$A$777,$A372,СВЦЭМ!$B$33:$B$776,F$366)+'СЕТ СН'!$F$13</f>
        <v>0</v>
      </c>
      <c r="G372" s="36">
        <f>SUMIFS(СВЦЭМ!$K$34:$K$777,СВЦЭМ!$A$34:$A$777,$A372,СВЦЭМ!$B$33:$B$776,G$366)+'СЕТ СН'!$F$13</f>
        <v>0</v>
      </c>
      <c r="H372" s="36">
        <f>SUMIFS(СВЦЭМ!$K$34:$K$777,СВЦЭМ!$A$34:$A$777,$A372,СВЦЭМ!$B$33:$B$776,H$366)+'СЕТ СН'!$F$13</f>
        <v>0</v>
      </c>
      <c r="I372" s="36">
        <f>SUMIFS(СВЦЭМ!$K$34:$K$777,СВЦЭМ!$A$34:$A$777,$A372,СВЦЭМ!$B$33:$B$776,I$366)+'СЕТ СН'!$F$13</f>
        <v>0</v>
      </c>
      <c r="J372" s="36">
        <f>SUMIFS(СВЦЭМ!$K$34:$K$777,СВЦЭМ!$A$34:$A$777,$A372,СВЦЭМ!$B$33:$B$776,J$366)+'СЕТ СН'!$F$13</f>
        <v>0</v>
      </c>
      <c r="K372" s="36">
        <f>SUMIFS(СВЦЭМ!$K$34:$K$777,СВЦЭМ!$A$34:$A$777,$A372,СВЦЭМ!$B$33:$B$776,K$366)+'СЕТ СН'!$F$13</f>
        <v>0</v>
      </c>
      <c r="L372" s="36">
        <f>SUMIFS(СВЦЭМ!$K$34:$K$777,СВЦЭМ!$A$34:$A$777,$A372,СВЦЭМ!$B$33:$B$776,L$366)+'СЕТ СН'!$F$13</f>
        <v>0</v>
      </c>
      <c r="M372" s="36">
        <f>SUMIFS(СВЦЭМ!$K$34:$K$777,СВЦЭМ!$A$34:$A$777,$A372,СВЦЭМ!$B$33:$B$776,M$366)+'СЕТ СН'!$F$13</f>
        <v>0</v>
      </c>
      <c r="N372" s="36">
        <f>SUMIFS(СВЦЭМ!$K$34:$K$777,СВЦЭМ!$A$34:$A$777,$A372,СВЦЭМ!$B$33:$B$776,N$366)+'СЕТ СН'!$F$13</f>
        <v>0</v>
      </c>
      <c r="O372" s="36">
        <f>SUMIFS(СВЦЭМ!$K$34:$K$777,СВЦЭМ!$A$34:$A$777,$A372,СВЦЭМ!$B$33:$B$776,O$366)+'СЕТ СН'!$F$13</f>
        <v>0</v>
      </c>
      <c r="P372" s="36">
        <f>SUMIFS(СВЦЭМ!$K$34:$K$777,СВЦЭМ!$A$34:$A$777,$A372,СВЦЭМ!$B$33:$B$776,P$366)+'СЕТ СН'!$F$13</f>
        <v>0</v>
      </c>
      <c r="Q372" s="36">
        <f>SUMIFS(СВЦЭМ!$K$34:$K$777,СВЦЭМ!$A$34:$A$777,$A372,СВЦЭМ!$B$33:$B$776,Q$366)+'СЕТ СН'!$F$13</f>
        <v>0</v>
      </c>
      <c r="R372" s="36">
        <f>SUMIFS(СВЦЭМ!$K$34:$K$777,СВЦЭМ!$A$34:$A$777,$A372,СВЦЭМ!$B$33:$B$776,R$366)+'СЕТ СН'!$F$13</f>
        <v>0</v>
      </c>
      <c r="S372" s="36">
        <f>SUMIFS(СВЦЭМ!$K$34:$K$777,СВЦЭМ!$A$34:$A$777,$A372,СВЦЭМ!$B$33:$B$776,S$366)+'СЕТ СН'!$F$13</f>
        <v>0</v>
      </c>
      <c r="T372" s="36">
        <f>SUMIFS(СВЦЭМ!$K$34:$K$777,СВЦЭМ!$A$34:$A$777,$A372,СВЦЭМ!$B$33:$B$776,T$366)+'СЕТ СН'!$F$13</f>
        <v>0</v>
      </c>
      <c r="U372" s="36">
        <f>SUMIFS(СВЦЭМ!$K$34:$K$777,СВЦЭМ!$A$34:$A$777,$A372,СВЦЭМ!$B$33:$B$776,U$366)+'СЕТ СН'!$F$13</f>
        <v>0</v>
      </c>
      <c r="V372" s="36">
        <f>SUMIFS(СВЦЭМ!$K$34:$K$777,СВЦЭМ!$A$34:$A$777,$A372,СВЦЭМ!$B$33:$B$776,V$366)+'СЕТ СН'!$F$13</f>
        <v>0</v>
      </c>
      <c r="W372" s="36">
        <f>SUMIFS(СВЦЭМ!$K$34:$K$777,СВЦЭМ!$A$34:$A$777,$A372,СВЦЭМ!$B$33:$B$776,W$366)+'СЕТ СН'!$F$13</f>
        <v>0</v>
      </c>
      <c r="X372" s="36">
        <f>SUMIFS(СВЦЭМ!$K$34:$K$777,СВЦЭМ!$A$34:$A$777,$A372,СВЦЭМ!$B$33:$B$776,X$366)+'СЕТ СН'!$F$13</f>
        <v>0</v>
      </c>
      <c r="Y372" s="36">
        <f>SUMIFS(СВЦЭМ!$K$34:$K$777,СВЦЭМ!$A$34:$A$777,$A372,СВЦЭМ!$B$33:$B$776,Y$366)+'СЕТ СН'!$F$13</f>
        <v>0</v>
      </c>
    </row>
    <row r="373" spans="1:25" ht="15.75" hidden="1" x14ac:dyDescent="0.2">
      <c r="A373" s="35">
        <f t="shared" si="10"/>
        <v>43989</v>
      </c>
      <c r="B373" s="36">
        <f>SUMIFS(СВЦЭМ!$K$34:$K$777,СВЦЭМ!$A$34:$A$777,$A373,СВЦЭМ!$B$33:$B$776,B$366)+'СЕТ СН'!$F$13</f>
        <v>0</v>
      </c>
      <c r="C373" s="36">
        <f>SUMIFS(СВЦЭМ!$K$34:$K$777,СВЦЭМ!$A$34:$A$777,$A373,СВЦЭМ!$B$33:$B$776,C$366)+'СЕТ СН'!$F$13</f>
        <v>0</v>
      </c>
      <c r="D373" s="36">
        <f>SUMIFS(СВЦЭМ!$K$34:$K$777,СВЦЭМ!$A$34:$A$777,$A373,СВЦЭМ!$B$33:$B$776,D$366)+'СЕТ СН'!$F$13</f>
        <v>0</v>
      </c>
      <c r="E373" s="36">
        <f>SUMIFS(СВЦЭМ!$K$34:$K$777,СВЦЭМ!$A$34:$A$777,$A373,СВЦЭМ!$B$33:$B$776,E$366)+'СЕТ СН'!$F$13</f>
        <v>0</v>
      </c>
      <c r="F373" s="36">
        <f>SUMIFS(СВЦЭМ!$K$34:$K$777,СВЦЭМ!$A$34:$A$777,$A373,СВЦЭМ!$B$33:$B$776,F$366)+'СЕТ СН'!$F$13</f>
        <v>0</v>
      </c>
      <c r="G373" s="36">
        <f>SUMIFS(СВЦЭМ!$K$34:$K$777,СВЦЭМ!$A$34:$A$777,$A373,СВЦЭМ!$B$33:$B$776,G$366)+'СЕТ СН'!$F$13</f>
        <v>0</v>
      </c>
      <c r="H373" s="36">
        <f>SUMIFS(СВЦЭМ!$K$34:$K$777,СВЦЭМ!$A$34:$A$777,$A373,СВЦЭМ!$B$33:$B$776,H$366)+'СЕТ СН'!$F$13</f>
        <v>0</v>
      </c>
      <c r="I373" s="36">
        <f>SUMIFS(СВЦЭМ!$K$34:$K$777,СВЦЭМ!$A$34:$A$777,$A373,СВЦЭМ!$B$33:$B$776,I$366)+'СЕТ СН'!$F$13</f>
        <v>0</v>
      </c>
      <c r="J373" s="36">
        <f>SUMIFS(СВЦЭМ!$K$34:$K$777,СВЦЭМ!$A$34:$A$777,$A373,СВЦЭМ!$B$33:$B$776,J$366)+'СЕТ СН'!$F$13</f>
        <v>0</v>
      </c>
      <c r="K373" s="36">
        <f>SUMIFS(СВЦЭМ!$K$34:$K$777,СВЦЭМ!$A$34:$A$777,$A373,СВЦЭМ!$B$33:$B$776,K$366)+'СЕТ СН'!$F$13</f>
        <v>0</v>
      </c>
      <c r="L373" s="36">
        <f>SUMIFS(СВЦЭМ!$K$34:$K$777,СВЦЭМ!$A$34:$A$777,$A373,СВЦЭМ!$B$33:$B$776,L$366)+'СЕТ СН'!$F$13</f>
        <v>0</v>
      </c>
      <c r="M373" s="36">
        <f>SUMIFS(СВЦЭМ!$K$34:$K$777,СВЦЭМ!$A$34:$A$777,$A373,СВЦЭМ!$B$33:$B$776,M$366)+'СЕТ СН'!$F$13</f>
        <v>0</v>
      </c>
      <c r="N373" s="36">
        <f>SUMIFS(СВЦЭМ!$K$34:$K$777,СВЦЭМ!$A$34:$A$777,$A373,СВЦЭМ!$B$33:$B$776,N$366)+'СЕТ СН'!$F$13</f>
        <v>0</v>
      </c>
      <c r="O373" s="36">
        <f>SUMIFS(СВЦЭМ!$K$34:$K$777,СВЦЭМ!$A$34:$A$777,$A373,СВЦЭМ!$B$33:$B$776,O$366)+'СЕТ СН'!$F$13</f>
        <v>0</v>
      </c>
      <c r="P373" s="36">
        <f>SUMIFS(СВЦЭМ!$K$34:$K$777,СВЦЭМ!$A$34:$A$777,$A373,СВЦЭМ!$B$33:$B$776,P$366)+'СЕТ СН'!$F$13</f>
        <v>0</v>
      </c>
      <c r="Q373" s="36">
        <f>SUMIFS(СВЦЭМ!$K$34:$K$777,СВЦЭМ!$A$34:$A$777,$A373,СВЦЭМ!$B$33:$B$776,Q$366)+'СЕТ СН'!$F$13</f>
        <v>0</v>
      </c>
      <c r="R373" s="36">
        <f>SUMIFS(СВЦЭМ!$K$34:$K$777,СВЦЭМ!$A$34:$A$777,$A373,СВЦЭМ!$B$33:$B$776,R$366)+'СЕТ СН'!$F$13</f>
        <v>0</v>
      </c>
      <c r="S373" s="36">
        <f>SUMIFS(СВЦЭМ!$K$34:$K$777,СВЦЭМ!$A$34:$A$777,$A373,СВЦЭМ!$B$33:$B$776,S$366)+'СЕТ СН'!$F$13</f>
        <v>0</v>
      </c>
      <c r="T373" s="36">
        <f>SUMIFS(СВЦЭМ!$K$34:$K$777,СВЦЭМ!$A$34:$A$777,$A373,СВЦЭМ!$B$33:$B$776,T$366)+'СЕТ СН'!$F$13</f>
        <v>0</v>
      </c>
      <c r="U373" s="36">
        <f>SUMIFS(СВЦЭМ!$K$34:$K$777,СВЦЭМ!$A$34:$A$777,$A373,СВЦЭМ!$B$33:$B$776,U$366)+'СЕТ СН'!$F$13</f>
        <v>0</v>
      </c>
      <c r="V373" s="36">
        <f>SUMIFS(СВЦЭМ!$K$34:$K$777,СВЦЭМ!$A$34:$A$777,$A373,СВЦЭМ!$B$33:$B$776,V$366)+'СЕТ СН'!$F$13</f>
        <v>0</v>
      </c>
      <c r="W373" s="36">
        <f>SUMIFS(СВЦЭМ!$K$34:$K$777,СВЦЭМ!$A$34:$A$777,$A373,СВЦЭМ!$B$33:$B$776,W$366)+'СЕТ СН'!$F$13</f>
        <v>0</v>
      </c>
      <c r="X373" s="36">
        <f>SUMIFS(СВЦЭМ!$K$34:$K$777,СВЦЭМ!$A$34:$A$777,$A373,СВЦЭМ!$B$33:$B$776,X$366)+'СЕТ СН'!$F$13</f>
        <v>0</v>
      </c>
      <c r="Y373" s="36">
        <f>SUMIFS(СВЦЭМ!$K$34:$K$777,СВЦЭМ!$A$34:$A$777,$A373,СВЦЭМ!$B$33:$B$776,Y$366)+'СЕТ СН'!$F$13</f>
        <v>0</v>
      </c>
    </row>
    <row r="374" spans="1:25" ht="15.75" hidden="1" x14ac:dyDescent="0.2">
      <c r="A374" s="35">
        <f t="shared" si="10"/>
        <v>43990</v>
      </c>
      <c r="B374" s="36">
        <f>SUMIFS(СВЦЭМ!$K$34:$K$777,СВЦЭМ!$A$34:$A$777,$A374,СВЦЭМ!$B$33:$B$776,B$366)+'СЕТ СН'!$F$13</f>
        <v>0</v>
      </c>
      <c r="C374" s="36">
        <f>SUMIFS(СВЦЭМ!$K$34:$K$777,СВЦЭМ!$A$34:$A$777,$A374,СВЦЭМ!$B$33:$B$776,C$366)+'СЕТ СН'!$F$13</f>
        <v>0</v>
      </c>
      <c r="D374" s="36">
        <f>SUMIFS(СВЦЭМ!$K$34:$K$777,СВЦЭМ!$A$34:$A$777,$A374,СВЦЭМ!$B$33:$B$776,D$366)+'СЕТ СН'!$F$13</f>
        <v>0</v>
      </c>
      <c r="E374" s="36">
        <f>SUMIFS(СВЦЭМ!$K$34:$K$777,СВЦЭМ!$A$34:$A$777,$A374,СВЦЭМ!$B$33:$B$776,E$366)+'СЕТ СН'!$F$13</f>
        <v>0</v>
      </c>
      <c r="F374" s="36">
        <f>SUMIFS(СВЦЭМ!$K$34:$K$777,СВЦЭМ!$A$34:$A$777,$A374,СВЦЭМ!$B$33:$B$776,F$366)+'СЕТ СН'!$F$13</f>
        <v>0</v>
      </c>
      <c r="G374" s="36">
        <f>SUMIFS(СВЦЭМ!$K$34:$K$777,СВЦЭМ!$A$34:$A$777,$A374,СВЦЭМ!$B$33:$B$776,G$366)+'СЕТ СН'!$F$13</f>
        <v>0</v>
      </c>
      <c r="H374" s="36">
        <f>SUMIFS(СВЦЭМ!$K$34:$K$777,СВЦЭМ!$A$34:$A$777,$A374,СВЦЭМ!$B$33:$B$776,H$366)+'СЕТ СН'!$F$13</f>
        <v>0</v>
      </c>
      <c r="I374" s="36">
        <f>SUMIFS(СВЦЭМ!$K$34:$K$777,СВЦЭМ!$A$34:$A$777,$A374,СВЦЭМ!$B$33:$B$776,I$366)+'СЕТ СН'!$F$13</f>
        <v>0</v>
      </c>
      <c r="J374" s="36">
        <f>SUMIFS(СВЦЭМ!$K$34:$K$777,СВЦЭМ!$A$34:$A$777,$A374,СВЦЭМ!$B$33:$B$776,J$366)+'СЕТ СН'!$F$13</f>
        <v>0</v>
      </c>
      <c r="K374" s="36">
        <f>SUMIFS(СВЦЭМ!$K$34:$K$777,СВЦЭМ!$A$34:$A$777,$A374,СВЦЭМ!$B$33:$B$776,K$366)+'СЕТ СН'!$F$13</f>
        <v>0</v>
      </c>
      <c r="L374" s="36">
        <f>SUMIFS(СВЦЭМ!$K$34:$K$777,СВЦЭМ!$A$34:$A$777,$A374,СВЦЭМ!$B$33:$B$776,L$366)+'СЕТ СН'!$F$13</f>
        <v>0</v>
      </c>
      <c r="M374" s="36">
        <f>SUMIFS(СВЦЭМ!$K$34:$K$777,СВЦЭМ!$A$34:$A$777,$A374,СВЦЭМ!$B$33:$B$776,M$366)+'СЕТ СН'!$F$13</f>
        <v>0</v>
      </c>
      <c r="N374" s="36">
        <f>SUMIFS(СВЦЭМ!$K$34:$K$777,СВЦЭМ!$A$34:$A$777,$A374,СВЦЭМ!$B$33:$B$776,N$366)+'СЕТ СН'!$F$13</f>
        <v>0</v>
      </c>
      <c r="O374" s="36">
        <f>SUMIFS(СВЦЭМ!$K$34:$K$777,СВЦЭМ!$A$34:$A$777,$A374,СВЦЭМ!$B$33:$B$776,O$366)+'СЕТ СН'!$F$13</f>
        <v>0</v>
      </c>
      <c r="P374" s="36">
        <f>SUMIFS(СВЦЭМ!$K$34:$K$777,СВЦЭМ!$A$34:$A$777,$A374,СВЦЭМ!$B$33:$B$776,P$366)+'СЕТ СН'!$F$13</f>
        <v>0</v>
      </c>
      <c r="Q374" s="36">
        <f>SUMIFS(СВЦЭМ!$K$34:$K$777,СВЦЭМ!$A$34:$A$777,$A374,СВЦЭМ!$B$33:$B$776,Q$366)+'СЕТ СН'!$F$13</f>
        <v>0</v>
      </c>
      <c r="R374" s="36">
        <f>SUMIFS(СВЦЭМ!$K$34:$K$777,СВЦЭМ!$A$34:$A$777,$A374,СВЦЭМ!$B$33:$B$776,R$366)+'СЕТ СН'!$F$13</f>
        <v>0</v>
      </c>
      <c r="S374" s="36">
        <f>SUMIFS(СВЦЭМ!$K$34:$K$777,СВЦЭМ!$A$34:$A$777,$A374,СВЦЭМ!$B$33:$B$776,S$366)+'СЕТ СН'!$F$13</f>
        <v>0</v>
      </c>
      <c r="T374" s="36">
        <f>SUMIFS(СВЦЭМ!$K$34:$K$777,СВЦЭМ!$A$34:$A$777,$A374,СВЦЭМ!$B$33:$B$776,T$366)+'СЕТ СН'!$F$13</f>
        <v>0</v>
      </c>
      <c r="U374" s="36">
        <f>SUMIFS(СВЦЭМ!$K$34:$K$777,СВЦЭМ!$A$34:$A$777,$A374,СВЦЭМ!$B$33:$B$776,U$366)+'СЕТ СН'!$F$13</f>
        <v>0</v>
      </c>
      <c r="V374" s="36">
        <f>SUMIFS(СВЦЭМ!$K$34:$K$777,СВЦЭМ!$A$34:$A$777,$A374,СВЦЭМ!$B$33:$B$776,V$366)+'СЕТ СН'!$F$13</f>
        <v>0</v>
      </c>
      <c r="W374" s="36">
        <f>SUMIFS(СВЦЭМ!$K$34:$K$777,СВЦЭМ!$A$34:$A$777,$A374,СВЦЭМ!$B$33:$B$776,W$366)+'СЕТ СН'!$F$13</f>
        <v>0</v>
      </c>
      <c r="X374" s="36">
        <f>SUMIFS(СВЦЭМ!$K$34:$K$777,СВЦЭМ!$A$34:$A$777,$A374,СВЦЭМ!$B$33:$B$776,X$366)+'СЕТ СН'!$F$13</f>
        <v>0</v>
      </c>
      <c r="Y374" s="36">
        <f>SUMIFS(СВЦЭМ!$K$34:$K$777,СВЦЭМ!$A$34:$A$777,$A374,СВЦЭМ!$B$33:$B$776,Y$366)+'СЕТ СН'!$F$13</f>
        <v>0</v>
      </c>
    </row>
    <row r="375" spans="1:25" ht="15.75" hidden="1" x14ac:dyDescent="0.2">
      <c r="A375" s="35">
        <f t="shared" si="10"/>
        <v>43991</v>
      </c>
      <c r="B375" s="36">
        <f>SUMIFS(СВЦЭМ!$K$34:$K$777,СВЦЭМ!$A$34:$A$777,$A375,СВЦЭМ!$B$33:$B$776,B$366)+'СЕТ СН'!$F$13</f>
        <v>0</v>
      </c>
      <c r="C375" s="36">
        <f>SUMIFS(СВЦЭМ!$K$34:$K$777,СВЦЭМ!$A$34:$A$777,$A375,СВЦЭМ!$B$33:$B$776,C$366)+'СЕТ СН'!$F$13</f>
        <v>0</v>
      </c>
      <c r="D375" s="36">
        <f>SUMIFS(СВЦЭМ!$K$34:$K$777,СВЦЭМ!$A$34:$A$777,$A375,СВЦЭМ!$B$33:$B$776,D$366)+'СЕТ СН'!$F$13</f>
        <v>0</v>
      </c>
      <c r="E375" s="36">
        <f>SUMIFS(СВЦЭМ!$K$34:$K$777,СВЦЭМ!$A$34:$A$777,$A375,СВЦЭМ!$B$33:$B$776,E$366)+'СЕТ СН'!$F$13</f>
        <v>0</v>
      </c>
      <c r="F375" s="36">
        <f>SUMIFS(СВЦЭМ!$K$34:$K$777,СВЦЭМ!$A$34:$A$777,$A375,СВЦЭМ!$B$33:$B$776,F$366)+'СЕТ СН'!$F$13</f>
        <v>0</v>
      </c>
      <c r="G375" s="36">
        <f>SUMIFS(СВЦЭМ!$K$34:$K$777,СВЦЭМ!$A$34:$A$777,$A375,СВЦЭМ!$B$33:$B$776,G$366)+'СЕТ СН'!$F$13</f>
        <v>0</v>
      </c>
      <c r="H375" s="36">
        <f>SUMIFS(СВЦЭМ!$K$34:$K$777,СВЦЭМ!$A$34:$A$777,$A375,СВЦЭМ!$B$33:$B$776,H$366)+'СЕТ СН'!$F$13</f>
        <v>0</v>
      </c>
      <c r="I375" s="36">
        <f>SUMIFS(СВЦЭМ!$K$34:$K$777,СВЦЭМ!$A$34:$A$777,$A375,СВЦЭМ!$B$33:$B$776,I$366)+'СЕТ СН'!$F$13</f>
        <v>0</v>
      </c>
      <c r="J375" s="36">
        <f>SUMIFS(СВЦЭМ!$K$34:$K$777,СВЦЭМ!$A$34:$A$777,$A375,СВЦЭМ!$B$33:$B$776,J$366)+'СЕТ СН'!$F$13</f>
        <v>0</v>
      </c>
      <c r="K375" s="36">
        <f>SUMIFS(СВЦЭМ!$K$34:$K$777,СВЦЭМ!$A$34:$A$777,$A375,СВЦЭМ!$B$33:$B$776,K$366)+'СЕТ СН'!$F$13</f>
        <v>0</v>
      </c>
      <c r="L375" s="36">
        <f>SUMIFS(СВЦЭМ!$K$34:$K$777,СВЦЭМ!$A$34:$A$777,$A375,СВЦЭМ!$B$33:$B$776,L$366)+'СЕТ СН'!$F$13</f>
        <v>0</v>
      </c>
      <c r="M375" s="36">
        <f>SUMIFS(СВЦЭМ!$K$34:$K$777,СВЦЭМ!$A$34:$A$777,$A375,СВЦЭМ!$B$33:$B$776,M$366)+'СЕТ СН'!$F$13</f>
        <v>0</v>
      </c>
      <c r="N375" s="36">
        <f>SUMIFS(СВЦЭМ!$K$34:$K$777,СВЦЭМ!$A$34:$A$777,$A375,СВЦЭМ!$B$33:$B$776,N$366)+'СЕТ СН'!$F$13</f>
        <v>0</v>
      </c>
      <c r="O375" s="36">
        <f>SUMIFS(СВЦЭМ!$K$34:$K$777,СВЦЭМ!$A$34:$A$777,$A375,СВЦЭМ!$B$33:$B$776,O$366)+'СЕТ СН'!$F$13</f>
        <v>0</v>
      </c>
      <c r="P375" s="36">
        <f>SUMIFS(СВЦЭМ!$K$34:$K$777,СВЦЭМ!$A$34:$A$777,$A375,СВЦЭМ!$B$33:$B$776,P$366)+'СЕТ СН'!$F$13</f>
        <v>0</v>
      </c>
      <c r="Q375" s="36">
        <f>SUMIFS(СВЦЭМ!$K$34:$K$777,СВЦЭМ!$A$34:$A$777,$A375,СВЦЭМ!$B$33:$B$776,Q$366)+'СЕТ СН'!$F$13</f>
        <v>0</v>
      </c>
      <c r="R375" s="36">
        <f>SUMIFS(СВЦЭМ!$K$34:$K$777,СВЦЭМ!$A$34:$A$777,$A375,СВЦЭМ!$B$33:$B$776,R$366)+'СЕТ СН'!$F$13</f>
        <v>0</v>
      </c>
      <c r="S375" s="36">
        <f>SUMIFS(СВЦЭМ!$K$34:$K$777,СВЦЭМ!$A$34:$A$777,$A375,СВЦЭМ!$B$33:$B$776,S$366)+'СЕТ СН'!$F$13</f>
        <v>0</v>
      </c>
      <c r="T375" s="36">
        <f>SUMIFS(СВЦЭМ!$K$34:$K$777,СВЦЭМ!$A$34:$A$777,$A375,СВЦЭМ!$B$33:$B$776,T$366)+'СЕТ СН'!$F$13</f>
        <v>0</v>
      </c>
      <c r="U375" s="36">
        <f>SUMIFS(СВЦЭМ!$K$34:$K$777,СВЦЭМ!$A$34:$A$777,$A375,СВЦЭМ!$B$33:$B$776,U$366)+'СЕТ СН'!$F$13</f>
        <v>0</v>
      </c>
      <c r="V375" s="36">
        <f>SUMIFS(СВЦЭМ!$K$34:$K$777,СВЦЭМ!$A$34:$A$777,$A375,СВЦЭМ!$B$33:$B$776,V$366)+'СЕТ СН'!$F$13</f>
        <v>0</v>
      </c>
      <c r="W375" s="36">
        <f>SUMIFS(СВЦЭМ!$K$34:$K$777,СВЦЭМ!$A$34:$A$777,$A375,СВЦЭМ!$B$33:$B$776,W$366)+'СЕТ СН'!$F$13</f>
        <v>0</v>
      </c>
      <c r="X375" s="36">
        <f>SUMIFS(СВЦЭМ!$K$34:$K$777,СВЦЭМ!$A$34:$A$777,$A375,СВЦЭМ!$B$33:$B$776,X$366)+'СЕТ СН'!$F$13</f>
        <v>0</v>
      </c>
      <c r="Y375" s="36">
        <f>SUMIFS(СВЦЭМ!$K$34:$K$777,СВЦЭМ!$A$34:$A$777,$A375,СВЦЭМ!$B$33:$B$776,Y$366)+'СЕТ СН'!$F$13</f>
        <v>0</v>
      </c>
    </row>
    <row r="376" spans="1:25" ht="15.75" hidden="1" x14ac:dyDescent="0.2">
      <c r="A376" s="35">
        <f t="shared" si="10"/>
        <v>43992</v>
      </c>
      <c r="B376" s="36">
        <f>SUMIFS(СВЦЭМ!$K$34:$K$777,СВЦЭМ!$A$34:$A$777,$A376,СВЦЭМ!$B$33:$B$776,B$366)+'СЕТ СН'!$F$13</f>
        <v>0</v>
      </c>
      <c r="C376" s="36">
        <f>SUMIFS(СВЦЭМ!$K$34:$K$777,СВЦЭМ!$A$34:$A$777,$A376,СВЦЭМ!$B$33:$B$776,C$366)+'СЕТ СН'!$F$13</f>
        <v>0</v>
      </c>
      <c r="D376" s="36">
        <f>SUMIFS(СВЦЭМ!$K$34:$K$777,СВЦЭМ!$A$34:$A$777,$A376,СВЦЭМ!$B$33:$B$776,D$366)+'СЕТ СН'!$F$13</f>
        <v>0</v>
      </c>
      <c r="E376" s="36">
        <f>SUMIFS(СВЦЭМ!$K$34:$K$777,СВЦЭМ!$A$34:$A$777,$A376,СВЦЭМ!$B$33:$B$776,E$366)+'СЕТ СН'!$F$13</f>
        <v>0</v>
      </c>
      <c r="F376" s="36">
        <f>SUMIFS(СВЦЭМ!$K$34:$K$777,СВЦЭМ!$A$34:$A$777,$A376,СВЦЭМ!$B$33:$B$776,F$366)+'СЕТ СН'!$F$13</f>
        <v>0</v>
      </c>
      <c r="G376" s="36">
        <f>SUMIFS(СВЦЭМ!$K$34:$K$777,СВЦЭМ!$A$34:$A$777,$A376,СВЦЭМ!$B$33:$B$776,G$366)+'СЕТ СН'!$F$13</f>
        <v>0</v>
      </c>
      <c r="H376" s="36">
        <f>SUMIFS(СВЦЭМ!$K$34:$K$777,СВЦЭМ!$A$34:$A$777,$A376,СВЦЭМ!$B$33:$B$776,H$366)+'СЕТ СН'!$F$13</f>
        <v>0</v>
      </c>
      <c r="I376" s="36">
        <f>SUMIFS(СВЦЭМ!$K$34:$K$777,СВЦЭМ!$A$34:$A$777,$A376,СВЦЭМ!$B$33:$B$776,I$366)+'СЕТ СН'!$F$13</f>
        <v>0</v>
      </c>
      <c r="J376" s="36">
        <f>SUMIFS(СВЦЭМ!$K$34:$K$777,СВЦЭМ!$A$34:$A$777,$A376,СВЦЭМ!$B$33:$B$776,J$366)+'СЕТ СН'!$F$13</f>
        <v>0</v>
      </c>
      <c r="K376" s="36">
        <f>SUMIFS(СВЦЭМ!$K$34:$K$777,СВЦЭМ!$A$34:$A$777,$A376,СВЦЭМ!$B$33:$B$776,K$366)+'СЕТ СН'!$F$13</f>
        <v>0</v>
      </c>
      <c r="L376" s="36">
        <f>SUMIFS(СВЦЭМ!$K$34:$K$777,СВЦЭМ!$A$34:$A$777,$A376,СВЦЭМ!$B$33:$B$776,L$366)+'СЕТ СН'!$F$13</f>
        <v>0</v>
      </c>
      <c r="M376" s="36">
        <f>SUMIFS(СВЦЭМ!$K$34:$K$777,СВЦЭМ!$A$34:$A$777,$A376,СВЦЭМ!$B$33:$B$776,M$366)+'СЕТ СН'!$F$13</f>
        <v>0</v>
      </c>
      <c r="N376" s="36">
        <f>SUMIFS(СВЦЭМ!$K$34:$K$777,СВЦЭМ!$A$34:$A$777,$A376,СВЦЭМ!$B$33:$B$776,N$366)+'СЕТ СН'!$F$13</f>
        <v>0</v>
      </c>
      <c r="O376" s="36">
        <f>SUMIFS(СВЦЭМ!$K$34:$K$777,СВЦЭМ!$A$34:$A$777,$A376,СВЦЭМ!$B$33:$B$776,O$366)+'СЕТ СН'!$F$13</f>
        <v>0</v>
      </c>
      <c r="P376" s="36">
        <f>SUMIFS(СВЦЭМ!$K$34:$K$777,СВЦЭМ!$A$34:$A$777,$A376,СВЦЭМ!$B$33:$B$776,P$366)+'СЕТ СН'!$F$13</f>
        <v>0</v>
      </c>
      <c r="Q376" s="36">
        <f>SUMIFS(СВЦЭМ!$K$34:$K$777,СВЦЭМ!$A$34:$A$777,$A376,СВЦЭМ!$B$33:$B$776,Q$366)+'СЕТ СН'!$F$13</f>
        <v>0</v>
      </c>
      <c r="R376" s="36">
        <f>SUMIFS(СВЦЭМ!$K$34:$K$777,СВЦЭМ!$A$34:$A$777,$A376,СВЦЭМ!$B$33:$B$776,R$366)+'СЕТ СН'!$F$13</f>
        <v>0</v>
      </c>
      <c r="S376" s="36">
        <f>SUMIFS(СВЦЭМ!$K$34:$K$777,СВЦЭМ!$A$34:$A$777,$A376,СВЦЭМ!$B$33:$B$776,S$366)+'СЕТ СН'!$F$13</f>
        <v>0</v>
      </c>
      <c r="T376" s="36">
        <f>SUMIFS(СВЦЭМ!$K$34:$K$777,СВЦЭМ!$A$34:$A$777,$A376,СВЦЭМ!$B$33:$B$776,T$366)+'СЕТ СН'!$F$13</f>
        <v>0</v>
      </c>
      <c r="U376" s="36">
        <f>SUMIFS(СВЦЭМ!$K$34:$K$777,СВЦЭМ!$A$34:$A$777,$A376,СВЦЭМ!$B$33:$B$776,U$366)+'СЕТ СН'!$F$13</f>
        <v>0</v>
      </c>
      <c r="V376" s="36">
        <f>SUMIFS(СВЦЭМ!$K$34:$K$777,СВЦЭМ!$A$34:$A$777,$A376,СВЦЭМ!$B$33:$B$776,V$366)+'СЕТ СН'!$F$13</f>
        <v>0</v>
      </c>
      <c r="W376" s="36">
        <f>SUMIFS(СВЦЭМ!$K$34:$K$777,СВЦЭМ!$A$34:$A$777,$A376,СВЦЭМ!$B$33:$B$776,W$366)+'СЕТ СН'!$F$13</f>
        <v>0</v>
      </c>
      <c r="X376" s="36">
        <f>SUMIFS(СВЦЭМ!$K$34:$K$777,СВЦЭМ!$A$34:$A$777,$A376,СВЦЭМ!$B$33:$B$776,X$366)+'СЕТ СН'!$F$13</f>
        <v>0</v>
      </c>
      <c r="Y376" s="36">
        <f>SUMIFS(СВЦЭМ!$K$34:$K$777,СВЦЭМ!$A$34:$A$777,$A376,СВЦЭМ!$B$33:$B$776,Y$366)+'СЕТ СН'!$F$13</f>
        <v>0</v>
      </c>
    </row>
    <row r="377" spans="1:25" ht="15.75" hidden="1" x14ac:dyDescent="0.2">
      <c r="A377" s="35">
        <f t="shared" si="10"/>
        <v>43993</v>
      </c>
      <c r="B377" s="36">
        <f>SUMIFS(СВЦЭМ!$K$34:$K$777,СВЦЭМ!$A$34:$A$777,$A377,СВЦЭМ!$B$33:$B$776,B$366)+'СЕТ СН'!$F$13</f>
        <v>0</v>
      </c>
      <c r="C377" s="36">
        <f>SUMIFS(СВЦЭМ!$K$34:$K$777,СВЦЭМ!$A$34:$A$777,$A377,СВЦЭМ!$B$33:$B$776,C$366)+'СЕТ СН'!$F$13</f>
        <v>0</v>
      </c>
      <c r="D377" s="36">
        <f>SUMIFS(СВЦЭМ!$K$34:$K$777,СВЦЭМ!$A$34:$A$777,$A377,СВЦЭМ!$B$33:$B$776,D$366)+'СЕТ СН'!$F$13</f>
        <v>0</v>
      </c>
      <c r="E377" s="36">
        <f>SUMIFS(СВЦЭМ!$K$34:$K$777,СВЦЭМ!$A$34:$A$777,$A377,СВЦЭМ!$B$33:$B$776,E$366)+'СЕТ СН'!$F$13</f>
        <v>0</v>
      </c>
      <c r="F377" s="36">
        <f>SUMIFS(СВЦЭМ!$K$34:$K$777,СВЦЭМ!$A$34:$A$777,$A377,СВЦЭМ!$B$33:$B$776,F$366)+'СЕТ СН'!$F$13</f>
        <v>0</v>
      </c>
      <c r="G377" s="36">
        <f>SUMIFS(СВЦЭМ!$K$34:$K$777,СВЦЭМ!$A$34:$A$777,$A377,СВЦЭМ!$B$33:$B$776,G$366)+'СЕТ СН'!$F$13</f>
        <v>0</v>
      </c>
      <c r="H377" s="36">
        <f>SUMIFS(СВЦЭМ!$K$34:$K$777,СВЦЭМ!$A$34:$A$777,$A377,СВЦЭМ!$B$33:$B$776,H$366)+'СЕТ СН'!$F$13</f>
        <v>0</v>
      </c>
      <c r="I377" s="36">
        <f>SUMIFS(СВЦЭМ!$K$34:$K$777,СВЦЭМ!$A$34:$A$777,$A377,СВЦЭМ!$B$33:$B$776,I$366)+'СЕТ СН'!$F$13</f>
        <v>0</v>
      </c>
      <c r="J377" s="36">
        <f>SUMIFS(СВЦЭМ!$K$34:$K$777,СВЦЭМ!$A$34:$A$777,$A377,СВЦЭМ!$B$33:$B$776,J$366)+'СЕТ СН'!$F$13</f>
        <v>0</v>
      </c>
      <c r="K377" s="36">
        <f>SUMIFS(СВЦЭМ!$K$34:$K$777,СВЦЭМ!$A$34:$A$777,$A377,СВЦЭМ!$B$33:$B$776,K$366)+'СЕТ СН'!$F$13</f>
        <v>0</v>
      </c>
      <c r="L377" s="36">
        <f>SUMIFS(СВЦЭМ!$K$34:$K$777,СВЦЭМ!$A$34:$A$777,$A377,СВЦЭМ!$B$33:$B$776,L$366)+'СЕТ СН'!$F$13</f>
        <v>0</v>
      </c>
      <c r="M377" s="36">
        <f>SUMIFS(СВЦЭМ!$K$34:$K$777,СВЦЭМ!$A$34:$A$777,$A377,СВЦЭМ!$B$33:$B$776,M$366)+'СЕТ СН'!$F$13</f>
        <v>0</v>
      </c>
      <c r="N377" s="36">
        <f>SUMIFS(СВЦЭМ!$K$34:$K$777,СВЦЭМ!$A$34:$A$777,$A377,СВЦЭМ!$B$33:$B$776,N$366)+'СЕТ СН'!$F$13</f>
        <v>0</v>
      </c>
      <c r="O377" s="36">
        <f>SUMIFS(СВЦЭМ!$K$34:$K$777,СВЦЭМ!$A$34:$A$777,$A377,СВЦЭМ!$B$33:$B$776,O$366)+'СЕТ СН'!$F$13</f>
        <v>0</v>
      </c>
      <c r="P377" s="36">
        <f>SUMIFS(СВЦЭМ!$K$34:$K$777,СВЦЭМ!$A$34:$A$777,$A377,СВЦЭМ!$B$33:$B$776,P$366)+'СЕТ СН'!$F$13</f>
        <v>0</v>
      </c>
      <c r="Q377" s="36">
        <f>SUMIFS(СВЦЭМ!$K$34:$K$777,СВЦЭМ!$A$34:$A$777,$A377,СВЦЭМ!$B$33:$B$776,Q$366)+'СЕТ СН'!$F$13</f>
        <v>0</v>
      </c>
      <c r="R377" s="36">
        <f>SUMIFS(СВЦЭМ!$K$34:$K$777,СВЦЭМ!$A$34:$A$777,$A377,СВЦЭМ!$B$33:$B$776,R$366)+'СЕТ СН'!$F$13</f>
        <v>0</v>
      </c>
      <c r="S377" s="36">
        <f>SUMIFS(СВЦЭМ!$K$34:$K$777,СВЦЭМ!$A$34:$A$777,$A377,СВЦЭМ!$B$33:$B$776,S$366)+'СЕТ СН'!$F$13</f>
        <v>0</v>
      </c>
      <c r="T377" s="36">
        <f>SUMIFS(СВЦЭМ!$K$34:$K$777,СВЦЭМ!$A$34:$A$777,$A377,СВЦЭМ!$B$33:$B$776,T$366)+'СЕТ СН'!$F$13</f>
        <v>0</v>
      </c>
      <c r="U377" s="36">
        <f>SUMIFS(СВЦЭМ!$K$34:$K$777,СВЦЭМ!$A$34:$A$777,$A377,СВЦЭМ!$B$33:$B$776,U$366)+'СЕТ СН'!$F$13</f>
        <v>0</v>
      </c>
      <c r="V377" s="36">
        <f>SUMIFS(СВЦЭМ!$K$34:$K$777,СВЦЭМ!$A$34:$A$777,$A377,СВЦЭМ!$B$33:$B$776,V$366)+'СЕТ СН'!$F$13</f>
        <v>0</v>
      </c>
      <c r="W377" s="36">
        <f>SUMIFS(СВЦЭМ!$K$34:$K$777,СВЦЭМ!$A$34:$A$777,$A377,СВЦЭМ!$B$33:$B$776,W$366)+'СЕТ СН'!$F$13</f>
        <v>0</v>
      </c>
      <c r="X377" s="36">
        <f>SUMIFS(СВЦЭМ!$K$34:$K$777,СВЦЭМ!$A$34:$A$777,$A377,СВЦЭМ!$B$33:$B$776,X$366)+'СЕТ СН'!$F$13</f>
        <v>0</v>
      </c>
      <c r="Y377" s="36">
        <f>SUMIFS(СВЦЭМ!$K$34:$K$777,СВЦЭМ!$A$34:$A$777,$A377,СВЦЭМ!$B$33:$B$776,Y$366)+'СЕТ СН'!$F$13</f>
        <v>0</v>
      </c>
    </row>
    <row r="378" spans="1:25" ht="15.75" hidden="1" x14ac:dyDescent="0.2">
      <c r="A378" s="35">
        <f t="shared" si="10"/>
        <v>43994</v>
      </c>
      <c r="B378" s="36">
        <f>SUMIFS(СВЦЭМ!$K$34:$K$777,СВЦЭМ!$A$34:$A$777,$A378,СВЦЭМ!$B$33:$B$776,B$366)+'СЕТ СН'!$F$13</f>
        <v>0</v>
      </c>
      <c r="C378" s="36">
        <f>SUMIFS(СВЦЭМ!$K$34:$K$777,СВЦЭМ!$A$34:$A$777,$A378,СВЦЭМ!$B$33:$B$776,C$366)+'СЕТ СН'!$F$13</f>
        <v>0</v>
      </c>
      <c r="D378" s="36">
        <f>SUMIFS(СВЦЭМ!$K$34:$K$777,СВЦЭМ!$A$34:$A$777,$A378,СВЦЭМ!$B$33:$B$776,D$366)+'СЕТ СН'!$F$13</f>
        <v>0</v>
      </c>
      <c r="E378" s="36">
        <f>SUMIFS(СВЦЭМ!$K$34:$K$777,СВЦЭМ!$A$34:$A$777,$A378,СВЦЭМ!$B$33:$B$776,E$366)+'СЕТ СН'!$F$13</f>
        <v>0</v>
      </c>
      <c r="F378" s="36">
        <f>SUMIFS(СВЦЭМ!$K$34:$K$777,СВЦЭМ!$A$34:$A$777,$A378,СВЦЭМ!$B$33:$B$776,F$366)+'СЕТ СН'!$F$13</f>
        <v>0</v>
      </c>
      <c r="G378" s="36">
        <f>SUMIFS(СВЦЭМ!$K$34:$K$777,СВЦЭМ!$A$34:$A$777,$A378,СВЦЭМ!$B$33:$B$776,G$366)+'СЕТ СН'!$F$13</f>
        <v>0</v>
      </c>
      <c r="H378" s="36">
        <f>SUMIFS(СВЦЭМ!$K$34:$K$777,СВЦЭМ!$A$34:$A$777,$A378,СВЦЭМ!$B$33:$B$776,H$366)+'СЕТ СН'!$F$13</f>
        <v>0</v>
      </c>
      <c r="I378" s="36">
        <f>SUMIFS(СВЦЭМ!$K$34:$K$777,СВЦЭМ!$A$34:$A$777,$A378,СВЦЭМ!$B$33:$B$776,I$366)+'СЕТ СН'!$F$13</f>
        <v>0</v>
      </c>
      <c r="J378" s="36">
        <f>SUMIFS(СВЦЭМ!$K$34:$K$777,СВЦЭМ!$A$34:$A$777,$A378,СВЦЭМ!$B$33:$B$776,J$366)+'СЕТ СН'!$F$13</f>
        <v>0</v>
      </c>
      <c r="K378" s="36">
        <f>SUMIFS(СВЦЭМ!$K$34:$K$777,СВЦЭМ!$A$34:$A$777,$A378,СВЦЭМ!$B$33:$B$776,K$366)+'СЕТ СН'!$F$13</f>
        <v>0</v>
      </c>
      <c r="L378" s="36">
        <f>SUMIFS(СВЦЭМ!$K$34:$K$777,СВЦЭМ!$A$34:$A$777,$A378,СВЦЭМ!$B$33:$B$776,L$366)+'СЕТ СН'!$F$13</f>
        <v>0</v>
      </c>
      <c r="M378" s="36">
        <f>SUMIFS(СВЦЭМ!$K$34:$K$777,СВЦЭМ!$A$34:$A$777,$A378,СВЦЭМ!$B$33:$B$776,M$366)+'СЕТ СН'!$F$13</f>
        <v>0</v>
      </c>
      <c r="N378" s="36">
        <f>SUMIFS(СВЦЭМ!$K$34:$K$777,СВЦЭМ!$A$34:$A$777,$A378,СВЦЭМ!$B$33:$B$776,N$366)+'СЕТ СН'!$F$13</f>
        <v>0</v>
      </c>
      <c r="O378" s="36">
        <f>SUMIFS(СВЦЭМ!$K$34:$K$777,СВЦЭМ!$A$34:$A$777,$A378,СВЦЭМ!$B$33:$B$776,O$366)+'СЕТ СН'!$F$13</f>
        <v>0</v>
      </c>
      <c r="P378" s="36">
        <f>SUMIFS(СВЦЭМ!$K$34:$K$777,СВЦЭМ!$A$34:$A$777,$A378,СВЦЭМ!$B$33:$B$776,P$366)+'СЕТ СН'!$F$13</f>
        <v>0</v>
      </c>
      <c r="Q378" s="36">
        <f>SUMIFS(СВЦЭМ!$K$34:$K$777,СВЦЭМ!$A$34:$A$777,$A378,СВЦЭМ!$B$33:$B$776,Q$366)+'СЕТ СН'!$F$13</f>
        <v>0</v>
      </c>
      <c r="R378" s="36">
        <f>SUMIFS(СВЦЭМ!$K$34:$K$777,СВЦЭМ!$A$34:$A$777,$A378,СВЦЭМ!$B$33:$B$776,R$366)+'СЕТ СН'!$F$13</f>
        <v>0</v>
      </c>
      <c r="S378" s="36">
        <f>SUMIFS(СВЦЭМ!$K$34:$K$777,СВЦЭМ!$A$34:$A$777,$A378,СВЦЭМ!$B$33:$B$776,S$366)+'СЕТ СН'!$F$13</f>
        <v>0</v>
      </c>
      <c r="T378" s="36">
        <f>SUMIFS(СВЦЭМ!$K$34:$K$777,СВЦЭМ!$A$34:$A$777,$A378,СВЦЭМ!$B$33:$B$776,T$366)+'СЕТ СН'!$F$13</f>
        <v>0</v>
      </c>
      <c r="U378" s="36">
        <f>SUMIFS(СВЦЭМ!$K$34:$K$777,СВЦЭМ!$A$34:$A$777,$A378,СВЦЭМ!$B$33:$B$776,U$366)+'СЕТ СН'!$F$13</f>
        <v>0</v>
      </c>
      <c r="V378" s="36">
        <f>SUMIFS(СВЦЭМ!$K$34:$K$777,СВЦЭМ!$A$34:$A$777,$A378,СВЦЭМ!$B$33:$B$776,V$366)+'СЕТ СН'!$F$13</f>
        <v>0</v>
      </c>
      <c r="W378" s="36">
        <f>SUMIFS(СВЦЭМ!$K$34:$K$777,СВЦЭМ!$A$34:$A$777,$A378,СВЦЭМ!$B$33:$B$776,W$366)+'СЕТ СН'!$F$13</f>
        <v>0</v>
      </c>
      <c r="X378" s="36">
        <f>SUMIFS(СВЦЭМ!$K$34:$K$777,СВЦЭМ!$A$34:$A$777,$A378,СВЦЭМ!$B$33:$B$776,X$366)+'СЕТ СН'!$F$13</f>
        <v>0</v>
      </c>
      <c r="Y378" s="36">
        <f>SUMIFS(СВЦЭМ!$K$34:$K$777,СВЦЭМ!$A$34:$A$777,$A378,СВЦЭМ!$B$33:$B$776,Y$366)+'СЕТ СН'!$F$13</f>
        <v>0</v>
      </c>
    </row>
    <row r="379" spans="1:25" ht="15.75" hidden="1" x14ac:dyDescent="0.2">
      <c r="A379" s="35">
        <f t="shared" si="10"/>
        <v>43995</v>
      </c>
      <c r="B379" s="36">
        <f>SUMIFS(СВЦЭМ!$K$34:$K$777,СВЦЭМ!$A$34:$A$777,$A379,СВЦЭМ!$B$33:$B$776,B$366)+'СЕТ СН'!$F$13</f>
        <v>0</v>
      </c>
      <c r="C379" s="36">
        <f>SUMIFS(СВЦЭМ!$K$34:$K$777,СВЦЭМ!$A$34:$A$777,$A379,СВЦЭМ!$B$33:$B$776,C$366)+'СЕТ СН'!$F$13</f>
        <v>0</v>
      </c>
      <c r="D379" s="36">
        <f>SUMIFS(СВЦЭМ!$K$34:$K$777,СВЦЭМ!$A$34:$A$777,$A379,СВЦЭМ!$B$33:$B$776,D$366)+'СЕТ СН'!$F$13</f>
        <v>0</v>
      </c>
      <c r="E379" s="36">
        <f>SUMIFS(СВЦЭМ!$K$34:$K$777,СВЦЭМ!$A$34:$A$777,$A379,СВЦЭМ!$B$33:$B$776,E$366)+'СЕТ СН'!$F$13</f>
        <v>0</v>
      </c>
      <c r="F379" s="36">
        <f>SUMIFS(СВЦЭМ!$K$34:$K$777,СВЦЭМ!$A$34:$A$777,$A379,СВЦЭМ!$B$33:$B$776,F$366)+'СЕТ СН'!$F$13</f>
        <v>0</v>
      </c>
      <c r="G379" s="36">
        <f>SUMIFS(СВЦЭМ!$K$34:$K$777,СВЦЭМ!$A$34:$A$777,$A379,СВЦЭМ!$B$33:$B$776,G$366)+'СЕТ СН'!$F$13</f>
        <v>0</v>
      </c>
      <c r="H379" s="36">
        <f>SUMIFS(СВЦЭМ!$K$34:$K$777,СВЦЭМ!$A$34:$A$777,$A379,СВЦЭМ!$B$33:$B$776,H$366)+'СЕТ СН'!$F$13</f>
        <v>0</v>
      </c>
      <c r="I379" s="36">
        <f>SUMIFS(СВЦЭМ!$K$34:$K$777,СВЦЭМ!$A$34:$A$777,$A379,СВЦЭМ!$B$33:$B$776,I$366)+'СЕТ СН'!$F$13</f>
        <v>0</v>
      </c>
      <c r="J379" s="36">
        <f>SUMIFS(СВЦЭМ!$K$34:$K$777,СВЦЭМ!$A$34:$A$777,$A379,СВЦЭМ!$B$33:$B$776,J$366)+'СЕТ СН'!$F$13</f>
        <v>0</v>
      </c>
      <c r="K379" s="36">
        <f>SUMIFS(СВЦЭМ!$K$34:$K$777,СВЦЭМ!$A$34:$A$777,$A379,СВЦЭМ!$B$33:$B$776,K$366)+'СЕТ СН'!$F$13</f>
        <v>0</v>
      </c>
      <c r="L379" s="36">
        <f>SUMIFS(СВЦЭМ!$K$34:$K$777,СВЦЭМ!$A$34:$A$777,$A379,СВЦЭМ!$B$33:$B$776,L$366)+'СЕТ СН'!$F$13</f>
        <v>0</v>
      </c>
      <c r="M379" s="36">
        <f>SUMIFS(СВЦЭМ!$K$34:$K$777,СВЦЭМ!$A$34:$A$777,$A379,СВЦЭМ!$B$33:$B$776,M$366)+'СЕТ СН'!$F$13</f>
        <v>0</v>
      </c>
      <c r="N379" s="36">
        <f>SUMIFS(СВЦЭМ!$K$34:$K$777,СВЦЭМ!$A$34:$A$777,$A379,СВЦЭМ!$B$33:$B$776,N$366)+'СЕТ СН'!$F$13</f>
        <v>0</v>
      </c>
      <c r="O379" s="36">
        <f>SUMIFS(СВЦЭМ!$K$34:$K$777,СВЦЭМ!$A$34:$A$777,$A379,СВЦЭМ!$B$33:$B$776,O$366)+'СЕТ СН'!$F$13</f>
        <v>0</v>
      </c>
      <c r="P379" s="36">
        <f>SUMIFS(СВЦЭМ!$K$34:$K$777,СВЦЭМ!$A$34:$A$777,$A379,СВЦЭМ!$B$33:$B$776,P$366)+'СЕТ СН'!$F$13</f>
        <v>0</v>
      </c>
      <c r="Q379" s="36">
        <f>SUMIFS(СВЦЭМ!$K$34:$K$777,СВЦЭМ!$A$34:$A$777,$A379,СВЦЭМ!$B$33:$B$776,Q$366)+'СЕТ СН'!$F$13</f>
        <v>0</v>
      </c>
      <c r="R379" s="36">
        <f>SUMIFS(СВЦЭМ!$K$34:$K$777,СВЦЭМ!$A$34:$A$777,$A379,СВЦЭМ!$B$33:$B$776,R$366)+'СЕТ СН'!$F$13</f>
        <v>0</v>
      </c>
      <c r="S379" s="36">
        <f>SUMIFS(СВЦЭМ!$K$34:$K$777,СВЦЭМ!$A$34:$A$777,$A379,СВЦЭМ!$B$33:$B$776,S$366)+'СЕТ СН'!$F$13</f>
        <v>0</v>
      </c>
      <c r="T379" s="36">
        <f>SUMIFS(СВЦЭМ!$K$34:$K$777,СВЦЭМ!$A$34:$A$777,$A379,СВЦЭМ!$B$33:$B$776,T$366)+'СЕТ СН'!$F$13</f>
        <v>0</v>
      </c>
      <c r="U379" s="36">
        <f>SUMIFS(СВЦЭМ!$K$34:$K$777,СВЦЭМ!$A$34:$A$777,$A379,СВЦЭМ!$B$33:$B$776,U$366)+'СЕТ СН'!$F$13</f>
        <v>0</v>
      </c>
      <c r="V379" s="36">
        <f>SUMIFS(СВЦЭМ!$K$34:$K$777,СВЦЭМ!$A$34:$A$777,$A379,СВЦЭМ!$B$33:$B$776,V$366)+'СЕТ СН'!$F$13</f>
        <v>0</v>
      </c>
      <c r="W379" s="36">
        <f>SUMIFS(СВЦЭМ!$K$34:$K$777,СВЦЭМ!$A$34:$A$777,$A379,СВЦЭМ!$B$33:$B$776,W$366)+'СЕТ СН'!$F$13</f>
        <v>0</v>
      </c>
      <c r="X379" s="36">
        <f>SUMIFS(СВЦЭМ!$K$34:$K$777,СВЦЭМ!$A$34:$A$777,$A379,СВЦЭМ!$B$33:$B$776,X$366)+'СЕТ СН'!$F$13</f>
        <v>0</v>
      </c>
      <c r="Y379" s="36">
        <f>SUMIFS(СВЦЭМ!$K$34:$K$777,СВЦЭМ!$A$34:$A$777,$A379,СВЦЭМ!$B$33:$B$776,Y$366)+'СЕТ СН'!$F$13</f>
        <v>0</v>
      </c>
    </row>
    <row r="380" spans="1:25" ht="15.75" hidden="1" x14ac:dyDescent="0.2">
      <c r="A380" s="35">
        <f t="shared" si="10"/>
        <v>43996</v>
      </c>
      <c r="B380" s="36">
        <f>SUMIFS(СВЦЭМ!$K$34:$K$777,СВЦЭМ!$A$34:$A$777,$A380,СВЦЭМ!$B$33:$B$776,B$366)+'СЕТ СН'!$F$13</f>
        <v>0</v>
      </c>
      <c r="C380" s="36">
        <f>SUMIFS(СВЦЭМ!$K$34:$K$777,СВЦЭМ!$A$34:$A$777,$A380,СВЦЭМ!$B$33:$B$776,C$366)+'СЕТ СН'!$F$13</f>
        <v>0</v>
      </c>
      <c r="D380" s="36">
        <f>SUMIFS(СВЦЭМ!$K$34:$K$777,СВЦЭМ!$A$34:$A$777,$A380,СВЦЭМ!$B$33:$B$776,D$366)+'СЕТ СН'!$F$13</f>
        <v>0</v>
      </c>
      <c r="E380" s="36">
        <f>SUMIFS(СВЦЭМ!$K$34:$K$777,СВЦЭМ!$A$34:$A$777,$A380,СВЦЭМ!$B$33:$B$776,E$366)+'СЕТ СН'!$F$13</f>
        <v>0</v>
      </c>
      <c r="F380" s="36">
        <f>SUMIFS(СВЦЭМ!$K$34:$K$777,СВЦЭМ!$A$34:$A$777,$A380,СВЦЭМ!$B$33:$B$776,F$366)+'СЕТ СН'!$F$13</f>
        <v>0</v>
      </c>
      <c r="G380" s="36">
        <f>SUMIFS(СВЦЭМ!$K$34:$K$777,СВЦЭМ!$A$34:$A$777,$A380,СВЦЭМ!$B$33:$B$776,G$366)+'СЕТ СН'!$F$13</f>
        <v>0</v>
      </c>
      <c r="H380" s="36">
        <f>SUMIFS(СВЦЭМ!$K$34:$K$777,СВЦЭМ!$A$34:$A$777,$A380,СВЦЭМ!$B$33:$B$776,H$366)+'СЕТ СН'!$F$13</f>
        <v>0</v>
      </c>
      <c r="I380" s="36">
        <f>SUMIFS(СВЦЭМ!$K$34:$K$777,СВЦЭМ!$A$34:$A$777,$A380,СВЦЭМ!$B$33:$B$776,I$366)+'СЕТ СН'!$F$13</f>
        <v>0</v>
      </c>
      <c r="J380" s="36">
        <f>SUMIFS(СВЦЭМ!$K$34:$K$777,СВЦЭМ!$A$34:$A$777,$A380,СВЦЭМ!$B$33:$B$776,J$366)+'СЕТ СН'!$F$13</f>
        <v>0</v>
      </c>
      <c r="K380" s="36">
        <f>SUMIFS(СВЦЭМ!$K$34:$K$777,СВЦЭМ!$A$34:$A$777,$A380,СВЦЭМ!$B$33:$B$776,K$366)+'СЕТ СН'!$F$13</f>
        <v>0</v>
      </c>
      <c r="L380" s="36">
        <f>SUMIFS(СВЦЭМ!$K$34:$K$777,СВЦЭМ!$A$34:$A$777,$A380,СВЦЭМ!$B$33:$B$776,L$366)+'СЕТ СН'!$F$13</f>
        <v>0</v>
      </c>
      <c r="M380" s="36">
        <f>SUMIFS(СВЦЭМ!$K$34:$K$777,СВЦЭМ!$A$34:$A$777,$A380,СВЦЭМ!$B$33:$B$776,M$366)+'СЕТ СН'!$F$13</f>
        <v>0</v>
      </c>
      <c r="N380" s="36">
        <f>SUMIFS(СВЦЭМ!$K$34:$K$777,СВЦЭМ!$A$34:$A$777,$A380,СВЦЭМ!$B$33:$B$776,N$366)+'СЕТ СН'!$F$13</f>
        <v>0</v>
      </c>
      <c r="O380" s="36">
        <f>SUMIFS(СВЦЭМ!$K$34:$K$777,СВЦЭМ!$A$34:$A$777,$A380,СВЦЭМ!$B$33:$B$776,O$366)+'СЕТ СН'!$F$13</f>
        <v>0</v>
      </c>
      <c r="P380" s="36">
        <f>SUMIFS(СВЦЭМ!$K$34:$K$777,СВЦЭМ!$A$34:$A$777,$A380,СВЦЭМ!$B$33:$B$776,P$366)+'СЕТ СН'!$F$13</f>
        <v>0</v>
      </c>
      <c r="Q380" s="36">
        <f>SUMIFS(СВЦЭМ!$K$34:$K$777,СВЦЭМ!$A$34:$A$777,$A380,СВЦЭМ!$B$33:$B$776,Q$366)+'СЕТ СН'!$F$13</f>
        <v>0</v>
      </c>
      <c r="R380" s="36">
        <f>SUMIFS(СВЦЭМ!$K$34:$K$777,СВЦЭМ!$A$34:$A$777,$A380,СВЦЭМ!$B$33:$B$776,R$366)+'СЕТ СН'!$F$13</f>
        <v>0</v>
      </c>
      <c r="S380" s="36">
        <f>SUMIFS(СВЦЭМ!$K$34:$K$777,СВЦЭМ!$A$34:$A$777,$A380,СВЦЭМ!$B$33:$B$776,S$366)+'СЕТ СН'!$F$13</f>
        <v>0</v>
      </c>
      <c r="T380" s="36">
        <f>SUMIFS(СВЦЭМ!$K$34:$K$777,СВЦЭМ!$A$34:$A$777,$A380,СВЦЭМ!$B$33:$B$776,T$366)+'СЕТ СН'!$F$13</f>
        <v>0</v>
      </c>
      <c r="U380" s="36">
        <f>SUMIFS(СВЦЭМ!$K$34:$K$777,СВЦЭМ!$A$34:$A$777,$A380,СВЦЭМ!$B$33:$B$776,U$366)+'СЕТ СН'!$F$13</f>
        <v>0</v>
      </c>
      <c r="V380" s="36">
        <f>SUMIFS(СВЦЭМ!$K$34:$K$777,СВЦЭМ!$A$34:$A$777,$A380,СВЦЭМ!$B$33:$B$776,V$366)+'СЕТ СН'!$F$13</f>
        <v>0</v>
      </c>
      <c r="W380" s="36">
        <f>SUMIFS(СВЦЭМ!$K$34:$K$777,СВЦЭМ!$A$34:$A$777,$A380,СВЦЭМ!$B$33:$B$776,W$366)+'СЕТ СН'!$F$13</f>
        <v>0</v>
      </c>
      <c r="X380" s="36">
        <f>SUMIFS(СВЦЭМ!$K$34:$K$777,СВЦЭМ!$A$34:$A$777,$A380,СВЦЭМ!$B$33:$B$776,X$366)+'СЕТ СН'!$F$13</f>
        <v>0</v>
      </c>
      <c r="Y380" s="36">
        <f>SUMIFS(СВЦЭМ!$K$34:$K$777,СВЦЭМ!$A$34:$A$777,$A380,СВЦЭМ!$B$33:$B$776,Y$366)+'СЕТ СН'!$F$13</f>
        <v>0</v>
      </c>
    </row>
    <row r="381" spans="1:25" ht="15.75" hidden="1" x14ac:dyDescent="0.2">
      <c r="A381" s="35">
        <f t="shared" si="10"/>
        <v>43997</v>
      </c>
      <c r="B381" s="36">
        <f>SUMIFS(СВЦЭМ!$K$34:$K$777,СВЦЭМ!$A$34:$A$777,$A381,СВЦЭМ!$B$33:$B$776,B$366)+'СЕТ СН'!$F$13</f>
        <v>0</v>
      </c>
      <c r="C381" s="36">
        <f>SUMIFS(СВЦЭМ!$K$34:$K$777,СВЦЭМ!$A$34:$A$777,$A381,СВЦЭМ!$B$33:$B$776,C$366)+'СЕТ СН'!$F$13</f>
        <v>0</v>
      </c>
      <c r="D381" s="36">
        <f>SUMIFS(СВЦЭМ!$K$34:$K$777,СВЦЭМ!$A$34:$A$777,$A381,СВЦЭМ!$B$33:$B$776,D$366)+'СЕТ СН'!$F$13</f>
        <v>0</v>
      </c>
      <c r="E381" s="36">
        <f>SUMIFS(СВЦЭМ!$K$34:$K$777,СВЦЭМ!$A$34:$A$777,$A381,СВЦЭМ!$B$33:$B$776,E$366)+'СЕТ СН'!$F$13</f>
        <v>0</v>
      </c>
      <c r="F381" s="36">
        <f>SUMIFS(СВЦЭМ!$K$34:$K$777,СВЦЭМ!$A$34:$A$777,$A381,СВЦЭМ!$B$33:$B$776,F$366)+'СЕТ СН'!$F$13</f>
        <v>0</v>
      </c>
      <c r="G381" s="36">
        <f>SUMIFS(СВЦЭМ!$K$34:$K$777,СВЦЭМ!$A$34:$A$777,$A381,СВЦЭМ!$B$33:$B$776,G$366)+'СЕТ СН'!$F$13</f>
        <v>0</v>
      </c>
      <c r="H381" s="36">
        <f>SUMIFS(СВЦЭМ!$K$34:$K$777,СВЦЭМ!$A$34:$A$777,$A381,СВЦЭМ!$B$33:$B$776,H$366)+'СЕТ СН'!$F$13</f>
        <v>0</v>
      </c>
      <c r="I381" s="36">
        <f>SUMIFS(СВЦЭМ!$K$34:$K$777,СВЦЭМ!$A$34:$A$777,$A381,СВЦЭМ!$B$33:$B$776,I$366)+'СЕТ СН'!$F$13</f>
        <v>0</v>
      </c>
      <c r="J381" s="36">
        <f>SUMIFS(СВЦЭМ!$K$34:$K$777,СВЦЭМ!$A$34:$A$777,$A381,СВЦЭМ!$B$33:$B$776,J$366)+'СЕТ СН'!$F$13</f>
        <v>0</v>
      </c>
      <c r="K381" s="36">
        <f>SUMIFS(СВЦЭМ!$K$34:$K$777,СВЦЭМ!$A$34:$A$777,$A381,СВЦЭМ!$B$33:$B$776,K$366)+'СЕТ СН'!$F$13</f>
        <v>0</v>
      </c>
      <c r="L381" s="36">
        <f>SUMIFS(СВЦЭМ!$K$34:$K$777,СВЦЭМ!$A$34:$A$777,$A381,СВЦЭМ!$B$33:$B$776,L$366)+'СЕТ СН'!$F$13</f>
        <v>0</v>
      </c>
      <c r="M381" s="36">
        <f>SUMIFS(СВЦЭМ!$K$34:$K$777,СВЦЭМ!$A$34:$A$777,$A381,СВЦЭМ!$B$33:$B$776,M$366)+'СЕТ СН'!$F$13</f>
        <v>0</v>
      </c>
      <c r="N381" s="36">
        <f>SUMIFS(СВЦЭМ!$K$34:$K$777,СВЦЭМ!$A$34:$A$777,$A381,СВЦЭМ!$B$33:$B$776,N$366)+'СЕТ СН'!$F$13</f>
        <v>0</v>
      </c>
      <c r="O381" s="36">
        <f>SUMIFS(СВЦЭМ!$K$34:$K$777,СВЦЭМ!$A$34:$A$777,$A381,СВЦЭМ!$B$33:$B$776,O$366)+'СЕТ СН'!$F$13</f>
        <v>0</v>
      </c>
      <c r="P381" s="36">
        <f>SUMIFS(СВЦЭМ!$K$34:$K$777,СВЦЭМ!$A$34:$A$777,$A381,СВЦЭМ!$B$33:$B$776,P$366)+'СЕТ СН'!$F$13</f>
        <v>0</v>
      </c>
      <c r="Q381" s="36">
        <f>SUMIFS(СВЦЭМ!$K$34:$K$777,СВЦЭМ!$A$34:$A$777,$A381,СВЦЭМ!$B$33:$B$776,Q$366)+'СЕТ СН'!$F$13</f>
        <v>0</v>
      </c>
      <c r="R381" s="36">
        <f>SUMIFS(СВЦЭМ!$K$34:$K$777,СВЦЭМ!$A$34:$A$777,$A381,СВЦЭМ!$B$33:$B$776,R$366)+'СЕТ СН'!$F$13</f>
        <v>0</v>
      </c>
      <c r="S381" s="36">
        <f>SUMIFS(СВЦЭМ!$K$34:$K$777,СВЦЭМ!$A$34:$A$777,$A381,СВЦЭМ!$B$33:$B$776,S$366)+'СЕТ СН'!$F$13</f>
        <v>0</v>
      </c>
      <c r="T381" s="36">
        <f>SUMIFS(СВЦЭМ!$K$34:$K$777,СВЦЭМ!$A$34:$A$777,$A381,СВЦЭМ!$B$33:$B$776,T$366)+'СЕТ СН'!$F$13</f>
        <v>0</v>
      </c>
      <c r="U381" s="36">
        <f>SUMIFS(СВЦЭМ!$K$34:$K$777,СВЦЭМ!$A$34:$A$777,$A381,СВЦЭМ!$B$33:$B$776,U$366)+'СЕТ СН'!$F$13</f>
        <v>0</v>
      </c>
      <c r="V381" s="36">
        <f>SUMIFS(СВЦЭМ!$K$34:$K$777,СВЦЭМ!$A$34:$A$777,$A381,СВЦЭМ!$B$33:$B$776,V$366)+'СЕТ СН'!$F$13</f>
        <v>0</v>
      </c>
      <c r="W381" s="36">
        <f>SUMIFS(СВЦЭМ!$K$34:$K$777,СВЦЭМ!$A$34:$A$777,$A381,СВЦЭМ!$B$33:$B$776,W$366)+'СЕТ СН'!$F$13</f>
        <v>0</v>
      </c>
      <c r="X381" s="36">
        <f>SUMIFS(СВЦЭМ!$K$34:$K$777,СВЦЭМ!$A$34:$A$777,$A381,СВЦЭМ!$B$33:$B$776,X$366)+'СЕТ СН'!$F$13</f>
        <v>0</v>
      </c>
      <c r="Y381" s="36">
        <f>SUMIFS(СВЦЭМ!$K$34:$K$777,СВЦЭМ!$A$34:$A$777,$A381,СВЦЭМ!$B$33:$B$776,Y$366)+'СЕТ СН'!$F$13</f>
        <v>0</v>
      </c>
    </row>
    <row r="382" spans="1:25" ht="15.75" hidden="1" x14ac:dyDescent="0.2">
      <c r="A382" s="35">
        <f t="shared" si="10"/>
        <v>43998</v>
      </c>
      <c r="B382" s="36">
        <f>SUMIFS(СВЦЭМ!$K$34:$K$777,СВЦЭМ!$A$34:$A$777,$A382,СВЦЭМ!$B$33:$B$776,B$366)+'СЕТ СН'!$F$13</f>
        <v>0</v>
      </c>
      <c r="C382" s="36">
        <f>SUMIFS(СВЦЭМ!$K$34:$K$777,СВЦЭМ!$A$34:$A$777,$A382,СВЦЭМ!$B$33:$B$776,C$366)+'СЕТ СН'!$F$13</f>
        <v>0</v>
      </c>
      <c r="D382" s="36">
        <f>SUMIFS(СВЦЭМ!$K$34:$K$777,СВЦЭМ!$A$34:$A$777,$A382,СВЦЭМ!$B$33:$B$776,D$366)+'СЕТ СН'!$F$13</f>
        <v>0</v>
      </c>
      <c r="E382" s="36">
        <f>SUMIFS(СВЦЭМ!$K$34:$K$777,СВЦЭМ!$A$34:$A$777,$A382,СВЦЭМ!$B$33:$B$776,E$366)+'СЕТ СН'!$F$13</f>
        <v>0</v>
      </c>
      <c r="F382" s="36">
        <f>SUMIFS(СВЦЭМ!$K$34:$K$777,СВЦЭМ!$A$34:$A$777,$A382,СВЦЭМ!$B$33:$B$776,F$366)+'СЕТ СН'!$F$13</f>
        <v>0</v>
      </c>
      <c r="G382" s="36">
        <f>SUMIFS(СВЦЭМ!$K$34:$K$777,СВЦЭМ!$A$34:$A$777,$A382,СВЦЭМ!$B$33:$B$776,G$366)+'СЕТ СН'!$F$13</f>
        <v>0</v>
      </c>
      <c r="H382" s="36">
        <f>SUMIFS(СВЦЭМ!$K$34:$K$777,СВЦЭМ!$A$34:$A$777,$A382,СВЦЭМ!$B$33:$B$776,H$366)+'СЕТ СН'!$F$13</f>
        <v>0</v>
      </c>
      <c r="I382" s="36">
        <f>SUMIFS(СВЦЭМ!$K$34:$K$777,СВЦЭМ!$A$34:$A$777,$A382,СВЦЭМ!$B$33:$B$776,I$366)+'СЕТ СН'!$F$13</f>
        <v>0</v>
      </c>
      <c r="J382" s="36">
        <f>SUMIFS(СВЦЭМ!$K$34:$K$777,СВЦЭМ!$A$34:$A$777,$A382,СВЦЭМ!$B$33:$B$776,J$366)+'СЕТ СН'!$F$13</f>
        <v>0</v>
      </c>
      <c r="K382" s="36">
        <f>SUMIFS(СВЦЭМ!$K$34:$K$777,СВЦЭМ!$A$34:$A$777,$A382,СВЦЭМ!$B$33:$B$776,K$366)+'СЕТ СН'!$F$13</f>
        <v>0</v>
      </c>
      <c r="L382" s="36">
        <f>SUMIFS(СВЦЭМ!$K$34:$K$777,СВЦЭМ!$A$34:$A$777,$A382,СВЦЭМ!$B$33:$B$776,L$366)+'СЕТ СН'!$F$13</f>
        <v>0</v>
      </c>
      <c r="M382" s="36">
        <f>SUMIFS(СВЦЭМ!$K$34:$K$777,СВЦЭМ!$A$34:$A$777,$A382,СВЦЭМ!$B$33:$B$776,M$366)+'СЕТ СН'!$F$13</f>
        <v>0</v>
      </c>
      <c r="N382" s="36">
        <f>SUMIFS(СВЦЭМ!$K$34:$K$777,СВЦЭМ!$A$34:$A$777,$A382,СВЦЭМ!$B$33:$B$776,N$366)+'СЕТ СН'!$F$13</f>
        <v>0</v>
      </c>
      <c r="O382" s="36">
        <f>SUMIFS(СВЦЭМ!$K$34:$K$777,СВЦЭМ!$A$34:$A$777,$A382,СВЦЭМ!$B$33:$B$776,O$366)+'СЕТ СН'!$F$13</f>
        <v>0</v>
      </c>
      <c r="P382" s="36">
        <f>SUMIFS(СВЦЭМ!$K$34:$K$777,СВЦЭМ!$A$34:$A$777,$A382,СВЦЭМ!$B$33:$B$776,P$366)+'СЕТ СН'!$F$13</f>
        <v>0</v>
      </c>
      <c r="Q382" s="36">
        <f>SUMIFS(СВЦЭМ!$K$34:$K$777,СВЦЭМ!$A$34:$A$777,$A382,СВЦЭМ!$B$33:$B$776,Q$366)+'СЕТ СН'!$F$13</f>
        <v>0</v>
      </c>
      <c r="R382" s="36">
        <f>SUMIFS(СВЦЭМ!$K$34:$K$777,СВЦЭМ!$A$34:$A$777,$A382,СВЦЭМ!$B$33:$B$776,R$366)+'СЕТ СН'!$F$13</f>
        <v>0</v>
      </c>
      <c r="S382" s="36">
        <f>SUMIFS(СВЦЭМ!$K$34:$K$777,СВЦЭМ!$A$34:$A$777,$A382,СВЦЭМ!$B$33:$B$776,S$366)+'СЕТ СН'!$F$13</f>
        <v>0</v>
      </c>
      <c r="T382" s="36">
        <f>SUMIFS(СВЦЭМ!$K$34:$K$777,СВЦЭМ!$A$34:$A$777,$A382,СВЦЭМ!$B$33:$B$776,T$366)+'СЕТ СН'!$F$13</f>
        <v>0</v>
      </c>
      <c r="U382" s="36">
        <f>SUMIFS(СВЦЭМ!$K$34:$K$777,СВЦЭМ!$A$34:$A$777,$A382,СВЦЭМ!$B$33:$B$776,U$366)+'СЕТ СН'!$F$13</f>
        <v>0</v>
      </c>
      <c r="V382" s="36">
        <f>SUMIFS(СВЦЭМ!$K$34:$K$777,СВЦЭМ!$A$34:$A$777,$A382,СВЦЭМ!$B$33:$B$776,V$366)+'СЕТ СН'!$F$13</f>
        <v>0</v>
      </c>
      <c r="W382" s="36">
        <f>SUMIFS(СВЦЭМ!$K$34:$K$777,СВЦЭМ!$A$34:$A$777,$A382,СВЦЭМ!$B$33:$B$776,W$366)+'СЕТ СН'!$F$13</f>
        <v>0</v>
      </c>
      <c r="X382" s="36">
        <f>SUMIFS(СВЦЭМ!$K$34:$K$777,СВЦЭМ!$A$34:$A$777,$A382,СВЦЭМ!$B$33:$B$776,X$366)+'СЕТ СН'!$F$13</f>
        <v>0</v>
      </c>
      <c r="Y382" s="36">
        <f>SUMIFS(СВЦЭМ!$K$34:$K$777,СВЦЭМ!$A$34:$A$777,$A382,СВЦЭМ!$B$33:$B$776,Y$366)+'СЕТ СН'!$F$13</f>
        <v>0</v>
      </c>
    </row>
    <row r="383" spans="1:25" ht="15.75" hidden="1" x14ac:dyDescent="0.2">
      <c r="A383" s="35">
        <f t="shared" si="10"/>
        <v>43999</v>
      </c>
      <c r="B383" s="36">
        <f>SUMIFS(СВЦЭМ!$K$34:$K$777,СВЦЭМ!$A$34:$A$777,$A383,СВЦЭМ!$B$33:$B$776,B$366)+'СЕТ СН'!$F$13</f>
        <v>0</v>
      </c>
      <c r="C383" s="36">
        <f>SUMIFS(СВЦЭМ!$K$34:$K$777,СВЦЭМ!$A$34:$A$777,$A383,СВЦЭМ!$B$33:$B$776,C$366)+'СЕТ СН'!$F$13</f>
        <v>0</v>
      </c>
      <c r="D383" s="36">
        <f>SUMIFS(СВЦЭМ!$K$34:$K$777,СВЦЭМ!$A$34:$A$777,$A383,СВЦЭМ!$B$33:$B$776,D$366)+'СЕТ СН'!$F$13</f>
        <v>0</v>
      </c>
      <c r="E383" s="36">
        <f>SUMIFS(СВЦЭМ!$K$34:$K$777,СВЦЭМ!$A$34:$A$777,$A383,СВЦЭМ!$B$33:$B$776,E$366)+'СЕТ СН'!$F$13</f>
        <v>0</v>
      </c>
      <c r="F383" s="36">
        <f>SUMIFS(СВЦЭМ!$K$34:$K$777,СВЦЭМ!$A$34:$A$777,$A383,СВЦЭМ!$B$33:$B$776,F$366)+'СЕТ СН'!$F$13</f>
        <v>0</v>
      </c>
      <c r="G383" s="36">
        <f>SUMIFS(СВЦЭМ!$K$34:$K$777,СВЦЭМ!$A$34:$A$777,$A383,СВЦЭМ!$B$33:$B$776,G$366)+'СЕТ СН'!$F$13</f>
        <v>0</v>
      </c>
      <c r="H383" s="36">
        <f>SUMIFS(СВЦЭМ!$K$34:$K$777,СВЦЭМ!$A$34:$A$777,$A383,СВЦЭМ!$B$33:$B$776,H$366)+'СЕТ СН'!$F$13</f>
        <v>0</v>
      </c>
      <c r="I383" s="36">
        <f>SUMIFS(СВЦЭМ!$K$34:$K$777,СВЦЭМ!$A$34:$A$777,$A383,СВЦЭМ!$B$33:$B$776,I$366)+'СЕТ СН'!$F$13</f>
        <v>0</v>
      </c>
      <c r="J383" s="36">
        <f>SUMIFS(СВЦЭМ!$K$34:$K$777,СВЦЭМ!$A$34:$A$777,$A383,СВЦЭМ!$B$33:$B$776,J$366)+'СЕТ СН'!$F$13</f>
        <v>0</v>
      </c>
      <c r="K383" s="36">
        <f>SUMIFS(СВЦЭМ!$K$34:$K$777,СВЦЭМ!$A$34:$A$777,$A383,СВЦЭМ!$B$33:$B$776,K$366)+'СЕТ СН'!$F$13</f>
        <v>0</v>
      </c>
      <c r="L383" s="36">
        <f>SUMIFS(СВЦЭМ!$K$34:$K$777,СВЦЭМ!$A$34:$A$777,$A383,СВЦЭМ!$B$33:$B$776,L$366)+'СЕТ СН'!$F$13</f>
        <v>0</v>
      </c>
      <c r="M383" s="36">
        <f>SUMIFS(СВЦЭМ!$K$34:$K$777,СВЦЭМ!$A$34:$A$777,$A383,СВЦЭМ!$B$33:$B$776,M$366)+'СЕТ СН'!$F$13</f>
        <v>0</v>
      </c>
      <c r="N383" s="36">
        <f>SUMIFS(СВЦЭМ!$K$34:$K$777,СВЦЭМ!$A$34:$A$777,$A383,СВЦЭМ!$B$33:$B$776,N$366)+'СЕТ СН'!$F$13</f>
        <v>0</v>
      </c>
      <c r="O383" s="36">
        <f>SUMIFS(СВЦЭМ!$K$34:$K$777,СВЦЭМ!$A$34:$A$777,$A383,СВЦЭМ!$B$33:$B$776,O$366)+'СЕТ СН'!$F$13</f>
        <v>0</v>
      </c>
      <c r="P383" s="36">
        <f>SUMIFS(СВЦЭМ!$K$34:$K$777,СВЦЭМ!$A$34:$A$777,$A383,СВЦЭМ!$B$33:$B$776,P$366)+'СЕТ СН'!$F$13</f>
        <v>0</v>
      </c>
      <c r="Q383" s="36">
        <f>SUMIFS(СВЦЭМ!$K$34:$K$777,СВЦЭМ!$A$34:$A$777,$A383,СВЦЭМ!$B$33:$B$776,Q$366)+'СЕТ СН'!$F$13</f>
        <v>0</v>
      </c>
      <c r="R383" s="36">
        <f>SUMIFS(СВЦЭМ!$K$34:$K$777,СВЦЭМ!$A$34:$A$777,$A383,СВЦЭМ!$B$33:$B$776,R$366)+'СЕТ СН'!$F$13</f>
        <v>0</v>
      </c>
      <c r="S383" s="36">
        <f>SUMIFS(СВЦЭМ!$K$34:$K$777,СВЦЭМ!$A$34:$A$777,$A383,СВЦЭМ!$B$33:$B$776,S$366)+'СЕТ СН'!$F$13</f>
        <v>0</v>
      </c>
      <c r="T383" s="36">
        <f>SUMIFS(СВЦЭМ!$K$34:$K$777,СВЦЭМ!$A$34:$A$777,$A383,СВЦЭМ!$B$33:$B$776,T$366)+'СЕТ СН'!$F$13</f>
        <v>0</v>
      </c>
      <c r="U383" s="36">
        <f>SUMIFS(СВЦЭМ!$K$34:$K$777,СВЦЭМ!$A$34:$A$777,$A383,СВЦЭМ!$B$33:$B$776,U$366)+'СЕТ СН'!$F$13</f>
        <v>0</v>
      </c>
      <c r="V383" s="36">
        <f>SUMIFS(СВЦЭМ!$K$34:$K$777,СВЦЭМ!$A$34:$A$777,$A383,СВЦЭМ!$B$33:$B$776,V$366)+'СЕТ СН'!$F$13</f>
        <v>0</v>
      </c>
      <c r="W383" s="36">
        <f>SUMIFS(СВЦЭМ!$K$34:$K$777,СВЦЭМ!$A$34:$A$777,$A383,СВЦЭМ!$B$33:$B$776,W$366)+'СЕТ СН'!$F$13</f>
        <v>0</v>
      </c>
      <c r="X383" s="36">
        <f>SUMIFS(СВЦЭМ!$K$34:$K$777,СВЦЭМ!$A$34:$A$777,$A383,СВЦЭМ!$B$33:$B$776,X$366)+'СЕТ СН'!$F$13</f>
        <v>0</v>
      </c>
      <c r="Y383" s="36">
        <f>SUMIFS(СВЦЭМ!$K$34:$K$777,СВЦЭМ!$A$34:$A$777,$A383,СВЦЭМ!$B$33:$B$776,Y$366)+'СЕТ СН'!$F$13</f>
        <v>0</v>
      </c>
    </row>
    <row r="384" spans="1:25" ht="15.75" hidden="1" x14ac:dyDescent="0.2">
      <c r="A384" s="35">
        <f t="shared" si="10"/>
        <v>44000</v>
      </c>
      <c r="B384" s="36">
        <f>SUMIFS(СВЦЭМ!$K$34:$K$777,СВЦЭМ!$A$34:$A$777,$A384,СВЦЭМ!$B$33:$B$776,B$366)+'СЕТ СН'!$F$13</f>
        <v>0</v>
      </c>
      <c r="C384" s="36">
        <f>SUMIFS(СВЦЭМ!$K$34:$K$777,СВЦЭМ!$A$34:$A$777,$A384,СВЦЭМ!$B$33:$B$776,C$366)+'СЕТ СН'!$F$13</f>
        <v>0</v>
      </c>
      <c r="D384" s="36">
        <f>SUMIFS(СВЦЭМ!$K$34:$K$777,СВЦЭМ!$A$34:$A$777,$A384,СВЦЭМ!$B$33:$B$776,D$366)+'СЕТ СН'!$F$13</f>
        <v>0</v>
      </c>
      <c r="E384" s="36">
        <f>SUMIFS(СВЦЭМ!$K$34:$K$777,СВЦЭМ!$A$34:$A$777,$A384,СВЦЭМ!$B$33:$B$776,E$366)+'СЕТ СН'!$F$13</f>
        <v>0</v>
      </c>
      <c r="F384" s="36">
        <f>SUMIFS(СВЦЭМ!$K$34:$K$777,СВЦЭМ!$A$34:$A$777,$A384,СВЦЭМ!$B$33:$B$776,F$366)+'СЕТ СН'!$F$13</f>
        <v>0</v>
      </c>
      <c r="G384" s="36">
        <f>SUMIFS(СВЦЭМ!$K$34:$K$777,СВЦЭМ!$A$34:$A$777,$A384,СВЦЭМ!$B$33:$B$776,G$366)+'СЕТ СН'!$F$13</f>
        <v>0</v>
      </c>
      <c r="H384" s="36">
        <f>SUMIFS(СВЦЭМ!$K$34:$K$777,СВЦЭМ!$A$34:$A$777,$A384,СВЦЭМ!$B$33:$B$776,H$366)+'СЕТ СН'!$F$13</f>
        <v>0</v>
      </c>
      <c r="I384" s="36">
        <f>SUMIFS(СВЦЭМ!$K$34:$K$777,СВЦЭМ!$A$34:$A$777,$A384,СВЦЭМ!$B$33:$B$776,I$366)+'СЕТ СН'!$F$13</f>
        <v>0</v>
      </c>
      <c r="J384" s="36">
        <f>SUMIFS(СВЦЭМ!$K$34:$K$777,СВЦЭМ!$A$34:$A$777,$A384,СВЦЭМ!$B$33:$B$776,J$366)+'СЕТ СН'!$F$13</f>
        <v>0</v>
      </c>
      <c r="K384" s="36">
        <f>SUMIFS(СВЦЭМ!$K$34:$K$777,СВЦЭМ!$A$34:$A$777,$A384,СВЦЭМ!$B$33:$B$776,K$366)+'СЕТ СН'!$F$13</f>
        <v>0</v>
      </c>
      <c r="L384" s="36">
        <f>SUMIFS(СВЦЭМ!$K$34:$K$777,СВЦЭМ!$A$34:$A$777,$A384,СВЦЭМ!$B$33:$B$776,L$366)+'СЕТ СН'!$F$13</f>
        <v>0</v>
      </c>
      <c r="M384" s="36">
        <f>SUMIFS(СВЦЭМ!$K$34:$K$777,СВЦЭМ!$A$34:$A$777,$A384,СВЦЭМ!$B$33:$B$776,M$366)+'СЕТ СН'!$F$13</f>
        <v>0</v>
      </c>
      <c r="N384" s="36">
        <f>SUMIFS(СВЦЭМ!$K$34:$K$777,СВЦЭМ!$A$34:$A$777,$A384,СВЦЭМ!$B$33:$B$776,N$366)+'СЕТ СН'!$F$13</f>
        <v>0</v>
      </c>
      <c r="O384" s="36">
        <f>SUMIFS(СВЦЭМ!$K$34:$K$777,СВЦЭМ!$A$34:$A$777,$A384,СВЦЭМ!$B$33:$B$776,O$366)+'СЕТ СН'!$F$13</f>
        <v>0</v>
      </c>
      <c r="P384" s="36">
        <f>SUMIFS(СВЦЭМ!$K$34:$K$777,СВЦЭМ!$A$34:$A$777,$A384,СВЦЭМ!$B$33:$B$776,P$366)+'СЕТ СН'!$F$13</f>
        <v>0</v>
      </c>
      <c r="Q384" s="36">
        <f>SUMIFS(СВЦЭМ!$K$34:$K$777,СВЦЭМ!$A$34:$A$777,$A384,СВЦЭМ!$B$33:$B$776,Q$366)+'СЕТ СН'!$F$13</f>
        <v>0</v>
      </c>
      <c r="R384" s="36">
        <f>SUMIFS(СВЦЭМ!$K$34:$K$777,СВЦЭМ!$A$34:$A$777,$A384,СВЦЭМ!$B$33:$B$776,R$366)+'СЕТ СН'!$F$13</f>
        <v>0</v>
      </c>
      <c r="S384" s="36">
        <f>SUMIFS(СВЦЭМ!$K$34:$K$777,СВЦЭМ!$A$34:$A$777,$A384,СВЦЭМ!$B$33:$B$776,S$366)+'СЕТ СН'!$F$13</f>
        <v>0</v>
      </c>
      <c r="T384" s="36">
        <f>SUMIFS(СВЦЭМ!$K$34:$K$777,СВЦЭМ!$A$34:$A$777,$A384,СВЦЭМ!$B$33:$B$776,T$366)+'СЕТ СН'!$F$13</f>
        <v>0</v>
      </c>
      <c r="U384" s="36">
        <f>SUMIFS(СВЦЭМ!$K$34:$K$777,СВЦЭМ!$A$34:$A$777,$A384,СВЦЭМ!$B$33:$B$776,U$366)+'СЕТ СН'!$F$13</f>
        <v>0</v>
      </c>
      <c r="V384" s="36">
        <f>SUMIFS(СВЦЭМ!$K$34:$K$777,СВЦЭМ!$A$34:$A$777,$A384,СВЦЭМ!$B$33:$B$776,V$366)+'СЕТ СН'!$F$13</f>
        <v>0</v>
      </c>
      <c r="W384" s="36">
        <f>SUMIFS(СВЦЭМ!$K$34:$K$777,СВЦЭМ!$A$34:$A$777,$A384,СВЦЭМ!$B$33:$B$776,W$366)+'СЕТ СН'!$F$13</f>
        <v>0</v>
      </c>
      <c r="X384" s="36">
        <f>SUMIFS(СВЦЭМ!$K$34:$K$777,СВЦЭМ!$A$34:$A$777,$A384,СВЦЭМ!$B$33:$B$776,X$366)+'СЕТ СН'!$F$13</f>
        <v>0</v>
      </c>
      <c r="Y384" s="36">
        <f>SUMIFS(СВЦЭМ!$K$34:$K$777,СВЦЭМ!$A$34:$A$777,$A384,СВЦЭМ!$B$33:$B$776,Y$366)+'СЕТ СН'!$F$13</f>
        <v>0</v>
      </c>
    </row>
    <row r="385" spans="1:26" ht="15.75" hidden="1" x14ac:dyDescent="0.2">
      <c r="A385" s="35">
        <f t="shared" si="10"/>
        <v>44001</v>
      </c>
      <c r="B385" s="36">
        <f>SUMIFS(СВЦЭМ!$K$34:$K$777,СВЦЭМ!$A$34:$A$777,$A385,СВЦЭМ!$B$33:$B$776,B$366)+'СЕТ СН'!$F$13</f>
        <v>0</v>
      </c>
      <c r="C385" s="36">
        <f>SUMIFS(СВЦЭМ!$K$34:$K$777,СВЦЭМ!$A$34:$A$777,$A385,СВЦЭМ!$B$33:$B$776,C$366)+'СЕТ СН'!$F$13</f>
        <v>0</v>
      </c>
      <c r="D385" s="36">
        <f>SUMIFS(СВЦЭМ!$K$34:$K$777,СВЦЭМ!$A$34:$A$777,$A385,СВЦЭМ!$B$33:$B$776,D$366)+'СЕТ СН'!$F$13</f>
        <v>0</v>
      </c>
      <c r="E385" s="36">
        <f>SUMIFS(СВЦЭМ!$K$34:$K$777,СВЦЭМ!$A$34:$A$777,$A385,СВЦЭМ!$B$33:$B$776,E$366)+'СЕТ СН'!$F$13</f>
        <v>0</v>
      </c>
      <c r="F385" s="36">
        <f>SUMIFS(СВЦЭМ!$K$34:$K$777,СВЦЭМ!$A$34:$A$777,$A385,СВЦЭМ!$B$33:$B$776,F$366)+'СЕТ СН'!$F$13</f>
        <v>0</v>
      </c>
      <c r="G385" s="36">
        <f>SUMIFS(СВЦЭМ!$K$34:$K$777,СВЦЭМ!$A$34:$A$777,$A385,СВЦЭМ!$B$33:$B$776,G$366)+'СЕТ СН'!$F$13</f>
        <v>0</v>
      </c>
      <c r="H385" s="36">
        <f>SUMIFS(СВЦЭМ!$K$34:$K$777,СВЦЭМ!$A$34:$A$777,$A385,СВЦЭМ!$B$33:$B$776,H$366)+'СЕТ СН'!$F$13</f>
        <v>0</v>
      </c>
      <c r="I385" s="36">
        <f>SUMIFS(СВЦЭМ!$K$34:$K$777,СВЦЭМ!$A$34:$A$777,$A385,СВЦЭМ!$B$33:$B$776,I$366)+'СЕТ СН'!$F$13</f>
        <v>0</v>
      </c>
      <c r="J385" s="36">
        <f>SUMIFS(СВЦЭМ!$K$34:$K$777,СВЦЭМ!$A$34:$A$777,$A385,СВЦЭМ!$B$33:$B$776,J$366)+'СЕТ СН'!$F$13</f>
        <v>0</v>
      </c>
      <c r="K385" s="36">
        <f>SUMIFS(СВЦЭМ!$K$34:$K$777,СВЦЭМ!$A$34:$A$777,$A385,СВЦЭМ!$B$33:$B$776,K$366)+'СЕТ СН'!$F$13</f>
        <v>0</v>
      </c>
      <c r="L385" s="36">
        <f>SUMIFS(СВЦЭМ!$K$34:$K$777,СВЦЭМ!$A$34:$A$777,$A385,СВЦЭМ!$B$33:$B$776,L$366)+'СЕТ СН'!$F$13</f>
        <v>0</v>
      </c>
      <c r="M385" s="36">
        <f>SUMIFS(СВЦЭМ!$K$34:$K$777,СВЦЭМ!$A$34:$A$777,$A385,СВЦЭМ!$B$33:$B$776,M$366)+'СЕТ СН'!$F$13</f>
        <v>0</v>
      </c>
      <c r="N385" s="36">
        <f>SUMIFS(СВЦЭМ!$K$34:$K$777,СВЦЭМ!$A$34:$A$777,$A385,СВЦЭМ!$B$33:$B$776,N$366)+'СЕТ СН'!$F$13</f>
        <v>0</v>
      </c>
      <c r="O385" s="36">
        <f>SUMIFS(СВЦЭМ!$K$34:$K$777,СВЦЭМ!$A$34:$A$777,$A385,СВЦЭМ!$B$33:$B$776,O$366)+'СЕТ СН'!$F$13</f>
        <v>0</v>
      </c>
      <c r="P385" s="36">
        <f>SUMIFS(СВЦЭМ!$K$34:$K$777,СВЦЭМ!$A$34:$A$777,$A385,СВЦЭМ!$B$33:$B$776,P$366)+'СЕТ СН'!$F$13</f>
        <v>0</v>
      </c>
      <c r="Q385" s="36">
        <f>SUMIFS(СВЦЭМ!$K$34:$K$777,СВЦЭМ!$A$34:$A$777,$A385,СВЦЭМ!$B$33:$B$776,Q$366)+'СЕТ СН'!$F$13</f>
        <v>0</v>
      </c>
      <c r="R385" s="36">
        <f>SUMIFS(СВЦЭМ!$K$34:$K$777,СВЦЭМ!$A$34:$A$777,$A385,СВЦЭМ!$B$33:$B$776,R$366)+'СЕТ СН'!$F$13</f>
        <v>0</v>
      </c>
      <c r="S385" s="36">
        <f>SUMIFS(СВЦЭМ!$K$34:$K$777,СВЦЭМ!$A$34:$A$777,$A385,СВЦЭМ!$B$33:$B$776,S$366)+'СЕТ СН'!$F$13</f>
        <v>0</v>
      </c>
      <c r="T385" s="36">
        <f>SUMIFS(СВЦЭМ!$K$34:$K$777,СВЦЭМ!$A$34:$A$777,$A385,СВЦЭМ!$B$33:$B$776,T$366)+'СЕТ СН'!$F$13</f>
        <v>0</v>
      </c>
      <c r="U385" s="36">
        <f>SUMIFS(СВЦЭМ!$K$34:$K$777,СВЦЭМ!$A$34:$A$777,$A385,СВЦЭМ!$B$33:$B$776,U$366)+'СЕТ СН'!$F$13</f>
        <v>0</v>
      </c>
      <c r="V385" s="36">
        <f>SUMIFS(СВЦЭМ!$K$34:$K$777,СВЦЭМ!$A$34:$A$777,$A385,СВЦЭМ!$B$33:$B$776,V$366)+'СЕТ СН'!$F$13</f>
        <v>0</v>
      </c>
      <c r="W385" s="36">
        <f>SUMIFS(СВЦЭМ!$K$34:$K$777,СВЦЭМ!$A$34:$A$777,$A385,СВЦЭМ!$B$33:$B$776,W$366)+'СЕТ СН'!$F$13</f>
        <v>0</v>
      </c>
      <c r="X385" s="36">
        <f>SUMIFS(СВЦЭМ!$K$34:$K$777,СВЦЭМ!$A$34:$A$777,$A385,СВЦЭМ!$B$33:$B$776,X$366)+'СЕТ СН'!$F$13</f>
        <v>0</v>
      </c>
      <c r="Y385" s="36">
        <f>SUMIFS(СВЦЭМ!$K$34:$K$777,СВЦЭМ!$A$34:$A$777,$A385,СВЦЭМ!$B$33:$B$776,Y$366)+'СЕТ СН'!$F$13</f>
        <v>0</v>
      </c>
    </row>
    <row r="386" spans="1:26" ht="15.75" hidden="1" x14ac:dyDescent="0.2">
      <c r="A386" s="35">
        <f t="shared" si="10"/>
        <v>44002</v>
      </c>
      <c r="B386" s="36">
        <f>SUMIFS(СВЦЭМ!$K$34:$K$777,СВЦЭМ!$A$34:$A$777,$A386,СВЦЭМ!$B$33:$B$776,B$366)+'СЕТ СН'!$F$13</f>
        <v>0</v>
      </c>
      <c r="C386" s="36">
        <f>SUMIFS(СВЦЭМ!$K$34:$K$777,СВЦЭМ!$A$34:$A$777,$A386,СВЦЭМ!$B$33:$B$776,C$366)+'СЕТ СН'!$F$13</f>
        <v>0</v>
      </c>
      <c r="D386" s="36">
        <f>SUMIFS(СВЦЭМ!$K$34:$K$777,СВЦЭМ!$A$34:$A$777,$A386,СВЦЭМ!$B$33:$B$776,D$366)+'СЕТ СН'!$F$13</f>
        <v>0</v>
      </c>
      <c r="E386" s="36">
        <f>SUMIFS(СВЦЭМ!$K$34:$K$777,СВЦЭМ!$A$34:$A$777,$A386,СВЦЭМ!$B$33:$B$776,E$366)+'СЕТ СН'!$F$13</f>
        <v>0</v>
      </c>
      <c r="F386" s="36">
        <f>SUMIFS(СВЦЭМ!$K$34:$K$777,СВЦЭМ!$A$34:$A$777,$A386,СВЦЭМ!$B$33:$B$776,F$366)+'СЕТ СН'!$F$13</f>
        <v>0</v>
      </c>
      <c r="G386" s="36">
        <f>SUMIFS(СВЦЭМ!$K$34:$K$777,СВЦЭМ!$A$34:$A$777,$A386,СВЦЭМ!$B$33:$B$776,G$366)+'СЕТ СН'!$F$13</f>
        <v>0</v>
      </c>
      <c r="H386" s="36">
        <f>SUMIFS(СВЦЭМ!$K$34:$K$777,СВЦЭМ!$A$34:$A$777,$A386,СВЦЭМ!$B$33:$B$776,H$366)+'СЕТ СН'!$F$13</f>
        <v>0</v>
      </c>
      <c r="I386" s="36">
        <f>SUMIFS(СВЦЭМ!$K$34:$K$777,СВЦЭМ!$A$34:$A$777,$A386,СВЦЭМ!$B$33:$B$776,I$366)+'СЕТ СН'!$F$13</f>
        <v>0</v>
      </c>
      <c r="J386" s="36">
        <f>SUMIFS(СВЦЭМ!$K$34:$K$777,СВЦЭМ!$A$34:$A$777,$A386,СВЦЭМ!$B$33:$B$776,J$366)+'СЕТ СН'!$F$13</f>
        <v>0</v>
      </c>
      <c r="K386" s="36">
        <f>SUMIFS(СВЦЭМ!$K$34:$K$777,СВЦЭМ!$A$34:$A$777,$A386,СВЦЭМ!$B$33:$B$776,K$366)+'СЕТ СН'!$F$13</f>
        <v>0</v>
      </c>
      <c r="L386" s="36">
        <f>SUMIFS(СВЦЭМ!$K$34:$K$777,СВЦЭМ!$A$34:$A$777,$A386,СВЦЭМ!$B$33:$B$776,L$366)+'СЕТ СН'!$F$13</f>
        <v>0</v>
      </c>
      <c r="M386" s="36">
        <f>SUMIFS(СВЦЭМ!$K$34:$K$777,СВЦЭМ!$A$34:$A$777,$A386,СВЦЭМ!$B$33:$B$776,M$366)+'СЕТ СН'!$F$13</f>
        <v>0</v>
      </c>
      <c r="N386" s="36">
        <f>SUMIFS(СВЦЭМ!$K$34:$K$777,СВЦЭМ!$A$34:$A$777,$A386,СВЦЭМ!$B$33:$B$776,N$366)+'СЕТ СН'!$F$13</f>
        <v>0</v>
      </c>
      <c r="O386" s="36">
        <f>SUMIFS(СВЦЭМ!$K$34:$K$777,СВЦЭМ!$A$34:$A$777,$A386,СВЦЭМ!$B$33:$B$776,O$366)+'СЕТ СН'!$F$13</f>
        <v>0</v>
      </c>
      <c r="P386" s="36">
        <f>SUMIFS(СВЦЭМ!$K$34:$K$777,СВЦЭМ!$A$34:$A$777,$A386,СВЦЭМ!$B$33:$B$776,P$366)+'СЕТ СН'!$F$13</f>
        <v>0</v>
      </c>
      <c r="Q386" s="36">
        <f>SUMIFS(СВЦЭМ!$K$34:$K$777,СВЦЭМ!$A$34:$A$777,$A386,СВЦЭМ!$B$33:$B$776,Q$366)+'СЕТ СН'!$F$13</f>
        <v>0</v>
      </c>
      <c r="R386" s="36">
        <f>SUMIFS(СВЦЭМ!$K$34:$K$777,СВЦЭМ!$A$34:$A$777,$A386,СВЦЭМ!$B$33:$B$776,R$366)+'СЕТ СН'!$F$13</f>
        <v>0</v>
      </c>
      <c r="S386" s="36">
        <f>SUMIFS(СВЦЭМ!$K$34:$K$777,СВЦЭМ!$A$34:$A$777,$A386,СВЦЭМ!$B$33:$B$776,S$366)+'СЕТ СН'!$F$13</f>
        <v>0</v>
      </c>
      <c r="T386" s="36">
        <f>SUMIFS(СВЦЭМ!$K$34:$K$777,СВЦЭМ!$A$34:$A$777,$A386,СВЦЭМ!$B$33:$B$776,T$366)+'СЕТ СН'!$F$13</f>
        <v>0</v>
      </c>
      <c r="U386" s="36">
        <f>SUMIFS(СВЦЭМ!$K$34:$K$777,СВЦЭМ!$A$34:$A$777,$A386,СВЦЭМ!$B$33:$B$776,U$366)+'СЕТ СН'!$F$13</f>
        <v>0</v>
      </c>
      <c r="V386" s="36">
        <f>SUMIFS(СВЦЭМ!$K$34:$K$777,СВЦЭМ!$A$34:$A$777,$A386,СВЦЭМ!$B$33:$B$776,V$366)+'СЕТ СН'!$F$13</f>
        <v>0</v>
      </c>
      <c r="W386" s="36">
        <f>SUMIFS(СВЦЭМ!$K$34:$K$777,СВЦЭМ!$A$34:$A$777,$A386,СВЦЭМ!$B$33:$B$776,W$366)+'СЕТ СН'!$F$13</f>
        <v>0</v>
      </c>
      <c r="X386" s="36">
        <f>SUMIFS(СВЦЭМ!$K$34:$K$777,СВЦЭМ!$A$34:$A$777,$A386,СВЦЭМ!$B$33:$B$776,X$366)+'СЕТ СН'!$F$13</f>
        <v>0</v>
      </c>
      <c r="Y386" s="36">
        <f>SUMIFS(СВЦЭМ!$K$34:$K$777,СВЦЭМ!$A$34:$A$777,$A386,СВЦЭМ!$B$33:$B$776,Y$366)+'СЕТ СН'!$F$13</f>
        <v>0</v>
      </c>
    </row>
    <row r="387" spans="1:26" ht="15.75" hidden="1" x14ac:dyDescent="0.2">
      <c r="A387" s="35">
        <f t="shared" si="10"/>
        <v>44003</v>
      </c>
      <c r="B387" s="36">
        <f>SUMIFS(СВЦЭМ!$K$34:$K$777,СВЦЭМ!$A$34:$A$777,$A387,СВЦЭМ!$B$33:$B$776,B$366)+'СЕТ СН'!$F$13</f>
        <v>0</v>
      </c>
      <c r="C387" s="36">
        <f>SUMIFS(СВЦЭМ!$K$34:$K$777,СВЦЭМ!$A$34:$A$777,$A387,СВЦЭМ!$B$33:$B$776,C$366)+'СЕТ СН'!$F$13</f>
        <v>0</v>
      </c>
      <c r="D387" s="36">
        <f>SUMIFS(СВЦЭМ!$K$34:$K$777,СВЦЭМ!$A$34:$A$777,$A387,СВЦЭМ!$B$33:$B$776,D$366)+'СЕТ СН'!$F$13</f>
        <v>0</v>
      </c>
      <c r="E387" s="36">
        <f>SUMIFS(СВЦЭМ!$K$34:$K$777,СВЦЭМ!$A$34:$A$777,$A387,СВЦЭМ!$B$33:$B$776,E$366)+'СЕТ СН'!$F$13</f>
        <v>0</v>
      </c>
      <c r="F387" s="36">
        <f>SUMIFS(СВЦЭМ!$K$34:$K$777,СВЦЭМ!$A$34:$A$777,$A387,СВЦЭМ!$B$33:$B$776,F$366)+'СЕТ СН'!$F$13</f>
        <v>0</v>
      </c>
      <c r="G387" s="36">
        <f>SUMIFS(СВЦЭМ!$K$34:$K$777,СВЦЭМ!$A$34:$A$777,$A387,СВЦЭМ!$B$33:$B$776,G$366)+'СЕТ СН'!$F$13</f>
        <v>0</v>
      </c>
      <c r="H387" s="36">
        <f>SUMIFS(СВЦЭМ!$K$34:$K$777,СВЦЭМ!$A$34:$A$777,$A387,СВЦЭМ!$B$33:$B$776,H$366)+'СЕТ СН'!$F$13</f>
        <v>0</v>
      </c>
      <c r="I387" s="36">
        <f>SUMIFS(СВЦЭМ!$K$34:$K$777,СВЦЭМ!$A$34:$A$777,$A387,СВЦЭМ!$B$33:$B$776,I$366)+'СЕТ СН'!$F$13</f>
        <v>0</v>
      </c>
      <c r="J387" s="36">
        <f>SUMIFS(СВЦЭМ!$K$34:$K$777,СВЦЭМ!$A$34:$A$777,$A387,СВЦЭМ!$B$33:$B$776,J$366)+'СЕТ СН'!$F$13</f>
        <v>0</v>
      </c>
      <c r="K387" s="36">
        <f>SUMIFS(СВЦЭМ!$K$34:$K$777,СВЦЭМ!$A$34:$A$777,$A387,СВЦЭМ!$B$33:$B$776,K$366)+'СЕТ СН'!$F$13</f>
        <v>0</v>
      </c>
      <c r="L387" s="36">
        <f>SUMIFS(СВЦЭМ!$K$34:$K$777,СВЦЭМ!$A$34:$A$777,$A387,СВЦЭМ!$B$33:$B$776,L$366)+'СЕТ СН'!$F$13</f>
        <v>0</v>
      </c>
      <c r="M387" s="36">
        <f>SUMIFS(СВЦЭМ!$K$34:$K$777,СВЦЭМ!$A$34:$A$777,$A387,СВЦЭМ!$B$33:$B$776,M$366)+'СЕТ СН'!$F$13</f>
        <v>0</v>
      </c>
      <c r="N387" s="36">
        <f>SUMIFS(СВЦЭМ!$K$34:$K$777,СВЦЭМ!$A$34:$A$777,$A387,СВЦЭМ!$B$33:$B$776,N$366)+'СЕТ СН'!$F$13</f>
        <v>0</v>
      </c>
      <c r="O387" s="36">
        <f>SUMIFS(СВЦЭМ!$K$34:$K$777,СВЦЭМ!$A$34:$A$777,$A387,СВЦЭМ!$B$33:$B$776,O$366)+'СЕТ СН'!$F$13</f>
        <v>0</v>
      </c>
      <c r="P387" s="36">
        <f>SUMIFS(СВЦЭМ!$K$34:$K$777,СВЦЭМ!$A$34:$A$777,$A387,СВЦЭМ!$B$33:$B$776,P$366)+'СЕТ СН'!$F$13</f>
        <v>0</v>
      </c>
      <c r="Q387" s="36">
        <f>SUMIFS(СВЦЭМ!$K$34:$K$777,СВЦЭМ!$A$34:$A$777,$A387,СВЦЭМ!$B$33:$B$776,Q$366)+'СЕТ СН'!$F$13</f>
        <v>0</v>
      </c>
      <c r="R387" s="36">
        <f>SUMIFS(СВЦЭМ!$K$34:$K$777,СВЦЭМ!$A$34:$A$777,$A387,СВЦЭМ!$B$33:$B$776,R$366)+'СЕТ СН'!$F$13</f>
        <v>0</v>
      </c>
      <c r="S387" s="36">
        <f>SUMIFS(СВЦЭМ!$K$34:$K$777,СВЦЭМ!$A$34:$A$777,$A387,СВЦЭМ!$B$33:$B$776,S$366)+'СЕТ СН'!$F$13</f>
        <v>0</v>
      </c>
      <c r="T387" s="36">
        <f>SUMIFS(СВЦЭМ!$K$34:$K$777,СВЦЭМ!$A$34:$A$777,$A387,СВЦЭМ!$B$33:$B$776,T$366)+'СЕТ СН'!$F$13</f>
        <v>0</v>
      </c>
      <c r="U387" s="36">
        <f>SUMIFS(СВЦЭМ!$K$34:$K$777,СВЦЭМ!$A$34:$A$777,$A387,СВЦЭМ!$B$33:$B$776,U$366)+'СЕТ СН'!$F$13</f>
        <v>0</v>
      </c>
      <c r="V387" s="36">
        <f>SUMIFS(СВЦЭМ!$K$34:$K$777,СВЦЭМ!$A$34:$A$777,$A387,СВЦЭМ!$B$33:$B$776,V$366)+'СЕТ СН'!$F$13</f>
        <v>0</v>
      </c>
      <c r="W387" s="36">
        <f>SUMIFS(СВЦЭМ!$K$34:$K$777,СВЦЭМ!$A$34:$A$777,$A387,СВЦЭМ!$B$33:$B$776,W$366)+'СЕТ СН'!$F$13</f>
        <v>0</v>
      </c>
      <c r="X387" s="36">
        <f>SUMIFS(СВЦЭМ!$K$34:$K$777,СВЦЭМ!$A$34:$A$777,$A387,СВЦЭМ!$B$33:$B$776,X$366)+'СЕТ СН'!$F$13</f>
        <v>0</v>
      </c>
      <c r="Y387" s="36">
        <f>SUMIFS(СВЦЭМ!$K$34:$K$777,СВЦЭМ!$A$34:$A$777,$A387,СВЦЭМ!$B$33:$B$776,Y$366)+'СЕТ СН'!$F$13</f>
        <v>0</v>
      </c>
    </row>
    <row r="388" spans="1:26" ht="15.75" hidden="1" x14ac:dyDescent="0.2">
      <c r="A388" s="35">
        <f t="shared" si="10"/>
        <v>44004</v>
      </c>
      <c r="B388" s="36">
        <f>SUMIFS(СВЦЭМ!$K$34:$K$777,СВЦЭМ!$A$34:$A$777,$A388,СВЦЭМ!$B$33:$B$776,B$366)+'СЕТ СН'!$F$13</f>
        <v>0</v>
      </c>
      <c r="C388" s="36">
        <f>SUMIFS(СВЦЭМ!$K$34:$K$777,СВЦЭМ!$A$34:$A$777,$A388,СВЦЭМ!$B$33:$B$776,C$366)+'СЕТ СН'!$F$13</f>
        <v>0</v>
      </c>
      <c r="D388" s="36">
        <f>SUMIFS(СВЦЭМ!$K$34:$K$777,СВЦЭМ!$A$34:$A$777,$A388,СВЦЭМ!$B$33:$B$776,D$366)+'СЕТ СН'!$F$13</f>
        <v>0</v>
      </c>
      <c r="E388" s="36">
        <f>SUMIFS(СВЦЭМ!$K$34:$K$777,СВЦЭМ!$A$34:$A$777,$A388,СВЦЭМ!$B$33:$B$776,E$366)+'СЕТ СН'!$F$13</f>
        <v>0</v>
      </c>
      <c r="F388" s="36">
        <f>SUMIFS(СВЦЭМ!$K$34:$K$777,СВЦЭМ!$A$34:$A$777,$A388,СВЦЭМ!$B$33:$B$776,F$366)+'СЕТ СН'!$F$13</f>
        <v>0</v>
      </c>
      <c r="G388" s="36">
        <f>SUMIFS(СВЦЭМ!$K$34:$K$777,СВЦЭМ!$A$34:$A$777,$A388,СВЦЭМ!$B$33:$B$776,G$366)+'СЕТ СН'!$F$13</f>
        <v>0</v>
      </c>
      <c r="H388" s="36">
        <f>SUMIFS(СВЦЭМ!$K$34:$K$777,СВЦЭМ!$A$34:$A$777,$A388,СВЦЭМ!$B$33:$B$776,H$366)+'СЕТ СН'!$F$13</f>
        <v>0</v>
      </c>
      <c r="I388" s="36">
        <f>SUMIFS(СВЦЭМ!$K$34:$K$777,СВЦЭМ!$A$34:$A$777,$A388,СВЦЭМ!$B$33:$B$776,I$366)+'СЕТ СН'!$F$13</f>
        <v>0</v>
      </c>
      <c r="J388" s="36">
        <f>SUMIFS(СВЦЭМ!$K$34:$K$777,СВЦЭМ!$A$34:$A$777,$A388,СВЦЭМ!$B$33:$B$776,J$366)+'СЕТ СН'!$F$13</f>
        <v>0</v>
      </c>
      <c r="K388" s="36">
        <f>SUMIFS(СВЦЭМ!$K$34:$K$777,СВЦЭМ!$A$34:$A$777,$A388,СВЦЭМ!$B$33:$B$776,K$366)+'СЕТ СН'!$F$13</f>
        <v>0</v>
      </c>
      <c r="L388" s="36">
        <f>SUMIFS(СВЦЭМ!$K$34:$K$777,СВЦЭМ!$A$34:$A$777,$A388,СВЦЭМ!$B$33:$B$776,L$366)+'СЕТ СН'!$F$13</f>
        <v>0</v>
      </c>
      <c r="M388" s="36">
        <f>SUMIFS(СВЦЭМ!$K$34:$K$777,СВЦЭМ!$A$34:$A$777,$A388,СВЦЭМ!$B$33:$B$776,M$366)+'СЕТ СН'!$F$13</f>
        <v>0</v>
      </c>
      <c r="N388" s="36">
        <f>SUMIFS(СВЦЭМ!$K$34:$K$777,СВЦЭМ!$A$34:$A$777,$A388,СВЦЭМ!$B$33:$B$776,N$366)+'СЕТ СН'!$F$13</f>
        <v>0</v>
      </c>
      <c r="O388" s="36">
        <f>SUMIFS(СВЦЭМ!$K$34:$K$777,СВЦЭМ!$A$34:$A$777,$A388,СВЦЭМ!$B$33:$B$776,O$366)+'СЕТ СН'!$F$13</f>
        <v>0</v>
      </c>
      <c r="P388" s="36">
        <f>SUMIFS(СВЦЭМ!$K$34:$K$777,СВЦЭМ!$A$34:$A$777,$A388,СВЦЭМ!$B$33:$B$776,P$366)+'СЕТ СН'!$F$13</f>
        <v>0</v>
      </c>
      <c r="Q388" s="36">
        <f>SUMIFS(СВЦЭМ!$K$34:$K$777,СВЦЭМ!$A$34:$A$777,$A388,СВЦЭМ!$B$33:$B$776,Q$366)+'СЕТ СН'!$F$13</f>
        <v>0</v>
      </c>
      <c r="R388" s="36">
        <f>SUMIFS(СВЦЭМ!$K$34:$K$777,СВЦЭМ!$A$34:$A$777,$A388,СВЦЭМ!$B$33:$B$776,R$366)+'СЕТ СН'!$F$13</f>
        <v>0</v>
      </c>
      <c r="S388" s="36">
        <f>SUMIFS(СВЦЭМ!$K$34:$K$777,СВЦЭМ!$A$34:$A$777,$A388,СВЦЭМ!$B$33:$B$776,S$366)+'СЕТ СН'!$F$13</f>
        <v>0</v>
      </c>
      <c r="T388" s="36">
        <f>SUMIFS(СВЦЭМ!$K$34:$K$777,СВЦЭМ!$A$34:$A$777,$A388,СВЦЭМ!$B$33:$B$776,T$366)+'СЕТ СН'!$F$13</f>
        <v>0</v>
      </c>
      <c r="U388" s="36">
        <f>SUMIFS(СВЦЭМ!$K$34:$K$777,СВЦЭМ!$A$34:$A$777,$A388,СВЦЭМ!$B$33:$B$776,U$366)+'СЕТ СН'!$F$13</f>
        <v>0</v>
      </c>
      <c r="V388" s="36">
        <f>SUMIFS(СВЦЭМ!$K$34:$K$777,СВЦЭМ!$A$34:$A$777,$A388,СВЦЭМ!$B$33:$B$776,V$366)+'СЕТ СН'!$F$13</f>
        <v>0</v>
      </c>
      <c r="W388" s="36">
        <f>SUMIFS(СВЦЭМ!$K$34:$K$777,СВЦЭМ!$A$34:$A$777,$A388,СВЦЭМ!$B$33:$B$776,W$366)+'СЕТ СН'!$F$13</f>
        <v>0</v>
      </c>
      <c r="X388" s="36">
        <f>SUMIFS(СВЦЭМ!$K$34:$K$777,СВЦЭМ!$A$34:$A$777,$A388,СВЦЭМ!$B$33:$B$776,X$366)+'СЕТ СН'!$F$13</f>
        <v>0</v>
      </c>
      <c r="Y388" s="36">
        <f>SUMIFS(СВЦЭМ!$K$34:$K$777,СВЦЭМ!$A$34:$A$777,$A388,СВЦЭМ!$B$33:$B$776,Y$366)+'СЕТ СН'!$F$13</f>
        <v>0</v>
      </c>
    </row>
    <row r="389" spans="1:26" ht="15.75" hidden="1" x14ac:dyDescent="0.2">
      <c r="A389" s="35">
        <f t="shared" si="10"/>
        <v>44005</v>
      </c>
      <c r="B389" s="36">
        <f>SUMIFS(СВЦЭМ!$K$34:$K$777,СВЦЭМ!$A$34:$A$777,$A389,СВЦЭМ!$B$33:$B$776,B$366)+'СЕТ СН'!$F$13</f>
        <v>0</v>
      </c>
      <c r="C389" s="36">
        <f>SUMIFS(СВЦЭМ!$K$34:$K$777,СВЦЭМ!$A$34:$A$777,$A389,СВЦЭМ!$B$33:$B$776,C$366)+'СЕТ СН'!$F$13</f>
        <v>0</v>
      </c>
      <c r="D389" s="36">
        <f>SUMIFS(СВЦЭМ!$K$34:$K$777,СВЦЭМ!$A$34:$A$777,$A389,СВЦЭМ!$B$33:$B$776,D$366)+'СЕТ СН'!$F$13</f>
        <v>0</v>
      </c>
      <c r="E389" s="36">
        <f>SUMIFS(СВЦЭМ!$K$34:$K$777,СВЦЭМ!$A$34:$A$777,$A389,СВЦЭМ!$B$33:$B$776,E$366)+'СЕТ СН'!$F$13</f>
        <v>0</v>
      </c>
      <c r="F389" s="36">
        <f>SUMIFS(СВЦЭМ!$K$34:$K$777,СВЦЭМ!$A$34:$A$777,$A389,СВЦЭМ!$B$33:$B$776,F$366)+'СЕТ СН'!$F$13</f>
        <v>0</v>
      </c>
      <c r="G389" s="36">
        <f>SUMIFS(СВЦЭМ!$K$34:$K$777,СВЦЭМ!$A$34:$A$777,$A389,СВЦЭМ!$B$33:$B$776,G$366)+'СЕТ СН'!$F$13</f>
        <v>0</v>
      </c>
      <c r="H389" s="36">
        <f>SUMIFS(СВЦЭМ!$K$34:$K$777,СВЦЭМ!$A$34:$A$777,$A389,СВЦЭМ!$B$33:$B$776,H$366)+'СЕТ СН'!$F$13</f>
        <v>0</v>
      </c>
      <c r="I389" s="36">
        <f>SUMIFS(СВЦЭМ!$K$34:$K$777,СВЦЭМ!$A$34:$A$777,$A389,СВЦЭМ!$B$33:$B$776,I$366)+'СЕТ СН'!$F$13</f>
        <v>0</v>
      </c>
      <c r="J389" s="36">
        <f>SUMIFS(СВЦЭМ!$K$34:$K$777,СВЦЭМ!$A$34:$A$777,$A389,СВЦЭМ!$B$33:$B$776,J$366)+'СЕТ СН'!$F$13</f>
        <v>0</v>
      </c>
      <c r="K389" s="36">
        <f>SUMIFS(СВЦЭМ!$K$34:$K$777,СВЦЭМ!$A$34:$A$777,$A389,СВЦЭМ!$B$33:$B$776,K$366)+'СЕТ СН'!$F$13</f>
        <v>0</v>
      </c>
      <c r="L389" s="36">
        <f>SUMIFS(СВЦЭМ!$K$34:$K$777,СВЦЭМ!$A$34:$A$777,$A389,СВЦЭМ!$B$33:$B$776,L$366)+'СЕТ СН'!$F$13</f>
        <v>0</v>
      </c>
      <c r="M389" s="36">
        <f>SUMIFS(СВЦЭМ!$K$34:$K$777,СВЦЭМ!$A$34:$A$777,$A389,СВЦЭМ!$B$33:$B$776,M$366)+'СЕТ СН'!$F$13</f>
        <v>0</v>
      </c>
      <c r="N389" s="36">
        <f>SUMIFS(СВЦЭМ!$K$34:$K$777,СВЦЭМ!$A$34:$A$777,$A389,СВЦЭМ!$B$33:$B$776,N$366)+'СЕТ СН'!$F$13</f>
        <v>0</v>
      </c>
      <c r="O389" s="36">
        <f>SUMIFS(СВЦЭМ!$K$34:$K$777,СВЦЭМ!$A$34:$A$777,$A389,СВЦЭМ!$B$33:$B$776,O$366)+'СЕТ СН'!$F$13</f>
        <v>0</v>
      </c>
      <c r="P389" s="36">
        <f>SUMIFS(СВЦЭМ!$K$34:$K$777,СВЦЭМ!$A$34:$A$777,$A389,СВЦЭМ!$B$33:$B$776,P$366)+'СЕТ СН'!$F$13</f>
        <v>0</v>
      </c>
      <c r="Q389" s="36">
        <f>SUMIFS(СВЦЭМ!$K$34:$K$777,СВЦЭМ!$A$34:$A$777,$A389,СВЦЭМ!$B$33:$B$776,Q$366)+'СЕТ СН'!$F$13</f>
        <v>0</v>
      </c>
      <c r="R389" s="36">
        <f>SUMIFS(СВЦЭМ!$K$34:$K$777,СВЦЭМ!$A$34:$A$777,$A389,СВЦЭМ!$B$33:$B$776,R$366)+'СЕТ СН'!$F$13</f>
        <v>0</v>
      </c>
      <c r="S389" s="36">
        <f>SUMIFS(СВЦЭМ!$K$34:$K$777,СВЦЭМ!$A$34:$A$777,$A389,СВЦЭМ!$B$33:$B$776,S$366)+'СЕТ СН'!$F$13</f>
        <v>0</v>
      </c>
      <c r="T389" s="36">
        <f>SUMIFS(СВЦЭМ!$K$34:$K$777,СВЦЭМ!$A$34:$A$777,$A389,СВЦЭМ!$B$33:$B$776,T$366)+'СЕТ СН'!$F$13</f>
        <v>0</v>
      </c>
      <c r="U389" s="36">
        <f>SUMIFS(СВЦЭМ!$K$34:$K$777,СВЦЭМ!$A$34:$A$777,$A389,СВЦЭМ!$B$33:$B$776,U$366)+'СЕТ СН'!$F$13</f>
        <v>0</v>
      </c>
      <c r="V389" s="36">
        <f>SUMIFS(СВЦЭМ!$K$34:$K$777,СВЦЭМ!$A$34:$A$777,$A389,СВЦЭМ!$B$33:$B$776,V$366)+'СЕТ СН'!$F$13</f>
        <v>0</v>
      </c>
      <c r="W389" s="36">
        <f>SUMIFS(СВЦЭМ!$K$34:$K$777,СВЦЭМ!$A$34:$A$777,$A389,СВЦЭМ!$B$33:$B$776,W$366)+'СЕТ СН'!$F$13</f>
        <v>0</v>
      </c>
      <c r="X389" s="36">
        <f>SUMIFS(СВЦЭМ!$K$34:$K$777,СВЦЭМ!$A$34:$A$777,$A389,СВЦЭМ!$B$33:$B$776,X$366)+'СЕТ СН'!$F$13</f>
        <v>0</v>
      </c>
      <c r="Y389" s="36">
        <f>SUMIFS(СВЦЭМ!$K$34:$K$777,СВЦЭМ!$A$34:$A$777,$A389,СВЦЭМ!$B$33:$B$776,Y$366)+'СЕТ СН'!$F$13</f>
        <v>0</v>
      </c>
    </row>
    <row r="390" spans="1:26" ht="15.75" hidden="1" x14ac:dyDescent="0.2">
      <c r="A390" s="35">
        <f t="shared" si="10"/>
        <v>44006</v>
      </c>
      <c r="B390" s="36">
        <f>SUMIFS(СВЦЭМ!$K$34:$K$777,СВЦЭМ!$A$34:$A$777,$A390,СВЦЭМ!$B$33:$B$776,B$366)+'СЕТ СН'!$F$13</f>
        <v>0</v>
      </c>
      <c r="C390" s="36">
        <f>SUMIFS(СВЦЭМ!$K$34:$K$777,СВЦЭМ!$A$34:$A$777,$A390,СВЦЭМ!$B$33:$B$776,C$366)+'СЕТ СН'!$F$13</f>
        <v>0</v>
      </c>
      <c r="D390" s="36">
        <f>SUMIFS(СВЦЭМ!$K$34:$K$777,СВЦЭМ!$A$34:$A$777,$A390,СВЦЭМ!$B$33:$B$776,D$366)+'СЕТ СН'!$F$13</f>
        <v>0</v>
      </c>
      <c r="E390" s="36">
        <f>SUMIFS(СВЦЭМ!$K$34:$K$777,СВЦЭМ!$A$34:$A$777,$A390,СВЦЭМ!$B$33:$B$776,E$366)+'СЕТ СН'!$F$13</f>
        <v>0</v>
      </c>
      <c r="F390" s="36">
        <f>SUMIFS(СВЦЭМ!$K$34:$K$777,СВЦЭМ!$A$34:$A$777,$A390,СВЦЭМ!$B$33:$B$776,F$366)+'СЕТ СН'!$F$13</f>
        <v>0</v>
      </c>
      <c r="G390" s="36">
        <f>SUMIFS(СВЦЭМ!$K$34:$K$777,СВЦЭМ!$A$34:$A$777,$A390,СВЦЭМ!$B$33:$B$776,G$366)+'СЕТ СН'!$F$13</f>
        <v>0</v>
      </c>
      <c r="H390" s="36">
        <f>SUMIFS(СВЦЭМ!$K$34:$K$777,СВЦЭМ!$A$34:$A$777,$A390,СВЦЭМ!$B$33:$B$776,H$366)+'СЕТ СН'!$F$13</f>
        <v>0</v>
      </c>
      <c r="I390" s="36">
        <f>SUMIFS(СВЦЭМ!$K$34:$K$777,СВЦЭМ!$A$34:$A$777,$A390,СВЦЭМ!$B$33:$B$776,I$366)+'СЕТ СН'!$F$13</f>
        <v>0</v>
      </c>
      <c r="J390" s="36">
        <f>SUMIFS(СВЦЭМ!$K$34:$K$777,СВЦЭМ!$A$34:$A$777,$A390,СВЦЭМ!$B$33:$B$776,J$366)+'СЕТ СН'!$F$13</f>
        <v>0</v>
      </c>
      <c r="K390" s="36">
        <f>SUMIFS(СВЦЭМ!$K$34:$K$777,СВЦЭМ!$A$34:$A$777,$A390,СВЦЭМ!$B$33:$B$776,K$366)+'СЕТ СН'!$F$13</f>
        <v>0</v>
      </c>
      <c r="L390" s="36">
        <f>SUMIFS(СВЦЭМ!$K$34:$K$777,СВЦЭМ!$A$34:$A$777,$A390,СВЦЭМ!$B$33:$B$776,L$366)+'СЕТ СН'!$F$13</f>
        <v>0</v>
      </c>
      <c r="M390" s="36">
        <f>SUMIFS(СВЦЭМ!$K$34:$K$777,СВЦЭМ!$A$34:$A$777,$A390,СВЦЭМ!$B$33:$B$776,M$366)+'СЕТ СН'!$F$13</f>
        <v>0</v>
      </c>
      <c r="N390" s="36">
        <f>SUMIFS(СВЦЭМ!$K$34:$K$777,СВЦЭМ!$A$34:$A$777,$A390,СВЦЭМ!$B$33:$B$776,N$366)+'СЕТ СН'!$F$13</f>
        <v>0</v>
      </c>
      <c r="O390" s="36">
        <f>SUMIFS(СВЦЭМ!$K$34:$K$777,СВЦЭМ!$A$34:$A$777,$A390,СВЦЭМ!$B$33:$B$776,O$366)+'СЕТ СН'!$F$13</f>
        <v>0</v>
      </c>
      <c r="P390" s="36">
        <f>SUMIFS(СВЦЭМ!$K$34:$K$777,СВЦЭМ!$A$34:$A$777,$A390,СВЦЭМ!$B$33:$B$776,P$366)+'СЕТ СН'!$F$13</f>
        <v>0</v>
      </c>
      <c r="Q390" s="36">
        <f>SUMIFS(СВЦЭМ!$K$34:$K$777,СВЦЭМ!$A$34:$A$777,$A390,СВЦЭМ!$B$33:$B$776,Q$366)+'СЕТ СН'!$F$13</f>
        <v>0</v>
      </c>
      <c r="R390" s="36">
        <f>SUMIFS(СВЦЭМ!$K$34:$K$777,СВЦЭМ!$A$34:$A$777,$A390,СВЦЭМ!$B$33:$B$776,R$366)+'СЕТ СН'!$F$13</f>
        <v>0</v>
      </c>
      <c r="S390" s="36">
        <f>SUMIFS(СВЦЭМ!$K$34:$K$777,СВЦЭМ!$A$34:$A$777,$A390,СВЦЭМ!$B$33:$B$776,S$366)+'СЕТ СН'!$F$13</f>
        <v>0</v>
      </c>
      <c r="T390" s="36">
        <f>SUMIFS(СВЦЭМ!$K$34:$K$777,СВЦЭМ!$A$34:$A$777,$A390,СВЦЭМ!$B$33:$B$776,T$366)+'СЕТ СН'!$F$13</f>
        <v>0</v>
      </c>
      <c r="U390" s="36">
        <f>SUMIFS(СВЦЭМ!$K$34:$K$777,СВЦЭМ!$A$34:$A$777,$A390,СВЦЭМ!$B$33:$B$776,U$366)+'СЕТ СН'!$F$13</f>
        <v>0</v>
      </c>
      <c r="V390" s="36">
        <f>SUMIFS(СВЦЭМ!$K$34:$K$777,СВЦЭМ!$A$34:$A$777,$A390,СВЦЭМ!$B$33:$B$776,V$366)+'СЕТ СН'!$F$13</f>
        <v>0</v>
      </c>
      <c r="W390" s="36">
        <f>SUMIFS(СВЦЭМ!$K$34:$K$777,СВЦЭМ!$A$34:$A$777,$A390,СВЦЭМ!$B$33:$B$776,W$366)+'СЕТ СН'!$F$13</f>
        <v>0</v>
      </c>
      <c r="X390" s="36">
        <f>SUMIFS(СВЦЭМ!$K$34:$K$777,СВЦЭМ!$A$34:$A$777,$A390,СВЦЭМ!$B$33:$B$776,X$366)+'СЕТ СН'!$F$13</f>
        <v>0</v>
      </c>
      <c r="Y390" s="36">
        <f>SUMIFS(СВЦЭМ!$K$34:$K$777,СВЦЭМ!$A$34:$A$777,$A390,СВЦЭМ!$B$33:$B$776,Y$366)+'СЕТ СН'!$F$13</f>
        <v>0</v>
      </c>
    </row>
    <row r="391" spans="1:26" ht="15.75" hidden="1" x14ac:dyDescent="0.2">
      <c r="A391" s="35">
        <f t="shared" si="10"/>
        <v>44007</v>
      </c>
      <c r="B391" s="36">
        <f>SUMIFS(СВЦЭМ!$K$34:$K$777,СВЦЭМ!$A$34:$A$777,$A391,СВЦЭМ!$B$33:$B$776,B$366)+'СЕТ СН'!$F$13</f>
        <v>0</v>
      </c>
      <c r="C391" s="36">
        <f>SUMIFS(СВЦЭМ!$K$34:$K$777,СВЦЭМ!$A$34:$A$777,$A391,СВЦЭМ!$B$33:$B$776,C$366)+'СЕТ СН'!$F$13</f>
        <v>0</v>
      </c>
      <c r="D391" s="36">
        <f>SUMIFS(СВЦЭМ!$K$34:$K$777,СВЦЭМ!$A$34:$A$777,$A391,СВЦЭМ!$B$33:$B$776,D$366)+'СЕТ СН'!$F$13</f>
        <v>0</v>
      </c>
      <c r="E391" s="36">
        <f>SUMIFS(СВЦЭМ!$K$34:$K$777,СВЦЭМ!$A$34:$A$777,$A391,СВЦЭМ!$B$33:$B$776,E$366)+'СЕТ СН'!$F$13</f>
        <v>0</v>
      </c>
      <c r="F391" s="36">
        <f>SUMIFS(СВЦЭМ!$K$34:$K$777,СВЦЭМ!$A$34:$A$777,$A391,СВЦЭМ!$B$33:$B$776,F$366)+'СЕТ СН'!$F$13</f>
        <v>0</v>
      </c>
      <c r="G391" s="36">
        <f>SUMIFS(СВЦЭМ!$K$34:$K$777,СВЦЭМ!$A$34:$A$777,$A391,СВЦЭМ!$B$33:$B$776,G$366)+'СЕТ СН'!$F$13</f>
        <v>0</v>
      </c>
      <c r="H391" s="36">
        <f>SUMIFS(СВЦЭМ!$K$34:$K$777,СВЦЭМ!$A$34:$A$777,$A391,СВЦЭМ!$B$33:$B$776,H$366)+'СЕТ СН'!$F$13</f>
        <v>0</v>
      </c>
      <c r="I391" s="36">
        <f>SUMIFS(СВЦЭМ!$K$34:$K$777,СВЦЭМ!$A$34:$A$777,$A391,СВЦЭМ!$B$33:$B$776,I$366)+'СЕТ СН'!$F$13</f>
        <v>0</v>
      </c>
      <c r="J391" s="36">
        <f>SUMIFS(СВЦЭМ!$K$34:$K$777,СВЦЭМ!$A$34:$A$777,$A391,СВЦЭМ!$B$33:$B$776,J$366)+'СЕТ СН'!$F$13</f>
        <v>0</v>
      </c>
      <c r="K391" s="36">
        <f>SUMIFS(СВЦЭМ!$K$34:$K$777,СВЦЭМ!$A$34:$A$777,$A391,СВЦЭМ!$B$33:$B$776,K$366)+'СЕТ СН'!$F$13</f>
        <v>0</v>
      </c>
      <c r="L391" s="36">
        <f>SUMIFS(СВЦЭМ!$K$34:$K$777,СВЦЭМ!$A$34:$A$777,$A391,СВЦЭМ!$B$33:$B$776,L$366)+'СЕТ СН'!$F$13</f>
        <v>0</v>
      </c>
      <c r="M391" s="36">
        <f>SUMIFS(СВЦЭМ!$K$34:$K$777,СВЦЭМ!$A$34:$A$777,$A391,СВЦЭМ!$B$33:$B$776,M$366)+'СЕТ СН'!$F$13</f>
        <v>0</v>
      </c>
      <c r="N391" s="36">
        <f>SUMIFS(СВЦЭМ!$K$34:$K$777,СВЦЭМ!$A$34:$A$777,$A391,СВЦЭМ!$B$33:$B$776,N$366)+'СЕТ СН'!$F$13</f>
        <v>0</v>
      </c>
      <c r="O391" s="36">
        <f>SUMIFS(СВЦЭМ!$K$34:$K$777,СВЦЭМ!$A$34:$A$777,$A391,СВЦЭМ!$B$33:$B$776,O$366)+'СЕТ СН'!$F$13</f>
        <v>0</v>
      </c>
      <c r="P391" s="36">
        <f>SUMIFS(СВЦЭМ!$K$34:$K$777,СВЦЭМ!$A$34:$A$777,$A391,СВЦЭМ!$B$33:$B$776,P$366)+'СЕТ СН'!$F$13</f>
        <v>0</v>
      </c>
      <c r="Q391" s="36">
        <f>SUMIFS(СВЦЭМ!$K$34:$K$777,СВЦЭМ!$A$34:$A$777,$A391,СВЦЭМ!$B$33:$B$776,Q$366)+'СЕТ СН'!$F$13</f>
        <v>0</v>
      </c>
      <c r="R391" s="36">
        <f>SUMIFS(СВЦЭМ!$K$34:$K$777,СВЦЭМ!$A$34:$A$777,$A391,СВЦЭМ!$B$33:$B$776,R$366)+'СЕТ СН'!$F$13</f>
        <v>0</v>
      </c>
      <c r="S391" s="36">
        <f>SUMIFS(СВЦЭМ!$K$34:$K$777,СВЦЭМ!$A$34:$A$777,$A391,СВЦЭМ!$B$33:$B$776,S$366)+'СЕТ СН'!$F$13</f>
        <v>0</v>
      </c>
      <c r="T391" s="36">
        <f>SUMIFS(СВЦЭМ!$K$34:$K$777,СВЦЭМ!$A$34:$A$777,$A391,СВЦЭМ!$B$33:$B$776,T$366)+'СЕТ СН'!$F$13</f>
        <v>0</v>
      </c>
      <c r="U391" s="36">
        <f>SUMIFS(СВЦЭМ!$K$34:$K$777,СВЦЭМ!$A$34:$A$777,$A391,СВЦЭМ!$B$33:$B$776,U$366)+'СЕТ СН'!$F$13</f>
        <v>0</v>
      </c>
      <c r="V391" s="36">
        <f>SUMIFS(СВЦЭМ!$K$34:$K$777,СВЦЭМ!$A$34:$A$777,$A391,СВЦЭМ!$B$33:$B$776,V$366)+'СЕТ СН'!$F$13</f>
        <v>0</v>
      </c>
      <c r="W391" s="36">
        <f>SUMIFS(СВЦЭМ!$K$34:$K$777,СВЦЭМ!$A$34:$A$777,$A391,СВЦЭМ!$B$33:$B$776,W$366)+'СЕТ СН'!$F$13</f>
        <v>0</v>
      </c>
      <c r="X391" s="36">
        <f>SUMIFS(СВЦЭМ!$K$34:$K$777,СВЦЭМ!$A$34:$A$777,$A391,СВЦЭМ!$B$33:$B$776,X$366)+'СЕТ СН'!$F$13</f>
        <v>0</v>
      </c>
      <c r="Y391" s="36">
        <f>SUMIFS(СВЦЭМ!$K$34:$K$777,СВЦЭМ!$A$34:$A$777,$A391,СВЦЭМ!$B$33:$B$776,Y$366)+'СЕТ СН'!$F$13</f>
        <v>0</v>
      </c>
    </row>
    <row r="392" spans="1:26" ht="15.75" hidden="1" x14ac:dyDescent="0.2">
      <c r="A392" s="35">
        <f t="shared" si="10"/>
        <v>44008</v>
      </c>
      <c r="B392" s="36">
        <f>SUMIFS(СВЦЭМ!$K$34:$K$777,СВЦЭМ!$A$34:$A$777,$A392,СВЦЭМ!$B$33:$B$776,B$366)+'СЕТ СН'!$F$13</f>
        <v>0</v>
      </c>
      <c r="C392" s="36">
        <f>SUMIFS(СВЦЭМ!$K$34:$K$777,СВЦЭМ!$A$34:$A$777,$A392,СВЦЭМ!$B$33:$B$776,C$366)+'СЕТ СН'!$F$13</f>
        <v>0</v>
      </c>
      <c r="D392" s="36">
        <f>SUMIFS(СВЦЭМ!$K$34:$K$777,СВЦЭМ!$A$34:$A$777,$A392,СВЦЭМ!$B$33:$B$776,D$366)+'СЕТ СН'!$F$13</f>
        <v>0</v>
      </c>
      <c r="E392" s="36">
        <f>SUMIFS(СВЦЭМ!$K$34:$K$777,СВЦЭМ!$A$34:$A$777,$A392,СВЦЭМ!$B$33:$B$776,E$366)+'СЕТ СН'!$F$13</f>
        <v>0</v>
      </c>
      <c r="F392" s="36">
        <f>SUMIFS(СВЦЭМ!$K$34:$K$777,СВЦЭМ!$A$34:$A$777,$A392,СВЦЭМ!$B$33:$B$776,F$366)+'СЕТ СН'!$F$13</f>
        <v>0</v>
      </c>
      <c r="G392" s="36">
        <f>SUMIFS(СВЦЭМ!$K$34:$K$777,СВЦЭМ!$A$34:$A$777,$A392,СВЦЭМ!$B$33:$B$776,G$366)+'СЕТ СН'!$F$13</f>
        <v>0</v>
      </c>
      <c r="H392" s="36">
        <f>SUMIFS(СВЦЭМ!$K$34:$K$777,СВЦЭМ!$A$34:$A$777,$A392,СВЦЭМ!$B$33:$B$776,H$366)+'СЕТ СН'!$F$13</f>
        <v>0</v>
      </c>
      <c r="I392" s="36">
        <f>SUMIFS(СВЦЭМ!$K$34:$K$777,СВЦЭМ!$A$34:$A$777,$A392,СВЦЭМ!$B$33:$B$776,I$366)+'СЕТ СН'!$F$13</f>
        <v>0</v>
      </c>
      <c r="J392" s="36">
        <f>SUMIFS(СВЦЭМ!$K$34:$K$777,СВЦЭМ!$A$34:$A$777,$A392,СВЦЭМ!$B$33:$B$776,J$366)+'СЕТ СН'!$F$13</f>
        <v>0</v>
      </c>
      <c r="K392" s="36">
        <f>SUMIFS(СВЦЭМ!$K$34:$K$777,СВЦЭМ!$A$34:$A$777,$A392,СВЦЭМ!$B$33:$B$776,K$366)+'СЕТ СН'!$F$13</f>
        <v>0</v>
      </c>
      <c r="L392" s="36">
        <f>SUMIFS(СВЦЭМ!$K$34:$K$777,СВЦЭМ!$A$34:$A$777,$A392,СВЦЭМ!$B$33:$B$776,L$366)+'СЕТ СН'!$F$13</f>
        <v>0</v>
      </c>
      <c r="M392" s="36">
        <f>SUMIFS(СВЦЭМ!$K$34:$K$777,СВЦЭМ!$A$34:$A$777,$A392,СВЦЭМ!$B$33:$B$776,M$366)+'СЕТ СН'!$F$13</f>
        <v>0</v>
      </c>
      <c r="N392" s="36">
        <f>SUMIFS(СВЦЭМ!$K$34:$K$777,СВЦЭМ!$A$34:$A$777,$A392,СВЦЭМ!$B$33:$B$776,N$366)+'СЕТ СН'!$F$13</f>
        <v>0</v>
      </c>
      <c r="O392" s="36">
        <f>SUMIFS(СВЦЭМ!$K$34:$K$777,СВЦЭМ!$A$34:$A$777,$A392,СВЦЭМ!$B$33:$B$776,O$366)+'СЕТ СН'!$F$13</f>
        <v>0</v>
      </c>
      <c r="P392" s="36">
        <f>SUMIFS(СВЦЭМ!$K$34:$K$777,СВЦЭМ!$A$34:$A$777,$A392,СВЦЭМ!$B$33:$B$776,P$366)+'СЕТ СН'!$F$13</f>
        <v>0</v>
      </c>
      <c r="Q392" s="36">
        <f>SUMIFS(СВЦЭМ!$K$34:$K$777,СВЦЭМ!$A$34:$A$777,$A392,СВЦЭМ!$B$33:$B$776,Q$366)+'СЕТ СН'!$F$13</f>
        <v>0</v>
      </c>
      <c r="R392" s="36">
        <f>SUMIFS(СВЦЭМ!$K$34:$K$777,СВЦЭМ!$A$34:$A$777,$A392,СВЦЭМ!$B$33:$B$776,R$366)+'СЕТ СН'!$F$13</f>
        <v>0</v>
      </c>
      <c r="S392" s="36">
        <f>SUMIFS(СВЦЭМ!$K$34:$K$777,СВЦЭМ!$A$34:$A$777,$A392,СВЦЭМ!$B$33:$B$776,S$366)+'СЕТ СН'!$F$13</f>
        <v>0</v>
      </c>
      <c r="T392" s="36">
        <f>SUMIFS(СВЦЭМ!$K$34:$K$777,СВЦЭМ!$A$34:$A$777,$A392,СВЦЭМ!$B$33:$B$776,T$366)+'СЕТ СН'!$F$13</f>
        <v>0</v>
      </c>
      <c r="U392" s="36">
        <f>SUMIFS(СВЦЭМ!$K$34:$K$777,СВЦЭМ!$A$34:$A$777,$A392,СВЦЭМ!$B$33:$B$776,U$366)+'СЕТ СН'!$F$13</f>
        <v>0</v>
      </c>
      <c r="V392" s="36">
        <f>SUMIFS(СВЦЭМ!$K$34:$K$777,СВЦЭМ!$A$34:$A$777,$A392,СВЦЭМ!$B$33:$B$776,V$366)+'СЕТ СН'!$F$13</f>
        <v>0</v>
      </c>
      <c r="W392" s="36">
        <f>SUMIFS(СВЦЭМ!$K$34:$K$777,СВЦЭМ!$A$34:$A$777,$A392,СВЦЭМ!$B$33:$B$776,W$366)+'СЕТ СН'!$F$13</f>
        <v>0</v>
      </c>
      <c r="X392" s="36">
        <f>SUMIFS(СВЦЭМ!$K$34:$K$777,СВЦЭМ!$A$34:$A$777,$A392,СВЦЭМ!$B$33:$B$776,X$366)+'СЕТ СН'!$F$13</f>
        <v>0</v>
      </c>
      <c r="Y392" s="36">
        <f>SUMIFS(СВЦЭМ!$K$34:$K$777,СВЦЭМ!$A$34:$A$777,$A392,СВЦЭМ!$B$33:$B$776,Y$366)+'СЕТ СН'!$F$13</f>
        <v>0</v>
      </c>
    </row>
    <row r="393" spans="1:26" ht="15.75" hidden="1" x14ac:dyDescent="0.2">
      <c r="A393" s="35">
        <f t="shared" si="10"/>
        <v>44009</v>
      </c>
      <c r="B393" s="36">
        <f>SUMIFS(СВЦЭМ!$K$34:$K$777,СВЦЭМ!$A$34:$A$777,$A393,СВЦЭМ!$B$33:$B$776,B$366)+'СЕТ СН'!$F$13</f>
        <v>0</v>
      </c>
      <c r="C393" s="36">
        <f>SUMIFS(СВЦЭМ!$K$34:$K$777,СВЦЭМ!$A$34:$A$777,$A393,СВЦЭМ!$B$33:$B$776,C$366)+'СЕТ СН'!$F$13</f>
        <v>0</v>
      </c>
      <c r="D393" s="36">
        <f>SUMIFS(СВЦЭМ!$K$34:$K$777,СВЦЭМ!$A$34:$A$777,$A393,СВЦЭМ!$B$33:$B$776,D$366)+'СЕТ СН'!$F$13</f>
        <v>0</v>
      </c>
      <c r="E393" s="36">
        <f>SUMIFS(СВЦЭМ!$K$34:$K$777,СВЦЭМ!$A$34:$A$777,$A393,СВЦЭМ!$B$33:$B$776,E$366)+'СЕТ СН'!$F$13</f>
        <v>0</v>
      </c>
      <c r="F393" s="36">
        <f>SUMIFS(СВЦЭМ!$K$34:$K$777,СВЦЭМ!$A$34:$A$777,$A393,СВЦЭМ!$B$33:$B$776,F$366)+'СЕТ СН'!$F$13</f>
        <v>0</v>
      </c>
      <c r="G393" s="36">
        <f>SUMIFS(СВЦЭМ!$K$34:$K$777,СВЦЭМ!$A$34:$A$777,$A393,СВЦЭМ!$B$33:$B$776,G$366)+'СЕТ СН'!$F$13</f>
        <v>0</v>
      </c>
      <c r="H393" s="36">
        <f>SUMIFS(СВЦЭМ!$K$34:$K$777,СВЦЭМ!$A$34:$A$777,$A393,СВЦЭМ!$B$33:$B$776,H$366)+'СЕТ СН'!$F$13</f>
        <v>0</v>
      </c>
      <c r="I393" s="36">
        <f>SUMIFS(СВЦЭМ!$K$34:$K$777,СВЦЭМ!$A$34:$A$777,$A393,СВЦЭМ!$B$33:$B$776,I$366)+'СЕТ СН'!$F$13</f>
        <v>0</v>
      </c>
      <c r="J393" s="36">
        <f>SUMIFS(СВЦЭМ!$K$34:$K$777,СВЦЭМ!$A$34:$A$777,$A393,СВЦЭМ!$B$33:$B$776,J$366)+'СЕТ СН'!$F$13</f>
        <v>0</v>
      </c>
      <c r="K393" s="36">
        <f>SUMIFS(СВЦЭМ!$K$34:$K$777,СВЦЭМ!$A$34:$A$777,$A393,СВЦЭМ!$B$33:$B$776,K$366)+'СЕТ СН'!$F$13</f>
        <v>0</v>
      </c>
      <c r="L393" s="36">
        <f>SUMIFS(СВЦЭМ!$K$34:$K$777,СВЦЭМ!$A$34:$A$777,$A393,СВЦЭМ!$B$33:$B$776,L$366)+'СЕТ СН'!$F$13</f>
        <v>0</v>
      </c>
      <c r="M393" s="36">
        <f>SUMIFS(СВЦЭМ!$K$34:$K$777,СВЦЭМ!$A$34:$A$777,$A393,СВЦЭМ!$B$33:$B$776,M$366)+'СЕТ СН'!$F$13</f>
        <v>0</v>
      </c>
      <c r="N393" s="36">
        <f>SUMIFS(СВЦЭМ!$K$34:$K$777,СВЦЭМ!$A$34:$A$777,$A393,СВЦЭМ!$B$33:$B$776,N$366)+'СЕТ СН'!$F$13</f>
        <v>0</v>
      </c>
      <c r="O393" s="36">
        <f>SUMIFS(СВЦЭМ!$K$34:$K$777,СВЦЭМ!$A$34:$A$777,$A393,СВЦЭМ!$B$33:$B$776,O$366)+'СЕТ СН'!$F$13</f>
        <v>0</v>
      </c>
      <c r="P393" s="36">
        <f>SUMIFS(СВЦЭМ!$K$34:$K$777,СВЦЭМ!$A$34:$A$777,$A393,СВЦЭМ!$B$33:$B$776,P$366)+'СЕТ СН'!$F$13</f>
        <v>0</v>
      </c>
      <c r="Q393" s="36">
        <f>SUMIFS(СВЦЭМ!$K$34:$K$777,СВЦЭМ!$A$34:$A$777,$A393,СВЦЭМ!$B$33:$B$776,Q$366)+'СЕТ СН'!$F$13</f>
        <v>0</v>
      </c>
      <c r="R393" s="36">
        <f>SUMIFS(СВЦЭМ!$K$34:$K$777,СВЦЭМ!$A$34:$A$777,$A393,СВЦЭМ!$B$33:$B$776,R$366)+'СЕТ СН'!$F$13</f>
        <v>0</v>
      </c>
      <c r="S393" s="36">
        <f>SUMIFS(СВЦЭМ!$K$34:$K$777,СВЦЭМ!$A$34:$A$777,$A393,СВЦЭМ!$B$33:$B$776,S$366)+'СЕТ СН'!$F$13</f>
        <v>0</v>
      </c>
      <c r="T393" s="36">
        <f>SUMIFS(СВЦЭМ!$K$34:$K$777,СВЦЭМ!$A$34:$A$777,$A393,СВЦЭМ!$B$33:$B$776,T$366)+'СЕТ СН'!$F$13</f>
        <v>0</v>
      </c>
      <c r="U393" s="36">
        <f>SUMIFS(СВЦЭМ!$K$34:$K$777,СВЦЭМ!$A$34:$A$777,$A393,СВЦЭМ!$B$33:$B$776,U$366)+'СЕТ СН'!$F$13</f>
        <v>0</v>
      </c>
      <c r="V393" s="36">
        <f>SUMIFS(СВЦЭМ!$K$34:$K$777,СВЦЭМ!$A$34:$A$777,$A393,СВЦЭМ!$B$33:$B$776,V$366)+'СЕТ СН'!$F$13</f>
        <v>0</v>
      </c>
      <c r="W393" s="36">
        <f>SUMIFS(СВЦЭМ!$K$34:$K$777,СВЦЭМ!$A$34:$A$777,$A393,СВЦЭМ!$B$33:$B$776,W$366)+'СЕТ СН'!$F$13</f>
        <v>0</v>
      </c>
      <c r="X393" s="36">
        <f>SUMIFS(СВЦЭМ!$K$34:$K$777,СВЦЭМ!$A$34:$A$777,$A393,СВЦЭМ!$B$33:$B$776,X$366)+'СЕТ СН'!$F$13</f>
        <v>0</v>
      </c>
      <c r="Y393" s="36">
        <f>SUMIFS(СВЦЭМ!$K$34:$K$777,СВЦЭМ!$A$34:$A$777,$A393,СВЦЭМ!$B$33:$B$776,Y$366)+'СЕТ СН'!$F$13</f>
        <v>0</v>
      </c>
    </row>
    <row r="394" spans="1:26" ht="15.75" hidden="1" x14ac:dyDescent="0.2">
      <c r="A394" s="35">
        <f t="shared" si="10"/>
        <v>44010</v>
      </c>
      <c r="B394" s="36">
        <f>SUMIFS(СВЦЭМ!$K$34:$K$777,СВЦЭМ!$A$34:$A$777,$A394,СВЦЭМ!$B$33:$B$776,B$366)+'СЕТ СН'!$F$13</f>
        <v>0</v>
      </c>
      <c r="C394" s="36">
        <f>SUMIFS(СВЦЭМ!$K$34:$K$777,СВЦЭМ!$A$34:$A$777,$A394,СВЦЭМ!$B$33:$B$776,C$366)+'СЕТ СН'!$F$13</f>
        <v>0</v>
      </c>
      <c r="D394" s="36">
        <f>SUMIFS(СВЦЭМ!$K$34:$K$777,СВЦЭМ!$A$34:$A$777,$A394,СВЦЭМ!$B$33:$B$776,D$366)+'СЕТ СН'!$F$13</f>
        <v>0</v>
      </c>
      <c r="E394" s="36">
        <f>SUMIFS(СВЦЭМ!$K$34:$K$777,СВЦЭМ!$A$34:$A$777,$A394,СВЦЭМ!$B$33:$B$776,E$366)+'СЕТ СН'!$F$13</f>
        <v>0</v>
      </c>
      <c r="F394" s="36">
        <f>SUMIFS(СВЦЭМ!$K$34:$K$777,СВЦЭМ!$A$34:$A$777,$A394,СВЦЭМ!$B$33:$B$776,F$366)+'СЕТ СН'!$F$13</f>
        <v>0</v>
      </c>
      <c r="G394" s="36">
        <f>SUMIFS(СВЦЭМ!$K$34:$K$777,СВЦЭМ!$A$34:$A$777,$A394,СВЦЭМ!$B$33:$B$776,G$366)+'СЕТ СН'!$F$13</f>
        <v>0</v>
      </c>
      <c r="H394" s="36">
        <f>SUMIFS(СВЦЭМ!$K$34:$K$777,СВЦЭМ!$A$34:$A$777,$A394,СВЦЭМ!$B$33:$B$776,H$366)+'СЕТ СН'!$F$13</f>
        <v>0</v>
      </c>
      <c r="I394" s="36">
        <f>SUMIFS(СВЦЭМ!$K$34:$K$777,СВЦЭМ!$A$34:$A$777,$A394,СВЦЭМ!$B$33:$B$776,I$366)+'СЕТ СН'!$F$13</f>
        <v>0</v>
      </c>
      <c r="J394" s="36">
        <f>SUMIFS(СВЦЭМ!$K$34:$K$777,СВЦЭМ!$A$34:$A$777,$A394,СВЦЭМ!$B$33:$B$776,J$366)+'СЕТ СН'!$F$13</f>
        <v>0</v>
      </c>
      <c r="K394" s="36">
        <f>SUMIFS(СВЦЭМ!$K$34:$K$777,СВЦЭМ!$A$34:$A$777,$A394,СВЦЭМ!$B$33:$B$776,K$366)+'СЕТ СН'!$F$13</f>
        <v>0</v>
      </c>
      <c r="L394" s="36">
        <f>SUMIFS(СВЦЭМ!$K$34:$K$777,СВЦЭМ!$A$34:$A$777,$A394,СВЦЭМ!$B$33:$B$776,L$366)+'СЕТ СН'!$F$13</f>
        <v>0</v>
      </c>
      <c r="M394" s="36">
        <f>SUMIFS(СВЦЭМ!$K$34:$K$777,СВЦЭМ!$A$34:$A$777,$A394,СВЦЭМ!$B$33:$B$776,M$366)+'СЕТ СН'!$F$13</f>
        <v>0</v>
      </c>
      <c r="N394" s="36">
        <f>SUMIFS(СВЦЭМ!$K$34:$K$777,СВЦЭМ!$A$34:$A$777,$A394,СВЦЭМ!$B$33:$B$776,N$366)+'СЕТ СН'!$F$13</f>
        <v>0</v>
      </c>
      <c r="O394" s="36">
        <f>SUMIFS(СВЦЭМ!$K$34:$K$777,СВЦЭМ!$A$34:$A$777,$A394,СВЦЭМ!$B$33:$B$776,O$366)+'СЕТ СН'!$F$13</f>
        <v>0</v>
      </c>
      <c r="P394" s="36">
        <f>SUMIFS(СВЦЭМ!$K$34:$K$777,СВЦЭМ!$A$34:$A$777,$A394,СВЦЭМ!$B$33:$B$776,P$366)+'СЕТ СН'!$F$13</f>
        <v>0</v>
      </c>
      <c r="Q394" s="36">
        <f>SUMIFS(СВЦЭМ!$K$34:$K$777,СВЦЭМ!$A$34:$A$777,$A394,СВЦЭМ!$B$33:$B$776,Q$366)+'СЕТ СН'!$F$13</f>
        <v>0</v>
      </c>
      <c r="R394" s="36">
        <f>SUMIFS(СВЦЭМ!$K$34:$K$777,СВЦЭМ!$A$34:$A$777,$A394,СВЦЭМ!$B$33:$B$776,R$366)+'СЕТ СН'!$F$13</f>
        <v>0</v>
      </c>
      <c r="S394" s="36">
        <f>SUMIFS(СВЦЭМ!$K$34:$K$777,СВЦЭМ!$A$34:$A$777,$A394,СВЦЭМ!$B$33:$B$776,S$366)+'СЕТ СН'!$F$13</f>
        <v>0</v>
      </c>
      <c r="T394" s="36">
        <f>SUMIFS(СВЦЭМ!$K$34:$K$777,СВЦЭМ!$A$34:$A$777,$A394,СВЦЭМ!$B$33:$B$776,T$366)+'СЕТ СН'!$F$13</f>
        <v>0</v>
      </c>
      <c r="U394" s="36">
        <f>SUMIFS(СВЦЭМ!$K$34:$K$777,СВЦЭМ!$A$34:$A$777,$A394,СВЦЭМ!$B$33:$B$776,U$366)+'СЕТ СН'!$F$13</f>
        <v>0</v>
      </c>
      <c r="V394" s="36">
        <f>SUMIFS(СВЦЭМ!$K$34:$K$777,СВЦЭМ!$A$34:$A$777,$A394,СВЦЭМ!$B$33:$B$776,V$366)+'СЕТ СН'!$F$13</f>
        <v>0</v>
      </c>
      <c r="W394" s="36">
        <f>SUMIFS(СВЦЭМ!$K$34:$K$777,СВЦЭМ!$A$34:$A$777,$A394,СВЦЭМ!$B$33:$B$776,W$366)+'СЕТ СН'!$F$13</f>
        <v>0</v>
      </c>
      <c r="X394" s="36">
        <f>SUMIFS(СВЦЭМ!$K$34:$K$777,СВЦЭМ!$A$34:$A$777,$A394,СВЦЭМ!$B$33:$B$776,X$366)+'СЕТ СН'!$F$13</f>
        <v>0</v>
      </c>
      <c r="Y394" s="36">
        <f>SUMIFS(СВЦЭМ!$K$34:$K$777,СВЦЭМ!$A$34:$A$777,$A394,СВЦЭМ!$B$33:$B$776,Y$366)+'СЕТ СН'!$F$13</f>
        <v>0</v>
      </c>
    </row>
    <row r="395" spans="1:26" ht="15.75" hidden="1" x14ac:dyDescent="0.2">
      <c r="A395" s="35">
        <f t="shared" si="10"/>
        <v>44011</v>
      </c>
      <c r="B395" s="36">
        <f>SUMIFS(СВЦЭМ!$K$34:$K$777,СВЦЭМ!$A$34:$A$777,$A395,СВЦЭМ!$B$33:$B$776,B$366)+'СЕТ СН'!$F$13</f>
        <v>0</v>
      </c>
      <c r="C395" s="36">
        <f>SUMIFS(СВЦЭМ!$K$34:$K$777,СВЦЭМ!$A$34:$A$777,$A395,СВЦЭМ!$B$33:$B$776,C$366)+'СЕТ СН'!$F$13</f>
        <v>0</v>
      </c>
      <c r="D395" s="36">
        <f>SUMIFS(СВЦЭМ!$K$34:$K$777,СВЦЭМ!$A$34:$A$777,$A395,СВЦЭМ!$B$33:$B$776,D$366)+'СЕТ СН'!$F$13</f>
        <v>0</v>
      </c>
      <c r="E395" s="36">
        <f>SUMIFS(СВЦЭМ!$K$34:$K$777,СВЦЭМ!$A$34:$A$777,$A395,СВЦЭМ!$B$33:$B$776,E$366)+'СЕТ СН'!$F$13</f>
        <v>0</v>
      </c>
      <c r="F395" s="36">
        <f>SUMIFS(СВЦЭМ!$K$34:$K$777,СВЦЭМ!$A$34:$A$777,$A395,СВЦЭМ!$B$33:$B$776,F$366)+'СЕТ СН'!$F$13</f>
        <v>0</v>
      </c>
      <c r="G395" s="36">
        <f>SUMIFS(СВЦЭМ!$K$34:$K$777,СВЦЭМ!$A$34:$A$777,$A395,СВЦЭМ!$B$33:$B$776,G$366)+'СЕТ СН'!$F$13</f>
        <v>0</v>
      </c>
      <c r="H395" s="36">
        <f>SUMIFS(СВЦЭМ!$K$34:$K$777,СВЦЭМ!$A$34:$A$777,$A395,СВЦЭМ!$B$33:$B$776,H$366)+'СЕТ СН'!$F$13</f>
        <v>0</v>
      </c>
      <c r="I395" s="36">
        <f>SUMIFS(СВЦЭМ!$K$34:$K$777,СВЦЭМ!$A$34:$A$777,$A395,СВЦЭМ!$B$33:$B$776,I$366)+'СЕТ СН'!$F$13</f>
        <v>0</v>
      </c>
      <c r="J395" s="36">
        <f>SUMIFS(СВЦЭМ!$K$34:$K$777,СВЦЭМ!$A$34:$A$777,$A395,СВЦЭМ!$B$33:$B$776,J$366)+'СЕТ СН'!$F$13</f>
        <v>0</v>
      </c>
      <c r="K395" s="36">
        <f>SUMIFS(СВЦЭМ!$K$34:$K$777,СВЦЭМ!$A$34:$A$777,$A395,СВЦЭМ!$B$33:$B$776,K$366)+'СЕТ СН'!$F$13</f>
        <v>0</v>
      </c>
      <c r="L395" s="36">
        <f>SUMIFS(СВЦЭМ!$K$34:$K$777,СВЦЭМ!$A$34:$A$777,$A395,СВЦЭМ!$B$33:$B$776,L$366)+'СЕТ СН'!$F$13</f>
        <v>0</v>
      </c>
      <c r="M395" s="36">
        <f>SUMIFS(СВЦЭМ!$K$34:$K$777,СВЦЭМ!$A$34:$A$777,$A395,СВЦЭМ!$B$33:$B$776,M$366)+'СЕТ СН'!$F$13</f>
        <v>0</v>
      </c>
      <c r="N395" s="36">
        <f>SUMIFS(СВЦЭМ!$K$34:$K$777,СВЦЭМ!$A$34:$A$777,$A395,СВЦЭМ!$B$33:$B$776,N$366)+'СЕТ СН'!$F$13</f>
        <v>0</v>
      </c>
      <c r="O395" s="36">
        <f>SUMIFS(СВЦЭМ!$K$34:$K$777,СВЦЭМ!$A$34:$A$777,$A395,СВЦЭМ!$B$33:$B$776,O$366)+'СЕТ СН'!$F$13</f>
        <v>0</v>
      </c>
      <c r="P395" s="36">
        <f>SUMIFS(СВЦЭМ!$K$34:$K$777,СВЦЭМ!$A$34:$A$777,$A395,СВЦЭМ!$B$33:$B$776,P$366)+'СЕТ СН'!$F$13</f>
        <v>0</v>
      </c>
      <c r="Q395" s="36">
        <f>SUMIFS(СВЦЭМ!$K$34:$K$777,СВЦЭМ!$A$34:$A$777,$A395,СВЦЭМ!$B$33:$B$776,Q$366)+'СЕТ СН'!$F$13</f>
        <v>0</v>
      </c>
      <c r="R395" s="36">
        <f>SUMIFS(СВЦЭМ!$K$34:$K$777,СВЦЭМ!$A$34:$A$777,$A395,СВЦЭМ!$B$33:$B$776,R$366)+'СЕТ СН'!$F$13</f>
        <v>0</v>
      </c>
      <c r="S395" s="36">
        <f>SUMIFS(СВЦЭМ!$K$34:$K$777,СВЦЭМ!$A$34:$A$777,$A395,СВЦЭМ!$B$33:$B$776,S$366)+'СЕТ СН'!$F$13</f>
        <v>0</v>
      </c>
      <c r="T395" s="36">
        <f>SUMIFS(СВЦЭМ!$K$34:$K$777,СВЦЭМ!$A$34:$A$777,$A395,СВЦЭМ!$B$33:$B$776,T$366)+'СЕТ СН'!$F$13</f>
        <v>0</v>
      </c>
      <c r="U395" s="36">
        <f>SUMIFS(СВЦЭМ!$K$34:$K$777,СВЦЭМ!$A$34:$A$777,$A395,СВЦЭМ!$B$33:$B$776,U$366)+'СЕТ СН'!$F$13</f>
        <v>0</v>
      </c>
      <c r="V395" s="36">
        <f>SUMIFS(СВЦЭМ!$K$34:$K$777,СВЦЭМ!$A$34:$A$777,$A395,СВЦЭМ!$B$33:$B$776,V$366)+'СЕТ СН'!$F$13</f>
        <v>0</v>
      </c>
      <c r="W395" s="36">
        <f>SUMIFS(СВЦЭМ!$K$34:$K$777,СВЦЭМ!$A$34:$A$777,$A395,СВЦЭМ!$B$33:$B$776,W$366)+'СЕТ СН'!$F$13</f>
        <v>0</v>
      </c>
      <c r="X395" s="36">
        <f>SUMIFS(СВЦЭМ!$K$34:$K$777,СВЦЭМ!$A$34:$A$777,$A395,СВЦЭМ!$B$33:$B$776,X$366)+'СЕТ СН'!$F$13</f>
        <v>0</v>
      </c>
      <c r="Y395" s="36">
        <f>SUMIFS(СВЦЭМ!$K$34:$K$777,СВЦЭМ!$A$34:$A$777,$A395,СВЦЭМ!$B$33:$B$776,Y$366)+'СЕТ СН'!$F$13</f>
        <v>0</v>
      </c>
    </row>
    <row r="396" spans="1:26" ht="15.75" hidden="1" x14ac:dyDescent="0.2">
      <c r="A396" s="35">
        <f t="shared" si="10"/>
        <v>44012</v>
      </c>
      <c r="B396" s="36">
        <f>SUMIFS(СВЦЭМ!$K$34:$K$777,СВЦЭМ!$A$34:$A$777,$A396,СВЦЭМ!$B$33:$B$776,B$366)+'СЕТ СН'!$F$13</f>
        <v>0</v>
      </c>
      <c r="C396" s="36">
        <f>SUMIFS(СВЦЭМ!$K$34:$K$777,СВЦЭМ!$A$34:$A$777,$A396,СВЦЭМ!$B$33:$B$776,C$366)+'СЕТ СН'!$F$13</f>
        <v>0</v>
      </c>
      <c r="D396" s="36">
        <f>SUMIFS(СВЦЭМ!$K$34:$K$777,СВЦЭМ!$A$34:$A$777,$A396,СВЦЭМ!$B$33:$B$776,D$366)+'СЕТ СН'!$F$13</f>
        <v>0</v>
      </c>
      <c r="E396" s="36">
        <f>SUMIFS(СВЦЭМ!$K$34:$K$777,СВЦЭМ!$A$34:$A$777,$A396,СВЦЭМ!$B$33:$B$776,E$366)+'СЕТ СН'!$F$13</f>
        <v>0</v>
      </c>
      <c r="F396" s="36">
        <f>SUMIFS(СВЦЭМ!$K$34:$K$777,СВЦЭМ!$A$34:$A$777,$A396,СВЦЭМ!$B$33:$B$776,F$366)+'СЕТ СН'!$F$13</f>
        <v>0</v>
      </c>
      <c r="G396" s="36">
        <f>SUMIFS(СВЦЭМ!$K$34:$K$777,СВЦЭМ!$A$34:$A$777,$A396,СВЦЭМ!$B$33:$B$776,G$366)+'СЕТ СН'!$F$13</f>
        <v>0</v>
      </c>
      <c r="H396" s="36">
        <f>SUMIFS(СВЦЭМ!$K$34:$K$777,СВЦЭМ!$A$34:$A$777,$A396,СВЦЭМ!$B$33:$B$776,H$366)+'СЕТ СН'!$F$13</f>
        <v>0</v>
      </c>
      <c r="I396" s="36">
        <f>SUMIFS(СВЦЭМ!$K$34:$K$777,СВЦЭМ!$A$34:$A$777,$A396,СВЦЭМ!$B$33:$B$776,I$366)+'СЕТ СН'!$F$13</f>
        <v>0</v>
      </c>
      <c r="J396" s="36">
        <f>SUMIFS(СВЦЭМ!$K$34:$K$777,СВЦЭМ!$A$34:$A$777,$A396,СВЦЭМ!$B$33:$B$776,J$366)+'СЕТ СН'!$F$13</f>
        <v>0</v>
      </c>
      <c r="K396" s="36">
        <f>SUMIFS(СВЦЭМ!$K$34:$K$777,СВЦЭМ!$A$34:$A$777,$A396,СВЦЭМ!$B$33:$B$776,K$366)+'СЕТ СН'!$F$13</f>
        <v>0</v>
      </c>
      <c r="L396" s="36">
        <f>SUMIFS(СВЦЭМ!$K$34:$K$777,СВЦЭМ!$A$34:$A$777,$A396,СВЦЭМ!$B$33:$B$776,L$366)+'СЕТ СН'!$F$13</f>
        <v>0</v>
      </c>
      <c r="M396" s="36">
        <f>SUMIFS(СВЦЭМ!$K$34:$K$777,СВЦЭМ!$A$34:$A$777,$A396,СВЦЭМ!$B$33:$B$776,M$366)+'СЕТ СН'!$F$13</f>
        <v>0</v>
      </c>
      <c r="N396" s="36">
        <f>SUMIFS(СВЦЭМ!$K$34:$K$777,СВЦЭМ!$A$34:$A$777,$A396,СВЦЭМ!$B$33:$B$776,N$366)+'СЕТ СН'!$F$13</f>
        <v>0</v>
      </c>
      <c r="O396" s="36">
        <f>SUMIFS(СВЦЭМ!$K$34:$K$777,СВЦЭМ!$A$34:$A$777,$A396,СВЦЭМ!$B$33:$B$776,O$366)+'СЕТ СН'!$F$13</f>
        <v>0</v>
      </c>
      <c r="P396" s="36">
        <f>SUMIFS(СВЦЭМ!$K$34:$K$777,СВЦЭМ!$A$34:$A$777,$A396,СВЦЭМ!$B$33:$B$776,P$366)+'СЕТ СН'!$F$13</f>
        <v>0</v>
      </c>
      <c r="Q396" s="36">
        <f>SUMIFS(СВЦЭМ!$K$34:$K$777,СВЦЭМ!$A$34:$A$777,$A396,СВЦЭМ!$B$33:$B$776,Q$366)+'СЕТ СН'!$F$13</f>
        <v>0</v>
      </c>
      <c r="R396" s="36">
        <f>SUMIFS(СВЦЭМ!$K$34:$K$777,СВЦЭМ!$A$34:$A$777,$A396,СВЦЭМ!$B$33:$B$776,R$366)+'СЕТ СН'!$F$13</f>
        <v>0</v>
      </c>
      <c r="S396" s="36">
        <f>SUMIFS(СВЦЭМ!$K$34:$K$777,СВЦЭМ!$A$34:$A$777,$A396,СВЦЭМ!$B$33:$B$776,S$366)+'СЕТ СН'!$F$13</f>
        <v>0</v>
      </c>
      <c r="T396" s="36">
        <f>SUMIFS(СВЦЭМ!$K$34:$K$777,СВЦЭМ!$A$34:$A$777,$A396,СВЦЭМ!$B$33:$B$776,T$366)+'СЕТ СН'!$F$13</f>
        <v>0</v>
      </c>
      <c r="U396" s="36">
        <f>SUMIFS(СВЦЭМ!$K$34:$K$777,СВЦЭМ!$A$34:$A$777,$A396,СВЦЭМ!$B$33:$B$776,U$366)+'СЕТ СН'!$F$13</f>
        <v>0</v>
      </c>
      <c r="V396" s="36">
        <f>SUMIFS(СВЦЭМ!$K$34:$K$777,СВЦЭМ!$A$34:$A$777,$A396,СВЦЭМ!$B$33:$B$776,V$366)+'СЕТ СН'!$F$13</f>
        <v>0</v>
      </c>
      <c r="W396" s="36">
        <f>SUMIFS(СВЦЭМ!$K$34:$K$777,СВЦЭМ!$A$34:$A$777,$A396,СВЦЭМ!$B$33:$B$776,W$366)+'СЕТ СН'!$F$13</f>
        <v>0</v>
      </c>
      <c r="X396" s="36">
        <f>SUMIFS(СВЦЭМ!$K$34:$K$777,СВЦЭМ!$A$34:$A$777,$A396,СВЦЭМ!$B$33:$B$776,X$366)+'СЕТ СН'!$F$13</f>
        <v>0</v>
      </c>
      <c r="Y396" s="36">
        <f>SUMIFS(СВЦЭМ!$K$34:$K$777,СВЦЭМ!$A$34:$A$777,$A396,СВЦЭМ!$B$33:$B$776,Y$366)+'СЕТ СН'!$F$13</f>
        <v>0</v>
      </c>
    </row>
    <row r="397" spans="1:26" ht="15.75" hidden="1" x14ac:dyDescent="0.2">
      <c r="A397" s="35">
        <f t="shared" si="10"/>
        <v>44013</v>
      </c>
      <c r="B397" s="36">
        <f>SUMIFS(СВЦЭМ!$K$34:$K$777,СВЦЭМ!$A$34:$A$777,$A397,СВЦЭМ!$B$33:$B$776,B$366)+'СЕТ СН'!$F$13</f>
        <v>0</v>
      </c>
      <c r="C397" s="36">
        <f>SUMIFS(СВЦЭМ!$K$34:$K$777,СВЦЭМ!$A$34:$A$777,$A397,СВЦЭМ!$B$33:$B$776,C$366)+'СЕТ СН'!$F$13</f>
        <v>0</v>
      </c>
      <c r="D397" s="36">
        <f>SUMIFS(СВЦЭМ!$K$34:$K$777,СВЦЭМ!$A$34:$A$777,$A397,СВЦЭМ!$B$33:$B$776,D$366)+'СЕТ СН'!$F$13</f>
        <v>0</v>
      </c>
      <c r="E397" s="36">
        <f>SUMIFS(СВЦЭМ!$K$34:$K$777,СВЦЭМ!$A$34:$A$777,$A397,СВЦЭМ!$B$33:$B$776,E$366)+'СЕТ СН'!$F$13</f>
        <v>0</v>
      </c>
      <c r="F397" s="36">
        <f>SUMIFS(СВЦЭМ!$K$34:$K$777,СВЦЭМ!$A$34:$A$777,$A397,СВЦЭМ!$B$33:$B$776,F$366)+'СЕТ СН'!$F$13</f>
        <v>0</v>
      </c>
      <c r="G397" s="36">
        <f>SUMIFS(СВЦЭМ!$K$34:$K$777,СВЦЭМ!$A$34:$A$777,$A397,СВЦЭМ!$B$33:$B$776,G$366)+'СЕТ СН'!$F$13</f>
        <v>0</v>
      </c>
      <c r="H397" s="36">
        <f>SUMIFS(СВЦЭМ!$K$34:$K$777,СВЦЭМ!$A$34:$A$777,$A397,СВЦЭМ!$B$33:$B$776,H$366)+'СЕТ СН'!$F$13</f>
        <v>0</v>
      </c>
      <c r="I397" s="36">
        <f>SUMIFS(СВЦЭМ!$K$34:$K$777,СВЦЭМ!$A$34:$A$777,$A397,СВЦЭМ!$B$33:$B$776,I$366)+'СЕТ СН'!$F$13</f>
        <v>0</v>
      </c>
      <c r="J397" s="36">
        <f>SUMIFS(СВЦЭМ!$K$34:$K$777,СВЦЭМ!$A$34:$A$777,$A397,СВЦЭМ!$B$33:$B$776,J$366)+'СЕТ СН'!$F$13</f>
        <v>0</v>
      </c>
      <c r="K397" s="36">
        <f>SUMIFS(СВЦЭМ!$K$34:$K$777,СВЦЭМ!$A$34:$A$777,$A397,СВЦЭМ!$B$33:$B$776,K$366)+'СЕТ СН'!$F$13</f>
        <v>0</v>
      </c>
      <c r="L397" s="36">
        <f>SUMIFS(СВЦЭМ!$K$34:$K$777,СВЦЭМ!$A$34:$A$777,$A397,СВЦЭМ!$B$33:$B$776,L$366)+'СЕТ СН'!$F$13</f>
        <v>0</v>
      </c>
      <c r="M397" s="36">
        <f>SUMIFS(СВЦЭМ!$K$34:$K$777,СВЦЭМ!$A$34:$A$777,$A397,СВЦЭМ!$B$33:$B$776,M$366)+'СЕТ СН'!$F$13</f>
        <v>0</v>
      </c>
      <c r="N397" s="36">
        <f>SUMIFS(СВЦЭМ!$K$34:$K$777,СВЦЭМ!$A$34:$A$777,$A397,СВЦЭМ!$B$33:$B$776,N$366)+'СЕТ СН'!$F$13</f>
        <v>0</v>
      </c>
      <c r="O397" s="36">
        <f>SUMIFS(СВЦЭМ!$K$34:$K$777,СВЦЭМ!$A$34:$A$777,$A397,СВЦЭМ!$B$33:$B$776,O$366)+'СЕТ СН'!$F$13</f>
        <v>0</v>
      </c>
      <c r="P397" s="36">
        <f>SUMIFS(СВЦЭМ!$K$34:$K$777,СВЦЭМ!$A$34:$A$777,$A397,СВЦЭМ!$B$33:$B$776,P$366)+'СЕТ СН'!$F$13</f>
        <v>0</v>
      </c>
      <c r="Q397" s="36">
        <f>SUMIFS(СВЦЭМ!$K$34:$K$777,СВЦЭМ!$A$34:$A$777,$A397,СВЦЭМ!$B$33:$B$776,Q$366)+'СЕТ СН'!$F$13</f>
        <v>0</v>
      </c>
      <c r="R397" s="36">
        <f>SUMIFS(СВЦЭМ!$K$34:$K$777,СВЦЭМ!$A$34:$A$777,$A397,СВЦЭМ!$B$33:$B$776,R$366)+'СЕТ СН'!$F$13</f>
        <v>0</v>
      </c>
      <c r="S397" s="36">
        <f>SUMIFS(СВЦЭМ!$K$34:$K$777,СВЦЭМ!$A$34:$A$777,$A397,СВЦЭМ!$B$33:$B$776,S$366)+'СЕТ СН'!$F$13</f>
        <v>0</v>
      </c>
      <c r="T397" s="36">
        <f>SUMIFS(СВЦЭМ!$K$34:$K$777,СВЦЭМ!$A$34:$A$777,$A397,СВЦЭМ!$B$33:$B$776,T$366)+'СЕТ СН'!$F$13</f>
        <v>0</v>
      </c>
      <c r="U397" s="36">
        <f>SUMIFS(СВЦЭМ!$K$34:$K$777,СВЦЭМ!$A$34:$A$777,$A397,СВЦЭМ!$B$33:$B$776,U$366)+'СЕТ СН'!$F$13</f>
        <v>0</v>
      </c>
      <c r="V397" s="36">
        <f>SUMIFS(СВЦЭМ!$K$34:$K$777,СВЦЭМ!$A$34:$A$777,$A397,СВЦЭМ!$B$33:$B$776,V$366)+'СЕТ СН'!$F$13</f>
        <v>0</v>
      </c>
      <c r="W397" s="36">
        <f>SUMIFS(СВЦЭМ!$K$34:$K$777,СВЦЭМ!$A$34:$A$777,$A397,СВЦЭМ!$B$33:$B$776,W$366)+'СЕТ СН'!$F$13</f>
        <v>0</v>
      </c>
      <c r="X397" s="36">
        <f>SUMIFS(СВЦЭМ!$K$34:$K$777,СВЦЭМ!$A$34:$A$777,$A397,СВЦЭМ!$B$33:$B$776,X$366)+'СЕТ СН'!$F$13</f>
        <v>0</v>
      </c>
      <c r="Y397" s="36">
        <f>SUMIFS(СВЦЭМ!$K$34:$K$777,СВЦЭМ!$A$34:$A$777,$A397,СВЦЭМ!$B$33:$B$776,Y$366)+'СЕТ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1" t="s">
        <v>7</v>
      </c>
      <c r="B399" s="124" t="s">
        <v>121</v>
      </c>
      <c r="C399" s="125"/>
      <c r="D399" s="125"/>
      <c r="E399" s="125"/>
      <c r="F399" s="125"/>
      <c r="G399" s="125"/>
      <c r="H399" s="125"/>
      <c r="I399" s="125"/>
      <c r="J399" s="125"/>
      <c r="K399" s="125"/>
      <c r="L399" s="125"/>
      <c r="M399" s="125"/>
      <c r="N399" s="125"/>
      <c r="O399" s="125"/>
      <c r="P399" s="125"/>
      <c r="Q399" s="125"/>
      <c r="R399" s="125"/>
      <c r="S399" s="125"/>
      <c r="T399" s="125"/>
      <c r="U399" s="125"/>
      <c r="V399" s="125"/>
      <c r="W399" s="125"/>
      <c r="X399" s="125"/>
      <c r="Y399" s="126"/>
    </row>
    <row r="400" spans="1:26" ht="12.75" hidden="1" customHeight="1" x14ac:dyDescent="0.2">
      <c r="A400" s="122"/>
      <c r="B400" s="127"/>
      <c r="C400" s="128"/>
      <c r="D400" s="128"/>
      <c r="E400" s="128"/>
      <c r="F400" s="128"/>
      <c r="G400" s="128"/>
      <c r="H400" s="128"/>
      <c r="I400" s="128"/>
      <c r="J400" s="128"/>
      <c r="K400" s="128"/>
      <c r="L400" s="128"/>
      <c r="M400" s="128"/>
      <c r="N400" s="128"/>
      <c r="O400" s="128"/>
      <c r="P400" s="128"/>
      <c r="Q400" s="128"/>
      <c r="R400" s="128"/>
      <c r="S400" s="128"/>
      <c r="T400" s="128"/>
      <c r="U400" s="128"/>
      <c r="V400" s="128"/>
      <c r="W400" s="128"/>
      <c r="X400" s="128"/>
      <c r="Y400" s="129"/>
    </row>
    <row r="401" spans="1:27" s="46" customFormat="1" ht="12.75" hidden="1" customHeight="1" x14ac:dyDescent="0.2">
      <c r="A401" s="123"/>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01.06.2020</v>
      </c>
      <c r="B402" s="36">
        <f>SUMIFS(СВЦЭМ!$L$34:$L$777,СВЦЭМ!$A$34:$A$777,$A402,СВЦЭМ!$B$33:$B$776,B$401)+'СЕТ СН'!$F$13</f>
        <v>0</v>
      </c>
      <c r="C402" s="36">
        <f>SUMIFS(СВЦЭМ!$L$34:$L$777,СВЦЭМ!$A$34:$A$777,$A402,СВЦЭМ!$B$33:$B$776,C$401)+'СЕТ СН'!$F$13</f>
        <v>0</v>
      </c>
      <c r="D402" s="36">
        <f>SUMIFS(СВЦЭМ!$L$34:$L$777,СВЦЭМ!$A$34:$A$777,$A402,СВЦЭМ!$B$33:$B$776,D$401)+'СЕТ СН'!$F$13</f>
        <v>0</v>
      </c>
      <c r="E402" s="36">
        <f>SUMIFS(СВЦЭМ!$L$34:$L$777,СВЦЭМ!$A$34:$A$777,$A402,СВЦЭМ!$B$33:$B$776,E$401)+'СЕТ СН'!$F$13</f>
        <v>0</v>
      </c>
      <c r="F402" s="36">
        <f>SUMIFS(СВЦЭМ!$L$34:$L$777,СВЦЭМ!$A$34:$A$777,$A402,СВЦЭМ!$B$33:$B$776,F$401)+'СЕТ СН'!$F$13</f>
        <v>0</v>
      </c>
      <c r="G402" s="36">
        <f>SUMIFS(СВЦЭМ!$L$34:$L$777,СВЦЭМ!$A$34:$A$777,$A402,СВЦЭМ!$B$33:$B$776,G$401)+'СЕТ СН'!$F$13</f>
        <v>0</v>
      </c>
      <c r="H402" s="36">
        <f>SUMIFS(СВЦЭМ!$L$34:$L$777,СВЦЭМ!$A$34:$A$777,$A402,СВЦЭМ!$B$33:$B$776,H$401)+'СЕТ СН'!$F$13</f>
        <v>0</v>
      </c>
      <c r="I402" s="36">
        <f>SUMIFS(СВЦЭМ!$L$34:$L$777,СВЦЭМ!$A$34:$A$777,$A402,СВЦЭМ!$B$33:$B$776,I$401)+'СЕТ СН'!$F$13</f>
        <v>0</v>
      </c>
      <c r="J402" s="36">
        <f>SUMIFS(СВЦЭМ!$L$34:$L$777,СВЦЭМ!$A$34:$A$777,$A402,СВЦЭМ!$B$33:$B$776,J$401)+'СЕТ СН'!$F$13</f>
        <v>0</v>
      </c>
      <c r="K402" s="36">
        <f>SUMIFS(СВЦЭМ!$L$34:$L$777,СВЦЭМ!$A$34:$A$777,$A402,СВЦЭМ!$B$33:$B$776,K$401)+'СЕТ СН'!$F$13</f>
        <v>0</v>
      </c>
      <c r="L402" s="36">
        <f>SUMIFS(СВЦЭМ!$L$34:$L$777,СВЦЭМ!$A$34:$A$777,$A402,СВЦЭМ!$B$33:$B$776,L$401)+'СЕТ СН'!$F$13</f>
        <v>0</v>
      </c>
      <c r="M402" s="36">
        <f>SUMIFS(СВЦЭМ!$L$34:$L$777,СВЦЭМ!$A$34:$A$777,$A402,СВЦЭМ!$B$33:$B$776,M$401)+'СЕТ СН'!$F$13</f>
        <v>0</v>
      </c>
      <c r="N402" s="36">
        <f>SUMIFS(СВЦЭМ!$L$34:$L$777,СВЦЭМ!$A$34:$A$777,$A402,СВЦЭМ!$B$33:$B$776,N$401)+'СЕТ СН'!$F$13</f>
        <v>0</v>
      </c>
      <c r="O402" s="36">
        <f>SUMIFS(СВЦЭМ!$L$34:$L$777,СВЦЭМ!$A$34:$A$777,$A402,СВЦЭМ!$B$33:$B$776,O$401)+'СЕТ СН'!$F$13</f>
        <v>0</v>
      </c>
      <c r="P402" s="36">
        <f>SUMIFS(СВЦЭМ!$L$34:$L$777,СВЦЭМ!$A$34:$A$777,$A402,СВЦЭМ!$B$33:$B$776,P$401)+'СЕТ СН'!$F$13</f>
        <v>0</v>
      </c>
      <c r="Q402" s="36">
        <f>SUMIFS(СВЦЭМ!$L$34:$L$777,СВЦЭМ!$A$34:$A$777,$A402,СВЦЭМ!$B$33:$B$776,Q$401)+'СЕТ СН'!$F$13</f>
        <v>0</v>
      </c>
      <c r="R402" s="36">
        <f>SUMIFS(СВЦЭМ!$L$34:$L$777,СВЦЭМ!$A$34:$A$777,$A402,СВЦЭМ!$B$33:$B$776,R$401)+'СЕТ СН'!$F$13</f>
        <v>0</v>
      </c>
      <c r="S402" s="36">
        <f>SUMIFS(СВЦЭМ!$L$34:$L$777,СВЦЭМ!$A$34:$A$777,$A402,СВЦЭМ!$B$33:$B$776,S$401)+'СЕТ СН'!$F$13</f>
        <v>0</v>
      </c>
      <c r="T402" s="36">
        <f>SUMIFS(СВЦЭМ!$L$34:$L$777,СВЦЭМ!$A$34:$A$777,$A402,СВЦЭМ!$B$33:$B$776,T$401)+'СЕТ СН'!$F$13</f>
        <v>0</v>
      </c>
      <c r="U402" s="36">
        <f>SUMIFS(СВЦЭМ!$L$34:$L$777,СВЦЭМ!$A$34:$A$777,$A402,СВЦЭМ!$B$33:$B$776,U$401)+'СЕТ СН'!$F$13</f>
        <v>0</v>
      </c>
      <c r="V402" s="36">
        <f>SUMIFS(СВЦЭМ!$L$34:$L$777,СВЦЭМ!$A$34:$A$777,$A402,СВЦЭМ!$B$33:$B$776,V$401)+'СЕТ СН'!$F$13</f>
        <v>0</v>
      </c>
      <c r="W402" s="36">
        <f>SUMIFS(СВЦЭМ!$L$34:$L$777,СВЦЭМ!$A$34:$A$777,$A402,СВЦЭМ!$B$33:$B$776,W$401)+'СЕТ СН'!$F$13</f>
        <v>0</v>
      </c>
      <c r="X402" s="36">
        <f>SUMIFS(СВЦЭМ!$L$34:$L$777,СВЦЭМ!$A$34:$A$777,$A402,СВЦЭМ!$B$33:$B$776,X$401)+'СЕТ СН'!$F$13</f>
        <v>0</v>
      </c>
      <c r="Y402" s="36">
        <f>SUMIFS(СВЦЭМ!$L$34:$L$777,СВЦЭМ!$A$34:$A$777,$A402,СВЦЭМ!$B$33:$B$776,Y$401)+'СЕТ СН'!$F$13</f>
        <v>0</v>
      </c>
      <c r="AA402" s="45"/>
    </row>
    <row r="403" spans="1:27" ht="15.75" hidden="1" x14ac:dyDescent="0.2">
      <c r="A403" s="35">
        <f>A402+1</f>
        <v>43984</v>
      </c>
      <c r="B403" s="36">
        <f>SUMIFS(СВЦЭМ!$L$34:$L$777,СВЦЭМ!$A$34:$A$777,$A403,СВЦЭМ!$B$33:$B$776,B$401)+'СЕТ СН'!$F$13</f>
        <v>0</v>
      </c>
      <c r="C403" s="36">
        <f>SUMIFS(СВЦЭМ!$L$34:$L$777,СВЦЭМ!$A$34:$A$777,$A403,СВЦЭМ!$B$33:$B$776,C$401)+'СЕТ СН'!$F$13</f>
        <v>0</v>
      </c>
      <c r="D403" s="36">
        <f>SUMIFS(СВЦЭМ!$L$34:$L$777,СВЦЭМ!$A$34:$A$777,$A403,СВЦЭМ!$B$33:$B$776,D$401)+'СЕТ СН'!$F$13</f>
        <v>0</v>
      </c>
      <c r="E403" s="36">
        <f>SUMIFS(СВЦЭМ!$L$34:$L$777,СВЦЭМ!$A$34:$A$777,$A403,СВЦЭМ!$B$33:$B$776,E$401)+'СЕТ СН'!$F$13</f>
        <v>0</v>
      </c>
      <c r="F403" s="36">
        <f>SUMIFS(СВЦЭМ!$L$34:$L$777,СВЦЭМ!$A$34:$A$777,$A403,СВЦЭМ!$B$33:$B$776,F$401)+'СЕТ СН'!$F$13</f>
        <v>0</v>
      </c>
      <c r="G403" s="36">
        <f>SUMIFS(СВЦЭМ!$L$34:$L$777,СВЦЭМ!$A$34:$A$777,$A403,СВЦЭМ!$B$33:$B$776,G$401)+'СЕТ СН'!$F$13</f>
        <v>0</v>
      </c>
      <c r="H403" s="36">
        <f>SUMIFS(СВЦЭМ!$L$34:$L$777,СВЦЭМ!$A$34:$A$777,$A403,СВЦЭМ!$B$33:$B$776,H$401)+'СЕТ СН'!$F$13</f>
        <v>0</v>
      </c>
      <c r="I403" s="36">
        <f>SUMIFS(СВЦЭМ!$L$34:$L$777,СВЦЭМ!$A$34:$A$777,$A403,СВЦЭМ!$B$33:$B$776,I$401)+'СЕТ СН'!$F$13</f>
        <v>0</v>
      </c>
      <c r="J403" s="36">
        <f>SUMIFS(СВЦЭМ!$L$34:$L$777,СВЦЭМ!$A$34:$A$777,$A403,СВЦЭМ!$B$33:$B$776,J$401)+'СЕТ СН'!$F$13</f>
        <v>0</v>
      </c>
      <c r="K403" s="36">
        <f>SUMIFS(СВЦЭМ!$L$34:$L$777,СВЦЭМ!$A$34:$A$777,$A403,СВЦЭМ!$B$33:$B$776,K$401)+'СЕТ СН'!$F$13</f>
        <v>0</v>
      </c>
      <c r="L403" s="36">
        <f>SUMIFS(СВЦЭМ!$L$34:$L$777,СВЦЭМ!$A$34:$A$777,$A403,СВЦЭМ!$B$33:$B$776,L$401)+'СЕТ СН'!$F$13</f>
        <v>0</v>
      </c>
      <c r="M403" s="36">
        <f>SUMIFS(СВЦЭМ!$L$34:$L$777,СВЦЭМ!$A$34:$A$777,$A403,СВЦЭМ!$B$33:$B$776,M$401)+'СЕТ СН'!$F$13</f>
        <v>0</v>
      </c>
      <c r="N403" s="36">
        <f>SUMIFS(СВЦЭМ!$L$34:$L$777,СВЦЭМ!$A$34:$A$777,$A403,СВЦЭМ!$B$33:$B$776,N$401)+'СЕТ СН'!$F$13</f>
        <v>0</v>
      </c>
      <c r="O403" s="36">
        <f>SUMIFS(СВЦЭМ!$L$34:$L$777,СВЦЭМ!$A$34:$A$777,$A403,СВЦЭМ!$B$33:$B$776,O$401)+'СЕТ СН'!$F$13</f>
        <v>0</v>
      </c>
      <c r="P403" s="36">
        <f>SUMIFS(СВЦЭМ!$L$34:$L$777,СВЦЭМ!$A$34:$A$777,$A403,СВЦЭМ!$B$33:$B$776,P$401)+'СЕТ СН'!$F$13</f>
        <v>0</v>
      </c>
      <c r="Q403" s="36">
        <f>SUMIFS(СВЦЭМ!$L$34:$L$777,СВЦЭМ!$A$34:$A$777,$A403,СВЦЭМ!$B$33:$B$776,Q$401)+'СЕТ СН'!$F$13</f>
        <v>0</v>
      </c>
      <c r="R403" s="36">
        <f>SUMIFS(СВЦЭМ!$L$34:$L$777,СВЦЭМ!$A$34:$A$777,$A403,СВЦЭМ!$B$33:$B$776,R$401)+'СЕТ СН'!$F$13</f>
        <v>0</v>
      </c>
      <c r="S403" s="36">
        <f>SUMIFS(СВЦЭМ!$L$34:$L$777,СВЦЭМ!$A$34:$A$777,$A403,СВЦЭМ!$B$33:$B$776,S$401)+'СЕТ СН'!$F$13</f>
        <v>0</v>
      </c>
      <c r="T403" s="36">
        <f>SUMIFS(СВЦЭМ!$L$34:$L$777,СВЦЭМ!$A$34:$A$777,$A403,СВЦЭМ!$B$33:$B$776,T$401)+'СЕТ СН'!$F$13</f>
        <v>0</v>
      </c>
      <c r="U403" s="36">
        <f>SUMIFS(СВЦЭМ!$L$34:$L$777,СВЦЭМ!$A$34:$A$777,$A403,СВЦЭМ!$B$33:$B$776,U$401)+'СЕТ СН'!$F$13</f>
        <v>0</v>
      </c>
      <c r="V403" s="36">
        <f>SUMIFS(СВЦЭМ!$L$34:$L$777,СВЦЭМ!$A$34:$A$777,$A403,СВЦЭМ!$B$33:$B$776,V$401)+'СЕТ СН'!$F$13</f>
        <v>0</v>
      </c>
      <c r="W403" s="36">
        <f>SUMIFS(СВЦЭМ!$L$34:$L$777,СВЦЭМ!$A$34:$A$777,$A403,СВЦЭМ!$B$33:$B$776,W$401)+'СЕТ СН'!$F$13</f>
        <v>0</v>
      </c>
      <c r="X403" s="36">
        <f>SUMIFS(СВЦЭМ!$L$34:$L$777,СВЦЭМ!$A$34:$A$777,$A403,СВЦЭМ!$B$33:$B$776,X$401)+'СЕТ СН'!$F$13</f>
        <v>0</v>
      </c>
      <c r="Y403" s="36">
        <f>SUMIFS(СВЦЭМ!$L$34:$L$777,СВЦЭМ!$A$34:$A$777,$A403,СВЦЭМ!$B$33:$B$776,Y$401)+'СЕТ СН'!$F$13</f>
        <v>0</v>
      </c>
    </row>
    <row r="404" spans="1:27" ht="15.75" hidden="1" x14ac:dyDescent="0.2">
      <c r="A404" s="35">
        <f t="shared" ref="A404:A432" si="11">A403+1</f>
        <v>43985</v>
      </c>
      <c r="B404" s="36">
        <f>SUMIFS(СВЦЭМ!$L$34:$L$777,СВЦЭМ!$A$34:$A$777,$A404,СВЦЭМ!$B$33:$B$776,B$401)+'СЕТ СН'!$F$13</f>
        <v>0</v>
      </c>
      <c r="C404" s="36">
        <f>SUMIFS(СВЦЭМ!$L$34:$L$777,СВЦЭМ!$A$34:$A$777,$A404,СВЦЭМ!$B$33:$B$776,C$401)+'СЕТ СН'!$F$13</f>
        <v>0</v>
      </c>
      <c r="D404" s="36">
        <f>SUMIFS(СВЦЭМ!$L$34:$L$777,СВЦЭМ!$A$34:$A$777,$A404,СВЦЭМ!$B$33:$B$776,D$401)+'СЕТ СН'!$F$13</f>
        <v>0</v>
      </c>
      <c r="E404" s="36">
        <f>SUMIFS(СВЦЭМ!$L$34:$L$777,СВЦЭМ!$A$34:$A$777,$A404,СВЦЭМ!$B$33:$B$776,E$401)+'СЕТ СН'!$F$13</f>
        <v>0</v>
      </c>
      <c r="F404" s="36">
        <f>SUMIFS(СВЦЭМ!$L$34:$L$777,СВЦЭМ!$A$34:$A$777,$A404,СВЦЭМ!$B$33:$B$776,F$401)+'СЕТ СН'!$F$13</f>
        <v>0</v>
      </c>
      <c r="G404" s="36">
        <f>SUMIFS(СВЦЭМ!$L$34:$L$777,СВЦЭМ!$A$34:$A$777,$A404,СВЦЭМ!$B$33:$B$776,G$401)+'СЕТ СН'!$F$13</f>
        <v>0</v>
      </c>
      <c r="H404" s="36">
        <f>SUMIFS(СВЦЭМ!$L$34:$L$777,СВЦЭМ!$A$34:$A$777,$A404,СВЦЭМ!$B$33:$B$776,H$401)+'СЕТ СН'!$F$13</f>
        <v>0</v>
      </c>
      <c r="I404" s="36">
        <f>SUMIFS(СВЦЭМ!$L$34:$L$777,СВЦЭМ!$A$34:$A$777,$A404,СВЦЭМ!$B$33:$B$776,I$401)+'СЕТ СН'!$F$13</f>
        <v>0</v>
      </c>
      <c r="J404" s="36">
        <f>SUMIFS(СВЦЭМ!$L$34:$L$777,СВЦЭМ!$A$34:$A$777,$A404,СВЦЭМ!$B$33:$B$776,J$401)+'СЕТ СН'!$F$13</f>
        <v>0</v>
      </c>
      <c r="K404" s="36">
        <f>SUMIFS(СВЦЭМ!$L$34:$L$777,СВЦЭМ!$A$34:$A$777,$A404,СВЦЭМ!$B$33:$B$776,K$401)+'СЕТ СН'!$F$13</f>
        <v>0</v>
      </c>
      <c r="L404" s="36">
        <f>SUMIFS(СВЦЭМ!$L$34:$L$777,СВЦЭМ!$A$34:$A$777,$A404,СВЦЭМ!$B$33:$B$776,L$401)+'СЕТ СН'!$F$13</f>
        <v>0</v>
      </c>
      <c r="M404" s="36">
        <f>SUMIFS(СВЦЭМ!$L$34:$L$777,СВЦЭМ!$A$34:$A$777,$A404,СВЦЭМ!$B$33:$B$776,M$401)+'СЕТ СН'!$F$13</f>
        <v>0</v>
      </c>
      <c r="N404" s="36">
        <f>SUMIFS(СВЦЭМ!$L$34:$L$777,СВЦЭМ!$A$34:$A$777,$A404,СВЦЭМ!$B$33:$B$776,N$401)+'СЕТ СН'!$F$13</f>
        <v>0</v>
      </c>
      <c r="O404" s="36">
        <f>SUMIFS(СВЦЭМ!$L$34:$L$777,СВЦЭМ!$A$34:$A$777,$A404,СВЦЭМ!$B$33:$B$776,O$401)+'СЕТ СН'!$F$13</f>
        <v>0</v>
      </c>
      <c r="P404" s="36">
        <f>SUMIFS(СВЦЭМ!$L$34:$L$777,СВЦЭМ!$A$34:$A$777,$A404,СВЦЭМ!$B$33:$B$776,P$401)+'СЕТ СН'!$F$13</f>
        <v>0</v>
      </c>
      <c r="Q404" s="36">
        <f>SUMIFS(СВЦЭМ!$L$34:$L$777,СВЦЭМ!$A$34:$A$777,$A404,СВЦЭМ!$B$33:$B$776,Q$401)+'СЕТ СН'!$F$13</f>
        <v>0</v>
      </c>
      <c r="R404" s="36">
        <f>SUMIFS(СВЦЭМ!$L$34:$L$777,СВЦЭМ!$A$34:$A$777,$A404,СВЦЭМ!$B$33:$B$776,R$401)+'СЕТ СН'!$F$13</f>
        <v>0</v>
      </c>
      <c r="S404" s="36">
        <f>SUMIFS(СВЦЭМ!$L$34:$L$777,СВЦЭМ!$A$34:$A$777,$A404,СВЦЭМ!$B$33:$B$776,S$401)+'СЕТ СН'!$F$13</f>
        <v>0</v>
      </c>
      <c r="T404" s="36">
        <f>SUMIFS(СВЦЭМ!$L$34:$L$777,СВЦЭМ!$A$34:$A$777,$A404,СВЦЭМ!$B$33:$B$776,T$401)+'СЕТ СН'!$F$13</f>
        <v>0</v>
      </c>
      <c r="U404" s="36">
        <f>SUMIFS(СВЦЭМ!$L$34:$L$777,СВЦЭМ!$A$34:$A$777,$A404,СВЦЭМ!$B$33:$B$776,U$401)+'СЕТ СН'!$F$13</f>
        <v>0</v>
      </c>
      <c r="V404" s="36">
        <f>SUMIFS(СВЦЭМ!$L$34:$L$777,СВЦЭМ!$A$34:$A$777,$A404,СВЦЭМ!$B$33:$B$776,V$401)+'СЕТ СН'!$F$13</f>
        <v>0</v>
      </c>
      <c r="W404" s="36">
        <f>SUMIFS(СВЦЭМ!$L$34:$L$777,СВЦЭМ!$A$34:$A$777,$A404,СВЦЭМ!$B$33:$B$776,W$401)+'СЕТ СН'!$F$13</f>
        <v>0</v>
      </c>
      <c r="X404" s="36">
        <f>SUMIFS(СВЦЭМ!$L$34:$L$777,СВЦЭМ!$A$34:$A$777,$A404,СВЦЭМ!$B$33:$B$776,X$401)+'СЕТ СН'!$F$13</f>
        <v>0</v>
      </c>
      <c r="Y404" s="36">
        <f>SUMIFS(СВЦЭМ!$L$34:$L$777,СВЦЭМ!$A$34:$A$777,$A404,СВЦЭМ!$B$33:$B$776,Y$401)+'СЕТ СН'!$F$13</f>
        <v>0</v>
      </c>
    </row>
    <row r="405" spans="1:27" ht="15.75" hidden="1" x14ac:dyDescent="0.2">
      <c r="A405" s="35">
        <f t="shared" si="11"/>
        <v>43986</v>
      </c>
      <c r="B405" s="36">
        <f>SUMIFS(СВЦЭМ!$L$34:$L$777,СВЦЭМ!$A$34:$A$777,$A405,СВЦЭМ!$B$33:$B$776,B$401)+'СЕТ СН'!$F$13</f>
        <v>0</v>
      </c>
      <c r="C405" s="36">
        <f>SUMIFS(СВЦЭМ!$L$34:$L$777,СВЦЭМ!$A$34:$A$777,$A405,СВЦЭМ!$B$33:$B$776,C$401)+'СЕТ СН'!$F$13</f>
        <v>0</v>
      </c>
      <c r="D405" s="36">
        <f>SUMIFS(СВЦЭМ!$L$34:$L$777,СВЦЭМ!$A$34:$A$777,$A405,СВЦЭМ!$B$33:$B$776,D$401)+'СЕТ СН'!$F$13</f>
        <v>0</v>
      </c>
      <c r="E405" s="36">
        <f>SUMIFS(СВЦЭМ!$L$34:$L$777,СВЦЭМ!$A$34:$A$777,$A405,СВЦЭМ!$B$33:$B$776,E$401)+'СЕТ СН'!$F$13</f>
        <v>0</v>
      </c>
      <c r="F405" s="36">
        <f>SUMIFS(СВЦЭМ!$L$34:$L$777,СВЦЭМ!$A$34:$A$777,$A405,СВЦЭМ!$B$33:$B$776,F$401)+'СЕТ СН'!$F$13</f>
        <v>0</v>
      </c>
      <c r="G405" s="36">
        <f>SUMIFS(СВЦЭМ!$L$34:$L$777,СВЦЭМ!$A$34:$A$777,$A405,СВЦЭМ!$B$33:$B$776,G$401)+'СЕТ СН'!$F$13</f>
        <v>0</v>
      </c>
      <c r="H405" s="36">
        <f>SUMIFS(СВЦЭМ!$L$34:$L$777,СВЦЭМ!$A$34:$A$777,$A405,СВЦЭМ!$B$33:$B$776,H$401)+'СЕТ СН'!$F$13</f>
        <v>0</v>
      </c>
      <c r="I405" s="36">
        <f>SUMIFS(СВЦЭМ!$L$34:$L$777,СВЦЭМ!$A$34:$A$777,$A405,СВЦЭМ!$B$33:$B$776,I$401)+'СЕТ СН'!$F$13</f>
        <v>0</v>
      </c>
      <c r="J405" s="36">
        <f>SUMIFS(СВЦЭМ!$L$34:$L$777,СВЦЭМ!$A$34:$A$777,$A405,СВЦЭМ!$B$33:$B$776,J$401)+'СЕТ СН'!$F$13</f>
        <v>0</v>
      </c>
      <c r="K405" s="36">
        <f>SUMIFS(СВЦЭМ!$L$34:$L$777,СВЦЭМ!$A$34:$A$777,$A405,СВЦЭМ!$B$33:$B$776,K$401)+'СЕТ СН'!$F$13</f>
        <v>0</v>
      </c>
      <c r="L405" s="36">
        <f>SUMIFS(СВЦЭМ!$L$34:$L$777,СВЦЭМ!$A$34:$A$777,$A405,СВЦЭМ!$B$33:$B$776,L$401)+'СЕТ СН'!$F$13</f>
        <v>0</v>
      </c>
      <c r="M405" s="36">
        <f>SUMIFS(СВЦЭМ!$L$34:$L$777,СВЦЭМ!$A$34:$A$777,$A405,СВЦЭМ!$B$33:$B$776,M$401)+'СЕТ СН'!$F$13</f>
        <v>0</v>
      </c>
      <c r="N405" s="36">
        <f>SUMIFS(СВЦЭМ!$L$34:$L$777,СВЦЭМ!$A$34:$A$777,$A405,СВЦЭМ!$B$33:$B$776,N$401)+'СЕТ СН'!$F$13</f>
        <v>0</v>
      </c>
      <c r="O405" s="36">
        <f>SUMIFS(СВЦЭМ!$L$34:$L$777,СВЦЭМ!$A$34:$A$777,$A405,СВЦЭМ!$B$33:$B$776,O$401)+'СЕТ СН'!$F$13</f>
        <v>0</v>
      </c>
      <c r="P405" s="36">
        <f>SUMIFS(СВЦЭМ!$L$34:$L$777,СВЦЭМ!$A$34:$A$777,$A405,СВЦЭМ!$B$33:$B$776,P$401)+'СЕТ СН'!$F$13</f>
        <v>0</v>
      </c>
      <c r="Q405" s="36">
        <f>SUMIFS(СВЦЭМ!$L$34:$L$777,СВЦЭМ!$A$34:$A$777,$A405,СВЦЭМ!$B$33:$B$776,Q$401)+'СЕТ СН'!$F$13</f>
        <v>0</v>
      </c>
      <c r="R405" s="36">
        <f>SUMIFS(СВЦЭМ!$L$34:$L$777,СВЦЭМ!$A$34:$A$777,$A405,СВЦЭМ!$B$33:$B$776,R$401)+'СЕТ СН'!$F$13</f>
        <v>0</v>
      </c>
      <c r="S405" s="36">
        <f>SUMIFS(СВЦЭМ!$L$34:$L$777,СВЦЭМ!$A$34:$A$777,$A405,СВЦЭМ!$B$33:$B$776,S$401)+'СЕТ СН'!$F$13</f>
        <v>0</v>
      </c>
      <c r="T405" s="36">
        <f>SUMIFS(СВЦЭМ!$L$34:$L$777,СВЦЭМ!$A$34:$A$777,$A405,СВЦЭМ!$B$33:$B$776,T$401)+'СЕТ СН'!$F$13</f>
        <v>0</v>
      </c>
      <c r="U405" s="36">
        <f>SUMIFS(СВЦЭМ!$L$34:$L$777,СВЦЭМ!$A$34:$A$777,$A405,СВЦЭМ!$B$33:$B$776,U$401)+'СЕТ СН'!$F$13</f>
        <v>0</v>
      </c>
      <c r="V405" s="36">
        <f>SUMIFS(СВЦЭМ!$L$34:$L$777,СВЦЭМ!$A$34:$A$777,$A405,СВЦЭМ!$B$33:$B$776,V$401)+'СЕТ СН'!$F$13</f>
        <v>0</v>
      </c>
      <c r="W405" s="36">
        <f>SUMIFS(СВЦЭМ!$L$34:$L$777,СВЦЭМ!$A$34:$A$777,$A405,СВЦЭМ!$B$33:$B$776,W$401)+'СЕТ СН'!$F$13</f>
        <v>0</v>
      </c>
      <c r="X405" s="36">
        <f>SUMIFS(СВЦЭМ!$L$34:$L$777,СВЦЭМ!$A$34:$A$777,$A405,СВЦЭМ!$B$33:$B$776,X$401)+'СЕТ СН'!$F$13</f>
        <v>0</v>
      </c>
      <c r="Y405" s="36">
        <f>SUMIFS(СВЦЭМ!$L$34:$L$777,СВЦЭМ!$A$34:$A$777,$A405,СВЦЭМ!$B$33:$B$776,Y$401)+'СЕТ СН'!$F$13</f>
        <v>0</v>
      </c>
    </row>
    <row r="406" spans="1:27" ht="15.75" hidden="1" x14ac:dyDescent="0.2">
      <c r="A406" s="35">
        <f t="shared" si="11"/>
        <v>43987</v>
      </c>
      <c r="B406" s="36">
        <f>SUMIFS(СВЦЭМ!$L$34:$L$777,СВЦЭМ!$A$34:$A$777,$A406,СВЦЭМ!$B$33:$B$776,B$401)+'СЕТ СН'!$F$13</f>
        <v>0</v>
      </c>
      <c r="C406" s="36">
        <f>SUMIFS(СВЦЭМ!$L$34:$L$777,СВЦЭМ!$A$34:$A$777,$A406,СВЦЭМ!$B$33:$B$776,C$401)+'СЕТ СН'!$F$13</f>
        <v>0</v>
      </c>
      <c r="D406" s="36">
        <f>SUMIFS(СВЦЭМ!$L$34:$L$777,СВЦЭМ!$A$34:$A$777,$A406,СВЦЭМ!$B$33:$B$776,D$401)+'СЕТ СН'!$F$13</f>
        <v>0</v>
      </c>
      <c r="E406" s="36">
        <f>SUMIFS(СВЦЭМ!$L$34:$L$777,СВЦЭМ!$A$34:$A$777,$A406,СВЦЭМ!$B$33:$B$776,E$401)+'СЕТ СН'!$F$13</f>
        <v>0</v>
      </c>
      <c r="F406" s="36">
        <f>SUMIFS(СВЦЭМ!$L$34:$L$777,СВЦЭМ!$A$34:$A$777,$A406,СВЦЭМ!$B$33:$B$776,F$401)+'СЕТ СН'!$F$13</f>
        <v>0</v>
      </c>
      <c r="G406" s="36">
        <f>SUMIFS(СВЦЭМ!$L$34:$L$777,СВЦЭМ!$A$34:$A$777,$A406,СВЦЭМ!$B$33:$B$776,G$401)+'СЕТ СН'!$F$13</f>
        <v>0</v>
      </c>
      <c r="H406" s="36">
        <f>SUMIFS(СВЦЭМ!$L$34:$L$777,СВЦЭМ!$A$34:$A$777,$A406,СВЦЭМ!$B$33:$B$776,H$401)+'СЕТ СН'!$F$13</f>
        <v>0</v>
      </c>
      <c r="I406" s="36">
        <f>SUMIFS(СВЦЭМ!$L$34:$L$777,СВЦЭМ!$A$34:$A$777,$A406,СВЦЭМ!$B$33:$B$776,I$401)+'СЕТ СН'!$F$13</f>
        <v>0</v>
      </c>
      <c r="J406" s="36">
        <f>SUMIFS(СВЦЭМ!$L$34:$L$777,СВЦЭМ!$A$34:$A$777,$A406,СВЦЭМ!$B$33:$B$776,J$401)+'СЕТ СН'!$F$13</f>
        <v>0</v>
      </c>
      <c r="K406" s="36">
        <f>SUMIFS(СВЦЭМ!$L$34:$L$777,СВЦЭМ!$A$34:$A$777,$A406,СВЦЭМ!$B$33:$B$776,K$401)+'СЕТ СН'!$F$13</f>
        <v>0</v>
      </c>
      <c r="L406" s="36">
        <f>SUMIFS(СВЦЭМ!$L$34:$L$777,СВЦЭМ!$A$34:$A$777,$A406,СВЦЭМ!$B$33:$B$776,L$401)+'СЕТ СН'!$F$13</f>
        <v>0</v>
      </c>
      <c r="M406" s="36">
        <f>SUMIFS(СВЦЭМ!$L$34:$L$777,СВЦЭМ!$A$34:$A$777,$A406,СВЦЭМ!$B$33:$B$776,M$401)+'СЕТ СН'!$F$13</f>
        <v>0</v>
      </c>
      <c r="N406" s="36">
        <f>SUMIFS(СВЦЭМ!$L$34:$L$777,СВЦЭМ!$A$34:$A$777,$A406,СВЦЭМ!$B$33:$B$776,N$401)+'СЕТ СН'!$F$13</f>
        <v>0</v>
      </c>
      <c r="O406" s="36">
        <f>SUMIFS(СВЦЭМ!$L$34:$L$777,СВЦЭМ!$A$34:$A$777,$A406,СВЦЭМ!$B$33:$B$776,O$401)+'СЕТ СН'!$F$13</f>
        <v>0</v>
      </c>
      <c r="P406" s="36">
        <f>SUMIFS(СВЦЭМ!$L$34:$L$777,СВЦЭМ!$A$34:$A$777,$A406,СВЦЭМ!$B$33:$B$776,P$401)+'СЕТ СН'!$F$13</f>
        <v>0</v>
      </c>
      <c r="Q406" s="36">
        <f>SUMIFS(СВЦЭМ!$L$34:$L$777,СВЦЭМ!$A$34:$A$777,$A406,СВЦЭМ!$B$33:$B$776,Q$401)+'СЕТ СН'!$F$13</f>
        <v>0</v>
      </c>
      <c r="R406" s="36">
        <f>SUMIFS(СВЦЭМ!$L$34:$L$777,СВЦЭМ!$A$34:$A$777,$A406,СВЦЭМ!$B$33:$B$776,R$401)+'СЕТ СН'!$F$13</f>
        <v>0</v>
      </c>
      <c r="S406" s="36">
        <f>SUMIFS(СВЦЭМ!$L$34:$L$777,СВЦЭМ!$A$34:$A$777,$A406,СВЦЭМ!$B$33:$B$776,S$401)+'СЕТ СН'!$F$13</f>
        <v>0</v>
      </c>
      <c r="T406" s="36">
        <f>SUMIFS(СВЦЭМ!$L$34:$L$777,СВЦЭМ!$A$34:$A$777,$A406,СВЦЭМ!$B$33:$B$776,T$401)+'СЕТ СН'!$F$13</f>
        <v>0</v>
      </c>
      <c r="U406" s="36">
        <f>SUMIFS(СВЦЭМ!$L$34:$L$777,СВЦЭМ!$A$34:$A$777,$A406,СВЦЭМ!$B$33:$B$776,U$401)+'СЕТ СН'!$F$13</f>
        <v>0</v>
      </c>
      <c r="V406" s="36">
        <f>SUMIFS(СВЦЭМ!$L$34:$L$777,СВЦЭМ!$A$34:$A$777,$A406,СВЦЭМ!$B$33:$B$776,V$401)+'СЕТ СН'!$F$13</f>
        <v>0</v>
      </c>
      <c r="W406" s="36">
        <f>SUMIFS(СВЦЭМ!$L$34:$L$777,СВЦЭМ!$A$34:$A$777,$A406,СВЦЭМ!$B$33:$B$776,W$401)+'СЕТ СН'!$F$13</f>
        <v>0</v>
      </c>
      <c r="X406" s="36">
        <f>SUMIFS(СВЦЭМ!$L$34:$L$777,СВЦЭМ!$A$34:$A$777,$A406,СВЦЭМ!$B$33:$B$776,X$401)+'СЕТ СН'!$F$13</f>
        <v>0</v>
      </c>
      <c r="Y406" s="36">
        <f>SUMIFS(СВЦЭМ!$L$34:$L$777,СВЦЭМ!$A$34:$A$777,$A406,СВЦЭМ!$B$33:$B$776,Y$401)+'СЕТ СН'!$F$13</f>
        <v>0</v>
      </c>
    </row>
    <row r="407" spans="1:27" ht="15.75" hidden="1" x14ac:dyDescent="0.2">
      <c r="A407" s="35">
        <f t="shared" si="11"/>
        <v>43988</v>
      </c>
      <c r="B407" s="36">
        <f>SUMIFS(СВЦЭМ!$L$34:$L$777,СВЦЭМ!$A$34:$A$777,$A407,СВЦЭМ!$B$33:$B$776,B$401)+'СЕТ СН'!$F$13</f>
        <v>0</v>
      </c>
      <c r="C407" s="36">
        <f>SUMIFS(СВЦЭМ!$L$34:$L$777,СВЦЭМ!$A$34:$A$777,$A407,СВЦЭМ!$B$33:$B$776,C$401)+'СЕТ СН'!$F$13</f>
        <v>0</v>
      </c>
      <c r="D407" s="36">
        <f>SUMIFS(СВЦЭМ!$L$34:$L$777,СВЦЭМ!$A$34:$A$777,$A407,СВЦЭМ!$B$33:$B$776,D$401)+'СЕТ СН'!$F$13</f>
        <v>0</v>
      </c>
      <c r="E407" s="36">
        <f>SUMIFS(СВЦЭМ!$L$34:$L$777,СВЦЭМ!$A$34:$A$777,$A407,СВЦЭМ!$B$33:$B$776,E$401)+'СЕТ СН'!$F$13</f>
        <v>0</v>
      </c>
      <c r="F407" s="36">
        <f>SUMIFS(СВЦЭМ!$L$34:$L$777,СВЦЭМ!$A$34:$A$777,$A407,СВЦЭМ!$B$33:$B$776,F$401)+'СЕТ СН'!$F$13</f>
        <v>0</v>
      </c>
      <c r="G407" s="36">
        <f>SUMIFS(СВЦЭМ!$L$34:$L$777,СВЦЭМ!$A$34:$A$777,$A407,СВЦЭМ!$B$33:$B$776,G$401)+'СЕТ СН'!$F$13</f>
        <v>0</v>
      </c>
      <c r="H407" s="36">
        <f>SUMIFS(СВЦЭМ!$L$34:$L$777,СВЦЭМ!$A$34:$A$777,$A407,СВЦЭМ!$B$33:$B$776,H$401)+'СЕТ СН'!$F$13</f>
        <v>0</v>
      </c>
      <c r="I407" s="36">
        <f>SUMIFS(СВЦЭМ!$L$34:$L$777,СВЦЭМ!$A$34:$A$777,$A407,СВЦЭМ!$B$33:$B$776,I$401)+'СЕТ СН'!$F$13</f>
        <v>0</v>
      </c>
      <c r="J407" s="36">
        <f>SUMIFS(СВЦЭМ!$L$34:$L$777,СВЦЭМ!$A$34:$A$777,$A407,СВЦЭМ!$B$33:$B$776,J$401)+'СЕТ СН'!$F$13</f>
        <v>0</v>
      </c>
      <c r="K407" s="36">
        <f>SUMIFS(СВЦЭМ!$L$34:$L$777,СВЦЭМ!$A$34:$A$777,$A407,СВЦЭМ!$B$33:$B$776,K$401)+'СЕТ СН'!$F$13</f>
        <v>0</v>
      </c>
      <c r="L407" s="36">
        <f>SUMIFS(СВЦЭМ!$L$34:$L$777,СВЦЭМ!$A$34:$A$777,$A407,СВЦЭМ!$B$33:$B$776,L$401)+'СЕТ СН'!$F$13</f>
        <v>0</v>
      </c>
      <c r="M407" s="36">
        <f>SUMIFS(СВЦЭМ!$L$34:$L$777,СВЦЭМ!$A$34:$A$777,$A407,СВЦЭМ!$B$33:$B$776,M$401)+'СЕТ СН'!$F$13</f>
        <v>0</v>
      </c>
      <c r="N407" s="36">
        <f>SUMIFS(СВЦЭМ!$L$34:$L$777,СВЦЭМ!$A$34:$A$777,$A407,СВЦЭМ!$B$33:$B$776,N$401)+'СЕТ СН'!$F$13</f>
        <v>0</v>
      </c>
      <c r="O407" s="36">
        <f>SUMIFS(СВЦЭМ!$L$34:$L$777,СВЦЭМ!$A$34:$A$777,$A407,СВЦЭМ!$B$33:$B$776,O$401)+'СЕТ СН'!$F$13</f>
        <v>0</v>
      </c>
      <c r="P407" s="36">
        <f>SUMIFS(СВЦЭМ!$L$34:$L$777,СВЦЭМ!$A$34:$A$777,$A407,СВЦЭМ!$B$33:$B$776,P$401)+'СЕТ СН'!$F$13</f>
        <v>0</v>
      </c>
      <c r="Q407" s="36">
        <f>SUMIFS(СВЦЭМ!$L$34:$L$777,СВЦЭМ!$A$34:$A$777,$A407,СВЦЭМ!$B$33:$B$776,Q$401)+'СЕТ СН'!$F$13</f>
        <v>0</v>
      </c>
      <c r="R407" s="36">
        <f>SUMIFS(СВЦЭМ!$L$34:$L$777,СВЦЭМ!$A$34:$A$777,$A407,СВЦЭМ!$B$33:$B$776,R$401)+'СЕТ СН'!$F$13</f>
        <v>0</v>
      </c>
      <c r="S407" s="36">
        <f>SUMIFS(СВЦЭМ!$L$34:$L$777,СВЦЭМ!$A$34:$A$777,$A407,СВЦЭМ!$B$33:$B$776,S$401)+'СЕТ СН'!$F$13</f>
        <v>0</v>
      </c>
      <c r="T407" s="36">
        <f>SUMIFS(СВЦЭМ!$L$34:$L$777,СВЦЭМ!$A$34:$A$777,$A407,СВЦЭМ!$B$33:$B$776,T$401)+'СЕТ СН'!$F$13</f>
        <v>0</v>
      </c>
      <c r="U407" s="36">
        <f>SUMIFS(СВЦЭМ!$L$34:$L$777,СВЦЭМ!$A$34:$A$777,$A407,СВЦЭМ!$B$33:$B$776,U$401)+'СЕТ СН'!$F$13</f>
        <v>0</v>
      </c>
      <c r="V407" s="36">
        <f>SUMIFS(СВЦЭМ!$L$34:$L$777,СВЦЭМ!$A$34:$A$777,$A407,СВЦЭМ!$B$33:$B$776,V$401)+'СЕТ СН'!$F$13</f>
        <v>0</v>
      </c>
      <c r="W407" s="36">
        <f>SUMIFS(СВЦЭМ!$L$34:$L$777,СВЦЭМ!$A$34:$A$777,$A407,СВЦЭМ!$B$33:$B$776,W$401)+'СЕТ СН'!$F$13</f>
        <v>0</v>
      </c>
      <c r="X407" s="36">
        <f>SUMIFS(СВЦЭМ!$L$34:$L$777,СВЦЭМ!$A$34:$A$777,$A407,СВЦЭМ!$B$33:$B$776,X$401)+'СЕТ СН'!$F$13</f>
        <v>0</v>
      </c>
      <c r="Y407" s="36">
        <f>SUMIFS(СВЦЭМ!$L$34:$L$777,СВЦЭМ!$A$34:$A$777,$A407,СВЦЭМ!$B$33:$B$776,Y$401)+'СЕТ СН'!$F$13</f>
        <v>0</v>
      </c>
    </row>
    <row r="408" spans="1:27" ht="15.75" hidden="1" x14ac:dyDescent="0.2">
      <c r="A408" s="35">
        <f t="shared" si="11"/>
        <v>43989</v>
      </c>
      <c r="B408" s="36">
        <f>SUMIFS(СВЦЭМ!$L$34:$L$777,СВЦЭМ!$A$34:$A$777,$A408,СВЦЭМ!$B$33:$B$776,B$401)+'СЕТ СН'!$F$13</f>
        <v>0</v>
      </c>
      <c r="C408" s="36">
        <f>SUMIFS(СВЦЭМ!$L$34:$L$777,СВЦЭМ!$A$34:$A$777,$A408,СВЦЭМ!$B$33:$B$776,C$401)+'СЕТ СН'!$F$13</f>
        <v>0</v>
      </c>
      <c r="D408" s="36">
        <f>SUMIFS(СВЦЭМ!$L$34:$L$777,СВЦЭМ!$A$34:$A$777,$A408,СВЦЭМ!$B$33:$B$776,D$401)+'СЕТ СН'!$F$13</f>
        <v>0</v>
      </c>
      <c r="E408" s="36">
        <f>SUMIFS(СВЦЭМ!$L$34:$L$777,СВЦЭМ!$A$34:$A$777,$A408,СВЦЭМ!$B$33:$B$776,E$401)+'СЕТ СН'!$F$13</f>
        <v>0</v>
      </c>
      <c r="F408" s="36">
        <f>SUMIFS(СВЦЭМ!$L$34:$L$777,СВЦЭМ!$A$34:$A$777,$A408,СВЦЭМ!$B$33:$B$776,F$401)+'СЕТ СН'!$F$13</f>
        <v>0</v>
      </c>
      <c r="G408" s="36">
        <f>SUMIFS(СВЦЭМ!$L$34:$L$777,СВЦЭМ!$A$34:$A$777,$A408,СВЦЭМ!$B$33:$B$776,G$401)+'СЕТ СН'!$F$13</f>
        <v>0</v>
      </c>
      <c r="H408" s="36">
        <f>SUMIFS(СВЦЭМ!$L$34:$L$777,СВЦЭМ!$A$34:$A$777,$A408,СВЦЭМ!$B$33:$B$776,H$401)+'СЕТ СН'!$F$13</f>
        <v>0</v>
      </c>
      <c r="I408" s="36">
        <f>SUMIFS(СВЦЭМ!$L$34:$L$777,СВЦЭМ!$A$34:$A$777,$A408,СВЦЭМ!$B$33:$B$776,I$401)+'СЕТ СН'!$F$13</f>
        <v>0</v>
      </c>
      <c r="J408" s="36">
        <f>SUMIFS(СВЦЭМ!$L$34:$L$777,СВЦЭМ!$A$34:$A$777,$A408,СВЦЭМ!$B$33:$B$776,J$401)+'СЕТ СН'!$F$13</f>
        <v>0</v>
      </c>
      <c r="K408" s="36">
        <f>SUMIFS(СВЦЭМ!$L$34:$L$777,СВЦЭМ!$A$34:$A$777,$A408,СВЦЭМ!$B$33:$B$776,K$401)+'СЕТ СН'!$F$13</f>
        <v>0</v>
      </c>
      <c r="L408" s="36">
        <f>SUMIFS(СВЦЭМ!$L$34:$L$777,СВЦЭМ!$A$34:$A$777,$A408,СВЦЭМ!$B$33:$B$776,L$401)+'СЕТ СН'!$F$13</f>
        <v>0</v>
      </c>
      <c r="M408" s="36">
        <f>SUMIFS(СВЦЭМ!$L$34:$L$777,СВЦЭМ!$A$34:$A$777,$A408,СВЦЭМ!$B$33:$B$776,M$401)+'СЕТ СН'!$F$13</f>
        <v>0</v>
      </c>
      <c r="N408" s="36">
        <f>SUMIFS(СВЦЭМ!$L$34:$L$777,СВЦЭМ!$A$34:$A$777,$A408,СВЦЭМ!$B$33:$B$776,N$401)+'СЕТ СН'!$F$13</f>
        <v>0</v>
      </c>
      <c r="O408" s="36">
        <f>SUMIFS(СВЦЭМ!$L$34:$L$777,СВЦЭМ!$A$34:$A$777,$A408,СВЦЭМ!$B$33:$B$776,O$401)+'СЕТ СН'!$F$13</f>
        <v>0</v>
      </c>
      <c r="P408" s="36">
        <f>SUMIFS(СВЦЭМ!$L$34:$L$777,СВЦЭМ!$A$34:$A$777,$A408,СВЦЭМ!$B$33:$B$776,P$401)+'СЕТ СН'!$F$13</f>
        <v>0</v>
      </c>
      <c r="Q408" s="36">
        <f>SUMIFS(СВЦЭМ!$L$34:$L$777,СВЦЭМ!$A$34:$A$777,$A408,СВЦЭМ!$B$33:$B$776,Q$401)+'СЕТ СН'!$F$13</f>
        <v>0</v>
      </c>
      <c r="R408" s="36">
        <f>SUMIFS(СВЦЭМ!$L$34:$L$777,СВЦЭМ!$A$34:$A$777,$A408,СВЦЭМ!$B$33:$B$776,R$401)+'СЕТ СН'!$F$13</f>
        <v>0</v>
      </c>
      <c r="S408" s="36">
        <f>SUMIFS(СВЦЭМ!$L$34:$L$777,СВЦЭМ!$A$34:$A$777,$A408,СВЦЭМ!$B$33:$B$776,S$401)+'СЕТ СН'!$F$13</f>
        <v>0</v>
      </c>
      <c r="T408" s="36">
        <f>SUMIFS(СВЦЭМ!$L$34:$L$777,СВЦЭМ!$A$34:$A$777,$A408,СВЦЭМ!$B$33:$B$776,T$401)+'СЕТ СН'!$F$13</f>
        <v>0</v>
      </c>
      <c r="U408" s="36">
        <f>SUMIFS(СВЦЭМ!$L$34:$L$777,СВЦЭМ!$A$34:$A$777,$A408,СВЦЭМ!$B$33:$B$776,U$401)+'СЕТ СН'!$F$13</f>
        <v>0</v>
      </c>
      <c r="V408" s="36">
        <f>SUMIFS(СВЦЭМ!$L$34:$L$777,СВЦЭМ!$A$34:$A$777,$A408,СВЦЭМ!$B$33:$B$776,V$401)+'СЕТ СН'!$F$13</f>
        <v>0</v>
      </c>
      <c r="W408" s="36">
        <f>SUMIFS(СВЦЭМ!$L$34:$L$777,СВЦЭМ!$A$34:$A$777,$A408,СВЦЭМ!$B$33:$B$776,W$401)+'СЕТ СН'!$F$13</f>
        <v>0</v>
      </c>
      <c r="X408" s="36">
        <f>SUMIFS(СВЦЭМ!$L$34:$L$777,СВЦЭМ!$A$34:$A$777,$A408,СВЦЭМ!$B$33:$B$776,X$401)+'СЕТ СН'!$F$13</f>
        <v>0</v>
      </c>
      <c r="Y408" s="36">
        <f>SUMIFS(СВЦЭМ!$L$34:$L$777,СВЦЭМ!$A$34:$A$777,$A408,СВЦЭМ!$B$33:$B$776,Y$401)+'СЕТ СН'!$F$13</f>
        <v>0</v>
      </c>
    </row>
    <row r="409" spans="1:27" ht="15.75" hidden="1" x14ac:dyDescent="0.2">
      <c r="A409" s="35">
        <f t="shared" si="11"/>
        <v>43990</v>
      </c>
      <c r="B409" s="36">
        <f>SUMIFS(СВЦЭМ!$L$34:$L$777,СВЦЭМ!$A$34:$A$777,$A409,СВЦЭМ!$B$33:$B$776,B$401)+'СЕТ СН'!$F$13</f>
        <v>0</v>
      </c>
      <c r="C409" s="36">
        <f>SUMIFS(СВЦЭМ!$L$34:$L$777,СВЦЭМ!$A$34:$A$777,$A409,СВЦЭМ!$B$33:$B$776,C$401)+'СЕТ СН'!$F$13</f>
        <v>0</v>
      </c>
      <c r="D409" s="36">
        <f>SUMIFS(СВЦЭМ!$L$34:$L$777,СВЦЭМ!$A$34:$A$777,$A409,СВЦЭМ!$B$33:$B$776,D$401)+'СЕТ СН'!$F$13</f>
        <v>0</v>
      </c>
      <c r="E409" s="36">
        <f>SUMIFS(СВЦЭМ!$L$34:$L$777,СВЦЭМ!$A$34:$A$777,$A409,СВЦЭМ!$B$33:$B$776,E$401)+'СЕТ СН'!$F$13</f>
        <v>0</v>
      </c>
      <c r="F409" s="36">
        <f>SUMIFS(СВЦЭМ!$L$34:$L$777,СВЦЭМ!$A$34:$A$777,$A409,СВЦЭМ!$B$33:$B$776,F$401)+'СЕТ СН'!$F$13</f>
        <v>0</v>
      </c>
      <c r="G409" s="36">
        <f>SUMIFS(СВЦЭМ!$L$34:$L$777,СВЦЭМ!$A$34:$A$777,$A409,СВЦЭМ!$B$33:$B$776,G$401)+'СЕТ СН'!$F$13</f>
        <v>0</v>
      </c>
      <c r="H409" s="36">
        <f>SUMIFS(СВЦЭМ!$L$34:$L$777,СВЦЭМ!$A$34:$A$777,$A409,СВЦЭМ!$B$33:$B$776,H$401)+'СЕТ СН'!$F$13</f>
        <v>0</v>
      </c>
      <c r="I409" s="36">
        <f>SUMIFS(СВЦЭМ!$L$34:$L$777,СВЦЭМ!$A$34:$A$777,$A409,СВЦЭМ!$B$33:$B$776,I$401)+'СЕТ СН'!$F$13</f>
        <v>0</v>
      </c>
      <c r="J409" s="36">
        <f>SUMIFS(СВЦЭМ!$L$34:$L$777,СВЦЭМ!$A$34:$A$777,$A409,СВЦЭМ!$B$33:$B$776,J$401)+'СЕТ СН'!$F$13</f>
        <v>0</v>
      </c>
      <c r="K409" s="36">
        <f>SUMIFS(СВЦЭМ!$L$34:$L$777,СВЦЭМ!$A$34:$A$777,$A409,СВЦЭМ!$B$33:$B$776,K$401)+'СЕТ СН'!$F$13</f>
        <v>0</v>
      </c>
      <c r="L409" s="36">
        <f>SUMIFS(СВЦЭМ!$L$34:$L$777,СВЦЭМ!$A$34:$A$777,$A409,СВЦЭМ!$B$33:$B$776,L$401)+'СЕТ СН'!$F$13</f>
        <v>0</v>
      </c>
      <c r="M409" s="36">
        <f>SUMIFS(СВЦЭМ!$L$34:$L$777,СВЦЭМ!$A$34:$A$777,$A409,СВЦЭМ!$B$33:$B$776,M$401)+'СЕТ СН'!$F$13</f>
        <v>0</v>
      </c>
      <c r="N409" s="36">
        <f>SUMIFS(СВЦЭМ!$L$34:$L$777,СВЦЭМ!$A$34:$A$777,$A409,СВЦЭМ!$B$33:$B$776,N$401)+'СЕТ СН'!$F$13</f>
        <v>0</v>
      </c>
      <c r="O409" s="36">
        <f>SUMIFS(СВЦЭМ!$L$34:$L$777,СВЦЭМ!$A$34:$A$777,$A409,СВЦЭМ!$B$33:$B$776,O$401)+'СЕТ СН'!$F$13</f>
        <v>0</v>
      </c>
      <c r="P409" s="36">
        <f>SUMIFS(СВЦЭМ!$L$34:$L$777,СВЦЭМ!$A$34:$A$777,$A409,СВЦЭМ!$B$33:$B$776,P$401)+'СЕТ СН'!$F$13</f>
        <v>0</v>
      </c>
      <c r="Q409" s="36">
        <f>SUMIFS(СВЦЭМ!$L$34:$L$777,СВЦЭМ!$A$34:$A$777,$A409,СВЦЭМ!$B$33:$B$776,Q$401)+'СЕТ СН'!$F$13</f>
        <v>0</v>
      </c>
      <c r="R409" s="36">
        <f>SUMIFS(СВЦЭМ!$L$34:$L$777,СВЦЭМ!$A$34:$A$777,$A409,СВЦЭМ!$B$33:$B$776,R$401)+'СЕТ СН'!$F$13</f>
        <v>0</v>
      </c>
      <c r="S409" s="36">
        <f>SUMIFS(СВЦЭМ!$L$34:$L$777,СВЦЭМ!$A$34:$A$777,$A409,СВЦЭМ!$B$33:$B$776,S$401)+'СЕТ СН'!$F$13</f>
        <v>0</v>
      </c>
      <c r="T409" s="36">
        <f>SUMIFS(СВЦЭМ!$L$34:$L$777,СВЦЭМ!$A$34:$A$777,$A409,СВЦЭМ!$B$33:$B$776,T$401)+'СЕТ СН'!$F$13</f>
        <v>0</v>
      </c>
      <c r="U409" s="36">
        <f>SUMIFS(СВЦЭМ!$L$34:$L$777,СВЦЭМ!$A$34:$A$777,$A409,СВЦЭМ!$B$33:$B$776,U$401)+'СЕТ СН'!$F$13</f>
        <v>0</v>
      </c>
      <c r="V409" s="36">
        <f>SUMIFS(СВЦЭМ!$L$34:$L$777,СВЦЭМ!$A$34:$A$777,$A409,СВЦЭМ!$B$33:$B$776,V$401)+'СЕТ СН'!$F$13</f>
        <v>0</v>
      </c>
      <c r="W409" s="36">
        <f>SUMIFS(СВЦЭМ!$L$34:$L$777,СВЦЭМ!$A$34:$A$777,$A409,СВЦЭМ!$B$33:$B$776,W$401)+'СЕТ СН'!$F$13</f>
        <v>0</v>
      </c>
      <c r="X409" s="36">
        <f>SUMIFS(СВЦЭМ!$L$34:$L$777,СВЦЭМ!$A$34:$A$777,$A409,СВЦЭМ!$B$33:$B$776,X$401)+'СЕТ СН'!$F$13</f>
        <v>0</v>
      </c>
      <c r="Y409" s="36">
        <f>SUMIFS(СВЦЭМ!$L$34:$L$777,СВЦЭМ!$A$34:$A$777,$A409,СВЦЭМ!$B$33:$B$776,Y$401)+'СЕТ СН'!$F$13</f>
        <v>0</v>
      </c>
    </row>
    <row r="410" spans="1:27" ht="15.75" hidden="1" x14ac:dyDescent="0.2">
      <c r="A410" s="35">
        <f t="shared" si="11"/>
        <v>43991</v>
      </c>
      <c r="B410" s="36">
        <f>SUMIFS(СВЦЭМ!$L$34:$L$777,СВЦЭМ!$A$34:$A$777,$A410,СВЦЭМ!$B$33:$B$776,B$401)+'СЕТ СН'!$F$13</f>
        <v>0</v>
      </c>
      <c r="C410" s="36">
        <f>SUMIFS(СВЦЭМ!$L$34:$L$777,СВЦЭМ!$A$34:$A$777,$A410,СВЦЭМ!$B$33:$B$776,C$401)+'СЕТ СН'!$F$13</f>
        <v>0</v>
      </c>
      <c r="D410" s="36">
        <f>SUMIFS(СВЦЭМ!$L$34:$L$777,СВЦЭМ!$A$34:$A$777,$A410,СВЦЭМ!$B$33:$B$776,D$401)+'СЕТ СН'!$F$13</f>
        <v>0</v>
      </c>
      <c r="E410" s="36">
        <f>SUMIFS(СВЦЭМ!$L$34:$L$777,СВЦЭМ!$A$34:$A$777,$A410,СВЦЭМ!$B$33:$B$776,E$401)+'СЕТ СН'!$F$13</f>
        <v>0</v>
      </c>
      <c r="F410" s="36">
        <f>SUMIFS(СВЦЭМ!$L$34:$L$777,СВЦЭМ!$A$34:$A$777,$A410,СВЦЭМ!$B$33:$B$776,F$401)+'СЕТ СН'!$F$13</f>
        <v>0</v>
      </c>
      <c r="G410" s="36">
        <f>SUMIFS(СВЦЭМ!$L$34:$L$777,СВЦЭМ!$A$34:$A$777,$A410,СВЦЭМ!$B$33:$B$776,G$401)+'СЕТ СН'!$F$13</f>
        <v>0</v>
      </c>
      <c r="H410" s="36">
        <f>SUMIFS(СВЦЭМ!$L$34:$L$777,СВЦЭМ!$A$34:$A$777,$A410,СВЦЭМ!$B$33:$B$776,H$401)+'СЕТ СН'!$F$13</f>
        <v>0</v>
      </c>
      <c r="I410" s="36">
        <f>SUMIFS(СВЦЭМ!$L$34:$L$777,СВЦЭМ!$A$34:$A$777,$A410,СВЦЭМ!$B$33:$B$776,I$401)+'СЕТ СН'!$F$13</f>
        <v>0</v>
      </c>
      <c r="J410" s="36">
        <f>SUMIFS(СВЦЭМ!$L$34:$L$777,СВЦЭМ!$A$34:$A$777,$A410,СВЦЭМ!$B$33:$B$776,J$401)+'СЕТ СН'!$F$13</f>
        <v>0</v>
      </c>
      <c r="K410" s="36">
        <f>SUMIFS(СВЦЭМ!$L$34:$L$777,СВЦЭМ!$A$34:$A$777,$A410,СВЦЭМ!$B$33:$B$776,K$401)+'СЕТ СН'!$F$13</f>
        <v>0</v>
      </c>
      <c r="L410" s="36">
        <f>SUMIFS(СВЦЭМ!$L$34:$L$777,СВЦЭМ!$A$34:$A$777,$A410,СВЦЭМ!$B$33:$B$776,L$401)+'СЕТ СН'!$F$13</f>
        <v>0</v>
      </c>
      <c r="M410" s="36">
        <f>SUMIFS(СВЦЭМ!$L$34:$L$777,СВЦЭМ!$A$34:$A$777,$A410,СВЦЭМ!$B$33:$B$776,M$401)+'СЕТ СН'!$F$13</f>
        <v>0</v>
      </c>
      <c r="N410" s="36">
        <f>SUMIFS(СВЦЭМ!$L$34:$L$777,СВЦЭМ!$A$34:$A$777,$A410,СВЦЭМ!$B$33:$B$776,N$401)+'СЕТ СН'!$F$13</f>
        <v>0</v>
      </c>
      <c r="O410" s="36">
        <f>SUMIFS(СВЦЭМ!$L$34:$L$777,СВЦЭМ!$A$34:$A$777,$A410,СВЦЭМ!$B$33:$B$776,O$401)+'СЕТ СН'!$F$13</f>
        <v>0</v>
      </c>
      <c r="P410" s="36">
        <f>SUMIFS(СВЦЭМ!$L$34:$L$777,СВЦЭМ!$A$34:$A$777,$A410,СВЦЭМ!$B$33:$B$776,P$401)+'СЕТ СН'!$F$13</f>
        <v>0</v>
      </c>
      <c r="Q410" s="36">
        <f>SUMIFS(СВЦЭМ!$L$34:$L$777,СВЦЭМ!$A$34:$A$777,$A410,СВЦЭМ!$B$33:$B$776,Q$401)+'СЕТ СН'!$F$13</f>
        <v>0</v>
      </c>
      <c r="R410" s="36">
        <f>SUMIFS(СВЦЭМ!$L$34:$L$777,СВЦЭМ!$A$34:$A$777,$A410,СВЦЭМ!$B$33:$B$776,R$401)+'СЕТ СН'!$F$13</f>
        <v>0</v>
      </c>
      <c r="S410" s="36">
        <f>SUMIFS(СВЦЭМ!$L$34:$L$777,СВЦЭМ!$A$34:$A$777,$A410,СВЦЭМ!$B$33:$B$776,S$401)+'СЕТ СН'!$F$13</f>
        <v>0</v>
      </c>
      <c r="T410" s="36">
        <f>SUMIFS(СВЦЭМ!$L$34:$L$777,СВЦЭМ!$A$34:$A$777,$A410,СВЦЭМ!$B$33:$B$776,T$401)+'СЕТ СН'!$F$13</f>
        <v>0</v>
      </c>
      <c r="U410" s="36">
        <f>SUMIFS(СВЦЭМ!$L$34:$L$777,СВЦЭМ!$A$34:$A$777,$A410,СВЦЭМ!$B$33:$B$776,U$401)+'СЕТ СН'!$F$13</f>
        <v>0</v>
      </c>
      <c r="V410" s="36">
        <f>SUMIFS(СВЦЭМ!$L$34:$L$777,СВЦЭМ!$A$34:$A$777,$A410,СВЦЭМ!$B$33:$B$776,V$401)+'СЕТ СН'!$F$13</f>
        <v>0</v>
      </c>
      <c r="W410" s="36">
        <f>SUMIFS(СВЦЭМ!$L$34:$L$777,СВЦЭМ!$A$34:$A$777,$A410,СВЦЭМ!$B$33:$B$776,W$401)+'СЕТ СН'!$F$13</f>
        <v>0</v>
      </c>
      <c r="X410" s="36">
        <f>SUMIFS(СВЦЭМ!$L$34:$L$777,СВЦЭМ!$A$34:$A$777,$A410,СВЦЭМ!$B$33:$B$776,X$401)+'СЕТ СН'!$F$13</f>
        <v>0</v>
      </c>
      <c r="Y410" s="36">
        <f>SUMIFS(СВЦЭМ!$L$34:$L$777,СВЦЭМ!$A$34:$A$777,$A410,СВЦЭМ!$B$33:$B$776,Y$401)+'СЕТ СН'!$F$13</f>
        <v>0</v>
      </c>
    </row>
    <row r="411" spans="1:27" ht="15.75" hidden="1" x14ac:dyDescent="0.2">
      <c r="A411" s="35">
        <f t="shared" si="11"/>
        <v>43992</v>
      </c>
      <c r="B411" s="36">
        <f>SUMIFS(СВЦЭМ!$L$34:$L$777,СВЦЭМ!$A$34:$A$777,$A411,СВЦЭМ!$B$33:$B$776,B$401)+'СЕТ СН'!$F$13</f>
        <v>0</v>
      </c>
      <c r="C411" s="36">
        <f>SUMIFS(СВЦЭМ!$L$34:$L$777,СВЦЭМ!$A$34:$A$777,$A411,СВЦЭМ!$B$33:$B$776,C$401)+'СЕТ СН'!$F$13</f>
        <v>0</v>
      </c>
      <c r="D411" s="36">
        <f>SUMIFS(СВЦЭМ!$L$34:$L$777,СВЦЭМ!$A$34:$A$777,$A411,СВЦЭМ!$B$33:$B$776,D$401)+'СЕТ СН'!$F$13</f>
        <v>0</v>
      </c>
      <c r="E411" s="36">
        <f>SUMIFS(СВЦЭМ!$L$34:$L$777,СВЦЭМ!$A$34:$A$777,$A411,СВЦЭМ!$B$33:$B$776,E$401)+'СЕТ СН'!$F$13</f>
        <v>0</v>
      </c>
      <c r="F411" s="36">
        <f>SUMIFS(СВЦЭМ!$L$34:$L$777,СВЦЭМ!$A$34:$A$777,$A411,СВЦЭМ!$B$33:$B$776,F$401)+'СЕТ СН'!$F$13</f>
        <v>0</v>
      </c>
      <c r="G411" s="36">
        <f>SUMIFS(СВЦЭМ!$L$34:$L$777,СВЦЭМ!$A$34:$A$777,$A411,СВЦЭМ!$B$33:$B$776,G$401)+'СЕТ СН'!$F$13</f>
        <v>0</v>
      </c>
      <c r="H411" s="36">
        <f>SUMIFS(СВЦЭМ!$L$34:$L$777,СВЦЭМ!$A$34:$A$777,$A411,СВЦЭМ!$B$33:$B$776,H$401)+'СЕТ СН'!$F$13</f>
        <v>0</v>
      </c>
      <c r="I411" s="36">
        <f>SUMIFS(СВЦЭМ!$L$34:$L$777,СВЦЭМ!$A$34:$A$777,$A411,СВЦЭМ!$B$33:$B$776,I$401)+'СЕТ СН'!$F$13</f>
        <v>0</v>
      </c>
      <c r="J411" s="36">
        <f>SUMIFS(СВЦЭМ!$L$34:$L$777,СВЦЭМ!$A$34:$A$777,$A411,СВЦЭМ!$B$33:$B$776,J$401)+'СЕТ СН'!$F$13</f>
        <v>0</v>
      </c>
      <c r="K411" s="36">
        <f>SUMIFS(СВЦЭМ!$L$34:$L$777,СВЦЭМ!$A$34:$A$777,$A411,СВЦЭМ!$B$33:$B$776,K$401)+'СЕТ СН'!$F$13</f>
        <v>0</v>
      </c>
      <c r="L411" s="36">
        <f>SUMIFS(СВЦЭМ!$L$34:$L$777,СВЦЭМ!$A$34:$A$777,$A411,СВЦЭМ!$B$33:$B$776,L$401)+'СЕТ СН'!$F$13</f>
        <v>0</v>
      </c>
      <c r="M411" s="36">
        <f>SUMIFS(СВЦЭМ!$L$34:$L$777,СВЦЭМ!$A$34:$A$777,$A411,СВЦЭМ!$B$33:$B$776,M$401)+'СЕТ СН'!$F$13</f>
        <v>0</v>
      </c>
      <c r="N411" s="36">
        <f>SUMIFS(СВЦЭМ!$L$34:$L$777,СВЦЭМ!$A$34:$A$777,$A411,СВЦЭМ!$B$33:$B$776,N$401)+'СЕТ СН'!$F$13</f>
        <v>0</v>
      </c>
      <c r="O411" s="36">
        <f>SUMIFS(СВЦЭМ!$L$34:$L$777,СВЦЭМ!$A$34:$A$777,$A411,СВЦЭМ!$B$33:$B$776,O$401)+'СЕТ СН'!$F$13</f>
        <v>0</v>
      </c>
      <c r="P411" s="36">
        <f>SUMIFS(СВЦЭМ!$L$34:$L$777,СВЦЭМ!$A$34:$A$777,$A411,СВЦЭМ!$B$33:$B$776,P$401)+'СЕТ СН'!$F$13</f>
        <v>0</v>
      </c>
      <c r="Q411" s="36">
        <f>SUMIFS(СВЦЭМ!$L$34:$L$777,СВЦЭМ!$A$34:$A$777,$A411,СВЦЭМ!$B$33:$B$776,Q$401)+'СЕТ СН'!$F$13</f>
        <v>0</v>
      </c>
      <c r="R411" s="36">
        <f>SUMIFS(СВЦЭМ!$L$34:$L$777,СВЦЭМ!$A$34:$A$777,$A411,СВЦЭМ!$B$33:$B$776,R$401)+'СЕТ СН'!$F$13</f>
        <v>0</v>
      </c>
      <c r="S411" s="36">
        <f>SUMIFS(СВЦЭМ!$L$34:$L$777,СВЦЭМ!$A$34:$A$777,$A411,СВЦЭМ!$B$33:$B$776,S$401)+'СЕТ СН'!$F$13</f>
        <v>0</v>
      </c>
      <c r="T411" s="36">
        <f>SUMIFS(СВЦЭМ!$L$34:$L$777,СВЦЭМ!$A$34:$A$777,$A411,СВЦЭМ!$B$33:$B$776,T$401)+'СЕТ СН'!$F$13</f>
        <v>0</v>
      </c>
      <c r="U411" s="36">
        <f>SUMIFS(СВЦЭМ!$L$34:$L$777,СВЦЭМ!$A$34:$A$777,$A411,СВЦЭМ!$B$33:$B$776,U$401)+'СЕТ СН'!$F$13</f>
        <v>0</v>
      </c>
      <c r="V411" s="36">
        <f>SUMIFS(СВЦЭМ!$L$34:$L$777,СВЦЭМ!$A$34:$A$777,$A411,СВЦЭМ!$B$33:$B$776,V$401)+'СЕТ СН'!$F$13</f>
        <v>0</v>
      </c>
      <c r="W411" s="36">
        <f>SUMIFS(СВЦЭМ!$L$34:$L$777,СВЦЭМ!$A$34:$A$777,$A411,СВЦЭМ!$B$33:$B$776,W$401)+'СЕТ СН'!$F$13</f>
        <v>0</v>
      </c>
      <c r="X411" s="36">
        <f>SUMIFS(СВЦЭМ!$L$34:$L$777,СВЦЭМ!$A$34:$A$777,$A411,СВЦЭМ!$B$33:$B$776,X$401)+'СЕТ СН'!$F$13</f>
        <v>0</v>
      </c>
      <c r="Y411" s="36">
        <f>SUMIFS(СВЦЭМ!$L$34:$L$777,СВЦЭМ!$A$34:$A$777,$A411,СВЦЭМ!$B$33:$B$776,Y$401)+'СЕТ СН'!$F$13</f>
        <v>0</v>
      </c>
    </row>
    <row r="412" spans="1:27" ht="15.75" hidden="1" x14ac:dyDescent="0.2">
      <c r="A412" s="35">
        <f t="shared" si="11"/>
        <v>43993</v>
      </c>
      <c r="B412" s="36">
        <f>SUMIFS(СВЦЭМ!$L$34:$L$777,СВЦЭМ!$A$34:$A$777,$A412,СВЦЭМ!$B$33:$B$776,B$401)+'СЕТ СН'!$F$13</f>
        <v>0</v>
      </c>
      <c r="C412" s="36">
        <f>SUMIFS(СВЦЭМ!$L$34:$L$777,СВЦЭМ!$A$34:$A$777,$A412,СВЦЭМ!$B$33:$B$776,C$401)+'СЕТ СН'!$F$13</f>
        <v>0</v>
      </c>
      <c r="D412" s="36">
        <f>SUMIFS(СВЦЭМ!$L$34:$L$777,СВЦЭМ!$A$34:$A$777,$A412,СВЦЭМ!$B$33:$B$776,D$401)+'СЕТ СН'!$F$13</f>
        <v>0</v>
      </c>
      <c r="E412" s="36">
        <f>SUMIFS(СВЦЭМ!$L$34:$L$777,СВЦЭМ!$A$34:$A$777,$A412,СВЦЭМ!$B$33:$B$776,E$401)+'СЕТ СН'!$F$13</f>
        <v>0</v>
      </c>
      <c r="F412" s="36">
        <f>SUMIFS(СВЦЭМ!$L$34:$L$777,СВЦЭМ!$A$34:$A$777,$A412,СВЦЭМ!$B$33:$B$776,F$401)+'СЕТ СН'!$F$13</f>
        <v>0</v>
      </c>
      <c r="G412" s="36">
        <f>SUMIFS(СВЦЭМ!$L$34:$L$777,СВЦЭМ!$A$34:$A$777,$A412,СВЦЭМ!$B$33:$B$776,G$401)+'СЕТ СН'!$F$13</f>
        <v>0</v>
      </c>
      <c r="H412" s="36">
        <f>SUMIFS(СВЦЭМ!$L$34:$L$777,СВЦЭМ!$A$34:$A$777,$A412,СВЦЭМ!$B$33:$B$776,H$401)+'СЕТ СН'!$F$13</f>
        <v>0</v>
      </c>
      <c r="I412" s="36">
        <f>SUMIFS(СВЦЭМ!$L$34:$L$777,СВЦЭМ!$A$34:$A$777,$A412,СВЦЭМ!$B$33:$B$776,I$401)+'СЕТ СН'!$F$13</f>
        <v>0</v>
      </c>
      <c r="J412" s="36">
        <f>SUMIFS(СВЦЭМ!$L$34:$L$777,СВЦЭМ!$A$34:$A$777,$A412,СВЦЭМ!$B$33:$B$776,J$401)+'СЕТ СН'!$F$13</f>
        <v>0</v>
      </c>
      <c r="K412" s="36">
        <f>SUMIFS(СВЦЭМ!$L$34:$L$777,СВЦЭМ!$A$34:$A$777,$A412,СВЦЭМ!$B$33:$B$776,K$401)+'СЕТ СН'!$F$13</f>
        <v>0</v>
      </c>
      <c r="L412" s="36">
        <f>SUMIFS(СВЦЭМ!$L$34:$L$777,СВЦЭМ!$A$34:$A$777,$A412,СВЦЭМ!$B$33:$B$776,L$401)+'СЕТ СН'!$F$13</f>
        <v>0</v>
      </c>
      <c r="M412" s="36">
        <f>SUMIFS(СВЦЭМ!$L$34:$L$777,СВЦЭМ!$A$34:$A$777,$A412,СВЦЭМ!$B$33:$B$776,M$401)+'СЕТ СН'!$F$13</f>
        <v>0</v>
      </c>
      <c r="N412" s="36">
        <f>SUMIFS(СВЦЭМ!$L$34:$L$777,СВЦЭМ!$A$34:$A$777,$A412,СВЦЭМ!$B$33:$B$776,N$401)+'СЕТ СН'!$F$13</f>
        <v>0</v>
      </c>
      <c r="O412" s="36">
        <f>SUMIFS(СВЦЭМ!$L$34:$L$777,СВЦЭМ!$A$34:$A$777,$A412,СВЦЭМ!$B$33:$B$776,O$401)+'СЕТ СН'!$F$13</f>
        <v>0</v>
      </c>
      <c r="P412" s="36">
        <f>SUMIFS(СВЦЭМ!$L$34:$L$777,СВЦЭМ!$A$34:$A$777,$A412,СВЦЭМ!$B$33:$B$776,P$401)+'СЕТ СН'!$F$13</f>
        <v>0</v>
      </c>
      <c r="Q412" s="36">
        <f>SUMIFS(СВЦЭМ!$L$34:$L$777,СВЦЭМ!$A$34:$A$777,$A412,СВЦЭМ!$B$33:$B$776,Q$401)+'СЕТ СН'!$F$13</f>
        <v>0</v>
      </c>
      <c r="R412" s="36">
        <f>SUMIFS(СВЦЭМ!$L$34:$L$777,СВЦЭМ!$A$34:$A$777,$A412,СВЦЭМ!$B$33:$B$776,R$401)+'СЕТ СН'!$F$13</f>
        <v>0</v>
      </c>
      <c r="S412" s="36">
        <f>SUMIFS(СВЦЭМ!$L$34:$L$777,СВЦЭМ!$A$34:$A$777,$A412,СВЦЭМ!$B$33:$B$776,S$401)+'СЕТ СН'!$F$13</f>
        <v>0</v>
      </c>
      <c r="T412" s="36">
        <f>SUMIFS(СВЦЭМ!$L$34:$L$777,СВЦЭМ!$A$34:$A$777,$A412,СВЦЭМ!$B$33:$B$776,T$401)+'СЕТ СН'!$F$13</f>
        <v>0</v>
      </c>
      <c r="U412" s="36">
        <f>SUMIFS(СВЦЭМ!$L$34:$L$777,СВЦЭМ!$A$34:$A$777,$A412,СВЦЭМ!$B$33:$B$776,U$401)+'СЕТ СН'!$F$13</f>
        <v>0</v>
      </c>
      <c r="V412" s="36">
        <f>SUMIFS(СВЦЭМ!$L$34:$L$777,СВЦЭМ!$A$34:$A$777,$A412,СВЦЭМ!$B$33:$B$776,V$401)+'СЕТ СН'!$F$13</f>
        <v>0</v>
      </c>
      <c r="W412" s="36">
        <f>SUMIFS(СВЦЭМ!$L$34:$L$777,СВЦЭМ!$A$34:$A$777,$A412,СВЦЭМ!$B$33:$B$776,W$401)+'СЕТ СН'!$F$13</f>
        <v>0</v>
      </c>
      <c r="X412" s="36">
        <f>SUMIFS(СВЦЭМ!$L$34:$L$777,СВЦЭМ!$A$34:$A$777,$A412,СВЦЭМ!$B$33:$B$776,X$401)+'СЕТ СН'!$F$13</f>
        <v>0</v>
      </c>
      <c r="Y412" s="36">
        <f>SUMIFS(СВЦЭМ!$L$34:$L$777,СВЦЭМ!$A$34:$A$777,$A412,СВЦЭМ!$B$33:$B$776,Y$401)+'СЕТ СН'!$F$13</f>
        <v>0</v>
      </c>
    </row>
    <row r="413" spans="1:27" ht="15.75" hidden="1" x14ac:dyDescent="0.2">
      <c r="A413" s="35">
        <f t="shared" si="11"/>
        <v>43994</v>
      </c>
      <c r="B413" s="36">
        <f>SUMIFS(СВЦЭМ!$L$34:$L$777,СВЦЭМ!$A$34:$A$777,$A413,СВЦЭМ!$B$33:$B$776,B$401)+'СЕТ СН'!$F$13</f>
        <v>0</v>
      </c>
      <c r="C413" s="36">
        <f>SUMIFS(СВЦЭМ!$L$34:$L$777,СВЦЭМ!$A$34:$A$777,$A413,СВЦЭМ!$B$33:$B$776,C$401)+'СЕТ СН'!$F$13</f>
        <v>0</v>
      </c>
      <c r="D413" s="36">
        <f>SUMIFS(СВЦЭМ!$L$34:$L$777,СВЦЭМ!$A$34:$A$777,$A413,СВЦЭМ!$B$33:$B$776,D$401)+'СЕТ СН'!$F$13</f>
        <v>0</v>
      </c>
      <c r="E413" s="36">
        <f>SUMIFS(СВЦЭМ!$L$34:$L$777,СВЦЭМ!$A$34:$A$777,$A413,СВЦЭМ!$B$33:$B$776,E$401)+'СЕТ СН'!$F$13</f>
        <v>0</v>
      </c>
      <c r="F413" s="36">
        <f>SUMIFS(СВЦЭМ!$L$34:$L$777,СВЦЭМ!$A$34:$A$777,$A413,СВЦЭМ!$B$33:$B$776,F$401)+'СЕТ СН'!$F$13</f>
        <v>0</v>
      </c>
      <c r="G413" s="36">
        <f>SUMIFS(СВЦЭМ!$L$34:$L$777,СВЦЭМ!$A$34:$A$777,$A413,СВЦЭМ!$B$33:$B$776,G$401)+'СЕТ СН'!$F$13</f>
        <v>0</v>
      </c>
      <c r="H413" s="36">
        <f>SUMIFS(СВЦЭМ!$L$34:$L$777,СВЦЭМ!$A$34:$A$777,$A413,СВЦЭМ!$B$33:$B$776,H$401)+'СЕТ СН'!$F$13</f>
        <v>0</v>
      </c>
      <c r="I413" s="36">
        <f>SUMIFS(СВЦЭМ!$L$34:$L$777,СВЦЭМ!$A$34:$A$777,$A413,СВЦЭМ!$B$33:$B$776,I$401)+'СЕТ СН'!$F$13</f>
        <v>0</v>
      </c>
      <c r="J413" s="36">
        <f>SUMIFS(СВЦЭМ!$L$34:$L$777,СВЦЭМ!$A$34:$A$777,$A413,СВЦЭМ!$B$33:$B$776,J$401)+'СЕТ СН'!$F$13</f>
        <v>0</v>
      </c>
      <c r="K413" s="36">
        <f>SUMIFS(СВЦЭМ!$L$34:$L$777,СВЦЭМ!$A$34:$A$777,$A413,СВЦЭМ!$B$33:$B$776,K$401)+'СЕТ СН'!$F$13</f>
        <v>0</v>
      </c>
      <c r="L413" s="36">
        <f>SUMIFS(СВЦЭМ!$L$34:$L$777,СВЦЭМ!$A$34:$A$777,$A413,СВЦЭМ!$B$33:$B$776,L$401)+'СЕТ СН'!$F$13</f>
        <v>0</v>
      </c>
      <c r="M413" s="36">
        <f>SUMIFS(СВЦЭМ!$L$34:$L$777,СВЦЭМ!$A$34:$A$777,$A413,СВЦЭМ!$B$33:$B$776,M$401)+'СЕТ СН'!$F$13</f>
        <v>0</v>
      </c>
      <c r="N413" s="36">
        <f>SUMIFS(СВЦЭМ!$L$34:$L$777,СВЦЭМ!$A$34:$A$777,$A413,СВЦЭМ!$B$33:$B$776,N$401)+'СЕТ СН'!$F$13</f>
        <v>0</v>
      </c>
      <c r="O413" s="36">
        <f>SUMIFS(СВЦЭМ!$L$34:$L$777,СВЦЭМ!$A$34:$A$777,$A413,СВЦЭМ!$B$33:$B$776,O$401)+'СЕТ СН'!$F$13</f>
        <v>0</v>
      </c>
      <c r="P413" s="36">
        <f>SUMIFS(СВЦЭМ!$L$34:$L$777,СВЦЭМ!$A$34:$A$777,$A413,СВЦЭМ!$B$33:$B$776,P$401)+'СЕТ СН'!$F$13</f>
        <v>0</v>
      </c>
      <c r="Q413" s="36">
        <f>SUMIFS(СВЦЭМ!$L$34:$L$777,СВЦЭМ!$A$34:$A$777,$A413,СВЦЭМ!$B$33:$B$776,Q$401)+'СЕТ СН'!$F$13</f>
        <v>0</v>
      </c>
      <c r="R413" s="36">
        <f>SUMIFS(СВЦЭМ!$L$34:$L$777,СВЦЭМ!$A$34:$A$777,$A413,СВЦЭМ!$B$33:$B$776,R$401)+'СЕТ СН'!$F$13</f>
        <v>0</v>
      </c>
      <c r="S413" s="36">
        <f>SUMIFS(СВЦЭМ!$L$34:$L$777,СВЦЭМ!$A$34:$A$777,$A413,СВЦЭМ!$B$33:$B$776,S$401)+'СЕТ СН'!$F$13</f>
        <v>0</v>
      </c>
      <c r="T413" s="36">
        <f>SUMIFS(СВЦЭМ!$L$34:$L$777,СВЦЭМ!$A$34:$A$777,$A413,СВЦЭМ!$B$33:$B$776,T$401)+'СЕТ СН'!$F$13</f>
        <v>0</v>
      </c>
      <c r="U413" s="36">
        <f>SUMIFS(СВЦЭМ!$L$34:$L$777,СВЦЭМ!$A$34:$A$777,$A413,СВЦЭМ!$B$33:$B$776,U$401)+'СЕТ СН'!$F$13</f>
        <v>0</v>
      </c>
      <c r="V413" s="36">
        <f>SUMIFS(СВЦЭМ!$L$34:$L$777,СВЦЭМ!$A$34:$A$777,$A413,СВЦЭМ!$B$33:$B$776,V$401)+'СЕТ СН'!$F$13</f>
        <v>0</v>
      </c>
      <c r="W413" s="36">
        <f>SUMIFS(СВЦЭМ!$L$34:$L$777,СВЦЭМ!$A$34:$A$777,$A413,СВЦЭМ!$B$33:$B$776,W$401)+'СЕТ СН'!$F$13</f>
        <v>0</v>
      </c>
      <c r="X413" s="36">
        <f>SUMIFS(СВЦЭМ!$L$34:$L$777,СВЦЭМ!$A$34:$A$777,$A413,СВЦЭМ!$B$33:$B$776,X$401)+'СЕТ СН'!$F$13</f>
        <v>0</v>
      </c>
      <c r="Y413" s="36">
        <f>SUMIFS(СВЦЭМ!$L$34:$L$777,СВЦЭМ!$A$34:$A$777,$A413,СВЦЭМ!$B$33:$B$776,Y$401)+'СЕТ СН'!$F$13</f>
        <v>0</v>
      </c>
    </row>
    <row r="414" spans="1:27" ht="15.75" hidden="1" x14ac:dyDescent="0.2">
      <c r="A414" s="35">
        <f t="shared" si="11"/>
        <v>43995</v>
      </c>
      <c r="B414" s="36">
        <f>SUMIFS(СВЦЭМ!$L$34:$L$777,СВЦЭМ!$A$34:$A$777,$A414,СВЦЭМ!$B$33:$B$776,B$401)+'СЕТ СН'!$F$13</f>
        <v>0</v>
      </c>
      <c r="C414" s="36">
        <f>SUMIFS(СВЦЭМ!$L$34:$L$777,СВЦЭМ!$A$34:$A$777,$A414,СВЦЭМ!$B$33:$B$776,C$401)+'СЕТ СН'!$F$13</f>
        <v>0</v>
      </c>
      <c r="D414" s="36">
        <f>SUMIFS(СВЦЭМ!$L$34:$L$777,СВЦЭМ!$A$34:$A$777,$A414,СВЦЭМ!$B$33:$B$776,D$401)+'СЕТ СН'!$F$13</f>
        <v>0</v>
      </c>
      <c r="E414" s="36">
        <f>SUMIFS(СВЦЭМ!$L$34:$L$777,СВЦЭМ!$A$34:$A$777,$A414,СВЦЭМ!$B$33:$B$776,E$401)+'СЕТ СН'!$F$13</f>
        <v>0</v>
      </c>
      <c r="F414" s="36">
        <f>SUMIFS(СВЦЭМ!$L$34:$L$777,СВЦЭМ!$A$34:$A$777,$A414,СВЦЭМ!$B$33:$B$776,F$401)+'СЕТ СН'!$F$13</f>
        <v>0</v>
      </c>
      <c r="G414" s="36">
        <f>SUMIFS(СВЦЭМ!$L$34:$L$777,СВЦЭМ!$A$34:$A$777,$A414,СВЦЭМ!$B$33:$B$776,G$401)+'СЕТ СН'!$F$13</f>
        <v>0</v>
      </c>
      <c r="H414" s="36">
        <f>SUMIFS(СВЦЭМ!$L$34:$L$777,СВЦЭМ!$A$34:$A$777,$A414,СВЦЭМ!$B$33:$B$776,H$401)+'СЕТ СН'!$F$13</f>
        <v>0</v>
      </c>
      <c r="I414" s="36">
        <f>SUMIFS(СВЦЭМ!$L$34:$L$777,СВЦЭМ!$A$34:$A$777,$A414,СВЦЭМ!$B$33:$B$776,I$401)+'СЕТ СН'!$F$13</f>
        <v>0</v>
      </c>
      <c r="J414" s="36">
        <f>SUMIFS(СВЦЭМ!$L$34:$L$777,СВЦЭМ!$A$34:$A$777,$A414,СВЦЭМ!$B$33:$B$776,J$401)+'СЕТ СН'!$F$13</f>
        <v>0</v>
      </c>
      <c r="K414" s="36">
        <f>SUMIFS(СВЦЭМ!$L$34:$L$777,СВЦЭМ!$A$34:$A$777,$A414,СВЦЭМ!$B$33:$B$776,K$401)+'СЕТ СН'!$F$13</f>
        <v>0</v>
      </c>
      <c r="L414" s="36">
        <f>SUMIFS(СВЦЭМ!$L$34:$L$777,СВЦЭМ!$A$34:$A$777,$A414,СВЦЭМ!$B$33:$B$776,L$401)+'СЕТ СН'!$F$13</f>
        <v>0</v>
      </c>
      <c r="M414" s="36">
        <f>SUMIFS(СВЦЭМ!$L$34:$L$777,СВЦЭМ!$A$34:$A$777,$A414,СВЦЭМ!$B$33:$B$776,M$401)+'СЕТ СН'!$F$13</f>
        <v>0</v>
      </c>
      <c r="N414" s="36">
        <f>SUMIFS(СВЦЭМ!$L$34:$L$777,СВЦЭМ!$A$34:$A$777,$A414,СВЦЭМ!$B$33:$B$776,N$401)+'СЕТ СН'!$F$13</f>
        <v>0</v>
      </c>
      <c r="O414" s="36">
        <f>SUMIFS(СВЦЭМ!$L$34:$L$777,СВЦЭМ!$A$34:$A$777,$A414,СВЦЭМ!$B$33:$B$776,O$401)+'СЕТ СН'!$F$13</f>
        <v>0</v>
      </c>
      <c r="P414" s="36">
        <f>SUMIFS(СВЦЭМ!$L$34:$L$777,СВЦЭМ!$A$34:$A$777,$A414,СВЦЭМ!$B$33:$B$776,P$401)+'СЕТ СН'!$F$13</f>
        <v>0</v>
      </c>
      <c r="Q414" s="36">
        <f>SUMIFS(СВЦЭМ!$L$34:$L$777,СВЦЭМ!$A$34:$A$777,$A414,СВЦЭМ!$B$33:$B$776,Q$401)+'СЕТ СН'!$F$13</f>
        <v>0</v>
      </c>
      <c r="R414" s="36">
        <f>SUMIFS(СВЦЭМ!$L$34:$L$777,СВЦЭМ!$A$34:$A$777,$A414,СВЦЭМ!$B$33:$B$776,R$401)+'СЕТ СН'!$F$13</f>
        <v>0</v>
      </c>
      <c r="S414" s="36">
        <f>SUMIFS(СВЦЭМ!$L$34:$L$777,СВЦЭМ!$A$34:$A$777,$A414,СВЦЭМ!$B$33:$B$776,S$401)+'СЕТ СН'!$F$13</f>
        <v>0</v>
      </c>
      <c r="T414" s="36">
        <f>SUMIFS(СВЦЭМ!$L$34:$L$777,СВЦЭМ!$A$34:$A$777,$A414,СВЦЭМ!$B$33:$B$776,T$401)+'СЕТ СН'!$F$13</f>
        <v>0</v>
      </c>
      <c r="U414" s="36">
        <f>SUMIFS(СВЦЭМ!$L$34:$L$777,СВЦЭМ!$A$34:$A$777,$A414,СВЦЭМ!$B$33:$B$776,U$401)+'СЕТ СН'!$F$13</f>
        <v>0</v>
      </c>
      <c r="V414" s="36">
        <f>SUMIFS(СВЦЭМ!$L$34:$L$777,СВЦЭМ!$A$34:$A$777,$A414,СВЦЭМ!$B$33:$B$776,V$401)+'СЕТ СН'!$F$13</f>
        <v>0</v>
      </c>
      <c r="W414" s="36">
        <f>SUMIFS(СВЦЭМ!$L$34:$L$777,СВЦЭМ!$A$34:$A$777,$A414,СВЦЭМ!$B$33:$B$776,W$401)+'СЕТ СН'!$F$13</f>
        <v>0</v>
      </c>
      <c r="X414" s="36">
        <f>SUMIFS(СВЦЭМ!$L$34:$L$777,СВЦЭМ!$A$34:$A$777,$A414,СВЦЭМ!$B$33:$B$776,X$401)+'СЕТ СН'!$F$13</f>
        <v>0</v>
      </c>
      <c r="Y414" s="36">
        <f>SUMIFS(СВЦЭМ!$L$34:$L$777,СВЦЭМ!$A$34:$A$777,$A414,СВЦЭМ!$B$33:$B$776,Y$401)+'СЕТ СН'!$F$13</f>
        <v>0</v>
      </c>
    </row>
    <row r="415" spans="1:27" ht="15.75" hidden="1" x14ac:dyDescent="0.2">
      <c r="A415" s="35">
        <f t="shared" si="11"/>
        <v>43996</v>
      </c>
      <c r="B415" s="36">
        <f>SUMIFS(СВЦЭМ!$L$34:$L$777,СВЦЭМ!$A$34:$A$777,$A415,СВЦЭМ!$B$33:$B$776,B$401)+'СЕТ СН'!$F$13</f>
        <v>0</v>
      </c>
      <c r="C415" s="36">
        <f>SUMIFS(СВЦЭМ!$L$34:$L$777,СВЦЭМ!$A$34:$A$777,$A415,СВЦЭМ!$B$33:$B$776,C$401)+'СЕТ СН'!$F$13</f>
        <v>0</v>
      </c>
      <c r="D415" s="36">
        <f>SUMIFS(СВЦЭМ!$L$34:$L$777,СВЦЭМ!$A$34:$A$777,$A415,СВЦЭМ!$B$33:$B$776,D$401)+'СЕТ СН'!$F$13</f>
        <v>0</v>
      </c>
      <c r="E415" s="36">
        <f>SUMIFS(СВЦЭМ!$L$34:$L$777,СВЦЭМ!$A$34:$A$777,$A415,СВЦЭМ!$B$33:$B$776,E$401)+'СЕТ СН'!$F$13</f>
        <v>0</v>
      </c>
      <c r="F415" s="36">
        <f>SUMIFS(СВЦЭМ!$L$34:$L$777,СВЦЭМ!$A$34:$A$777,$A415,СВЦЭМ!$B$33:$B$776,F$401)+'СЕТ СН'!$F$13</f>
        <v>0</v>
      </c>
      <c r="G415" s="36">
        <f>SUMIFS(СВЦЭМ!$L$34:$L$777,СВЦЭМ!$A$34:$A$777,$A415,СВЦЭМ!$B$33:$B$776,G$401)+'СЕТ СН'!$F$13</f>
        <v>0</v>
      </c>
      <c r="H415" s="36">
        <f>SUMIFS(СВЦЭМ!$L$34:$L$777,СВЦЭМ!$A$34:$A$777,$A415,СВЦЭМ!$B$33:$B$776,H$401)+'СЕТ СН'!$F$13</f>
        <v>0</v>
      </c>
      <c r="I415" s="36">
        <f>SUMIFS(СВЦЭМ!$L$34:$L$777,СВЦЭМ!$A$34:$A$777,$A415,СВЦЭМ!$B$33:$B$776,I$401)+'СЕТ СН'!$F$13</f>
        <v>0</v>
      </c>
      <c r="J415" s="36">
        <f>SUMIFS(СВЦЭМ!$L$34:$L$777,СВЦЭМ!$A$34:$A$777,$A415,СВЦЭМ!$B$33:$B$776,J$401)+'СЕТ СН'!$F$13</f>
        <v>0</v>
      </c>
      <c r="K415" s="36">
        <f>SUMIFS(СВЦЭМ!$L$34:$L$777,СВЦЭМ!$A$34:$A$777,$A415,СВЦЭМ!$B$33:$B$776,K$401)+'СЕТ СН'!$F$13</f>
        <v>0</v>
      </c>
      <c r="L415" s="36">
        <f>SUMIFS(СВЦЭМ!$L$34:$L$777,СВЦЭМ!$A$34:$A$777,$A415,СВЦЭМ!$B$33:$B$776,L$401)+'СЕТ СН'!$F$13</f>
        <v>0</v>
      </c>
      <c r="M415" s="36">
        <f>SUMIFS(СВЦЭМ!$L$34:$L$777,СВЦЭМ!$A$34:$A$777,$A415,СВЦЭМ!$B$33:$B$776,M$401)+'СЕТ СН'!$F$13</f>
        <v>0</v>
      </c>
      <c r="N415" s="36">
        <f>SUMIFS(СВЦЭМ!$L$34:$L$777,СВЦЭМ!$A$34:$A$777,$A415,СВЦЭМ!$B$33:$B$776,N$401)+'СЕТ СН'!$F$13</f>
        <v>0</v>
      </c>
      <c r="O415" s="36">
        <f>SUMIFS(СВЦЭМ!$L$34:$L$777,СВЦЭМ!$A$34:$A$777,$A415,СВЦЭМ!$B$33:$B$776,O$401)+'СЕТ СН'!$F$13</f>
        <v>0</v>
      </c>
      <c r="P415" s="36">
        <f>SUMIFS(СВЦЭМ!$L$34:$L$777,СВЦЭМ!$A$34:$A$777,$A415,СВЦЭМ!$B$33:$B$776,P$401)+'СЕТ СН'!$F$13</f>
        <v>0</v>
      </c>
      <c r="Q415" s="36">
        <f>SUMIFS(СВЦЭМ!$L$34:$L$777,СВЦЭМ!$A$34:$A$777,$A415,СВЦЭМ!$B$33:$B$776,Q$401)+'СЕТ СН'!$F$13</f>
        <v>0</v>
      </c>
      <c r="R415" s="36">
        <f>SUMIFS(СВЦЭМ!$L$34:$L$777,СВЦЭМ!$A$34:$A$777,$A415,СВЦЭМ!$B$33:$B$776,R$401)+'СЕТ СН'!$F$13</f>
        <v>0</v>
      </c>
      <c r="S415" s="36">
        <f>SUMIFS(СВЦЭМ!$L$34:$L$777,СВЦЭМ!$A$34:$A$777,$A415,СВЦЭМ!$B$33:$B$776,S$401)+'СЕТ СН'!$F$13</f>
        <v>0</v>
      </c>
      <c r="T415" s="36">
        <f>SUMIFS(СВЦЭМ!$L$34:$L$777,СВЦЭМ!$A$34:$A$777,$A415,СВЦЭМ!$B$33:$B$776,T$401)+'СЕТ СН'!$F$13</f>
        <v>0</v>
      </c>
      <c r="U415" s="36">
        <f>SUMIFS(СВЦЭМ!$L$34:$L$777,СВЦЭМ!$A$34:$A$777,$A415,СВЦЭМ!$B$33:$B$776,U$401)+'СЕТ СН'!$F$13</f>
        <v>0</v>
      </c>
      <c r="V415" s="36">
        <f>SUMIFS(СВЦЭМ!$L$34:$L$777,СВЦЭМ!$A$34:$A$777,$A415,СВЦЭМ!$B$33:$B$776,V$401)+'СЕТ СН'!$F$13</f>
        <v>0</v>
      </c>
      <c r="W415" s="36">
        <f>SUMIFS(СВЦЭМ!$L$34:$L$777,СВЦЭМ!$A$34:$A$777,$A415,СВЦЭМ!$B$33:$B$776,W$401)+'СЕТ СН'!$F$13</f>
        <v>0</v>
      </c>
      <c r="X415" s="36">
        <f>SUMIFS(СВЦЭМ!$L$34:$L$777,СВЦЭМ!$A$34:$A$777,$A415,СВЦЭМ!$B$33:$B$776,X$401)+'СЕТ СН'!$F$13</f>
        <v>0</v>
      </c>
      <c r="Y415" s="36">
        <f>SUMIFS(СВЦЭМ!$L$34:$L$777,СВЦЭМ!$A$34:$A$777,$A415,СВЦЭМ!$B$33:$B$776,Y$401)+'СЕТ СН'!$F$13</f>
        <v>0</v>
      </c>
    </row>
    <row r="416" spans="1:27" ht="15.75" hidden="1" x14ac:dyDescent="0.2">
      <c r="A416" s="35">
        <f t="shared" si="11"/>
        <v>43997</v>
      </c>
      <c r="B416" s="36">
        <f>SUMIFS(СВЦЭМ!$L$34:$L$777,СВЦЭМ!$A$34:$A$777,$A416,СВЦЭМ!$B$33:$B$776,B$401)+'СЕТ СН'!$F$13</f>
        <v>0</v>
      </c>
      <c r="C416" s="36">
        <f>SUMIFS(СВЦЭМ!$L$34:$L$777,СВЦЭМ!$A$34:$A$777,$A416,СВЦЭМ!$B$33:$B$776,C$401)+'СЕТ СН'!$F$13</f>
        <v>0</v>
      </c>
      <c r="D416" s="36">
        <f>SUMIFS(СВЦЭМ!$L$34:$L$777,СВЦЭМ!$A$34:$A$777,$A416,СВЦЭМ!$B$33:$B$776,D$401)+'СЕТ СН'!$F$13</f>
        <v>0</v>
      </c>
      <c r="E416" s="36">
        <f>SUMIFS(СВЦЭМ!$L$34:$L$777,СВЦЭМ!$A$34:$A$777,$A416,СВЦЭМ!$B$33:$B$776,E$401)+'СЕТ СН'!$F$13</f>
        <v>0</v>
      </c>
      <c r="F416" s="36">
        <f>SUMIFS(СВЦЭМ!$L$34:$L$777,СВЦЭМ!$A$34:$A$777,$A416,СВЦЭМ!$B$33:$B$776,F$401)+'СЕТ СН'!$F$13</f>
        <v>0</v>
      </c>
      <c r="G416" s="36">
        <f>SUMIFS(СВЦЭМ!$L$34:$L$777,СВЦЭМ!$A$34:$A$777,$A416,СВЦЭМ!$B$33:$B$776,G$401)+'СЕТ СН'!$F$13</f>
        <v>0</v>
      </c>
      <c r="H416" s="36">
        <f>SUMIFS(СВЦЭМ!$L$34:$L$777,СВЦЭМ!$A$34:$A$777,$A416,СВЦЭМ!$B$33:$B$776,H$401)+'СЕТ СН'!$F$13</f>
        <v>0</v>
      </c>
      <c r="I416" s="36">
        <f>SUMIFS(СВЦЭМ!$L$34:$L$777,СВЦЭМ!$A$34:$A$777,$A416,СВЦЭМ!$B$33:$B$776,I$401)+'СЕТ СН'!$F$13</f>
        <v>0</v>
      </c>
      <c r="J416" s="36">
        <f>SUMIFS(СВЦЭМ!$L$34:$L$777,СВЦЭМ!$A$34:$A$777,$A416,СВЦЭМ!$B$33:$B$776,J$401)+'СЕТ СН'!$F$13</f>
        <v>0</v>
      </c>
      <c r="K416" s="36">
        <f>SUMIFS(СВЦЭМ!$L$34:$L$777,СВЦЭМ!$A$34:$A$777,$A416,СВЦЭМ!$B$33:$B$776,K$401)+'СЕТ СН'!$F$13</f>
        <v>0</v>
      </c>
      <c r="L416" s="36">
        <f>SUMIFS(СВЦЭМ!$L$34:$L$777,СВЦЭМ!$A$34:$A$777,$A416,СВЦЭМ!$B$33:$B$776,L$401)+'СЕТ СН'!$F$13</f>
        <v>0</v>
      </c>
      <c r="M416" s="36">
        <f>SUMIFS(СВЦЭМ!$L$34:$L$777,СВЦЭМ!$A$34:$A$777,$A416,СВЦЭМ!$B$33:$B$776,M$401)+'СЕТ СН'!$F$13</f>
        <v>0</v>
      </c>
      <c r="N416" s="36">
        <f>SUMIFS(СВЦЭМ!$L$34:$L$777,СВЦЭМ!$A$34:$A$777,$A416,СВЦЭМ!$B$33:$B$776,N$401)+'СЕТ СН'!$F$13</f>
        <v>0</v>
      </c>
      <c r="O416" s="36">
        <f>SUMIFS(СВЦЭМ!$L$34:$L$777,СВЦЭМ!$A$34:$A$777,$A416,СВЦЭМ!$B$33:$B$776,O$401)+'СЕТ СН'!$F$13</f>
        <v>0</v>
      </c>
      <c r="P416" s="36">
        <f>SUMIFS(СВЦЭМ!$L$34:$L$777,СВЦЭМ!$A$34:$A$777,$A416,СВЦЭМ!$B$33:$B$776,P$401)+'СЕТ СН'!$F$13</f>
        <v>0</v>
      </c>
      <c r="Q416" s="36">
        <f>SUMIFS(СВЦЭМ!$L$34:$L$777,СВЦЭМ!$A$34:$A$777,$A416,СВЦЭМ!$B$33:$B$776,Q$401)+'СЕТ СН'!$F$13</f>
        <v>0</v>
      </c>
      <c r="R416" s="36">
        <f>SUMIFS(СВЦЭМ!$L$34:$L$777,СВЦЭМ!$A$34:$A$777,$A416,СВЦЭМ!$B$33:$B$776,R$401)+'СЕТ СН'!$F$13</f>
        <v>0</v>
      </c>
      <c r="S416" s="36">
        <f>SUMIFS(СВЦЭМ!$L$34:$L$777,СВЦЭМ!$A$34:$A$777,$A416,СВЦЭМ!$B$33:$B$776,S$401)+'СЕТ СН'!$F$13</f>
        <v>0</v>
      </c>
      <c r="T416" s="36">
        <f>SUMIFS(СВЦЭМ!$L$34:$L$777,СВЦЭМ!$A$34:$A$777,$A416,СВЦЭМ!$B$33:$B$776,T$401)+'СЕТ СН'!$F$13</f>
        <v>0</v>
      </c>
      <c r="U416" s="36">
        <f>SUMIFS(СВЦЭМ!$L$34:$L$777,СВЦЭМ!$A$34:$A$777,$A416,СВЦЭМ!$B$33:$B$776,U$401)+'СЕТ СН'!$F$13</f>
        <v>0</v>
      </c>
      <c r="V416" s="36">
        <f>SUMIFS(СВЦЭМ!$L$34:$L$777,СВЦЭМ!$A$34:$A$777,$A416,СВЦЭМ!$B$33:$B$776,V$401)+'СЕТ СН'!$F$13</f>
        <v>0</v>
      </c>
      <c r="W416" s="36">
        <f>SUMIFS(СВЦЭМ!$L$34:$L$777,СВЦЭМ!$A$34:$A$777,$A416,СВЦЭМ!$B$33:$B$776,W$401)+'СЕТ СН'!$F$13</f>
        <v>0</v>
      </c>
      <c r="X416" s="36">
        <f>SUMIFS(СВЦЭМ!$L$34:$L$777,СВЦЭМ!$A$34:$A$777,$A416,СВЦЭМ!$B$33:$B$776,X$401)+'СЕТ СН'!$F$13</f>
        <v>0</v>
      </c>
      <c r="Y416" s="36">
        <f>SUMIFS(СВЦЭМ!$L$34:$L$777,СВЦЭМ!$A$34:$A$777,$A416,СВЦЭМ!$B$33:$B$776,Y$401)+'СЕТ СН'!$F$13</f>
        <v>0</v>
      </c>
    </row>
    <row r="417" spans="1:25" ht="15.75" hidden="1" x14ac:dyDescent="0.2">
      <c r="A417" s="35">
        <f t="shared" si="11"/>
        <v>43998</v>
      </c>
      <c r="B417" s="36">
        <f>SUMIFS(СВЦЭМ!$L$34:$L$777,СВЦЭМ!$A$34:$A$777,$A417,СВЦЭМ!$B$33:$B$776,B$401)+'СЕТ СН'!$F$13</f>
        <v>0</v>
      </c>
      <c r="C417" s="36">
        <f>SUMIFS(СВЦЭМ!$L$34:$L$777,СВЦЭМ!$A$34:$A$777,$A417,СВЦЭМ!$B$33:$B$776,C$401)+'СЕТ СН'!$F$13</f>
        <v>0</v>
      </c>
      <c r="D417" s="36">
        <f>SUMIFS(СВЦЭМ!$L$34:$L$777,СВЦЭМ!$A$34:$A$777,$A417,СВЦЭМ!$B$33:$B$776,D$401)+'СЕТ СН'!$F$13</f>
        <v>0</v>
      </c>
      <c r="E417" s="36">
        <f>SUMIFS(СВЦЭМ!$L$34:$L$777,СВЦЭМ!$A$34:$A$777,$A417,СВЦЭМ!$B$33:$B$776,E$401)+'СЕТ СН'!$F$13</f>
        <v>0</v>
      </c>
      <c r="F417" s="36">
        <f>SUMIFS(СВЦЭМ!$L$34:$L$777,СВЦЭМ!$A$34:$A$777,$A417,СВЦЭМ!$B$33:$B$776,F$401)+'СЕТ СН'!$F$13</f>
        <v>0</v>
      </c>
      <c r="G417" s="36">
        <f>SUMIFS(СВЦЭМ!$L$34:$L$777,СВЦЭМ!$A$34:$A$777,$A417,СВЦЭМ!$B$33:$B$776,G$401)+'СЕТ СН'!$F$13</f>
        <v>0</v>
      </c>
      <c r="H417" s="36">
        <f>SUMIFS(СВЦЭМ!$L$34:$L$777,СВЦЭМ!$A$34:$A$777,$A417,СВЦЭМ!$B$33:$B$776,H$401)+'СЕТ СН'!$F$13</f>
        <v>0</v>
      </c>
      <c r="I417" s="36">
        <f>SUMIFS(СВЦЭМ!$L$34:$L$777,СВЦЭМ!$A$34:$A$777,$A417,СВЦЭМ!$B$33:$B$776,I$401)+'СЕТ СН'!$F$13</f>
        <v>0</v>
      </c>
      <c r="J417" s="36">
        <f>SUMIFS(СВЦЭМ!$L$34:$L$777,СВЦЭМ!$A$34:$A$777,$A417,СВЦЭМ!$B$33:$B$776,J$401)+'СЕТ СН'!$F$13</f>
        <v>0</v>
      </c>
      <c r="K417" s="36">
        <f>SUMIFS(СВЦЭМ!$L$34:$L$777,СВЦЭМ!$A$34:$A$777,$A417,СВЦЭМ!$B$33:$B$776,K$401)+'СЕТ СН'!$F$13</f>
        <v>0</v>
      </c>
      <c r="L417" s="36">
        <f>SUMIFS(СВЦЭМ!$L$34:$L$777,СВЦЭМ!$A$34:$A$777,$A417,СВЦЭМ!$B$33:$B$776,L$401)+'СЕТ СН'!$F$13</f>
        <v>0</v>
      </c>
      <c r="M417" s="36">
        <f>SUMIFS(СВЦЭМ!$L$34:$L$777,СВЦЭМ!$A$34:$A$777,$A417,СВЦЭМ!$B$33:$B$776,M$401)+'СЕТ СН'!$F$13</f>
        <v>0</v>
      </c>
      <c r="N417" s="36">
        <f>SUMIFS(СВЦЭМ!$L$34:$L$777,СВЦЭМ!$A$34:$A$777,$A417,СВЦЭМ!$B$33:$B$776,N$401)+'СЕТ СН'!$F$13</f>
        <v>0</v>
      </c>
      <c r="O417" s="36">
        <f>SUMIFS(СВЦЭМ!$L$34:$L$777,СВЦЭМ!$A$34:$A$777,$A417,СВЦЭМ!$B$33:$B$776,O$401)+'СЕТ СН'!$F$13</f>
        <v>0</v>
      </c>
      <c r="P417" s="36">
        <f>SUMIFS(СВЦЭМ!$L$34:$L$777,СВЦЭМ!$A$34:$A$777,$A417,СВЦЭМ!$B$33:$B$776,P$401)+'СЕТ СН'!$F$13</f>
        <v>0</v>
      </c>
      <c r="Q417" s="36">
        <f>SUMIFS(СВЦЭМ!$L$34:$L$777,СВЦЭМ!$A$34:$A$777,$A417,СВЦЭМ!$B$33:$B$776,Q$401)+'СЕТ СН'!$F$13</f>
        <v>0</v>
      </c>
      <c r="R417" s="36">
        <f>SUMIFS(СВЦЭМ!$L$34:$L$777,СВЦЭМ!$A$34:$A$777,$A417,СВЦЭМ!$B$33:$B$776,R$401)+'СЕТ СН'!$F$13</f>
        <v>0</v>
      </c>
      <c r="S417" s="36">
        <f>SUMIFS(СВЦЭМ!$L$34:$L$777,СВЦЭМ!$A$34:$A$777,$A417,СВЦЭМ!$B$33:$B$776,S$401)+'СЕТ СН'!$F$13</f>
        <v>0</v>
      </c>
      <c r="T417" s="36">
        <f>SUMIFS(СВЦЭМ!$L$34:$L$777,СВЦЭМ!$A$34:$A$777,$A417,СВЦЭМ!$B$33:$B$776,T$401)+'СЕТ СН'!$F$13</f>
        <v>0</v>
      </c>
      <c r="U417" s="36">
        <f>SUMIFS(СВЦЭМ!$L$34:$L$777,СВЦЭМ!$A$34:$A$777,$A417,СВЦЭМ!$B$33:$B$776,U$401)+'СЕТ СН'!$F$13</f>
        <v>0</v>
      </c>
      <c r="V417" s="36">
        <f>SUMIFS(СВЦЭМ!$L$34:$L$777,СВЦЭМ!$A$34:$A$777,$A417,СВЦЭМ!$B$33:$B$776,V$401)+'СЕТ СН'!$F$13</f>
        <v>0</v>
      </c>
      <c r="W417" s="36">
        <f>SUMIFS(СВЦЭМ!$L$34:$L$777,СВЦЭМ!$A$34:$A$777,$A417,СВЦЭМ!$B$33:$B$776,W$401)+'СЕТ СН'!$F$13</f>
        <v>0</v>
      </c>
      <c r="X417" s="36">
        <f>SUMIFS(СВЦЭМ!$L$34:$L$777,СВЦЭМ!$A$34:$A$777,$A417,СВЦЭМ!$B$33:$B$776,X$401)+'СЕТ СН'!$F$13</f>
        <v>0</v>
      </c>
      <c r="Y417" s="36">
        <f>SUMIFS(СВЦЭМ!$L$34:$L$777,СВЦЭМ!$A$34:$A$777,$A417,СВЦЭМ!$B$33:$B$776,Y$401)+'СЕТ СН'!$F$13</f>
        <v>0</v>
      </c>
    </row>
    <row r="418" spans="1:25" ht="15.75" hidden="1" x14ac:dyDescent="0.2">
      <c r="A418" s="35">
        <f t="shared" si="11"/>
        <v>43999</v>
      </c>
      <c r="B418" s="36">
        <f>SUMIFS(СВЦЭМ!$L$34:$L$777,СВЦЭМ!$A$34:$A$777,$A418,СВЦЭМ!$B$33:$B$776,B$401)+'СЕТ СН'!$F$13</f>
        <v>0</v>
      </c>
      <c r="C418" s="36">
        <f>SUMIFS(СВЦЭМ!$L$34:$L$777,СВЦЭМ!$A$34:$A$777,$A418,СВЦЭМ!$B$33:$B$776,C$401)+'СЕТ СН'!$F$13</f>
        <v>0</v>
      </c>
      <c r="D418" s="36">
        <f>SUMIFS(СВЦЭМ!$L$34:$L$777,СВЦЭМ!$A$34:$A$777,$A418,СВЦЭМ!$B$33:$B$776,D$401)+'СЕТ СН'!$F$13</f>
        <v>0</v>
      </c>
      <c r="E418" s="36">
        <f>SUMIFS(СВЦЭМ!$L$34:$L$777,СВЦЭМ!$A$34:$A$777,$A418,СВЦЭМ!$B$33:$B$776,E$401)+'СЕТ СН'!$F$13</f>
        <v>0</v>
      </c>
      <c r="F418" s="36">
        <f>SUMIFS(СВЦЭМ!$L$34:$L$777,СВЦЭМ!$A$34:$A$777,$A418,СВЦЭМ!$B$33:$B$776,F$401)+'СЕТ СН'!$F$13</f>
        <v>0</v>
      </c>
      <c r="G418" s="36">
        <f>SUMIFS(СВЦЭМ!$L$34:$L$777,СВЦЭМ!$A$34:$A$777,$A418,СВЦЭМ!$B$33:$B$776,G$401)+'СЕТ СН'!$F$13</f>
        <v>0</v>
      </c>
      <c r="H418" s="36">
        <f>SUMIFS(СВЦЭМ!$L$34:$L$777,СВЦЭМ!$A$34:$A$777,$A418,СВЦЭМ!$B$33:$B$776,H$401)+'СЕТ СН'!$F$13</f>
        <v>0</v>
      </c>
      <c r="I418" s="36">
        <f>SUMIFS(СВЦЭМ!$L$34:$L$777,СВЦЭМ!$A$34:$A$777,$A418,СВЦЭМ!$B$33:$B$776,I$401)+'СЕТ СН'!$F$13</f>
        <v>0</v>
      </c>
      <c r="J418" s="36">
        <f>SUMIFS(СВЦЭМ!$L$34:$L$777,СВЦЭМ!$A$34:$A$777,$A418,СВЦЭМ!$B$33:$B$776,J$401)+'СЕТ СН'!$F$13</f>
        <v>0</v>
      </c>
      <c r="K418" s="36">
        <f>SUMIFS(СВЦЭМ!$L$34:$L$777,СВЦЭМ!$A$34:$A$777,$A418,СВЦЭМ!$B$33:$B$776,K$401)+'СЕТ СН'!$F$13</f>
        <v>0</v>
      </c>
      <c r="L418" s="36">
        <f>SUMIFS(СВЦЭМ!$L$34:$L$777,СВЦЭМ!$A$34:$A$777,$A418,СВЦЭМ!$B$33:$B$776,L$401)+'СЕТ СН'!$F$13</f>
        <v>0</v>
      </c>
      <c r="M418" s="36">
        <f>SUMIFS(СВЦЭМ!$L$34:$L$777,СВЦЭМ!$A$34:$A$777,$A418,СВЦЭМ!$B$33:$B$776,M$401)+'СЕТ СН'!$F$13</f>
        <v>0</v>
      </c>
      <c r="N418" s="36">
        <f>SUMIFS(СВЦЭМ!$L$34:$L$777,СВЦЭМ!$A$34:$A$777,$A418,СВЦЭМ!$B$33:$B$776,N$401)+'СЕТ СН'!$F$13</f>
        <v>0</v>
      </c>
      <c r="O418" s="36">
        <f>SUMIFS(СВЦЭМ!$L$34:$L$777,СВЦЭМ!$A$34:$A$777,$A418,СВЦЭМ!$B$33:$B$776,O$401)+'СЕТ СН'!$F$13</f>
        <v>0</v>
      </c>
      <c r="P418" s="36">
        <f>SUMIFS(СВЦЭМ!$L$34:$L$777,СВЦЭМ!$A$34:$A$777,$A418,СВЦЭМ!$B$33:$B$776,P$401)+'СЕТ СН'!$F$13</f>
        <v>0</v>
      </c>
      <c r="Q418" s="36">
        <f>SUMIFS(СВЦЭМ!$L$34:$L$777,СВЦЭМ!$A$34:$A$777,$A418,СВЦЭМ!$B$33:$B$776,Q$401)+'СЕТ СН'!$F$13</f>
        <v>0</v>
      </c>
      <c r="R418" s="36">
        <f>SUMIFS(СВЦЭМ!$L$34:$L$777,СВЦЭМ!$A$34:$A$777,$A418,СВЦЭМ!$B$33:$B$776,R$401)+'СЕТ СН'!$F$13</f>
        <v>0</v>
      </c>
      <c r="S418" s="36">
        <f>SUMIFS(СВЦЭМ!$L$34:$L$777,СВЦЭМ!$A$34:$A$777,$A418,СВЦЭМ!$B$33:$B$776,S$401)+'СЕТ СН'!$F$13</f>
        <v>0</v>
      </c>
      <c r="T418" s="36">
        <f>SUMIFS(СВЦЭМ!$L$34:$L$777,СВЦЭМ!$A$34:$A$777,$A418,СВЦЭМ!$B$33:$B$776,T$401)+'СЕТ СН'!$F$13</f>
        <v>0</v>
      </c>
      <c r="U418" s="36">
        <f>SUMIFS(СВЦЭМ!$L$34:$L$777,СВЦЭМ!$A$34:$A$777,$A418,СВЦЭМ!$B$33:$B$776,U$401)+'СЕТ СН'!$F$13</f>
        <v>0</v>
      </c>
      <c r="V418" s="36">
        <f>SUMIFS(СВЦЭМ!$L$34:$L$777,СВЦЭМ!$A$34:$A$777,$A418,СВЦЭМ!$B$33:$B$776,V$401)+'СЕТ СН'!$F$13</f>
        <v>0</v>
      </c>
      <c r="W418" s="36">
        <f>SUMIFS(СВЦЭМ!$L$34:$L$777,СВЦЭМ!$A$34:$A$777,$A418,СВЦЭМ!$B$33:$B$776,W$401)+'СЕТ СН'!$F$13</f>
        <v>0</v>
      </c>
      <c r="X418" s="36">
        <f>SUMIFS(СВЦЭМ!$L$34:$L$777,СВЦЭМ!$A$34:$A$777,$A418,СВЦЭМ!$B$33:$B$776,X$401)+'СЕТ СН'!$F$13</f>
        <v>0</v>
      </c>
      <c r="Y418" s="36">
        <f>SUMIFS(СВЦЭМ!$L$34:$L$777,СВЦЭМ!$A$34:$A$777,$A418,СВЦЭМ!$B$33:$B$776,Y$401)+'СЕТ СН'!$F$13</f>
        <v>0</v>
      </c>
    </row>
    <row r="419" spans="1:25" ht="15.75" hidden="1" x14ac:dyDescent="0.2">
      <c r="A419" s="35">
        <f t="shared" si="11"/>
        <v>44000</v>
      </c>
      <c r="B419" s="36">
        <f>SUMIFS(СВЦЭМ!$L$34:$L$777,СВЦЭМ!$A$34:$A$777,$A419,СВЦЭМ!$B$33:$B$776,B$401)+'СЕТ СН'!$F$13</f>
        <v>0</v>
      </c>
      <c r="C419" s="36">
        <f>SUMIFS(СВЦЭМ!$L$34:$L$777,СВЦЭМ!$A$34:$A$777,$A419,СВЦЭМ!$B$33:$B$776,C$401)+'СЕТ СН'!$F$13</f>
        <v>0</v>
      </c>
      <c r="D419" s="36">
        <f>SUMIFS(СВЦЭМ!$L$34:$L$777,СВЦЭМ!$A$34:$A$777,$A419,СВЦЭМ!$B$33:$B$776,D$401)+'СЕТ СН'!$F$13</f>
        <v>0</v>
      </c>
      <c r="E419" s="36">
        <f>SUMIFS(СВЦЭМ!$L$34:$L$777,СВЦЭМ!$A$34:$A$777,$A419,СВЦЭМ!$B$33:$B$776,E$401)+'СЕТ СН'!$F$13</f>
        <v>0</v>
      </c>
      <c r="F419" s="36">
        <f>SUMIFS(СВЦЭМ!$L$34:$L$777,СВЦЭМ!$A$34:$A$777,$A419,СВЦЭМ!$B$33:$B$776,F$401)+'СЕТ СН'!$F$13</f>
        <v>0</v>
      </c>
      <c r="G419" s="36">
        <f>SUMIFS(СВЦЭМ!$L$34:$L$777,СВЦЭМ!$A$34:$A$777,$A419,СВЦЭМ!$B$33:$B$776,G$401)+'СЕТ СН'!$F$13</f>
        <v>0</v>
      </c>
      <c r="H419" s="36">
        <f>SUMIFS(СВЦЭМ!$L$34:$L$777,СВЦЭМ!$A$34:$A$777,$A419,СВЦЭМ!$B$33:$B$776,H$401)+'СЕТ СН'!$F$13</f>
        <v>0</v>
      </c>
      <c r="I419" s="36">
        <f>SUMIFS(СВЦЭМ!$L$34:$L$777,СВЦЭМ!$A$34:$A$777,$A419,СВЦЭМ!$B$33:$B$776,I$401)+'СЕТ СН'!$F$13</f>
        <v>0</v>
      </c>
      <c r="J419" s="36">
        <f>SUMIFS(СВЦЭМ!$L$34:$L$777,СВЦЭМ!$A$34:$A$777,$A419,СВЦЭМ!$B$33:$B$776,J$401)+'СЕТ СН'!$F$13</f>
        <v>0</v>
      </c>
      <c r="K419" s="36">
        <f>SUMIFS(СВЦЭМ!$L$34:$L$777,СВЦЭМ!$A$34:$A$777,$A419,СВЦЭМ!$B$33:$B$776,K$401)+'СЕТ СН'!$F$13</f>
        <v>0</v>
      </c>
      <c r="L419" s="36">
        <f>SUMIFS(СВЦЭМ!$L$34:$L$777,СВЦЭМ!$A$34:$A$777,$A419,СВЦЭМ!$B$33:$B$776,L$401)+'СЕТ СН'!$F$13</f>
        <v>0</v>
      </c>
      <c r="M419" s="36">
        <f>SUMIFS(СВЦЭМ!$L$34:$L$777,СВЦЭМ!$A$34:$A$777,$A419,СВЦЭМ!$B$33:$B$776,M$401)+'СЕТ СН'!$F$13</f>
        <v>0</v>
      </c>
      <c r="N419" s="36">
        <f>SUMIFS(СВЦЭМ!$L$34:$L$777,СВЦЭМ!$A$34:$A$777,$A419,СВЦЭМ!$B$33:$B$776,N$401)+'СЕТ СН'!$F$13</f>
        <v>0</v>
      </c>
      <c r="O419" s="36">
        <f>SUMIFS(СВЦЭМ!$L$34:$L$777,СВЦЭМ!$A$34:$A$777,$A419,СВЦЭМ!$B$33:$B$776,O$401)+'СЕТ СН'!$F$13</f>
        <v>0</v>
      </c>
      <c r="P419" s="36">
        <f>SUMIFS(СВЦЭМ!$L$34:$L$777,СВЦЭМ!$A$34:$A$777,$A419,СВЦЭМ!$B$33:$B$776,P$401)+'СЕТ СН'!$F$13</f>
        <v>0</v>
      </c>
      <c r="Q419" s="36">
        <f>SUMIFS(СВЦЭМ!$L$34:$L$777,СВЦЭМ!$A$34:$A$777,$A419,СВЦЭМ!$B$33:$B$776,Q$401)+'СЕТ СН'!$F$13</f>
        <v>0</v>
      </c>
      <c r="R419" s="36">
        <f>SUMIFS(СВЦЭМ!$L$34:$L$777,СВЦЭМ!$A$34:$A$777,$A419,СВЦЭМ!$B$33:$B$776,R$401)+'СЕТ СН'!$F$13</f>
        <v>0</v>
      </c>
      <c r="S419" s="36">
        <f>SUMIFS(СВЦЭМ!$L$34:$L$777,СВЦЭМ!$A$34:$A$777,$A419,СВЦЭМ!$B$33:$B$776,S$401)+'СЕТ СН'!$F$13</f>
        <v>0</v>
      </c>
      <c r="T419" s="36">
        <f>SUMIFS(СВЦЭМ!$L$34:$L$777,СВЦЭМ!$A$34:$A$777,$A419,СВЦЭМ!$B$33:$B$776,T$401)+'СЕТ СН'!$F$13</f>
        <v>0</v>
      </c>
      <c r="U419" s="36">
        <f>SUMIFS(СВЦЭМ!$L$34:$L$777,СВЦЭМ!$A$34:$A$777,$A419,СВЦЭМ!$B$33:$B$776,U$401)+'СЕТ СН'!$F$13</f>
        <v>0</v>
      </c>
      <c r="V419" s="36">
        <f>SUMIFS(СВЦЭМ!$L$34:$L$777,СВЦЭМ!$A$34:$A$777,$A419,СВЦЭМ!$B$33:$B$776,V$401)+'СЕТ СН'!$F$13</f>
        <v>0</v>
      </c>
      <c r="W419" s="36">
        <f>SUMIFS(СВЦЭМ!$L$34:$L$777,СВЦЭМ!$A$34:$A$777,$A419,СВЦЭМ!$B$33:$B$776,W$401)+'СЕТ СН'!$F$13</f>
        <v>0</v>
      </c>
      <c r="X419" s="36">
        <f>SUMIFS(СВЦЭМ!$L$34:$L$777,СВЦЭМ!$A$34:$A$777,$A419,СВЦЭМ!$B$33:$B$776,X$401)+'СЕТ СН'!$F$13</f>
        <v>0</v>
      </c>
      <c r="Y419" s="36">
        <f>SUMIFS(СВЦЭМ!$L$34:$L$777,СВЦЭМ!$A$34:$A$777,$A419,СВЦЭМ!$B$33:$B$776,Y$401)+'СЕТ СН'!$F$13</f>
        <v>0</v>
      </c>
    </row>
    <row r="420" spans="1:25" ht="15.75" hidden="1" x14ac:dyDescent="0.2">
      <c r="A420" s="35">
        <f t="shared" si="11"/>
        <v>44001</v>
      </c>
      <c r="B420" s="36">
        <f>SUMIFS(СВЦЭМ!$L$34:$L$777,СВЦЭМ!$A$34:$A$777,$A420,СВЦЭМ!$B$33:$B$776,B$401)+'СЕТ СН'!$F$13</f>
        <v>0</v>
      </c>
      <c r="C420" s="36">
        <f>SUMIFS(СВЦЭМ!$L$34:$L$777,СВЦЭМ!$A$34:$A$777,$A420,СВЦЭМ!$B$33:$B$776,C$401)+'СЕТ СН'!$F$13</f>
        <v>0</v>
      </c>
      <c r="D420" s="36">
        <f>SUMIFS(СВЦЭМ!$L$34:$L$777,СВЦЭМ!$A$34:$A$777,$A420,СВЦЭМ!$B$33:$B$776,D$401)+'СЕТ СН'!$F$13</f>
        <v>0</v>
      </c>
      <c r="E420" s="36">
        <f>SUMIFS(СВЦЭМ!$L$34:$L$777,СВЦЭМ!$A$34:$A$777,$A420,СВЦЭМ!$B$33:$B$776,E$401)+'СЕТ СН'!$F$13</f>
        <v>0</v>
      </c>
      <c r="F420" s="36">
        <f>SUMIFS(СВЦЭМ!$L$34:$L$777,СВЦЭМ!$A$34:$A$777,$A420,СВЦЭМ!$B$33:$B$776,F$401)+'СЕТ СН'!$F$13</f>
        <v>0</v>
      </c>
      <c r="G420" s="36">
        <f>SUMIFS(СВЦЭМ!$L$34:$L$777,СВЦЭМ!$A$34:$A$777,$A420,СВЦЭМ!$B$33:$B$776,G$401)+'СЕТ СН'!$F$13</f>
        <v>0</v>
      </c>
      <c r="H420" s="36">
        <f>SUMIFS(СВЦЭМ!$L$34:$L$777,СВЦЭМ!$A$34:$A$777,$A420,СВЦЭМ!$B$33:$B$776,H$401)+'СЕТ СН'!$F$13</f>
        <v>0</v>
      </c>
      <c r="I420" s="36">
        <f>SUMIFS(СВЦЭМ!$L$34:$L$777,СВЦЭМ!$A$34:$A$777,$A420,СВЦЭМ!$B$33:$B$776,I$401)+'СЕТ СН'!$F$13</f>
        <v>0</v>
      </c>
      <c r="J420" s="36">
        <f>SUMIFS(СВЦЭМ!$L$34:$L$777,СВЦЭМ!$A$34:$A$777,$A420,СВЦЭМ!$B$33:$B$776,J$401)+'СЕТ СН'!$F$13</f>
        <v>0</v>
      </c>
      <c r="K420" s="36">
        <f>SUMIFS(СВЦЭМ!$L$34:$L$777,СВЦЭМ!$A$34:$A$777,$A420,СВЦЭМ!$B$33:$B$776,K$401)+'СЕТ СН'!$F$13</f>
        <v>0</v>
      </c>
      <c r="L420" s="36">
        <f>SUMIFS(СВЦЭМ!$L$34:$L$777,СВЦЭМ!$A$34:$A$777,$A420,СВЦЭМ!$B$33:$B$776,L$401)+'СЕТ СН'!$F$13</f>
        <v>0</v>
      </c>
      <c r="M420" s="36">
        <f>SUMIFS(СВЦЭМ!$L$34:$L$777,СВЦЭМ!$A$34:$A$777,$A420,СВЦЭМ!$B$33:$B$776,M$401)+'СЕТ СН'!$F$13</f>
        <v>0</v>
      </c>
      <c r="N420" s="36">
        <f>SUMIFS(СВЦЭМ!$L$34:$L$777,СВЦЭМ!$A$34:$A$777,$A420,СВЦЭМ!$B$33:$B$776,N$401)+'СЕТ СН'!$F$13</f>
        <v>0</v>
      </c>
      <c r="O420" s="36">
        <f>SUMIFS(СВЦЭМ!$L$34:$L$777,СВЦЭМ!$A$34:$A$777,$A420,СВЦЭМ!$B$33:$B$776,O$401)+'СЕТ СН'!$F$13</f>
        <v>0</v>
      </c>
      <c r="P420" s="36">
        <f>SUMIFS(СВЦЭМ!$L$34:$L$777,СВЦЭМ!$A$34:$A$777,$A420,СВЦЭМ!$B$33:$B$776,P$401)+'СЕТ СН'!$F$13</f>
        <v>0</v>
      </c>
      <c r="Q420" s="36">
        <f>SUMIFS(СВЦЭМ!$L$34:$L$777,СВЦЭМ!$A$34:$A$777,$A420,СВЦЭМ!$B$33:$B$776,Q$401)+'СЕТ СН'!$F$13</f>
        <v>0</v>
      </c>
      <c r="R420" s="36">
        <f>SUMIFS(СВЦЭМ!$L$34:$L$777,СВЦЭМ!$A$34:$A$777,$A420,СВЦЭМ!$B$33:$B$776,R$401)+'СЕТ СН'!$F$13</f>
        <v>0</v>
      </c>
      <c r="S420" s="36">
        <f>SUMIFS(СВЦЭМ!$L$34:$L$777,СВЦЭМ!$A$34:$A$777,$A420,СВЦЭМ!$B$33:$B$776,S$401)+'СЕТ СН'!$F$13</f>
        <v>0</v>
      </c>
      <c r="T420" s="36">
        <f>SUMIFS(СВЦЭМ!$L$34:$L$777,СВЦЭМ!$A$34:$A$777,$A420,СВЦЭМ!$B$33:$B$776,T$401)+'СЕТ СН'!$F$13</f>
        <v>0</v>
      </c>
      <c r="U420" s="36">
        <f>SUMIFS(СВЦЭМ!$L$34:$L$777,СВЦЭМ!$A$34:$A$777,$A420,СВЦЭМ!$B$33:$B$776,U$401)+'СЕТ СН'!$F$13</f>
        <v>0</v>
      </c>
      <c r="V420" s="36">
        <f>SUMIFS(СВЦЭМ!$L$34:$L$777,СВЦЭМ!$A$34:$A$777,$A420,СВЦЭМ!$B$33:$B$776,V$401)+'СЕТ СН'!$F$13</f>
        <v>0</v>
      </c>
      <c r="W420" s="36">
        <f>SUMIFS(СВЦЭМ!$L$34:$L$777,СВЦЭМ!$A$34:$A$777,$A420,СВЦЭМ!$B$33:$B$776,W$401)+'СЕТ СН'!$F$13</f>
        <v>0</v>
      </c>
      <c r="X420" s="36">
        <f>SUMIFS(СВЦЭМ!$L$34:$L$777,СВЦЭМ!$A$34:$A$777,$A420,СВЦЭМ!$B$33:$B$776,X$401)+'СЕТ СН'!$F$13</f>
        <v>0</v>
      </c>
      <c r="Y420" s="36">
        <f>SUMIFS(СВЦЭМ!$L$34:$L$777,СВЦЭМ!$A$34:$A$777,$A420,СВЦЭМ!$B$33:$B$776,Y$401)+'СЕТ СН'!$F$13</f>
        <v>0</v>
      </c>
    </row>
    <row r="421" spans="1:25" ht="15.75" hidden="1" x14ac:dyDescent="0.2">
      <c r="A421" s="35">
        <f t="shared" si="11"/>
        <v>44002</v>
      </c>
      <c r="B421" s="36">
        <f>SUMIFS(СВЦЭМ!$L$34:$L$777,СВЦЭМ!$A$34:$A$777,$A421,СВЦЭМ!$B$33:$B$776,B$401)+'СЕТ СН'!$F$13</f>
        <v>0</v>
      </c>
      <c r="C421" s="36">
        <f>SUMIFS(СВЦЭМ!$L$34:$L$777,СВЦЭМ!$A$34:$A$777,$A421,СВЦЭМ!$B$33:$B$776,C$401)+'СЕТ СН'!$F$13</f>
        <v>0</v>
      </c>
      <c r="D421" s="36">
        <f>SUMIFS(СВЦЭМ!$L$34:$L$777,СВЦЭМ!$A$34:$A$777,$A421,СВЦЭМ!$B$33:$B$776,D$401)+'СЕТ СН'!$F$13</f>
        <v>0</v>
      </c>
      <c r="E421" s="36">
        <f>SUMIFS(СВЦЭМ!$L$34:$L$777,СВЦЭМ!$A$34:$A$777,$A421,СВЦЭМ!$B$33:$B$776,E$401)+'СЕТ СН'!$F$13</f>
        <v>0</v>
      </c>
      <c r="F421" s="36">
        <f>SUMIFS(СВЦЭМ!$L$34:$L$777,СВЦЭМ!$A$34:$A$777,$A421,СВЦЭМ!$B$33:$B$776,F$401)+'СЕТ СН'!$F$13</f>
        <v>0</v>
      </c>
      <c r="G421" s="36">
        <f>SUMIFS(СВЦЭМ!$L$34:$L$777,СВЦЭМ!$A$34:$A$777,$A421,СВЦЭМ!$B$33:$B$776,G$401)+'СЕТ СН'!$F$13</f>
        <v>0</v>
      </c>
      <c r="H421" s="36">
        <f>SUMIFS(СВЦЭМ!$L$34:$L$777,СВЦЭМ!$A$34:$A$777,$A421,СВЦЭМ!$B$33:$B$776,H$401)+'СЕТ СН'!$F$13</f>
        <v>0</v>
      </c>
      <c r="I421" s="36">
        <f>SUMIFS(СВЦЭМ!$L$34:$L$777,СВЦЭМ!$A$34:$A$777,$A421,СВЦЭМ!$B$33:$B$776,I$401)+'СЕТ СН'!$F$13</f>
        <v>0</v>
      </c>
      <c r="J421" s="36">
        <f>SUMIFS(СВЦЭМ!$L$34:$L$777,СВЦЭМ!$A$34:$A$777,$A421,СВЦЭМ!$B$33:$B$776,J$401)+'СЕТ СН'!$F$13</f>
        <v>0</v>
      </c>
      <c r="K421" s="36">
        <f>SUMIFS(СВЦЭМ!$L$34:$L$777,СВЦЭМ!$A$34:$A$777,$A421,СВЦЭМ!$B$33:$B$776,K$401)+'СЕТ СН'!$F$13</f>
        <v>0</v>
      </c>
      <c r="L421" s="36">
        <f>SUMIFS(СВЦЭМ!$L$34:$L$777,СВЦЭМ!$A$34:$A$777,$A421,СВЦЭМ!$B$33:$B$776,L$401)+'СЕТ СН'!$F$13</f>
        <v>0</v>
      </c>
      <c r="M421" s="36">
        <f>SUMIFS(СВЦЭМ!$L$34:$L$777,СВЦЭМ!$A$34:$A$777,$A421,СВЦЭМ!$B$33:$B$776,M$401)+'СЕТ СН'!$F$13</f>
        <v>0</v>
      </c>
      <c r="N421" s="36">
        <f>SUMIFS(СВЦЭМ!$L$34:$L$777,СВЦЭМ!$A$34:$A$777,$A421,СВЦЭМ!$B$33:$B$776,N$401)+'СЕТ СН'!$F$13</f>
        <v>0</v>
      </c>
      <c r="O421" s="36">
        <f>SUMIFS(СВЦЭМ!$L$34:$L$777,СВЦЭМ!$A$34:$A$777,$A421,СВЦЭМ!$B$33:$B$776,O$401)+'СЕТ СН'!$F$13</f>
        <v>0</v>
      </c>
      <c r="P421" s="36">
        <f>SUMIFS(СВЦЭМ!$L$34:$L$777,СВЦЭМ!$A$34:$A$777,$A421,СВЦЭМ!$B$33:$B$776,P$401)+'СЕТ СН'!$F$13</f>
        <v>0</v>
      </c>
      <c r="Q421" s="36">
        <f>SUMIFS(СВЦЭМ!$L$34:$L$777,СВЦЭМ!$A$34:$A$777,$A421,СВЦЭМ!$B$33:$B$776,Q$401)+'СЕТ СН'!$F$13</f>
        <v>0</v>
      </c>
      <c r="R421" s="36">
        <f>SUMIFS(СВЦЭМ!$L$34:$L$777,СВЦЭМ!$A$34:$A$777,$A421,СВЦЭМ!$B$33:$B$776,R$401)+'СЕТ СН'!$F$13</f>
        <v>0</v>
      </c>
      <c r="S421" s="36">
        <f>SUMIFS(СВЦЭМ!$L$34:$L$777,СВЦЭМ!$A$34:$A$777,$A421,СВЦЭМ!$B$33:$B$776,S$401)+'СЕТ СН'!$F$13</f>
        <v>0</v>
      </c>
      <c r="T421" s="36">
        <f>SUMIFS(СВЦЭМ!$L$34:$L$777,СВЦЭМ!$A$34:$A$777,$A421,СВЦЭМ!$B$33:$B$776,T$401)+'СЕТ СН'!$F$13</f>
        <v>0</v>
      </c>
      <c r="U421" s="36">
        <f>SUMIFS(СВЦЭМ!$L$34:$L$777,СВЦЭМ!$A$34:$A$777,$A421,СВЦЭМ!$B$33:$B$776,U$401)+'СЕТ СН'!$F$13</f>
        <v>0</v>
      </c>
      <c r="V421" s="36">
        <f>SUMIFS(СВЦЭМ!$L$34:$L$777,СВЦЭМ!$A$34:$A$777,$A421,СВЦЭМ!$B$33:$B$776,V$401)+'СЕТ СН'!$F$13</f>
        <v>0</v>
      </c>
      <c r="W421" s="36">
        <f>SUMIFS(СВЦЭМ!$L$34:$L$777,СВЦЭМ!$A$34:$A$777,$A421,СВЦЭМ!$B$33:$B$776,W$401)+'СЕТ СН'!$F$13</f>
        <v>0</v>
      </c>
      <c r="X421" s="36">
        <f>SUMIFS(СВЦЭМ!$L$34:$L$777,СВЦЭМ!$A$34:$A$777,$A421,СВЦЭМ!$B$33:$B$776,X$401)+'СЕТ СН'!$F$13</f>
        <v>0</v>
      </c>
      <c r="Y421" s="36">
        <f>SUMIFS(СВЦЭМ!$L$34:$L$777,СВЦЭМ!$A$34:$A$777,$A421,СВЦЭМ!$B$33:$B$776,Y$401)+'СЕТ СН'!$F$13</f>
        <v>0</v>
      </c>
    </row>
    <row r="422" spans="1:25" ht="15.75" hidden="1" x14ac:dyDescent="0.2">
      <c r="A422" s="35">
        <f t="shared" si="11"/>
        <v>44003</v>
      </c>
      <c r="B422" s="36">
        <f>SUMIFS(СВЦЭМ!$L$34:$L$777,СВЦЭМ!$A$34:$A$777,$A422,СВЦЭМ!$B$33:$B$776,B$401)+'СЕТ СН'!$F$13</f>
        <v>0</v>
      </c>
      <c r="C422" s="36">
        <f>SUMIFS(СВЦЭМ!$L$34:$L$777,СВЦЭМ!$A$34:$A$777,$A422,СВЦЭМ!$B$33:$B$776,C$401)+'СЕТ СН'!$F$13</f>
        <v>0</v>
      </c>
      <c r="D422" s="36">
        <f>SUMIFS(СВЦЭМ!$L$34:$L$777,СВЦЭМ!$A$34:$A$777,$A422,СВЦЭМ!$B$33:$B$776,D$401)+'СЕТ СН'!$F$13</f>
        <v>0</v>
      </c>
      <c r="E422" s="36">
        <f>SUMIFS(СВЦЭМ!$L$34:$L$777,СВЦЭМ!$A$34:$A$777,$A422,СВЦЭМ!$B$33:$B$776,E$401)+'СЕТ СН'!$F$13</f>
        <v>0</v>
      </c>
      <c r="F422" s="36">
        <f>SUMIFS(СВЦЭМ!$L$34:$L$777,СВЦЭМ!$A$34:$A$777,$A422,СВЦЭМ!$B$33:$B$776,F$401)+'СЕТ СН'!$F$13</f>
        <v>0</v>
      </c>
      <c r="G422" s="36">
        <f>SUMIFS(СВЦЭМ!$L$34:$L$777,СВЦЭМ!$A$34:$A$777,$A422,СВЦЭМ!$B$33:$B$776,G$401)+'СЕТ СН'!$F$13</f>
        <v>0</v>
      </c>
      <c r="H422" s="36">
        <f>SUMIFS(СВЦЭМ!$L$34:$L$777,СВЦЭМ!$A$34:$A$777,$A422,СВЦЭМ!$B$33:$B$776,H$401)+'СЕТ СН'!$F$13</f>
        <v>0</v>
      </c>
      <c r="I422" s="36">
        <f>SUMIFS(СВЦЭМ!$L$34:$L$777,СВЦЭМ!$A$34:$A$777,$A422,СВЦЭМ!$B$33:$B$776,I$401)+'СЕТ СН'!$F$13</f>
        <v>0</v>
      </c>
      <c r="J422" s="36">
        <f>SUMIFS(СВЦЭМ!$L$34:$L$777,СВЦЭМ!$A$34:$A$777,$A422,СВЦЭМ!$B$33:$B$776,J$401)+'СЕТ СН'!$F$13</f>
        <v>0</v>
      </c>
      <c r="K422" s="36">
        <f>SUMIFS(СВЦЭМ!$L$34:$L$777,СВЦЭМ!$A$34:$A$777,$A422,СВЦЭМ!$B$33:$B$776,K$401)+'СЕТ СН'!$F$13</f>
        <v>0</v>
      </c>
      <c r="L422" s="36">
        <f>SUMIFS(СВЦЭМ!$L$34:$L$777,СВЦЭМ!$A$34:$A$777,$A422,СВЦЭМ!$B$33:$B$776,L$401)+'СЕТ СН'!$F$13</f>
        <v>0</v>
      </c>
      <c r="M422" s="36">
        <f>SUMIFS(СВЦЭМ!$L$34:$L$777,СВЦЭМ!$A$34:$A$777,$A422,СВЦЭМ!$B$33:$B$776,M$401)+'СЕТ СН'!$F$13</f>
        <v>0</v>
      </c>
      <c r="N422" s="36">
        <f>SUMIFS(СВЦЭМ!$L$34:$L$777,СВЦЭМ!$A$34:$A$777,$A422,СВЦЭМ!$B$33:$B$776,N$401)+'СЕТ СН'!$F$13</f>
        <v>0</v>
      </c>
      <c r="O422" s="36">
        <f>SUMIFS(СВЦЭМ!$L$34:$L$777,СВЦЭМ!$A$34:$A$777,$A422,СВЦЭМ!$B$33:$B$776,O$401)+'СЕТ СН'!$F$13</f>
        <v>0</v>
      </c>
      <c r="P422" s="36">
        <f>SUMIFS(СВЦЭМ!$L$34:$L$777,СВЦЭМ!$A$34:$A$777,$A422,СВЦЭМ!$B$33:$B$776,P$401)+'СЕТ СН'!$F$13</f>
        <v>0</v>
      </c>
      <c r="Q422" s="36">
        <f>SUMIFS(СВЦЭМ!$L$34:$L$777,СВЦЭМ!$A$34:$A$777,$A422,СВЦЭМ!$B$33:$B$776,Q$401)+'СЕТ СН'!$F$13</f>
        <v>0</v>
      </c>
      <c r="R422" s="36">
        <f>SUMIFS(СВЦЭМ!$L$34:$L$777,СВЦЭМ!$A$34:$A$777,$A422,СВЦЭМ!$B$33:$B$776,R$401)+'СЕТ СН'!$F$13</f>
        <v>0</v>
      </c>
      <c r="S422" s="36">
        <f>SUMIFS(СВЦЭМ!$L$34:$L$777,СВЦЭМ!$A$34:$A$777,$A422,СВЦЭМ!$B$33:$B$776,S$401)+'СЕТ СН'!$F$13</f>
        <v>0</v>
      </c>
      <c r="T422" s="36">
        <f>SUMIFS(СВЦЭМ!$L$34:$L$777,СВЦЭМ!$A$34:$A$777,$A422,СВЦЭМ!$B$33:$B$776,T$401)+'СЕТ СН'!$F$13</f>
        <v>0</v>
      </c>
      <c r="U422" s="36">
        <f>SUMIFS(СВЦЭМ!$L$34:$L$777,СВЦЭМ!$A$34:$A$777,$A422,СВЦЭМ!$B$33:$B$776,U$401)+'СЕТ СН'!$F$13</f>
        <v>0</v>
      </c>
      <c r="V422" s="36">
        <f>SUMIFS(СВЦЭМ!$L$34:$L$777,СВЦЭМ!$A$34:$A$777,$A422,СВЦЭМ!$B$33:$B$776,V$401)+'СЕТ СН'!$F$13</f>
        <v>0</v>
      </c>
      <c r="W422" s="36">
        <f>SUMIFS(СВЦЭМ!$L$34:$L$777,СВЦЭМ!$A$34:$A$777,$A422,СВЦЭМ!$B$33:$B$776,W$401)+'СЕТ СН'!$F$13</f>
        <v>0</v>
      </c>
      <c r="X422" s="36">
        <f>SUMIFS(СВЦЭМ!$L$34:$L$777,СВЦЭМ!$A$34:$A$777,$A422,СВЦЭМ!$B$33:$B$776,X$401)+'СЕТ СН'!$F$13</f>
        <v>0</v>
      </c>
      <c r="Y422" s="36">
        <f>SUMIFS(СВЦЭМ!$L$34:$L$777,СВЦЭМ!$A$34:$A$777,$A422,СВЦЭМ!$B$33:$B$776,Y$401)+'СЕТ СН'!$F$13</f>
        <v>0</v>
      </c>
    </row>
    <row r="423" spans="1:25" ht="15.75" hidden="1" x14ac:dyDescent="0.2">
      <c r="A423" s="35">
        <f t="shared" si="11"/>
        <v>44004</v>
      </c>
      <c r="B423" s="36">
        <f>SUMIFS(СВЦЭМ!$L$34:$L$777,СВЦЭМ!$A$34:$A$777,$A423,СВЦЭМ!$B$33:$B$776,B$401)+'СЕТ СН'!$F$13</f>
        <v>0</v>
      </c>
      <c r="C423" s="36">
        <f>SUMIFS(СВЦЭМ!$L$34:$L$777,СВЦЭМ!$A$34:$A$777,$A423,СВЦЭМ!$B$33:$B$776,C$401)+'СЕТ СН'!$F$13</f>
        <v>0</v>
      </c>
      <c r="D423" s="36">
        <f>SUMIFS(СВЦЭМ!$L$34:$L$777,СВЦЭМ!$A$34:$A$777,$A423,СВЦЭМ!$B$33:$B$776,D$401)+'СЕТ СН'!$F$13</f>
        <v>0</v>
      </c>
      <c r="E423" s="36">
        <f>SUMIFS(СВЦЭМ!$L$34:$L$777,СВЦЭМ!$A$34:$A$777,$A423,СВЦЭМ!$B$33:$B$776,E$401)+'СЕТ СН'!$F$13</f>
        <v>0</v>
      </c>
      <c r="F423" s="36">
        <f>SUMIFS(СВЦЭМ!$L$34:$L$777,СВЦЭМ!$A$34:$A$777,$A423,СВЦЭМ!$B$33:$B$776,F$401)+'СЕТ СН'!$F$13</f>
        <v>0</v>
      </c>
      <c r="G423" s="36">
        <f>SUMIFS(СВЦЭМ!$L$34:$L$777,СВЦЭМ!$A$34:$A$777,$A423,СВЦЭМ!$B$33:$B$776,G$401)+'СЕТ СН'!$F$13</f>
        <v>0</v>
      </c>
      <c r="H423" s="36">
        <f>SUMIFS(СВЦЭМ!$L$34:$L$777,СВЦЭМ!$A$34:$A$777,$A423,СВЦЭМ!$B$33:$B$776,H$401)+'СЕТ СН'!$F$13</f>
        <v>0</v>
      </c>
      <c r="I423" s="36">
        <f>SUMIFS(СВЦЭМ!$L$34:$L$777,СВЦЭМ!$A$34:$A$777,$A423,СВЦЭМ!$B$33:$B$776,I$401)+'СЕТ СН'!$F$13</f>
        <v>0</v>
      </c>
      <c r="J423" s="36">
        <f>SUMIFS(СВЦЭМ!$L$34:$L$777,СВЦЭМ!$A$34:$A$777,$A423,СВЦЭМ!$B$33:$B$776,J$401)+'СЕТ СН'!$F$13</f>
        <v>0</v>
      </c>
      <c r="K423" s="36">
        <f>SUMIFS(СВЦЭМ!$L$34:$L$777,СВЦЭМ!$A$34:$A$777,$A423,СВЦЭМ!$B$33:$B$776,K$401)+'СЕТ СН'!$F$13</f>
        <v>0</v>
      </c>
      <c r="L423" s="36">
        <f>SUMIFS(СВЦЭМ!$L$34:$L$777,СВЦЭМ!$A$34:$A$777,$A423,СВЦЭМ!$B$33:$B$776,L$401)+'СЕТ СН'!$F$13</f>
        <v>0</v>
      </c>
      <c r="M423" s="36">
        <f>SUMIFS(СВЦЭМ!$L$34:$L$777,СВЦЭМ!$A$34:$A$777,$A423,СВЦЭМ!$B$33:$B$776,M$401)+'СЕТ СН'!$F$13</f>
        <v>0</v>
      </c>
      <c r="N423" s="36">
        <f>SUMIFS(СВЦЭМ!$L$34:$L$777,СВЦЭМ!$A$34:$A$777,$A423,СВЦЭМ!$B$33:$B$776,N$401)+'СЕТ СН'!$F$13</f>
        <v>0</v>
      </c>
      <c r="O423" s="36">
        <f>SUMIFS(СВЦЭМ!$L$34:$L$777,СВЦЭМ!$A$34:$A$777,$A423,СВЦЭМ!$B$33:$B$776,O$401)+'СЕТ СН'!$F$13</f>
        <v>0</v>
      </c>
      <c r="P423" s="36">
        <f>SUMIFS(СВЦЭМ!$L$34:$L$777,СВЦЭМ!$A$34:$A$777,$A423,СВЦЭМ!$B$33:$B$776,P$401)+'СЕТ СН'!$F$13</f>
        <v>0</v>
      </c>
      <c r="Q423" s="36">
        <f>SUMIFS(СВЦЭМ!$L$34:$L$777,СВЦЭМ!$A$34:$A$777,$A423,СВЦЭМ!$B$33:$B$776,Q$401)+'СЕТ СН'!$F$13</f>
        <v>0</v>
      </c>
      <c r="R423" s="36">
        <f>SUMIFS(СВЦЭМ!$L$34:$L$777,СВЦЭМ!$A$34:$A$777,$A423,СВЦЭМ!$B$33:$B$776,R$401)+'СЕТ СН'!$F$13</f>
        <v>0</v>
      </c>
      <c r="S423" s="36">
        <f>SUMIFS(СВЦЭМ!$L$34:$L$777,СВЦЭМ!$A$34:$A$777,$A423,СВЦЭМ!$B$33:$B$776,S$401)+'СЕТ СН'!$F$13</f>
        <v>0</v>
      </c>
      <c r="T423" s="36">
        <f>SUMIFS(СВЦЭМ!$L$34:$L$777,СВЦЭМ!$A$34:$A$777,$A423,СВЦЭМ!$B$33:$B$776,T$401)+'СЕТ СН'!$F$13</f>
        <v>0</v>
      </c>
      <c r="U423" s="36">
        <f>SUMIFS(СВЦЭМ!$L$34:$L$777,СВЦЭМ!$A$34:$A$777,$A423,СВЦЭМ!$B$33:$B$776,U$401)+'СЕТ СН'!$F$13</f>
        <v>0</v>
      </c>
      <c r="V423" s="36">
        <f>SUMIFS(СВЦЭМ!$L$34:$L$777,СВЦЭМ!$A$34:$A$777,$A423,СВЦЭМ!$B$33:$B$776,V$401)+'СЕТ СН'!$F$13</f>
        <v>0</v>
      </c>
      <c r="W423" s="36">
        <f>SUMIFS(СВЦЭМ!$L$34:$L$777,СВЦЭМ!$A$34:$A$777,$A423,СВЦЭМ!$B$33:$B$776,W$401)+'СЕТ СН'!$F$13</f>
        <v>0</v>
      </c>
      <c r="X423" s="36">
        <f>SUMIFS(СВЦЭМ!$L$34:$L$777,СВЦЭМ!$A$34:$A$777,$A423,СВЦЭМ!$B$33:$B$776,X$401)+'СЕТ СН'!$F$13</f>
        <v>0</v>
      </c>
      <c r="Y423" s="36">
        <f>SUMIFS(СВЦЭМ!$L$34:$L$777,СВЦЭМ!$A$34:$A$777,$A423,СВЦЭМ!$B$33:$B$776,Y$401)+'СЕТ СН'!$F$13</f>
        <v>0</v>
      </c>
    </row>
    <row r="424" spans="1:25" ht="15.75" hidden="1" x14ac:dyDescent="0.2">
      <c r="A424" s="35">
        <f t="shared" si="11"/>
        <v>44005</v>
      </c>
      <c r="B424" s="36">
        <f>SUMIFS(СВЦЭМ!$L$34:$L$777,СВЦЭМ!$A$34:$A$777,$A424,СВЦЭМ!$B$33:$B$776,B$401)+'СЕТ СН'!$F$13</f>
        <v>0</v>
      </c>
      <c r="C424" s="36">
        <f>SUMIFS(СВЦЭМ!$L$34:$L$777,СВЦЭМ!$A$34:$A$777,$A424,СВЦЭМ!$B$33:$B$776,C$401)+'СЕТ СН'!$F$13</f>
        <v>0</v>
      </c>
      <c r="D424" s="36">
        <f>SUMIFS(СВЦЭМ!$L$34:$L$777,СВЦЭМ!$A$34:$A$777,$A424,СВЦЭМ!$B$33:$B$776,D$401)+'СЕТ СН'!$F$13</f>
        <v>0</v>
      </c>
      <c r="E424" s="36">
        <f>SUMIFS(СВЦЭМ!$L$34:$L$777,СВЦЭМ!$A$34:$A$777,$A424,СВЦЭМ!$B$33:$B$776,E$401)+'СЕТ СН'!$F$13</f>
        <v>0</v>
      </c>
      <c r="F424" s="36">
        <f>SUMIFS(СВЦЭМ!$L$34:$L$777,СВЦЭМ!$A$34:$A$777,$A424,СВЦЭМ!$B$33:$B$776,F$401)+'СЕТ СН'!$F$13</f>
        <v>0</v>
      </c>
      <c r="G424" s="36">
        <f>SUMIFS(СВЦЭМ!$L$34:$L$777,СВЦЭМ!$A$34:$A$777,$A424,СВЦЭМ!$B$33:$B$776,G$401)+'СЕТ СН'!$F$13</f>
        <v>0</v>
      </c>
      <c r="H424" s="36">
        <f>SUMIFS(СВЦЭМ!$L$34:$L$777,СВЦЭМ!$A$34:$A$777,$A424,СВЦЭМ!$B$33:$B$776,H$401)+'СЕТ СН'!$F$13</f>
        <v>0</v>
      </c>
      <c r="I424" s="36">
        <f>SUMIFS(СВЦЭМ!$L$34:$L$777,СВЦЭМ!$A$34:$A$777,$A424,СВЦЭМ!$B$33:$B$776,I$401)+'СЕТ СН'!$F$13</f>
        <v>0</v>
      </c>
      <c r="J424" s="36">
        <f>SUMIFS(СВЦЭМ!$L$34:$L$777,СВЦЭМ!$A$34:$A$777,$A424,СВЦЭМ!$B$33:$B$776,J$401)+'СЕТ СН'!$F$13</f>
        <v>0</v>
      </c>
      <c r="K424" s="36">
        <f>SUMIFS(СВЦЭМ!$L$34:$L$777,СВЦЭМ!$A$34:$A$777,$A424,СВЦЭМ!$B$33:$B$776,K$401)+'СЕТ СН'!$F$13</f>
        <v>0</v>
      </c>
      <c r="L424" s="36">
        <f>SUMIFS(СВЦЭМ!$L$34:$L$777,СВЦЭМ!$A$34:$A$777,$A424,СВЦЭМ!$B$33:$B$776,L$401)+'СЕТ СН'!$F$13</f>
        <v>0</v>
      </c>
      <c r="M424" s="36">
        <f>SUMIFS(СВЦЭМ!$L$34:$L$777,СВЦЭМ!$A$34:$A$777,$A424,СВЦЭМ!$B$33:$B$776,M$401)+'СЕТ СН'!$F$13</f>
        <v>0</v>
      </c>
      <c r="N424" s="36">
        <f>SUMIFS(СВЦЭМ!$L$34:$L$777,СВЦЭМ!$A$34:$A$777,$A424,СВЦЭМ!$B$33:$B$776,N$401)+'СЕТ СН'!$F$13</f>
        <v>0</v>
      </c>
      <c r="O424" s="36">
        <f>SUMIFS(СВЦЭМ!$L$34:$L$777,СВЦЭМ!$A$34:$A$777,$A424,СВЦЭМ!$B$33:$B$776,O$401)+'СЕТ СН'!$F$13</f>
        <v>0</v>
      </c>
      <c r="P424" s="36">
        <f>SUMIFS(СВЦЭМ!$L$34:$L$777,СВЦЭМ!$A$34:$A$777,$A424,СВЦЭМ!$B$33:$B$776,P$401)+'СЕТ СН'!$F$13</f>
        <v>0</v>
      </c>
      <c r="Q424" s="36">
        <f>SUMIFS(СВЦЭМ!$L$34:$L$777,СВЦЭМ!$A$34:$A$777,$A424,СВЦЭМ!$B$33:$B$776,Q$401)+'СЕТ СН'!$F$13</f>
        <v>0</v>
      </c>
      <c r="R424" s="36">
        <f>SUMIFS(СВЦЭМ!$L$34:$L$777,СВЦЭМ!$A$34:$A$777,$A424,СВЦЭМ!$B$33:$B$776,R$401)+'СЕТ СН'!$F$13</f>
        <v>0</v>
      </c>
      <c r="S424" s="36">
        <f>SUMIFS(СВЦЭМ!$L$34:$L$777,СВЦЭМ!$A$34:$A$777,$A424,СВЦЭМ!$B$33:$B$776,S$401)+'СЕТ СН'!$F$13</f>
        <v>0</v>
      </c>
      <c r="T424" s="36">
        <f>SUMIFS(СВЦЭМ!$L$34:$L$777,СВЦЭМ!$A$34:$A$777,$A424,СВЦЭМ!$B$33:$B$776,T$401)+'СЕТ СН'!$F$13</f>
        <v>0</v>
      </c>
      <c r="U424" s="36">
        <f>SUMIFS(СВЦЭМ!$L$34:$L$777,СВЦЭМ!$A$34:$A$777,$A424,СВЦЭМ!$B$33:$B$776,U$401)+'СЕТ СН'!$F$13</f>
        <v>0</v>
      </c>
      <c r="V424" s="36">
        <f>SUMIFS(СВЦЭМ!$L$34:$L$777,СВЦЭМ!$A$34:$A$777,$A424,СВЦЭМ!$B$33:$B$776,V$401)+'СЕТ СН'!$F$13</f>
        <v>0</v>
      </c>
      <c r="W424" s="36">
        <f>SUMIFS(СВЦЭМ!$L$34:$L$777,СВЦЭМ!$A$34:$A$777,$A424,СВЦЭМ!$B$33:$B$776,W$401)+'СЕТ СН'!$F$13</f>
        <v>0</v>
      </c>
      <c r="X424" s="36">
        <f>SUMIFS(СВЦЭМ!$L$34:$L$777,СВЦЭМ!$A$34:$A$777,$A424,СВЦЭМ!$B$33:$B$776,X$401)+'СЕТ СН'!$F$13</f>
        <v>0</v>
      </c>
      <c r="Y424" s="36">
        <f>SUMIFS(СВЦЭМ!$L$34:$L$777,СВЦЭМ!$A$34:$A$777,$A424,СВЦЭМ!$B$33:$B$776,Y$401)+'СЕТ СН'!$F$13</f>
        <v>0</v>
      </c>
    </row>
    <row r="425" spans="1:25" ht="15.75" hidden="1" x14ac:dyDescent="0.2">
      <c r="A425" s="35">
        <f t="shared" si="11"/>
        <v>44006</v>
      </c>
      <c r="B425" s="36">
        <f>SUMIFS(СВЦЭМ!$L$34:$L$777,СВЦЭМ!$A$34:$A$777,$A425,СВЦЭМ!$B$33:$B$776,B$401)+'СЕТ СН'!$F$13</f>
        <v>0</v>
      </c>
      <c r="C425" s="36">
        <f>SUMIFS(СВЦЭМ!$L$34:$L$777,СВЦЭМ!$A$34:$A$777,$A425,СВЦЭМ!$B$33:$B$776,C$401)+'СЕТ СН'!$F$13</f>
        <v>0</v>
      </c>
      <c r="D425" s="36">
        <f>SUMIFS(СВЦЭМ!$L$34:$L$777,СВЦЭМ!$A$34:$A$777,$A425,СВЦЭМ!$B$33:$B$776,D$401)+'СЕТ СН'!$F$13</f>
        <v>0</v>
      </c>
      <c r="E425" s="36">
        <f>SUMIFS(СВЦЭМ!$L$34:$L$777,СВЦЭМ!$A$34:$A$777,$A425,СВЦЭМ!$B$33:$B$776,E$401)+'СЕТ СН'!$F$13</f>
        <v>0</v>
      </c>
      <c r="F425" s="36">
        <f>SUMIFS(СВЦЭМ!$L$34:$L$777,СВЦЭМ!$A$34:$A$777,$A425,СВЦЭМ!$B$33:$B$776,F$401)+'СЕТ СН'!$F$13</f>
        <v>0</v>
      </c>
      <c r="G425" s="36">
        <f>SUMIFS(СВЦЭМ!$L$34:$L$777,СВЦЭМ!$A$34:$A$777,$A425,СВЦЭМ!$B$33:$B$776,G$401)+'СЕТ СН'!$F$13</f>
        <v>0</v>
      </c>
      <c r="H425" s="36">
        <f>SUMIFS(СВЦЭМ!$L$34:$L$777,СВЦЭМ!$A$34:$A$777,$A425,СВЦЭМ!$B$33:$B$776,H$401)+'СЕТ СН'!$F$13</f>
        <v>0</v>
      </c>
      <c r="I425" s="36">
        <f>SUMIFS(СВЦЭМ!$L$34:$L$777,СВЦЭМ!$A$34:$A$777,$A425,СВЦЭМ!$B$33:$B$776,I$401)+'СЕТ СН'!$F$13</f>
        <v>0</v>
      </c>
      <c r="J425" s="36">
        <f>SUMIFS(СВЦЭМ!$L$34:$L$777,СВЦЭМ!$A$34:$A$777,$A425,СВЦЭМ!$B$33:$B$776,J$401)+'СЕТ СН'!$F$13</f>
        <v>0</v>
      </c>
      <c r="K425" s="36">
        <f>SUMIFS(СВЦЭМ!$L$34:$L$777,СВЦЭМ!$A$34:$A$777,$A425,СВЦЭМ!$B$33:$B$776,K$401)+'СЕТ СН'!$F$13</f>
        <v>0</v>
      </c>
      <c r="L425" s="36">
        <f>SUMIFS(СВЦЭМ!$L$34:$L$777,СВЦЭМ!$A$34:$A$777,$A425,СВЦЭМ!$B$33:$B$776,L$401)+'СЕТ СН'!$F$13</f>
        <v>0</v>
      </c>
      <c r="M425" s="36">
        <f>SUMIFS(СВЦЭМ!$L$34:$L$777,СВЦЭМ!$A$34:$A$777,$A425,СВЦЭМ!$B$33:$B$776,M$401)+'СЕТ СН'!$F$13</f>
        <v>0</v>
      </c>
      <c r="N425" s="36">
        <f>SUMIFS(СВЦЭМ!$L$34:$L$777,СВЦЭМ!$A$34:$A$777,$A425,СВЦЭМ!$B$33:$B$776,N$401)+'СЕТ СН'!$F$13</f>
        <v>0</v>
      </c>
      <c r="O425" s="36">
        <f>SUMIFS(СВЦЭМ!$L$34:$L$777,СВЦЭМ!$A$34:$A$777,$A425,СВЦЭМ!$B$33:$B$776,O$401)+'СЕТ СН'!$F$13</f>
        <v>0</v>
      </c>
      <c r="P425" s="36">
        <f>SUMIFS(СВЦЭМ!$L$34:$L$777,СВЦЭМ!$A$34:$A$777,$A425,СВЦЭМ!$B$33:$B$776,P$401)+'СЕТ СН'!$F$13</f>
        <v>0</v>
      </c>
      <c r="Q425" s="36">
        <f>SUMIFS(СВЦЭМ!$L$34:$L$777,СВЦЭМ!$A$34:$A$777,$A425,СВЦЭМ!$B$33:$B$776,Q$401)+'СЕТ СН'!$F$13</f>
        <v>0</v>
      </c>
      <c r="R425" s="36">
        <f>SUMIFS(СВЦЭМ!$L$34:$L$777,СВЦЭМ!$A$34:$A$777,$A425,СВЦЭМ!$B$33:$B$776,R$401)+'СЕТ СН'!$F$13</f>
        <v>0</v>
      </c>
      <c r="S425" s="36">
        <f>SUMIFS(СВЦЭМ!$L$34:$L$777,СВЦЭМ!$A$34:$A$777,$A425,СВЦЭМ!$B$33:$B$776,S$401)+'СЕТ СН'!$F$13</f>
        <v>0</v>
      </c>
      <c r="T425" s="36">
        <f>SUMIFS(СВЦЭМ!$L$34:$L$777,СВЦЭМ!$A$34:$A$777,$A425,СВЦЭМ!$B$33:$B$776,T$401)+'СЕТ СН'!$F$13</f>
        <v>0</v>
      </c>
      <c r="U425" s="36">
        <f>SUMIFS(СВЦЭМ!$L$34:$L$777,СВЦЭМ!$A$34:$A$777,$A425,СВЦЭМ!$B$33:$B$776,U$401)+'СЕТ СН'!$F$13</f>
        <v>0</v>
      </c>
      <c r="V425" s="36">
        <f>SUMIFS(СВЦЭМ!$L$34:$L$777,СВЦЭМ!$A$34:$A$777,$A425,СВЦЭМ!$B$33:$B$776,V$401)+'СЕТ СН'!$F$13</f>
        <v>0</v>
      </c>
      <c r="W425" s="36">
        <f>SUMIFS(СВЦЭМ!$L$34:$L$777,СВЦЭМ!$A$34:$A$777,$A425,СВЦЭМ!$B$33:$B$776,W$401)+'СЕТ СН'!$F$13</f>
        <v>0</v>
      </c>
      <c r="X425" s="36">
        <f>SUMIFS(СВЦЭМ!$L$34:$L$777,СВЦЭМ!$A$34:$A$777,$A425,СВЦЭМ!$B$33:$B$776,X$401)+'СЕТ СН'!$F$13</f>
        <v>0</v>
      </c>
      <c r="Y425" s="36">
        <f>SUMIFS(СВЦЭМ!$L$34:$L$777,СВЦЭМ!$A$34:$A$777,$A425,СВЦЭМ!$B$33:$B$776,Y$401)+'СЕТ СН'!$F$13</f>
        <v>0</v>
      </c>
    </row>
    <row r="426" spans="1:25" ht="15.75" hidden="1" x14ac:dyDescent="0.2">
      <c r="A426" s="35">
        <f t="shared" si="11"/>
        <v>44007</v>
      </c>
      <c r="B426" s="36">
        <f>SUMIFS(СВЦЭМ!$L$34:$L$777,СВЦЭМ!$A$34:$A$777,$A426,СВЦЭМ!$B$33:$B$776,B$401)+'СЕТ СН'!$F$13</f>
        <v>0</v>
      </c>
      <c r="C426" s="36">
        <f>SUMIFS(СВЦЭМ!$L$34:$L$777,СВЦЭМ!$A$34:$A$777,$A426,СВЦЭМ!$B$33:$B$776,C$401)+'СЕТ СН'!$F$13</f>
        <v>0</v>
      </c>
      <c r="D426" s="36">
        <f>SUMIFS(СВЦЭМ!$L$34:$L$777,СВЦЭМ!$A$34:$A$777,$A426,СВЦЭМ!$B$33:$B$776,D$401)+'СЕТ СН'!$F$13</f>
        <v>0</v>
      </c>
      <c r="E426" s="36">
        <f>SUMIFS(СВЦЭМ!$L$34:$L$777,СВЦЭМ!$A$34:$A$777,$A426,СВЦЭМ!$B$33:$B$776,E$401)+'СЕТ СН'!$F$13</f>
        <v>0</v>
      </c>
      <c r="F426" s="36">
        <f>SUMIFS(СВЦЭМ!$L$34:$L$777,СВЦЭМ!$A$34:$A$777,$A426,СВЦЭМ!$B$33:$B$776,F$401)+'СЕТ СН'!$F$13</f>
        <v>0</v>
      </c>
      <c r="G426" s="36">
        <f>SUMIFS(СВЦЭМ!$L$34:$L$777,СВЦЭМ!$A$34:$A$777,$A426,СВЦЭМ!$B$33:$B$776,G$401)+'СЕТ СН'!$F$13</f>
        <v>0</v>
      </c>
      <c r="H426" s="36">
        <f>SUMIFS(СВЦЭМ!$L$34:$L$777,СВЦЭМ!$A$34:$A$777,$A426,СВЦЭМ!$B$33:$B$776,H$401)+'СЕТ СН'!$F$13</f>
        <v>0</v>
      </c>
      <c r="I426" s="36">
        <f>SUMIFS(СВЦЭМ!$L$34:$L$777,СВЦЭМ!$A$34:$A$777,$A426,СВЦЭМ!$B$33:$B$776,I$401)+'СЕТ СН'!$F$13</f>
        <v>0</v>
      </c>
      <c r="J426" s="36">
        <f>SUMIFS(СВЦЭМ!$L$34:$L$777,СВЦЭМ!$A$34:$A$777,$A426,СВЦЭМ!$B$33:$B$776,J$401)+'СЕТ СН'!$F$13</f>
        <v>0</v>
      </c>
      <c r="K426" s="36">
        <f>SUMIFS(СВЦЭМ!$L$34:$L$777,СВЦЭМ!$A$34:$A$777,$A426,СВЦЭМ!$B$33:$B$776,K$401)+'СЕТ СН'!$F$13</f>
        <v>0</v>
      </c>
      <c r="L426" s="36">
        <f>SUMIFS(СВЦЭМ!$L$34:$L$777,СВЦЭМ!$A$34:$A$777,$A426,СВЦЭМ!$B$33:$B$776,L$401)+'СЕТ СН'!$F$13</f>
        <v>0</v>
      </c>
      <c r="M426" s="36">
        <f>SUMIFS(СВЦЭМ!$L$34:$L$777,СВЦЭМ!$A$34:$A$777,$A426,СВЦЭМ!$B$33:$B$776,M$401)+'СЕТ СН'!$F$13</f>
        <v>0</v>
      </c>
      <c r="N426" s="36">
        <f>SUMIFS(СВЦЭМ!$L$34:$L$777,СВЦЭМ!$A$34:$A$777,$A426,СВЦЭМ!$B$33:$B$776,N$401)+'СЕТ СН'!$F$13</f>
        <v>0</v>
      </c>
      <c r="O426" s="36">
        <f>SUMIFS(СВЦЭМ!$L$34:$L$777,СВЦЭМ!$A$34:$A$777,$A426,СВЦЭМ!$B$33:$B$776,O$401)+'СЕТ СН'!$F$13</f>
        <v>0</v>
      </c>
      <c r="P426" s="36">
        <f>SUMIFS(СВЦЭМ!$L$34:$L$777,СВЦЭМ!$A$34:$A$777,$A426,СВЦЭМ!$B$33:$B$776,P$401)+'СЕТ СН'!$F$13</f>
        <v>0</v>
      </c>
      <c r="Q426" s="36">
        <f>SUMIFS(СВЦЭМ!$L$34:$L$777,СВЦЭМ!$A$34:$A$777,$A426,СВЦЭМ!$B$33:$B$776,Q$401)+'СЕТ СН'!$F$13</f>
        <v>0</v>
      </c>
      <c r="R426" s="36">
        <f>SUMIFS(СВЦЭМ!$L$34:$L$777,СВЦЭМ!$A$34:$A$777,$A426,СВЦЭМ!$B$33:$B$776,R$401)+'СЕТ СН'!$F$13</f>
        <v>0</v>
      </c>
      <c r="S426" s="36">
        <f>SUMIFS(СВЦЭМ!$L$34:$L$777,СВЦЭМ!$A$34:$A$777,$A426,СВЦЭМ!$B$33:$B$776,S$401)+'СЕТ СН'!$F$13</f>
        <v>0</v>
      </c>
      <c r="T426" s="36">
        <f>SUMIFS(СВЦЭМ!$L$34:$L$777,СВЦЭМ!$A$34:$A$777,$A426,СВЦЭМ!$B$33:$B$776,T$401)+'СЕТ СН'!$F$13</f>
        <v>0</v>
      </c>
      <c r="U426" s="36">
        <f>SUMIFS(СВЦЭМ!$L$34:$L$777,СВЦЭМ!$A$34:$A$777,$A426,СВЦЭМ!$B$33:$B$776,U$401)+'СЕТ СН'!$F$13</f>
        <v>0</v>
      </c>
      <c r="V426" s="36">
        <f>SUMIFS(СВЦЭМ!$L$34:$L$777,СВЦЭМ!$A$34:$A$777,$A426,СВЦЭМ!$B$33:$B$776,V$401)+'СЕТ СН'!$F$13</f>
        <v>0</v>
      </c>
      <c r="W426" s="36">
        <f>SUMIFS(СВЦЭМ!$L$34:$L$777,СВЦЭМ!$A$34:$A$777,$A426,СВЦЭМ!$B$33:$B$776,W$401)+'СЕТ СН'!$F$13</f>
        <v>0</v>
      </c>
      <c r="X426" s="36">
        <f>SUMIFS(СВЦЭМ!$L$34:$L$777,СВЦЭМ!$A$34:$A$777,$A426,СВЦЭМ!$B$33:$B$776,X$401)+'СЕТ СН'!$F$13</f>
        <v>0</v>
      </c>
      <c r="Y426" s="36">
        <f>SUMIFS(СВЦЭМ!$L$34:$L$777,СВЦЭМ!$A$34:$A$777,$A426,СВЦЭМ!$B$33:$B$776,Y$401)+'СЕТ СН'!$F$13</f>
        <v>0</v>
      </c>
    </row>
    <row r="427" spans="1:25" ht="15.75" hidden="1" x14ac:dyDescent="0.2">
      <c r="A427" s="35">
        <f t="shared" si="11"/>
        <v>44008</v>
      </c>
      <c r="B427" s="36">
        <f>SUMIFS(СВЦЭМ!$L$34:$L$777,СВЦЭМ!$A$34:$A$777,$A427,СВЦЭМ!$B$33:$B$776,B$401)+'СЕТ СН'!$F$13</f>
        <v>0</v>
      </c>
      <c r="C427" s="36">
        <f>SUMIFS(СВЦЭМ!$L$34:$L$777,СВЦЭМ!$A$34:$A$777,$A427,СВЦЭМ!$B$33:$B$776,C$401)+'СЕТ СН'!$F$13</f>
        <v>0</v>
      </c>
      <c r="D427" s="36">
        <f>SUMIFS(СВЦЭМ!$L$34:$L$777,СВЦЭМ!$A$34:$A$777,$A427,СВЦЭМ!$B$33:$B$776,D$401)+'СЕТ СН'!$F$13</f>
        <v>0</v>
      </c>
      <c r="E427" s="36">
        <f>SUMIFS(СВЦЭМ!$L$34:$L$777,СВЦЭМ!$A$34:$A$777,$A427,СВЦЭМ!$B$33:$B$776,E$401)+'СЕТ СН'!$F$13</f>
        <v>0</v>
      </c>
      <c r="F427" s="36">
        <f>SUMIFS(СВЦЭМ!$L$34:$L$777,СВЦЭМ!$A$34:$A$777,$A427,СВЦЭМ!$B$33:$B$776,F$401)+'СЕТ СН'!$F$13</f>
        <v>0</v>
      </c>
      <c r="G427" s="36">
        <f>SUMIFS(СВЦЭМ!$L$34:$L$777,СВЦЭМ!$A$34:$A$777,$A427,СВЦЭМ!$B$33:$B$776,G$401)+'СЕТ СН'!$F$13</f>
        <v>0</v>
      </c>
      <c r="H427" s="36">
        <f>SUMIFS(СВЦЭМ!$L$34:$L$777,СВЦЭМ!$A$34:$A$777,$A427,СВЦЭМ!$B$33:$B$776,H$401)+'СЕТ СН'!$F$13</f>
        <v>0</v>
      </c>
      <c r="I427" s="36">
        <f>SUMIFS(СВЦЭМ!$L$34:$L$777,СВЦЭМ!$A$34:$A$777,$A427,СВЦЭМ!$B$33:$B$776,I$401)+'СЕТ СН'!$F$13</f>
        <v>0</v>
      </c>
      <c r="J427" s="36">
        <f>SUMIFS(СВЦЭМ!$L$34:$L$777,СВЦЭМ!$A$34:$A$777,$A427,СВЦЭМ!$B$33:$B$776,J$401)+'СЕТ СН'!$F$13</f>
        <v>0</v>
      </c>
      <c r="K427" s="36">
        <f>SUMIFS(СВЦЭМ!$L$34:$L$777,СВЦЭМ!$A$34:$A$777,$A427,СВЦЭМ!$B$33:$B$776,K$401)+'СЕТ СН'!$F$13</f>
        <v>0</v>
      </c>
      <c r="L427" s="36">
        <f>SUMIFS(СВЦЭМ!$L$34:$L$777,СВЦЭМ!$A$34:$A$777,$A427,СВЦЭМ!$B$33:$B$776,L$401)+'СЕТ СН'!$F$13</f>
        <v>0</v>
      </c>
      <c r="M427" s="36">
        <f>SUMIFS(СВЦЭМ!$L$34:$L$777,СВЦЭМ!$A$34:$A$777,$A427,СВЦЭМ!$B$33:$B$776,M$401)+'СЕТ СН'!$F$13</f>
        <v>0</v>
      </c>
      <c r="N427" s="36">
        <f>SUMIFS(СВЦЭМ!$L$34:$L$777,СВЦЭМ!$A$34:$A$777,$A427,СВЦЭМ!$B$33:$B$776,N$401)+'СЕТ СН'!$F$13</f>
        <v>0</v>
      </c>
      <c r="O427" s="36">
        <f>SUMIFS(СВЦЭМ!$L$34:$L$777,СВЦЭМ!$A$34:$A$777,$A427,СВЦЭМ!$B$33:$B$776,O$401)+'СЕТ СН'!$F$13</f>
        <v>0</v>
      </c>
      <c r="P427" s="36">
        <f>SUMIFS(СВЦЭМ!$L$34:$L$777,СВЦЭМ!$A$34:$A$777,$A427,СВЦЭМ!$B$33:$B$776,P$401)+'СЕТ СН'!$F$13</f>
        <v>0</v>
      </c>
      <c r="Q427" s="36">
        <f>SUMIFS(СВЦЭМ!$L$34:$L$777,СВЦЭМ!$A$34:$A$777,$A427,СВЦЭМ!$B$33:$B$776,Q$401)+'СЕТ СН'!$F$13</f>
        <v>0</v>
      </c>
      <c r="R427" s="36">
        <f>SUMIFS(СВЦЭМ!$L$34:$L$777,СВЦЭМ!$A$34:$A$777,$A427,СВЦЭМ!$B$33:$B$776,R$401)+'СЕТ СН'!$F$13</f>
        <v>0</v>
      </c>
      <c r="S427" s="36">
        <f>SUMIFS(СВЦЭМ!$L$34:$L$777,СВЦЭМ!$A$34:$A$777,$A427,СВЦЭМ!$B$33:$B$776,S$401)+'СЕТ СН'!$F$13</f>
        <v>0</v>
      </c>
      <c r="T427" s="36">
        <f>SUMIFS(СВЦЭМ!$L$34:$L$777,СВЦЭМ!$A$34:$A$777,$A427,СВЦЭМ!$B$33:$B$776,T$401)+'СЕТ СН'!$F$13</f>
        <v>0</v>
      </c>
      <c r="U427" s="36">
        <f>SUMIFS(СВЦЭМ!$L$34:$L$777,СВЦЭМ!$A$34:$A$777,$A427,СВЦЭМ!$B$33:$B$776,U$401)+'СЕТ СН'!$F$13</f>
        <v>0</v>
      </c>
      <c r="V427" s="36">
        <f>SUMIFS(СВЦЭМ!$L$34:$L$777,СВЦЭМ!$A$34:$A$777,$A427,СВЦЭМ!$B$33:$B$776,V$401)+'СЕТ СН'!$F$13</f>
        <v>0</v>
      </c>
      <c r="W427" s="36">
        <f>SUMIFS(СВЦЭМ!$L$34:$L$777,СВЦЭМ!$A$34:$A$777,$A427,СВЦЭМ!$B$33:$B$776,W$401)+'СЕТ СН'!$F$13</f>
        <v>0</v>
      </c>
      <c r="X427" s="36">
        <f>SUMIFS(СВЦЭМ!$L$34:$L$777,СВЦЭМ!$A$34:$A$777,$A427,СВЦЭМ!$B$33:$B$776,X$401)+'СЕТ СН'!$F$13</f>
        <v>0</v>
      </c>
      <c r="Y427" s="36">
        <f>SUMIFS(СВЦЭМ!$L$34:$L$777,СВЦЭМ!$A$34:$A$777,$A427,СВЦЭМ!$B$33:$B$776,Y$401)+'СЕТ СН'!$F$13</f>
        <v>0</v>
      </c>
    </row>
    <row r="428" spans="1:25" ht="15.75" hidden="1" x14ac:dyDescent="0.2">
      <c r="A428" s="35">
        <f t="shared" si="11"/>
        <v>44009</v>
      </c>
      <c r="B428" s="36">
        <f>SUMIFS(СВЦЭМ!$L$34:$L$777,СВЦЭМ!$A$34:$A$777,$A428,СВЦЭМ!$B$33:$B$776,B$401)+'СЕТ СН'!$F$13</f>
        <v>0</v>
      </c>
      <c r="C428" s="36">
        <f>SUMIFS(СВЦЭМ!$L$34:$L$777,СВЦЭМ!$A$34:$A$777,$A428,СВЦЭМ!$B$33:$B$776,C$401)+'СЕТ СН'!$F$13</f>
        <v>0</v>
      </c>
      <c r="D428" s="36">
        <f>SUMIFS(СВЦЭМ!$L$34:$L$777,СВЦЭМ!$A$34:$A$777,$A428,СВЦЭМ!$B$33:$B$776,D$401)+'СЕТ СН'!$F$13</f>
        <v>0</v>
      </c>
      <c r="E428" s="36">
        <f>SUMIFS(СВЦЭМ!$L$34:$L$777,СВЦЭМ!$A$34:$A$777,$A428,СВЦЭМ!$B$33:$B$776,E$401)+'СЕТ СН'!$F$13</f>
        <v>0</v>
      </c>
      <c r="F428" s="36">
        <f>SUMIFS(СВЦЭМ!$L$34:$L$777,СВЦЭМ!$A$34:$A$777,$A428,СВЦЭМ!$B$33:$B$776,F$401)+'СЕТ СН'!$F$13</f>
        <v>0</v>
      </c>
      <c r="G428" s="36">
        <f>SUMIFS(СВЦЭМ!$L$34:$L$777,СВЦЭМ!$A$34:$A$777,$A428,СВЦЭМ!$B$33:$B$776,G$401)+'СЕТ СН'!$F$13</f>
        <v>0</v>
      </c>
      <c r="H428" s="36">
        <f>SUMIFS(СВЦЭМ!$L$34:$L$777,СВЦЭМ!$A$34:$A$777,$A428,СВЦЭМ!$B$33:$B$776,H$401)+'СЕТ СН'!$F$13</f>
        <v>0</v>
      </c>
      <c r="I428" s="36">
        <f>SUMIFS(СВЦЭМ!$L$34:$L$777,СВЦЭМ!$A$34:$A$777,$A428,СВЦЭМ!$B$33:$B$776,I$401)+'СЕТ СН'!$F$13</f>
        <v>0</v>
      </c>
      <c r="J428" s="36">
        <f>SUMIFS(СВЦЭМ!$L$34:$L$777,СВЦЭМ!$A$34:$A$777,$A428,СВЦЭМ!$B$33:$B$776,J$401)+'СЕТ СН'!$F$13</f>
        <v>0</v>
      </c>
      <c r="K428" s="36">
        <f>SUMIFS(СВЦЭМ!$L$34:$L$777,СВЦЭМ!$A$34:$A$777,$A428,СВЦЭМ!$B$33:$B$776,K$401)+'СЕТ СН'!$F$13</f>
        <v>0</v>
      </c>
      <c r="L428" s="36">
        <f>SUMIFS(СВЦЭМ!$L$34:$L$777,СВЦЭМ!$A$34:$A$777,$A428,СВЦЭМ!$B$33:$B$776,L$401)+'СЕТ СН'!$F$13</f>
        <v>0</v>
      </c>
      <c r="M428" s="36">
        <f>SUMIFS(СВЦЭМ!$L$34:$L$777,СВЦЭМ!$A$34:$A$777,$A428,СВЦЭМ!$B$33:$B$776,M$401)+'СЕТ СН'!$F$13</f>
        <v>0</v>
      </c>
      <c r="N428" s="36">
        <f>SUMIFS(СВЦЭМ!$L$34:$L$777,СВЦЭМ!$A$34:$A$777,$A428,СВЦЭМ!$B$33:$B$776,N$401)+'СЕТ СН'!$F$13</f>
        <v>0</v>
      </c>
      <c r="O428" s="36">
        <f>SUMIFS(СВЦЭМ!$L$34:$L$777,СВЦЭМ!$A$34:$A$777,$A428,СВЦЭМ!$B$33:$B$776,O$401)+'СЕТ СН'!$F$13</f>
        <v>0</v>
      </c>
      <c r="P428" s="36">
        <f>SUMIFS(СВЦЭМ!$L$34:$L$777,СВЦЭМ!$A$34:$A$777,$A428,СВЦЭМ!$B$33:$B$776,P$401)+'СЕТ СН'!$F$13</f>
        <v>0</v>
      </c>
      <c r="Q428" s="36">
        <f>SUMIFS(СВЦЭМ!$L$34:$L$777,СВЦЭМ!$A$34:$A$777,$A428,СВЦЭМ!$B$33:$B$776,Q$401)+'СЕТ СН'!$F$13</f>
        <v>0</v>
      </c>
      <c r="R428" s="36">
        <f>SUMIFS(СВЦЭМ!$L$34:$L$777,СВЦЭМ!$A$34:$A$777,$A428,СВЦЭМ!$B$33:$B$776,R$401)+'СЕТ СН'!$F$13</f>
        <v>0</v>
      </c>
      <c r="S428" s="36">
        <f>SUMIFS(СВЦЭМ!$L$34:$L$777,СВЦЭМ!$A$34:$A$777,$A428,СВЦЭМ!$B$33:$B$776,S$401)+'СЕТ СН'!$F$13</f>
        <v>0</v>
      </c>
      <c r="T428" s="36">
        <f>SUMIFS(СВЦЭМ!$L$34:$L$777,СВЦЭМ!$A$34:$A$777,$A428,СВЦЭМ!$B$33:$B$776,T$401)+'СЕТ СН'!$F$13</f>
        <v>0</v>
      </c>
      <c r="U428" s="36">
        <f>SUMIFS(СВЦЭМ!$L$34:$L$777,СВЦЭМ!$A$34:$A$777,$A428,СВЦЭМ!$B$33:$B$776,U$401)+'СЕТ СН'!$F$13</f>
        <v>0</v>
      </c>
      <c r="V428" s="36">
        <f>SUMIFS(СВЦЭМ!$L$34:$L$777,СВЦЭМ!$A$34:$A$777,$A428,СВЦЭМ!$B$33:$B$776,V$401)+'СЕТ СН'!$F$13</f>
        <v>0</v>
      </c>
      <c r="W428" s="36">
        <f>SUMIFS(СВЦЭМ!$L$34:$L$777,СВЦЭМ!$A$34:$A$777,$A428,СВЦЭМ!$B$33:$B$776,W$401)+'СЕТ СН'!$F$13</f>
        <v>0</v>
      </c>
      <c r="X428" s="36">
        <f>SUMIFS(СВЦЭМ!$L$34:$L$777,СВЦЭМ!$A$34:$A$777,$A428,СВЦЭМ!$B$33:$B$776,X$401)+'СЕТ СН'!$F$13</f>
        <v>0</v>
      </c>
      <c r="Y428" s="36">
        <f>SUMIFS(СВЦЭМ!$L$34:$L$777,СВЦЭМ!$A$34:$A$777,$A428,СВЦЭМ!$B$33:$B$776,Y$401)+'СЕТ СН'!$F$13</f>
        <v>0</v>
      </c>
    </row>
    <row r="429" spans="1:25" ht="15.75" hidden="1" x14ac:dyDescent="0.2">
      <c r="A429" s="35">
        <f t="shared" si="11"/>
        <v>44010</v>
      </c>
      <c r="B429" s="36">
        <f>SUMIFS(СВЦЭМ!$L$34:$L$777,СВЦЭМ!$A$34:$A$777,$A429,СВЦЭМ!$B$33:$B$776,B$401)+'СЕТ СН'!$F$13</f>
        <v>0</v>
      </c>
      <c r="C429" s="36">
        <f>SUMIFS(СВЦЭМ!$L$34:$L$777,СВЦЭМ!$A$34:$A$777,$A429,СВЦЭМ!$B$33:$B$776,C$401)+'СЕТ СН'!$F$13</f>
        <v>0</v>
      </c>
      <c r="D429" s="36">
        <f>SUMIFS(СВЦЭМ!$L$34:$L$777,СВЦЭМ!$A$34:$A$777,$A429,СВЦЭМ!$B$33:$B$776,D$401)+'СЕТ СН'!$F$13</f>
        <v>0</v>
      </c>
      <c r="E429" s="36">
        <f>SUMIFS(СВЦЭМ!$L$34:$L$777,СВЦЭМ!$A$34:$A$777,$A429,СВЦЭМ!$B$33:$B$776,E$401)+'СЕТ СН'!$F$13</f>
        <v>0</v>
      </c>
      <c r="F429" s="36">
        <f>SUMIFS(СВЦЭМ!$L$34:$L$777,СВЦЭМ!$A$34:$A$777,$A429,СВЦЭМ!$B$33:$B$776,F$401)+'СЕТ СН'!$F$13</f>
        <v>0</v>
      </c>
      <c r="G429" s="36">
        <f>SUMIFS(СВЦЭМ!$L$34:$L$777,СВЦЭМ!$A$34:$A$777,$A429,СВЦЭМ!$B$33:$B$776,G$401)+'СЕТ СН'!$F$13</f>
        <v>0</v>
      </c>
      <c r="H429" s="36">
        <f>SUMIFS(СВЦЭМ!$L$34:$L$777,СВЦЭМ!$A$34:$A$777,$A429,СВЦЭМ!$B$33:$B$776,H$401)+'СЕТ СН'!$F$13</f>
        <v>0</v>
      </c>
      <c r="I429" s="36">
        <f>SUMIFS(СВЦЭМ!$L$34:$L$777,СВЦЭМ!$A$34:$A$777,$A429,СВЦЭМ!$B$33:$B$776,I$401)+'СЕТ СН'!$F$13</f>
        <v>0</v>
      </c>
      <c r="J429" s="36">
        <f>SUMIFS(СВЦЭМ!$L$34:$L$777,СВЦЭМ!$A$34:$A$777,$A429,СВЦЭМ!$B$33:$B$776,J$401)+'СЕТ СН'!$F$13</f>
        <v>0</v>
      </c>
      <c r="K429" s="36">
        <f>SUMIFS(СВЦЭМ!$L$34:$L$777,СВЦЭМ!$A$34:$A$777,$A429,СВЦЭМ!$B$33:$B$776,K$401)+'СЕТ СН'!$F$13</f>
        <v>0</v>
      </c>
      <c r="L429" s="36">
        <f>SUMIFS(СВЦЭМ!$L$34:$L$777,СВЦЭМ!$A$34:$A$777,$A429,СВЦЭМ!$B$33:$B$776,L$401)+'СЕТ СН'!$F$13</f>
        <v>0</v>
      </c>
      <c r="M429" s="36">
        <f>SUMIFS(СВЦЭМ!$L$34:$L$777,СВЦЭМ!$A$34:$A$777,$A429,СВЦЭМ!$B$33:$B$776,M$401)+'СЕТ СН'!$F$13</f>
        <v>0</v>
      </c>
      <c r="N429" s="36">
        <f>SUMIFS(СВЦЭМ!$L$34:$L$777,СВЦЭМ!$A$34:$A$777,$A429,СВЦЭМ!$B$33:$B$776,N$401)+'СЕТ СН'!$F$13</f>
        <v>0</v>
      </c>
      <c r="O429" s="36">
        <f>SUMIFS(СВЦЭМ!$L$34:$L$777,СВЦЭМ!$A$34:$A$777,$A429,СВЦЭМ!$B$33:$B$776,O$401)+'СЕТ СН'!$F$13</f>
        <v>0</v>
      </c>
      <c r="P429" s="36">
        <f>SUMIFS(СВЦЭМ!$L$34:$L$777,СВЦЭМ!$A$34:$A$777,$A429,СВЦЭМ!$B$33:$B$776,P$401)+'СЕТ СН'!$F$13</f>
        <v>0</v>
      </c>
      <c r="Q429" s="36">
        <f>SUMIFS(СВЦЭМ!$L$34:$L$777,СВЦЭМ!$A$34:$A$777,$A429,СВЦЭМ!$B$33:$B$776,Q$401)+'СЕТ СН'!$F$13</f>
        <v>0</v>
      </c>
      <c r="R429" s="36">
        <f>SUMIFS(СВЦЭМ!$L$34:$L$777,СВЦЭМ!$A$34:$A$777,$A429,СВЦЭМ!$B$33:$B$776,R$401)+'СЕТ СН'!$F$13</f>
        <v>0</v>
      </c>
      <c r="S429" s="36">
        <f>SUMIFS(СВЦЭМ!$L$34:$L$777,СВЦЭМ!$A$34:$A$777,$A429,СВЦЭМ!$B$33:$B$776,S$401)+'СЕТ СН'!$F$13</f>
        <v>0</v>
      </c>
      <c r="T429" s="36">
        <f>SUMIFS(СВЦЭМ!$L$34:$L$777,СВЦЭМ!$A$34:$A$777,$A429,СВЦЭМ!$B$33:$B$776,T$401)+'СЕТ СН'!$F$13</f>
        <v>0</v>
      </c>
      <c r="U429" s="36">
        <f>SUMIFS(СВЦЭМ!$L$34:$L$777,СВЦЭМ!$A$34:$A$777,$A429,СВЦЭМ!$B$33:$B$776,U$401)+'СЕТ СН'!$F$13</f>
        <v>0</v>
      </c>
      <c r="V429" s="36">
        <f>SUMIFS(СВЦЭМ!$L$34:$L$777,СВЦЭМ!$A$34:$A$777,$A429,СВЦЭМ!$B$33:$B$776,V$401)+'СЕТ СН'!$F$13</f>
        <v>0</v>
      </c>
      <c r="W429" s="36">
        <f>SUMIFS(СВЦЭМ!$L$34:$L$777,СВЦЭМ!$A$34:$A$777,$A429,СВЦЭМ!$B$33:$B$776,W$401)+'СЕТ СН'!$F$13</f>
        <v>0</v>
      </c>
      <c r="X429" s="36">
        <f>SUMIFS(СВЦЭМ!$L$34:$L$777,СВЦЭМ!$A$34:$A$777,$A429,СВЦЭМ!$B$33:$B$776,X$401)+'СЕТ СН'!$F$13</f>
        <v>0</v>
      </c>
      <c r="Y429" s="36">
        <f>SUMIFS(СВЦЭМ!$L$34:$L$777,СВЦЭМ!$A$34:$A$777,$A429,СВЦЭМ!$B$33:$B$776,Y$401)+'СЕТ СН'!$F$13</f>
        <v>0</v>
      </c>
    </row>
    <row r="430" spans="1:25" ht="15.75" hidden="1" x14ac:dyDescent="0.2">
      <c r="A430" s="35">
        <f t="shared" si="11"/>
        <v>44011</v>
      </c>
      <c r="B430" s="36">
        <f>SUMIFS(СВЦЭМ!$L$34:$L$777,СВЦЭМ!$A$34:$A$777,$A430,СВЦЭМ!$B$33:$B$776,B$401)+'СЕТ СН'!$F$13</f>
        <v>0</v>
      </c>
      <c r="C430" s="36">
        <f>SUMIFS(СВЦЭМ!$L$34:$L$777,СВЦЭМ!$A$34:$A$777,$A430,СВЦЭМ!$B$33:$B$776,C$401)+'СЕТ СН'!$F$13</f>
        <v>0</v>
      </c>
      <c r="D430" s="36">
        <f>SUMIFS(СВЦЭМ!$L$34:$L$777,СВЦЭМ!$A$34:$A$777,$A430,СВЦЭМ!$B$33:$B$776,D$401)+'СЕТ СН'!$F$13</f>
        <v>0</v>
      </c>
      <c r="E430" s="36">
        <f>SUMIFS(СВЦЭМ!$L$34:$L$777,СВЦЭМ!$A$34:$A$777,$A430,СВЦЭМ!$B$33:$B$776,E$401)+'СЕТ СН'!$F$13</f>
        <v>0</v>
      </c>
      <c r="F430" s="36">
        <f>SUMIFS(СВЦЭМ!$L$34:$L$777,СВЦЭМ!$A$34:$A$777,$A430,СВЦЭМ!$B$33:$B$776,F$401)+'СЕТ СН'!$F$13</f>
        <v>0</v>
      </c>
      <c r="G430" s="36">
        <f>SUMIFS(СВЦЭМ!$L$34:$L$777,СВЦЭМ!$A$34:$A$777,$A430,СВЦЭМ!$B$33:$B$776,G$401)+'СЕТ СН'!$F$13</f>
        <v>0</v>
      </c>
      <c r="H430" s="36">
        <f>SUMIFS(СВЦЭМ!$L$34:$L$777,СВЦЭМ!$A$34:$A$777,$A430,СВЦЭМ!$B$33:$B$776,H$401)+'СЕТ СН'!$F$13</f>
        <v>0</v>
      </c>
      <c r="I430" s="36">
        <f>SUMIFS(СВЦЭМ!$L$34:$L$777,СВЦЭМ!$A$34:$A$777,$A430,СВЦЭМ!$B$33:$B$776,I$401)+'СЕТ СН'!$F$13</f>
        <v>0</v>
      </c>
      <c r="J430" s="36">
        <f>SUMIFS(СВЦЭМ!$L$34:$L$777,СВЦЭМ!$A$34:$A$777,$A430,СВЦЭМ!$B$33:$B$776,J$401)+'СЕТ СН'!$F$13</f>
        <v>0</v>
      </c>
      <c r="K430" s="36">
        <f>SUMIFS(СВЦЭМ!$L$34:$L$777,СВЦЭМ!$A$34:$A$777,$A430,СВЦЭМ!$B$33:$B$776,K$401)+'СЕТ СН'!$F$13</f>
        <v>0</v>
      </c>
      <c r="L430" s="36">
        <f>SUMIFS(СВЦЭМ!$L$34:$L$777,СВЦЭМ!$A$34:$A$777,$A430,СВЦЭМ!$B$33:$B$776,L$401)+'СЕТ СН'!$F$13</f>
        <v>0</v>
      </c>
      <c r="M430" s="36">
        <f>SUMIFS(СВЦЭМ!$L$34:$L$777,СВЦЭМ!$A$34:$A$777,$A430,СВЦЭМ!$B$33:$B$776,M$401)+'СЕТ СН'!$F$13</f>
        <v>0</v>
      </c>
      <c r="N430" s="36">
        <f>SUMIFS(СВЦЭМ!$L$34:$L$777,СВЦЭМ!$A$34:$A$777,$A430,СВЦЭМ!$B$33:$B$776,N$401)+'СЕТ СН'!$F$13</f>
        <v>0</v>
      </c>
      <c r="O430" s="36">
        <f>SUMIFS(СВЦЭМ!$L$34:$L$777,СВЦЭМ!$A$34:$A$777,$A430,СВЦЭМ!$B$33:$B$776,O$401)+'СЕТ СН'!$F$13</f>
        <v>0</v>
      </c>
      <c r="P430" s="36">
        <f>SUMIFS(СВЦЭМ!$L$34:$L$777,СВЦЭМ!$A$34:$A$777,$A430,СВЦЭМ!$B$33:$B$776,P$401)+'СЕТ СН'!$F$13</f>
        <v>0</v>
      </c>
      <c r="Q430" s="36">
        <f>SUMIFS(СВЦЭМ!$L$34:$L$777,СВЦЭМ!$A$34:$A$777,$A430,СВЦЭМ!$B$33:$B$776,Q$401)+'СЕТ СН'!$F$13</f>
        <v>0</v>
      </c>
      <c r="R430" s="36">
        <f>SUMIFS(СВЦЭМ!$L$34:$L$777,СВЦЭМ!$A$34:$A$777,$A430,СВЦЭМ!$B$33:$B$776,R$401)+'СЕТ СН'!$F$13</f>
        <v>0</v>
      </c>
      <c r="S430" s="36">
        <f>SUMIFS(СВЦЭМ!$L$34:$L$777,СВЦЭМ!$A$34:$A$777,$A430,СВЦЭМ!$B$33:$B$776,S$401)+'СЕТ СН'!$F$13</f>
        <v>0</v>
      </c>
      <c r="T430" s="36">
        <f>SUMIFS(СВЦЭМ!$L$34:$L$777,СВЦЭМ!$A$34:$A$777,$A430,СВЦЭМ!$B$33:$B$776,T$401)+'СЕТ СН'!$F$13</f>
        <v>0</v>
      </c>
      <c r="U430" s="36">
        <f>SUMIFS(СВЦЭМ!$L$34:$L$777,СВЦЭМ!$A$34:$A$777,$A430,СВЦЭМ!$B$33:$B$776,U$401)+'СЕТ СН'!$F$13</f>
        <v>0</v>
      </c>
      <c r="V430" s="36">
        <f>SUMIFS(СВЦЭМ!$L$34:$L$777,СВЦЭМ!$A$34:$A$777,$A430,СВЦЭМ!$B$33:$B$776,V$401)+'СЕТ СН'!$F$13</f>
        <v>0</v>
      </c>
      <c r="W430" s="36">
        <f>SUMIFS(СВЦЭМ!$L$34:$L$777,СВЦЭМ!$A$34:$A$777,$A430,СВЦЭМ!$B$33:$B$776,W$401)+'СЕТ СН'!$F$13</f>
        <v>0</v>
      </c>
      <c r="X430" s="36">
        <f>SUMIFS(СВЦЭМ!$L$34:$L$777,СВЦЭМ!$A$34:$A$777,$A430,СВЦЭМ!$B$33:$B$776,X$401)+'СЕТ СН'!$F$13</f>
        <v>0</v>
      </c>
      <c r="Y430" s="36">
        <f>SUMIFS(СВЦЭМ!$L$34:$L$777,СВЦЭМ!$A$34:$A$777,$A430,СВЦЭМ!$B$33:$B$776,Y$401)+'СЕТ СН'!$F$13</f>
        <v>0</v>
      </c>
    </row>
    <row r="431" spans="1:25" ht="15.75" hidden="1" x14ac:dyDescent="0.2">
      <c r="A431" s="35">
        <f t="shared" si="11"/>
        <v>44012</v>
      </c>
      <c r="B431" s="36">
        <f>SUMIFS(СВЦЭМ!$L$34:$L$777,СВЦЭМ!$A$34:$A$777,$A431,СВЦЭМ!$B$33:$B$776,B$401)+'СЕТ СН'!$F$13</f>
        <v>0</v>
      </c>
      <c r="C431" s="36">
        <f>SUMIFS(СВЦЭМ!$L$34:$L$777,СВЦЭМ!$A$34:$A$777,$A431,СВЦЭМ!$B$33:$B$776,C$401)+'СЕТ СН'!$F$13</f>
        <v>0</v>
      </c>
      <c r="D431" s="36">
        <f>SUMIFS(СВЦЭМ!$L$34:$L$777,СВЦЭМ!$A$34:$A$777,$A431,СВЦЭМ!$B$33:$B$776,D$401)+'СЕТ СН'!$F$13</f>
        <v>0</v>
      </c>
      <c r="E431" s="36">
        <f>SUMIFS(СВЦЭМ!$L$34:$L$777,СВЦЭМ!$A$34:$A$777,$A431,СВЦЭМ!$B$33:$B$776,E$401)+'СЕТ СН'!$F$13</f>
        <v>0</v>
      </c>
      <c r="F431" s="36">
        <f>SUMIFS(СВЦЭМ!$L$34:$L$777,СВЦЭМ!$A$34:$A$777,$A431,СВЦЭМ!$B$33:$B$776,F$401)+'СЕТ СН'!$F$13</f>
        <v>0</v>
      </c>
      <c r="G431" s="36">
        <f>SUMIFS(СВЦЭМ!$L$34:$L$777,СВЦЭМ!$A$34:$A$777,$A431,СВЦЭМ!$B$33:$B$776,G$401)+'СЕТ СН'!$F$13</f>
        <v>0</v>
      </c>
      <c r="H431" s="36">
        <f>SUMIFS(СВЦЭМ!$L$34:$L$777,СВЦЭМ!$A$34:$A$777,$A431,СВЦЭМ!$B$33:$B$776,H$401)+'СЕТ СН'!$F$13</f>
        <v>0</v>
      </c>
      <c r="I431" s="36">
        <f>SUMIFS(СВЦЭМ!$L$34:$L$777,СВЦЭМ!$A$34:$A$777,$A431,СВЦЭМ!$B$33:$B$776,I$401)+'СЕТ СН'!$F$13</f>
        <v>0</v>
      </c>
      <c r="J431" s="36">
        <f>SUMIFS(СВЦЭМ!$L$34:$L$777,СВЦЭМ!$A$34:$A$777,$A431,СВЦЭМ!$B$33:$B$776,J$401)+'СЕТ СН'!$F$13</f>
        <v>0</v>
      </c>
      <c r="K431" s="36">
        <f>SUMIFS(СВЦЭМ!$L$34:$L$777,СВЦЭМ!$A$34:$A$777,$A431,СВЦЭМ!$B$33:$B$776,K$401)+'СЕТ СН'!$F$13</f>
        <v>0</v>
      </c>
      <c r="L431" s="36">
        <f>SUMIFS(СВЦЭМ!$L$34:$L$777,СВЦЭМ!$A$34:$A$777,$A431,СВЦЭМ!$B$33:$B$776,L$401)+'СЕТ СН'!$F$13</f>
        <v>0</v>
      </c>
      <c r="M431" s="36">
        <f>SUMIFS(СВЦЭМ!$L$34:$L$777,СВЦЭМ!$A$34:$A$777,$A431,СВЦЭМ!$B$33:$B$776,M$401)+'СЕТ СН'!$F$13</f>
        <v>0</v>
      </c>
      <c r="N431" s="36">
        <f>SUMIFS(СВЦЭМ!$L$34:$L$777,СВЦЭМ!$A$34:$A$777,$A431,СВЦЭМ!$B$33:$B$776,N$401)+'СЕТ СН'!$F$13</f>
        <v>0</v>
      </c>
      <c r="O431" s="36">
        <f>SUMIFS(СВЦЭМ!$L$34:$L$777,СВЦЭМ!$A$34:$A$777,$A431,СВЦЭМ!$B$33:$B$776,O$401)+'СЕТ СН'!$F$13</f>
        <v>0</v>
      </c>
      <c r="P431" s="36">
        <f>SUMIFS(СВЦЭМ!$L$34:$L$777,СВЦЭМ!$A$34:$A$777,$A431,СВЦЭМ!$B$33:$B$776,P$401)+'СЕТ СН'!$F$13</f>
        <v>0</v>
      </c>
      <c r="Q431" s="36">
        <f>SUMIFS(СВЦЭМ!$L$34:$L$777,СВЦЭМ!$A$34:$A$777,$A431,СВЦЭМ!$B$33:$B$776,Q$401)+'СЕТ СН'!$F$13</f>
        <v>0</v>
      </c>
      <c r="R431" s="36">
        <f>SUMIFS(СВЦЭМ!$L$34:$L$777,СВЦЭМ!$A$34:$A$777,$A431,СВЦЭМ!$B$33:$B$776,R$401)+'СЕТ СН'!$F$13</f>
        <v>0</v>
      </c>
      <c r="S431" s="36">
        <f>SUMIFS(СВЦЭМ!$L$34:$L$777,СВЦЭМ!$A$34:$A$777,$A431,СВЦЭМ!$B$33:$B$776,S$401)+'СЕТ СН'!$F$13</f>
        <v>0</v>
      </c>
      <c r="T431" s="36">
        <f>SUMIFS(СВЦЭМ!$L$34:$L$777,СВЦЭМ!$A$34:$A$777,$A431,СВЦЭМ!$B$33:$B$776,T$401)+'СЕТ СН'!$F$13</f>
        <v>0</v>
      </c>
      <c r="U431" s="36">
        <f>SUMIFS(СВЦЭМ!$L$34:$L$777,СВЦЭМ!$A$34:$A$777,$A431,СВЦЭМ!$B$33:$B$776,U$401)+'СЕТ СН'!$F$13</f>
        <v>0</v>
      </c>
      <c r="V431" s="36">
        <f>SUMIFS(СВЦЭМ!$L$34:$L$777,СВЦЭМ!$A$34:$A$777,$A431,СВЦЭМ!$B$33:$B$776,V$401)+'СЕТ СН'!$F$13</f>
        <v>0</v>
      </c>
      <c r="W431" s="36">
        <f>SUMIFS(СВЦЭМ!$L$34:$L$777,СВЦЭМ!$A$34:$A$777,$A431,СВЦЭМ!$B$33:$B$776,W$401)+'СЕТ СН'!$F$13</f>
        <v>0</v>
      </c>
      <c r="X431" s="36">
        <f>SUMIFS(СВЦЭМ!$L$34:$L$777,СВЦЭМ!$A$34:$A$777,$A431,СВЦЭМ!$B$33:$B$776,X$401)+'СЕТ СН'!$F$13</f>
        <v>0</v>
      </c>
      <c r="Y431" s="36">
        <f>SUMIFS(СВЦЭМ!$L$34:$L$777,СВЦЭМ!$A$34:$A$777,$A431,СВЦЭМ!$B$33:$B$776,Y$401)+'СЕТ СН'!$F$13</f>
        <v>0</v>
      </c>
    </row>
    <row r="432" spans="1:25" ht="15.75" hidden="1" x14ac:dyDescent="0.2">
      <c r="A432" s="35">
        <f t="shared" si="11"/>
        <v>44013</v>
      </c>
      <c r="B432" s="36">
        <f>SUMIFS(СВЦЭМ!$L$34:$L$777,СВЦЭМ!$A$34:$A$777,$A432,СВЦЭМ!$B$33:$B$776,B$401)+'СЕТ СН'!$F$13</f>
        <v>0</v>
      </c>
      <c r="C432" s="36">
        <f>SUMIFS(СВЦЭМ!$L$34:$L$777,СВЦЭМ!$A$34:$A$777,$A432,СВЦЭМ!$B$33:$B$776,C$401)+'СЕТ СН'!$F$13</f>
        <v>0</v>
      </c>
      <c r="D432" s="36">
        <f>SUMIFS(СВЦЭМ!$L$34:$L$777,СВЦЭМ!$A$34:$A$777,$A432,СВЦЭМ!$B$33:$B$776,D$401)+'СЕТ СН'!$F$13</f>
        <v>0</v>
      </c>
      <c r="E432" s="36">
        <f>SUMIFS(СВЦЭМ!$L$34:$L$777,СВЦЭМ!$A$34:$A$777,$A432,СВЦЭМ!$B$33:$B$776,E$401)+'СЕТ СН'!$F$13</f>
        <v>0</v>
      </c>
      <c r="F432" s="36">
        <f>SUMIFS(СВЦЭМ!$L$34:$L$777,СВЦЭМ!$A$34:$A$777,$A432,СВЦЭМ!$B$33:$B$776,F$401)+'СЕТ СН'!$F$13</f>
        <v>0</v>
      </c>
      <c r="G432" s="36">
        <f>SUMIFS(СВЦЭМ!$L$34:$L$777,СВЦЭМ!$A$34:$A$777,$A432,СВЦЭМ!$B$33:$B$776,G$401)+'СЕТ СН'!$F$13</f>
        <v>0</v>
      </c>
      <c r="H432" s="36">
        <f>SUMIFS(СВЦЭМ!$L$34:$L$777,СВЦЭМ!$A$34:$A$777,$A432,СВЦЭМ!$B$33:$B$776,H$401)+'СЕТ СН'!$F$13</f>
        <v>0</v>
      </c>
      <c r="I432" s="36">
        <f>SUMIFS(СВЦЭМ!$L$34:$L$777,СВЦЭМ!$A$34:$A$777,$A432,СВЦЭМ!$B$33:$B$776,I$401)+'СЕТ СН'!$F$13</f>
        <v>0</v>
      </c>
      <c r="J432" s="36">
        <f>SUMIFS(СВЦЭМ!$L$34:$L$777,СВЦЭМ!$A$34:$A$777,$A432,СВЦЭМ!$B$33:$B$776,J$401)+'СЕТ СН'!$F$13</f>
        <v>0</v>
      </c>
      <c r="K432" s="36">
        <f>SUMIFS(СВЦЭМ!$L$34:$L$777,СВЦЭМ!$A$34:$A$777,$A432,СВЦЭМ!$B$33:$B$776,K$401)+'СЕТ СН'!$F$13</f>
        <v>0</v>
      </c>
      <c r="L432" s="36">
        <f>SUMIFS(СВЦЭМ!$L$34:$L$777,СВЦЭМ!$A$34:$A$777,$A432,СВЦЭМ!$B$33:$B$776,L$401)+'СЕТ СН'!$F$13</f>
        <v>0</v>
      </c>
      <c r="M432" s="36">
        <f>SUMIFS(СВЦЭМ!$L$34:$L$777,СВЦЭМ!$A$34:$A$777,$A432,СВЦЭМ!$B$33:$B$776,M$401)+'СЕТ СН'!$F$13</f>
        <v>0</v>
      </c>
      <c r="N432" s="36">
        <f>SUMIFS(СВЦЭМ!$L$34:$L$777,СВЦЭМ!$A$34:$A$777,$A432,СВЦЭМ!$B$33:$B$776,N$401)+'СЕТ СН'!$F$13</f>
        <v>0</v>
      </c>
      <c r="O432" s="36">
        <f>SUMIFS(СВЦЭМ!$L$34:$L$777,СВЦЭМ!$A$34:$A$777,$A432,СВЦЭМ!$B$33:$B$776,O$401)+'СЕТ СН'!$F$13</f>
        <v>0</v>
      </c>
      <c r="P432" s="36">
        <f>SUMIFS(СВЦЭМ!$L$34:$L$777,СВЦЭМ!$A$34:$A$777,$A432,СВЦЭМ!$B$33:$B$776,P$401)+'СЕТ СН'!$F$13</f>
        <v>0</v>
      </c>
      <c r="Q432" s="36">
        <f>SUMIFS(СВЦЭМ!$L$34:$L$777,СВЦЭМ!$A$34:$A$777,$A432,СВЦЭМ!$B$33:$B$776,Q$401)+'СЕТ СН'!$F$13</f>
        <v>0</v>
      </c>
      <c r="R432" s="36">
        <f>SUMIFS(СВЦЭМ!$L$34:$L$777,СВЦЭМ!$A$34:$A$777,$A432,СВЦЭМ!$B$33:$B$776,R$401)+'СЕТ СН'!$F$13</f>
        <v>0</v>
      </c>
      <c r="S432" s="36">
        <f>SUMIFS(СВЦЭМ!$L$34:$L$777,СВЦЭМ!$A$34:$A$777,$A432,СВЦЭМ!$B$33:$B$776,S$401)+'СЕТ СН'!$F$13</f>
        <v>0</v>
      </c>
      <c r="T432" s="36">
        <f>SUMIFS(СВЦЭМ!$L$34:$L$777,СВЦЭМ!$A$34:$A$777,$A432,СВЦЭМ!$B$33:$B$776,T$401)+'СЕТ СН'!$F$13</f>
        <v>0</v>
      </c>
      <c r="U432" s="36">
        <f>SUMIFS(СВЦЭМ!$L$34:$L$777,СВЦЭМ!$A$34:$A$777,$A432,СВЦЭМ!$B$33:$B$776,U$401)+'СЕТ СН'!$F$13</f>
        <v>0</v>
      </c>
      <c r="V432" s="36">
        <f>SUMIFS(СВЦЭМ!$L$34:$L$777,СВЦЭМ!$A$34:$A$777,$A432,СВЦЭМ!$B$33:$B$776,V$401)+'СЕТ СН'!$F$13</f>
        <v>0</v>
      </c>
      <c r="W432" s="36">
        <f>SUMIFS(СВЦЭМ!$L$34:$L$777,СВЦЭМ!$A$34:$A$777,$A432,СВЦЭМ!$B$33:$B$776,W$401)+'СЕТ СН'!$F$13</f>
        <v>0</v>
      </c>
      <c r="X432" s="36">
        <f>SUMIFS(СВЦЭМ!$L$34:$L$777,СВЦЭМ!$A$34:$A$777,$A432,СВЦЭМ!$B$33:$B$776,X$401)+'СЕТ СН'!$F$13</f>
        <v>0</v>
      </c>
      <c r="Y432" s="36">
        <f>SUMIFS(СВЦЭМ!$L$34:$L$777,СВЦЭМ!$A$34:$A$777,$A432,СВЦЭМ!$B$33:$B$776,Y$401)+'СЕТ СН'!$F$13</f>
        <v>0</v>
      </c>
    </row>
    <row r="433" spans="1:26" ht="15.75" hidden="1"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5.25" customHeight="1" x14ac:dyDescent="0.25">
      <c r="A435" s="150" t="s">
        <v>122</v>
      </c>
      <c r="B435" s="150"/>
      <c r="C435" s="150"/>
      <c r="D435" s="150"/>
      <c r="E435" s="150"/>
      <c r="F435" s="150"/>
      <c r="G435" s="150"/>
      <c r="H435" s="150"/>
      <c r="I435" s="150"/>
      <c r="J435" s="150"/>
      <c r="K435" s="150"/>
      <c r="L435" s="151">
        <f>СВЦЭМ!$D$18+'СЕТ СН'!$F$14</f>
        <v>0</v>
      </c>
      <c r="M435" s="152"/>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2" t="s">
        <v>74</v>
      </c>
      <c r="B437" s="132"/>
      <c r="C437" s="132"/>
      <c r="D437" s="132"/>
      <c r="E437" s="132"/>
      <c r="F437" s="132"/>
      <c r="G437" s="132"/>
      <c r="H437" s="132"/>
      <c r="I437" s="132"/>
      <c r="J437" s="132"/>
      <c r="K437" s="132"/>
      <c r="L437" s="132"/>
      <c r="M437" s="132"/>
      <c r="N437" s="133" t="s">
        <v>29</v>
      </c>
      <c r="O437" s="133"/>
      <c r="P437" s="133"/>
      <c r="Q437" s="133"/>
      <c r="R437" s="133"/>
      <c r="S437" s="133"/>
      <c r="T437" s="133"/>
      <c r="U437" s="133"/>
      <c r="V437" s="47"/>
      <c r="W437" s="47"/>
      <c r="X437" s="47"/>
      <c r="Y437" s="47"/>
    </row>
    <row r="438" spans="1:26" ht="15.75" x14ac:dyDescent="0.2">
      <c r="A438" s="132"/>
      <c r="B438" s="132"/>
      <c r="C438" s="132"/>
      <c r="D438" s="132"/>
      <c r="E438" s="132"/>
      <c r="F438" s="132"/>
      <c r="G438" s="132"/>
      <c r="H438" s="132"/>
      <c r="I438" s="132"/>
      <c r="J438" s="132"/>
      <c r="K438" s="132"/>
      <c r="L438" s="132"/>
      <c r="M438" s="132"/>
      <c r="N438" s="134" t="s">
        <v>0</v>
      </c>
      <c r="O438" s="134"/>
      <c r="P438" s="134" t="s">
        <v>1</v>
      </c>
      <c r="Q438" s="134"/>
      <c r="R438" s="134" t="s">
        <v>2</v>
      </c>
      <c r="S438" s="134"/>
      <c r="T438" s="134" t="s">
        <v>3</v>
      </c>
      <c r="U438" s="134"/>
      <c r="V438" s="47"/>
      <c r="W438" s="47"/>
      <c r="X438" s="47"/>
      <c r="Y438" s="47"/>
    </row>
    <row r="439" spans="1:26" ht="15.75" x14ac:dyDescent="0.2">
      <c r="A439" s="132"/>
      <c r="B439" s="132"/>
      <c r="C439" s="132"/>
      <c r="D439" s="132"/>
      <c r="E439" s="132"/>
      <c r="F439" s="132"/>
      <c r="G439" s="132"/>
      <c r="H439" s="132"/>
      <c r="I439" s="132"/>
      <c r="J439" s="132"/>
      <c r="K439" s="132"/>
      <c r="L439" s="132"/>
      <c r="M439" s="132"/>
      <c r="N439" s="135">
        <f>СВЦЭМ!$D$12+'СЕТ СН'!$F$10-'СЕТ СН'!$F$24</f>
        <v>476691.85699039488</v>
      </c>
      <c r="O439" s="136"/>
      <c r="P439" s="135">
        <f>СВЦЭМ!$D$12+'СЕТ СН'!$F$10-'СЕТ СН'!$G$24</f>
        <v>476691.85699039488</v>
      </c>
      <c r="Q439" s="136"/>
      <c r="R439" s="135">
        <f>СВЦЭМ!$D$12+'СЕТ СН'!$F$10-'СЕТ СН'!$H$24</f>
        <v>476691.85699039488</v>
      </c>
      <c r="S439" s="136"/>
      <c r="T439" s="135">
        <f>СВЦЭМ!$D$12+'СЕТ СН'!$F$10-'СЕТ СН'!$I$24</f>
        <v>476691.85699039488</v>
      </c>
      <c r="U439" s="136"/>
      <c r="V439" s="47"/>
      <c r="W439" s="47"/>
      <c r="X439" s="47"/>
      <c r="Y439" s="47"/>
    </row>
    <row r="440" spans="1:26" ht="30" customHeight="1" x14ac:dyDescent="0.25"/>
    <row r="441" spans="1:26" ht="15.75" x14ac:dyDescent="0.25">
      <c r="A441" s="141" t="s">
        <v>75</v>
      </c>
      <c r="B441" s="142"/>
      <c r="C441" s="142"/>
      <c r="D441" s="142"/>
      <c r="E441" s="142"/>
      <c r="F441" s="142"/>
      <c r="G441" s="142"/>
      <c r="H441" s="142"/>
      <c r="I441" s="142"/>
      <c r="J441" s="142"/>
      <c r="K441" s="142"/>
      <c r="L441" s="142"/>
      <c r="M441" s="143"/>
      <c r="N441" s="133" t="s">
        <v>29</v>
      </c>
      <c r="O441" s="133"/>
      <c r="P441" s="133"/>
      <c r="Q441" s="133"/>
      <c r="R441" s="133"/>
      <c r="S441" s="133"/>
      <c r="T441" s="133"/>
      <c r="U441" s="133"/>
    </row>
    <row r="442" spans="1:26" ht="15.75" x14ac:dyDescent="0.25">
      <c r="A442" s="144"/>
      <c r="B442" s="145"/>
      <c r="C442" s="145"/>
      <c r="D442" s="145"/>
      <c r="E442" s="145"/>
      <c r="F442" s="145"/>
      <c r="G442" s="145"/>
      <c r="H442" s="145"/>
      <c r="I442" s="145"/>
      <c r="J442" s="145"/>
      <c r="K442" s="145"/>
      <c r="L442" s="145"/>
      <c r="M442" s="146"/>
      <c r="N442" s="134" t="s">
        <v>0</v>
      </c>
      <c r="O442" s="134"/>
      <c r="P442" s="134" t="s">
        <v>1</v>
      </c>
      <c r="Q442" s="134"/>
      <c r="R442" s="134" t="s">
        <v>2</v>
      </c>
      <c r="S442" s="134"/>
      <c r="T442" s="134" t="s">
        <v>3</v>
      </c>
      <c r="U442" s="134"/>
    </row>
    <row r="443" spans="1:26" ht="15.75" x14ac:dyDescent="0.25">
      <c r="A443" s="147"/>
      <c r="B443" s="148"/>
      <c r="C443" s="148"/>
      <c r="D443" s="148"/>
      <c r="E443" s="148"/>
      <c r="F443" s="148"/>
      <c r="G443" s="148"/>
      <c r="H443" s="148"/>
      <c r="I443" s="148"/>
      <c r="J443" s="148"/>
      <c r="K443" s="148"/>
      <c r="L443" s="148"/>
      <c r="M443" s="149"/>
      <c r="N443" s="140">
        <f>'СЕТ СН'!$F$7</f>
        <v>925020.73</v>
      </c>
      <c r="O443" s="140"/>
      <c r="P443" s="140">
        <f>'СЕТ СН'!$G$7</f>
        <v>1394717.48</v>
      </c>
      <c r="Q443" s="140"/>
      <c r="R443" s="140">
        <f>'СЕТ СН'!$H$7</f>
        <v>1143747.22</v>
      </c>
      <c r="S443" s="140"/>
      <c r="T443" s="140">
        <f>'СЕТ СН'!$I$7</f>
        <v>862512.83</v>
      </c>
      <c r="U443" s="140"/>
    </row>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sheetData>
  <sheetProtection password="CF36" sheet="1" objects="1" scenarios="1" formatCells="0" formatColumns="0" formatRows="0" insertColumns="0" insertRows="0" insertHyperlinks="0" deleteColumns="0" deleteRows="0" sort="0" autoFilter="0" pivotTables="0"/>
  <mergeCells count="49">
    <mergeCell ref="A441:M443"/>
    <mergeCell ref="N441:U441"/>
    <mergeCell ref="N442:O442"/>
    <mergeCell ref="P442:Q442"/>
    <mergeCell ref="R442:S442"/>
    <mergeCell ref="T442:U442"/>
    <mergeCell ref="N443:O443"/>
    <mergeCell ref="P443:Q443"/>
    <mergeCell ref="R443:S443"/>
    <mergeCell ref="T443:U443"/>
    <mergeCell ref="A399:A401"/>
    <mergeCell ref="B399:Y400"/>
    <mergeCell ref="A435:K435"/>
    <mergeCell ref="L435:M435"/>
    <mergeCell ref="N439:O439"/>
    <mergeCell ref="A437:M439"/>
    <mergeCell ref="N437:U437"/>
    <mergeCell ref="N438:O438"/>
    <mergeCell ref="P438:Q438"/>
    <mergeCell ref="R438:S438"/>
    <mergeCell ref="T438:U438"/>
    <mergeCell ref="P439:Q439"/>
    <mergeCell ref="R439:S439"/>
    <mergeCell ref="T439:U439"/>
    <mergeCell ref="A294:A296"/>
    <mergeCell ref="B294:Y295"/>
    <mergeCell ref="A329:A331"/>
    <mergeCell ref="B329:Y330"/>
    <mergeCell ref="A364:A366"/>
    <mergeCell ref="B364:Y365"/>
    <mergeCell ref="A188:A190"/>
    <mergeCell ref="B188:Y189"/>
    <mergeCell ref="A223:A225"/>
    <mergeCell ref="B223:Y224"/>
    <mergeCell ref="A258:A260"/>
    <mergeCell ref="B258:Y259"/>
    <mergeCell ref="A81:A83"/>
    <mergeCell ref="B81:Y82"/>
    <mergeCell ref="A117:A119"/>
    <mergeCell ref="B117:Y118"/>
    <mergeCell ref="A153:A155"/>
    <mergeCell ref="B153:Y154"/>
    <mergeCell ref="A45:A47"/>
    <mergeCell ref="B45:Y46"/>
    <mergeCell ref="A1:Y1"/>
    <mergeCell ref="A3:Y3"/>
    <mergeCell ref="A4:Y4"/>
    <mergeCell ref="A9:A11"/>
    <mergeCell ref="B9:Y10"/>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zoomScale="70" zoomScaleNormal="70" zoomScaleSheetLayoutView="80" workbookViewId="0">
      <selection sqref="A1:I1"/>
    </sheetView>
  </sheetViews>
  <sheetFormatPr defaultColWidth="9"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53" t="s">
        <v>43</v>
      </c>
      <c r="B1" s="153"/>
      <c r="C1" s="153"/>
      <c r="D1" s="153"/>
      <c r="E1" s="153"/>
      <c r="F1" s="153"/>
      <c r="G1" s="153"/>
      <c r="H1" s="153"/>
      <c r="I1" s="153"/>
    </row>
    <row r="2" spans="1:9" x14ac:dyDescent="0.25">
      <c r="A2" s="51"/>
      <c r="B2" s="51"/>
      <c r="C2" s="51"/>
      <c r="D2" s="51"/>
      <c r="E2" s="51"/>
      <c r="F2" s="51"/>
      <c r="G2" s="51"/>
      <c r="H2" s="51"/>
      <c r="I2" s="51"/>
    </row>
    <row r="3" spans="1:9" ht="39" customHeight="1" x14ac:dyDescent="0.2">
      <c r="A3" s="154" t="s">
        <v>15</v>
      </c>
      <c r="B3" s="155" t="s">
        <v>16</v>
      </c>
      <c r="C3" s="155" t="s">
        <v>17</v>
      </c>
      <c r="D3" s="155" t="s">
        <v>18</v>
      </c>
      <c r="E3" s="155" t="s">
        <v>11</v>
      </c>
      <c r="F3" s="155" t="s">
        <v>19</v>
      </c>
      <c r="G3" s="155"/>
      <c r="H3" s="155"/>
      <c r="I3" s="155"/>
    </row>
    <row r="4" spans="1:9" x14ac:dyDescent="0.2">
      <c r="A4" s="154"/>
      <c r="B4" s="155"/>
      <c r="C4" s="155"/>
      <c r="D4" s="155"/>
      <c r="E4" s="155"/>
      <c r="F4" s="52" t="s">
        <v>0</v>
      </c>
      <c r="G4" s="52" t="s">
        <v>1</v>
      </c>
      <c r="H4" s="52" t="s">
        <v>2</v>
      </c>
      <c r="I4" s="52" t="s">
        <v>3</v>
      </c>
    </row>
    <row r="5" spans="1:9" ht="60" x14ac:dyDescent="0.2">
      <c r="A5" s="53" t="s">
        <v>136</v>
      </c>
      <c r="B5" s="90" t="s">
        <v>140</v>
      </c>
      <c r="C5" s="97">
        <v>43831</v>
      </c>
      <c r="D5" s="97">
        <v>44012</v>
      </c>
      <c r="E5" s="52" t="s">
        <v>20</v>
      </c>
      <c r="F5" s="52">
        <v>1456.53</v>
      </c>
      <c r="G5" s="52">
        <v>2146.9</v>
      </c>
      <c r="H5" s="52">
        <v>2556.44</v>
      </c>
      <c r="I5" s="52">
        <v>2825.96</v>
      </c>
    </row>
    <row r="6" spans="1:9" ht="60" x14ac:dyDescent="0.2">
      <c r="A6" s="53" t="s">
        <v>135</v>
      </c>
      <c r="B6" s="92" t="s">
        <v>140</v>
      </c>
      <c r="C6" s="97">
        <v>43831</v>
      </c>
      <c r="D6" s="97">
        <v>44012</v>
      </c>
      <c r="E6" s="52" t="s">
        <v>20</v>
      </c>
      <c r="F6" s="52">
        <v>59.46</v>
      </c>
      <c r="G6" s="52">
        <v>133.27000000000001</v>
      </c>
      <c r="H6" s="52">
        <v>178.44</v>
      </c>
      <c r="I6" s="52">
        <v>482.61</v>
      </c>
    </row>
    <row r="7" spans="1:9" ht="60" x14ac:dyDescent="0.2">
      <c r="A7" s="53" t="s">
        <v>134</v>
      </c>
      <c r="B7" s="92" t="s">
        <v>140</v>
      </c>
      <c r="C7" s="97">
        <v>43831</v>
      </c>
      <c r="D7" s="97">
        <v>44012</v>
      </c>
      <c r="E7" s="52" t="s">
        <v>21</v>
      </c>
      <c r="F7" s="52">
        <v>925020.73</v>
      </c>
      <c r="G7" s="52">
        <v>1394717.48</v>
      </c>
      <c r="H7" s="52">
        <v>1143747.22</v>
      </c>
      <c r="I7" s="52">
        <v>862512.83</v>
      </c>
    </row>
    <row r="8" spans="1:9" ht="30" x14ac:dyDescent="0.2">
      <c r="A8" s="53" t="s">
        <v>113</v>
      </c>
      <c r="B8" s="85"/>
      <c r="C8" s="54"/>
      <c r="D8" s="54"/>
      <c r="E8" s="52" t="s">
        <v>20</v>
      </c>
      <c r="F8" s="91">
        <v>50</v>
      </c>
      <c r="G8" s="91">
        <v>50</v>
      </c>
      <c r="H8" s="91">
        <v>50</v>
      </c>
      <c r="I8" s="91">
        <v>50</v>
      </c>
    </row>
    <row r="9" spans="1:9" ht="30" x14ac:dyDescent="0.2">
      <c r="A9" s="53" t="s">
        <v>114</v>
      </c>
      <c r="B9" s="52"/>
      <c r="C9" s="54"/>
      <c r="D9" s="54"/>
      <c r="E9" s="52" t="s">
        <v>20</v>
      </c>
      <c r="F9" s="91">
        <v>50</v>
      </c>
      <c r="G9" s="91">
        <v>50</v>
      </c>
      <c r="H9" s="91">
        <v>50</v>
      </c>
      <c r="I9" s="91">
        <v>50</v>
      </c>
    </row>
    <row r="10" spans="1:9" ht="30" x14ac:dyDescent="0.2">
      <c r="A10" s="53" t="s">
        <v>80</v>
      </c>
      <c r="B10" s="52"/>
      <c r="C10" s="54"/>
      <c r="D10" s="54"/>
      <c r="E10" s="52" t="s">
        <v>115</v>
      </c>
      <c r="F10" s="91">
        <v>0</v>
      </c>
      <c r="G10" s="91">
        <v>0</v>
      </c>
      <c r="H10" s="91">
        <v>0</v>
      </c>
      <c r="I10" s="91">
        <v>0</v>
      </c>
    </row>
    <row r="11" spans="1:9" ht="30" x14ac:dyDescent="0.2">
      <c r="A11" s="53" t="s">
        <v>76</v>
      </c>
      <c r="B11" s="52"/>
      <c r="C11" s="54"/>
      <c r="D11" s="54"/>
      <c r="E11" s="52" t="s">
        <v>20</v>
      </c>
      <c r="F11" s="91">
        <v>50</v>
      </c>
      <c r="G11" s="91">
        <v>50</v>
      </c>
      <c r="H11" s="91">
        <v>50</v>
      </c>
      <c r="I11" s="91">
        <v>50</v>
      </c>
    </row>
    <row r="12" spans="1:9" ht="30" x14ac:dyDescent="0.2">
      <c r="A12" s="53" t="s">
        <v>77</v>
      </c>
      <c r="B12" s="52"/>
      <c r="C12" s="54"/>
      <c r="D12" s="54"/>
      <c r="E12" s="52" t="s">
        <v>20</v>
      </c>
      <c r="F12" s="91">
        <v>0</v>
      </c>
      <c r="G12" s="91">
        <v>0</v>
      </c>
      <c r="H12" s="91">
        <v>0</v>
      </c>
      <c r="I12" s="91">
        <v>0</v>
      </c>
    </row>
    <row r="13" spans="1:9" ht="30" x14ac:dyDescent="0.2">
      <c r="A13" s="53" t="s">
        <v>78</v>
      </c>
      <c r="B13" s="52"/>
      <c r="C13" s="54"/>
      <c r="D13" s="54"/>
      <c r="E13" s="52" t="s">
        <v>20</v>
      </c>
      <c r="F13" s="91">
        <v>0</v>
      </c>
      <c r="G13" s="91">
        <v>0</v>
      </c>
      <c r="H13" s="91">
        <v>0</v>
      </c>
      <c r="I13" s="91">
        <v>0</v>
      </c>
    </row>
    <row r="14" spans="1:9" ht="30" x14ac:dyDescent="0.2">
      <c r="A14" s="53" t="s">
        <v>79</v>
      </c>
      <c r="B14" s="52"/>
      <c r="C14" s="54"/>
      <c r="D14" s="54"/>
      <c r="E14" s="52" t="s">
        <v>20</v>
      </c>
      <c r="F14" s="91">
        <v>0</v>
      </c>
      <c r="G14" s="91">
        <v>0</v>
      </c>
      <c r="H14" s="91">
        <v>0</v>
      </c>
      <c r="I14" s="91">
        <v>0</v>
      </c>
    </row>
    <row r="15" spans="1:9" ht="75" hidden="1" x14ac:dyDescent="0.2">
      <c r="A15" s="53" t="s">
        <v>123</v>
      </c>
      <c r="B15" s="89" t="s">
        <v>133</v>
      </c>
      <c r="C15" s="54"/>
      <c r="D15" s="54"/>
      <c r="E15" s="87"/>
      <c r="F15" s="87"/>
      <c r="G15" s="87"/>
      <c r="H15" s="87"/>
      <c r="I15" s="87"/>
    </row>
    <row r="16" spans="1:9" ht="75" hidden="1" x14ac:dyDescent="0.2">
      <c r="A16" s="53" t="s">
        <v>124</v>
      </c>
      <c r="B16" s="89" t="s">
        <v>133</v>
      </c>
      <c r="C16" s="54"/>
      <c r="D16" s="54"/>
      <c r="E16" s="88"/>
      <c r="F16" s="88"/>
      <c r="G16" s="89"/>
      <c r="H16" s="89"/>
      <c r="I16" s="89"/>
    </row>
    <row r="17" spans="1:9" ht="75" hidden="1" x14ac:dyDescent="0.2">
      <c r="A17" s="53" t="s">
        <v>125</v>
      </c>
      <c r="B17" s="89" t="s">
        <v>133</v>
      </c>
      <c r="C17" s="54"/>
      <c r="D17" s="54"/>
      <c r="E17" s="87"/>
      <c r="F17" s="87"/>
      <c r="G17" s="89"/>
      <c r="H17" s="89"/>
      <c r="I17" s="89"/>
    </row>
    <row r="18" spans="1:9" ht="75" hidden="1" x14ac:dyDescent="0.2">
      <c r="A18" s="53" t="s">
        <v>126</v>
      </c>
      <c r="B18" s="89" t="s">
        <v>133</v>
      </c>
      <c r="C18" s="54"/>
      <c r="D18" s="54"/>
      <c r="E18" s="87"/>
      <c r="F18" s="87"/>
      <c r="G18" s="87"/>
      <c r="H18" s="87"/>
      <c r="I18" s="87"/>
    </row>
    <row r="19" spans="1:9" ht="75" hidden="1" x14ac:dyDescent="0.2">
      <c r="A19" s="53" t="s">
        <v>127</v>
      </c>
      <c r="B19" s="89" t="s">
        <v>133</v>
      </c>
      <c r="C19" s="54"/>
      <c r="D19" s="54"/>
      <c r="E19" s="88"/>
      <c r="F19" s="89"/>
      <c r="G19" s="89"/>
      <c r="H19" s="89"/>
      <c r="I19" s="89"/>
    </row>
    <row r="20" spans="1:9" ht="75" hidden="1" x14ac:dyDescent="0.2">
      <c r="A20" s="53" t="s">
        <v>128</v>
      </c>
      <c r="B20" s="89" t="s">
        <v>133</v>
      </c>
      <c r="C20" s="54"/>
      <c r="D20" s="54"/>
      <c r="E20" s="88"/>
      <c r="F20" s="89"/>
      <c r="G20" s="89"/>
      <c r="H20" s="89"/>
      <c r="I20" s="89"/>
    </row>
    <row r="21" spans="1:9" ht="75" hidden="1" x14ac:dyDescent="0.2">
      <c r="A21" s="53" t="s">
        <v>130</v>
      </c>
      <c r="B21" s="89" t="s">
        <v>133</v>
      </c>
      <c r="C21" s="54"/>
      <c r="D21" s="54"/>
      <c r="E21" s="89"/>
      <c r="F21" s="89"/>
      <c r="G21" s="89"/>
      <c r="H21" s="89"/>
      <c r="I21" s="89"/>
    </row>
    <row r="22" spans="1:9" ht="75" hidden="1" x14ac:dyDescent="0.2">
      <c r="A22" s="53" t="s">
        <v>129</v>
      </c>
      <c r="B22" s="89" t="s">
        <v>133</v>
      </c>
      <c r="C22" s="54"/>
      <c r="D22" s="54"/>
      <c r="E22" s="89"/>
      <c r="F22" s="89"/>
      <c r="G22" s="89"/>
      <c r="H22" s="89"/>
      <c r="I22" s="89"/>
    </row>
    <row r="23" spans="1:9" ht="75" hidden="1" x14ac:dyDescent="0.2">
      <c r="A23" s="53" t="s">
        <v>131</v>
      </c>
      <c r="B23" s="89" t="s">
        <v>133</v>
      </c>
      <c r="C23" s="54"/>
      <c r="D23" s="54"/>
      <c r="E23" s="89"/>
      <c r="F23" s="89"/>
      <c r="G23" s="89"/>
      <c r="H23" s="89"/>
      <c r="I23" s="89"/>
    </row>
    <row r="24" spans="1:9" ht="75" hidden="1" x14ac:dyDescent="0.2">
      <c r="A24" s="53" t="s">
        <v>132</v>
      </c>
      <c r="B24" s="89" t="s">
        <v>133</v>
      </c>
      <c r="C24" s="54"/>
      <c r="D24" s="54"/>
      <c r="E24" s="89"/>
      <c r="F24" s="89"/>
      <c r="G24" s="89"/>
      <c r="H24" s="89"/>
      <c r="I24" s="89"/>
    </row>
  </sheetData>
  <sheetProtection algorithmName="SHA-512" hashValue="S7wYnbWf23hDAz7muh+gqVvprKPbi0F+UtuAqgBSUFoEIx4muCMQ5FX+SG5cgfgBfE/ofoZmVqQKcwacnOgH5g==" saltValue="43mJBnzHhQL0URdUL5SzrQ==" spinCount="100000"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76"/>
  <sheetViews>
    <sheetView zoomScale="55" zoomScaleNormal="55" workbookViewId="0">
      <selection activeCell="D4" sqref="D4"/>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56" t="s">
        <v>84</v>
      </c>
      <c r="B4" s="157"/>
      <c r="C4" s="63"/>
      <c r="D4" s="64" t="s">
        <v>85</v>
      </c>
    </row>
    <row r="5" spans="1:4" ht="15" customHeight="1" x14ac:dyDescent="0.2">
      <c r="A5" s="159" t="s">
        <v>86</v>
      </c>
      <c r="B5" s="160"/>
      <c r="C5" s="65"/>
      <c r="D5" s="66" t="s">
        <v>87</v>
      </c>
    </row>
    <row r="6" spans="1:4" ht="15" customHeight="1" x14ac:dyDescent="0.2">
      <c r="A6" s="156" t="s">
        <v>88</v>
      </c>
      <c r="B6" s="157"/>
      <c r="C6" s="67"/>
      <c r="D6" s="64" t="s">
        <v>137</v>
      </c>
    </row>
    <row r="7" spans="1:4" ht="15" customHeight="1" x14ac:dyDescent="0.2">
      <c r="A7" s="156" t="s">
        <v>89</v>
      </c>
      <c r="B7" s="157"/>
      <c r="C7" s="67"/>
      <c r="D7" s="64" t="s">
        <v>142</v>
      </c>
    </row>
    <row r="8" spans="1:4" ht="15" customHeight="1" x14ac:dyDescent="0.2">
      <c r="A8" s="158" t="s">
        <v>90</v>
      </c>
      <c r="B8" s="158"/>
      <c r="C8" s="98"/>
      <c r="D8" s="68"/>
    </row>
    <row r="9" spans="1:4" ht="15" customHeight="1" x14ac:dyDescent="0.2">
      <c r="A9" s="69" t="s">
        <v>91</v>
      </c>
      <c r="B9" s="70"/>
      <c r="C9" s="71"/>
      <c r="D9" s="72"/>
    </row>
    <row r="10" spans="1:4" ht="30" customHeight="1" x14ac:dyDescent="0.2">
      <c r="A10" s="161" t="s">
        <v>92</v>
      </c>
      <c r="B10" s="162"/>
      <c r="C10" s="73"/>
      <c r="D10" s="74">
        <v>2.4900080500000001</v>
      </c>
    </row>
    <row r="11" spans="1:4" ht="66" customHeight="1" x14ac:dyDescent="0.2">
      <c r="A11" s="161" t="s">
        <v>93</v>
      </c>
      <c r="B11" s="162"/>
      <c r="C11" s="73"/>
      <c r="D11" s="74">
        <v>718.24393196999995</v>
      </c>
    </row>
    <row r="12" spans="1:4" ht="30" customHeight="1" x14ac:dyDescent="0.2">
      <c r="A12" s="161" t="s">
        <v>94</v>
      </c>
      <c r="B12" s="162"/>
      <c r="C12" s="73"/>
      <c r="D12" s="75">
        <v>476691.85699039488</v>
      </c>
    </row>
    <row r="13" spans="1:4" ht="30" customHeight="1" x14ac:dyDescent="0.2">
      <c r="A13" s="161" t="s">
        <v>95</v>
      </c>
      <c r="B13" s="162"/>
      <c r="C13" s="73"/>
      <c r="D13" s="76"/>
    </row>
    <row r="14" spans="1:4" ht="15" customHeight="1" x14ac:dyDescent="0.2">
      <c r="A14" s="163" t="s">
        <v>96</v>
      </c>
      <c r="B14" s="164"/>
      <c r="C14" s="73"/>
      <c r="D14" s="74">
        <v>822.07928084000002</v>
      </c>
    </row>
    <row r="15" spans="1:4" ht="15" customHeight="1" x14ac:dyDescent="0.2">
      <c r="A15" s="163" t="s">
        <v>97</v>
      </c>
      <c r="B15" s="164"/>
      <c r="C15" s="73"/>
      <c r="D15" s="74">
        <v>1645.15227652</v>
      </c>
    </row>
    <row r="16" spans="1:4" ht="15" customHeight="1" x14ac:dyDescent="0.2">
      <c r="A16" s="163" t="s">
        <v>98</v>
      </c>
      <c r="B16" s="164"/>
      <c r="C16" s="73"/>
      <c r="D16" s="74">
        <v>2334.2259492200001</v>
      </c>
    </row>
    <row r="17" spans="1:6" ht="15" customHeight="1" x14ac:dyDescent="0.2">
      <c r="A17" s="163" t="s">
        <v>99</v>
      </c>
      <c r="B17" s="164"/>
      <c r="C17" s="73"/>
      <c r="D17" s="74">
        <v>1936.9738155699999</v>
      </c>
    </row>
    <row r="18" spans="1:6" ht="52.5" customHeight="1" x14ac:dyDescent="0.2">
      <c r="A18" s="161" t="s">
        <v>100</v>
      </c>
      <c r="B18" s="162"/>
      <c r="C18" s="73"/>
      <c r="D18" s="74">
        <v>0</v>
      </c>
    </row>
    <row r="19" spans="1:6" ht="15" customHeight="1" x14ac:dyDescent="0.2">
      <c r="A19" s="69" t="s">
        <v>101</v>
      </c>
      <c r="B19" s="70"/>
      <c r="C19" s="77"/>
      <c r="D19" s="78"/>
    </row>
    <row r="20" spans="1:6" ht="30" customHeight="1" x14ac:dyDescent="0.2">
      <c r="A20" s="161" t="s">
        <v>102</v>
      </c>
      <c r="B20" s="162"/>
      <c r="C20" s="73"/>
      <c r="D20" s="79">
        <v>555.36900000000003</v>
      </c>
    </row>
    <row r="21" spans="1:6" ht="30" customHeight="1" x14ac:dyDescent="0.2">
      <c r="A21" s="161" t="s">
        <v>103</v>
      </c>
      <c r="B21" s="162"/>
      <c r="C21" s="80"/>
      <c r="D21" s="79">
        <v>0.93700000000000006</v>
      </c>
    </row>
    <row r="22" spans="1:6" ht="15" customHeight="1" x14ac:dyDescent="0.2">
      <c r="A22" s="69" t="s">
        <v>104</v>
      </c>
      <c r="B22" s="70"/>
      <c r="C22" s="77"/>
      <c r="D22" s="78"/>
    </row>
    <row r="23" spans="1:6" ht="15" customHeight="1" x14ac:dyDescent="0.25">
      <c r="A23" s="161" t="s">
        <v>105</v>
      </c>
      <c r="B23" s="162"/>
      <c r="C23" s="81"/>
      <c r="D23" s="76"/>
    </row>
    <row r="24" spans="1:6" ht="15" customHeight="1" x14ac:dyDescent="0.25">
      <c r="A24" s="163" t="s">
        <v>96</v>
      </c>
      <c r="B24" s="164"/>
      <c r="C24" s="81"/>
      <c r="D24" s="82">
        <v>0</v>
      </c>
    </row>
    <row r="25" spans="1:6" ht="15" customHeight="1" x14ac:dyDescent="0.25">
      <c r="A25" s="163" t="s">
        <v>97</v>
      </c>
      <c r="B25" s="164"/>
      <c r="C25" s="81"/>
      <c r="D25" s="82">
        <v>2.0111405157129999E-3</v>
      </c>
    </row>
    <row r="26" spans="1:6" ht="15" customHeight="1" x14ac:dyDescent="0.25">
      <c r="A26" s="163" t="s">
        <v>98</v>
      </c>
      <c r="B26" s="164"/>
      <c r="C26" s="81"/>
      <c r="D26" s="82">
        <v>3.528661508976E-3</v>
      </c>
    </row>
    <row r="27" spans="1:6" ht="15" customHeight="1" x14ac:dyDescent="0.25">
      <c r="A27" s="163" t="s">
        <v>99</v>
      </c>
      <c r="B27" s="164"/>
      <c r="C27" s="81"/>
      <c r="D27" s="82">
        <v>2.6501791770020002E-3</v>
      </c>
    </row>
    <row r="29" spans="1:6" x14ac:dyDescent="0.2">
      <c r="A29" s="58" t="s">
        <v>106</v>
      </c>
      <c r="B29" s="59"/>
      <c r="C29" s="59"/>
      <c r="D29" s="56"/>
      <c r="E29" s="56"/>
      <c r="F29" s="60"/>
    </row>
    <row r="30" spans="1:6" ht="280.5" customHeight="1" x14ac:dyDescent="0.2">
      <c r="A30" s="165" t="s">
        <v>7</v>
      </c>
      <c r="B30" s="165" t="s">
        <v>107</v>
      </c>
      <c r="C30" s="57" t="s">
        <v>108</v>
      </c>
      <c r="D30" s="57" t="s">
        <v>109</v>
      </c>
      <c r="E30" s="57" t="s">
        <v>110</v>
      </c>
      <c r="F30" s="57" t="s">
        <v>111</v>
      </c>
    </row>
    <row r="31" spans="1:6" x14ac:dyDescent="0.2">
      <c r="A31" s="166"/>
      <c r="B31" s="166"/>
      <c r="C31" s="57" t="s">
        <v>112</v>
      </c>
      <c r="D31" s="57" t="s">
        <v>112</v>
      </c>
      <c r="E31" s="93" t="s">
        <v>112</v>
      </c>
      <c r="F31" s="93" t="s">
        <v>112</v>
      </c>
    </row>
    <row r="32" spans="1:6" ht="30.75" customHeight="1" x14ac:dyDescent="0.2">
      <c r="A32" s="94"/>
      <c r="B32" s="94"/>
      <c r="C32" s="94"/>
      <c r="D32" s="94"/>
      <c r="E32" s="95"/>
      <c r="F32" s="96"/>
    </row>
    <row r="33" spans="1:6" ht="12.75" customHeight="1" x14ac:dyDescent="0.2">
      <c r="A33" s="83" t="s">
        <v>143</v>
      </c>
      <c r="B33" s="83">
        <v>1</v>
      </c>
      <c r="C33" s="84">
        <v>731.66474185000004</v>
      </c>
      <c r="D33" s="84">
        <v>728.32997515</v>
      </c>
      <c r="E33" s="84">
        <v>123.38636808</v>
      </c>
      <c r="F33" s="84">
        <v>123.38636808</v>
      </c>
    </row>
    <row r="34" spans="1:6" ht="12.75" customHeight="1" x14ac:dyDescent="0.2">
      <c r="A34" s="83" t="s">
        <v>143</v>
      </c>
      <c r="B34" s="83">
        <v>2</v>
      </c>
      <c r="C34" s="84">
        <v>743.11344742999995</v>
      </c>
      <c r="D34" s="84">
        <v>739.35207738999998</v>
      </c>
      <c r="E34" s="84">
        <v>125.25362222</v>
      </c>
      <c r="F34" s="84">
        <v>125.25362222</v>
      </c>
    </row>
    <row r="35" spans="1:6" ht="12.75" customHeight="1" x14ac:dyDescent="0.2">
      <c r="A35" s="83" t="s">
        <v>143</v>
      </c>
      <c r="B35" s="83">
        <v>3</v>
      </c>
      <c r="C35" s="84">
        <v>757.92983366999999</v>
      </c>
      <c r="D35" s="84">
        <v>755.50119147999999</v>
      </c>
      <c r="E35" s="84">
        <v>127.98944335</v>
      </c>
      <c r="F35" s="84">
        <v>127.98944335</v>
      </c>
    </row>
    <row r="36" spans="1:6" ht="12.75" customHeight="1" x14ac:dyDescent="0.2">
      <c r="A36" s="83" t="s">
        <v>143</v>
      </c>
      <c r="B36" s="83">
        <v>4</v>
      </c>
      <c r="C36" s="84">
        <v>768.9788661</v>
      </c>
      <c r="D36" s="84">
        <v>763.16556285000001</v>
      </c>
      <c r="E36" s="84">
        <v>129.28786436999999</v>
      </c>
      <c r="F36" s="84">
        <v>129.28786436999999</v>
      </c>
    </row>
    <row r="37" spans="1:6" ht="12.75" customHeight="1" x14ac:dyDescent="0.2">
      <c r="A37" s="83" t="s">
        <v>143</v>
      </c>
      <c r="B37" s="83">
        <v>5</v>
      </c>
      <c r="C37" s="84">
        <v>773.33326254999997</v>
      </c>
      <c r="D37" s="84">
        <v>763.23177185999998</v>
      </c>
      <c r="E37" s="84">
        <v>129.29908083999999</v>
      </c>
      <c r="F37" s="84">
        <v>129.29908083999999</v>
      </c>
    </row>
    <row r="38" spans="1:6" ht="12.75" customHeight="1" x14ac:dyDescent="0.2">
      <c r="A38" s="83" t="s">
        <v>143</v>
      </c>
      <c r="B38" s="83">
        <v>6</v>
      </c>
      <c r="C38" s="84">
        <v>767.68955131999996</v>
      </c>
      <c r="D38" s="84">
        <v>759.78323290000003</v>
      </c>
      <c r="E38" s="84">
        <v>128.71486390999999</v>
      </c>
      <c r="F38" s="84">
        <v>128.71486390999999</v>
      </c>
    </row>
    <row r="39" spans="1:6" ht="12.75" customHeight="1" x14ac:dyDescent="0.2">
      <c r="A39" s="83" t="s">
        <v>143</v>
      </c>
      <c r="B39" s="83">
        <v>7</v>
      </c>
      <c r="C39" s="84">
        <v>756.34149391000005</v>
      </c>
      <c r="D39" s="84">
        <v>744.84408856000005</v>
      </c>
      <c r="E39" s="84">
        <v>126.18402374</v>
      </c>
      <c r="F39" s="84">
        <v>126.18402374</v>
      </c>
    </row>
    <row r="40" spans="1:6" ht="12.75" customHeight="1" x14ac:dyDescent="0.2">
      <c r="A40" s="83" t="s">
        <v>143</v>
      </c>
      <c r="B40" s="83">
        <v>8</v>
      </c>
      <c r="C40" s="84">
        <v>756.54387981000002</v>
      </c>
      <c r="D40" s="84">
        <v>735.07340190000002</v>
      </c>
      <c r="E40" s="84">
        <v>124.52877189</v>
      </c>
      <c r="F40" s="84">
        <v>124.52877189</v>
      </c>
    </row>
    <row r="41" spans="1:6" ht="12.75" customHeight="1" x14ac:dyDescent="0.2">
      <c r="A41" s="83" t="s">
        <v>143</v>
      </c>
      <c r="B41" s="83">
        <v>9</v>
      </c>
      <c r="C41" s="84">
        <v>712.65150940000001</v>
      </c>
      <c r="D41" s="84">
        <v>702.06368187999999</v>
      </c>
      <c r="E41" s="84">
        <v>118.93659581</v>
      </c>
      <c r="F41" s="84">
        <v>118.93659581</v>
      </c>
    </row>
    <row r="42" spans="1:6" ht="12.75" customHeight="1" x14ac:dyDescent="0.2">
      <c r="A42" s="83" t="s">
        <v>143</v>
      </c>
      <c r="B42" s="83">
        <v>10</v>
      </c>
      <c r="C42" s="84">
        <v>650.37142975999996</v>
      </c>
      <c r="D42" s="84">
        <v>645.68083035999996</v>
      </c>
      <c r="E42" s="84">
        <v>109.38477794000001</v>
      </c>
      <c r="F42" s="84">
        <v>109.38477794000001</v>
      </c>
    </row>
    <row r="43" spans="1:6" ht="12.75" customHeight="1" x14ac:dyDescent="0.2">
      <c r="A43" s="83" t="s">
        <v>143</v>
      </c>
      <c r="B43" s="83">
        <v>11</v>
      </c>
      <c r="C43" s="84">
        <v>674.89969264000001</v>
      </c>
      <c r="D43" s="84">
        <v>668.79187487000002</v>
      </c>
      <c r="E43" s="84">
        <v>113.30001958</v>
      </c>
      <c r="F43" s="84">
        <v>113.30001958</v>
      </c>
    </row>
    <row r="44" spans="1:6" ht="12.75" customHeight="1" x14ac:dyDescent="0.2">
      <c r="A44" s="83" t="s">
        <v>143</v>
      </c>
      <c r="B44" s="83">
        <v>12</v>
      </c>
      <c r="C44" s="84">
        <v>690.39961633999997</v>
      </c>
      <c r="D44" s="84">
        <v>685.01040885999998</v>
      </c>
      <c r="E44" s="84">
        <v>116.04760113</v>
      </c>
      <c r="F44" s="84">
        <v>116.04760113</v>
      </c>
    </row>
    <row r="45" spans="1:6" ht="12.75" customHeight="1" x14ac:dyDescent="0.2">
      <c r="A45" s="83" t="s">
        <v>143</v>
      </c>
      <c r="B45" s="83">
        <v>13</v>
      </c>
      <c r="C45" s="84">
        <v>689.88239504000001</v>
      </c>
      <c r="D45" s="84">
        <v>680.39549880000004</v>
      </c>
      <c r="E45" s="84">
        <v>115.26578929999999</v>
      </c>
      <c r="F45" s="84">
        <v>115.26578929999999</v>
      </c>
    </row>
    <row r="46" spans="1:6" ht="12.75" customHeight="1" x14ac:dyDescent="0.2">
      <c r="A46" s="83" t="s">
        <v>143</v>
      </c>
      <c r="B46" s="83">
        <v>14</v>
      </c>
      <c r="C46" s="84">
        <v>675.30941415999996</v>
      </c>
      <c r="D46" s="84">
        <v>668.70386836</v>
      </c>
      <c r="E46" s="84">
        <v>113.28511039</v>
      </c>
      <c r="F46" s="84">
        <v>113.28511039</v>
      </c>
    </row>
    <row r="47" spans="1:6" ht="12.75" customHeight="1" x14ac:dyDescent="0.2">
      <c r="A47" s="83" t="s">
        <v>143</v>
      </c>
      <c r="B47" s="83">
        <v>15</v>
      </c>
      <c r="C47" s="84">
        <v>668.80358990000002</v>
      </c>
      <c r="D47" s="84">
        <v>662.26545592000002</v>
      </c>
      <c r="E47" s="84">
        <v>112.19437906</v>
      </c>
      <c r="F47" s="84">
        <v>112.19437906</v>
      </c>
    </row>
    <row r="48" spans="1:6" ht="12.75" customHeight="1" x14ac:dyDescent="0.2">
      <c r="A48" s="83" t="s">
        <v>143</v>
      </c>
      <c r="B48" s="83">
        <v>16</v>
      </c>
      <c r="C48" s="84">
        <v>681.17589432</v>
      </c>
      <c r="D48" s="84">
        <v>665.72648179999999</v>
      </c>
      <c r="E48" s="84">
        <v>112.78071138999999</v>
      </c>
      <c r="F48" s="84">
        <v>112.78071138999999</v>
      </c>
    </row>
    <row r="49" spans="1:6" ht="12.75" customHeight="1" x14ac:dyDescent="0.2">
      <c r="A49" s="83" t="s">
        <v>143</v>
      </c>
      <c r="B49" s="83">
        <v>17</v>
      </c>
      <c r="C49" s="84">
        <v>680.86816028999999</v>
      </c>
      <c r="D49" s="84">
        <v>660.21460520000005</v>
      </c>
      <c r="E49" s="84">
        <v>111.84694447</v>
      </c>
      <c r="F49" s="84">
        <v>111.84694447</v>
      </c>
    </row>
    <row r="50" spans="1:6" ht="12.75" customHeight="1" x14ac:dyDescent="0.2">
      <c r="A50" s="83" t="s">
        <v>143</v>
      </c>
      <c r="B50" s="83">
        <v>18</v>
      </c>
      <c r="C50" s="84">
        <v>669.71583823000003</v>
      </c>
      <c r="D50" s="84">
        <v>663.20261256000003</v>
      </c>
      <c r="E50" s="84">
        <v>112.35314275</v>
      </c>
      <c r="F50" s="84">
        <v>112.35314275</v>
      </c>
    </row>
    <row r="51" spans="1:6" ht="12.75" customHeight="1" x14ac:dyDescent="0.2">
      <c r="A51" s="83" t="s">
        <v>143</v>
      </c>
      <c r="B51" s="83">
        <v>19</v>
      </c>
      <c r="C51" s="84">
        <v>676.18195446000004</v>
      </c>
      <c r="D51" s="84">
        <v>671.54056247000005</v>
      </c>
      <c r="E51" s="84">
        <v>113.76567469</v>
      </c>
      <c r="F51" s="84">
        <v>113.76567469</v>
      </c>
    </row>
    <row r="52" spans="1:6" ht="12.75" customHeight="1" x14ac:dyDescent="0.2">
      <c r="A52" s="83" t="s">
        <v>143</v>
      </c>
      <c r="B52" s="83">
        <v>20</v>
      </c>
      <c r="C52" s="84">
        <v>652.56133269999998</v>
      </c>
      <c r="D52" s="84">
        <v>649.73896689000003</v>
      </c>
      <c r="E52" s="84">
        <v>110.07226677</v>
      </c>
      <c r="F52" s="84">
        <v>110.07226677</v>
      </c>
    </row>
    <row r="53" spans="1:6" ht="12.75" customHeight="1" x14ac:dyDescent="0.2">
      <c r="A53" s="83" t="s">
        <v>143</v>
      </c>
      <c r="B53" s="83">
        <v>21</v>
      </c>
      <c r="C53" s="84">
        <v>669.42804448000004</v>
      </c>
      <c r="D53" s="84">
        <v>662.80739653000001</v>
      </c>
      <c r="E53" s="84">
        <v>112.28618921</v>
      </c>
      <c r="F53" s="84">
        <v>112.28618921</v>
      </c>
    </row>
    <row r="54" spans="1:6" ht="12.75" customHeight="1" x14ac:dyDescent="0.2">
      <c r="A54" s="83" t="s">
        <v>143</v>
      </c>
      <c r="B54" s="83">
        <v>22</v>
      </c>
      <c r="C54" s="84">
        <v>686.34219112999995</v>
      </c>
      <c r="D54" s="84">
        <v>683.87368907999996</v>
      </c>
      <c r="E54" s="84">
        <v>115.85502945</v>
      </c>
      <c r="F54" s="84">
        <v>115.85502945</v>
      </c>
    </row>
    <row r="55" spans="1:6" ht="12.75" customHeight="1" x14ac:dyDescent="0.2">
      <c r="A55" s="83" t="s">
        <v>143</v>
      </c>
      <c r="B55" s="83">
        <v>23</v>
      </c>
      <c r="C55" s="84">
        <v>660.70497773</v>
      </c>
      <c r="D55" s="84">
        <v>658.92970308999998</v>
      </c>
      <c r="E55" s="84">
        <v>111.62926923000001</v>
      </c>
      <c r="F55" s="84">
        <v>111.62926923000001</v>
      </c>
    </row>
    <row r="56" spans="1:6" ht="12.75" customHeight="1" x14ac:dyDescent="0.2">
      <c r="A56" s="83" t="s">
        <v>143</v>
      </c>
      <c r="B56" s="83">
        <v>24</v>
      </c>
      <c r="C56" s="84">
        <v>688.42327315</v>
      </c>
      <c r="D56" s="84">
        <v>686.73351987000001</v>
      </c>
      <c r="E56" s="84">
        <v>116.33951333</v>
      </c>
      <c r="F56" s="84">
        <v>116.33951333</v>
      </c>
    </row>
    <row r="57" spans="1:6" ht="12.75" customHeight="1" x14ac:dyDescent="0.2">
      <c r="A57" s="83" t="s">
        <v>144</v>
      </c>
      <c r="B57" s="83">
        <v>1</v>
      </c>
      <c r="C57" s="84">
        <v>709.08915194999997</v>
      </c>
      <c r="D57" s="84">
        <v>706.57443006999995</v>
      </c>
      <c r="E57" s="84">
        <v>119.70076158000001</v>
      </c>
      <c r="F57" s="84">
        <v>119.70076158000001</v>
      </c>
    </row>
    <row r="58" spans="1:6" ht="12.75" customHeight="1" x14ac:dyDescent="0.2">
      <c r="A58" s="83" t="s">
        <v>144</v>
      </c>
      <c r="B58" s="83">
        <v>2</v>
      </c>
      <c r="C58" s="84">
        <v>751.00193597999998</v>
      </c>
      <c r="D58" s="84">
        <v>748.90660560000003</v>
      </c>
      <c r="E58" s="84">
        <v>126.87225468</v>
      </c>
      <c r="F58" s="84">
        <v>126.87225468</v>
      </c>
    </row>
    <row r="59" spans="1:6" ht="12.75" customHeight="1" x14ac:dyDescent="0.2">
      <c r="A59" s="83" t="s">
        <v>144</v>
      </c>
      <c r="B59" s="83">
        <v>3</v>
      </c>
      <c r="C59" s="84">
        <v>777.43075632</v>
      </c>
      <c r="D59" s="84">
        <v>775.36056216999998</v>
      </c>
      <c r="E59" s="84">
        <v>131.35381899000001</v>
      </c>
      <c r="F59" s="84">
        <v>131.35381899000001</v>
      </c>
    </row>
    <row r="60" spans="1:6" ht="12.75" customHeight="1" x14ac:dyDescent="0.2">
      <c r="A60" s="83" t="s">
        <v>144</v>
      </c>
      <c r="B60" s="83">
        <v>4</v>
      </c>
      <c r="C60" s="84">
        <v>787.72698019999996</v>
      </c>
      <c r="D60" s="84">
        <v>783.27117242999998</v>
      </c>
      <c r="E60" s="84">
        <v>132.69395532999999</v>
      </c>
      <c r="F60" s="84">
        <v>132.69395532999999</v>
      </c>
    </row>
    <row r="61" spans="1:6" ht="12.75" customHeight="1" x14ac:dyDescent="0.2">
      <c r="A61" s="83" t="s">
        <v>144</v>
      </c>
      <c r="B61" s="83">
        <v>5</v>
      </c>
      <c r="C61" s="84">
        <v>789.78433043999996</v>
      </c>
      <c r="D61" s="84">
        <v>786.58300880000002</v>
      </c>
      <c r="E61" s="84">
        <v>133.25501346999999</v>
      </c>
      <c r="F61" s="84">
        <v>133.25501346999999</v>
      </c>
    </row>
    <row r="62" spans="1:6" ht="12.75" customHeight="1" x14ac:dyDescent="0.2">
      <c r="A62" s="83" t="s">
        <v>144</v>
      </c>
      <c r="B62" s="83">
        <v>6</v>
      </c>
      <c r="C62" s="84">
        <v>788.40221552000003</v>
      </c>
      <c r="D62" s="84">
        <v>782.14028866000001</v>
      </c>
      <c r="E62" s="84">
        <v>132.50237232999999</v>
      </c>
      <c r="F62" s="84">
        <v>132.50237232999999</v>
      </c>
    </row>
    <row r="63" spans="1:6" ht="12.75" customHeight="1" x14ac:dyDescent="0.2">
      <c r="A63" s="83" t="s">
        <v>144</v>
      </c>
      <c r="B63" s="83">
        <v>7</v>
      </c>
      <c r="C63" s="84">
        <v>746.03144256999997</v>
      </c>
      <c r="D63" s="84">
        <v>742.28884909999999</v>
      </c>
      <c r="E63" s="84">
        <v>125.75114067</v>
      </c>
      <c r="F63" s="84">
        <v>125.75114067</v>
      </c>
    </row>
    <row r="64" spans="1:6" ht="12.75" customHeight="1" x14ac:dyDescent="0.2">
      <c r="A64" s="83" t="s">
        <v>144</v>
      </c>
      <c r="B64" s="83">
        <v>8</v>
      </c>
      <c r="C64" s="84">
        <v>701.37590942999998</v>
      </c>
      <c r="D64" s="84">
        <v>697.19830213</v>
      </c>
      <c r="E64" s="84">
        <v>118.11235191</v>
      </c>
      <c r="F64" s="84">
        <v>118.11235191</v>
      </c>
    </row>
    <row r="65" spans="1:6" ht="12.75" customHeight="1" x14ac:dyDescent="0.2">
      <c r="A65" s="83" t="s">
        <v>144</v>
      </c>
      <c r="B65" s="83">
        <v>9</v>
      </c>
      <c r="C65" s="84">
        <v>721.17433782000001</v>
      </c>
      <c r="D65" s="84">
        <v>716.37744099999998</v>
      </c>
      <c r="E65" s="84">
        <v>121.36148948</v>
      </c>
      <c r="F65" s="84">
        <v>121.36148948</v>
      </c>
    </row>
    <row r="66" spans="1:6" ht="12.75" customHeight="1" x14ac:dyDescent="0.2">
      <c r="A66" s="83" t="s">
        <v>144</v>
      </c>
      <c r="B66" s="83">
        <v>10</v>
      </c>
      <c r="C66" s="84">
        <v>721.40688453999996</v>
      </c>
      <c r="D66" s="84">
        <v>712.70804754000005</v>
      </c>
      <c r="E66" s="84">
        <v>120.73985759999999</v>
      </c>
      <c r="F66" s="84">
        <v>120.73985759999999</v>
      </c>
    </row>
    <row r="67" spans="1:6" ht="12.75" customHeight="1" x14ac:dyDescent="0.2">
      <c r="A67" s="83" t="s">
        <v>144</v>
      </c>
      <c r="B67" s="83">
        <v>11</v>
      </c>
      <c r="C67" s="84">
        <v>709.39858687000003</v>
      </c>
      <c r="D67" s="84">
        <v>702.47957223000003</v>
      </c>
      <c r="E67" s="84">
        <v>119.00705178</v>
      </c>
      <c r="F67" s="84">
        <v>119.00705178</v>
      </c>
    </row>
    <row r="68" spans="1:6" ht="12.75" customHeight="1" x14ac:dyDescent="0.2">
      <c r="A68" s="83" t="s">
        <v>144</v>
      </c>
      <c r="B68" s="83">
        <v>12</v>
      </c>
      <c r="C68" s="84">
        <v>686.67182756</v>
      </c>
      <c r="D68" s="84">
        <v>681.26186380000001</v>
      </c>
      <c r="E68" s="84">
        <v>115.41256018</v>
      </c>
      <c r="F68" s="84">
        <v>115.41256018</v>
      </c>
    </row>
    <row r="69" spans="1:6" ht="12.75" customHeight="1" x14ac:dyDescent="0.2">
      <c r="A69" s="83" t="s">
        <v>144</v>
      </c>
      <c r="B69" s="83">
        <v>13</v>
      </c>
      <c r="C69" s="84">
        <v>684.68076872999995</v>
      </c>
      <c r="D69" s="84">
        <v>675.87310332000004</v>
      </c>
      <c r="E69" s="84">
        <v>114.49965036</v>
      </c>
      <c r="F69" s="84">
        <v>114.49965036</v>
      </c>
    </row>
    <row r="70" spans="1:6" ht="12.75" customHeight="1" x14ac:dyDescent="0.2">
      <c r="A70" s="83" t="s">
        <v>144</v>
      </c>
      <c r="B70" s="83">
        <v>14</v>
      </c>
      <c r="C70" s="84">
        <v>678.35347525999998</v>
      </c>
      <c r="D70" s="84">
        <v>676.90190640000003</v>
      </c>
      <c r="E70" s="84">
        <v>114.67393987</v>
      </c>
      <c r="F70" s="84">
        <v>114.67393987</v>
      </c>
    </row>
    <row r="71" spans="1:6" ht="12.75" customHeight="1" x14ac:dyDescent="0.2">
      <c r="A71" s="83" t="s">
        <v>144</v>
      </c>
      <c r="B71" s="83">
        <v>15</v>
      </c>
      <c r="C71" s="84">
        <v>696.39647330000003</v>
      </c>
      <c r="D71" s="84">
        <v>689.54112414999997</v>
      </c>
      <c r="E71" s="84">
        <v>116.81514952000001</v>
      </c>
      <c r="F71" s="84">
        <v>116.81514952000001</v>
      </c>
    </row>
    <row r="72" spans="1:6" ht="12.75" customHeight="1" x14ac:dyDescent="0.2">
      <c r="A72" s="83" t="s">
        <v>144</v>
      </c>
      <c r="B72" s="83">
        <v>16</v>
      </c>
      <c r="C72" s="84">
        <v>697.40390237999998</v>
      </c>
      <c r="D72" s="84">
        <v>686.20449096000004</v>
      </c>
      <c r="E72" s="84">
        <v>116.24989056</v>
      </c>
      <c r="F72" s="84">
        <v>116.24989056</v>
      </c>
    </row>
    <row r="73" spans="1:6" ht="12.75" customHeight="1" x14ac:dyDescent="0.2">
      <c r="A73" s="83" t="s">
        <v>144</v>
      </c>
      <c r="B73" s="83">
        <v>17</v>
      </c>
      <c r="C73" s="84">
        <v>693.22672991000002</v>
      </c>
      <c r="D73" s="84">
        <v>677.35690777000002</v>
      </c>
      <c r="E73" s="84">
        <v>114.75102165</v>
      </c>
      <c r="F73" s="84">
        <v>114.75102165</v>
      </c>
    </row>
    <row r="74" spans="1:6" ht="12.75" customHeight="1" x14ac:dyDescent="0.2">
      <c r="A74" s="83" t="s">
        <v>144</v>
      </c>
      <c r="B74" s="83">
        <v>18</v>
      </c>
      <c r="C74" s="84">
        <v>700.37354003999997</v>
      </c>
      <c r="D74" s="84">
        <v>687.57334357000002</v>
      </c>
      <c r="E74" s="84">
        <v>116.48178785</v>
      </c>
      <c r="F74" s="84">
        <v>116.48178785</v>
      </c>
    </row>
    <row r="75" spans="1:6" ht="12.75" customHeight="1" x14ac:dyDescent="0.2">
      <c r="A75" s="83" t="s">
        <v>144</v>
      </c>
      <c r="B75" s="83">
        <v>19</v>
      </c>
      <c r="C75" s="84">
        <v>708.70600004000005</v>
      </c>
      <c r="D75" s="84">
        <v>698.34836715999995</v>
      </c>
      <c r="E75" s="84">
        <v>118.30718441</v>
      </c>
      <c r="F75" s="84">
        <v>118.30718441</v>
      </c>
    </row>
    <row r="76" spans="1:6" ht="12.75" customHeight="1" x14ac:dyDescent="0.2">
      <c r="A76" s="83" t="s">
        <v>144</v>
      </c>
      <c r="B76" s="83">
        <v>20</v>
      </c>
      <c r="C76" s="84">
        <v>701.66290077999997</v>
      </c>
      <c r="D76" s="84">
        <v>684.35883831000001</v>
      </c>
      <c r="E76" s="84">
        <v>115.93721857</v>
      </c>
      <c r="F76" s="84">
        <v>115.93721857</v>
      </c>
    </row>
    <row r="77" spans="1:6" ht="12.75" customHeight="1" x14ac:dyDescent="0.2">
      <c r="A77" s="83" t="s">
        <v>144</v>
      </c>
      <c r="B77" s="83">
        <v>21</v>
      </c>
      <c r="C77" s="84">
        <v>699.34151158999998</v>
      </c>
      <c r="D77" s="84">
        <v>688.80980965000003</v>
      </c>
      <c r="E77" s="84">
        <v>116.69125755</v>
      </c>
      <c r="F77" s="84">
        <v>116.69125755</v>
      </c>
    </row>
    <row r="78" spans="1:6" ht="12.75" customHeight="1" x14ac:dyDescent="0.2">
      <c r="A78" s="83" t="s">
        <v>144</v>
      </c>
      <c r="B78" s="83">
        <v>22</v>
      </c>
      <c r="C78" s="84">
        <v>686.76694726000005</v>
      </c>
      <c r="D78" s="84">
        <v>684.02959038999995</v>
      </c>
      <c r="E78" s="84">
        <v>115.88144069000001</v>
      </c>
      <c r="F78" s="84">
        <v>115.88144069000001</v>
      </c>
    </row>
    <row r="79" spans="1:6" ht="12.75" customHeight="1" x14ac:dyDescent="0.2">
      <c r="A79" s="83" t="s">
        <v>144</v>
      </c>
      <c r="B79" s="83">
        <v>23</v>
      </c>
      <c r="C79" s="84">
        <v>661.88306711999996</v>
      </c>
      <c r="D79" s="84">
        <v>659.73042998000005</v>
      </c>
      <c r="E79" s="84">
        <v>111.76492036</v>
      </c>
      <c r="F79" s="84">
        <v>111.76492036</v>
      </c>
    </row>
    <row r="80" spans="1:6" ht="12.75" customHeight="1" x14ac:dyDescent="0.2">
      <c r="A80" s="83" t="s">
        <v>144</v>
      </c>
      <c r="B80" s="83">
        <v>24</v>
      </c>
      <c r="C80" s="84">
        <v>660.45687965000002</v>
      </c>
      <c r="D80" s="84">
        <v>658.33856767999998</v>
      </c>
      <c r="E80" s="84">
        <v>111.52912499</v>
      </c>
      <c r="F80" s="84">
        <v>111.52912499</v>
      </c>
    </row>
    <row r="81" spans="1:6" ht="12.75" customHeight="1" x14ac:dyDescent="0.2">
      <c r="A81" s="83" t="s">
        <v>145</v>
      </c>
      <c r="B81" s="83">
        <v>1</v>
      </c>
      <c r="C81" s="84">
        <v>768.61957063</v>
      </c>
      <c r="D81" s="84">
        <v>764.61339100999999</v>
      </c>
      <c r="E81" s="84">
        <v>129.53314090999999</v>
      </c>
      <c r="F81" s="84">
        <v>129.53314090999999</v>
      </c>
    </row>
    <row r="82" spans="1:6" ht="12.75" customHeight="1" x14ac:dyDescent="0.2">
      <c r="A82" s="83" t="s">
        <v>145</v>
      </c>
      <c r="B82" s="83">
        <v>2</v>
      </c>
      <c r="C82" s="84">
        <v>789.95137973999999</v>
      </c>
      <c r="D82" s="84">
        <v>787.75461439000003</v>
      </c>
      <c r="E82" s="84">
        <v>133.45349515000001</v>
      </c>
      <c r="F82" s="84">
        <v>133.45349515000001</v>
      </c>
    </row>
    <row r="83" spans="1:6" ht="12.75" customHeight="1" x14ac:dyDescent="0.2">
      <c r="A83" s="83" t="s">
        <v>145</v>
      </c>
      <c r="B83" s="83">
        <v>3</v>
      </c>
      <c r="C83" s="84">
        <v>793.88454581999997</v>
      </c>
      <c r="D83" s="84">
        <v>791.01809957</v>
      </c>
      <c r="E83" s="84">
        <v>134.00636212000001</v>
      </c>
      <c r="F83" s="84">
        <v>134.00636212000001</v>
      </c>
    </row>
    <row r="84" spans="1:6" ht="12.75" customHeight="1" x14ac:dyDescent="0.2">
      <c r="A84" s="83" t="s">
        <v>145</v>
      </c>
      <c r="B84" s="83">
        <v>4</v>
      </c>
      <c r="C84" s="84">
        <v>796.52878572999998</v>
      </c>
      <c r="D84" s="84">
        <v>791.87719414000003</v>
      </c>
      <c r="E84" s="84">
        <v>134.15190131</v>
      </c>
      <c r="F84" s="84">
        <v>134.15190131</v>
      </c>
    </row>
    <row r="85" spans="1:6" ht="12.75" customHeight="1" x14ac:dyDescent="0.2">
      <c r="A85" s="83" t="s">
        <v>145</v>
      </c>
      <c r="B85" s="83">
        <v>5</v>
      </c>
      <c r="C85" s="84">
        <v>798.69835721000004</v>
      </c>
      <c r="D85" s="84">
        <v>788.38918923000006</v>
      </c>
      <c r="E85" s="84">
        <v>133.56099846000001</v>
      </c>
      <c r="F85" s="84">
        <v>133.56099846000001</v>
      </c>
    </row>
    <row r="86" spans="1:6" ht="12.75" customHeight="1" x14ac:dyDescent="0.2">
      <c r="A86" s="83" t="s">
        <v>145</v>
      </c>
      <c r="B86" s="83">
        <v>6</v>
      </c>
      <c r="C86" s="84">
        <v>799.39288408000004</v>
      </c>
      <c r="D86" s="84">
        <v>788.86076505000005</v>
      </c>
      <c r="E86" s="84">
        <v>133.64088812</v>
      </c>
      <c r="F86" s="84">
        <v>133.64088812</v>
      </c>
    </row>
    <row r="87" spans="1:6" ht="12.75" customHeight="1" x14ac:dyDescent="0.2">
      <c r="A87" s="83" t="s">
        <v>145</v>
      </c>
      <c r="B87" s="83">
        <v>7</v>
      </c>
      <c r="C87" s="84">
        <v>794.77965576999998</v>
      </c>
      <c r="D87" s="84">
        <v>788.84545089999995</v>
      </c>
      <c r="E87" s="84">
        <v>133.63829375</v>
      </c>
      <c r="F87" s="84">
        <v>133.63829375</v>
      </c>
    </row>
    <row r="88" spans="1:6" ht="12.75" customHeight="1" x14ac:dyDescent="0.2">
      <c r="A88" s="83" t="s">
        <v>145</v>
      </c>
      <c r="B88" s="83">
        <v>8</v>
      </c>
      <c r="C88" s="84">
        <v>766.57386069999995</v>
      </c>
      <c r="D88" s="84">
        <v>756.20534801999997</v>
      </c>
      <c r="E88" s="84">
        <v>128.1087345</v>
      </c>
      <c r="F88" s="84">
        <v>128.1087345</v>
      </c>
    </row>
    <row r="89" spans="1:6" ht="12.75" customHeight="1" x14ac:dyDescent="0.2">
      <c r="A89" s="83" t="s">
        <v>145</v>
      </c>
      <c r="B89" s="83">
        <v>9</v>
      </c>
      <c r="C89" s="84">
        <v>783.72820547000003</v>
      </c>
      <c r="D89" s="84">
        <v>767.32535688999997</v>
      </c>
      <c r="E89" s="84">
        <v>129.99257499999999</v>
      </c>
      <c r="F89" s="84">
        <v>129.99257499999999</v>
      </c>
    </row>
    <row r="90" spans="1:6" ht="12.75" customHeight="1" x14ac:dyDescent="0.2">
      <c r="A90" s="83" t="s">
        <v>145</v>
      </c>
      <c r="B90" s="83">
        <v>10</v>
      </c>
      <c r="C90" s="84">
        <v>771.51982381000005</v>
      </c>
      <c r="D90" s="84">
        <v>761.06586531999994</v>
      </c>
      <c r="E90" s="84">
        <v>128.93215465</v>
      </c>
      <c r="F90" s="84">
        <v>128.93215465</v>
      </c>
    </row>
    <row r="91" spans="1:6" ht="12.75" customHeight="1" x14ac:dyDescent="0.2">
      <c r="A91" s="83" t="s">
        <v>145</v>
      </c>
      <c r="B91" s="83">
        <v>11</v>
      </c>
      <c r="C91" s="84">
        <v>726.07201419</v>
      </c>
      <c r="D91" s="84">
        <v>717.85500048999995</v>
      </c>
      <c r="E91" s="84">
        <v>121.61180281</v>
      </c>
      <c r="F91" s="84">
        <v>121.61180281</v>
      </c>
    </row>
    <row r="92" spans="1:6" ht="12.75" customHeight="1" x14ac:dyDescent="0.2">
      <c r="A92" s="83" t="s">
        <v>145</v>
      </c>
      <c r="B92" s="83">
        <v>12</v>
      </c>
      <c r="C92" s="84">
        <v>677.66708478999999</v>
      </c>
      <c r="D92" s="84">
        <v>671.13279770999998</v>
      </c>
      <c r="E92" s="84">
        <v>113.69659527</v>
      </c>
      <c r="F92" s="84">
        <v>113.69659527</v>
      </c>
    </row>
    <row r="93" spans="1:6" ht="12.75" customHeight="1" x14ac:dyDescent="0.2">
      <c r="A93" s="83" t="s">
        <v>145</v>
      </c>
      <c r="B93" s="83">
        <v>13</v>
      </c>
      <c r="C93" s="84">
        <v>663.53864150000004</v>
      </c>
      <c r="D93" s="84">
        <v>656.71325616000001</v>
      </c>
      <c r="E93" s="84">
        <v>111.253781</v>
      </c>
      <c r="F93" s="84">
        <v>111.253781</v>
      </c>
    </row>
    <row r="94" spans="1:6" ht="12.75" customHeight="1" x14ac:dyDescent="0.2">
      <c r="A94" s="83" t="s">
        <v>145</v>
      </c>
      <c r="B94" s="83">
        <v>14</v>
      </c>
      <c r="C94" s="84">
        <v>660.53371545000005</v>
      </c>
      <c r="D94" s="84">
        <v>657.23954563999996</v>
      </c>
      <c r="E94" s="84">
        <v>111.34293968999999</v>
      </c>
      <c r="F94" s="84">
        <v>111.34293968999999</v>
      </c>
    </row>
    <row r="95" spans="1:6" ht="12.75" customHeight="1" x14ac:dyDescent="0.2">
      <c r="A95" s="83" t="s">
        <v>145</v>
      </c>
      <c r="B95" s="83">
        <v>15</v>
      </c>
      <c r="C95" s="84">
        <v>667.38191448999999</v>
      </c>
      <c r="D95" s="84">
        <v>662.83572065999999</v>
      </c>
      <c r="E95" s="84">
        <v>112.29098759999999</v>
      </c>
      <c r="F95" s="84">
        <v>112.29098759999999</v>
      </c>
    </row>
    <row r="96" spans="1:6" ht="12.75" customHeight="1" x14ac:dyDescent="0.2">
      <c r="A96" s="83" t="s">
        <v>145</v>
      </c>
      <c r="B96" s="83">
        <v>16</v>
      </c>
      <c r="C96" s="84">
        <v>668.10723130999997</v>
      </c>
      <c r="D96" s="84">
        <v>663.10338575000003</v>
      </c>
      <c r="E96" s="84">
        <v>112.33633273</v>
      </c>
      <c r="F96" s="84">
        <v>112.33633273</v>
      </c>
    </row>
    <row r="97" spans="1:6" ht="12.75" customHeight="1" x14ac:dyDescent="0.2">
      <c r="A97" s="83" t="s">
        <v>145</v>
      </c>
      <c r="B97" s="83">
        <v>17</v>
      </c>
      <c r="C97" s="84">
        <v>665.32516110999995</v>
      </c>
      <c r="D97" s="84">
        <v>658.55538825999997</v>
      </c>
      <c r="E97" s="84">
        <v>111.56585656</v>
      </c>
      <c r="F97" s="84">
        <v>111.56585656</v>
      </c>
    </row>
    <row r="98" spans="1:6" ht="12.75" customHeight="1" x14ac:dyDescent="0.2">
      <c r="A98" s="83" t="s">
        <v>145</v>
      </c>
      <c r="B98" s="83">
        <v>18</v>
      </c>
      <c r="C98" s="84">
        <v>667.92046167000001</v>
      </c>
      <c r="D98" s="84">
        <v>656.68322000000001</v>
      </c>
      <c r="E98" s="84">
        <v>111.24869257</v>
      </c>
      <c r="F98" s="84">
        <v>111.24869257</v>
      </c>
    </row>
    <row r="99" spans="1:6" ht="12.75" customHeight="1" x14ac:dyDescent="0.2">
      <c r="A99" s="83" t="s">
        <v>145</v>
      </c>
      <c r="B99" s="83">
        <v>19</v>
      </c>
      <c r="C99" s="84">
        <v>695.32878303999996</v>
      </c>
      <c r="D99" s="84">
        <v>682.13034141000003</v>
      </c>
      <c r="E99" s="84">
        <v>115.55968894999999</v>
      </c>
      <c r="F99" s="84">
        <v>115.55968894999999</v>
      </c>
    </row>
    <row r="100" spans="1:6" ht="12.75" customHeight="1" x14ac:dyDescent="0.2">
      <c r="A100" s="83" t="s">
        <v>145</v>
      </c>
      <c r="B100" s="83">
        <v>20</v>
      </c>
      <c r="C100" s="84">
        <v>674.92972365000003</v>
      </c>
      <c r="D100" s="84">
        <v>653.45731567999997</v>
      </c>
      <c r="E100" s="84">
        <v>110.70219218</v>
      </c>
      <c r="F100" s="84">
        <v>110.70219218</v>
      </c>
    </row>
    <row r="101" spans="1:6" ht="12.75" customHeight="1" x14ac:dyDescent="0.2">
      <c r="A101" s="83" t="s">
        <v>145</v>
      </c>
      <c r="B101" s="83">
        <v>21</v>
      </c>
      <c r="C101" s="84">
        <v>613.97394185999997</v>
      </c>
      <c r="D101" s="84">
        <v>606.12879404</v>
      </c>
      <c r="E101" s="84">
        <v>102.68426817</v>
      </c>
      <c r="F101" s="84">
        <v>102.68426817</v>
      </c>
    </row>
    <row r="102" spans="1:6" ht="12.75" customHeight="1" x14ac:dyDescent="0.2">
      <c r="A102" s="83" t="s">
        <v>145</v>
      </c>
      <c r="B102" s="83">
        <v>22</v>
      </c>
      <c r="C102" s="84">
        <v>605.06009936999999</v>
      </c>
      <c r="D102" s="84">
        <v>601.81660814999998</v>
      </c>
      <c r="E102" s="84">
        <v>101.95374083999999</v>
      </c>
      <c r="F102" s="84">
        <v>101.95374083999999</v>
      </c>
    </row>
    <row r="103" spans="1:6" ht="12.75" customHeight="1" x14ac:dyDescent="0.2">
      <c r="A103" s="83" t="s">
        <v>145</v>
      </c>
      <c r="B103" s="83">
        <v>23</v>
      </c>
      <c r="C103" s="84">
        <v>651.35693864999996</v>
      </c>
      <c r="D103" s="84">
        <v>649.03529470000001</v>
      </c>
      <c r="E103" s="84">
        <v>109.95305768</v>
      </c>
      <c r="F103" s="84">
        <v>109.95305768</v>
      </c>
    </row>
    <row r="104" spans="1:6" ht="12.75" customHeight="1" x14ac:dyDescent="0.2">
      <c r="A104" s="83" t="s">
        <v>145</v>
      </c>
      <c r="B104" s="83">
        <v>24</v>
      </c>
      <c r="C104" s="84">
        <v>714.46510261000003</v>
      </c>
      <c r="D104" s="84">
        <v>712.53219521999995</v>
      </c>
      <c r="E104" s="84">
        <v>120.71006645999999</v>
      </c>
      <c r="F104" s="84">
        <v>120.71006645999999</v>
      </c>
    </row>
    <row r="105" spans="1:6" ht="12.75" customHeight="1" x14ac:dyDescent="0.2">
      <c r="A105" s="83" t="s">
        <v>146</v>
      </c>
      <c r="B105" s="83">
        <v>1</v>
      </c>
      <c r="C105" s="84">
        <v>793.79682241</v>
      </c>
      <c r="D105" s="84">
        <v>791.68138504000001</v>
      </c>
      <c r="E105" s="84">
        <v>134.11872930000001</v>
      </c>
      <c r="F105" s="84">
        <v>134.11872930000001</v>
      </c>
    </row>
    <row r="106" spans="1:6" ht="12.75" customHeight="1" x14ac:dyDescent="0.2">
      <c r="A106" s="83" t="s">
        <v>146</v>
      </c>
      <c r="B106" s="83">
        <v>2</v>
      </c>
      <c r="C106" s="84">
        <v>810.94566673999998</v>
      </c>
      <c r="D106" s="84">
        <v>808.67748729000004</v>
      </c>
      <c r="E106" s="84">
        <v>136.99803868000001</v>
      </c>
      <c r="F106" s="84">
        <v>136.99803868000001</v>
      </c>
    </row>
    <row r="107" spans="1:6" ht="12.75" customHeight="1" x14ac:dyDescent="0.2">
      <c r="A107" s="83" t="s">
        <v>146</v>
      </c>
      <c r="B107" s="83">
        <v>3</v>
      </c>
      <c r="C107" s="84">
        <v>819.77140789999999</v>
      </c>
      <c r="D107" s="84">
        <v>817.72012529999995</v>
      </c>
      <c r="E107" s="84">
        <v>138.52995182000001</v>
      </c>
      <c r="F107" s="84">
        <v>138.52995182000001</v>
      </c>
    </row>
    <row r="108" spans="1:6" ht="12.75" customHeight="1" x14ac:dyDescent="0.2">
      <c r="A108" s="83" t="s">
        <v>146</v>
      </c>
      <c r="B108" s="83">
        <v>4</v>
      </c>
      <c r="C108" s="84">
        <v>827.98436786000002</v>
      </c>
      <c r="D108" s="84">
        <v>825.65055065000001</v>
      </c>
      <c r="E108" s="84">
        <v>139.87344504000001</v>
      </c>
      <c r="F108" s="84">
        <v>139.87344504000001</v>
      </c>
    </row>
    <row r="109" spans="1:6" ht="12.75" customHeight="1" x14ac:dyDescent="0.2">
      <c r="A109" s="83" t="s">
        <v>146</v>
      </c>
      <c r="B109" s="83">
        <v>5</v>
      </c>
      <c r="C109" s="84">
        <v>835.50608645</v>
      </c>
      <c r="D109" s="84">
        <v>833.43278493000003</v>
      </c>
      <c r="E109" s="84">
        <v>141.19183321</v>
      </c>
      <c r="F109" s="84">
        <v>141.19183321</v>
      </c>
    </row>
    <row r="110" spans="1:6" ht="12.75" customHeight="1" x14ac:dyDescent="0.2">
      <c r="A110" s="83" t="s">
        <v>146</v>
      </c>
      <c r="B110" s="83">
        <v>6</v>
      </c>
      <c r="C110" s="84">
        <v>836.43824668000002</v>
      </c>
      <c r="D110" s="84">
        <v>834.55441126000005</v>
      </c>
      <c r="E110" s="84">
        <v>141.3818479</v>
      </c>
      <c r="F110" s="84">
        <v>141.3818479</v>
      </c>
    </row>
    <row r="111" spans="1:6" ht="12.75" customHeight="1" x14ac:dyDescent="0.2">
      <c r="A111" s="83" t="s">
        <v>146</v>
      </c>
      <c r="B111" s="83">
        <v>7</v>
      </c>
      <c r="C111" s="84">
        <v>833.96938</v>
      </c>
      <c r="D111" s="84">
        <v>831.18215604</v>
      </c>
      <c r="E111" s="84">
        <v>140.81055420999999</v>
      </c>
      <c r="F111" s="84">
        <v>140.81055420999999</v>
      </c>
    </row>
    <row r="112" spans="1:6" ht="12.75" customHeight="1" x14ac:dyDescent="0.2">
      <c r="A112" s="83" t="s">
        <v>146</v>
      </c>
      <c r="B112" s="83">
        <v>8</v>
      </c>
      <c r="C112" s="84">
        <v>794.63556319999998</v>
      </c>
      <c r="D112" s="84">
        <v>790.63016124000001</v>
      </c>
      <c r="E112" s="84">
        <v>133.94064148999999</v>
      </c>
      <c r="F112" s="84">
        <v>133.94064148999999</v>
      </c>
    </row>
    <row r="113" spans="1:6" ht="12.75" customHeight="1" x14ac:dyDescent="0.2">
      <c r="A113" s="83" t="s">
        <v>146</v>
      </c>
      <c r="B113" s="83">
        <v>9</v>
      </c>
      <c r="C113" s="84">
        <v>789.56452047000005</v>
      </c>
      <c r="D113" s="84">
        <v>785.73006117</v>
      </c>
      <c r="E113" s="84">
        <v>133.11051563000001</v>
      </c>
      <c r="F113" s="84">
        <v>133.11051563000001</v>
      </c>
    </row>
    <row r="114" spans="1:6" ht="12.75" customHeight="1" x14ac:dyDescent="0.2">
      <c r="A114" s="83" t="s">
        <v>146</v>
      </c>
      <c r="B114" s="83">
        <v>10</v>
      </c>
      <c r="C114" s="84">
        <v>764.37582001999999</v>
      </c>
      <c r="D114" s="84">
        <v>758.88171159000001</v>
      </c>
      <c r="E114" s="84">
        <v>128.5621372</v>
      </c>
      <c r="F114" s="84">
        <v>128.5621372</v>
      </c>
    </row>
    <row r="115" spans="1:6" ht="12.75" customHeight="1" x14ac:dyDescent="0.2">
      <c r="A115" s="83" t="s">
        <v>146</v>
      </c>
      <c r="B115" s="83">
        <v>11</v>
      </c>
      <c r="C115" s="84">
        <v>736.33044827000003</v>
      </c>
      <c r="D115" s="84">
        <v>725.95209123999996</v>
      </c>
      <c r="E115" s="84">
        <v>122.98353081</v>
      </c>
      <c r="F115" s="84">
        <v>122.98353081</v>
      </c>
    </row>
    <row r="116" spans="1:6" ht="12.75" customHeight="1" x14ac:dyDescent="0.2">
      <c r="A116" s="83" t="s">
        <v>146</v>
      </c>
      <c r="B116" s="83">
        <v>12</v>
      </c>
      <c r="C116" s="84">
        <v>708.09609700999999</v>
      </c>
      <c r="D116" s="84">
        <v>696.00278225</v>
      </c>
      <c r="E116" s="84">
        <v>117.90981891</v>
      </c>
      <c r="F116" s="84">
        <v>117.90981891</v>
      </c>
    </row>
    <row r="117" spans="1:6" ht="12.75" customHeight="1" x14ac:dyDescent="0.2">
      <c r="A117" s="83" t="s">
        <v>146</v>
      </c>
      <c r="B117" s="83">
        <v>13</v>
      </c>
      <c r="C117" s="84">
        <v>699.21675858000003</v>
      </c>
      <c r="D117" s="84">
        <v>696.19260532999999</v>
      </c>
      <c r="E117" s="84">
        <v>117.94197683</v>
      </c>
      <c r="F117" s="84">
        <v>117.94197683</v>
      </c>
    </row>
    <row r="118" spans="1:6" ht="12.75" customHeight="1" x14ac:dyDescent="0.2">
      <c r="A118" s="83" t="s">
        <v>146</v>
      </c>
      <c r="B118" s="83">
        <v>14</v>
      </c>
      <c r="C118" s="84">
        <v>702.01279064000005</v>
      </c>
      <c r="D118" s="84">
        <v>700.81355011999995</v>
      </c>
      <c r="E118" s="84">
        <v>118.72481101</v>
      </c>
      <c r="F118" s="84">
        <v>118.72481101</v>
      </c>
    </row>
    <row r="119" spans="1:6" ht="12.75" customHeight="1" x14ac:dyDescent="0.2">
      <c r="A119" s="83" t="s">
        <v>146</v>
      </c>
      <c r="B119" s="83">
        <v>15</v>
      </c>
      <c r="C119" s="84">
        <v>714.04471804000002</v>
      </c>
      <c r="D119" s="84">
        <v>705.13008556</v>
      </c>
      <c r="E119" s="84">
        <v>119.4560752</v>
      </c>
      <c r="F119" s="84">
        <v>119.4560752</v>
      </c>
    </row>
    <row r="120" spans="1:6" ht="12.75" customHeight="1" x14ac:dyDescent="0.2">
      <c r="A120" s="83" t="s">
        <v>146</v>
      </c>
      <c r="B120" s="83">
        <v>16</v>
      </c>
      <c r="C120" s="84">
        <v>706.39649086999998</v>
      </c>
      <c r="D120" s="84">
        <v>697.87056015999997</v>
      </c>
      <c r="E120" s="84">
        <v>118.22623913</v>
      </c>
      <c r="F120" s="84">
        <v>118.22623913</v>
      </c>
    </row>
    <row r="121" spans="1:6" ht="12.75" customHeight="1" x14ac:dyDescent="0.2">
      <c r="A121" s="83" t="s">
        <v>146</v>
      </c>
      <c r="B121" s="83">
        <v>17</v>
      </c>
      <c r="C121" s="84">
        <v>708.83674514999996</v>
      </c>
      <c r="D121" s="84">
        <v>695.68320943000003</v>
      </c>
      <c r="E121" s="84">
        <v>117.85568008</v>
      </c>
      <c r="F121" s="84">
        <v>117.85568008</v>
      </c>
    </row>
    <row r="122" spans="1:6" ht="12.75" customHeight="1" x14ac:dyDescent="0.2">
      <c r="A122" s="83" t="s">
        <v>146</v>
      </c>
      <c r="B122" s="83">
        <v>18</v>
      </c>
      <c r="C122" s="84">
        <v>701.8186809</v>
      </c>
      <c r="D122" s="84">
        <v>698.44571408000002</v>
      </c>
      <c r="E122" s="84">
        <v>118.32367594999999</v>
      </c>
      <c r="F122" s="84">
        <v>118.32367594999999</v>
      </c>
    </row>
    <row r="123" spans="1:6" ht="12.75" customHeight="1" x14ac:dyDescent="0.2">
      <c r="A123" s="83" t="s">
        <v>146</v>
      </c>
      <c r="B123" s="83">
        <v>19</v>
      </c>
      <c r="C123" s="84">
        <v>686.15284523000003</v>
      </c>
      <c r="D123" s="84">
        <v>683.00518753999995</v>
      </c>
      <c r="E123" s="84">
        <v>115.70789662</v>
      </c>
      <c r="F123" s="84">
        <v>115.70789662</v>
      </c>
    </row>
    <row r="124" spans="1:6" ht="12.75" customHeight="1" x14ac:dyDescent="0.2">
      <c r="A124" s="83" t="s">
        <v>146</v>
      </c>
      <c r="B124" s="83">
        <v>20</v>
      </c>
      <c r="C124" s="84">
        <v>645.24655745999996</v>
      </c>
      <c r="D124" s="84">
        <v>641.72826702999998</v>
      </c>
      <c r="E124" s="84">
        <v>108.71517425</v>
      </c>
      <c r="F124" s="84">
        <v>108.71517425</v>
      </c>
    </row>
    <row r="125" spans="1:6" ht="12.75" customHeight="1" x14ac:dyDescent="0.2">
      <c r="A125" s="83" t="s">
        <v>146</v>
      </c>
      <c r="B125" s="83">
        <v>21</v>
      </c>
      <c r="C125" s="84">
        <v>636.44202086999996</v>
      </c>
      <c r="D125" s="84">
        <v>634.34854730999996</v>
      </c>
      <c r="E125" s="84">
        <v>107.46497607000001</v>
      </c>
      <c r="F125" s="84">
        <v>107.46497607000001</v>
      </c>
    </row>
    <row r="126" spans="1:6" ht="12.75" customHeight="1" x14ac:dyDescent="0.2">
      <c r="A126" s="83" t="s">
        <v>146</v>
      </c>
      <c r="B126" s="83">
        <v>22</v>
      </c>
      <c r="C126" s="84">
        <v>630.02500900999996</v>
      </c>
      <c r="D126" s="84">
        <v>627.73965021000004</v>
      </c>
      <c r="E126" s="84">
        <v>106.34536292999999</v>
      </c>
      <c r="F126" s="84">
        <v>106.34536292999999</v>
      </c>
    </row>
    <row r="127" spans="1:6" ht="12.75" customHeight="1" x14ac:dyDescent="0.2">
      <c r="A127" s="83" t="s">
        <v>146</v>
      </c>
      <c r="B127" s="83">
        <v>23</v>
      </c>
      <c r="C127" s="84">
        <v>663.38719837999997</v>
      </c>
      <c r="D127" s="84">
        <v>661.59866510999996</v>
      </c>
      <c r="E127" s="84">
        <v>112.08141804</v>
      </c>
      <c r="F127" s="84">
        <v>112.08141804</v>
      </c>
    </row>
    <row r="128" spans="1:6" ht="12.75" customHeight="1" x14ac:dyDescent="0.2">
      <c r="A128" s="83" t="s">
        <v>146</v>
      </c>
      <c r="B128" s="83">
        <v>24</v>
      </c>
      <c r="C128" s="84">
        <v>723.87533851000001</v>
      </c>
      <c r="D128" s="84">
        <v>722.30854877000002</v>
      </c>
      <c r="E128" s="84">
        <v>122.36627833999999</v>
      </c>
      <c r="F128" s="84">
        <v>122.36627833999999</v>
      </c>
    </row>
    <row r="129" spans="1:6" ht="12.75" customHeight="1" x14ac:dyDescent="0.2">
      <c r="A129" s="83" t="s">
        <v>147</v>
      </c>
      <c r="B129" s="83">
        <v>1</v>
      </c>
      <c r="C129" s="84">
        <v>833.34812332000001</v>
      </c>
      <c r="D129" s="84">
        <v>829.11737753</v>
      </c>
      <c r="E129" s="84">
        <v>140.46076012</v>
      </c>
      <c r="F129" s="84">
        <v>140.46076012</v>
      </c>
    </row>
    <row r="130" spans="1:6" ht="12.75" customHeight="1" x14ac:dyDescent="0.2">
      <c r="A130" s="83" t="s">
        <v>147</v>
      </c>
      <c r="B130" s="83">
        <v>2</v>
      </c>
      <c r="C130" s="84">
        <v>852.74664416999997</v>
      </c>
      <c r="D130" s="84">
        <v>850.98136166999996</v>
      </c>
      <c r="E130" s="84">
        <v>144.16473728</v>
      </c>
      <c r="F130" s="84">
        <v>144.16473728</v>
      </c>
    </row>
    <row r="131" spans="1:6" ht="12.75" customHeight="1" x14ac:dyDescent="0.2">
      <c r="A131" s="83" t="s">
        <v>147</v>
      </c>
      <c r="B131" s="83">
        <v>3</v>
      </c>
      <c r="C131" s="84">
        <v>874.19537616000002</v>
      </c>
      <c r="D131" s="84">
        <v>872.84209826999995</v>
      </c>
      <c r="E131" s="84">
        <v>147.86816428</v>
      </c>
      <c r="F131" s="84">
        <v>147.86816428</v>
      </c>
    </row>
    <row r="132" spans="1:6" ht="12.75" customHeight="1" x14ac:dyDescent="0.2">
      <c r="A132" s="83" t="s">
        <v>147</v>
      </c>
      <c r="B132" s="83">
        <v>4</v>
      </c>
      <c r="C132" s="84">
        <v>893.45195473000001</v>
      </c>
      <c r="D132" s="84">
        <v>891.08026749999999</v>
      </c>
      <c r="E132" s="84">
        <v>150.9578922</v>
      </c>
      <c r="F132" s="84">
        <v>150.9578922</v>
      </c>
    </row>
    <row r="133" spans="1:6" ht="12.75" customHeight="1" x14ac:dyDescent="0.2">
      <c r="A133" s="83" t="s">
        <v>147</v>
      </c>
      <c r="B133" s="83">
        <v>5</v>
      </c>
      <c r="C133" s="84">
        <v>891.16921808999996</v>
      </c>
      <c r="D133" s="84">
        <v>885.88479110000003</v>
      </c>
      <c r="E133" s="84">
        <v>150.07772664000001</v>
      </c>
      <c r="F133" s="84">
        <v>150.07772664000001</v>
      </c>
    </row>
    <row r="134" spans="1:6" ht="12.75" customHeight="1" x14ac:dyDescent="0.2">
      <c r="A134" s="83" t="s">
        <v>147</v>
      </c>
      <c r="B134" s="83">
        <v>6</v>
      </c>
      <c r="C134" s="84">
        <v>887.00154283999996</v>
      </c>
      <c r="D134" s="84">
        <v>882.14158867000003</v>
      </c>
      <c r="E134" s="84">
        <v>149.44359077999999</v>
      </c>
      <c r="F134" s="84">
        <v>149.44359077999999</v>
      </c>
    </row>
    <row r="135" spans="1:6" ht="12.75" customHeight="1" x14ac:dyDescent="0.2">
      <c r="A135" s="83" t="s">
        <v>147</v>
      </c>
      <c r="B135" s="83">
        <v>7</v>
      </c>
      <c r="C135" s="84">
        <v>855.07830056</v>
      </c>
      <c r="D135" s="84">
        <v>846.56190876000005</v>
      </c>
      <c r="E135" s="84">
        <v>143.41603784</v>
      </c>
      <c r="F135" s="84">
        <v>143.41603784</v>
      </c>
    </row>
    <row r="136" spans="1:6" ht="12.75" customHeight="1" x14ac:dyDescent="0.2">
      <c r="A136" s="83" t="s">
        <v>147</v>
      </c>
      <c r="B136" s="83">
        <v>8</v>
      </c>
      <c r="C136" s="84">
        <v>808.45523146000005</v>
      </c>
      <c r="D136" s="84">
        <v>803.39936695999995</v>
      </c>
      <c r="E136" s="84">
        <v>136.10387241000001</v>
      </c>
      <c r="F136" s="84">
        <v>136.10387241000001</v>
      </c>
    </row>
    <row r="137" spans="1:6" ht="12.75" customHeight="1" x14ac:dyDescent="0.2">
      <c r="A137" s="83" t="s">
        <v>147</v>
      </c>
      <c r="B137" s="83">
        <v>9</v>
      </c>
      <c r="C137" s="84">
        <v>749.32568334999996</v>
      </c>
      <c r="D137" s="84">
        <v>745.00338846</v>
      </c>
      <c r="E137" s="84">
        <v>126.21101073</v>
      </c>
      <c r="F137" s="84">
        <v>126.21101073</v>
      </c>
    </row>
    <row r="138" spans="1:6" ht="12.75" customHeight="1" x14ac:dyDescent="0.2">
      <c r="A138" s="83" t="s">
        <v>147</v>
      </c>
      <c r="B138" s="83">
        <v>10</v>
      </c>
      <c r="C138" s="84">
        <v>666.18760650000002</v>
      </c>
      <c r="D138" s="84">
        <v>662.31409833999999</v>
      </c>
      <c r="E138" s="84">
        <v>112.20261957</v>
      </c>
      <c r="F138" s="84">
        <v>112.20261957</v>
      </c>
    </row>
    <row r="139" spans="1:6" ht="12.75" customHeight="1" x14ac:dyDescent="0.2">
      <c r="A139" s="83" t="s">
        <v>147</v>
      </c>
      <c r="B139" s="83">
        <v>11</v>
      </c>
      <c r="C139" s="84">
        <v>640.46600854999997</v>
      </c>
      <c r="D139" s="84">
        <v>629.04811253000003</v>
      </c>
      <c r="E139" s="84">
        <v>106.56702951</v>
      </c>
      <c r="F139" s="84">
        <v>106.56702951</v>
      </c>
    </row>
    <row r="140" spans="1:6" ht="12.75" customHeight="1" x14ac:dyDescent="0.2">
      <c r="A140" s="83" t="s">
        <v>147</v>
      </c>
      <c r="B140" s="83">
        <v>12</v>
      </c>
      <c r="C140" s="84">
        <v>639.13160974000004</v>
      </c>
      <c r="D140" s="84">
        <v>630.75078780000001</v>
      </c>
      <c r="E140" s="84">
        <v>106.85547969</v>
      </c>
      <c r="F140" s="84">
        <v>106.85547969</v>
      </c>
    </row>
    <row r="141" spans="1:6" ht="12.75" customHeight="1" x14ac:dyDescent="0.2">
      <c r="A141" s="83" t="s">
        <v>147</v>
      </c>
      <c r="B141" s="83">
        <v>13</v>
      </c>
      <c r="C141" s="84">
        <v>634.64948894999998</v>
      </c>
      <c r="D141" s="84">
        <v>630.14514809000002</v>
      </c>
      <c r="E141" s="84">
        <v>106.75287828</v>
      </c>
      <c r="F141" s="84">
        <v>106.75287828</v>
      </c>
    </row>
    <row r="142" spans="1:6" ht="12.75" customHeight="1" x14ac:dyDescent="0.2">
      <c r="A142" s="83" t="s">
        <v>147</v>
      </c>
      <c r="B142" s="83">
        <v>14</v>
      </c>
      <c r="C142" s="84">
        <v>648.34212820000005</v>
      </c>
      <c r="D142" s="84">
        <v>642.11423349999995</v>
      </c>
      <c r="E142" s="84">
        <v>108.78056083</v>
      </c>
      <c r="F142" s="84">
        <v>108.78056083</v>
      </c>
    </row>
    <row r="143" spans="1:6" ht="12.75" customHeight="1" x14ac:dyDescent="0.2">
      <c r="A143" s="83" t="s">
        <v>147</v>
      </c>
      <c r="B143" s="83">
        <v>15</v>
      </c>
      <c r="C143" s="84">
        <v>661.16731243000004</v>
      </c>
      <c r="D143" s="84">
        <v>654.74337057000002</v>
      </c>
      <c r="E143" s="84">
        <v>110.92006271</v>
      </c>
      <c r="F143" s="84">
        <v>110.92006271</v>
      </c>
    </row>
    <row r="144" spans="1:6" ht="12.75" customHeight="1" x14ac:dyDescent="0.2">
      <c r="A144" s="83" t="s">
        <v>147</v>
      </c>
      <c r="B144" s="83">
        <v>16</v>
      </c>
      <c r="C144" s="84">
        <v>668.65348787999994</v>
      </c>
      <c r="D144" s="84">
        <v>660.30555118999996</v>
      </c>
      <c r="E144" s="84">
        <v>111.86235163000001</v>
      </c>
      <c r="F144" s="84">
        <v>111.86235163000001</v>
      </c>
    </row>
    <row r="145" spans="1:6" ht="12.75" customHeight="1" x14ac:dyDescent="0.2">
      <c r="A145" s="83" t="s">
        <v>147</v>
      </c>
      <c r="B145" s="83">
        <v>17</v>
      </c>
      <c r="C145" s="84">
        <v>669.57152099999996</v>
      </c>
      <c r="D145" s="84">
        <v>657.79991482000003</v>
      </c>
      <c r="E145" s="84">
        <v>111.43787182</v>
      </c>
      <c r="F145" s="84">
        <v>111.43787182</v>
      </c>
    </row>
    <row r="146" spans="1:6" ht="12.75" customHeight="1" x14ac:dyDescent="0.2">
      <c r="A146" s="83" t="s">
        <v>147</v>
      </c>
      <c r="B146" s="83">
        <v>18</v>
      </c>
      <c r="C146" s="84">
        <v>663.24449578999997</v>
      </c>
      <c r="D146" s="84">
        <v>659.52018568999995</v>
      </c>
      <c r="E146" s="84">
        <v>111.72930288000001</v>
      </c>
      <c r="F146" s="84">
        <v>111.72930288000001</v>
      </c>
    </row>
    <row r="147" spans="1:6" ht="12.75" customHeight="1" x14ac:dyDescent="0.2">
      <c r="A147" s="83" t="s">
        <v>147</v>
      </c>
      <c r="B147" s="83">
        <v>19</v>
      </c>
      <c r="C147" s="84">
        <v>654.88165715000002</v>
      </c>
      <c r="D147" s="84">
        <v>652.01707724000005</v>
      </c>
      <c r="E147" s="84">
        <v>110.45820141</v>
      </c>
      <c r="F147" s="84">
        <v>110.45820141</v>
      </c>
    </row>
    <row r="148" spans="1:6" ht="12.75" customHeight="1" x14ac:dyDescent="0.2">
      <c r="A148" s="83" t="s">
        <v>147</v>
      </c>
      <c r="B148" s="83">
        <v>20</v>
      </c>
      <c r="C148" s="84">
        <v>647.75889033999999</v>
      </c>
      <c r="D148" s="84">
        <v>644.86112082</v>
      </c>
      <c r="E148" s="84">
        <v>109.24591096</v>
      </c>
      <c r="F148" s="84">
        <v>109.24591096</v>
      </c>
    </row>
    <row r="149" spans="1:6" ht="12.75" customHeight="1" x14ac:dyDescent="0.2">
      <c r="A149" s="83" t="s">
        <v>147</v>
      </c>
      <c r="B149" s="83">
        <v>21</v>
      </c>
      <c r="C149" s="84">
        <v>631.24757265999995</v>
      </c>
      <c r="D149" s="84">
        <v>629.13842366999995</v>
      </c>
      <c r="E149" s="84">
        <v>106.58232912</v>
      </c>
      <c r="F149" s="84">
        <v>106.58232912</v>
      </c>
    </row>
    <row r="150" spans="1:6" ht="12.75" customHeight="1" x14ac:dyDescent="0.2">
      <c r="A150" s="83" t="s">
        <v>147</v>
      </c>
      <c r="B150" s="83">
        <v>22</v>
      </c>
      <c r="C150" s="84">
        <v>620.83563949999996</v>
      </c>
      <c r="D150" s="84">
        <v>619.34384287</v>
      </c>
      <c r="E150" s="84">
        <v>104.92302936</v>
      </c>
      <c r="F150" s="84">
        <v>104.92302936</v>
      </c>
    </row>
    <row r="151" spans="1:6" ht="12.75" customHeight="1" x14ac:dyDescent="0.2">
      <c r="A151" s="83" t="s">
        <v>147</v>
      </c>
      <c r="B151" s="83">
        <v>23</v>
      </c>
      <c r="C151" s="84">
        <v>646.69144162999999</v>
      </c>
      <c r="D151" s="84">
        <v>645.08902929999999</v>
      </c>
      <c r="E151" s="84">
        <v>109.28452093</v>
      </c>
      <c r="F151" s="84">
        <v>109.28452093</v>
      </c>
    </row>
    <row r="152" spans="1:6" ht="12.75" customHeight="1" x14ac:dyDescent="0.2">
      <c r="A152" s="83" t="s">
        <v>147</v>
      </c>
      <c r="B152" s="83">
        <v>24</v>
      </c>
      <c r="C152" s="84">
        <v>714.37040391999994</v>
      </c>
      <c r="D152" s="84">
        <v>713.12749326000005</v>
      </c>
      <c r="E152" s="84">
        <v>120.81091589</v>
      </c>
      <c r="F152" s="84">
        <v>120.81091589</v>
      </c>
    </row>
    <row r="153" spans="1:6" ht="12.75" customHeight="1" x14ac:dyDescent="0.2">
      <c r="A153" s="83" t="s">
        <v>148</v>
      </c>
      <c r="B153" s="83">
        <v>1</v>
      </c>
      <c r="C153" s="84">
        <v>781.08894750000002</v>
      </c>
      <c r="D153" s="84">
        <v>775.61408216999996</v>
      </c>
      <c r="E153" s="84">
        <v>131.39676781</v>
      </c>
      <c r="F153" s="84">
        <v>131.39676781</v>
      </c>
    </row>
    <row r="154" spans="1:6" ht="12.75" customHeight="1" x14ac:dyDescent="0.2">
      <c r="A154" s="83" t="s">
        <v>148</v>
      </c>
      <c r="B154" s="83">
        <v>2</v>
      </c>
      <c r="C154" s="84">
        <v>800.62500337999995</v>
      </c>
      <c r="D154" s="84">
        <v>798.65652053999997</v>
      </c>
      <c r="E154" s="84">
        <v>135.30038687999999</v>
      </c>
      <c r="F154" s="84">
        <v>135.30038687999999</v>
      </c>
    </row>
    <row r="155" spans="1:6" ht="12.75" customHeight="1" x14ac:dyDescent="0.2">
      <c r="A155" s="83" t="s">
        <v>148</v>
      </c>
      <c r="B155" s="83">
        <v>3</v>
      </c>
      <c r="C155" s="84">
        <v>821.03044213999999</v>
      </c>
      <c r="D155" s="84">
        <v>818.29078546999995</v>
      </c>
      <c r="E155" s="84">
        <v>138.62662735000001</v>
      </c>
      <c r="F155" s="84">
        <v>138.62662735000001</v>
      </c>
    </row>
    <row r="156" spans="1:6" ht="12.75" customHeight="1" x14ac:dyDescent="0.2">
      <c r="A156" s="83" t="s">
        <v>148</v>
      </c>
      <c r="B156" s="83">
        <v>4</v>
      </c>
      <c r="C156" s="84">
        <v>832.56203921999997</v>
      </c>
      <c r="D156" s="84">
        <v>830.67564850999997</v>
      </c>
      <c r="E156" s="84">
        <v>140.72474678</v>
      </c>
      <c r="F156" s="84">
        <v>140.72474678</v>
      </c>
    </row>
    <row r="157" spans="1:6" ht="12.75" customHeight="1" x14ac:dyDescent="0.2">
      <c r="A157" s="83" t="s">
        <v>148</v>
      </c>
      <c r="B157" s="83">
        <v>5</v>
      </c>
      <c r="C157" s="84">
        <v>833.06635119999999</v>
      </c>
      <c r="D157" s="84">
        <v>830.45619223000006</v>
      </c>
      <c r="E157" s="84">
        <v>140.68756869000001</v>
      </c>
      <c r="F157" s="84">
        <v>140.68756869000001</v>
      </c>
    </row>
    <row r="158" spans="1:6" ht="12.75" customHeight="1" x14ac:dyDescent="0.2">
      <c r="A158" s="83" t="s">
        <v>148</v>
      </c>
      <c r="B158" s="83">
        <v>6</v>
      </c>
      <c r="C158" s="84">
        <v>827.83053842000004</v>
      </c>
      <c r="D158" s="84">
        <v>825.13456865000001</v>
      </c>
      <c r="E158" s="84">
        <v>139.78603254000001</v>
      </c>
      <c r="F158" s="84">
        <v>139.78603254000001</v>
      </c>
    </row>
    <row r="159" spans="1:6" ht="12.75" customHeight="1" x14ac:dyDescent="0.2">
      <c r="A159" s="83" t="s">
        <v>148</v>
      </c>
      <c r="B159" s="83">
        <v>7</v>
      </c>
      <c r="C159" s="84">
        <v>862.44059777999996</v>
      </c>
      <c r="D159" s="84">
        <v>859.58302430000003</v>
      </c>
      <c r="E159" s="84">
        <v>145.62194478999999</v>
      </c>
      <c r="F159" s="84">
        <v>145.62194478999999</v>
      </c>
    </row>
    <row r="160" spans="1:6" ht="12.75" customHeight="1" x14ac:dyDescent="0.2">
      <c r="A160" s="83" t="s">
        <v>148</v>
      </c>
      <c r="B160" s="83">
        <v>8</v>
      </c>
      <c r="C160" s="84">
        <v>834.77045285999998</v>
      </c>
      <c r="D160" s="84">
        <v>830.00076444000001</v>
      </c>
      <c r="E160" s="84">
        <v>140.61041467999999</v>
      </c>
      <c r="F160" s="84">
        <v>140.61041467999999</v>
      </c>
    </row>
    <row r="161" spans="1:6" ht="12.75" customHeight="1" x14ac:dyDescent="0.2">
      <c r="A161" s="83" t="s">
        <v>148</v>
      </c>
      <c r="B161" s="83">
        <v>9</v>
      </c>
      <c r="C161" s="84">
        <v>776.42103823000002</v>
      </c>
      <c r="D161" s="84">
        <v>772.37751347999995</v>
      </c>
      <c r="E161" s="84">
        <v>130.84846075999999</v>
      </c>
      <c r="F161" s="84">
        <v>130.84846075999999</v>
      </c>
    </row>
    <row r="162" spans="1:6" ht="12.75" customHeight="1" x14ac:dyDescent="0.2">
      <c r="A162" s="83" t="s">
        <v>148</v>
      </c>
      <c r="B162" s="83">
        <v>10</v>
      </c>
      <c r="C162" s="84">
        <v>671.14495676000001</v>
      </c>
      <c r="D162" s="84">
        <v>666.32096434000005</v>
      </c>
      <c r="E162" s="84">
        <v>112.88142267000001</v>
      </c>
      <c r="F162" s="84">
        <v>112.88142267000001</v>
      </c>
    </row>
    <row r="163" spans="1:6" ht="12.75" customHeight="1" x14ac:dyDescent="0.2">
      <c r="A163" s="83" t="s">
        <v>148</v>
      </c>
      <c r="B163" s="83">
        <v>11</v>
      </c>
      <c r="C163" s="84">
        <v>605.60112368</v>
      </c>
      <c r="D163" s="84">
        <v>601.78993778999995</v>
      </c>
      <c r="E163" s="84">
        <v>101.94922261000001</v>
      </c>
      <c r="F163" s="84">
        <v>101.94922261000001</v>
      </c>
    </row>
    <row r="164" spans="1:6" ht="12.75" customHeight="1" x14ac:dyDescent="0.2">
      <c r="A164" s="83" t="s">
        <v>148</v>
      </c>
      <c r="B164" s="83">
        <v>12</v>
      </c>
      <c r="C164" s="84">
        <v>600.85733578999998</v>
      </c>
      <c r="D164" s="84">
        <v>597.43472784000005</v>
      </c>
      <c r="E164" s="84">
        <v>101.21140656999999</v>
      </c>
      <c r="F164" s="84">
        <v>101.21140656999999</v>
      </c>
    </row>
    <row r="165" spans="1:6" ht="12.75" customHeight="1" x14ac:dyDescent="0.2">
      <c r="A165" s="83" t="s">
        <v>148</v>
      </c>
      <c r="B165" s="83">
        <v>13</v>
      </c>
      <c r="C165" s="84">
        <v>618.72613438999997</v>
      </c>
      <c r="D165" s="84">
        <v>615.67637637999997</v>
      </c>
      <c r="E165" s="84">
        <v>104.30172392</v>
      </c>
      <c r="F165" s="84">
        <v>104.30172392</v>
      </c>
    </row>
    <row r="166" spans="1:6" ht="12.75" customHeight="1" x14ac:dyDescent="0.2">
      <c r="A166" s="83" t="s">
        <v>148</v>
      </c>
      <c r="B166" s="83">
        <v>14</v>
      </c>
      <c r="C166" s="84">
        <v>647.21419656</v>
      </c>
      <c r="D166" s="84">
        <v>646.28633760000002</v>
      </c>
      <c r="E166" s="84">
        <v>109.48735691</v>
      </c>
      <c r="F166" s="84">
        <v>109.48735691</v>
      </c>
    </row>
    <row r="167" spans="1:6" ht="12.75" customHeight="1" x14ac:dyDescent="0.2">
      <c r="A167" s="83" t="s">
        <v>148</v>
      </c>
      <c r="B167" s="83">
        <v>15</v>
      </c>
      <c r="C167" s="84">
        <v>652.01197031000004</v>
      </c>
      <c r="D167" s="84">
        <v>650.49822179</v>
      </c>
      <c r="E167" s="84">
        <v>110.20089213</v>
      </c>
      <c r="F167" s="84">
        <v>110.20089213</v>
      </c>
    </row>
    <row r="168" spans="1:6" ht="12.75" customHeight="1" x14ac:dyDescent="0.2">
      <c r="A168" s="83" t="s">
        <v>148</v>
      </c>
      <c r="B168" s="83">
        <v>16</v>
      </c>
      <c r="C168" s="84">
        <v>656.30439658</v>
      </c>
      <c r="D168" s="84">
        <v>652.97911062000003</v>
      </c>
      <c r="E168" s="84">
        <v>110.62117947</v>
      </c>
      <c r="F168" s="84">
        <v>110.62117947</v>
      </c>
    </row>
    <row r="169" spans="1:6" ht="12.75" customHeight="1" x14ac:dyDescent="0.2">
      <c r="A169" s="83" t="s">
        <v>148</v>
      </c>
      <c r="B169" s="83">
        <v>17</v>
      </c>
      <c r="C169" s="84">
        <v>650.10770538999998</v>
      </c>
      <c r="D169" s="84">
        <v>647.37139858</v>
      </c>
      <c r="E169" s="84">
        <v>109.67117707</v>
      </c>
      <c r="F169" s="84">
        <v>109.67117707</v>
      </c>
    </row>
    <row r="170" spans="1:6" ht="12.75" customHeight="1" x14ac:dyDescent="0.2">
      <c r="A170" s="83" t="s">
        <v>148</v>
      </c>
      <c r="B170" s="83">
        <v>18</v>
      </c>
      <c r="C170" s="84">
        <v>654.62959980000005</v>
      </c>
      <c r="D170" s="84">
        <v>651.60030244999996</v>
      </c>
      <c r="E170" s="84">
        <v>110.3875956</v>
      </c>
      <c r="F170" s="84">
        <v>110.3875956</v>
      </c>
    </row>
    <row r="171" spans="1:6" ht="12.75" customHeight="1" x14ac:dyDescent="0.2">
      <c r="A171" s="83" t="s">
        <v>148</v>
      </c>
      <c r="B171" s="83">
        <v>19</v>
      </c>
      <c r="C171" s="84">
        <v>649.00962406999997</v>
      </c>
      <c r="D171" s="84">
        <v>646.42681381</v>
      </c>
      <c r="E171" s="84">
        <v>109.51115498</v>
      </c>
      <c r="F171" s="84">
        <v>109.51115498</v>
      </c>
    </row>
    <row r="172" spans="1:6" ht="12.75" customHeight="1" x14ac:dyDescent="0.2">
      <c r="A172" s="83" t="s">
        <v>148</v>
      </c>
      <c r="B172" s="83">
        <v>20</v>
      </c>
      <c r="C172" s="84">
        <v>637.33503507</v>
      </c>
      <c r="D172" s="84">
        <v>630.26397488999999</v>
      </c>
      <c r="E172" s="84">
        <v>106.77300873</v>
      </c>
      <c r="F172" s="84">
        <v>106.77300873</v>
      </c>
    </row>
    <row r="173" spans="1:6" ht="12.75" customHeight="1" x14ac:dyDescent="0.2">
      <c r="A173" s="83" t="s">
        <v>148</v>
      </c>
      <c r="B173" s="83">
        <v>21</v>
      </c>
      <c r="C173" s="84">
        <v>596.73447627999997</v>
      </c>
      <c r="D173" s="84">
        <v>595.18006552999998</v>
      </c>
      <c r="E173" s="84">
        <v>100.82944427</v>
      </c>
      <c r="F173" s="84">
        <v>100.82944427</v>
      </c>
    </row>
    <row r="174" spans="1:6" ht="12.75" customHeight="1" x14ac:dyDescent="0.2">
      <c r="A174" s="83" t="s">
        <v>148</v>
      </c>
      <c r="B174" s="83">
        <v>22</v>
      </c>
      <c r="C174" s="84">
        <v>581.89409893000004</v>
      </c>
      <c r="D174" s="84">
        <v>580.29300077000005</v>
      </c>
      <c r="E174" s="84">
        <v>98.307426890000002</v>
      </c>
      <c r="F174" s="84">
        <v>98.307426890000002</v>
      </c>
    </row>
    <row r="175" spans="1:6" ht="12.75" customHeight="1" x14ac:dyDescent="0.2">
      <c r="A175" s="83" t="s">
        <v>148</v>
      </c>
      <c r="B175" s="83">
        <v>23</v>
      </c>
      <c r="C175" s="84">
        <v>614.18405432999998</v>
      </c>
      <c r="D175" s="84">
        <v>612.07933816000002</v>
      </c>
      <c r="E175" s="84">
        <v>103.69234974</v>
      </c>
      <c r="F175" s="84">
        <v>103.69234974</v>
      </c>
    </row>
    <row r="176" spans="1:6" ht="12.75" customHeight="1" x14ac:dyDescent="0.2">
      <c r="A176" s="83" t="s">
        <v>148</v>
      </c>
      <c r="B176" s="83">
        <v>24</v>
      </c>
      <c r="C176" s="84">
        <v>709.50236785000004</v>
      </c>
      <c r="D176" s="84">
        <v>708.30482386000006</v>
      </c>
      <c r="E176" s="84">
        <v>119.99390756</v>
      </c>
      <c r="F176" s="84">
        <v>119.99390756</v>
      </c>
    </row>
    <row r="177" spans="1:6" ht="12.75" customHeight="1" x14ac:dyDescent="0.2">
      <c r="A177" s="83" t="s">
        <v>149</v>
      </c>
      <c r="B177" s="83">
        <v>1</v>
      </c>
      <c r="C177" s="84">
        <v>809.83435481000004</v>
      </c>
      <c r="D177" s="84">
        <v>805.08212662999995</v>
      </c>
      <c r="E177" s="84">
        <v>136.38894869000001</v>
      </c>
      <c r="F177" s="84">
        <v>136.38894869000001</v>
      </c>
    </row>
    <row r="178" spans="1:6" ht="12.75" customHeight="1" x14ac:dyDescent="0.2">
      <c r="A178" s="83" t="s">
        <v>149</v>
      </c>
      <c r="B178" s="83">
        <v>2</v>
      </c>
      <c r="C178" s="84">
        <v>825.14582138000003</v>
      </c>
      <c r="D178" s="84">
        <v>822.10933458</v>
      </c>
      <c r="E178" s="84">
        <v>139.27352769000001</v>
      </c>
      <c r="F178" s="84">
        <v>139.27352769000001</v>
      </c>
    </row>
    <row r="179" spans="1:6" ht="12.75" customHeight="1" x14ac:dyDescent="0.2">
      <c r="A179" s="83" t="s">
        <v>149</v>
      </c>
      <c r="B179" s="83">
        <v>3</v>
      </c>
      <c r="C179" s="84">
        <v>835.72929740999996</v>
      </c>
      <c r="D179" s="84">
        <v>831.53671941000005</v>
      </c>
      <c r="E179" s="84">
        <v>140.87062078</v>
      </c>
      <c r="F179" s="84">
        <v>140.87062078</v>
      </c>
    </row>
    <row r="180" spans="1:6" ht="12.75" customHeight="1" x14ac:dyDescent="0.2">
      <c r="A180" s="83" t="s">
        <v>149</v>
      </c>
      <c r="B180" s="83">
        <v>4</v>
      </c>
      <c r="C180" s="84">
        <v>840.94493073000001</v>
      </c>
      <c r="D180" s="84">
        <v>831.42789126000002</v>
      </c>
      <c r="E180" s="84">
        <v>140.85218420999999</v>
      </c>
      <c r="F180" s="84">
        <v>140.85218420999999</v>
      </c>
    </row>
    <row r="181" spans="1:6" ht="12.75" customHeight="1" x14ac:dyDescent="0.2">
      <c r="A181" s="83" t="s">
        <v>149</v>
      </c>
      <c r="B181" s="83">
        <v>5</v>
      </c>
      <c r="C181" s="84">
        <v>829.83195284999999</v>
      </c>
      <c r="D181" s="84">
        <v>820.71475468999995</v>
      </c>
      <c r="E181" s="84">
        <v>139.03727193</v>
      </c>
      <c r="F181" s="84">
        <v>139.03727193</v>
      </c>
    </row>
    <row r="182" spans="1:6" ht="12.75" customHeight="1" x14ac:dyDescent="0.2">
      <c r="A182" s="83" t="s">
        <v>149</v>
      </c>
      <c r="B182" s="83">
        <v>6</v>
      </c>
      <c r="C182" s="84">
        <v>829.41854536000005</v>
      </c>
      <c r="D182" s="84">
        <v>825.96781311999996</v>
      </c>
      <c r="E182" s="84">
        <v>139.92719246999999</v>
      </c>
      <c r="F182" s="84">
        <v>139.92719246999999</v>
      </c>
    </row>
    <row r="183" spans="1:6" ht="12.75" customHeight="1" x14ac:dyDescent="0.2">
      <c r="A183" s="83" t="s">
        <v>149</v>
      </c>
      <c r="B183" s="83">
        <v>7</v>
      </c>
      <c r="C183" s="84">
        <v>835.33004475999996</v>
      </c>
      <c r="D183" s="84">
        <v>831.41320116999998</v>
      </c>
      <c r="E183" s="84">
        <v>140.84969555999999</v>
      </c>
      <c r="F183" s="84">
        <v>140.84969555999999</v>
      </c>
    </row>
    <row r="184" spans="1:6" ht="12.75" customHeight="1" x14ac:dyDescent="0.2">
      <c r="A184" s="83" t="s">
        <v>149</v>
      </c>
      <c r="B184" s="83">
        <v>8</v>
      </c>
      <c r="C184" s="84">
        <v>858.42298980999999</v>
      </c>
      <c r="D184" s="84">
        <v>845.85316786999999</v>
      </c>
      <c r="E184" s="84">
        <v>143.29597006</v>
      </c>
      <c r="F184" s="84">
        <v>143.29597006</v>
      </c>
    </row>
    <row r="185" spans="1:6" ht="12.75" customHeight="1" x14ac:dyDescent="0.2">
      <c r="A185" s="83" t="s">
        <v>149</v>
      </c>
      <c r="B185" s="83">
        <v>9</v>
      </c>
      <c r="C185" s="84">
        <v>818.51109771999995</v>
      </c>
      <c r="D185" s="84">
        <v>810.54621259999999</v>
      </c>
      <c r="E185" s="84">
        <v>137.3146194</v>
      </c>
      <c r="F185" s="84">
        <v>137.3146194</v>
      </c>
    </row>
    <row r="186" spans="1:6" ht="12.75" customHeight="1" x14ac:dyDescent="0.2">
      <c r="A186" s="83" t="s">
        <v>149</v>
      </c>
      <c r="B186" s="83">
        <v>10</v>
      </c>
      <c r="C186" s="84">
        <v>729.03579746000003</v>
      </c>
      <c r="D186" s="84">
        <v>725.11365533000003</v>
      </c>
      <c r="E186" s="84">
        <v>122.8414914</v>
      </c>
      <c r="F186" s="84">
        <v>122.8414914</v>
      </c>
    </row>
    <row r="187" spans="1:6" ht="12.75" customHeight="1" x14ac:dyDescent="0.2">
      <c r="A187" s="83" t="s">
        <v>149</v>
      </c>
      <c r="B187" s="83">
        <v>11</v>
      </c>
      <c r="C187" s="84">
        <v>648.23718382000004</v>
      </c>
      <c r="D187" s="84">
        <v>646.90717734999998</v>
      </c>
      <c r="E187" s="84">
        <v>109.59253336</v>
      </c>
      <c r="F187" s="84">
        <v>109.59253336</v>
      </c>
    </row>
    <row r="188" spans="1:6" ht="12.75" customHeight="1" x14ac:dyDescent="0.2">
      <c r="A188" s="83" t="s">
        <v>149</v>
      </c>
      <c r="B188" s="83">
        <v>12</v>
      </c>
      <c r="C188" s="84">
        <v>618.66822403000003</v>
      </c>
      <c r="D188" s="84">
        <v>617.02337871999998</v>
      </c>
      <c r="E188" s="84">
        <v>104.52991957</v>
      </c>
      <c r="F188" s="84">
        <v>104.52991957</v>
      </c>
    </row>
    <row r="189" spans="1:6" ht="12.75" customHeight="1" x14ac:dyDescent="0.2">
      <c r="A189" s="83" t="s">
        <v>149</v>
      </c>
      <c r="B189" s="83">
        <v>13</v>
      </c>
      <c r="C189" s="84">
        <v>615.28332135000005</v>
      </c>
      <c r="D189" s="84">
        <v>613.64103198999999</v>
      </c>
      <c r="E189" s="84">
        <v>103.95691626999999</v>
      </c>
      <c r="F189" s="84">
        <v>103.95691626999999</v>
      </c>
    </row>
    <row r="190" spans="1:6" ht="12.75" customHeight="1" x14ac:dyDescent="0.2">
      <c r="A190" s="83" t="s">
        <v>149</v>
      </c>
      <c r="B190" s="83">
        <v>14</v>
      </c>
      <c r="C190" s="84">
        <v>609.58695938000005</v>
      </c>
      <c r="D190" s="84">
        <v>608.57750339999996</v>
      </c>
      <c r="E190" s="84">
        <v>103.09910398</v>
      </c>
      <c r="F190" s="84">
        <v>103.09910398</v>
      </c>
    </row>
    <row r="191" spans="1:6" ht="12.75" customHeight="1" x14ac:dyDescent="0.2">
      <c r="A191" s="83" t="s">
        <v>149</v>
      </c>
      <c r="B191" s="83">
        <v>15</v>
      </c>
      <c r="C191" s="84">
        <v>621.46170033999999</v>
      </c>
      <c r="D191" s="84">
        <v>620.42105162999997</v>
      </c>
      <c r="E191" s="84">
        <v>105.10551927</v>
      </c>
      <c r="F191" s="84">
        <v>105.10551927</v>
      </c>
    </row>
    <row r="192" spans="1:6" ht="12.75" customHeight="1" x14ac:dyDescent="0.2">
      <c r="A192" s="83" t="s">
        <v>149</v>
      </c>
      <c r="B192" s="83">
        <v>16</v>
      </c>
      <c r="C192" s="84">
        <v>630.18101191000005</v>
      </c>
      <c r="D192" s="84">
        <v>628.57245528999999</v>
      </c>
      <c r="E192" s="84">
        <v>106.48644842</v>
      </c>
      <c r="F192" s="84">
        <v>106.48644842</v>
      </c>
    </row>
    <row r="193" spans="1:6" ht="12.75" customHeight="1" x14ac:dyDescent="0.2">
      <c r="A193" s="83" t="s">
        <v>149</v>
      </c>
      <c r="B193" s="83">
        <v>17</v>
      </c>
      <c r="C193" s="84">
        <v>631.24067416000003</v>
      </c>
      <c r="D193" s="84">
        <v>624.77108623000004</v>
      </c>
      <c r="E193" s="84">
        <v>105.84245856</v>
      </c>
      <c r="F193" s="84">
        <v>105.84245856</v>
      </c>
    </row>
    <row r="194" spans="1:6" ht="12.75" customHeight="1" x14ac:dyDescent="0.2">
      <c r="A194" s="83" t="s">
        <v>149</v>
      </c>
      <c r="B194" s="83">
        <v>18</v>
      </c>
      <c r="C194" s="84">
        <v>633.91083569</v>
      </c>
      <c r="D194" s="84">
        <v>630.10392077999995</v>
      </c>
      <c r="E194" s="84">
        <v>106.74589396</v>
      </c>
      <c r="F194" s="84">
        <v>106.74589396</v>
      </c>
    </row>
    <row r="195" spans="1:6" ht="12.75" customHeight="1" x14ac:dyDescent="0.2">
      <c r="A195" s="83" t="s">
        <v>149</v>
      </c>
      <c r="B195" s="83">
        <v>19</v>
      </c>
      <c r="C195" s="84">
        <v>620.06031418999999</v>
      </c>
      <c r="D195" s="84">
        <v>618.22031607999998</v>
      </c>
      <c r="E195" s="84">
        <v>104.7326927</v>
      </c>
      <c r="F195" s="84">
        <v>104.7326927</v>
      </c>
    </row>
    <row r="196" spans="1:6" ht="12.75" customHeight="1" x14ac:dyDescent="0.2">
      <c r="A196" s="83" t="s">
        <v>149</v>
      </c>
      <c r="B196" s="83">
        <v>20</v>
      </c>
      <c r="C196" s="84">
        <v>594.14581444999999</v>
      </c>
      <c r="D196" s="84">
        <v>592.38209844000005</v>
      </c>
      <c r="E196" s="84">
        <v>100.35544071</v>
      </c>
      <c r="F196" s="84">
        <v>100.35544071</v>
      </c>
    </row>
    <row r="197" spans="1:6" ht="12.75" customHeight="1" x14ac:dyDescent="0.2">
      <c r="A197" s="83" t="s">
        <v>149</v>
      </c>
      <c r="B197" s="83">
        <v>21</v>
      </c>
      <c r="C197" s="84">
        <v>560.95836836000001</v>
      </c>
      <c r="D197" s="84">
        <v>559.67823677000001</v>
      </c>
      <c r="E197" s="84">
        <v>94.815080089999995</v>
      </c>
      <c r="F197" s="84">
        <v>94.815080089999995</v>
      </c>
    </row>
    <row r="198" spans="1:6" ht="12.75" customHeight="1" x14ac:dyDescent="0.2">
      <c r="A198" s="83" t="s">
        <v>149</v>
      </c>
      <c r="B198" s="83">
        <v>22</v>
      </c>
      <c r="C198" s="84">
        <v>554.49447266000004</v>
      </c>
      <c r="D198" s="84">
        <v>553.49268647999997</v>
      </c>
      <c r="E198" s="84">
        <v>93.767186129999999</v>
      </c>
      <c r="F198" s="84">
        <v>93.767186129999999</v>
      </c>
    </row>
    <row r="199" spans="1:6" ht="12.75" customHeight="1" x14ac:dyDescent="0.2">
      <c r="A199" s="83" t="s">
        <v>149</v>
      </c>
      <c r="B199" s="83">
        <v>23</v>
      </c>
      <c r="C199" s="84">
        <v>579.12319687000002</v>
      </c>
      <c r="D199" s="84">
        <v>577.78600128999994</v>
      </c>
      <c r="E199" s="84">
        <v>97.882716160000001</v>
      </c>
      <c r="F199" s="84">
        <v>97.882716160000001</v>
      </c>
    </row>
    <row r="200" spans="1:6" ht="12.75" customHeight="1" x14ac:dyDescent="0.2">
      <c r="A200" s="83" t="s">
        <v>149</v>
      </c>
      <c r="B200" s="83">
        <v>24</v>
      </c>
      <c r="C200" s="84">
        <v>670.87961274999998</v>
      </c>
      <c r="D200" s="84">
        <v>669.87887052999997</v>
      </c>
      <c r="E200" s="84">
        <v>113.48416749</v>
      </c>
      <c r="F200" s="84">
        <v>113.48416749</v>
      </c>
    </row>
    <row r="201" spans="1:6" ht="12.75" customHeight="1" x14ac:dyDescent="0.2">
      <c r="A201" s="83" t="s">
        <v>150</v>
      </c>
      <c r="B201" s="83">
        <v>1</v>
      </c>
      <c r="C201" s="84">
        <v>792.02732261999995</v>
      </c>
      <c r="D201" s="84">
        <v>789.78240612000002</v>
      </c>
      <c r="E201" s="84">
        <v>133.79702330999999</v>
      </c>
      <c r="F201" s="84">
        <v>133.79702330999999</v>
      </c>
    </row>
    <row r="202" spans="1:6" ht="12.75" customHeight="1" x14ac:dyDescent="0.2">
      <c r="A202" s="83" t="s">
        <v>150</v>
      </c>
      <c r="B202" s="83">
        <v>2</v>
      </c>
      <c r="C202" s="84">
        <v>822.62422693999997</v>
      </c>
      <c r="D202" s="84">
        <v>820.12236172999997</v>
      </c>
      <c r="E202" s="84">
        <v>138.93691465000001</v>
      </c>
      <c r="F202" s="84">
        <v>138.93691465000001</v>
      </c>
    </row>
    <row r="203" spans="1:6" ht="12.75" customHeight="1" x14ac:dyDescent="0.2">
      <c r="A203" s="83" t="s">
        <v>150</v>
      </c>
      <c r="B203" s="83">
        <v>3</v>
      </c>
      <c r="C203" s="84">
        <v>850.49836737999999</v>
      </c>
      <c r="D203" s="84">
        <v>847.53183117000003</v>
      </c>
      <c r="E203" s="84">
        <v>143.58035237999999</v>
      </c>
      <c r="F203" s="84">
        <v>143.58035237999999</v>
      </c>
    </row>
    <row r="204" spans="1:6" ht="12.75" customHeight="1" x14ac:dyDescent="0.2">
      <c r="A204" s="83" t="s">
        <v>150</v>
      </c>
      <c r="B204" s="83">
        <v>4</v>
      </c>
      <c r="C204" s="84">
        <v>862.98261001000003</v>
      </c>
      <c r="D204" s="84">
        <v>854.78585959999998</v>
      </c>
      <c r="E204" s="84">
        <v>144.80925721</v>
      </c>
      <c r="F204" s="84">
        <v>144.80925721</v>
      </c>
    </row>
    <row r="205" spans="1:6" ht="12.75" customHeight="1" x14ac:dyDescent="0.2">
      <c r="A205" s="83" t="s">
        <v>150</v>
      </c>
      <c r="B205" s="83">
        <v>5</v>
      </c>
      <c r="C205" s="84">
        <v>858.85542823000003</v>
      </c>
      <c r="D205" s="84">
        <v>848.43990725000003</v>
      </c>
      <c r="E205" s="84">
        <v>143.73418953000001</v>
      </c>
      <c r="F205" s="84">
        <v>143.73418953000001</v>
      </c>
    </row>
    <row r="206" spans="1:6" ht="12.75" customHeight="1" x14ac:dyDescent="0.2">
      <c r="A206" s="83" t="s">
        <v>150</v>
      </c>
      <c r="B206" s="83">
        <v>6</v>
      </c>
      <c r="C206" s="84">
        <v>849.82561381999994</v>
      </c>
      <c r="D206" s="84">
        <v>846.85530859000005</v>
      </c>
      <c r="E206" s="84">
        <v>143.46574269999999</v>
      </c>
      <c r="F206" s="84">
        <v>143.46574269999999</v>
      </c>
    </row>
    <row r="207" spans="1:6" ht="12.75" customHeight="1" x14ac:dyDescent="0.2">
      <c r="A207" s="83" t="s">
        <v>150</v>
      </c>
      <c r="B207" s="83">
        <v>7</v>
      </c>
      <c r="C207" s="84">
        <v>845.32344753999996</v>
      </c>
      <c r="D207" s="84">
        <v>842.30536512000003</v>
      </c>
      <c r="E207" s="84">
        <v>142.69493686000001</v>
      </c>
      <c r="F207" s="84">
        <v>142.69493686000001</v>
      </c>
    </row>
    <row r="208" spans="1:6" ht="12.75" customHeight="1" x14ac:dyDescent="0.2">
      <c r="A208" s="83" t="s">
        <v>150</v>
      </c>
      <c r="B208" s="83">
        <v>8</v>
      </c>
      <c r="C208" s="84">
        <v>845.57417076000002</v>
      </c>
      <c r="D208" s="84">
        <v>839.40216098999997</v>
      </c>
      <c r="E208" s="84">
        <v>142.20310509999999</v>
      </c>
      <c r="F208" s="84">
        <v>142.20310509999999</v>
      </c>
    </row>
    <row r="209" spans="1:6" ht="12.75" customHeight="1" x14ac:dyDescent="0.2">
      <c r="A209" s="83" t="s">
        <v>150</v>
      </c>
      <c r="B209" s="83">
        <v>9</v>
      </c>
      <c r="C209" s="84">
        <v>775.51782778999996</v>
      </c>
      <c r="D209" s="84">
        <v>770.48975935999999</v>
      </c>
      <c r="E209" s="84">
        <v>130.52865636999999</v>
      </c>
      <c r="F209" s="84">
        <v>130.52865636999999</v>
      </c>
    </row>
    <row r="210" spans="1:6" ht="12.75" customHeight="1" x14ac:dyDescent="0.2">
      <c r="A210" s="83" t="s">
        <v>150</v>
      </c>
      <c r="B210" s="83">
        <v>10</v>
      </c>
      <c r="C210" s="84">
        <v>667.21251154000004</v>
      </c>
      <c r="D210" s="84">
        <v>663.85338994999995</v>
      </c>
      <c r="E210" s="84">
        <v>112.46339093</v>
      </c>
      <c r="F210" s="84">
        <v>112.46339093</v>
      </c>
    </row>
    <row r="211" spans="1:6" ht="12.75" customHeight="1" x14ac:dyDescent="0.2">
      <c r="A211" s="83" t="s">
        <v>150</v>
      </c>
      <c r="B211" s="83">
        <v>11</v>
      </c>
      <c r="C211" s="84">
        <v>609.76739143999998</v>
      </c>
      <c r="D211" s="84">
        <v>607.76230864000001</v>
      </c>
      <c r="E211" s="84">
        <v>102.96100185</v>
      </c>
      <c r="F211" s="84">
        <v>102.96100185</v>
      </c>
    </row>
    <row r="212" spans="1:6" ht="12.75" customHeight="1" x14ac:dyDescent="0.2">
      <c r="A212" s="83" t="s">
        <v>150</v>
      </c>
      <c r="B212" s="83">
        <v>12</v>
      </c>
      <c r="C212" s="84">
        <v>595.14078645999996</v>
      </c>
      <c r="D212" s="84">
        <v>593.74375702999998</v>
      </c>
      <c r="E212" s="84">
        <v>100.58611927</v>
      </c>
      <c r="F212" s="84">
        <v>100.58611927</v>
      </c>
    </row>
    <row r="213" spans="1:6" ht="12.75" customHeight="1" x14ac:dyDescent="0.2">
      <c r="A213" s="83" t="s">
        <v>150</v>
      </c>
      <c r="B213" s="83">
        <v>13</v>
      </c>
      <c r="C213" s="84">
        <v>603.81190306999997</v>
      </c>
      <c r="D213" s="84">
        <v>602.31354877000001</v>
      </c>
      <c r="E213" s="84">
        <v>102.03792754</v>
      </c>
      <c r="F213" s="84">
        <v>102.03792754</v>
      </c>
    </row>
    <row r="214" spans="1:6" ht="12.75" customHeight="1" x14ac:dyDescent="0.2">
      <c r="A214" s="83" t="s">
        <v>150</v>
      </c>
      <c r="B214" s="83">
        <v>14</v>
      </c>
      <c r="C214" s="84">
        <v>616.93160090000003</v>
      </c>
      <c r="D214" s="84">
        <v>616.12930686000004</v>
      </c>
      <c r="E214" s="84">
        <v>104.37845487</v>
      </c>
      <c r="F214" s="84">
        <v>104.37845487</v>
      </c>
    </row>
    <row r="215" spans="1:6" ht="12.75" customHeight="1" x14ac:dyDescent="0.2">
      <c r="A215" s="83" t="s">
        <v>150</v>
      </c>
      <c r="B215" s="83">
        <v>15</v>
      </c>
      <c r="C215" s="84">
        <v>615.58577116000004</v>
      </c>
      <c r="D215" s="84">
        <v>614.52490174000002</v>
      </c>
      <c r="E215" s="84">
        <v>104.10665263</v>
      </c>
      <c r="F215" s="84">
        <v>104.10665263</v>
      </c>
    </row>
    <row r="216" spans="1:6" ht="12.75" customHeight="1" x14ac:dyDescent="0.2">
      <c r="A216" s="83" t="s">
        <v>150</v>
      </c>
      <c r="B216" s="83">
        <v>16</v>
      </c>
      <c r="C216" s="84">
        <v>619.17491554000003</v>
      </c>
      <c r="D216" s="84">
        <v>618.10203996999996</v>
      </c>
      <c r="E216" s="84">
        <v>104.71265554999999</v>
      </c>
      <c r="F216" s="84">
        <v>104.71265554999999</v>
      </c>
    </row>
    <row r="217" spans="1:6" ht="12.75" customHeight="1" x14ac:dyDescent="0.2">
      <c r="A217" s="83" t="s">
        <v>150</v>
      </c>
      <c r="B217" s="83">
        <v>17</v>
      </c>
      <c r="C217" s="84">
        <v>618.31513683000003</v>
      </c>
      <c r="D217" s="84">
        <v>616.43554118999998</v>
      </c>
      <c r="E217" s="84">
        <v>104.43033402</v>
      </c>
      <c r="F217" s="84">
        <v>104.43033402</v>
      </c>
    </row>
    <row r="218" spans="1:6" ht="12.75" customHeight="1" x14ac:dyDescent="0.2">
      <c r="A218" s="83" t="s">
        <v>150</v>
      </c>
      <c r="B218" s="83">
        <v>18</v>
      </c>
      <c r="C218" s="84">
        <v>634.81739488000005</v>
      </c>
      <c r="D218" s="84">
        <v>631.72431957000003</v>
      </c>
      <c r="E218" s="84">
        <v>107.02040569</v>
      </c>
      <c r="F218" s="84">
        <v>107.02040569</v>
      </c>
    </row>
    <row r="219" spans="1:6" ht="12.75" customHeight="1" x14ac:dyDescent="0.2">
      <c r="A219" s="83" t="s">
        <v>150</v>
      </c>
      <c r="B219" s="83">
        <v>19</v>
      </c>
      <c r="C219" s="84">
        <v>621.78963380000005</v>
      </c>
      <c r="D219" s="84">
        <v>619.60463774000004</v>
      </c>
      <c r="E219" s="84">
        <v>104.96721061</v>
      </c>
      <c r="F219" s="84">
        <v>104.96721061</v>
      </c>
    </row>
    <row r="220" spans="1:6" ht="12.75" customHeight="1" x14ac:dyDescent="0.2">
      <c r="A220" s="83" t="s">
        <v>150</v>
      </c>
      <c r="B220" s="83">
        <v>20</v>
      </c>
      <c r="C220" s="84">
        <v>619.27438232999998</v>
      </c>
      <c r="D220" s="84">
        <v>616.65940712999998</v>
      </c>
      <c r="E220" s="84">
        <v>104.46825914999999</v>
      </c>
      <c r="F220" s="84">
        <v>104.46825914999999</v>
      </c>
    </row>
    <row r="221" spans="1:6" ht="12.75" customHeight="1" x14ac:dyDescent="0.2">
      <c r="A221" s="83" t="s">
        <v>150</v>
      </c>
      <c r="B221" s="83">
        <v>21</v>
      </c>
      <c r="C221" s="84">
        <v>589.50077448000002</v>
      </c>
      <c r="D221" s="84">
        <v>586.88435164999999</v>
      </c>
      <c r="E221" s="84">
        <v>99.424067530000002</v>
      </c>
      <c r="F221" s="84">
        <v>99.424067530000002</v>
      </c>
    </row>
    <row r="222" spans="1:6" ht="12.75" customHeight="1" x14ac:dyDescent="0.2">
      <c r="A222" s="83" t="s">
        <v>150</v>
      </c>
      <c r="B222" s="83">
        <v>22</v>
      </c>
      <c r="C222" s="84">
        <v>579.70966868000005</v>
      </c>
      <c r="D222" s="84">
        <v>576.41069148999998</v>
      </c>
      <c r="E222" s="84">
        <v>97.649724950000007</v>
      </c>
      <c r="F222" s="84">
        <v>97.649724950000007</v>
      </c>
    </row>
    <row r="223" spans="1:6" ht="12.75" customHeight="1" x14ac:dyDescent="0.2">
      <c r="A223" s="83" t="s">
        <v>150</v>
      </c>
      <c r="B223" s="83">
        <v>23</v>
      </c>
      <c r="C223" s="84">
        <v>617.74705945999995</v>
      </c>
      <c r="D223" s="84">
        <v>616.61080102999995</v>
      </c>
      <c r="E223" s="84">
        <v>104.46002479000001</v>
      </c>
      <c r="F223" s="84">
        <v>104.46002479000001</v>
      </c>
    </row>
    <row r="224" spans="1:6" ht="12.75" customHeight="1" x14ac:dyDescent="0.2">
      <c r="A224" s="83" t="s">
        <v>150</v>
      </c>
      <c r="B224" s="83">
        <v>24</v>
      </c>
      <c r="C224" s="84">
        <v>678.09321584999998</v>
      </c>
      <c r="D224" s="84">
        <v>677.12681281000005</v>
      </c>
      <c r="E224" s="84">
        <v>114.71204126000001</v>
      </c>
      <c r="F224" s="84">
        <v>114.71204126000001</v>
      </c>
    </row>
    <row r="225" spans="1:6" ht="12.75" customHeight="1" x14ac:dyDescent="0.2">
      <c r="A225" s="83" t="s">
        <v>151</v>
      </c>
      <c r="B225" s="83">
        <v>1</v>
      </c>
      <c r="C225" s="84">
        <v>776.70578116000002</v>
      </c>
      <c r="D225" s="84">
        <v>774.35482350999996</v>
      </c>
      <c r="E225" s="84">
        <v>131.18343682</v>
      </c>
      <c r="F225" s="84">
        <v>131.18343682</v>
      </c>
    </row>
    <row r="226" spans="1:6" ht="12.75" customHeight="1" x14ac:dyDescent="0.2">
      <c r="A226" s="83" t="s">
        <v>151</v>
      </c>
      <c r="B226" s="83">
        <v>2</v>
      </c>
      <c r="C226" s="84">
        <v>814.58675545000006</v>
      </c>
      <c r="D226" s="84">
        <v>812.35024018000001</v>
      </c>
      <c r="E226" s="84">
        <v>137.62023968</v>
      </c>
      <c r="F226" s="84">
        <v>137.62023968</v>
      </c>
    </row>
    <row r="227" spans="1:6" ht="12.75" customHeight="1" x14ac:dyDescent="0.2">
      <c r="A227" s="83" t="s">
        <v>151</v>
      </c>
      <c r="B227" s="83">
        <v>3</v>
      </c>
      <c r="C227" s="84">
        <v>830.38897931999998</v>
      </c>
      <c r="D227" s="84">
        <v>827.91385805000004</v>
      </c>
      <c r="E227" s="84">
        <v>140.25687189999999</v>
      </c>
      <c r="F227" s="84">
        <v>140.25687189999999</v>
      </c>
    </row>
    <row r="228" spans="1:6" ht="12.75" customHeight="1" x14ac:dyDescent="0.2">
      <c r="A228" s="83" t="s">
        <v>151</v>
      </c>
      <c r="B228" s="83">
        <v>4</v>
      </c>
      <c r="C228" s="84">
        <v>837.42311557999994</v>
      </c>
      <c r="D228" s="84">
        <v>834.91526133000002</v>
      </c>
      <c r="E228" s="84">
        <v>141.44297950999999</v>
      </c>
      <c r="F228" s="84">
        <v>141.44297950999999</v>
      </c>
    </row>
    <row r="229" spans="1:6" ht="12.75" customHeight="1" x14ac:dyDescent="0.2">
      <c r="A229" s="83" t="s">
        <v>151</v>
      </c>
      <c r="B229" s="83">
        <v>5</v>
      </c>
      <c r="C229" s="84">
        <v>832.99932291000005</v>
      </c>
      <c r="D229" s="84">
        <v>828.80802877999997</v>
      </c>
      <c r="E229" s="84">
        <v>140.40835335</v>
      </c>
      <c r="F229" s="84">
        <v>140.40835335</v>
      </c>
    </row>
    <row r="230" spans="1:6" ht="12.75" customHeight="1" x14ac:dyDescent="0.2">
      <c r="A230" s="83" t="s">
        <v>151</v>
      </c>
      <c r="B230" s="83">
        <v>6</v>
      </c>
      <c r="C230" s="84">
        <v>831.80729308000002</v>
      </c>
      <c r="D230" s="84">
        <v>828.59511268999995</v>
      </c>
      <c r="E230" s="84">
        <v>140.37228324</v>
      </c>
      <c r="F230" s="84">
        <v>140.37228324</v>
      </c>
    </row>
    <row r="231" spans="1:6" ht="12.75" customHeight="1" x14ac:dyDescent="0.2">
      <c r="A231" s="83" t="s">
        <v>151</v>
      </c>
      <c r="B231" s="83">
        <v>7</v>
      </c>
      <c r="C231" s="84">
        <v>818.66570435000006</v>
      </c>
      <c r="D231" s="84">
        <v>814.97413340000003</v>
      </c>
      <c r="E231" s="84">
        <v>138.06475338000001</v>
      </c>
      <c r="F231" s="84">
        <v>138.06475338000001</v>
      </c>
    </row>
    <row r="232" spans="1:6" ht="12.75" customHeight="1" x14ac:dyDescent="0.2">
      <c r="A232" s="83" t="s">
        <v>151</v>
      </c>
      <c r="B232" s="83">
        <v>8</v>
      </c>
      <c r="C232" s="84">
        <v>770.64901238000004</v>
      </c>
      <c r="D232" s="84">
        <v>764.69556286</v>
      </c>
      <c r="E232" s="84">
        <v>129.54706164000001</v>
      </c>
      <c r="F232" s="84">
        <v>129.54706164000001</v>
      </c>
    </row>
    <row r="233" spans="1:6" ht="12.75" customHeight="1" x14ac:dyDescent="0.2">
      <c r="A233" s="83" t="s">
        <v>151</v>
      </c>
      <c r="B233" s="83">
        <v>9</v>
      </c>
      <c r="C233" s="84">
        <v>708.72272370999997</v>
      </c>
      <c r="D233" s="84">
        <v>705.90227814000002</v>
      </c>
      <c r="E233" s="84">
        <v>119.58689233</v>
      </c>
      <c r="F233" s="84">
        <v>119.58689233</v>
      </c>
    </row>
    <row r="234" spans="1:6" ht="12.75" customHeight="1" x14ac:dyDescent="0.2">
      <c r="A234" s="83" t="s">
        <v>151</v>
      </c>
      <c r="B234" s="83">
        <v>10</v>
      </c>
      <c r="C234" s="84">
        <v>638.52654699000004</v>
      </c>
      <c r="D234" s="84">
        <v>635.90541014999997</v>
      </c>
      <c r="E234" s="84">
        <v>107.72872417000001</v>
      </c>
      <c r="F234" s="84">
        <v>107.72872417000001</v>
      </c>
    </row>
    <row r="235" spans="1:6" ht="12.75" customHeight="1" x14ac:dyDescent="0.2">
      <c r="A235" s="83" t="s">
        <v>151</v>
      </c>
      <c r="B235" s="83">
        <v>11</v>
      </c>
      <c r="C235" s="84">
        <v>610.32409270999995</v>
      </c>
      <c r="D235" s="84">
        <v>606.85672049000004</v>
      </c>
      <c r="E235" s="84">
        <v>102.80758618</v>
      </c>
      <c r="F235" s="84">
        <v>102.80758618</v>
      </c>
    </row>
    <row r="236" spans="1:6" ht="12.75" customHeight="1" x14ac:dyDescent="0.2">
      <c r="A236" s="83" t="s">
        <v>151</v>
      </c>
      <c r="B236" s="83">
        <v>12</v>
      </c>
      <c r="C236" s="84">
        <v>617.74942458999999</v>
      </c>
      <c r="D236" s="84">
        <v>610.68754296999998</v>
      </c>
      <c r="E236" s="84">
        <v>103.45656575</v>
      </c>
      <c r="F236" s="84">
        <v>103.45656575</v>
      </c>
    </row>
    <row r="237" spans="1:6" ht="12.75" customHeight="1" x14ac:dyDescent="0.2">
      <c r="A237" s="83" t="s">
        <v>151</v>
      </c>
      <c r="B237" s="83">
        <v>13</v>
      </c>
      <c r="C237" s="84">
        <v>636.93413974999999</v>
      </c>
      <c r="D237" s="84">
        <v>632.37538643000005</v>
      </c>
      <c r="E237" s="84">
        <v>107.13070292</v>
      </c>
      <c r="F237" s="84">
        <v>107.13070292</v>
      </c>
    </row>
    <row r="238" spans="1:6" ht="12.75" customHeight="1" x14ac:dyDescent="0.2">
      <c r="A238" s="83" t="s">
        <v>151</v>
      </c>
      <c r="B238" s="83">
        <v>14</v>
      </c>
      <c r="C238" s="84">
        <v>630.84106732999999</v>
      </c>
      <c r="D238" s="84">
        <v>627.89448578999998</v>
      </c>
      <c r="E238" s="84">
        <v>106.37159362</v>
      </c>
      <c r="F238" s="84">
        <v>106.37159362</v>
      </c>
    </row>
    <row r="239" spans="1:6" ht="12.75" customHeight="1" x14ac:dyDescent="0.2">
      <c r="A239" s="83" t="s">
        <v>151</v>
      </c>
      <c r="B239" s="83">
        <v>15</v>
      </c>
      <c r="C239" s="84">
        <v>644.41629848000002</v>
      </c>
      <c r="D239" s="84">
        <v>639.81047913999998</v>
      </c>
      <c r="E239" s="84">
        <v>108.39028184</v>
      </c>
      <c r="F239" s="84">
        <v>108.39028184</v>
      </c>
    </row>
    <row r="240" spans="1:6" ht="12.75" customHeight="1" x14ac:dyDescent="0.2">
      <c r="A240" s="83" t="s">
        <v>151</v>
      </c>
      <c r="B240" s="83">
        <v>16</v>
      </c>
      <c r="C240" s="84">
        <v>642.43913210999995</v>
      </c>
      <c r="D240" s="84">
        <v>640.59974242999999</v>
      </c>
      <c r="E240" s="84">
        <v>108.52399092</v>
      </c>
      <c r="F240" s="84">
        <v>108.52399092</v>
      </c>
    </row>
    <row r="241" spans="1:6" ht="12.75" customHeight="1" x14ac:dyDescent="0.2">
      <c r="A241" s="83" t="s">
        <v>151</v>
      </c>
      <c r="B241" s="83">
        <v>17</v>
      </c>
      <c r="C241" s="84">
        <v>649.79447588999994</v>
      </c>
      <c r="D241" s="84">
        <v>640.44127375999994</v>
      </c>
      <c r="E241" s="84">
        <v>108.49714475</v>
      </c>
      <c r="F241" s="84">
        <v>108.49714475</v>
      </c>
    </row>
    <row r="242" spans="1:6" ht="12.75" customHeight="1" x14ac:dyDescent="0.2">
      <c r="A242" s="83" t="s">
        <v>151</v>
      </c>
      <c r="B242" s="83">
        <v>18</v>
      </c>
      <c r="C242" s="84">
        <v>651.82105674000002</v>
      </c>
      <c r="D242" s="84">
        <v>649.47405614000002</v>
      </c>
      <c r="E242" s="84">
        <v>110.02738825</v>
      </c>
      <c r="F242" s="84">
        <v>110.02738825</v>
      </c>
    </row>
    <row r="243" spans="1:6" ht="12.75" customHeight="1" x14ac:dyDescent="0.2">
      <c r="A243" s="83" t="s">
        <v>151</v>
      </c>
      <c r="B243" s="83">
        <v>19</v>
      </c>
      <c r="C243" s="84">
        <v>643.50645445999999</v>
      </c>
      <c r="D243" s="84">
        <v>641.71605418000001</v>
      </c>
      <c r="E243" s="84">
        <v>108.71310527999999</v>
      </c>
      <c r="F243" s="84">
        <v>108.71310527999999</v>
      </c>
    </row>
    <row r="244" spans="1:6" ht="12.75" customHeight="1" x14ac:dyDescent="0.2">
      <c r="A244" s="83" t="s">
        <v>151</v>
      </c>
      <c r="B244" s="83">
        <v>20</v>
      </c>
      <c r="C244" s="84">
        <v>647.19443162000005</v>
      </c>
      <c r="D244" s="84">
        <v>645.05798467</v>
      </c>
      <c r="E244" s="84">
        <v>109.27926166</v>
      </c>
      <c r="F244" s="84">
        <v>109.27926166</v>
      </c>
    </row>
    <row r="245" spans="1:6" ht="12.75" customHeight="1" x14ac:dyDescent="0.2">
      <c r="A245" s="83" t="s">
        <v>151</v>
      </c>
      <c r="B245" s="83">
        <v>21</v>
      </c>
      <c r="C245" s="84">
        <v>651.45383666999999</v>
      </c>
      <c r="D245" s="84">
        <v>649.61556227000005</v>
      </c>
      <c r="E245" s="84">
        <v>110.0513608</v>
      </c>
      <c r="F245" s="84">
        <v>110.0513608</v>
      </c>
    </row>
    <row r="246" spans="1:6" ht="12.75" customHeight="1" x14ac:dyDescent="0.2">
      <c r="A246" s="83" t="s">
        <v>151</v>
      </c>
      <c r="B246" s="83">
        <v>22</v>
      </c>
      <c r="C246" s="84">
        <v>662.77512378999995</v>
      </c>
      <c r="D246" s="84">
        <v>658.14429068000004</v>
      </c>
      <c r="E246" s="84">
        <v>111.49621252999999</v>
      </c>
      <c r="F246" s="84">
        <v>111.49621252999999</v>
      </c>
    </row>
    <row r="247" spans="1:6" ht="12.75" customHeight="1" x14ac:dyDescent="0.2">
      <c r="A247" s="83" t="s">
        <v>151</v>
      </c>
      <c r="B247" s="83">
        <v>23</v>
      </c>
      <c r="C247" s="84">
        <v>658.43354714999998</v>
      </c>
      <c r="D247" s="84">
        <v>648.50613040999997</v>
      </c>
      <c r="E247" s="84">
        <v>109.86341197</v>
      </c>
      <c r="F247" s="84">
        <v>109.86341197</v>
      </c>
    </row>
    <row r="248" spans="1:6" ht="12.75" customHeight="1" x14ac:dyDescent="0.2">
      <c r="A248" s="83" t="s">
        <v>151</v>
      </c>
      <c r="B248" s="83">
        <v>24</v>
      </c>
      <c r="C248" s="84">
        <v>734.19915250999998</v>
      </c>
      <c r="D248" s="84">
        <v>728.68812385000001</v>
      </c>
      <c r="E248" s="84">
        <v>123.44704204</v>
      </c>
      <c r="F248" s="84">
        <v>123.44704204</v>
      </c>
    </row>
    <row r="249" spans="1:6" ht="12.75" customHeight="1" x14ac:dyDescent="0.2">
      <c r="A249" s="83" t="s">
        <v>152</v>
      </c>
      <c r="B249" s="83">
        <v>1</v>
      </c>
      <c r="C249" s="84">
        <v>844.51984827000001</v>
      </c>
      <c r="D249" s="84">
        <v>843.80865617999996</v>
      </c>
      <c r="E249" s="84">
        <v>142.94960936999999</v>
      </c>
      <c r="F249" s="84">
        <v>142.94960936999999</v>
      </c>
    </row>
    <row r="250" spans="1:6" ht="12.75" customHeight="1" x14ac:dyDescent="0.2">
      <c r="A250" s="83" t="s">
        <v>152</v>
      </c>
      <c r="B250" s="83">
        <v>2</v>
      </c>
      <c r="C250" s="84">
        <v>858.95644390999996</v>
      </c>
      <c r="D250" s="84">
        <v>855.42759713999999</v>
      </c>
      <c r="E250" s="84">
        <v>144.91797395</v>
      </c>
      <c r="F250" s="84">
        <v>144.91797395</v>
      </c>
    </row>
    <row r="251" spans="1:6" ht="12.75" customHeight="1" x14ac:dyDescent="0.2">
      <c r="A251" s="83" t="s">
        <v>152</v>
      </c>
      <c r="B251" s="83">
        <v>3</v>
      </c>
      <c r="C251" s="84">
        <v>837.69334663999996</v>
      </c>
      <c r="D251" s="84">
        <v>834.84192414999995</v>
      </c>
      <c r="E251" s="84">
        <v>141.43055545999999</v>
      </c>
      <c r="F251" s="84">
        <v>141.43055545999999</v>
      </c>
    </row>
    <row r="252" spans="1:6" ht="12.75" customHeight="1" x14ac:dyDescent="0.2">
      <c r="A252" s="83" t="s">
        <v>152</v>
      </c>
      <c r="B252" s="83">
        <v>4</v>
      </c>
      <c r="C252" s="84">
        <v>841.15593873</v>
      </c>
      <c r="D252" s="84">
        <v>838.55728066999995</v>
      </c>
      <c r="E252" s="84">
        <v>142.05997393999999</v>
      </c>
      <c r="F252" s="84">
        <v>142.05997393999999</v>
      </c>
    </row>
    <row r="253" spans="1:6" ht="12.75" customHeight="1" x14ac:dyDescent="0.2">
      <c r="A253" s="83" t="s">
        <v>152</v>
      </c>
      <c r="B253" s="83">
        <v>5</v>
      </c>
      <c r="C253" s="84">
        <v>836.02447142000005</v>
      </c>
      <c r="D253" s="84">
        <v>833.01229218000003</v>
      </c>
      <c r="E253" s="84">
        <v>141.12059754000001</v>
      </c>
      <c r="F253" s="84">
        <v>141.12059754000001</v>
      </c>
    </row>
    <row r="254" spans="1:6" ht="12.75" customHeight="1" x14ac:dyDescent="0.2">
      <c r="A254" s="83" t="s">
        <v>152</v>
      </c>
      <c r="B254" s="83">
        <v>6</v>
      </c>
      <c r="C254" s="84">
        <v>835.06808710999996</v>
      </c>
      <c r="D254" s="84">
        <v>831.24660887000005</v>
      </c>
      <c r="E254" s="84">
        <v>140.82147316000001</v>
      </c>
      <c r="F254" s="84">
        <v>140.82147316000001</v>
      </c>
    </row>
    <row r="255" spans="1:6" ht="12.75" customHeight="1" x14ac:dyDescent="0.2">
      <c r="A255" s="83" t="s">
        <v>152</v>
      </c>
      <c r="B255" s="83">
        <v>7</v>
      </c>
      <c r="C255" s="84">
        <v>853.93246456999998</v>
      </c>
      <c r="D255" s="84">
        <v>849.01347151000004</v>
      </c>
      <c r="E255" s="84">
        <v>143.83135704</v>
      </c>
      <c r="F255" s="84">
        <v>143.83135704</v>
      </c>
    </row>
    <row r="256" spans="1:6" ht="12.75" customHeight="1" x14ac:dyDescent="0.2">
      <c r="A256" s="83" t="s">
        <v>152</v>
      </c>
      <c r="B256" s="83">
        <v>8</v>
      </c>
      <c r="C256" s="84">
        <v>825.07592248000003</v>
      </c>
      <c r="D256" s="84">
        <v>820.93188031</v>
      </c>
      <c r="E256" s="84">
        <v>139.07405517999999</v>
      </c>
      <c r="F256" s="84">
        <v>139.07405517999999</v>
      </c>
    </row>
    <row r="257" spans="1:6" ht="12.75" customHeight="1" x14ac:dyDescent="0.2">
      <c r="A257" s="83" t="s">
        <v>152</v>
      </c>
      <c r="B257" s="83">
        <v>9</v>
      </c>
      <c r="C257" s="84">
        <v>775.20553444999996</v>
      </c>
      <c r="D257" s="84">
        <v>770.91510363999998</v>
      </c>
      <c r="E257" s="84">
        <v>130.60071393999999</v>
      </c>
      <c r="F257" s="84">
        <v>130.60071393999999</v>
      </c>
    </row>
    <row r="258" spans="1:6" ht="12.75" customHeight="1" x14ac:dyDescent="0.2">
      <c r="A258" s="83" t="s">
        <v>152</v>
      </c>
      <c r="B258" s="83">
        <v>10</v>
      </c>
      <c r="C258" s="84">
        <v>694.29444652999996</v>
      </c>
      <c r="D258" s="84">
        <v>689.30406239000001</v>
      </c>
      <c r="E258" s="84">
        <v>116.7749889</v>
      </c>
      <c r="F258" s="84">
        <v>116.7749889</v>
      </c>
    </row>
    <row r="259" spans="1:6" ht="12.75" customHeight="1" x14ac:dyDescent="0.2">
      <c r="A259" s="83" t="s">
        <v>152</v>
      </c>
      <c r="B259" s="83">
        <v>11</v>
      </c>
      <c r="C259" s="84">
        <v>623.42433370000003</v>
      </c>
      <c r="D259" s="84">
        <v>620.86890633999997</v>
      </c>
      <c r="E259" s="84">
        <v>105.18139033</v>
      </c>
      <c r="F259" s="84">
        <v>105.18139033</v>
      </c>
    </row>
    <row r="260" spans="1:6" ht="12.75" customHeight="1" x14ac:dyDescent="0.2">
      <c r="A260" s="83" t="s">
        <v>152</v>
      </c>
      <c r="B260" s="83">
        <v>12</v>
      </c>
      <c r="C260" s="84">
        <v>632.97721636000006</v>
      </c>
      <c r="D260" s="84">
        <v>630.52727109</v>
      </c>
      <c r="E260" s="84">
        <v>106.81761373000001</v>
      </c>
      <c r="F260" s="84">
        <v>106.81761373000001</v>
      </c>
    </row>
    <row r="261" spans="1:6" ht="12.75" customHeight="1" x14ac:dyDescent="0.2">
      <c r="A261" s="83" t="s">
        <v>152</v>
      </c>
      <c r="B261" s="83">
        <v>13</v>
      </c>
      <c r="C261" s="84">
        <v>646.17359805000001</v>
      </c>
      <c r="D261" s="84">
        <v>641.16805570999998</v>
      </c>
      <c r="E261" s="84">
        <v>108.62026886</v>
      </c>
      <c r="F261" s="84">
        <v>108.62026886</v>
      </c>
    </row>
    <row r="262" spans="1:6" ht="12.75" customHeight="1" x14ac:dyDescent="0.2">
      <c r="A262" s="83" t="s">
        <v>152</v>
      </c>
      <c r="B262" s="83">
        <v>14</v>
      </c>
      <c r="C262" s="84">
        <v>640.39137937999999</v>
      </c>
      <c r="D262" s="84">
        <v>638.85983363000003</v>
      </c>
      <c r="E262" s="84">
        <v>108.22923299999999</v>
      </c>
      <c r="F262" s="84">
        <v>108.22923299999999</v>
      </c>
    </row>
    <row r="263" spans="1:6" ht="12.75" customHeight="1" x14ac:dyDescent="0.2">
      <c r="A263" s="83" t="s">
        <v>152</v>
      </c>
      <c r="B263" s="83">
        <v>15</v>
      </c>
      <c r="C263" s="84">
        <v>649.07172262999995</v>
      </c>
      <c r="D263" s="84">
        <v>647.81890311999996</v>
      </c>
      <c r="E263" s="84">
        <v>109.74698881</v>
      </c>
      <c r="F263" s="84">
        <v>109.74698881</v>
      </c>
    </row>
    <row r="264" spans="1:6" ht="12.75" customHeight="1" x14ac:dyDescent="0.2">
      <c r="A264" s="83" t="s">
        <v>152</v>
      </c>
      <c r="B264" s="83">
        <v>16</v>
      </c>
      <c r="C264" s="84">
        <v>661.97048056000006</v>
      </c>
      <c r="D264" s="84">
        <v>655.11962843000003</v>
      </c>
      <c r="E264" s="84">
        <v>110.98380455</v>
      </c>
      <c r="F264" s="84">
        <v>110.98380455</v>
      </c>
    </row>
    <row r="265" spans="1:6" ht="12.75" customHeight="1" x14ac:dyDescent="0.2">
      <c r="A265" s="83" t="s">
        <v>152</v>
      </c>
      <c r="B265" s="83">
        <v>17</v>
      </c>
      <c r="C265" s="84">
        <v>660.73473463000005</v>
      </c>
      <c r="D265" s="84">
        <v>655.49663682000005</v>
      </c>
      <c r="E265" s="84">
        <v>111.04767353</v>
      </c>
      <c r="F265" s="84">
        <v>111.04767353</v>
      </c>
    </row>
    <row r="266" spans="1:6" ht="12.75" customHeight="1" x14ac:dyDescent="0.2">
      <c r="A266" s="83" t="s">
        <v>152</v>
      </c>
      <c r="B266" s="83">
        <v>18</v>
      </c>
      <c r="C266" s="84">
        <v>661.89469167000004</v>
      </c>
      <c r="D266" s="84">
        <v>659.82925077000004</v>
      </c>
      <c r="E266" s="84">
        <v>111.78166159</v>
      </c>
      <c r="F266" s="84">
        <v>111.78166159</v>
      </c>
    </row>
    <row r="267" spans="1:6" ht="12.75" customHeight="1" x14ac:dyDescent="0.2">
      <c r="A267" s="83" t="s">
        <v>152</v>
      </c>
      <c r="B267" s="83">
        <v>19</v>
      </c>
      <c r="C267" s="84">
        <v>656.89745492999998</v>
      </c>
      <c r="D267" s="84">
        <v>654.95223322000004</v>
      </c>
      <c r="E267" s="84">
        <v>110.95544613</v>
      </c>
      <c r="F267" s="84">
        <v>110.95544613</v>
      </c>
    </row>
    <row r="268" spans="1:6" ht="12.75" customHeight="1" x14ac:dyDescent="0.2">
      <c r="A268" s="83" t="s">
        <v>152</v>
      </c>
      <c r="B268" s="83">
        <v>20</v>
      </c>
      <c r="C268" s="84">
        <v>646.06853414</v>
      </c>
      <c r="D268" s="84">
        <v>644.19018220999999</v>
      </c>
      <c r="E268" s="84">
        <v>109.13224726</v>
      </c>
      <c r="F268" s="84">
        <v>109.13224726</v>
      </c>
    </row>
    <row r="269" spans="1:6" ht="12.75" customHeight="1" x14ac:dyDescent="0.2">
      <c r="A269" s="83" t="s">
        <v>152</v>
      </c>
      <c r="B269" s="83">
        <v>21</v>
      </c>
      <c r="C269" s="84">
        <v>641.02447767000001</v>
      </c>
      <c r="D269" s="84">
        <v>639.65394103999995</v>
      </c>
      <c r="E269" s="84">
        <v>108.36376273</v>
      </c>
      <c r="F269" s="84">
        <v>108.36376273</v>
      </c>
    </row>
    <row r="270" spans="1:6" ht="12.75" customHeight="1" x14ac:dyDescent="0.2">
      <c r="A270" s="83" t="s">
        <v>152</v>
      </c>
      <c r="B270" s="83">
        <v>22</v>
      </c>
      <c r="C270" s="84">
        <v>642.85191726000005</v>
      </c>
      <c r="D270" s="84">
        <v>641.65211292000004</v>
      </c>
      <c r="E270" s="84">
        <v>108.70227299</v>
      </c>
      <c r="F270" s="84">
        <v>108.70227299</v>
      </c>
    </row>
    <row r="271" spans="1:6" ht="12.75" customHeight="1" x14ac:dyDescent="0.2">
      <c r="A271" s="83" t="s">
        <v>152</v>
      </c>
      <c r="B271" s="83">
        <v>23</v>
      </c>
      <c r="C271" s="84">
        <v>680.70315284000003</v>
      </c>
      <c r="D271" s="84">
        <v>679.42519491999997</v>
      </c>
      <c r="E271" s="84">
        <v>115.10141013</v>
      </c>
      <c r="F271" s="84">
        <v>115.10141013</v>
      </c>
    </row>
    <row r="272" spans="1:6" ht="12.75" customHeight="1" x14ac:dyDescent="0.2">
      <c r="A272" s="83" t="s">
        <v>152</v>
      </c>
      <c r="B272" s="83">
        <v>24</v>
      </c>
      <c r="C272" s="84">
        <v>770.42719617</v>
      </c>
      <c r="D272" s="84">
        <v>769.42297481000003</v>
      </c>
      <c r="E272" s="84">
        <v>130.34793242000001</v>
      </c>
      <c r="F272" s="84">
        <v>130.34793242000001</v>
      </c>
    </row>
    <row r="273" spans="1:6" ht="12.75" customHeight="1" x14ac:dyDescent="0.2">
      <c r="A273" s="83" t="s">
        <v>153</v>
      </c>
      <c r="B273" s="83">
        <v>1</v>
      </c>
      <c r="C273" s="84">
        <v>876.31071122000003</v>
      </c>
      <c r="D273" s="84">
        <v>874.02217827000004</v>
      </c>
      <c r="E273" s="84">
        <v>148.06808161000001</v>
      </c>
      <c r="F273" s="84">
        <v>148.06808161000001</v>
      </c>
    </row>
    <row r="274" spans="1:6" ht="12.75" customHeight="1" x14ac:dyDescent="0.2">
      <c r="A274" s="83" t="s">
        <v>153</v>
      </c>
      <c r="B274" s="83">
        <v>2</v>
      </c>
      <c r="C274" s="84">
        <v>847.49570145999996</v>
      </c>
      <c r="D274" s="84">
        <v>845.94359364000002</v>
      </c>
      <c r="E274" s="84">
        <v>143.31128909</v>
      </c>
      <c r="F274" s="84">
        <v>143.31128909</v>
      </c>
    </row>
    <row r="275" spans="1:6" ht="12.75" customHeight="1" x14ac:dyDescent="0.2">
      <c r="A275" s="83" t="s">
        <v>153</v>
      </c>
      <c r="B275" s="83">
        <v>3</v>
      </c>
      <c r="C275" s="84">
        <v>827.36911482999994</v>
      </c>
      <c r="D275" s="84">
        <v>825.58364109000001</v>
      </c>
      <c r="E275" s="84">
        <v>139.86210989</v>
      </c>
      <c r="F275" s="84">
        <v>139.86210989</v>
      </c>
    </row>
    <row r="276" spans="1:6" ht="12.75" customHeight="1" x14ac:dyDescent="0.2">
      <c r="A276" s="83" t="s">
        <v>153</v>
      </c>
      <c r="B276" s="83">
        <v>4</v>
      </c>
      <c r="C276" s="84">
        <v>832.18673137999997</v>
      </c>
      <c r="D276" s="84">
        <v>830.67680710000002</v>
      </c>
      <c r="E276" s="84">
        <v>140.72494305000001</v>
      </c>
      <c r="F276" s="84">
        <v>140.72494305000001</v>
      </c>
    </row>
    <row r="277" spans="1:6" ht="12.75" customHeight="1" x14ac:dyDescent="0.2">
      <c r="A277" s="83" t="s">
        <v>153</v>
      </c>
      <c r="B277" s="83">
        <v>5</v>
      </c>
      <c r="C277" s="84">
        <v>825.97426892999999</v>
      </c>
      <c r="D277" s="84">
        <v>823.27916345000006</v>
      </c>
      <c r="E277" s="84">
        <v>139.47170836999999</v>
      </c>
      <c r="F277" s="84">
        <v>139.47170836999999</v>
      </c>
    </row>
    <row r="278" spans="1:6" ht="12.75" customHeight="1" x14ac:dyDescent="0.2">
      <c r="A278" s="83" t="s">
        <v>153</v>
      </c>
      <c r="B278" s="83">
        <v>6</v>
      </c>
      <c r="C278" s="84">
        <v>838.90962353999998</v>
      </c>
      <c r="D278" s="84">
        <v>828.80829985000003</v>
      </c>
      <c r="E278" s="84">
        <v>140.40839926999999</v>
      </c>
      <c r="F278" s="84">
        <v>140.40839926999999</v>
      </c>
    </row>
    <row r="279" spans="1:6" ht="12.75" customHeight="1" x14ac:dyDescent="0.2">
      <c r="A279" s="83" t="s">
        <v>153</v>
      </c>
      <c r="B279" s="83">
        <v>7</v>
      </c>
      <c r="C279" s="84">
        <v>858.90210682999998</v>
      </c>
      <c r="D279" s="84">
        <v>845.28988774000004</v>
      </c>
      <c r="E279" s="84">
        <v>143.20054478</v>
      </c>
      <c r="F279" s="84">
        <v>143.20054478</v>
      </c>
    </row>
    <row r="280" spans="1:6" ht="12.75" customHeight="1" x14ac:dyDescent="0.2">
      <c r="A280" s="83" t="s">
        <v>153</v>
      </c>
      <c r="B280" s="83">
        <v>8</v>
      </c>
      <c r="C280" s="84">
        <v>869.23322063000001</v>
      </c>
      <c r="D280" s="84">
        <v>862.34221219999995</v>
      </c>
      <c r="E280" s="84">
        <v>146.08937875999999</v>
      </c>
      <c r="F280" s="84">
        <v>146.08937875999999</v>
      </c>
    </row>
    <row r="281" spans="1:6" ht="12.75" customHeight="1" x14ac:dyDescent="0.2">
      <c r="A281" s="83" t="s">
        <v>153</v>
      </c>
      <c r="B281" s="83">
        <v>9</v>
      </c>
      <c r="C281" s="84">
        <v>804.70385037999995</v>
      </c>
      <c r="D281" s="84">
        <v>800.79202332</v>
      </c>
      <c r="E281" s="84">
        <v>135.66216237</v>
      </c>
      <c r="F281" s="84">
        <v>135.66216237</v>
      </c>
    </row>
    <row r="282" spans="1:6" ht="12.75" customHeight="1" x14ac:dyDescent="0.2">
      <c r="A282" s="83" t="s">
        <v>153</v>
      </c>
      <c r="B282" s="83">
        <v>10</v>
      </c>
      <c r="C282" s="84">
        <v>722.21853023999995</v>
      </c>
      <c r="D282" s="84">
        <v>718.65864869999996</v>
      </c>
      <c r="E282" s="84">
        <v>121.74794884000001</v>
      </c>
      <c r="F282" s="84">
        <v>121.74794884000001</v>
      </c>
    </row>
    <row r="283" spans="1:6" ht="12.75" customHeight="1" x14ac:dyDescent="0.2">
      <c r="A283" s="83" t="s">
        <v>153</v>
      </c>
      <c r="B283" s="83">
        <v>11</v>
      </c>
      <c r="C283" s="84">
        <v>662.91998537999996</v>
      </c>
      <c r="D283" s="84">
        <v>659.42530667000005</v>
      </c>
      <c r="E283" s="84">
        <v>111.71322942</v>
      </c>
      <c r="F283" s="84">
        <v>111.71322942</v>
      </c>
    </row>
    <row r="284" spans="1:6" ht="12.75" customHeight="1" x14ac:dyDescent="0.2">
      <c r="A284" s="83" t="s">
        <v>153</v>
      </c>
      <c r="B284" s="83">
        <v>12</v>
      </c>
      <c r="C284" s="84">
        <v>658.22882144000005</v>
      </c>
      <c r="D284" s="84">
        <v>655.23278972000003</v>
      </c>
      <c r="E284" s="84">
        <v>111.00297519999999</v>
      </c>
      <c r="F284" s="84">
        <v>111.00297519999999</v>
      </c>
    </row>
    <row r="285" spans="1:6" ht="12.75" customHeight="1" x14ac:dyDescent="0.2">
      <c r="A285" s="83" t="s">
        <v>153</v>
      </c>
      <c r="B285" s="83">
        <v>13</v>
      </c>
      <c r="C285" s="84">
        <v>656.52829724000003</v>
      </c>
      <c r="D285" s="84">
        <v>653.42753680999999</v>
      </c>
      <c r="E285" s="84">
        <v>110.69714734</v>
      </c>
      <c r="F285" s="84">
        <v>110.69714734</v>
      </c>
    </row>
    <row r="286" spans="1:6" ht="12.75" customHeight="1" x14ac:dyDescent="0.2">
      <c r="A286" s="83" t="s">
        <v>153</v>
      </c>
      <c r="B286" s="83">
        <v>14</v>
      </c>
      <c r="C286" s="84">
        <v>661.01492370999995</v>
      </c>
      <c r="D286" s="84">
        <v>659.59086325999999</v>
      </c>
      <c r="E286" s="84">
        <v>111.74127636</v>
      </c>
      <c r="F286" s="84">
        <v>111.74127636</v>
      </c>
    </row>
    <row r="287" spans="1:6" ht="12.75" customHeight="1" x14ac:dyDescent="0.2">
      <c r="A287" s="83" t="s">
        <v>153</v>
      </c>
      <c r="B287" s="83">
        <v>15</v>
      </c>
      <c r="C287" s="84">
        <v>668.52988478999998</v>
      </c>
      <c r="D287" s="84">
        <v>667.29664792000005</v>
      </c>
      <c r="E287" s="84">
        <v>113.0467132</v>
      </c>
      <c r="F287" s="84">
        <v>113.0467132</v>
      </c>
    </row>
    <row r="288" spans="1:6" ht="12.75" customHeight="1" x14ac:dyDescent="0.2">
      <c r="A288" s="83" t="s">
        <v>153</v>
      </c>
      <c r="B288" s="83">
        <v>16</v>
      </c>
      <c r="C288" s="84">
        <v>661.13678107999999</v>
      </c>
      <c r="D288" s="84">
        <v>659.37764477999997</v>
      </c>
      <c r="E288" s="84">
        <v>111.70515502000001</v>
      </c>
      <c r="F288" s="84">
        <v>111.70515502000001</v>
      </c>
    </row>
    <row r="289" spans="1:6" ht="12.75" customHeight="1" x14ac:dyDescent="0.2">
      <c r="A289" s="83" t="s">
        <v>153</v>
      </c>
      <c r="B289" s="83">
        <v>17</v>
      </c>
      <c r="C289" s="84">
        <v>662.47840602999997</v>
      </c>
      <c r="D289" s="84">
        <v>659.61558457000001</v>
      </c>
      <c r="E289" s="84">
        <v>111.7454644</v>
      </c>
      <c r="F289" s="84">
        <v>111.7454644</v>
      </c>
    </row>
    <row r="290" spans="1:6" ht="12.75" customHeight="1" x14ac:dyDescent="0.2">
      <c r="A290" s="83" t="s">
        <v>153</v>
      </c>
      <c r="B290" s="83">
        <v>18</v>
      </c>
      <c r="C290" s="84">
        <v>659.83549444000005</v>
      </c>
      <c r="D290" s="84">
        <v>657.48363021</v>
      </c>
      <c r="E290" s="84">
        <v>111.38429005</v>
      </c>
      <c r="F290" s="84">
        <v>111.38429005</v>
      </c>
    </row>
    <row r="291" spans="1:6" ht="12.75" customHeight="1" x14ac:dyDescent="0.2">
      <c r="A291" s="83" t="s">
        <v>153</v>
      </c>
      <c r="B291" s="83">
        <v>19</v>
      </c>
      <c r="C291" s="84">
        <v>662.97924057</v>
      </c>
      <c r="D291" s="84">
        <v>661.00496625000005</v>
      </c>
      <c r="E291" s="84">
        <v>111.98083952</v>
      </c>
      <c r="F291" s="84">
        <v>111.98083952</v>
      </c>
    </row>
    <row r="292" spans="1:6" ht="12.75" customHeight="1" x14ac:dyDescent="0.2">
      <c r="A292" s="83" t="s">
        <v>153</v>
      </c>
      <c r="B292" s="83">
        <v>20</v>
      </c>
      <c r="C292" s="84">
        <v>653.10960769999997</v>
      </c>
      <c r="D292" s="84">
        <v>651.06328822</v>
      </c>
      <c r="E292" s="84">
        <v>110.29662003</v>
      </c>
      <c r="F292" s="84">
        <v>110.29662003</v>
      </c>
    </row>
    <row r="293" spans="1:6" ht="12.75" customHeight="1" x14ac:dyDescent="0.2">
      <c r="A293" s="83" t="s">
        <v>153</v>
      </c>
      <c r="B293" s="83">
        <v>21</v>
      </c>
      <c r="C293" s="84">
        <v>641.81038736999994</v>
      </c>
      <c r="D293" s="84">
        <v>640.02117983000005</v>
      </c>
      <c r="E293" s="84">
        <v>108.42597664</v>
      </c>
      <c r="F293" s="84">
        <v>108.42597664</v>
      </c>
    </row>
    <row r="294" spans="1:6" ht="12.75" customHeight="1" x14ac:dyDescent="0.2">
      <c r="A294" s="83" t="s">
        <v>153</v>
      </c>
      <c r="B294" s="83">
        <v>22</v>
      </c>
      <c r="C294" s="84">
        <v>629.03232631000003</v>
      </c>
      <c r="D294" s="84">
        <v>627.72483222000005</v>
      </c>
      <c r="E294" s="84">
        <v>106.34285260999999</v>
      </c>
      <c r="F294" s="84">
        <v>106.34285260999999</v>
      </c>
    </row>
    <row r="295" spans="1:6" ht="12.75" customHeight="1" x14ac:dyDescent="0.2">
      <c r="A295" s="83" t="s">
        <v>153</v>
      </c>
      <c r="B295" s="83">
        <v>23</v>
      </c>
      <c r="C295" s="84">
        <v>664.89453667999999</v>
      </c>
      <c r="D295" s="84">
        <v>663.70847295999999</v>
      </c>
      <c r="E295" s="84">
        <v>112.43884054999999</v>
      </c>
      <c r="F295" s="84">
        <v>112.43884054999999</v>
      </c>
    </row>
    <row r="296" spans="1:6" ht="12.75" customHeight="1" x14ac:dyDescent="0.2">
      <c r="A296" s="83" t="s">
        <v>153</v>
      </c>
      <c r="B296" s="83">
        <v>24</v>
      </c>
      <c r="C296" s="84">
        <v>754.77205452999999</v>
      </c>
      <c r="D296" s="84">
        <v>753.56199836999997</v>
      </c>
      <c r="E296" s="84">
        <v>127.66092467999999</v>
      </c>
      <c r="F296" s="84">
        <v>127.66092467999999</v>
      </c>
    </row>
    <row r="297" spans="1:6" ht="12.75" customHeight="1" x14ac:dyDescent="0.2">
      <c r="A297" s="83" t="s">
        <v>154</v>
      </c>
      <c r="B297" s="83">
        <v>1</v>
      </c>
      <c r="C297" s="84">
        <v>813.52862153000001</v>
      </c>
      <c r="D297" s="84">
        <v>811.13879528999996</v>
      </c>
      <c r="E297" s="84">
        <v>137.41500882</v>
      </c>
      <c r="F297" s="84">
        <v>137.41500882</v>
      </c>
    </row>
    <row r="298" spans="1:6" ht="12.75" customHeight="1" x14ac:dyDescent="0.2">
      <c r="A298" s="83" t="s">
        <v>154</v>
      </c>
      <c r="B298" s="83">
        <v>2</v>
      </c>
      <c r="C298" s="84">
        <v>864.10337460000005</v>
      </c>
      <c r="D298" s="84">
        <v>858.80639488999998</v>
      </c>
      <c r="E298" s="84">
        <v>145.49037602000001</v>
      </c>
      <c r="F298" s="84">
        <v>145.49037602000001</v>
      </c>
    </row>
    <row r="299" spans="1:6" ht="12.75" customHeight="1" x14ac:dyDescent="0.2">
      <c r="A299" s="83" t="s">
        <v>154</v>
      </c>
      <c r="B299" s="83">
        <v>3</v>
      </c>
      <c r="C299" s="84">
        <v>857.58412002</v>
      </c>
      <c r="D299" s="84">
        <v>856.13277806999997</v>
      </c>
      <c r="E299" s="84">
        <v>145.03743864</v>
      </c>
      <c r="F299" s="84">
        <v>145.03743864</v>
      </c>
    </row>
    <row r="300" spans="1:6" ht="12.75" customHeight="1" x14ac:dyDescent="0.2">
      <c r="A300" s="83" t="s">
        <v>154</v>
      </c>
      <c r="B300" s="83">
        <v>4</v>
      </c>
      <c r="C300" s="84">
        <v>842.55374498000003</v>
      </c>
      <c r="D300" s="84">
        <v>840.79089385999998</v>
      </c>
      <c r="E300" s="84">
        <v>142.43837031000001</v>
      </c>
      <c r="F300" s="84">
        <v>142.43837031000001</v>
      </c>
    </row>
    <row r="301" spans="1:6" ht="12.75" customHeight="1" x14ac:dyDescent="0.2">
      <c r="A301" s="83" t="s">
        <v>154</v>
      </c>
      <c r="B301" s="83">
        <v>5</v>
      </c>
      <c r="C301" s="84">
        <v>836.41959025000006</v>
      </c>
      <c r="D301" s="84">
        <v>834.00233923999997</v>
      </c>
      <c r="E301" s="84">
        <v>141.28832138999999</v>
      </c>
      <c r="F301" s="84">
        <v>141.28832138999999</v>
      </c>
    </row>
    <row r="302" spans="1:6" ht="12.75" customHeight="1" x14ac:dyDescent="0.2">
      <c r="A302" s="83" t="s">
        <v>154</v>
      </c>
      <c r="B302" s="83">
        <v>6</v>
      </c>
      <c r="C302" s="84">
        <v>845.80046742000002</v>
      </c>
      <c r="D302" s="84">
        <v>843.34353168999996</v>
      </c>
      <c r="E302" s="84">
        <v>142.87081264</v>
      </c>
      <c r="F302" s="84">
        <v>142.87081264</v>
      </c>
    </row>
    <row r="303" spans="1:6" ht="12.75" customHeight="1" x14ac:dyDescent="0.2">
      <c r="A303" s="83" t="s">
        <v>154</v>
      </c>
      <c r="B303" s="83">
        <v>7</v>
      </c>
      <c r="C303" s="84">
        <v>863.06666866</v>
      </c>
      <c r="D303" s="84">
        <v>856.6339408</v>
      </c>
      <c r="E303" s="84">
        <v>145.12234061000001</v>
      </c>
      <c r="F303" s="84">
        <v>145.12234061000001</v>
      </c>
    </row>
    <row r="304" spans="1:6" ht="12.75" customHeight="1" x14ac:dyDescent="0.2">
      <c r="A304" s="83" t="s">
        <v>154</v>
      </c>
      <c r="B304" s="83">
        <v>8</v>
      </c>
      <c r="C304" s="84">
        <v>843.41207498999995</v>
      </c>
      <c r="D304" s="84">
        <v>834.87128217999998</v>
      </c>
      <c r="E304" s="84">
        <v>141.435529</v>
      </c>
      <c r="F304" s="84">
        <v>141.435529</v>
      </c>
    </row>
    <row r="305" spans="1:6" ht="12.75" customHeight="1" x14ac:dyDescent="0.2">
      <c r="A305" s="83" t="s">
        <v>154</v>
      </c>
      <c r="B305" s="83">
        <v>9</v>
      </c>
      <c r="C305" s="84">
        <v>792.20442820000005</v>
      </c>
      <c r="D305" s="84">
        <v>779.05897333999997</v>
      </c>
      <c r="E305" s="84">
        <v>131.98036676000001</v>
      </c>
      <c r="F305" s="84">
        <v>131.98036676000001</v>
      </c>
    </row>
    <row r="306" spans="1:6" ht="12.75" customHeight="1" x14ac:dyDescent="0.2">
      <c r="A306" s="83" t="s">
        <v>154</v>
      </c>
      <c r="B306" s="83">
        <v>10</v>
      </c>
      <c r="C306" s="84">
        <v>686.85203115000002</v>
      </c>
      <c r="D306" s="84">
        <v>678.35205997000003</v>
      </c>
      <c r="E306" s="84">
        <v>114.91961035999999</v>
      </c>
      <c r="F306" s="84">
        <v>114.91961035999999</v>
      </c>
    </row>
    <row r="307" spans="1:6" ht="12.75" customHeight="1" x14ac:dyDescent="0.2">
      <c r="A307" s="83" t="s">
        <v>154</v>
      </c>
      <c r="B307" s="83">
        <v>11</v>
      </c>
      <c r="C307" s="84">
        <v>624.18021398999997</v>
      </c>
      <c r="D307" s="84">
        <v>618.17533596999999</v>
      </c>
      <c r="E307" s="84">
        <v>104.72507262000001</v>
      </c>
      <c r="F307" s="84">
        <v>104.72507262000001</v>
      </c>
    </row>
    <row r="308" spans="1:6" ht="12.75" customHeight="1" x14ac:dyDescent="0.2">
      <c r="A308" s="83" t="s">
        <v>154</v>
      </c>
      <c r="B308" s="83">
        <v>12</v>
      </c>
      <c r="C308" s="84">
        <v>617.44464137</v>
      </c>
      <c r="D308" s="84">
        <v>613.95078583999998</v>
      </c>
      <c r="E308" s="84">
        <v>104.00939166000001</v>
      </c>
      <c r="F308" s="84">
        <v>104.00939166000001</v>
      </c>
    </row>
    <row r="309" spans="1:6" ht="12.75" customHeight="1" x14ac:dyDescent="0.2">
      <c r="A309" s="83" t="s">
        <v>154</v>
      </c>
      <c r="B309" s="83">
        <v>13</v>
      </c>
      <c r="C309" s="84">
        <v>640.2819657</v>
      </c>
      <c r="D309" s="84">
        <v>635.25307726999995</v>
      </c>
      <c r="E309" s="84">
        <v>107.61821247</v>
      </c>
      <c r="F309" s="84">
        <v>107.61821247</v>
      </c>
    </row>
    <row r="310" spans="1:6" ht="12.75" customHeight="1" x14ac:dyDescent="0.2">
      <c r="A310" s="83" t="s">
        <v>154</v>
      </c>
      <c r="B310" s="83">
        <v>14</v>
      </c>
      <c r="C310" s="84">
        <v>649.4173935</v>
      </c>
      <c r="D310" s="84">
        <v>645.43644531999996</v>
      </c>
      <c r="E310" s="84">
        <v>109.34337667</v>
      </c>
      <c r="F310" s="84">
        <v>109.34337667</v>
      </c>
    </row>
    <row r="311" spans="1:6" ht="12.75" customHeight="1" x14ac:dyDescent="0.2">
      <c r="A311" s="83" t="s">
        <v>154</v>
      </c>
      <c r="B311" s="83">
        <v>15</v>
      </c>
      <c r="C311" s="84">
        <v>652.91130654000006</v>
      </c>
      <c r="D311" s="84">
        <v>649.12797766999995</v>
      </c>
      <c r="E311" s="84">
        <v>109.9687591</v>
      </c>
      <c r="F311" s="84">
        <v>109.9687591</v>
      </c>
    </row>
    <row r="312" spans="1:6" ht="12.75" customHeight="1" x14ac:dyDescent="0.2">
      <c r="A312" s="83" t="s">
        <v>154</v>
      </c>
      <c r="B312" s="83">
        <v>16</v>
      </c>
      <c r="C312" s="84">
        <v>638.61845889999995</v>
      </c>
      <c r="D312" s="84">
        <v>636.90397969000003</v>
      </c>
      <c r="E312" s="84">
        <v>107.89789182</v>
      </c>
      <c r="F312" s="84">
        <v>107.89789182</v>
      </c>
    </row>
    <row r="313" spans="1:6" ht="12.75" customHeight="1" x14ac:dyDescent="0.2">
      <c r="A313" s="83" t="s">
        <v>154</v>
      </c>
      <c r="B313" s="83">
        <v>17</v>
      </c>
      <c r="C313" s="84">
        <v>636.70417000999998</v>
      </c>
      <c r="D313" s="84">
        <v>633.02649486999996</v>
      </c>
      <c r="E313" s="84">
        <v>107.24100719</v>
      </c>
      <c r="F313" s="84">
        <v>107.24100719</v>
      </c>
    </row>
    <row r="314" spans="1:6" ht="12.75" customHeight="1" x14ac:dyDescent="0.2">
      <c r="A314" s="83" t="s">
        <v>154</v>
      </c>
      <c r="B314" s="83">
        <v>18</v>
      </c>
      <c r="C314" s="84">
        <v>641.02280256999995</v>
      </c>
      <c r="D314" s="84">
        <v>637.04339585000002</v>
      </c>
      <c r="E314" s="84">
        <v>107.92151031</v>
      </c>
      <c r="F314" s="84">
        <v>107.92151031</v>
      </c>
    </row>
    <row r="315" spans="1:6" ht="12.75" customHeight="1" x14ac:dyDescent="0.2">
      <c r="A315" s="83" t="s">
        <v>154</v>
      </c>
      <c r="B315" s="83">
        <v>19</v>
      </c>
      <c r="C315" s="84">
        <v>649.61007053000003</v>
      </c>
      <c r="D315" s="84">
        <v>647.04176373999996</v>
      </c>
      <c r="E315" s="84">
        <v>109.61533364</v>
      </c>
      <c r="F315" s="84">
        <v>109.61533364</v>
      </c>
    </row>
    <row r="316" spans="1:6" ht="12.75" customHeight="1" x14ac:dyDescent="0.2">
      <c r="A316" s="83" t="s">
        <v>154</v>
      </c>
      <c r="B316" s="83">
        <v>20</v>
      </c>
      <c r="C316" s="84">
        <v>642.75314252999999</v>
      </c>
      <c r="D316" s="84">
        <v>639.24279856999999</v>
      </c>
      <c r="E316" s="84">
        <v>108.29411109</v>
      </c>
      <c r="F316" s="84">
        <v>108.29411109</v>
      </c>
    </row>
    <row r="317" spans="1:6" ht="12.75" customHeight="1" x14ac:dyDescent="0.2">
      <c r="A317" s="83" t="s">
        <v>154</v>
      </c>
      <c r="B317" s="83">
        <v>21</v>
      </c>
      <c r="C317" s="84">
        <v>625.10354029999996</v>
      </c>
      <c r="D317" s="84">
        <v>623.48518564000005</v>
      </c>
      <c r="E317" s="84">
        <v>105.62461415999999</v>
      </c>
      <c r="F317" s="84">
        <v>105.62461415999999</v>
      </c>
    </row>
    <row r="318" spans="1:6" ht="12.75" customHeight="1" x14ac:dyDescent="0.2">
      <c r="A318" s="83" t="s">
        <v>154</v>
      </c>
      <c r="B318" s="83">
        <v>22</v>
      </c>
      <c r="C318" s="84">
        <v>613.44649773000003</v>
      </c>
      <c r="D318" s="84">
        <v>611.60287438</v>
      </c>
      <c r="E318" s="84">
        <v>103.61163202</v>
      </c>
      <c r="F318" s="84">
        <v>103.61163202</v>
      </c>
    </row>
    <row r="319" spans="1:6" ht="12.75" customHeight="1" x14ac:dyDescent="0.2">
      <c r="A319" s="83" t="s">
        <v>154</v>
      </c>
      <c r="B319" s="83">
        <v>23</v>
      </c>
      <c r="C319" s="84">
        <v>646.79433644999995</v>
      </c>
      <c r="D319" s="84">
        <v>645.33923119999997</v>
      </c>
      <c r="E319" s="84">
        <v>109.32690762999999</v>
      </c>
      <c r="F319" s="84">
        <v>109.32690762999999</v>
      </c>
    </row>
    <row r="320" spans="1:6" ht="12.75" customHeight="1" x14ac:dyDescent="0.2">
      <c r="A320" s="83" t="s">
        <v>154</v>
      </c>
      <c r="B320" s="83">
        <v>24</v>
      </c>
      <c r="C320" s="84">
        <v>742.24267431999999</v>
      </c>
      <c r="D320" s="84">
        <v>741.00952686999995</v>
      </c>
      <c r="E320" s="84">
        <v>125.53441071</v>
      </c>
      <c r="F320" s="84">
        <v>125.53441071</v>
      </c>
    </row>
    <row r="321" spans="1:6" ht="12.75" customHeight="1" x14ac:dyDescent="0.2">
      <c r="A321" s="83" t="s">
        <v>155</v>
      </c>
      <c r="B321" s="83">
        <v>1</v>
      </c>
      <c r="C321" s="84">
        <v>775.12870568000005</v>
      </c>
      <c r="D321" s="84">
        <v>771.41604718999997</v>
      </c>
      <c r="E321" s="84">
        <v>130.68557877000001</v>
      </c>
      <c r="F321" s="84">
        <v>130.68557877000001</v>
      </c>
    </row>
    <row r="322" spans="1:6" ht="12.75" customHeight="1" x14ac:dyDescent="0.2">
      <c r="A322" s="83" t="s">
        <v>155</v>
      </c>
      <c r="B322" s="83">
        <v>2</v>
      </c>
      <c r="C322" s="84">
        <v>795.22469859</v>
      </c>
      <c r="D322" s="84">
        <v>793.13612072000001</v>
      </c>
      <c r="E322" s="84">
        <v>134.36517603999999</v>
      </c>
      <c r="F322" s="84">
        <v>134.36517603999999</v>
      </c>
    </row>
    <row r="323" spans="1:6" ht="12.75" customHeight="1" x14ac:dyDescent="0.2">
      <c r="A323" s="83" t="s">
        <v>155</v>
      </c>
      <c r="B323" s="83">
        <v>3</v>
      </c>
      <c r="C323" s="84">
        <v>817.94140076999997</v>
      </c>
      <c r="D323" s="84">
        <v>815.78424166000002</v>
      </c>
      <c r="E323" s="84">
        <v>138.20199381</v>
      </c>
      <c r="F323" s="84">
        <v>138.20199381</v>
      </c>
    </row>
    <row r="324" spans="1:6" ht="12.75" customHeight="1" x14ac:dyDescent="0.2">
      <c r="A324" s="83" t="s">
        <v>155</v>
      </c>
      <c r="B324" s="83">
        <v>4</v>
      </c>
      <c r="C324" s="84">
        <v>833.39848255000004</v>
      </c>
      <c r="D324" s="84">
        <v>831.27547204999996</v>
      </c>
      <c r="E324" s="84">
        <v>140.82636287</v>
      </c>
      <c r="F324" s="84">
        <v>140.82636287</v>
      </c>
    </row>
    <row r="325" spans="1:6" ht="12.75" customHeight="1" x14ac:dyDescent="0.2">
      <c r="A325" s="83" t="s">
        <v>155</v>
      </c>
      <c r="B325" s="83">
        <v>5</v>
      </c>
      <c r="C325" s="84">
        <v>834.40038759000004</v>
      </c>
      <c r="D325" s="84">
        <v>831.42569251999998</v>
      </c>
      <c r="E325" s="84">
        <v>140.85181172</v>
      </c>
      <c r="F325" s="84">
        <v>140.85181172</v>
      </c>
    </row>
    <row r="326" spans="1:6" ht="12.75" customHeight="1" x14ac:dyDescent="0.2">
      <c r="A326" s="83" t="s">
        <v>155</v>
      </c>
      <c r="B326" s="83">
        <v>6</v>
      </c>
      <c r="C326" s="84">
        <v>826.34210192</v>
      </c>
      <c r="D326" s="84">
        <v>823.68671179</v>
      </c>
      <c r="E326" s="84">
        <v>139.54075112999999</v>
      </c>
      <c r="F326" s="84">
        <v>139.54075112999999</v>
      </c>
    </row>
    <row r="327" spans="1:6" ht="12.75" customHeight="1" x14ac:dyDescent="0.2">
      <c r="A327" s="83" t="s">
        <v>155</v>
      </c>
      <c r="B327" s="83">
        <v>7</v>
      </c>
      <c r="C327" s="84">
        <v>817.43520361000003</v>
      </c>
      <c r="D327" s="84">
        <v>813.29516994999994</v>
      </c>
      <c r="E327" s="84">
        <v>137.78032021000001</v>
      </c>
      <c r="F327" s="84">
        <v>137.78032021000001</v>
      </c>
    </row>
    <row r="328" spans="1:6" ht="12.75" customHeight="1" x14ac:dyDescent="0.2">
      <c r="A328" s="83" t="s">
        <v>155</v>
      </c>
      <c r="B328" s="83">
        <v>8</v>
      </c>
      <c r="C328" s="84">
        <v>787.78081540000005</v>
      </c>
      <c r="D328" s="84">
        <v>783.92469841000002</v>
      </c>
      <c r="E328" s="84">
        <v>132.80466915</v>
      </c>
      <c r="F328" s="84">
        <v>132.80466915</v>
      </c>
    </row>
    <row r="329" spans="1:6" ht="12.75" customHeight="1" x14ac:dyDescent="0.2">
      <c r="A329" s="83" t="s">
        <v>155</v>
      </c>
      <c r="B329" s="83">
        <v>9</v>
      </c>
      <c r="C329" s="84">
        <v>744.05032326000003</v>
      </c>
      <c r="D329" s="84">
        <v>735.87028572999998</v>
      </c>
      <c r="E329" s="84">
        <v>124.66377196000001</v>
      </c>
      <c r="F329" s="84">
        <v>124.66377196000001</v>
      </c>
    </row>
    <row r="330" spans="1:6" ht="12.75" customHeight="1" x14ac:dyDescent="0.2">
      <c r="A330" s="83" t="s">
        <v>155</v>
      </c>
      <c r="B330" s="83">
        <v>10</v>
      </c>
      <c r="C330" s="84">
        <v>672.72376903999998</v>
      </c>
      <c r="D330" s="84">
        <v>669.17003599999998</v>
      </c>
      <c r="E330" s="84">
        <v>113.36408385</v>
      </c>
      <c r="F330" s="84">
        <v>113.36408385</v>
      </c>
    </row>
    <row r="331" spans="1:6" ht="12.75" customHeight="1" x14ac:dyDescent="0.2">
      <c r="A331" s="83" t="s">
        <v>155</v>
      </c>
      <c r="B331" s="83">
        <v>11</v>
      </c>
      <c r="C331" s="84">
        <v>618.17655065999998</v>
      </c>
      <c r="D331" s="84">
        <v>614.84870694000006</v>
      </c>
      <c r="E331" s="84">
        <v>104.16150845999999</v>
      </c>
      <c r="F331" s="84">
        <v>104.16150845999999</v>
      </c>
    </row>
    <row r="332" spans="1:6" ht="12.75" customHeight="1" x14ac:dyDescent="0.2">
      <c r="A332" s="83" t="s">
        <v>155</v>
      </c>
      <c r="B332" s="83">
        <v>12</v>
      </c>
      <c r="C332" s="84">
        <v>627.47344596999994</v>
      </c>
      <c r="D332" s="84">
        <v>617.87038082000004</v>
      </c>
      <c r="E332" s="84">
        <v>104.67341018</v>
      </c>
      <c r="F332" s="84">
        <v>104.67341018</v>
      </c>
    </row>
    <row r="333" spans="1:6" ht="12.75" customHeight="1" x14ac:dyDescent="0.2">
      <c r="A333" s="83" t="s">
        <v>155</v>
      </c>
      <c r="B333" s="83">
        <v>13</v>
      </c>
      <c r="C333" s="84">
        <v>628.12404933000005</v>
      </c>
      <c r="D333" s="84">
        <v>622.48473765999995</v>
      </c>
      <c r="E333" s="84">
        <v>105.45512829</v>
      </c>
      <c r="F333" s="84">
        <v>105.45512829</v>
      </c>
    </row>
    <row r="334" spans="1:6" ht="12.75" customHeight="1" x14ac:dyDescent="0.2">
      <c r="A334" s="83" t="s">
        <v>155</v>
      </c>
      <c r="B334" s="83">
        <v>14</v>
      </c>
      <c r="C334" s="84">
        <v>630.56328885999994</v>
      </c>
      <c r="D334" s="84">
        <v>629.43370885000002</v>
      </c>
      <c r="E334" s="84">
        <v>106.63235337</v>
      </c>
      <c r="F334" s="84">
        <v>106.63235337</v>
      </c>
    </row>
    <row r="335" spans="1:6" ht="12.75" customHeight="1" x14ac:dyDescent="0.2">
      <c r="A335" s="83" t="s">
        <v>155</v>
      </c>
      <c r="B335" s="83">
        <v>15</v>
      </c>
      <c r="C335" s="84">
        <v>636.55275986000004</v>
      </c>
      <c r="D335" s="84">
        <v>634.68389911999998</v>
      </c>
      <c r="E335" s="84">
        <v>107.52178800999999</v>
      </c>
      <c r="F335" s="84">
        <v>107.52178800999999</v>
      </c>
    </row>
    <row r="336" spans="1:6" ht="12.75" customHeight="1" x14ac:dyDescent="0.2">
      <c r="A336" s="83" t="s">
        <v>155</v>
      </c>
      <c r="B336" s="83">
        <v>16</v>
      </c>
      <c r="C336" s="84">
        <v>624.29281943000001</v>
      </c>
      <c r="D336" s="84">
        <v>621.44231765999996</v>
      </c>
      <c r="E336" s="84">
        <v>105.27853193</v>
      </c>
      <c r="F336" s="84">
        <v>105.27853193</v>
      </c>
    </row>
    <row r="337" spans="1:6" ht="12.75" customHeight="1" x14ac:dyDescent="0.2">
      <c r="A337" s="83" t="s">
        <v>155</v>
      </c>
      <c r="B337" s="83">
        <v>17</v>
      </c>
      <c r="C337" s="84">
        <v>622.51661815</v>
      </c>
      <c r="D337" s="84">
        <v>618.84067887000003</v>
      </c>
      <c r="E337" s="84">
        <v>104.83778835</v>
      </c>
      <c r="F337" s="84">
        <v>104.83778835</v>
      </c>
    </row>
    <row r="338" spans="1:6" ht="12.75" customHeight="1" x14ac:dyDescent="0.2">
      <c r="A338" s="83" t="s">
        <v>155</v>
      </c>
      <c r="B338" s="83">
        <v>18</v>
      </c>
      <c r="C338" s="84">
        <v>629.09457571999997</v>
      </c>
      <c r="D338" s="84">
        <v>625.88152789000003</v>
      </c>
      <c r="E338" s="84">
        <v>106.03057846</v>
      </c>
      <c r="F338" s="84">
        <v>106.03057846</v>
      </c>
    </row>
    <row r="339" spans="1:6" ht="12.75" customHeight="1" x14ac:dyDescent="0.2">
      <c r="A339" s="83" t="s">
        <v>155</v>
      </c>
      <c r="B339" s="83">
        <v>19</v>
      </c>
      <c r="C339" s="84">
        <v>636.87476231000005</v>
      </c>
      <c r="D339" s="84">
        <v>632.56066844999998</v>
      </c>
      <c r="E339" s="84">
        <v>107.16209154000001</v>
      </c>
      <c r="F339" s="84">
        <v>107.16209154000001</v>
      </c>
    </row>
    <row r="340" spans="1:6" ht="12.75" customHeight="1" x14ac:dyDescent="0.2">
      <c r="A340" s="83" t="s">
        <v>155</v>
      </c>
      <c r="B340" s="83">
        <v>20</v>
      </c>
      <c r="C340" s="84">
        <v>632.80946573000006</v>
      </c>
      <c r="D340" s="84">
        <v>627.79275070000006</v>
      </c>
      <c r="E340" s="84">
        <v>106.35435868</v>
      </c>
      <c r="F340" s="84">
        <v>106.35435868</v>
      </c>
    </row>
    <row r="341" spans="1:6" ht="12.75" customHeight="1" x14ac:dyDescent="0.2">
      <c r="A341" s="83" t="s">
        <v>155</v>
      </c>
      <c r="B341" s="83">
        <v>21</v>
      </c>
      <c r="C341" s="84">
        <v>626.94708219999995</v>
      </c>
      <c r="D341" s="84">
        <v>625.13365955999996</v>
      </c>
      <c r="E341" s="84">
        <v>105.9038821</v>
      </c>
      <c r="F341" s="84">
        <v>105.9038821</v>
      </c>
    </row>
    <row r="342" spans="1:6" ht="12.75" customHeight="1" x14ac:dyDescent="0.2">
      <c r="A342" s="83" t="s">
        <v>155</v>
      </c>
      <c r="B342" s="83">
        <v>22</v>
      </c>
      <c r="C342" s="84">
        <v>613.44460753999999</v>
      </c>
      <c r="D342" s="84">
        <v>612.38599223000006</v>
      </c>
      <c r="E342" s="84">
        <v>103.7443</v>
      </c>
      <c r="F342" s="84">
        <v>103.7443</v>
      </c>
    </row>
    <row r="343" spans="1:6" ht="12.75" customHeight="1" x14ac:dyDescent="0.2">
      <c r="A343" s="83" t="s">
        <v>155</v>
      </c>
      <c r="B343" s="83">
        <v>23</v>
      </c>
      <c r="C343" s="84">
        <v>633.04179507000003</v>
      </c>
      <c r="D343" s="84">
        <v>631.74401322999995</v>
      </c>
      <c r="E343" s="84">
        <v>107.023742</v>
      </c>
      <c r="F343" s="84">
        <v>107.023742</v>
      </c>
    </row>
    <row r="344" spans="1:6" ht="12.75" customHeight="1" x14ac:dyDescent="0.2">
      <c r="A344" s="83" t="s">
        <v>155</v>
      </c>
      <c r="B344" s="83">
        <v>24</v>
      </c>
      <c r="C344" s="84">
        <v>715.44134569000005</v>
      </c>
      <c r="D344" s="84">
        <v>714.56414063</v>
      </c>
      <c r="E344" s="84">
        <v>121.0542983</v>
      </c>
      <c r="F344" s="84">
        <v>121.0542983</v>
      </c>
    </row>
    <row r="345" spans="1:6" ht="12.75" customHeight="1" x14ac:dyDescent="0.2">
      <c r="A345" s="83" t="s">
        <v>156</v>
      </c>
      <c r="B345" s="83">
        <v>1</v>
      </c>
      <c r="C345" s="84">
        <v>816.57746018</v>
      </c>
      <c r="D345" s="84">
        <v>813.68154053000001</v>
      </c>
      <c r="E345" s="84">
        <v>137.84577525</v>
      </c>
      <c r="F345" s="84">
        <v>137.84577525</v>
      </c>
    </row>
    <row r="346" spans="1:6" ht="12.75" customHeight="1" x14ac:dyDescent="0.2">
      <c r="A346" s="83" t="s">
        <v>156</v>
      </c>
      <c r="B346" s="83">
        <v>2</v>
      </c>
      <c r="C346" s="84">
        <v>840.39502288000006</v>
      </c>
      <c r="D346" s="84">
        <v>838.79599345999998</v>
      </c>
      <c r="E346" s="84">
        <v>142.10041426999999</v>
      </c>
      <c r="F346" s="84">
        <v>142.10041426999999</v>
      </c>
    </row>
    <row r="347" spans="1:6" ht="12.75" customHeight="1" x14ac:dyDescent="0.2">
      <c r="A347" s="83" t="s">
        <v>156</v>
      </c>
      <c r="B347" s="83">
        <v>3</v>
      </c>
      <c r="C347" s="84">
        <v>826.44689788999995</v>
      </c>
      <c r="D347" s="84">
        <v>824.71346497000002</v>
      </c>
      <c r="E347" s="84">
        <v>139.71469336999999</v>
      </c>
      <c r="F347" s="84">
        <v>139.71469336999999</v>
      </c>
    </row>
    <row r="348" spans="1:6" ht="12.75" customHeight="1" x14ac:dyDescent="0.2">
      <c r="A348" s="83" t="s">
        <v>156</v>
      </c>
      <c r="B348" s="83">
        <v>4</v>
      </c>
      <c r="C348" s="84">
        <v>820.32737427999996</v>
      </c>
      <c r="D348" s="84">
        <v>816.90184638000005</v>
      </c>
      <c r="E348" s="84">
        <v>138.39132720000001</v>
      </c>
      <c r="F348" s="84">
        <v>138.39132720000001</v>
      </c>
    </row>
    <row r="349" spans="1:6" ht="12.75" customHeight="1" x14ac:dyDescent="0.2">
      <c r="A349" s="83" t="s">
        <v>156</v>
      </c>
      <c r="B349" s="83">
        <v>5</v>
      </c>
      <c r="C349" s="84">
        <v>815.17821058000004</v>
      </c>
      <c r="D349" s="84">
        <v>810.41113641000004</v>
      </c>
      <c r="E349" s="84">
        <v>137.29173614000001</v>
      </c>
      <c r="F349" s="84">
        <v>137.29173614000001</v>
      </c>
    </row>
    <row r="350" spans="1:6" ht="12.75" customHeight="1" x14ac:dyDescent="0.2">
      <c r="A350" s="83" t="s">
        <v>156</v>
      </c>
      <c r="B350" s="83">
        <v>6</v>
      </c>
      <c r="C350" s="84">
        <v>831.01238808000005</v>
      </c>
      <c r="D350" s="84">
        <v>819.76730592000001</v>
      </c>
      <c r="E350" s="84">
        <v>138.87676465000001</v>
      </c>
      <c r="F350" s="84">
        <v>138.87676465000001</v>
      </c>
    </row>
    <row r="351" spans="1:6" ht="12.75" customHeight="1" x14ac:dyDescent="0.2">
      <c r="A351" s="83" t="s">
        <v>156</v>
      </c>
      <c r="B351" s="83">
        <v>7</v>
      </c>
      <c r="C351" s="84">
        <v>828.03339198000003</v>
      </c>
      <c r="D351" s="84">
        <v>813.84881247999999</v>
      </c>
      <c r="E351" s="84">
        <v>137.87411277999999</v>
      </c>
      <c r="F351" s="84">
        <v>137.87411277999999</v>
      </c>
    </row>
    <row r="352" spans="1:6" ht="12.75" customHeight="1" x14ac:dyDescent="0.2">
      <c r="A352" s="83" t="s">
        <v>156</v>
      </c>
      <c r="B352" s="83">
        <v>8</v>
      </c>
      <c r="C352" s="84">
        <v>844.51670633000003</v>
      </c>
      <c r="D352" s="84">
        <v>830.39253124000004</v>
      </c>
      <c r="E352" s="84">
        <v>140.67678387999999</v>
      </c>
      <c r="F352" s="84">
        <v>140.67678387999999</v>
      </c>
    </row>
    <row r="353" spans="1:6" ht="12.75" customHeight="1" x14ac:dyDescent="0.2">
      <c r="A353" s="83" t="s">
        <v>156</v>
      </c>
      <c r="B353" s="83">
        <v>9</v>
      </c>
      <c r="C353" s="84">
        <v>780.03282805000003</v>
      </c>
      <c r="D353" s="84">
        <v>776.03441029999999</v>
      </c>
      <c r="E353" s="84">
        <v>131.46797559000001</v>
      </c>
      <c r="F353" s="84">
        <v>131.46797559000001</v>
      </c>
    </row>
    <row r="354" spans="1:6" ht="12.75" customHeight="1" x14ac:dyDescent="0.2">
      <c r="A354" s="83" t="s">
        <v>156</v>
      </c>
      <c r="B354" s="83">
        <v>10</v>
      </c>
      <c r="C354" s="84">
        <v>668.11580720999996</v>
      </c>
      <c r="D354" s="84">
        <v>665.12539105999997</v>
      </c>
      <c r="E354" s="84">
        <v>112.67888062</v>
      </c>
      <c r="F354" s="84">
        <v>112.67888062</v>
      </c>
    </row>
    <row r="355" spans="1:6" ht="12.75" customHeight="1" x14ac:dyDescent="0.2">
      <c r="A355" s="83" t="s">
        <v>156</v>
      </c>
      <c r="B355" s="83">
        <v>11</v>
      </c>
      <c r="C355" s="84">
        <v>598.21233701000006</v>
      </c>
      <c r="D355" s="84">
        <v>595.60841415000004</v>
      </c>
      <c r="E355" s="84">
        <v>100.9020108</v>
      </c>
      <c r="F355" s="84">
        <v>100.9020108</v>
      </c>
    </row>
    <row r="356" spans="1:6" ht="12.75" customHeight="1" x14ac:dyDescent="0.2">
      <c r="A356" s="83" t="s">
        <v>156</v>
      </c>
      <c r="B356" s="83">
        <v>12</v>
      </c>
      <c r="C356" s="84">
        <v>599.49444259999996</v>
      </c>
      <c r="D356" s="84">
        <v>594.03990119000002</v>
      </c>
      <c r="E356" s="84">
        <v>100.63628905</v>
      </c>
      <c r="F356" s="84">
        <v>100.63628905</v>
      </c>
    </row>
    <row r="357" spans="1:6" ht="12.75" customHeight="1" x14ac:dyDescent="0.2">
      <c r="A357" s="83" t="s">
        <v>156</v>
      </c>
      <c r="B357" s="83">
        <v>13</v>
      </c>
      <c r="C357" s="84">
        <v>607.01203858999997</v>
      </c>
      <c r="D357" s="84">
        <v>601.35231167999996</v>
      </c>
      <c r="E357" s="84">
        <v>101.87508438</v>
      </c>
      <c r="F357" s="84">
        <v>101.87508438</v>
      </c>
    </row>
    <row r="358" spans="1:6" ht="12.75" customHeight="1" x14ac:dyDescent="0.2">
      <c r="A358" s="83" t="s">
        <v>156</v>
      </c>
      <c r="B358" s="83">
        <v>14</v>
      </c>
      <c r="C358" s="84">
        <v>600.94046423999998</v>
      </c>
      <c r="D358" s="84">
        <v>599.25966013000004</v>
      </c>
      <c r="E358" s="84">
        <v>101.52056832</v>
      </c>
      <c r="F358" s="84">
        <v>101.52056832</v>
      </c>
    </row>
    <row r="359" spans="1:6" ht="12.75" customHeight="1" x14ac:dyDescent="0.2">
      <c r="A359" s="83" t="s">
        <v>156</v>
      </c>
      <c r="B359" s="83">
        <v>15</v>
      </c>
      <c r="C359" s="84">
        <v>598.49737163999998</v>
      </c>
      <c r="D359" s="84">
        <v>597.26243812999996</v>
      </c>
      <c r="E359" s="84">
        <v>101.18221896999999</v>
      </c>
      <c r="F359" s="84">
        <v>101.18221896999999</v>
      </c>
    </row>
    <row r="360" spans="1:6" ht="12.75" customHeight="1" x14ac:dyDescent="0.2">
      <c r="A360" s="83" t="s">
        <v>156</v>
      </c>
      <c r="B360" s="83">
        <v>16</v>
      </c>
      <c r="C360" s="84">
        <v>586.02974644999995</v>
      </c>
      <c r="D360" s="84">
        <v>584.54728918000001</v>
      </c>
      <c r="E360" s="84">
        <v>99.028145820000006</v>
      </c>
      <c r="F360" s="84">
        <v>99.028145820000006</v>
      </c>
    </row>
    <row r="361" spans="1:6" ht="12.75" customHeight="1" x14ac:dyDescent="0.2">
      <c r="A361" s="83" t="s">
        <v>156</v>
      </c>
      <c r="B361" s="83">
        <v>17</v>
      </c>
      <c r="C361" s="84">
        <v>580.99373795999998</v>
      </c>
      <c r="D361" s="84">
        <v>578.24205324000002</v>
      </c>
      <c r="E361" s="84">
        <v>97.959975909999997</v>
      </c>
      <c r="F361" s="84">
        <v>97.959975909999997</v>
      </c>
    </row>
    <row r="362" spans="1:6" ht="12.75" customHeight="1" x14ac:dyDescent="0.2">
      <c r="A362" s="83" t="s">
        <v>156</v>
      </c>
      <c r="B362" s="83">
        <v>18</v>
      </c>
      <c r="C362" s="84">
        <v>590.97962743999994</v>
      </c>
      <c r="D362" s="84">
        <v>588.51424199999997</v>
      </c>
      <c r="E362" s="84">
        <v>99.700187220000004</v>
      </c>
      <c r="F362" s="84">
        <v>99.700187220000004</v>
      </c>
    </row>
    <row r="363" spans="1:6" ht="12.75" customHeight="1" x14ac:dyDescent="0.2">
      <c r="A363" s="83" t="s">
        <v>156</v>
      </c>
      <c r="B363" s="83">
        <v>19</v>
      </c>
      <c r="C363" s="84">
        <v>584.78671527999995</v>
      </c>
      <c r="D363" s="84">
        <v>580.71474202000002</v>
      </c>
      <c r="E363" s="84">
        <v>98.378874069999995</v>
      </c>
      <c r="F363" s="84">
        <v>98.378874069999995</v>
      </c>
    </row>
    <row r="364" spans="1:6" ht="12.75" customHeight="1" x14ac:dyDescent="0.2">
      <c r="A364" s="83" t="s">
        <v>156</v>
      </c>
      <c r="B364" s="83">
        <v>20</v>
      </c>
      <c r="C364" s="84">
        <v>572.15942698000003</v>
      </c>
      <c r="D364" s="84">
        <v>569.46089941000002</v>
      </c>
      <c r="E364" s="84">
        <v>96.472360800000004</v>
      </c>
      <c r="F364" s="84">
        <v>96.472360800000004</v>
      </c>
    </row>
    <row r="365" spans="1:6" ht="12.75" customHeight="1" x14ac:dyDescent="0.2">
      <c r="A365" s="83" t="s">
        <v>156</v>
      </c>
      <c r="B365" s="83">
        <v>21</v>
      </c>
      <c r="C365" s="84">
        <v>556.72294941999996</v>
      </c>
      <c r="D365" s="84">
        <v>555.20914087999995</v>
      </c>
      <c r="E365" s="84">
        <v>94.057970639999994</v>
      </c>
      <c r="F365" s="84">
        <v>94.057970639999994</v>
      </c>
    </row>
    <row r="366" spans="1:6" ht="12.75" customHeight="1" x14ac:dyDescent="0.2">
      <c r="A366" s="83" t="s">
        <v>156</v>
      </c>
      <c r="B366" s="83">
        <v>22</v>
      </c>
      <c r="C366" s="84">
        <v>554.31530903999999</v>
      </c>
      <c r="D366" s="84">
        <v>552.09193617999995</v>
      </c>
      <c r="E366" s="84">
        <v>93.529885050000004</v>
      </c>
      <c r="F366" s="84">
        <v>93.529885050000004</v>
      </c>
    </row>
    <row r="367" spans="1:6" ht="12.75" customHeight="1" x14ac:dyDescent="0.2">
      <c r="A367" s="83" t="s">
        <v>156</v>
      </c>
      <c r="B367" s="83">
        <v>23</v>
      </c>
      <c r="C367" s="84">
        <v>599.71181373000002</v>
      </c>
      <c r="D367" s="84">
        <v>596.32178477000002</v>
      </c>
      <c r="E367" s="84">
        <v>101.02286291</v>
      </c>
      <c r="F367" s="84">
        <v>101.02286291</v>
      </c>
    </row>
    <row r="368" spans="1:6" ht="12.75" customHeight="1" x14ac:dyDescent="0.2">
      <c r="A368" s="83" t="s">
        <v>156</v>
      </c>
      <c r="B368" s="83">
        <v>24</v>
      </c>
      <c r="C368" s="84">
        <v>707.49286504999998</v>
      </c>
      <c r="D368" s="84">
        <v>706.12416387999997</v>
      </c>
      <c r="E368" s="84">
        <v>119.62448199000001</v>
      </c>
      <c r="F368" s="84">
        <v>119.62448199000001</v>
      </c>
    </row>
    <row r="369" spans="1:6" ht="12.75" customHeight="1" x14ac:dyDescent="0.2">
      <c r="A369" s="83" t="s">
        <v>157</v>
      </c>
      <c r="B369" s="83">
        <v>1</v>
      </c>
      <c r="C369" s="84">
        <v>777.95861617000003</v>
      </c>
      <c r="D369" s="84">
        <v>774.66124562000005</v>
      </c>
      <c r="E369" s="84">
        <v>131.23534778000001</v>
      </c>
      <c r="F369" s="84">
        <v>131.23534778000001</v>
      </c>
    </row>
    <row r="370" spans="1:6" ht="12.75" customHeight="1" x14ac:dyDescent="0.2">
      <c r="A370" s="83" t="s">
        <v>157</v>
      </c>
      <c r="B370" s="83">
        <v>2</v>
      </c>
      <c r="C370" s="84">
        <v>808.71520602999999</v>
      </c>
      <c r="D370" s="84">
        <v>807.30234368000004</v>
      </c>
      <c r="E370" s="84">
        <v>136.76507562</v>
      </c>
      <c r="F370" s="84">
        <v>136.76507562</v>
      </c>
    </row>
    <row r="371" spans="1:6" ht="12.75" customHeight="1" x14ac:dyDescent="0.2">
      <c r="A371" s="83" t="s">
        <v>157</v>
      </c>
      <c r="B371" s="83">
        <v>3</v>
      </c>
      <c r="C371" s="84">
        <v>836.86299604999999</v>
      </c>
      <c r="D371" s="84">
        <v>830.35051153999996</v>
      </c>
      <c r="E371" s="84">
        <v>140.66966532999999</v>
      </c>
      <c r="F371" s="84">
        <v>140.66966532999999</v>
      </c>
    </row>
    <row r="372" spans="1:6" ht="12.75" customHeight="1" x14ac:dyDescent="0.2">
      <c r="A372" s="83" t="s">
        <v>157</v>
      </c>
      <c r="B372" s="83">
        <v>4</v>
      </c>
      <c r="C372" s="84">
        <v>843.07065895999995</v>
      </c>
      <c r="D372" s="84">
        <v>833.83794837999994</v>
      </c>
      <c r="E372" s="84">
        <v>141.26047194</v>
      </c>
      <c r="F372" s="84">
        <v>141.26047194</v>
      </c>
    </row>
    <row r="373" spans="1:6" ht="12.75" customHeight="1" x14ac:dyDescent="0.2">
      <c r="A373" s="83" t="s">
        <v>157</v>
      </c>
      <c r="B373" s="83">
        <v>5</v>
      </c>
      <c r="C373" s="84">
        <v>836.62781424000002</v>
      </c>
      <c r="D373" s="84">
        <v>826.10522244000003</v>
      </c>
      <c r="E373" s="84">
        <v>139.95047098000001</v>
      </c>
      <c r="F373" s="84">
        <v>139.95047098000001</v>
      </c>
    </row>
    <row r="374" spans="1:6" ht="12.75" customHeight="1" x14ac:dyDescent="0.2">
      <c r="A374" s="83" t="s">
        <v>157</v>
      </c>
      <c r="B374" s="83">
        <v>6</v>
      </c>
      <c r="C374" s="84">
        <v>846.31071760999998</v>
      </c>
      <c r="D374" s="84">
        <v>836.01046180000003</v>
      </c>
      <c r="E374" s="84">
        <v>141.62851739999999</v>
      </c>
      <c r="F374" s="84">
        <v>141.62851739999999</v>
      </c>
    </row>
    <row r="375" spans="1:6" ht="12.75" customHeight="1" x14ac:dyDescent="0.2">
      <c r="A375" s="83" t="s">
        <v>157</v>
      </c>
      <c r="B375" s="83">
        <v>7</v>
      </c>
      <c r="C375" s="84">
        <v>819.47541924999996</v>
      </c>
      <c r="D375" s="84">
        <v>814.99847769999997</v>
      </c>
      <c r="E375" s="84">
        <v>138.06887755</v>
      </c>
      <c r="F375" s="84">
        <v>138.06887755</v>
      </c>
    </row>
    <row r="376" spans="1:6" ht="12.75" customHeight="1" x14ac:dyDescent="0.2">
      <c r="A376" s="83" t="s">
        <v>157</v>
      </c>
      <c r="B376" s="83">
        <v>8</v>
      </c>
      <c r="C376" s="84">
        <v>786.93454692</v>
      </c>
      <c r="D376" s="84">
        <v>782.58488512999998</v>
      </c>
      <c r="E376" s="84">
        <v>132.57769141</v>
      </c>
      <c r="F376" s="84">
        <v>132.57769141</v>
      </c>
    </row>
    <row r="377" spans="1:6" ht="12.75" customHeight="1" x14ac:dyDescent="0.2">
      <c r="A377" s="83" t="s">
        <v>157</v>
      </c>
      <c r="B377" s="83">
        <v>9</v>
      </c>
      <c r="C377" s="84">
        <v>720.22708275000002</v>
      </c>
      <c r="D377" s="84">
        <v>717.18050459999995</v>
      </c>
      <c r="E377" s="84">
        <v>121.49753647</v>
      </c>
      <c r="F377" s="84">
        <v>121.49753647</v>
      </c>
    </row>
    <row r="378" spans="1:6" ht="12.75" customHeight="1" x14ac:dyDescent="0.2">
      <c r="A378" s="83" t="s">
        <v>157</v>
      </c>
      <c r="B378" s="83">
        <v>10</v>
      </c>
      <c r="C378" s="84">
        <v>654.1113474</v>
      </c>
      <c r="D378" s="84">
        <v>650.56753279999998</v>
      </c>
      <c r="E378" s="84">
        <v>110.21263411</v>
      </c>
      <c r="F378" s="84">
        <v>110.21263411</v>
      </c>
    </row>
    <row r="379" spans="1:6" ht="12.75" customHeight="1" x14ac:dyDescent="0.2">
      <c r="A379" s="83" t="s">
        <v>157</v>
      </c>
      <c r="B379" s="83">
        <v>11</v>
      </c>
      <c r="C379" s="84">
        <v>614.65071408999995</v>
      </c>
      <c r="D379" s="84">
        <v>611.05216243999996</v>
      </c>
      <c r="E379" s="84">
        <v>103.51833592</v>
      </c>
      <c r="F379" s="84">
        <v>103.51833592</v>
      </c>
    </row>
    <row r="380" spans="1:6" ht="12.75" customHeight="1" x14ac:dyDescent="0.2">
      <c r="A380" s="83" t="s">
        <v>157</v>
      </c>
      <c r="B380" s="83">
        <v>12</v>
      </c>
      <c r="C380" s="84">
        <v>627.21372210000004</v>
      </c>
      <c r="D380" s="84">
        <v>625.44630180000001</v>
      </c>
      <c r="E380" s="84">
        <v>105.95684682</v>
      </c>
      <c r="F380" s="84">
        <v>105.95684682</v>
      </c>
    </row>
    <row r="381" spans="1:6" ht="12.75" customHeight="1" x14ac:dyDescent="0.2">
      <c r="A381" s="83" t="s">
        <v>157</v>
      </c>
      <c r="B381" s="83">
        <v>13</v>
      </c>
      <c r="C381" s="84">
        <v>630.35732159999998</v>
      </c>
      <c r="D381" s="84">
        <v>627.87209263</v>
      </c>
      <c r="E381" s="84">
        <v>106.3678</v>
      </c>
      <c r="F381" s="84">
        <v>106.3678</v>
      </c>
    </row>
    <row r="382" spans="1:6" ht="12.75" customHeight="1" x14ac:dyDescent="0.2">
      <c r="A382" s="83" t="s">
        <v>157</v>
      </c>
      <c r="B382" s="83">
        <v>14</v>
      </c>
      <c r="C382" s="84">
        <v>643.46911928999998</v>
      </c>
      <c r="D382" s="84">
        <v>642.00856433000001</v>
      </c>
      <c r="E382" s="84">
        <v>108.76265941</v>
      </c>
      <c r="F382" s="84">
        <v>108.76265941</v>
      </c>
    </row>
    <row r="383" spans="1:6" ht="12.75" customHeight="1" x14ac:dyDescent="0.2">
      <c r="A383" s="83" t="s">
        <v>157</v>
      </c>
      <c r="B383" s="83">
        <v>15</v>
      </c>
      <c r="C383" s="84">
        <v>652.11769701000003</v>
      </c>
      <c r="D383" s="84">
        <v>650.91560833000005</v>
      </c>
      <c r="E383" s="84">
        <v>110.27160158</v>
      </c>
      <c r="F383" s="84">
        <v>110.27160158</v>
      </c>
    </row>
    <row r="384" spans="1:6" ht="12.75" customHeight="1" x14ac:dyDescent="0.2">
      <c r="A384" s="83" t="s">
        <v>157</v>
      </c>
      <c r="B384" s="83">
        <v>16</v>
      </c>
      <c r="C384" s="84">
        <v>646.11673151000002</v>
      </c>
      <c r="D384" s="84">
        <v>644.44610254999998</v>
      </c>
      <c r="E384" s="84">
        <v>109.17560272</v>
      </c>
      <c r="F384" s="84">
        <v>109.17560272</v>
      </c>
    </row>
    <row r="385" spans="1:6" ht="12.75" customHeight="1" x14ac:dyDescent="0.2">
      <c r="A385" s="83" t="s">
        <v>157</v>
      </c>
      <c r="B385" s="83">
        <v>17</v>
      </c>
      <c r="C385" s="84">
        <v>648.25928786999998</v>
      </c>
      <c r="D385" s="84">
        <v>643.61947663000001</v>
      </c>
      <c r="E385" s="84">
        <v>109.03556404</v>
      </c>
      <c r="F385" s="84">
        <v>109.03556404</v>
      </c>
    </row>
    <row r="386" spans="1:6" ht="12.75" customHeight="1" x14ac:dyDescent="0.2">
      <c r="A386" s="83" t="s">
        <v>157</v>
      </c>
      <c r="B386" s="83">
        <v>18</v>
      </c>
      <c r="C386" s="84">
        <v>643.41759768999998</v>
      </c>
      <c r="D386" s="84">
        <v>641.29071733000001</v>
      </c>
      <c r="E386" s="84">
        <v>108.64104897</v>
      </c>
      <c r="F386" s="84">
        <v>108.64104897</v>
      </c>
    </row>
    <row r="387" spans="1:6" ht="12.75" customHeight="1" x14ac:dyDescent="0.2">
      <c r="A387" s="83" t="s">
        <v>157</v>
      </c>
      <c r="B387" s="83">
        <v>19</v>
      </c>
      <c r="C387" s="84">
        <v>642.07328082000004</v>
      </c>
      <c r="D387" s="84">
        <v>640.03515404999996</v>
      </c>
      <c r="E387" s="84">
        <v>108.42834401</v>
      </c>
      <c r="F387" s="84">
        <v>108.42834401</v>
      </c>
    </row>
    <row r="388" spans="1:6" ht="12.75" customHeight="1" x14ac:dyDescent="0.2">
      <c r="A388" s="83" t="s">
        <v>157</v>
      </c>
      <c r="B388" s="83">
        <v>20</v>
      </c>
      <c r="C388" s="84">
        <v>635.20544929000005</v>
      </c>
      <c r="D388" s="84">
        <v>633.47034500999996</v>
      </c>
      <c r="E388" s="84">
        <v>107.31619983</v>
      </c>
      <c r="F388" s="84">
        <v>107.31619983</v>
      </c>
    </row>
    <row r="389" spans="1:6" ht="12.75" customHeight="1" x14ac:dyDescent="0.2">
      <c r="A389" s="83" t="s">
        <v>157</v>
      </c>
      <c r="B389" s="83">
        <v>21</v>
      </c>
      <c r="C389" s="84">
        <v>618.22915019000004</v>
      </c>
      <c r="D389" s="84">
        <v>616.71934653000005</v>
      </c>
      <c r="E389" s="84">
        <v>104.47841348</v>
      </c>
      <c r="F389" s="84">
        <v>104.47841348</v>
      </c>
    </row>
    <row r="390" spans="1:6" ht="12.75" customHeight="1" x14ac:dyDescent="0.2">
      <c r="A390" s="83" t="s">
        <v>157</v>
      </c>
      <c r="B390" s="83">
        <v>22</v>
      </c>
      <c r="C390" s="84">
        <v>596.62335134</v>
      </c>
      <c r="D390" s="84">
        <v>595.42535846999999</v>
      </c>
      <c r="E390" s="84">
        <v>100.87099934</v>
      </c>
      <c r="F390" s="84">
        <v>100.87099934</v>
      </c>
    </row>
    <row r="391" spans="1:6" ht="12.75" customHeight="1" x14ac:dyDescent="0.2">
      <c r="A391" s="83" t="s">
        <v>157</v>
      </c>
      <c r="B391" s="83">
        <v>23</v>
      </c>
      <c r="C391" s="84">
        <v>619.61473555999999</v>
      </c>
      <c r="D391" s="84">
        <v>618.38033098999995</v>
      </c>
      <c r="E391" s="84">
        <v>104.75980083</v>
      </c>
      <c r="F391" s="84">
        <v>104.75980083</v>
      </c>
    </row>
    <row r="392" spans="1:6" ht="12.75" customHeight="1" x14ac:dyDescent="0.2">
      <c r="A392" s="83" t="s">
        <v>157</v>
      </c>
      <c r="B392" s="83">
        <v>24</v>
      </c>
      <c r="C392" s="84">
        <v>712.03923854000004</v>
      </c>
      <c r="D392" s="84">
        <v>711.07321688000002</v>
      </c>
      <c r="E392" s="84">
        <v>120.46290097000001</v>
      </c>
      <c r="F392" s="84">
        <v>120.46290097000001</v>
      </c>
    </row>
    <row r="393" spans="1:6" ht="12.75" customHeight="1" x14ac:dyDescent="0.2">
      <c r="A393" s="83" t="s">
        <v>158</v>
      </c>
      <c r="B393" s="83">
        <v>1</v>
      </c>
      <c r="C393" s="84">
        <v>814.07814480000002</v>
      </c>
      <c r="D393" s="84">
        <v>811.98122824999996</v>
      </c>
      <c r="E393" s="84">
        <v>137.55772537000001</v>
      </c>
      <c r="F393" s="84">
        <v>137.55772537000001</v>
      </c>
    </row>
    <row r="394" spans="1:6" ht="12.75" customHeight="1" x14ac:dyDescent="0.2">
      <c r="A394" s="83" t="s">
        <v>158</v>
      </c>
      <c r="B394" s="83">
        <v>2</v>
      </c>
      <c r="C394" s="84">
        <v>845.67079581999997</v>
      </c>
      <c r="D394" s="84">
        <v>843.36883396999997</v>
      </c>
      <c r="E394" s="84">
        <v>142.8750991</v>
      </c>
      <c r="F394" s="84">
        <v>142.8750991</v>
      </c>
    </row>
    <row r="395" spans="1:6" ht="12.75" customHeight="1" x14ac:dyDescent="0.2">
      <c r="A395" s="83" t="s">
        <v>158</v>
      </c>
      <c r="B395" s="83">
        <v>3</v>
      </c>
      <c r="C395" s="84">
        <v>862.95057603999999</v>
      </c>
      <c r="D395" s="84">
        <v>860.88091915999996</v>
      </c>
      <c r="E395" s="84">
        <v>145.84182114000001</v>
      </c>
      <c r="F395" s="84">
        <v>145.84182114000001</v>
      </c>
    </row>
    <row r="396" spans="1:6" ht="12.75" customHeight="1" x14ac:dyDescent="0.2">
      <c r="A396" s="83" t="s">
        <v>158</v>
      </c>
      <c r="B396" s="83">
        <v>4</v>
      </c>
      <c r="C396" s="84">
        <v>856.91716152000004</v>
      </c>
      <c r="D396" s="84">
        <v>853.88663944999996</v>
      </c>
      <c r="E396" s="84">
        <v>144.65692034</v>
      </c>
      <c r="F396" s="84">
        <v>144.65692034</v>
      </c>
    </row>
    <row r="397" spans="1:6" ht="12.75" customHeight="1" x14ac:dyDescent="0.2">
      <c r="A397" s="83" t="s">
        <v>158</v>
      </c>
      <c r="B397" s="83">
        <v>5</v>
      </c>
      <c r="C397" s="84">
        <v>858.10607594999999</v>
      </c>
      <c r="D397" s="84">
        <v>851.76334134000001</v>
      </c>
      <c r="E397" s="84">
        <v>144.29721244000001</v>
      </c>
      <c r="F397" s="84">
        <v>144.29721244000001</v>
      </c>
    </row>
    <row r="398" spans="1:6" ht="12.75" customHeight="1" x14ac:dyDescent="0.2">
      <c r="A398" s="83" t="s">
        <v>158</v>
      </c>
      <c r="B398" s="83">
        <v>6</v>
      </c>
      <c r="C398" s="84">
        <v>864.18908651000004</v>
      </c>
      <c r="D398" s="84">
        <v>859.01026396999998</v>
      </c>
      <c r="E398" s="84">
        <v>145.52491347</v>
      </c>
      <c r="F398" s="84">
        <v>145.52491347</v>
      </c>
    </row>
    <row r="399" spans="1:6" ht="12.75" customHeight="1" x14ac:dyDescent="0.2">
      <c r="A399" s="83" t="s">
        <v>158</v>
      </c>
      <c r="B399" s="83">
        <v>7</v>
      </c>
      <c r="C399" s="84">
        <v>869.62820595000005</v>
      </c>
      <c r="D399" s="84">
        <v>864.88949591999994</v>
      </c>
      <c r="E399" s="84">
        <v>146.52091404999999</v>
      </c>
      <c r="F399" s="84">
        <v>146.52091404999999</v>
      </c>
    </row>
    <row r="400" spans="1:6" ht="12.75" customHeight="1" x14ac:dyDescent="0.2">
      <c r="A400" s="83" t="s">
        <v>158</v>
      </c>
      <c r="B400" s="83">
        <v>8</v>
      </c>
      <c r="C400" s="84">
        <v>824.90024310000001</v>
      </c>
      <c r="D400" s="84">
        <v>820.91766443999995</v>
      </c>
      <c r="E400" s="84">
        <v>139.07164687</v>
      </c>
      <c r="F400" s="84">
        <v>139.07164687</v>
      </c>
    </row>
    <row r="401" spans="1:6" ht="12.75" customHeight="1" x14ac:dyDescent="0.2">
      <c r="A401" s="83" t="s">
        <v>158</v>
      </c>
      <c r="B401" s="83">
        <v>9</v>
      </c>
      <c r="C401" s="84">
        <v>768.32733355000005</v>
      </c>
      <c r="D401" s="84">
        <v>765.25525112000003</v>
      </c>
      <c r="E401" s="84">
        <v>129.64187842000001</v>
      </c>
      <c r="F401" s="84">
        <v>129.64187842000001</v>
      </c>
    </row>
    <row r="402" spans="1:6" ht="12.75" customHeight="1" x14ac:dyDescent="0.2">
      <c r="A402" s="83" t="s">
        <v>158</v>
      </c>
      <c r="B402" s="83">
        <v>10</v>
      </c>
      <c r="C402" s="84">
        <v>688.25717548</v>
      </c>
      <c r="D402" s="84">
        <v>686.11105175</v>
      </c>
      <c r="E402" s="84">
        <v>116.23406102</v>
      </c>
      <c r="F402" s="84">
        <v>116.23406102</v>
      </c>
    </row>
    <row r="403" spans="1:6" ht="12.75" customHeight="1" x14ac:dyDescent="0.2">
      <c r="A403" s="83" t="s">
        <v>158</v>
      </c>
      <c r="B403" s="83">
        <v>11</v>
      </c>
      <c r="C403" s="84">
        <v>642.47761232000005</v>
      </c>
      <c r="D403" s="84">
        <v>638.78421904000004</v>
      </c>
      <c r="E403" s="84">
        <v>108.21642314</v>
      </c>
      <c r="F403" s="84">
        <v>108.21642314</v>
      </c>
    </row>
    <row r="404" spans="1:6" ht="12.75" customHeight="1" x14ac:dyDescent="0.2">
      <c r="A404" s="83" t="s">
        <v>158</v>
      </c>
      <c r="B404" s="83">
        <v>12</v>
      </c>
      <c r="C404" s="84">
        <v>641.03197947000001</v>
      </c>
      <c r="D404" s="84">
        <v>637.21745656999997</v>
      </c>
      <c r="E404" s="84">
        <v>107.95099793</v>
      </c>
      <c r="F404" s="84">
        <v>107.95099793</v>
      </c>
    </row>
    <row r="405" spans="1:6" ht="12.75" customHeight="1" x14ac:dyDescent="0.2">
      <c r="A405" s="83" t="s">
        <v>158</v>
      </c>
      <c r="B405" s="83">
        <v>13</v>
      </c>
      <c r="C405" s="84">
        <v>644.19750339999996</v>
      </c>
      <c r="D405" s="84">
        <v>640.88735961999998</v>
      </c>
      <c r="E405" s="84">
        <v>108.57271615000001</v>
      </c>
      <c r="F405" s="84">
        <v>108.57271615000001</v>
      </c>
    </row>
    <row r="406" spans="1:6" ht="12.75" customHeight="1" x14ac:dyDescent="0.2">
      <c r="A406" s="83" t="s">
        <v>158</v>
      </c>
      <c r="B406" s="83">
        <v>14</v>
      </c>
      <c r="C406" s="84">
        <v>653.26501570000005</v>
      </c>
      <c r="D406" s="84">
        <v>650.01983353000003</v>
      </c>
      <c r="E406" s="84">
        <v>110.11984839</v>
      </c>
      <c r="F406" s="84">
        <v>110.11984839</v>
      </c>
    </row>
    <row r="407" spans="1:6" ht="12.75" customHeight="1" x14ac:dyDescent="0.2">
      <c r="A407" s="83" t="s">
        <v>158</v>
      </c>
      <c r="B407" s="83">
        <v>15</v>
      </c>
      <c r="C407" s="84">
        <v>650.10285592000002</v>
      </c>
      <c r="D407" s="84">
        <v>647.88700412000003</v>
      </c>
      <c r="E407" s="84">
        <v>109.75852578999999</v>
      </c>
      <c r="F407" s="84">
        <v>109.75852578999999</v>
      </c>
    </row>
    <row r="408" spans="1:6" ht="12.75" customHeight="1" x14ac:dyDescent="0.2">
      <c r="A408" s="83" t="s">
        <v>158</v>
      </c>
      <c r="B408" s="83">
        <v>16</v>
      </c>
      <c r="C408" s="84">
        <v>653.91286447000005</v>
      </c>
      <c r="D408" s="84">
        <v>652.65070073000004</v>
      </c>
      <c r="E408" s="84">
        <v>110.56554355</v>
      </c>
      <c r="F408" s="84">
        <v>110.56554355</v>
      </c>
    </row>
    <row r="409" spans="1:6" ht="12.75" customHeight="1" x14ac:dyDescent="0.2">
      <c r="A409" s="83" t="s">
        <v>158</v>
      </c>
      <c r="B409" s="83">
        <v>17</v>
      </c>
      <c r="C409" s="84">
        <v>653.19771103000005</v>
      </c>
      <c r="D409" s="84">
        <v>650.89086146</v>
      </c>
      <c r="E409" s="84">
        <v>110.26740921</v>
      </c>
      <c r="F409" s="84">
        <v>110.26740921</v>
      </c>
    </row>
    <row r="410" spans="1:6" ht="12.75" customHeight="1" x14ac:dyDescent="0.2">
      <c r="A410" s="83" t="s">
        <v>158</v>
      </c>
      <c r="B410" s="83">
        <v>18</v>
      </c>
      <c r="C410" s="84">
        <v>654.13518238999995</v>
      </c>
      <c r="D410" s="84">
        <v>651.85356048999995</v>
      </c>
      <c r="E410" s="84">
        <v>110.43050004</v>
      </c>
      <c r="F410" s="84">
        <v>110.43050004</v>
      </c>
    </row>
    <row r="411" spans="1:6" ht="12.75" customHeight="1" x14ac:dyDescent="0.2">
      <c r="A411" s="83" t="s">
        <v>158</v>
      </c>
      <c r="B411" s="83">
        <v>19</v>
      </c>
      <c r="C411" s="84">
        <v>648.73984102999998</v>
      </c>
      <c r="D411" s="84">
        <v>646.47330479000004</v>
      </c>
      <c r="E411" s="84">
        <v>109.51903102</v>
      </c>
      <c r="F411" s="84">
        <v>109.51903102</v>
      </c>
    </row>
    <row r="412" spans="1:6" ht="12.75" customHeight="1" x14ac:dyDescent="0.2">
      <c r="A412" s="83" t="s">
        <v>158</v>
      </c>
      <c r="B412" s="83">
        <v>20</v>
      </c>
      <c r="C412" s="84">
        <v>641.48567527</v>
      </c>
      <c r="D412" s="84">
        <v>638.20934093999995</v>
      </c>
      <c r="E412" s="84">
        <v>108.11903305</v>
      </c>
      <c r="F412" s="84">
        <v>108.11903305</v>
      </c>
    </row>
    <row r="413" spans="1:6" ht="12.75" customHeight="1" x14ac:dyDescent="0.2">
      <c r="A413" s="83" t="s">
        <v>158</v>
      </c>
      <c r="B413" s="83">
        <v>21</v>
      </c>
      <c r="C413" s="84">
        <v>603.54560360999994</v>
      </c>
      <c r="D413" s="84">
        <v>601.13617610999995</v>
      </c>
      <c r="E413" s="84">
        <v>101.83846886000001</v>
      </c>
      <c r="F413" s="84">
        <v>101.83846886000001</v>
      </c>
    </row>
    <row r="414" spans="1:6" ht="12.75" customHeight="1" x14ac:dyDescent="0.2">
      <c r="A414" s="83" t="s">
        <v>158</v>
      </c>
      <c r="B414" s="83">
        <v>22</v>
      </c>
      <c r="C414" s="84">
        <v>603.56772750000005</v>
      </c>
      <c r="D414" s="84">
        <v>602.05147088000001</v>
      </c>
      <c r="E414" s="84">
        <v>101.99352893</v>
      </c>
      <c r="F414" s="84">
        <v>101.99352893</v>
      </c>
    </row>
    <row r="415" spans="1:6" ht="12.75" customHeight="1" x14ac:dyDescent="0.2">
      <c r="A415" s="83" t="s">
        <v>158</v>
      </c>
      <c r="B415" s="83">
        <v>23</v>
      </c>
      <c r="C415" s="84">
        <v>656.53685803999997</v>
      </c>
      <c r="D415" s="84">
        <v>654.91951252000001</v>
      </c>
      <c r="E415" s="84">
        <v>110.94990292</v>
      </c>
      <c r="F415" s="84">
        <v>110.94990292</v>
      </c>
    </row>
    <row r="416" spans="1:6" ht="12.75" customHeight="1" x14ac:dyDescent="0.2">
      <c r="A416" s="83" t="s">
        <v>158</v>
      </c>
      <c r="B416" s="83">
        <v>24</v>
      </c>
      <c r="C416" s="84">
        <v>728.38462572000003</v>
      </c>
      <c r="D416" s="84">
        <v>726.89917365999997</v>
      </c>
      <c r="E416" s="84">
        <v>123.14397603</v>
      </c>
      <c r="F416" s="84">
        <v>123.14397603</v>
      </c>
    </row>
    <row r="417" spans="1:6" ht="12.75" customHeight="1" x14ac:dyDescent="0.2">
      <c r="A417" s="83" t="s">
        <v>159</v>
      </c>
      <c r="B417" s="83">
        <v>1</v>
      </c>
      <c r="C417" s="84">
        <v>848.30265419</v>
      </c>
      <c r="D417" s="84">
        <v>843.55492578999997</v>
      </c>
      <c r="E417" s="84">
        <v>142.90662491000001</v>
      </c>
      <c r="F417" s="84">
        <v>142.90662491000001</v>
      </c>
    </row>
    <row r="418" spans="1:6" ht="12.75" customHeight="1" x14ac:dyDescent="0.2">
      <c r="A418" s="83" t="s">
        <v>159</v>
      </c>
      <c r="B418" s="83">
        <v>2</v>
      </c>
      <c r="C418" s="84">
        <v>884.46149419000005</v>
      </c>
      <c r="D418" s="84">
        <v>881.71569566000005</v>
      </c>
      <c r="E418" s="84">
        <v>149.37144025000001</v>
      </c>
      <c r="F418" s="84">
        <v>149.37144025000001</v>
      </c>
    </row>
    <row r="419" spans="1:6" ht="12.75" customHeight="1" x14ac:dyDescent="0.2">
      <c r="A419" s="83" t="s">
        <v>159</v>
      </c>
      <c r="B419" s="83">
        <v>3</v>
      </c>
      <c r="C419" s="84">
        <v>863.85364428000003</v>
      </c>
      <c r="D419" s="84">
        <v>861.60111603999997</v>
      </c>
      <c r="E419" s="84">
        <v>145.96382968</v>
      </c>
      <c r="F419" s="84">
        <v>145.96382968</v>
      </c>
    </row>
    <row r="420" spans="1:6" ht="12.75" customHeight="1" x14ac:dyDescent="0.2">
      <c r="A420" s="83" t="s">
        <v>159</v>
      </c>
      <c r="B420" s="83">
        <v>4</v>
      </c>
      <c r="C420" s="84">
        <v>852.03566104000004</v>
      </c>
      <c r="D420" s="84">
        <v>849.60165313000005</v>
      </c>
      <c r="E420" s="84">
        <v>143.93100088</v>
      </c>
      <c r="F420" s="84">
        <v>143.93100088</v>
      </c>
    </row>
    <row r="421" spans="1:6" ht="12.75" customHeight="1" x14ac:dyDescent="0.2">
      <c r="A421" s="83" t="s">
        <v>159</v>
      </c>
      <c r="B421" s="83">
        <v>5</v>
      </c>
      <c r="C421" s="84">
        <v>851.92733473999999</v>
      </c>
      <c r="D421" s="84">
        <v>843.34647519999999</v>
      </c>
      <c r="E421" s="84">
        <v>142.8713113</v>
      </c>
      <c r="F421" s="84">
        <v>142.8713113</v>
      </c>
    </row>
    <row r="422" spans="1:6" ht="12.75" customHeight="1" x14ac:dyDescent="0.2">
      <c r="A422" s="83" t="s">
        <v>159</v>
      </c>
      <c r="B422" s="83">
        <v>6</v>
      </c>
      <c r="C422" s="84">
        <v>855.77700752999999</v>
      </c>
      <c r="D422" s="84">
        <v>853.04000956000004</v>
      </c>
      <c r="E422" s="84">
        <v>144.51349278000001</v>
      </c>
      <c r="F422" s="84">
        <v>144.51349278000001</v>
      </c>
    </row>
    <row r="423" spans="1:6" ht="12.75" customHeight="1" x14ac:dyDescent="0.2">
      <c r="A423" s="83" t="s">
        <v>159</v>
      </c>
      <c r="B423" s="83">
        <v>7</v>
      </c>
      <c r="C423" s="84">
        <v>887.35786969000003</v>
      </c>
      <c r="D423" s="84">
        <v>882.87442423000005</v>
      </c>
      <c r="E423" s="84">
        <v>149.56774043999999</v>
      </c>
      <c r="F423" s="84">
        <v>149.56774043999999</v>
      </c>
    </row>
    <row r="424" spans="1:6" ht="12.75" customHeight="1" x14ac:dyDescent="0.2">
      <c r="A424" s="83" t="s">
        <v>159</v>
      </c>
      <c r="B424" s="83">
        <v>8</v>
      </c>
      <c r="C424" s="84">
        <v>869.66668990999995</v>
      </c>
      <c r="D424" s="84">
        <v>859.35624192</v>
      </c>
      <c r="E424" s="84">
        <v>145.58352558999999</v>
      </c>
      <c r="F424" s="84">
        <v>145.58352558999999</v>
      </c>
    </row>
    <row r="425" spans="1:6" ht="12.75" customHeight="1" x14ac:dyDescent="0.2">
      <c r="A425" s="83" t="s">
        <v>159</v>
      </c>
      <c r="B425" s="83">
        <v>9</v>
      </c>
      <c r="C425" s="84">
        <v>812.74942012999998</v>
      </c>
      <c r="D425" s="84">
        <v>803.97357292000004</v>
      </c>
      <c r="E425" s="84">
        <v>136.20114863000001</v>
      </c>
      <c r="F425" s="84">
        <v>136.20114863000001</v>
      </c>
    </row>
    <row r="426" spans="1:6" ht="12.75" customHeight="1" x14ac:dyDescent="0.2">
      <c r="A426" s="83" t="s">
        <v>159</v>
      </c>
      <c r="B426" s="83">
        <v>10</v>
      </c>
      <c r="C426" s="84">
        <v>714.06835149999995</v>
      </c>
      <c r="D426" s="84">
        <v>706.51686821999999</v>
      </c>
      <c r="E426" s="84">
        <v>119.69101001999999</v>
      </c>
      <c r="F426" s="84">
        <v>119.69101001999999</v>
      </c>
    </row>
    <row r="427" spans="1:6" ht="12.75" customHeight="1" x14ac:dyDescent="0.2">
      <c r="A427" s="83" t="s">
        <v>159</v>
      </c>
      <c r="B427" s="83">
        <v>11</v>
      </c>
      <c r="C427" s="84">
        <v>636.67776730000003</v>
      </c>
      <c r="D427" s="84">
        <v>634.61817623000002</v>
      </c>
      <c r="E427" s="84">
        <v>107.51065389999999</v>
      </c>
      <c r="F427" s="84">
        <v>107.51065389999999</v>
      </c>
    </row>
    <row r="428" spans="1:6" ht="12.75" customHeight="1" x14ac:dyDescent="0.2">
      <c r="A428" s="83" t="s">
        <v>159</v>
      </c>
      <c r="B428" s="83">
        <v>12</v>
      </c>
      <c r="C428" s="84">
        <v>625.37786315999995</v>
      </c>
      <c r="D428" s="84">
        <v>623.40750021999997</v>
      </c>
      <c r="E428" s="84">
        <v>105.61145347999999</v>
      </c>
      <c r="F428" s="84">
        <v>105.61145347999999</v>
      </c>
    </row>
    <row r="429" spans="1:6" ht="12.75" customHeight="1" x14ac:dyDescent="0.2">
      <c r="A429" s="83" t="s">
        <v>159</v>
      </c>
      <c r="B429" s="83">
        <v>13</v>
      </c>
      <c r="C429" s="84">
        <v>630.83584731999997</v>
      </c>
      <c r="D429" s="84">
        <v>627.33987243000001</v>
      </c>
      <c r="E429" s="84">
        <v>106.27763658000001</v>
      </c>
      <c r="F429" s="84">
        <v>106.27763658000001</v>
      </c>
    </row>
    <row r="430" spans="1:6" ht="12.75" customHeight="1" x14ac:dyDescent="0.2">
      <c r="A430" s="83" t="s">
        <v>159</v>
      </c>
      <c r="B430" s="83">
        <v>14</v>
      </c>
      <c r="C430" s="84">
        <v>641.19113715000003</v>
      </c>
      <c r="D430" s="84">
        <v>639.71665569000004</v>
      </c>
      <c r="E430" s="84">
        <v>108.37438720999999</v>
      </c>
      <c r="F430" s="84">
        <v>108.37438720999999</v>
      </c>
    </row>
    <row r="431" spans="1:6" ht="12.75" customHeight="1" x14ac:dyDescent="0.2">
      <c r="A431" s="83" t="s">
        <v>159</v>
      </c>
      <c r="B431" s="83">
        <v>15</v>
      </c>
      <c r="C431" s="84">
        <v>655.20570827999995</v>
      </c>
      <c r="D431" s="84">
        <v>653.60097597000004</v>
      </c>
      <c r="E431" s="84">
        <v>110.72652966</v>
      </c>
      <c r="F431" s="84">
        <v>110.72652966</v>
      </c>
    </row>
    <row r="432" spans="1:6" ht="12.75" customHeight="1" x14ac:dyDescent="0.2">
      <c r="A432" s="83" t="s">
        <v>159</v>
      </c>
      <c r="B432" s="83">
        <v>16</v>
      </c>
      <c r="C432" s="84">
        <v>645.69023871000002</v>
      </c>
      <c r="D432" s="84">
        <v>644.23761736999995</v>
      </c>
      <c r="E432" s="84">
        <v>109.14028325</v>
      </c>
      <c r="F432" s="84">
        <v>109.14028325</v>
      </c>
    </row>
    <row r="433" spans="1:6" ht="12.75" customHeight="1" x14ac:dyDescent="0.2">
      <c r="A433" s="83" t="s">
        <v>159</v>
      </c>
      <c r="B433" s="83">
        <v>17</v>
      </c>
      <c r="C433" s="84">
        <v>642.89558683999996</v>
      </c>
      <c r="D433" s="84">
        <v>640.27050901999996</v>
      </c>
      <c r="E433" s="84">
        <v>108.4682155</v>
      </c>
      <c r="F433" s="84">
        <v>108.4682155</v>
      </c>
    </row>
    <row r="434" spans="1:6" ht="12.75" customHeight="1" x14ac:dyDescent="0.2">
      <c r="A434" s="83" t="s">
        <v>159</v>
      </c>
      <c r="B434" s="83">
        <v>18</v>
      </c>
      <c r="C434" s="84">
        <v>644.6699807</v>
      </c>
      <c r="D434" s="84">
        <v>641.99117004000004</v>
      </c>
      <c r="E434" s="84">
        <v>108.75971265</v>
      </c>
      <c r="F434" s="84">
        <v>108.75971265</v>
      </c>
    </row>
    <row r="435" spans="1:6" ht="12.75" customHeight="1" x14ac:dyDescent="0.2">
      <c r="A435" s="83" t="s">
        <v>159</v>
      </c>
      <c r="B435" s="83">
        <v>19</v>
      </c>
      <c r="C435" s="84">
        <v>655.77700269000002</v>
      </c>
      <c r="D435" s="84">
        <v>652.23999991000005</v>
      </c>
      <c r="E435" s="84">
        <v>110.49596673000001</v>
      </c>
      <c r="F435" s="84">
        <v>110.49596673000001</v>
      </c>
    </row>
    <row r="436" spans="1:6" ht="12.75" customHeight="1" x14ac:dyDescent="0.2">
      <c r="A436" s="83" t="s">
        <v>159</v>
      </c>
      <c r="B436" s="83">
        <v>20</v>
      </c>
      <c r="C436" s="84">
        <v>640.15164952999999</v>
      </c>
      <c r="D436" s="84">
        <v>637.04152867000005</v>
      </c>
      <c r="E436" s="84">
        <v>107.92119399000001</v>
      </c>
      <c r="F436" s="84">
        <v>107.92119399000001</v>
      </c>
    </row>
    <row r="437" spans="1:6" ht="12.75" customHeight="1" x14ac:dyDescent="0.2">
      <c r="A437" s="83" t="s">
        <v>159</v>
      </c>
      <c r="B437" s="83">
        <v>21</v>
      </c>
      <c r="C437" s="84">
        <v>632.21883204000005</v>
      </c>
      <c r="D437" s="84">
        <v>630.4208592</v>
      </c>
      <c r="E437" s="84">
        <v>106.7995865</v>
      </c>
      <c r="F437" s="84">
        <v>106.7995865</v>
      </c>
    </row>
    <row r="438" spans="1:6" ht="12.75" customHeight="1" x14ac:dyDescent="0.2">
      <c r="A438" s="83" t="s">
        <v>159</v>
      </c>
      <c r="B438" s="83">
        <v>22</v>
      </c>
      <c r="C438" s="84">
        <v>637.44547089000002</v>
      </c>
      <c r="D438" s="84">
        <v>635.81180758999994</v>
      </c>
      <c r="E438" s="84">
        <v>107.71286696999999</v>
      </c>
      <c r="F438" s="84">
        <v>107.71286696999999</v>
      </c>
    </row>
    <row r="439" spans="1:6" ht="12.75" customHeight="1" x14ac:dyDescent="0.2">
      <c r="A439" s="83" t="s">
        <v>159</v>
      </c>
      <c r="B439" s="83">
        <v>23</v>
      </c>
      <c r="C439" s="84">
        <v>684.86148895999997</v>
      </c>
      <c r="D439" s="84">
        <v>680.91998636000005</v>
      </c>
      <c r="E439" s="84">
        <v>115.35464272999999</v>
      </c>
      <c r="F439" s="84">
        <v>115.35464272999999</v>
      </c>
    </row>
    <row r="440" spans="1:6" ht="12.75" customHeight="1" x14ac:dyDescent="0.2">
      <c r="A440" s="83" t="s">
        <v>159</v>
      </c>
      <c r="B440" s="83">
        <v>24</v>
      </c>
      <c r="C440" s="84">
        <v>764.74404361999996</v>
      </c>
      <c r="D440" s="84">
        <v>761.93795892000003</v>
      </c>
      <c r="E440" s="84">
        <v>129.07989601</v>
      </c>
      <c r="F440" s="84">
        <v>129.07989601</v>
      </c>
    </row>
    <row r="441" spans="1:6" ht="12.75" customHeight="1" x14ac:dyDescent="0.2">
      <c r="A441" s="83" t="s">
        <v>160</v>
      </c>
      <c r="B441" s="83">
        <v>1</v>
      </c>
      <c r="C441" s="84">
        <v>735.18678424999996</v>
      </c>
      <c r="D441" s="84">
        <v>730.21865854999999</v>
      </c>
      <c r="E441" s="84">
        <v>123.7063299</v>
      </c>
      <c r="F441" s="84">
        <v>123.7063299</v>
      </c>
    </row>
    <row r="442" spans="1:6" ht="12.75" customHeight="1" x14ac:dyDescent="0.2">
      <c r="A442" s="83" t="s">
        <v>160</v>
      </c>
      <c r="B442" s="83">
        <v>2</v>
      </c>
      <c r="C442" s="84">
        <v>709.44227589000002</v>
      </c>
      <c r="D442" s="84">
        <v>708.07500793999998</v>
      </c>
      <c r="E442" s="84">
        <v>119.95497444999999</v>
      </c>
      <c r="F442" s="84">
        <v>119.95497444999999</v>
      </c>
    </row>
    <row r="443" spans="1:6" ht="12.75" customHeight="1" x14ac:dyDescent="0.2">
      <c r="A443" s="83" t="s">
        <v>160</v>
      </c>
      <c r="B443" s="83">
        <v>3</v>
      </c>
      <c r="C443" s="84">
        <v>737.38613494000003</v>
      </c>
      <c r="D443" s="84">
        <v>735.65519973999994</v>
      </c>
      <c r="E443" s="84">
        <v>124.62733425</v>
      </c>
      <c r="F443" s="84">
        <v>124.62733425</v>
      </c>
    </row>
    <row r="444" spans="1:6" ht="12.75" customHeight="1" x14ac:dyDescent="0.2">
      <c r="A444" s="83" t="s">
        <v>160</v>
      </c>
      <c r="B444" s="83">
        <v>4</v>
      </c>
      <c r="C444" s="84">
        <v>751.22301780999999</v>
      </c>
      <c r="D444" s="84">
        <v>747.85943761999999</v>
      </c>
      <c r="E444" s="84">
        <v>126.69485397</v>
      </c>
      <c r="F444" s="84">
        <v>126.69485397</v>
      </c>
    </row>
    <row r="445" spans="1:6" ht="12.75" customHeight="1" x14ac:dyDescent="0.2">
      <c r="A445" s="83" t="s">
        <v>160</v>
      </c>
      <c r="B445" s="83">
        <v>5</v>
      </c>
      <c r="C445" s="84">
        <v>749.44889923000005</v>
      </c>
      <c r="D445" s="84">
        <v>746.80488247000005</v>
      </c>
      <c r="E445" s="84">
        <v>126.5162018</v>
      </c>
      <c r="F445" s="84">
        <v>126.5162018</v>
      </c>
    </row>
    <row r="446" spans="1:6" ht="12.75" customHeight="1" x14ac:dyDescent="0.2">
      <c r="A446" s="83" t="s">
        <v>160</v>
      </c>
      <c r="B446" s="83">
        <v>6</v>
      </c>
      <c r="C446" s="84">
        <v>862.17536669000003</v>
      </c>
      <c r="D446" s="84">
        <v>859.30407107999997</v>
      </c>
      <c r="E446" s="84">
        <v>145.57468732999999</v>
      </c>
      <c r="F446" s="84">
        <v>145.57468732999999</v>
      </c>
    </row>
    <row r="447" spans="1:6" ht="12.75" customHeight="1" x14ac:dyDescent="0.2">
      <c r="A447" s="83" t="s">
        <v>160</v>
      </c>
      <c r="B447" s="83">
        <v>7</v>
      </c>
      <c r="C447" s="84">
        <v>825.86339098999997</v>
      </c>
      <c r="D447" s="84">
        <v>820.58963999000002</v>
      </c>
      <c r="E447" s="84">
        <v>139.01607625</v>
      </c>
      <c r="F447" s="84">
        <v>139.01607625</v>
      </c>
    </row>
    <row r="448" spans="1:6" ht="12.75" customHeight="1" x14ac:dyDescent="0.2">
      <c r="A448" s="83" t="s">
        <v>160</v>
      </c>
      <c r="B448" s="83">
        <v>8</v>
      </c>
      <c r="C448" s="84">
        <v>828.40690054000004</v>
      </c>
      <c r="D448" s="84">
        <v>814.49722708000002</v>
      </c>
      <c r="E448" s="84">
        <v>137.98396069</v>
      </c>
      <c r="F448" s="84">
        <v>137.98396069</v>
      </c>
    </row>
    <row r="449" spans="1:6" ht="12.75" customHeight="1" x14ac:dyDescent="0.2">
      <c r="A449" s="83" t="s">
        <v>160</v>
      </c>
      <c r="B449" s="83">
        <v>9</v>
      </c>
      <c r="C449" s="84">
        <v>822.47030874999996</v>
      </c>
      <c r="D449" s="84">
        <v>818.35399829000005</v>
      </c>
      <c r="E449" s="84">
        <v>138.63733622999999</v>
      </c>
      <c r="F449" s="84">
        <v>138.63733622999999</v>
      </c>
    </row>
    <row r="450" spans="1:6" ht="12.75" customHeight="1" x14ac:dyDescent="0.2">
      <c r="A450" s="83" t="s">
        <v>160</v>
      </c>
      <c r="B450" s="83">
        <v>10</v>
      </c>
      <c r="C450" s="84">
        <v>739.00404748000005</v>
      </c>
      <c r="D450" s="84">
        <v>735.42733747</v>
      </c>
      <c r="E450" s="84">
        <v>124.5887321</v>
      </c>
      <c r="F450" s="84">
        <v>124.5887321</v>
      </c>
    </row>
    <row r="451" spans="1:6" ht="12.75" customHeight="1" x14ac:dyDescent="0.2">
      <c r="A451" s="83" t="s">
        <v>160</v>
      </c>
      <c r="B451" s="83">
        <v>11</v>
      </c>
      <c r="C451" s="84">
        <v>683.18486003999999</v>
      </c>
      <c r="D451" s="84">
        <v>678.08687107000003</v>
      </c>
      <c r="E451" s="84">
        <v>114.87468472</v>
      </c>
      <c r="F451" s="84">
        <v>114.87468472</v>
      </c>
    </row>
    <row r="452" spans="1:6" ht="12.75" customHeight="1" x14ac:dyDescent="0.2">
      <c r="A452" s="83" t="s">
        <v>160</v>
      </c>
      <c r="B452" s="83">
        <v>12</v>
      </c>
      <c r="C452" s="84">
        <v>671.38268399000003</v>
      </c>
      <c r="D452" s="84">
        <v>664.43442326000002</v>
      </c>
      <c r="E452" s="84">
        <v>112.56182378</v>
      </c>
      <c r="F452" s="84">
        <v>112.56182378</v>
      </c>
    </row>
    <row r="453" spans="1:6" ht="12.75" customHeight="1" x14ac:dyDescent="0.2">
      <c r="A453" s="83" t="s">
        <v>160</v>
      </c>
      <c r="B453" s="83">
        <v>13</v>
      </c>
      <c r="C453" s="84">
        <v>688.80401277999999</v>
      </c>
      <c r="D453" s="84">
        <v>678.16622316999997</v>
      </c>
      <c r="E453" s="84">
        <v>114.88812775</v>
      </c>
      <c r="F453" s="84">
        <v>114.88812775</v>
      </c>
    </row>
    <row r="454" spans="1:6" ht="12.75" customHeight="1" x14ac:dyDescent="0.2">
      <c r="A454" s="83" t="s">
        <v>160</v>
      </c>
      <c r="B454" s="83">
        <v>14</v>
      </c>
      <c r="C454" s="84">
        <v>692.7329254</v>
      </c>
      <c r="D454" s="84">
        <v>692.7329254</v>
      </c>
      <c r="E454" s="84">
        <v>117.35587252000001</v>
      </c>
      <c r="F454" s="84">
        <v>117.35587252000001</v>
      </c>
    </row>
    <row r="455" spans="1:6" ht="12.75" customHeight="1" x14ac:dyDescent="0.2">
      <c r="A455" s="83" t="s">
        <v>160</v>
      </c>
      <c r="B455" s="83">
        <v>15</v>
      </c>
      <c r="C455" s="84">
        <v>686.11553168</v>
      </c>
      <c r="D455" s="84">
        <v>686.11553168</v>
      </c>
      <c r="E455" s="84">
        <v>116.23481997</v>
      </c>
      <c r="F455" s="84">
        <v>116.23481997</v>
      </c>
    </row>
    <row r="456" spans="1:6" ht="12.75" customHeight="1" x14ac:dyDescent="0.2">
      <c r="A456" s="83" t="s">
        <v>160</v>
      </c>
      <c r="B456" s="83">
        <v>16</v>
      </c>
      <c r="C456" s="84">
        <v>690.50656401000003</v>
      </c>
      <c r="D456" s="84">
        <v>690.50656401000003</v>
      </c>
      <c r="E456" s="84">
        <v>116.97870467</v>
      </c>
      <c r="F456" s="84">
        <v>116.97870467</v>
      </c>
    </row>
    <row r="457" spans="1:6" ht="12.75" customHeight="1" x14ac:dyDescent="0.2">
      <c r="A457" s="83" t="s">
        <v>160</v>
      </c>
      <c r="B457" s="83">
        <v>17</v>
      </c>
      <c r="C457" s="84">
        <v>685.74196581000001</v>
      </c>
      <c r="D457" s="84">
        <v>685.74196581000001</v>
      </c>
      <c r="E457" s="84">
        <v>116.17153417999999</v>
      </c>
      <c r="F457" s="84">
        <v>116.17153417999999</v>
      </c>
    </row>
    <row r="458" spans="1:6" ht="12.75" customHeight="1" x14ac:dyDescent="0.2">
      <c r="A458" s="83" t="s">
        <v>160</v>
      </c>
      <c r="B458" s="83">
        <v>18</v>
      </c>
      <c r="C458" s="84">
        <v>697.30308425999999</v>
      </c>
      <c r="D458" s="84">
        <v>697.30308425999999</v>
      </c>
      <c r="E458" s="84">
        <v>118.13010305</v>
      </c>
      <c r="F458" s="84">
        <v>118.13010305</v>
      </c>
    </row>
    <row r="459" spans="1:6" ht="12.75" customHeight="1" x14ac:dyDescent="0.2">
      <c r="A459" s="83" t="s">
        <v>160</v>
      </c>
      <c r="B459" s="83">
        <v>19</v>
      </c>
      <c r="C459" s="84">
        <v>692.34426537000002</v>
      </c>
      <c r="D459" s="84">
        <v>692.34426537000002</v>
      </c>
      <c r="E459" s="84">
        <v>117.29002963000001</v>
      </c>
      <c r="F459" s="84">
        <v>117.29002963000001</v>
      </c>
    </row>
    <row r="460" spans="1:6" ht="12.75" customHeight="1" x14ac:dyDescent="0.2">
      <c r="A460" s="83" t="s">
        <v>160</v>
      </c>
      <c r="B460" s="83">
        <v>20</v>
      </c>
      <c r="C460" s="84">
        <v>730.52526157</v>
      </c>
      <c r="D460" s="84">
        <v>690.85164629999997</v>
      </c>
      <c r="E460" s="84">
        <v>117.03716506000001</v>
      </c>
      <c r="F460" s="84">
        <v>117.03716506000001</v>
      </c>
    </row>
    <row r="461" spans="1:6" ht="12.75" customHeight="1" x14ac:dyDescent="0.2">
      <c r="A461" s="83" t="s">
        <v>160</v>
      </c>
      <c r="B461" s="83">
        <v>21</v>
      </c>
      <c r="C461" s="84">
        <v>678.68938142000002</v>
      </c>
      <c r="D461" s="84">
        <v>676.40671111999995</v>
      </c>
      <c r="E461" s="84">
        <v>114.59004885</v>
      </c>
      <c r="F461" s="84">
        <v>114.59004885</v>
      </c>
    </row>
    <row r="462" spans="1:6" ht="12.75" customHeight="1" x14ac:dyDescent="0.2">
      <c r="A462" s="83" t="s">
        <v>160</v>
      </c>
      <c r="B462" s="83">
        <v>22</v>
      </c>
      <c r="C462" s="84">
        <v>671.32131108999999</v>
      </c>
      <c r="D462" s="84">
        <v>670.08382320999999</v>
      </c>
      <c r="E462" s="84">
        <v>113.51888852</v>
      </c>
      <c r="F462" s="84">
        <v>113.51888852</v>
      </c>
    </row>
    <row r="463" spans="1:6" ht="12.75" customHeight="1" x14ac:dyDescent="0.2">
      <c r="A463" s="83" t="s">
        <v>160</v>
      </c>
      <c r="B463" s="83">
        <v>23</v>
      </c>
      <c r="C463" s="84">
        <v>715.43685691999997</v>
      </c>
      <c r="D463" s="84">
        <v>713.75744530999998</v>
      </c>
      <c r="E463" s="84">
        <v>120.91763606000001</v>
      </c>
      <c r="F463" s="84">
        <v>120.91763606000001</v>
      </c>
    </row>
    <row r="464" spans="1:6" ht="12.75" customHeight="1" x14ac:dyDescent="0.2">
      <c r="A464" s="83" t="s">
        <v>160</v>
      </c>
      <c r="B464" s="83">
        <v>24</v>
      </c>
      <c r="C464" s="84">
        <v>726.38119026000004</v>
      </c>
      <c r="D464" s="84">
        <v>725.30617620999999</v>
      </c>
      <c r="E464" s="84">
        <v>122.87410636</v>
      </c>
      <c r="F464" s="84">
        <v>122.87410636</v>
      </c>
    </row>
    <row r="465" spans="1:6" ht="12.75" customHeight="1" x14ac:dyDescent="0.2">
      <c r="A465" s="83" t="s">
        <v>161</v>
      </c>
      <c r="B465" s="83">
        <v>1</v>
      </c>
      <c r="C465" s="84">
        <v>833.88702513999999</v>
      </c>
      <c r="D465" s="84">
        <v>831.53134437000006</v>
      </c>
      <c r="E465" s="84">
        <v>140.86971019999999</v>
      </c>
      <c r="F465" s="84">
        <v>140.86971019999999</v>
      </c>
    </row>
    <row r="466" spans="1:6" ht="12.75" customHeight="1" x14ac:dyDescent="0.2">
      <c r="A466" s="83" t="s">
        <v>161</v>
      </c>
      <c r="B466" s="83">
        <v>2</v>
      </c>
      <c r="C466" s="84">
        <v>867.86329880999995</v>
      </c>
      <c r="D466" s="84">
        <v>866.15970631000005</v>
      </c>
      <c r="E466" s="84">
        <v>146.73610037</v>
      </c>
      <c r="F466" s="84">
        <v>146.73610037</v>
      </c>
    </row>
    <row r="467" spans="1:6" ht="12.75" customHeight="1" x14ac:dyDescent="0.2">
      <c r="A467" s="83" t="s">
        <v>161</v>
      </c>
      <c r="B467" s="83">
        <v>3</v>
      </c>
      <c r="C467" s="84">
        <v>874.11500429</v>
      </c>
      <c r="D467" s="84">
        <v>872.45430239999996</v>
      </c>
      <c r="E467" s="84">
        <v>147.80246778</v>
      </c>
      <c r="F467" s="84">
        <v>147.80246778</v>
      </c>
    </row>
    <row r="468" spans="1:6" ht="12.75" customHeight="1" x14ac:dyDescent="0.2">
      <c r="A468" s="83" t="s">
        <v>161</v>
      </c>
      <c r="B468" s="83">
        <v>4</v>
      </c>
      <c r="C468" s="84">
        <v>864.44468301999996</v>
      </c>
      <c r="D468" s="84">
        <v>862.75302822000003</v>
      </c>
      <c r="E468" s="84">
        <v>146.15897509999999</v>
      </c>
      <c r="F468" s="84">
        <v>146.15897509999999</v>
      </c>
    </row>
    <row r="469" spans="1:6" ht="12.75" customHeight="1" x14ac:dyDescent="0.2">
      <c r="A469" s="83" t="s">
        <v>161</v>
      </c>
      <c r="B469" s="83">
        <v>5</v>
      </c>
      <c r="C469" s="84">
        <v>859.76955766000003</v>
      </c>
      <c r="D469" s="84">
        <v>857.00675084</v>
      </c>
      <c r="E469" s="84">
        <v>145.18549834999999</v>
      </c>
      <c r="F469" s="84">
        <v>145.18549834999999</v>
      </c>
    </row>
    <row r="470" spans="1:6" ht="12.75" customHeight="1" x14ac:dyDescent="0.2">
      <c r="A470" s="83" t="s">
        <v>161</v>
      </c>
      <c r="B470" s="83">
        <v>6</v>
      </c>
      <c r="C470" s="84">
        <v>867.02801680000005</v>
      </c>
      <c r="D470" s="84">
        <v>865.09710657999995</v>
      </c>
      <c r="E470" s="84">
        <v>146.55608537000001</v>
      </c>
      <c r="F470" s="84">
        <v>146.55608537000001</v>
      </c>
    </row>
    <row r="471" spans="1:6" ht="12.75" customHeight="1" x14ac:dyDescent="0.2">
      <c r="A471" s="83" t="s">
        <v>161</v>
      </c>
      <c r="B471" s="83">
        <v>7</v>
      </c>
      <c r="C471" s="84">
        <v>884.71073909999996</v>
      </c>
      <c r="D471" s="84">
        <v>882.27959124999995</v>
      </c>
      <c r="E471" s="84">
        <v>149.46696979000001</v>
      </c>
      <c r="F471" s="84">
        <v>149.46696979000001</v>
      </c>
    </row>
    <row r="472" spans="1:6" ht="12.75" customHeight="1" x14ac:dyDescent="0.2">
      <c r="A472" s="83" t="s">
        <v>161</v>
      </c>
      <c r="B472" s="83">
        <v>8</v>
      </c>
      <c r="C472" s="84">
        <v>874.45310330999996</v>
      </c>
      <c r="D472" s="84">
        <v>870.12268414000005</v>
      </c>
      <c r="E472" s="84">
        <v>147.40746838000001</v>
      </c>
      <c r="F472" s="84">
        <v>147.40746838000001</v>
      </c>
    </row>
    <row r="473" spans="1:6" ht="12.75" customHeight="1" x14ac:dyDescent="0.2">
      <c r="A473" s="83" t="s">
        <v>161</v>
      </c>
      <c r="B473" s="83">
        <v>9</v>
      </c>
      <c r="C473" s="84">
        <v>775.85599105999995</v>
      </c>
      <c r="D473" s="84">
        <v>772.79427300999998</v>
      </c>
      <c r="E473" s="84">
        <v>130.91906399000001</v>
      </c>
      <c r="F473" s="84">
        <v>130.91906399000001</v>
      </c>
    </row>
    <row r="474" spans="1:6" ht="12.75" customHeight="1" x14ac:dyDescent="0.2">
      <c r="A474" s="83" t="s">
        <v>161</v>
      </c>
      <c r="B474" s="83">
        <v>10</v>
      </c>
      <c r="C474" s="84">
        <v>702.75646929000004</v>
      </c>
      <c r="D474" s="84">
        <v>680.16305536000004</v>
      </c>
      <c r="E474" s="84">
        <v>115.22641106</v>
      </c>
      <c r="F474" s="84">
        <v>115.22641106</v>
      </c>
    </row>
    <row r="475" spans="1:6" ht="12.75" customHeight="1" x14ac:dyDescent="0.2">
      <c r="A475" s="83" t="s">
        <v>161</v>
      </c>
      <c r="B475" s="83">
        <v>11</v>
      </c>
      <c r="C475" s="84">
        <v>631.70752599000002</v>
      </c>
      <c r="D475" s="84">
        <v>631.70752599000002</v>
      </c>
      <c r="E475" s="84">
        <v>107.01756069</v>
      </c>
      <c r="F475" s="84">
        <v>107.01756069</v>
      </c>
    </row>
    <row r="476" spans="1:6" ht="12.75" customHeight="1" x14ac:dyDescent="0.2">
      <c r="A476" s="83" t="s">
        <v>161</v>
      </c>
      <c r="B476" s="83">
        <v>12</v>
      </c>
      <c r="C476" s="84">
        <v>630.96782213999995</v>
      </c>
      <c r="D476" s="84">
        <v>630.96782213999995</v>
      </c>
      <c r="E476" s="84">
        <v>106.89224747999999</v>
      </c>
      <c r="F476" s="84">
        <v>106.89224747999999</v>
      </c>
    </row>
    <row r="477" spans="1:6" ht="12.75" customHeight="1" x14ac:dyDescent="0.2">
      <c r="A477" s="83" t="s">
        <v>161</v>
      </c>
      <c r="B477" s="83">
        <v>13</v>
      </c>
      <c r="C477" s="84">
        <v>633.82090498000002</v>
      </c>
      <c r="D477" s="84">
        <v>633.82090498000002</v>
      </c>
      <c r="E477" s="84">
        <v>107.37558819</v>
      </c>
      <c r="F477" s="84">
        <v>107.37558819</v>
      </c>
    </row>
    <row r="478" spans="1:6" ht="12.75" customHeight="1" x14ac:dyDescent="0.2">
      <c r="A478" s="83" t="s">
        <v>161</v>
      </c>
      <c r="B478" s="83">
        <v>14</v>
      </c>
      <c r="C478" s="84">
        <v>650.70309005000001</v>
      </c>
      <c r="D478" s="84">
        <v>650.70309005000001</v>
      </c>
      <c r="E478" s="84">
        <v>110.23559886</v>
      </c>
      <c r="F478" s="84">
        <v>110.23559886</v>
      </c>
    </row>
    <row r="479" spans="1:6" ht="12.75" customHeight="1" x14ac:dyDescent="0.2">
      <c r="A479" s="83" t="s">
        <v>161</v>
      </c>
      <c r="B479" s="83">
        <v>15</v>
      </c>
      <c r="C479" s="84">
        <v>639.89649191000001</v>
      </c>
      <c r="D479" s="84">
        <v>639.89649191000001</v>
      </c>
      <c r="E479" s="84">
        <v>108.40485326</v>
      </c>
      <c r="F479" s="84">
        <v>108.40485326</v>
      </c>
    </row>
    <row r="480" spans="1:6" ht="12.75" customHeight="1" x14ac:dyDescent="0.2">
      <c r="A480" s="83" t="s">
        <v>161</v>
      </c>
      <c r="B480" s="83">
        <v>16</v>
      </c>
      <c r="C480" s="84">
        <v>736.83637017000001</v>
      </c>
      <c r="D480" s="84">
        <v>645.68219579000004</v>
      </c>
      <c r="E480" s="84">
        <v>109.38500925</v>
      </c>
      <c r="F480" s="84">
        <v>109.38500925</v>
      </c>
    </row>
    <row r="481" spans="1:6" ht="12.75" customHeight="1" x14ac:dyDescent="0.2">
      <c r="A481" s="83" t="s">
        <v>161</v>
      </c>
      <c r="B481" s="83">
        <v>17</v>
      </c>
      <c r="C481" s="84">
        <v>644.66988169000001</v>
      </c>
      <c r="D481" s="84">
        <v>641.33302003999995</v>
      </c>
      <c r="E481" s="84">
        <v>108.64821547</v>
      </c>
      <c r="F481" s="84">
        <v>108.64821547</v>
      </c>
    </row>
    <row r="482" spans="1:6" ht="12.75" customHeight="1" x14ac:dyDescent="0.2">
      <c r="A482" s="83" t="s">
        <v>161</v>
      </c>
      <c r="B482" s="83">
        <v>18</v>
      </c>
      <c r="C482" s="84">
        <v>666.07388050999998</v>
      </c>
      <c r="D482" s="84">
        <v>664.03299122999999</v>
      </c>
      <c r="E482" s="84">
        <v>112.49381717999999</v>
      </c>
      <c r="F482" s="84">
        <v>112.49381717999999</v>
      </c>
    </row>
    <row r="483" spans="1:6" ht="12.75" customHeight="1" x14ac:dyDescent="0.2">
      <c r="A483" s="83" t="s">
        <v>161</v>
      </c>
      <c r="B483" s="83">
        <v>19</v>
      </c>
      <c r="C483" s="84">
        <v>661.59892636999996</v>
      </c>
      <c r="D483" s="84">
        <v>659.26823730000001</v>
      </c>
      <c r="E483" s="84">
        <v>111.6866203</v>
      </c>
      <c r="F483" s="84">
        <v>111.6866203</v>
      </c>
    </row>
    <row r="484" spans="1:6" ht="12.75" customHeight="1" x14ac:dyDescent="0.2">
      <c r="A484" s="83" t="s">
        <v>161</v>
      </c>
      <c r="B484" s="83">
        <v>20</v>
      </c>
      <c r="C484" s="84">
        <v>653.21862659999999</v>
      </c>
      <c r="D484" s="84">
        <v>650.30028593999998</v>
      </c>
      <c r="E484" s="84">
        <v>110.16735982</v>
      </c>
      <c r="F484" s="84">
        <v>110.16735982</v>
      </c>
    </row>
    <row r="485" spans="1:6" ht="12.75" customHeight="1" x14ac:dyDescent="0.2">
      <c r="A485" s="83" t="s">
        <v>161</v>
      </c>
      <c r="B485" s="83">
        <v>21</v>
      </c>
      <c r="C485" s="84">
        <v>635.44861549999996</v>
      </c>
      <c r="D485" s="84">
        <v>633.69826531000001</v>
      </c>
      <c r="E485" s="84">
        <v>107.35481181</v>
      </c>
      <c r="F485" s="84">
        <v>107.35481181</v>
      </c>
    </row>
    <row r="486" spans="1:6" ht="12.75" customHeight="1" x14ac:dyDescent="0.2">
      <c r="A486" s="83" t="s">
        <v>161</v>
      </c>
      <c r="B486" s="83">
        <v>22</v>
      </c>
      <c r="C486" s="84">
        <v>636.08633372999998</v>
      </c>
      <c r="D486" s="84">
        <v>634.70426126999996</v>
      </c>
      <c r="E486" s="84">
        <v>107.52523755999999</v>
      </c>
      <c r="F486" s="84">
        <v>107.52523755999999</v>
      </c>
    </row>
    <row r="487" spans="1:6" ht="12.75" customHeight="1" x14ac:dyDescent="0.2">
      <c r="A487" s="83" t="s">
        <v>161</v>
      </c>
      <c r="B487" s="83">
        <v>23</v>
      </c>
      <c r="C487" s="84">
        <v>683.76934659999995</v>
      </c>
      <c r="D487" s="84">
        <v>682.24589407999997</v>
      </c>
      <c r="E487" s="84">
        <v>115.57926473000001</v>
      </c>
      <c r="F487" s="84">
        <v>115.57926473000001</v>
      </c>
    </row>
    <row r="488" spans="1:6" ht="12.75" customHeight="1" x14ac:dyDescent="0.2">
      <c r="A488" s="83" t="s">
        <v>161</v>
      </c>
      <c r="B488" s="83">
        <v>24</v>
      </c>
      <c r="C488" s="84">
        <v>764.86180878000005</v>
      </c>
      <c r="D488" s="84">
        <v>763.64707227999997</v>
      </c>
      <c r="E488" s="84">
        <v>129.36943686999999</v>
      </c>
      <c r="F488" s="84">
        <v>129.36943686999999</v>
      </c>
    </row>
    <row r="489" spans="1:6" ht="12.75" customHeight="1" x14ac:dyDescent="0.2">
      <c r="A489" s="83" t="s">
        <v>162</v>
      </c>
      <c r="B489" s="83">
        <v>1</v>
      </c>
      <c r="C489" s="84">
        <v>828.20823141000005</v>
      </c>
      <c r="D489" s="84">
        <v>822.37897585999997</v>
      </c>
      <c r="E489" s="84">
        <v>139.31920761000001</v>
      </c>
      <c r="F489" s="84">
        <v>139.31920761000001</v>
      </c>
    </row>
    <row r="490" spans="1:6" ht="12.75" customHeight="1" x14ac:dyDescent="0.2">
      <c r="A490" s="83" t="s">
        <v>162</v>
      </c>
      <c r="B490" s="83">
        <v>2</v>
      </c>
      <c r="C490" s="84">
        <v>851.86054449999995</v>
      </c>
      <c r="D490" s="84">
        <v>849.83469346000004</v>
      </c>
      <c r="E490" s="84">
        <v>143.97048024</v>
      </c>
      <c r="F490" s="84">
        <v>143.97048024</v>
      </c>
    </row>
    <row r="491" spans="1:6" ht="12.75" customHeight="1" x14ac:dyDescent="0.2">
      <c r="A491" s="83" t="s">
        <v>162</v>
      </c>
      <c r="B491" s="83">
        <v>3</v>
      </c>
      <c r="C491" s="84">
        <v>857.61142788999996</v>
      </c>
      <c r="D491" s="84">
        <v>855.47178036000003</v>
      </c>
      <c r="E491" s="84">
        <v>144.92545903000001</v>
      </c>
      <c r="F491" s="84">
        <v>144.92545903000001</v>
      </c>
    </row>
    <row r="492" spans="1:6" ht="12.75" customHeight="1" x14ac:dyDescent="0.2">
      <c r="A492" s="83" t="s">
        <v>162</v>
      </c>
      <c r="B492" s="83">
        <v>4</v>
      </c>
      <c r="C492" s="84">
        <v>851.36484675999998</v>
      </c>
      <c r="D492" s="84">
        <v>849.13573411000004</v>
      </c>
      <c r="E492" s="84">
        <v>143.85206955000001</v>
      </c>
      <c r="F492" s="84">
        <v>143.85206955000001</v>
      </c>
    </row>
    <row r="493" spans="1:6" ht="12.75" customHeight="1" x14ac:dyDescent="0.2">
      <c r="A493" s="83" t="s">
        <v>162</v>
      </c>
      <c r="B493" s="83">
        <v>5</v>
      </c>
      <c r="C493" s="84">
        <v>841.78766386999996</v>
      </c>
      <c r="D493" s="84">
        <v>839.13299523000001</v>
      </c>
      <c r="E493" s="84">
        <v>142.15750573</v>
      </c>
      <c r="F493" s="84">
        <v>142.15750573</v>
      </c>
    </row>
    <row r="494" spans="1:6" ht="12.75" customHeight="1" x14ac:dyDescent="0.2">
      <c r="A494" s="83" t="s">
        <v>162</v>
      </c>
      <c r="B494" s="83">
        <v>6</v>
      </c>
      <c r="C494" s="84">
        <v>847.03632160999996</v>
      </c>
      <c r="D494" s="84">
        <v>843.59676175000004</v>
      </c>
      <c r="E494" s="84">
        <v>142.91371233999999</v>
      </c>
      <c r="F494" s="84">
        <v>142.91371233999999</v>
      </c>
    </row>
    <row r="495" spans="1:6" ht="12.75" customHeight="1" x14ac:dyDescent="0.2">
      <c r="A495" s="83" t="s">
        <v>162</v>
      </c>
      <c r="B495" s="83">
        <v>7</v>
      </c>
      <c r="C495" s="84">
        <v>853.19859308000002</v>
      </c>
      <c r="D495" s="84">
        <v>850.19792609000001</v>
      </c>
      <c r="E495" s="84">
        <v>144.03201547</v>
      </c>
      <c r="F495" s="84">
        <v>144.03201547</v>
      </c>
    </row>
    <row r="496" spans="1:6" ht="12.75" customHeight="1" x14ac:dyDescent="0.2">
      <c r="A496" s="83" t="s">
        <v>162</v>
      </c>
      <c r="B496" s="83">
        <v>8</v>
      </c>
      <c r="C496" s="84">
        <v>836.11534585000004</v>
      </c>
      <c r="D496" s="84">
        <v>830.71094011000002</v>
      </c>
      <c r="E496" s="84">
        <v>140.73072553</v>
      </c>
      <c r="F496" s="84">
        <v>140.73072553</v>
      </c>
    </row>
    <row r="497" spans="1:6" ht="12.75" customHeight="1" x14ac:dyDescent="0.2">
      <c r="A497" s="83" t="s">
        <v>162</v>
      </c>
      <c r="B497" s="83">
        <v>9</v>
      </c>
      <c r="C497" s="84">
        <v>732.20117888000004</v>
      </c>
      <c r="D497" s="84">
        <v>728.20618546000003</v>
      </c>
      <c r="E497" s="84">
        <v>123.36539687</v>
      </c>
      <c r="F497" s="84">
        <v>123.36539687</v>
      </c>
    </row>
    <row r="498" spans="1:6" ht="12.75" customHeight="1" x14ac:dyDescent="0.2">
      <c r="A498" s="83" t="s">
        <v>162</v>
      </c>
      <c r="B498" s="83">
        <v>10</v>
      </c>
      <c r="C498" s="84">
        <v>661.14821227000004</v>
      </c>
      <c r="D498" s="84">
        <v>658.93552138999996</v>
      </c>
      <c r="E498" s="84">
        <v>111.63025491</v>
      </c>
      <c r="F498" s="84">
        <v>111.63025491</v>
      </c>
    </row>
    <row r="499" spans="1:6" ht="12.75" customHeight="1" x14ac:dyDescent="0.2">
      <c r="A499" s="83" t="s">
        <v>162</v>
      </c>
      <c r="B499" s="83">
        <v>11</v>
      </c>
      <c r="C499" s="84">
        <v>628.63106966999999</v>
      </c>
      <c r="D499" s="84">
        <v>625.60727176</v>
      </c>
      <c r="E499" s="84">
        <v>105.98411673</v>
      </c>
      <c r="F499" s="84">
        <v>105.98411673</v>
      </c>
    </row>
    <row r="500" spans="1:6" ht="12.75" customHeight="1" x14ac:dyDescent="0.2">
      <c r="A500" s="83" t="s">
        <v>162</v>
      </c>
      <c r="B500" s="83">
        <v>12</v>
      </c>
      <c r="C500" s="84">
        <v>627.92981890999999</v>
      </c>
      <c r="D500" s="84">
        <v>625.33013384000003</v>
      </c>
      <c r="E500" s="84">
        <v>105.9371668</v>
      </c>
      <c r="F500" s="84">
        <v>105.9371668</v>
      </c>
    </row>
    <row r="501" spans="1:6" ht="12.75" customHeight="1" x14ac:dyDescent="0.2">
      <c r="A501" s="83" t="s">
        <v>162</v>
      </c>
      <c r="B501" s="83">
        <v>13</v>
      </c>
      <c r="C501" s="84">
        <v>635.41331926999999</v>
      </c>
      <c r="D501" s="84">
        <v>629.28645677999998</v>
      </c>
      <c r="E501" s="84">
        <v>106.6074074</v>
      </c>
      <c r="F501" s="84">
        <v>106.6074074</v>
      </c>
    </row>
    <row r="502" spans="1:6" ht="12.75" customHeight="1" x14ac:dyDescent="0.2">
      <c r="A502" s="83" t="s">
        <v>162</v>
      </c>
      <c r="B502" s="83">
        <v>14</v>
      </c>
      <c r="C502" s="84">
        <v>643.39991130999999</v>
      </c>
      <c r="D502" s="84">
        <v>642.21087379000005</v>
      </c>
      <c r="E502" s="84">
        <v>108.79693266</v>
      </c>
      <c r="F502" s="84">
        <v>108.79693266</v>
      </c>
    </row>
    <row r="503" spans="1:6" ht="12.75" customHeight="1" x14ac:dyDescent="0.2">
      <c r="A503" s="83" t="s">
        <v>162</v>
      </c>
      <c r="B503" s="83">
        <v>15</v>
      </c>
      <c r="C503" s="84">
        <v>619.96127985999999</v>
      </c>
      <c r="D503" s="84">
        <v>618.14323065999997</v>
      </c>
      <c r="E503" s="84">
        <v>104.71963366</v>
      </c>
      <c r="F503" s="84">
        <v>104.71963366</v>
      </c>
    </row>
    <row r="504" spans="1:6" ht="12.75" customHeight="1" x14ac:dyDescent="0.2">
      <c r="A504" s="83" t="s">
        <v>162</v>
      </c>
      <c r="B504" s="83">
        <v>16</v>
      </c>
      <c r="C504" s="84">
        <v>629.91527460999998</v>
      </c>
      <c r="D504" s="84">
        <v>628.06376178000005</v>
      </c>
      <c r="E504" s="84">
        <v>106.40027066</v>
      </c>
      <c r="F504" s="84">
        <v>106.40027066</v>
      </c>
    </row>
    <row r="505" spans="1:6" ht="12.75" customHeight="1" x14ac:dyDescent="0.2">
      <c r="A505" s="83" t="s">
        <v>162</v>
      </c>
      <c r="B505" s="83">
        <v>17</v>
      </c>
      <c r="C505" s="84">
        <v>631.23936069000001</v>
      </c>
      <c r="D505" s="84">
        <v>626.47583911000004</v>
      </c>
      <c r="E505" s="84">
        <v>106.13126071000001</v>
      </c>
      <c r="F505" s="84">
        <v>106.13126071000001</v>
      </c>
    </row>
    <row r="506" spans="1:6" ht="12.75" customHeight="1" x14ac:dyDescent="0.2">
      <c r="A506" s="83" t="s">
        <v>162</v>
      </c>
      <c r="B506" s="83">
        <v>18</v>
      </c>
      <c r="C506" s="84">
        <v>652.53276764999998</v>
      </c>
      <c r="D506" s="84">
        <v>648.84907095000005</v>
      </c>
      <c r="E506" s="84">
        <v>109.92150952</v>
      </c>
      <c r="F506" s="84">
        <v>109.92150952</v>
      </c>
    </row>
    <row r="507" spans="1:6" ht="12.75" customHeight="1" x14ac:dyDescent="0.2">
      <c r="A507" s="83" t="s">
        <v>162</v>
      </c>
      <c r="B507" s="83">
        <v>19</v>
      </c>
      <c r="C507" s="84">
        <v>646.77111709999997</v>
      </c>
      <c r="D507" s="84">
        <v>644.12766611999996</v>
      </c>
      <c r="E507" s="84">
        <v>109.12165641</v>
      </c>
      <c r="F507" s="84">
        <v>109.12165641</v>
      </c>
    </row>
    <row r="508" spans="1:6" ht="12.75" customHeight="1" x14ac:dyDescent="0.2">
      <c r="A508" s="83" t="s">
        <v>162</v>
      </c>
      <c r="B508" s="83">
        <v>20</v>
      </c>
      <c r="C508" s="84">
        <v>631.08908164000002</v>
      </c>
      <c r="D508" s="84">
        <v>628.32429185000001</v>
      </c>
      <c r="E508" s="84">
        <v>106.44440706</v>
      </c>
      <c r="F508" s="84">
        <v>106.44440706</v>
      </c>
    </row>
    <row r="509" spans="1:6" ht="12.75" customHeight="1" x14ac:dyDescent="0.2">
      <c r="A509" s="83" t="s">
        <v>162</v>
      </c>
      <c r="B509" s="83">
        <v>21</v>
      </c>
      <c r="C509" s="84">
        <v>611.95805817999997</v>
      </c>
      <c r="D509" s="84">
        <v>609.69296882000003</v>
      </c>
      <c r="E509" s="84">
        <v>103.28807496</v>
      </c>
      <c r="F509" s="84">
        <v>103.28807496</v>
      </c>
    </row>
    <row r="510" spans="1:6" ht="12.75" customHeight="1" x14ac:dyDescent="0.2">
      <c r="A510" s="83" t="s">
        <v>162</v>
      </c>
      <c r="B510" s="83">
        <v>22</v>
      </c>
      <c r="C510" s="84">
        <v>631.47666184000002</v>
      </c>
      <c r="D510" s="84">
        <v>629.80953649000003</v>
      </c>
      <c r="E510" s="84">
        <v>106.69602233000001</v>
      </c>
      <c r="F510" s="84">
        <v>106.69602233000001</v>
      </c>
    </row>
    <row r="511" spans="1:6" ht="12.75" customHeight="1" x14ac:dyDescent="0.2">
      <c r="A511" s="83" t="s">
        <v>162</v>
      </c>
      <c r="B511" s="83">
        <v>23</v>
      </c>
      <c r="C511" s="84">
        <v>681.19840543999999</v>
      </c>
      <c r="D511" s="84">
        <v>679.46137014999999</v>
      </c>
      <c r="E511" s="84">
        <v>115.10753858</v>
      </c>
      <c r="F511" s="84">
        <v>115.10753858</v>
      </c>
    </row>
    <row r="512" spans="1:6" ht="12.75" customHeight="1" x14ac:dyDescent="0.2">
      <c r="A512" s="83" t="s">
        <v>162</v>
      </c>
      <c r="B512" s="83">
        <v>24</v>
      </c>
      <c r="C512" s="84">
        <v>739.05885159000002</v>
      </c>
      <c r="D512" s="84">
        <v>737.82615813999996</v>
      </c>
      <c r="E512" s="84">
        <v>124.99511627</v>
      </c>
      <c r="F512" s="84">
        <v>124.99511627</v>
      </c>
    </row>
    <row r="513" spans="1:6" ht="12.75" customHeight="1" x14ac:dyDescent="0.2">
      <c r="A513" s="83" t="s">
        <v>163</v>
      </c>
      <c r="B513" s="83">
        <v>1</v>
      </c>
      <c r="C513" s="84">
        <v>805.36142726000003</v>
      </c>
      <c r="D513" s="84">
        <v>802.37395129000004</v>
      </c>
      <c r="E513" s="84">
        <v>135.93015675999999</v>
      </c>
      <c r="F513" s="84">
        <v>135.93015675999999</v>
      </c>
    </row>
    <row r="514" spans="1:6" ht="12.75" customHeight="1" x14ac:dyDescent="0.2">
      <c r="A514" s="83" t="s">
        <v>163</v>
      </c>
      <c r="B514" s="83">
        <v>2</v>
      </c>
      <c r="C514" s="84">
        <v>839.36663484999997</v>
      </c>
      <c r="D514" s="84">
        <v>837.22197114999994</v>
      </c>
      <c r="E514" s="84">
        <v>141.83375917999999</v>
      </c>
      <c r="F514" s="84">
        <v>141.83375917999999</v>
      </c>
    </row>
    <row r="515" spans="1:6" ht="12.75" customHeight="1" x14ac:dyDescent="0.2">
      <c r="A515" s="83" t="s">
        <v>163</v>
      </c>
      <c r="B515" s="83">
        <v>3</v>
      </c>
      <c r="C515" s="84">
        <v>874.30999501999997</v>
      </c>
      <c r="D515" s="84">
        <v>870.86296513000002</v>
      </c>
      <c r="E515" s="84">
        <v>147.53287936999999</v>
      </c>
      <c r="F515" s="84">
        <v>147.53287936999999</v>
      </c>
    </row>
    <row r="516" spans="1:6" ht="12.75" customHeight="1" x14ac:dyDescent="0.2">
      <c r="A516" s="83" t="s">
        <v>163</v>
      </c>
      <c r="B516" s="83">
        <v>4</v>
      </c>
      <c r="C516" s="84">
        <v>895.79776114000003</v>
      </c>
      <c r="D516" s="84">
        <v>893.60799093000003</v>
      </c>
      <c r="E516" s="84">
        <v>151.38611377999999</v>
      </c>
      <c r="F516" s="84">
        <v>151.38611377999999</v>
      </c>
    </row>
    <row r="517" spans="1:6" ht="12.75" customHeight="1" x14ac:dyDescent="0.2">
      <c r="A517" s="83" t="s">
        <v>163</v>
      </c>
      <c r="B517" s="83">
        <v>5</v>
      </c>
      <c r="C517" s="84">
        <v>890.39741504000006</v>
      </c>
      <c r="D517" s="84">
        <v>887.03935201000002</v>
      </c>
      <c r="E517" s="84">
        <v>150.27332078000001</v>
      </c>
      <c r="F517" s="84">
        <v>150.27332078000001</v>
      </c>
    </row>
    <row r="518" spans="1:6" ht="12.75" customHeight="1" x14ac:dyDescent="0.2">
      <c r="A518" s="83" t="s">
        <v>163</v>
      </c>
      <c r="B518" s="83">
        <v>6</v>
      </c>
      <c r="C518" s="84">
        <v>887.34775093999997</v>
      </c>
      <c r="D518" s="84">
        <v>883.16848954</v>
      </c>
      <c r="E518" s="84">
        <v>149.61755804000001</v>
      </c>
      <c r="F518" s="84">
        <v>149.61755804000001</v>
      </c>
    </row>
    <row r="519" spans="1:6" ht="12.75" customHeight="1" x14ac:dyDescent="0.2">
      <c r="A519" s="83" t="s">
        <v>163</v>
      </c>
      <c r="B519" s="83">
        <v>7</v>
      </c>
      <c r="C519" s="84">
        <v>863.69039334000001</v>
      </c>
      <c r="D519" s="84">
        <v>858.66736766999998</v>
      </c>
      <c r="E519" s="84">
        <v>145.46682342</v>
      </c>
      <c r="F519" s="84">
        <v>145.46682342</v>
      </c>
    </row>
    <row r="520" spans="1:6" ht="12.75" customHeight="1" x14ac:dyDescent="0.2">
      <c r="A520" s="83" t="s">
        <v>163</v>
      </c>
      <c r="B520" s="83">
        <v>8</v>
      </c>
      <c r="C520" s="84">
        <v>847.83901168</v>
      </c>
      <c r="D520" s="84">
        <v>839.88127832999999</v>
      </c>
      <c r="E520" s="84">
        <v>142.28427235999999</v>
      </c>
      <c r="F520" s="84">
        <v>142.28427235999999</v>
      </c>
    </row>
    <row r="521" spans="1:6" ht="12.75" customHeight="1" x14ac:dyDescent="0.2">
      <c r="A521" s="83" t="s">
        <v>163</v>
      </c>
      <c r="B521" s="83">
        <v>9</v>
      </c>
      <c r="C521" s="84">
        <v>805.70356269000001</v>
      </c>
      <c r="D521" s="84">
        <v>791.38009182999997</v>
      </c>
      <c r="E521" s="84">
        <v>134.06768722000001</v>
      </c>
      <c r="F521" s="84">
        <v>134.06768722000001</v>
      </c>
    </row>
    <row r="522" spans="1:6" ht="12.75" customHeight="1" x14ac:dyDescent="0.2">
      <c r="A522" s="83" t="s">
        <v>163</v>
      </c>
      <c r="B522" s="83">
        <v>10</v>
      </c>
      <c r="C522" s="84">
        <v>729.92477415999997</v>
      </c>
      <c r="D522" s="84">
        <v>722.06328773999996</v>
      </c>
      <c r="E522" s="84">
        <v>122.32472868000001</v>
      </c>
      <c r="F522" s="84">
        <v>122.32472868000001</v>
      </c>
    </row>
    <row r="523" spans="1:6" ht="12.75" customHeight="1" x14ac:dyDescent="0.2">
      <c r="A523" s="83" t="s">
        <v>163</v>
      </c>
      <c r="B523" s="83">
        <v>11</v>
      </c>
      <c r="C523" s="84">
        <v>661.37158853999995</v>
      </c>
      <c r="D523" s="84">
        <v>658.69173850000004</v>
      </c>
      <c r="E523" s="84">
        <v>111.58895565</v>
      </c>
      <c r="F523" s="84">
        <v>111.58895565</v>
      </c>
    </row>
    <row r="524" spans="1:6" ht="12.75" customHeight="1" x14ac:dyDescent="0.2">
      <c r="A524" s="83" t="s">
        <v>163</v>
      </c>
      <c r="B524" s="83">
        <v>12</v>
      </c>
      <c r="C524" s="84">
        <v>597.57530928999995</v>
      </c>
      <c r="D524" s="84">
        <v>594.97749673999999</v>
      </c>
      <c r="E524" s="84">
        <v>100.79512708999999</v>
      </c>
      <c r="F524" s="84">
        <v>100.79512708999999</v>
      </c>
    </row>
    <row r="525" spans="1:6" ht="12.75" customHeight="1" x14ac:dyDescent="0.2">
      <c r="A525" s="83" t="s">
        <v>163</v>
      </c>
      <c r="B525" s="83">
        <v>13</v>
      </c>
      <c r="C525" s="84">
        <v>591.93180966</v>
      </c>
      <c r="D525" s="84">
        <v>587.89958061000004</v>
      </c>
      <c r="E525" s="84">
        <v>99.596057450000004</v>
      </c>
      <c r="F525" s="84">
        <v>99.596057450000004</v>
      </c>
    </row>
    <row r="526" spans="1:6" ht="12.75" customHeight="1" x14ac:dyDescent="0.2">
      <c r="A526" s="83" t="s">
        <v>163</v>
      </c>
      <c r="B526" s="83">
        <v>14</v>
      </c>
      <c r="C526" s="84">
        <v>586.08581413000002</v>
      </c>
      <c r="D526" s="84">
        <v>583.74240677</v>
      </c>
      <c r="E526" s="84">
        <v>98.891790700000001</v>
      </c>
      <c r="F526" s="84">
        <v>98.891790700000001</v>
      </c>
    </row>
    <row r="527" spans="1:6" ht="12.75" customHeight="1" x14ac:dyDescent="0.2">
      <c r="A527" s="83" t="s">
        <v>163</v>
      </c>
      <c r="B527" s="83">
        <v>15</v>
      </c>
      <c r="C527" s="84">
        <v>584.31571563</v>
      </c>
      <c r="D527" s="84">
        <v>582.69035510000003</v>
      </c>
      <c r="E527" s="84">
        <v>98.71356265</v>
      </c>
      <c r="F527" s="84">
        <v>98.71356265</v>
      </c>
    </row>
    <row r="528" spans="1:6" ht="12.75" customHeight="1" x14ac:dyDescent="0.2">
      <c r="A528" s="83" t="s">
        <v>163</v>
      </c>
      <c r="B528" s="83">
        <v>16</v>
      </c>
      <c r="C528" s="84">
        <v>587.49696404999997</v>
      </c>
      <c r="D528" s="84">
        <v>585.67308780999997</v>
      </c>
      <c r="E528" s="84">
        <v>99.218867340000003</v>
      </c>
      <c r="F528" s="84">
        <v>99.218867340000003</v>
      </c>
    </row>
    <row r="529" spans="1:6" ht="12.75" customHeight="1" x14ac:dyDescent="0.2">
      <c r="A529" s="83" t="s">
        <v>163</v>
      </c>
      <c r="B529" s="83">
        <v>17</v>
      </c>
      <c r="C529" s="84">
        <v>587.74224267</v>
      </c>
      <c r="D529" s="84">
        <v>584.91432243999998</v>
      </c>
      <c r="E529" s="84">
        <v>99.09032492</v>
      </c>
      <c r="F529" s="84">
        <v>99.09032492</v>
      </c>
    </row>
    <row r="530" spans="1:6" ht="12.75" customHeight="1" x14ac:dyDescent="0.2">
      <c r="A530" s="83" t="s">
        <v>163</v>
      </c>
      <c r="B530" s="83">
        <v>18</v>
      </c>
      <c r="C530" s="84">
        <v>593.45348041</v>
      </c>
      <c r="D530" s="84">
        <v>591.18757371000004</v>
      </c>
      <c r="E530" s="84">
        <v>100.1530763</v>
      </c>
      <c r="F530" s="84">
        <v>100.1530763</v>
      </c>
    </row>
    <row r="531" spans="1:6" ht="12.75" customHeight="1" x14ac:dyDescent="0.2">
      <c r="A531" s="83" t="s">
        <v>163</v>
      </c>
      <c r="B531" s="83">
        <v>19</v>
      </c>
      <c r="C531" s="84">
        <v>602.24993489999997</v>
      </c>
      <c r="D531" s="84">
        <v>599.54288400999997</v>
      </c>
      <c r="E531" s="84">
        <v>101.56854927000001</v>
      </c>
      <c r="F531" s="84">
        <v>101.56854927000001</v>
      </c>
    </row>
    <row r="532" spans="1:6" ht="12.75" customHeight="1" x14ac:dyDescent="0.2">
      <c r="A532" s="83" t="s">
        <v>163</v>
      </c>
      <c r="B532" s="83">
        <v>20</v>
      </c>
      <c r="C532" s="84">
        <v>603.62307764000002</v>
      </c>
      <c r="D532" s="84">
        <v>596.14215674000002</v>
      </c>
      <c r="E532" s="84">
        <v>100.99243212</v>
      </c>
      <c r="F532" s="84">
        <v>100.99243212</v>
      </c>
    </row>
    <row r="533" spans="1:6" ht="12.75" customHeight="1" x14ac:dyDescent="0.2">
      <c r="A533" s="83" t="s">
        <v>163</v>
      </c>
      <c r="B533" s="83">
        <v>21</v>
      </c>
      <c r="C533" s="84">
        <v>583.99608118000003</v>
      </c>
      <c r="D533" s="84">
        <v>579.38074194000001</v>
      </c>
      <c r="E533" s="84">
        <v>98.152881140000005</v>
      </c>
      <c r="F533" s="84">
        <v>98.152881140000005</v>
      </c>
    </row>
    <row r="534" spans="1:6" ht="12.75" customHeight="1" x14ac:dyDescent="0.2">
      <c r="A534" s="83" t="s">
        <v>163</v>
      </c>
      <c r="B534" s="83">
        <v>22</v>
      </c>
      <c r="C534" s="84">
        <v>585.19680016999996</v>
      </c>
      <c r="D534" s="84">
        <v>583.64378838000005</v>
      </c>
      <c r="E534" s="84">
        <v>98.875083759999995</v>
      </c>
      <c r="F534" s="84">
        <v>98.875083759999995</v>
      </c>
    </row>
    <row r="535" spans="1:6" ht="12.75" customHeight="1" x14ac:dyDescent="0.2">
      <c r="A535" s="83" t="s">
        <v>163</v>
      </c>
      <c r="B535" s="83">
        <v>23</v>
      </c>
      <c r="C535" s="84">
        <v>634.72281063000003</v>
      </c>
      <c r="D535" s="84">
        <v>632.91973460999998</v>
      </c>
      <c r="E535" s="84">
        <v>107.22292093</v>
      </c>
      <c r="F535" s="84">
        <v>107.22292093</v>
      </c>
    </row>
    <row r="536" spans="1:6" ht="12.75" customHeight="1" x14ac:dyDescent="0.2">
      <c r="A536" s="83" t="s">
        <v>163</v>
      </c>
      <c r="B536" s="83">
        <v>24</v>
      </c>
      <c r="C536" s="84">
        <v>762.08359656000005</v>
      </c>
      <c r="D536" s="84">
        <v>760.06221311000002</v>
      </c>
      <c r="E536" s="84">
        <v>128.76212595000001</v>
      </c>
      <c r="F536" s="84">
        <v>128.76212595000001</v>
      </c>
    </row>
    <row r="537" spans="1:6" ht="12.75" customHeight="1" x14ac:dyDescent="0.2">
      <c r="A537" s="83" t="s">
        <v>164</v>
      </c>
      <c r="B537" s="83">
        <v>1</v>
      </c>
      <c r="C537" s="84">
        <v>827.12968553999997</v>
      </c>
      <c r="D537" s="84">
        <v>823.56141127000001</v>
      </c>
      <c r="E537" s="84">
        <v>139.51952396999999</v>
      </c>
      <c r="F537" s="84">
        <v>139.51952396999999</v>
      </c>
    </row>
    <row r="538" spans="1:6" ht="12.75" customHeight="1" x14ac:dyDescent="0.2">
      <c r="A538" s="83" t="s">
        <v>164</v>
      </c>
      <c r="B538" s="83">
        <v>2</v>
      </c>
      <c r="C538" s="84">
        <v>834.24686234000001</v>
      </c>
      <c r="D538" s="84">
        <v>832.47956474</v>
      </c>
      <c r="E538" s="84">
        <v>141.03034819000001</v>
      </c>
      <c r="F538" s="84">
        <v>141.03034819000001</v>
      </c>
    </row>
    <row r="539" spans="1:6" ht="12.75" customHeight="1" x14ac:dyDescent="0.2">
      <c r="A539" s="83" t="s">
        <v>164</v>
      </c>
      <c r="B539" s="83">
        <v>3</v>
      </c>
      <c r="C539" s="84">
        <v>830.64391577000004</v>
      </c>
      <c r="D539" s="84">
        <v>828.48020328999996</v>
      </c>
      <c r="E539" s="84">
        <v>140.35281644</v>
      </c>
      <c r="F539" s="84">
        <v>140.35281644</v>
      </c>
    </row>
    <row r="540" spans="1:6" ht="12.75" customHeight="1" x14ac:dyDescent="0.2">
      <c r="A540" s="83" t="s">
        <v>164</v>
      </c>
      <c r="B540" s="83">
        <v>4</v>
      </c>
      <c r="C540" s="84">
        <v>831.49537070999997</v>
      </c>
      <c r="D540" s="84">
        <v>829.49549191999995</v>
      </c>
      <c r="E540" s="84">
        <v>140.52481646999999</v>
      </c>
      <c r="F540" s="84">
        <v>140.52481646999999</v>
      </c>
    </row>
    <row r="541" spans="1:6" ht="12.75" customHeight="1" x14ac:dyDescent="0.2">
      <c r="A541" s="83" t="s">
        <v>164</v>
      </c>
      <c r="B541" s="83">
        <v>5</v>
      </c>
      <c r="C541" s="84">
        <v>825.96051379999994</v>
      </c>
      <c r="D541" s="84">
        <v>823.15466636999997</v>
      </c>
      <c r="E541" s="84">
        <v>139.45061733</v>
      </c>
      <c r="F541" s="84">
        <v>139.45061733</v>
      </c>
    </row>
    <row r="542" spans="1:6" ht="12.75" customHeight="1" x14ac:dyDescent="0.2">
      <c r="A542" s="83" t="s">
        <v>164</v>
      </c>
      <c r="B542" s="83">
        <v>6</v>
      </c>
      <c r="C542" s="84">
        <v>827.60597714000005</v>
      </c>
      <c r="D542" s="84">
        <v>824.75161235999997</v>
      </c>
      <c r="E542" s="84">
        <v>139.72115592</v>
      </c>
      <c r="F542" s="84">
        <v>139.72115592</v>
      </c>
    </row>
    <row r="543" spans="1:6" ht="12.75" customHeight="1" x14ac:dyDescent="0.2">
      <c r="A543" s="83" t="s">
        <v>164</v>
      </c>
      <c r="B543" s="83">
        <v>7</v>
      </c>
      <c r="C543" s="84">
        <v>831.48936061999996</v>
      </c>
      <c r="D543" s="84">
        <v>828.60811091999994</v>
      </c>
      <c r="E543" s="84">
        <v>140.37448527000001</v>
      </c>
      <c r="F543" s="84">
        <v>140.37448527000001</v>
      </c>
    </row>
    <row r="544" spans="1:6" ht="12.75" customHeight="1" x14ac:dyDescent="0.2">
      <c r="A544" s="83" t="s">
        <v>164</v>
      </c>
      <c r="B544" s="83">
        <v>8</v>
      </c>
      <c r="C544" s="84">
        <v>835.04017535000003</v>
      </c>
      <c r="D544" s="84">
        <v>833.61368565999999</v>
      </c>
      <c r="E544" s="84">
        <v>141.22247960000001</v>
      </c>
      <c r="F544" s="84">
        <v>141.22247960000001</v>
      </c>
    </row>
    <row r="545" spans="1:6" ht="12.75" customHeight="1" x14ac:dyDescent="0.2">
      <c r="A545" s="83" t="s">
        <v>164</v>
      </c>
      <c r="B545" s="83">
        <v>9</v>
      </c>
      <c r="C545" s="84">
        <v>773.28529888000003</v>
      </c>
      <c r="D545" s="84">
        <v>763.96090385000002</v>
      </c>
      <c r="E545" s="84">
        <v>129.42260307000001</v>
      </c>
      <c r="F545" s="84">
        <v>129.42260307000001</v>
      </c>
    </row>
    <row r="546" spans="1:6" ht="12.75" customHeight="1" x14ac:dyDescent="0.2">
      <c r="A546" s="83" t="s">
        <v>164</v>
      </c>
      <c r="B546" s="83">
        <v>10</v>
      </c>
      <c r="C546" s="84">
        <v>695.91256213999998</v>
      </c>
      <c r="D546" s="84">
        <v>689.52932982000004</v>
      </c>
      <c r="E546" s="84">
        <v>116.81315145000001</v>
      </c>
      <c r="F546" s="84">
        <v>116.81315145000001</v>
      </c>
    </row>
    <row r="547" spans="1:6" ht="12.75" customHeight="1" x14ac:dyDescent="0.2">
      <c r="A547" s="83" t="s">
        <v>164</v>
      </c>
      <c r="B547" s="83">
        <v>11</v>
      </c>
      <c r="C547" s="84">
        <v>640.92260900999997</v>
      </c>
      <c r="D547" s="84">
        <v>637.609193</v>
      </c>
      <c r="E547" s="84">
        <v>108.01736200000001</v>
      </c>
      <c r="F547" s="84">
        <v>108.01736200000001</v>
      </c>
    </row>
    <row r="548" spans="1:6" ht="12.75" customHeight="1" x14ac:dyDescent="0.2">
      <c r="A548" s="83" t="s">
        <v>164</v>
      </c>
      <c r="B548" s="83">
        <v>12</v>
      </c>
      <c r="C548" s="84">
        <v>635.49574282000003</v>
      </c>
      <c r="D548" s="84">
        <v>632.10696970000004</v>
      </c>
      <c r="E548" s="84">
        <v>107.08523045</v>
      </c>
      <c r="F548" s="84">
        <v>107.08523045</v>
      </c>
    </row>
    <row r="549" spans="1:6" ht="12.75" customHeight="1" x14ac:dyDescent="0.2">
      <c r="A549" s="83" t="s">
        <v>164</v>
      </c>
      <c r="B549" s="83">
        <v>13</v>
      </c>
      <c r="C549" s="84">
        <v>636.09903294000003</v>
      </c>
      <c r="D549" s="84">
        <v>633.22304621000001</v>
      </c>
      <c r="E549" s="84">
        <v>107.27430495</v>
      </c>
      <c r="F549" s="84">
        <v>107.27430495</v>
      </c>
    </row>
    <row r="550" spans="1:6" ht="12.75" customHeight="1" x14ac:dyDescent="0.2">
      <c r="A550" s="83" t="s">
        <v>164</v>
      </c>
      <c r="B550" s="83">
        <v>14</v>
      </c>
      <c r="C550" s="84">
        <v>644.41646331000004</v>
      </c>
      <c r="D550" s="84">
        <v>642.40110848999996</v>
      </c>
      <c r="E550" s="84">
        <v>108.82916031000001</v>
      </c>
      <c r="F550" s="84">
        <v>108.82916031000001</v>
      </c>
    </row>
    <row r="551" spans="1:6" ht="12.75" customHeight="1" x14ac:dyDescent="0.2">
      <c r="A551" s="83" t="s">
        <v>164</v>
      </c>
      <c r="B551" s="83">
        <v>15</v>
      </c>
      <c r="C551" s="84">
        <v>646.06815363999999</v>
      </c>
      <c r="D551" s="84">
        <v>644.29240150999999</v>
      </c>
      <c r="E551" s="84">
        <v>109.14956423</v>
      </c>
      <c r="F551" s="84">
        <v>109.14956423</v>
      </c>
    </row>
    <row r="552" spans="1:6" ht="12.75" customHeight="1" x14ac:dyDescent="0.2">
      <c r="A552" s="83" t="s">
        <v>164</v>
      </c>
      <c r="B552" s="83">
        <v>16</v>
      </c>
      <c r="C552" s="84">
        <v>648.75349197000003</v>
      </c>
      <c r="D552" s="84">
        <v>646.47421652000003</v>
      </c>
      <c r="E552" s="84">
        <v>109.51918547</v>
      </c>
      <c r="F552" s="84">
        <v>109.51918547</v>
      </c>
    </row>
    <row r="553" spans="1:6" ht="12.75" customHeight="1" x14ac:dyDescent="0.2">
      <c r="A553" s="83" t="s">
        <v>164</v>
      </c>
      <c r="B553" s="83">
        <v>17</v>
      </c>
      <c r="C553" s="84">
        <v>649.89311740999995</v>
      </c>
      <c r="D553" s="84">
        <v>641.95490074999998</v>
      </c>
      <c r="E553" s="84">
        <v>108.75356827</v>
      </c>
      <c r="F553" s="84">
        <v>108.75356827</v>
      </c>
    </row>
    <row r="554" spans="1:6" ht="12.75" customHeight="1" x14ac:dyDescent="0.2">
      <c r="A554" s="83" t="s">
        <v>164</v>
      </c>
      <c r="B554" s="83">
        <v>18</v>
      </c>
      <c r="C554" s="84">
        <v>649.81879364999998</v>
      </c>
      <c r="D554" s="84">
        <v>646.72383677000005</v>
      </c>
      <c r="E554" s="84">
        <v>109.56147362999999</v>
      </c>
      <c r="F554" s="84">
        <v>109.56147362999999</v>
      </c>
    </row>
    <row r="555" spans="1:6" ht="12.75" customHeight="1" x14ac:dyDescent="0.2">
      <c r="A555" s="83" t="s">
        <v>164</v>
      </c>
      <c r="B555" s="83">
        <v>19</v>
      </c>
      <c r="C555" s="84">
        <v>650.72109476000003</v>
      </c>
      <c r="D555" s="84">
        <v>647.77112447000002</v>
      </c>
      <c r="E555" s="84">
        <v>109.73889463</v>
      </c>
      <c r="F555" s="84">
        <v>109.73889463</v>
      </c>
    </row>
    <row r="556" spans="1:6" ht="12.75" customHeight="1" x14ac:dyDescent="0.2">
      <c r="A556" s="83" t="s">
        <v>164</v>
      </c>
      <c r="B556" s="83">
        <v>20</v>
      </c>
      <c r="C556" s="84">
        <v>648.85535570000002</v>
      </c>
      <c r="D556" s="84">
        <v>645.48550399999999</v>
      </c>
      <c r="E556" s="84">
        <v>109.3516877</v>
      </c>
      <c r="F556" s="84">
        <v>109.3516877</v>
      </c>
    </row>
    <row r="557" spans="1:6" ht="12.75" customHeight="1" x14ac:dyDescent="0.2">
      <c r="A557" s="83" t="s">
        <v>164</v>
      </c>
      <c r="B557" s="83">
        <v>21</v>
      </c>
      <c r="C557" s="84">
        <v>642.15061277999996</v>
      </c>
      <c r="D557" s="84">
        <v>637.31623671</v>
      </c>
      <c r="E557" s="84">
        <v>107.96773228000001</v>
      </c>
      <c r="F557" s="84">
        <v>107.96773228000001</v>
      </c>
    </row>
    <row r="558" spans="1:6" ht="12.75" customHeight="1" x14ac:dyDescent="0.2">
      <c r="A558" s="83" t="s">
        <v>164</v>
      </c>
      <c r="B558" s="83">
        <v>22</v>
      </c>
      <c r="C558" s="84">
        <v>625.05181383000001</v>
      </c>
      <c r="D558" s="84">
        <v>622.95232426999996</v>
      </c>
      <c r="E558" s="84">
        <v>105.53434213</v>
      </c>
      <c r="F558" s="84">
        <v>105.53434213</v>
      </c>
    </row>
    <row r="559" spans="1:6" ht="12.75" customHeight="1" x14ac:dyDescent="0.2">
      <c r="A559" s="83" t="s">
        <v>164</v>
      </c>
      <c r="B559" s="83">
        <v>23</v>
      </c>
      <c r="C559" s="84">
        <v>668.16353841</v>
      </c>
      <c r="D559" s="84">
        <v>666.02118454000004</v>
      </c>
      <c r="E559" s="84">
        <v>112.83063697999999</v>
      </c>
      <c r="F559" s="84">
        <v>112.83063697999999</v>
      </c>
    </row>
    <row r="560" spans="1:6" ht="12.75" customHeight="1" x14ac:dyDescent="0.2">
      <c r="A560" s="83" t="s">
        <v>164</v>
      </c>
      <c r="B560" s="83">
        <v>24</v>
      </c>
      <c r="C560" s="84">
        <v>771.89695709</v>
      </c>
      <c r="D560" s="84">
        <v>770.5442329</v>
      </c>
      <c r="E560" s="84">
        <v>130.53788473</v>
      </c>
      <c r="F560" s="84">
        <v>130.53788473</v>
      </c>
    </row>
    <row r="561" spans="1:6" ht="12.75" customHeight="1" x14ac:dyDescent="0.2">
      <c r="A561" s="83" t="s">
        <v>165</v>
      </c>
      <c r="B561" s="83">
        <v>1</v>
      </c>
      <c r="C561" s="84">
        <v>883.29376797999998</v>
      </c>
      <c r="D561" s="84">
        <v>878.50829931999999</v>
      </c>
      <c r="E561" s="84">
        <v>148.82807528999999</v>
      </c>
      <c r="F561" s="84">
        <v>148.82807528999999</v>
      </c>
    </row>
    <row r="562" spans="1:6" ht="12.75" customHeight="1" x14ac:dyDescent="0.2">
      <c r="A562" s="83" t="s">
        <v>165</v>
      </c>
      <c r="B562" s="83">
        <v>2</v>
      </c>
      <c r="C562" s="84">
        <v>879.80612735</v>
      </c>
      <c r="D562" s="84">
        <v>877.19290517000002</v>
      </c>
      <c r="E562" s="84">
        <v>148.6052344</v>
      </c>
      <c r="F562" s="84">
        <v>148.6052344</v>
      </c>
    </row>
    <row r="563" spans="1:6" ht="12.75" customHeight="1" x14ac:dyDescent="0.2">
      <c r="A563" s="83" t="s">
        <v>165</v>
      </c>
      <c r="B563" s="83">
        <v>3</v>
      </c>
      <c r="C563" s="84">
        <v>871.22298332000003</v>
      </c>
      <c r="D563" s="84">
        <v>868.98567560000004</v>
      </c>
      <c r="E563" s="84">
        <v>147.21484778000001</v>
      </c>
      <c r="F563" s="84">
        <v>147.21484778000001</v>
      </c>
    </row>
    <row r="564" spans="1:6" ht="12.75" customHeight="1" x14ac:dyDescent="0.2">
      <c r="A564" s="83" t="s">
        <v>165</v>
      </c>
      <c r="B564" s="83">
        <v>4</v>
      </c>
      <c r="C564" s="84">
        <v>875.80730754000001</v>
      </c>
      <c r="D564" s="84">
        <v>873.01328050999996</v>
      </c>
      <c r="E564" s="84">
        <v>147.89716426000001</v>
      </c>
      <c r="F564" s="84">
        <v>147.89716426000001</v>
      </c>
    </row>
    <row r="565" spans="1:6" ht="12.75" customHeight="1" x14ac:dyDescent="0.2">
      <c r="A565" s="83" t="s">
        <v>165</v>
      </c>
      <c r="B565" s="83">
        <v>5</v>
      </c>
      <c r="C565" s="84">
        <v>875.42843044000006</v>
      </c>
      <c r="D565" s="84">
        <v>872.67280167000001</v>
      </c>
      <c r="E565" s="84">
        <v>147.83948373999999</v>
      </c>
      <c r="F565" s="84">
        <v>147.83948373999999</v>
      </c>
    </row>
    <row r="566" spans="1:6" ht="12.75" customHeight="1" x14ac:dyDescent="0.2">
      <c r="A566" s="83" t="s">
        <v>165</v>
      </c>
      <c r="B566" s="83">
        <v>6</v>
      </c>
      <c r="C566" s="84">
        <v>880.22757119000005</v>
      </c>
      <c r="D566" s="84">
        <v>876.94801825000002</v>
      </c>
      <c r="E566" s="84">
        <v>148.56374811000001</v>
      </c>
      <c r="F566" s="84">
        <v>148.56374811000001</v>
      </c>
    </row>
    <row r="567" spans="1:6" ht="12.75" customHeight="1" x14ac:dyDescent="0.2">
      <c r="A567" s="83" t="s">
        <v>165</v>
      </c>
      <c r="B567" s="83">
        <v>7</v>
      </c>
      <c r="C567" s="84">
        <v>878.58857751999994</v>
      </c>
      <c r="D567" s="84">
        <v>874.50506354000004</v>
      </c>
      <c r="E567" s="84">
        <v>148.14988718999999</v>
      </c>
      <c r="F567" s="84">
        <v>148.14988718999999</v>
      </c>
    </row>
    <row r="568" spans="1:6" ht="12.75" customHeight="1" x14ac:dyDescent="0.2">
      <c r="A568" s="83" t="s">
        <v>165</v>
      </c>
      <c r="B568" s="83">
        <v>8</v>
      </c>
      <c r="C568" s="84">
        <v>820.28787319000003</v>
      </c>
      <c r="D568" s="84">
        <v>816.60857414999998</v>
      </c>
      <c r="E568" s="84">
        <v>138.34164396</v>
      </c>
      <c r="F568" s="84">
        <v>138.34164396</v>
      </c>
    </row>
    <row r="569" spans="1:6" ht="12.75" customHeight="1" x14ac:dyDescent="0.2">
      <c r="A569" s="83" t="s">
        <v>165</v>
      </c>
      <c r="B569" s="83">
        <v>9</v>
      </c>
      <c r="C569" s="84">
        <v>819.94056745</v>
      </c>
      <c r="D569" s="84">
        <v>809.64314768999998</v>
      </c>
      <c r="E569" s="84">
        <v>137.16163119000001</v>
      </c>
      <c r="F569" s="84">
        <v>137.16163119000001</v>
      </c>
    </row>
    <row r="570" spans="1:6" ht="12.75" customHeight="1" x14ac:dyDescent="0.2">
      <c r="A570" s="83" t="s">
        <v>165</v>
      </c>
      <c r="B570" s="83">
        <v>10</v>
      </c>
      <c r="C570" s="84">
        <v>724.74213340999995</v>
      </c>
      <c r="D570" s="84">
        <v>721.35695146</v>
      </c>
      <c r="E570" s="84">
        <v>122.20506826</v>
      </c>
      <c r="F570" s="84">
        <v>122.20506826</v>
      </c>
    </row>
    <row r="571" spans="1:6" ht="12.75" customHeight="1" x14ac:dyDescent="0.2">
      <c r="A571" s="83" t="s">
        <v>165</v>
      </c>
      <c r="B571" s="83">
        <v>11</v>
      </c>
      <c r="C571" s="84">
        <v>657.72660889999997</v>
      </c>
      <c r="D571" s="84">
        <v>655.82578025999999</v>
      </c>
      <c r="E571" s="84">
        <v>111.10343372</v>
      </c>
      <c r="F571" s="84">
        <v>111.10343372</v>
      </c>
    </row>
    <row r="572" spans="1:6" ht="12.75" customHeight="1" x14ac:dyDescent="0.2">
      <c r="A572" s="83" t="s">
        <v>165</v>
      </c>
      <c r="B572" s="83">
        <v>12</v>
      </c>
      <c r="C572" s="84">
        <v>661.91379671000004</v>
      </c>
      <c r="D572" s="84">
        <v>659.77461191999998</v>
      </c>
      <c r="E572" s="84">
        <v>111.77240522</v>
      </c>
      <c r="F572" s="84">
        <v>111.77240522</v>
      </c>
    </row>
    <row r="573" spans="1:6" ht="12.75" customHeight="1" x14ac:dyDescent="0.2">
      <c r="A573" s="83" t="s">
        <v>165</v>
      </c>
      <c r="B573" s="83">
        <v>13</v>
      </c>
      <c r="C573" s="84">
        <v>655.33112225000002</v>
      </c>
      <c r="D573" s="84">
        <v>652.44520239999997</v>
      </c>
      <c r="E573" s="84">
        <v>110.53073008</v>
      </c>
      <c r="F573" s="84">
        <v>110.53073008</v>
      </c>
    </row>
    <row r="574" spans="1:6" ht="12.75" customHeight="1" x14ac:dyDescent="0.2">
      <c r="A574" s="83" t="s">
        <v>165</v>
      </c>
      <c r="B574" s="83">
        <v>14</v>
      </c>
      <c r="C574" s="84">
        <v>659.21108159000005</v>
      </c>
      <c r="D574" s="84">
        <v>658.25469295000005</v>
      </c>
      <c r="E574" s="84">
        <v>111.51491577</v>
      </c>
      <c r="F574" s="84">
        <v>111.51491577</v>
      </c>
    </row>
    <row r="575" spans="1:6" ht="12.75" customHeight="1" x14ac:dyDescent="0.2">
      <c r="A575" s="83" t="s">
        <v>165</v>
      </c>
      <c r="B575" s="83">
        <v>15</v>
      </c>
      <c r="C575" s="84">
        <v>661.73023480999996</v>
      </c>
      <c r="D575" s="84">
        <v>660.24284479999994</v>
      </c>
      <c r="E575" s="84">
        <v>111.85172854</v>
      </c>
      <c r="F575" s="84">
        <v>111.85172854</v>
      </c>
    </row>
    <row r="576" spans="1:6" ht="12.75" customHeight="1" x14ac:dyDescent="0.2">
      <c r="A576" s="83" t="s">
        <v>165</v>
      </c>
      <c r="B576" s="83">
        <v>16</v>
      </c>
      <c r="C576" s="84">
        <v>665.11114058999999</v>
      </c>
      <c r="D576" s="84">
        <v>663.39096124000002</v>
      </c>
      <c r="E576" s="84">
        <v>112.38505089</v>
      </c>
      <c r="F576" s="84">
        <v>112.38505089</v>
      </c>
    </row>
    <row r="577" spans="1:6" ht="12.75" customHeight="1" x14ac:dyDescent="0.2">
      <c r="A577" s="83" t="s">
        <v>165</v>
      </c>
      <c r="B577" s="83">
        <v>17</v>
      </c>
      <c r="C577" s="84">
        <v>663.21401198000001</v>
      </c>
      <c r="D577" s="84">
        <v>660.63525146999996</v>
      </c>
      <c r="E577" s="84">
        <v>111.91820615</v>
      </c>
      <c r="F577" s="84">
        <v>111.91820615</v>
      </c>
    </row>
    <row r="578" spans="1:6" ht="12.75" customHeight="1" x14ac:dyDescent="0.2">
      <c r="A578" s="83" t="s">
        <v>165</v>
      </c>
      <c r="B578" s="83">
        <v>18</v>
      </c>
      <c r="C578" s="84">
        <v>663.54752927000004</v>
      </c>
      <c r="D578" s="84">
        <v>660.12966390999998</v>
      </c>
      <c r="E578" s="84">
        <v>111.83255457</v>
      </c>
      <c r="F578" s="84">
        <v>111.83255457</v>
      </c>
    </row>
    <row r="579" spans="1:6" ht="12.75" customHeight="1" x14ac:dyDescent="0.2">
      <c r="A579" s="83" t="s">
        <v>165</v>
      </c>
      <c r="B579" s="83">
        <v>19</v>
      </c>
      <c r="C579" s="84">
        <v>664.66761211999994</v>
      </c>
      <c r="D579" s="84">
        <v>661.10082616</v>
      </c>
      <c r="E579" s="84">
        <v>111.99707915</v>
      </c>
      <c r="F579" s="84">
        <v>111.99707915</v>
      </c>
    </row>
    <row r="580" spans="1:6" ht="12.75" customHeight="1" x14ac:dyDescent="0.2">
      <c r="A580" s="83" t="s">
        <v>165</v>
      </c>
      <c r="B580" s="83">
        <v>20</v>
      </c>
      <c r="C580" s="84">
        <v>666.92408011999999</v>
      </c>
      <c r="D580" s="84">
        <v>663.91274288</v>
      </c>
      <c r="E580" s="84">
        <v>112.47344591</v>
      </c>
      <c r="F580" s="84">
        <v>112.47344591</v>
      </c>
    </row>
    <row r="581" spans="1:6" ht="12.75" customHeight="1" x14ac:dyDescent="0.2">
      <c r="A581" s="83" t="s">
        <v>165</v>
      </c>
      <c r="B581" s="83">
        <v>21</v>
      </c>
      <c r="C581" s="84">
        <v>663.07844852999995</v>
      </c>
      <c r="D581" s="84">
        <v>660.46015190000003</v>
      </c>
      <c r="E581" s="84">
        <v>111.88854254</v>
      </c>
      <c r="F581" s="84">
        <v>111.88854254</v>
      </c>
    </row>
    <row r="582" spans="1:6" ht="12.75" customHeight="1" x14ac:dyDescent="0.2">
      <c r="A582" s="83" t="s">
        <v>165</v>
      </c>
      <c r="B582" s="83">
        <v>22</v>
      </c>
      <c r="C582" s="84">
        <v>634.11508710999999</v>
      </c>
      <c r="D582" s="84">
        <v>631.93324337000001</v>
      </c>
      <c r="E582" s="84">
        <v>107.05579947</v>
      </c>
      <c r="F582" s="84">
        <v>107.05579947</v>
      </c>
    </row>
    <row r="583" spans="1:6" ht="12.75" customHeight="1" x14ac:dyDescent="0.2">
      <c r="A583" s="83" t="s">
        <v>165</v>
      </c>
      <c r="B583" s="83">
        <v>23</v>
      </c>
      <c r="C583" s="84">
        <v>641.63566195999999</v>
      </c>
      <c r="D583" s="84">
        <v>640.08803158000001</v>
      </c>
      <c r="E583" s="84">
        <v>108.437302</v>
      </c>
      <c r="F583" s="84">
        <v>108.437302</v>
      </c>
    </row>
    <row r="584" spans="1:6" ht="12.75" customHeight="1" x14ac:dyDescent="0.2">
      <c r="A584" s="83" t="s">
        <v>165</v>
      </c>
      <c r="B584" s="83">
        <v>24</v>
      </c>
      <c r="C584" s="84">
        <v>723.29582033999998</v>
      </c>
      <c r="D584" s="84">
        <v>721.42990541999995</v>
      </c>
      <c r="E584" s="84">
        <v>122.21742739</v>
      </c>
      <c r="F584" s="84">
        <v>122.21742739</v>
      </c>
    </row>
    <row r="585" spans="1:6" ht="12.75" customHeight="1" x14ac:dyDescent="0.2">
      <c r="A585" s="83" t="s">
        <v>166</v>
      </c>
      <c r="B585" s="83">
        <v>1</v>
      </c>
      <c r="C585" s="84">
        <v>831.80849439999997</v>
      </c>
      <c r="D585" s="84">
        <v>825.27532255000006</v>
      </c>
      <c r="E585" s="84">
        <v>139.80987765</v>
      </c>
      <c r="F585" s="84">
        <v>139.80987765</v>
      </c>
    </row>
    <row r="586" spans="1:6" ht="12.75" customHeight="1" x14ac:dyDescent="0.2">
      <c r="A586" s="83" t="s">
        <v>166</v>
      </c>
      <c r="B586" s="83">
        <v>2</v>
      </c>
      <c r="C586" s="84">
        <v>868.88595777</v>
      </c>
      <c r="D586" s="84">
        <v>866.61798037999995</v>
      </c>
      <c r="E586" s="84">
        <v>146.81373658000001</v>
      </c>
      <c r="F586" s="84">
        <v>146.81373658000001</v>
      </c>
    </row>
    <row r="587" spans="1:6" ht="12.75" customHeight="1" x14ac:dyDescent="0.2">
      <c r="A587" s="83" t="s">
        <v>166</v>
      </c>
      <c r="B587" s="83">
        <v>3</v>
      </c>
      <c r="C587" s="84">
        <v>886.84121419999997</v>
      </c>
      <c r="D587" s="84">
        <v>884.93226226000002</v>
      </c>
      <c r="E587" s="84">
        <v>149.91635873999999</v>
      </c>
      <c r="F587" s="84">
        <v>149.91635873999999</v>
      </c>
    </row>
    <row r="588" spans="1:6" ht="12.75" customHeight="1" x14ac:dyDescent="0.2">
      <c r="A588" s="83" t="s">
        <v>166</v>
      </c>
      <c r="B588" s="83">
        <v>4</v>
      </c>
      <c r="C588" s="84">
        <v>904.43025943999999</v>
      </c>
      <c r="D588" s="84">
        <v>901.81720067000003</v>
      </c>
      <c r="E588" s="84">
        <v>152.77683586000001</v>
      </c>
      <c r="F588" s="84">
        <v>152.77683586000001</v>
      </c>
    </row>
    <row r="589" spans="1:6" ht="12.75" customHeight="1" x14ac:dyDescent="0.2">
      <c r="A589" s="83" t="s">
        <v>166</v>
      </c>
      <c r="B589" s="83">
        <v>5</v>
      </c>
      <c r="C589" s="84">
        <v>913.70376566000004</v>
      </c>
      <c r="D589" s="84">
        <v>903.85666968999999</v>
      </c>
      <c r="E589" s="84">
        <v>153.12234226999999</v>
      </c>
      <c r="F589" s="84">
        <v>153.12234226999999</v>
      </c>
    </row>
    <row r="590" spans="1:6" ht="12.75" customHeight="1" x14ac:dyDescent="0.2">
      <c r="A590" s="83" t="s">
        <v>166</v>
      </c>
      <c r="B590" s="83">
        <v>6</v>
      </c>
      <c r="C590" s="84">
        <v>915.49512215000004</v>
      </c>
      <c r="D590" s="84">
        <v>906.86412022000002</v>
      </c>
      <c r="E590" s="84">
        <v>153.63183441000001</v>
      </c>
      <c r="F590" s="84">
        <v>153.63183441000001</v>
      </c>
    </row>
    <row r="591" spans="1:6" ht="12.75" customHeight="1" x14ac:dyDescent="0.2">
      <c r="A591" s="83" t="s">
        <v>166</v>
      </c>
      <c r="B591" s="83">
        <v>7</v>
      </c>
      <c r="C591" s="84">
        <v>918.63260688000003</v>
      </c>
      <c r="D591" s="84">
        <v>907.71106459999999</v>
      </c>
      <c r="E591" s="84">
        <v>153.77531524</v>
      </c>
      <c r="F591" s="84">
        <v>153.77531524</v>
      </c>
    </row>
    <row r="592" spans="1:6" ht="12.75" customHeight="1" x14ac:dyDescent="0.2">
      <c r="A592" s="83" t="s">
        <v>166</v>
      </c>
      <c r="B592" s="83">
        <v>8</v>
      </c>
      <c r="C592" s="84">
        <v>885.56386143999998</v>
      </c>
      <c r="D592" s="84">
        <v>878.56957310999996</v>
      </c>
      <c r="E592" s="84">
        <v>148.83845568999999</v>
      </c>
      <c r="F592" s="84">
        <v>148.83845568999999</v>
      </c>
    </row>
    <row r="593" spans="1:6" ht="12.75" customHeight="1" x14ac:dyDescent="0.2">
      <c r="A593" s="83" t="s">
        <v>166</v>
      </c>
      <c r="B593" s="83">
        <v>9</v>
      </c>
      <c r="C593" s="84">
        <v>829.29320230999997</v>
      </c>
      <c r="D593" s="84">
        <v>824.82032151999999</v>
      </c>
      <c r="E593" s="84">
        <v>139.73279593000001</v>
      </c>
      <c r="F593" s="84">
        <v>139.73279593000001</v>
      </c>
    </row>
    <row r="594" spans="1:6" ht="12.75" customHeight="1" x14ac:dyDescent="0.2">
      <c r="A594" s="83" t="s">
        <v>166</v>
      </c>
      <c r="B594" s="83">
        <v>10</v>
      </c>
      <c r="C594" s="84">
        <v>711.60362450000002</v>
      </c>
      <c r="D594" s="84">
        <v>708.96509716000003</v>
      </c>
      <c r="E594" s="84">
        <v>120.10576445</v>
      </c>
      <c r="F594" s="84">
        <v>120.10576445</v>
      </c>
    </row>
    <row r="595" spans="1:6" ht="12.75" customHeight="1" x14ac:dyDescent="0.2">
      <c r="A595" s="83" t="s">
        <v>166</v>
      </c>
      <c r="B595" s="83">
        <v>11</v>
      </c>
      <c r="C595" s="84">
        <v>657.11251789000005</v>
      </c>
      <c r="D595" s="84">
        <v>653.53643277000003</v>
      </c>
      <c r="E595" s="84">
        <v>110.7155954</v>
      </c>
      <c r="F595" s="84">
        <v>110.7155954</v>
      </c>
    </row>
    <row r="596" spans="1:6" ht="12.75" customHeight="1" x14ac:dyDescent="0.2">
      <c r="A596" s="83" t="s">
        <v>166</v>
      </c>
      <c r="B596" s="83">
        <v>12</v>
      </c>
      <c r="C596" s="84">
        <v>646.88126926999996</v>
      </c>
      <c r="D596" s="84">
        <v>644.80453306000004</v>
      </c>
      <c r="E596" s="84">
        <v>109.23632443</v>
      </c>
      <c r="F596" s="84">
        <v>109.23632443</v>
      </c>
    </row>
    <row r="597" spans="1:6" ht="12.75" customHeight="1" x14ac:dyDescent="0.2">
      <c r="A597" s="83" t="s">
        <v>166</v>
      </c>
      <c r="B597" s="83">
        <v>13</v>
      </c>
      <c r="C597" s="84">
        <v>635.02167803999998</v>
      </c>
      <c r="D597" s="84">
        <v>631.17536840000002</v>
      </c>
      <c r="E597" s="84">
        <v>106.92740789</v>
      </c>
      <c r="F597" s="84">
        <v>106.92740789</v>
      </c>
    </row>
    <row r="598" spans="1:6" ht="12.75" customHeight="1" x14ac:dyDescent="0.2">
      <c r="A598" s="83" t="s">
        <v>166</v>
      </c>
      <c r="B598" s="83">
        <v>14</v>
      </c>
      <c r="C598" s="84">
        <v>617.21873897</v>
      </c>
      <c r="D598" s="84">
        <v>615.75090104000003</v>
      </c>
      <c r="E598" s="84">
        <v>104.31434915</v>
      </c>
      <c r="F598" s="84">
        <v>104.31434915</v>
      </c>
    </row>
    <row r="599" spans="1:6" ht="12.75" customHeight="1" x14ac:dyDescent="0.2">
      <c r="A599" s="83" t="s">
        <v>166</v>
      </c>
      <c r="B599" s="83">
        <v>15</v>
      </c>
      <c r="C599" s="84">
        <v>622.46767145000001</v>
      </c>
      <c r="D599" s="84">
        <v>620.82090851999999</v>
      </c>
      <c r="E599" s="84">
        <v>105.17325902</v>
      </c>
      <c r="F599" s="84">
        <v>105.17325902</v>
      </c>
    </row>
    <row r="600" spans="1:6" ht="12.75" customHeight="1" x14ac:dyDescent="0.2">
      <c r="A600" s="83" t="s">
        <v>166</v>
      </c>
      <c r="B600" s="83">
        <v>16</v>
      </c>
      <c r="C600" s="84">
        <v>625.13667715999998</v>
      </c>
      <c r="D600" s="84">
        <v>623.3785216</v>
      </c>
      <c r="E600" s="84">
        <v>105.60654421</v>
      </c>
      <c r="F600" s="84">
        <v>105.60654421</v>
      </c>
    </row>
    <row r="601" spans="1:6" ht="12.75" customHeight="1" x14ac:dyDescent="0.2">
      <c r="A601" s="83" t="s">
        <v>166</v>
      </c>
      <c r="B601" s="83">
        <v>17</v>
      </c>
      <c r="C601" s="84">
        <v>639.91625147000002</v>
      </c>
      <c r="D601" s="84">
        <v>637.14291206999997</v>
      </c>
      <c r="E601" s="84">
        <v>107.93836935</v>
      </c>
      <c r="F601" s="84">
        <v>107.93836935</v>
      </c>
    </row>
    <row r="602" spans="1:6" ht="12.75" customHeight="1" x14ac:dyDescent="0.2">
      <c r="A602" s="83" t="s">
        <v>166</v>
      </c>
      <c r="B602" s="83">
        <v>18</v>
      </c>
      <c r="C602" s="84">
        <v>643.92937076999999</v>
      </c>
      <c r="D602" s="84">
        <v>639.91426468999998</v>
      </c>
      <c r="E602" s="84">
        <v>108.40786414999999</v>
      </c>
      <c r="F602" s="84">
        <v>108.40786414999999</v>
      </c>
    </row>
    <row r="603" spans="1:6" ht="12.75" customHeight="1" x14ac:dyDescent="0.2">
      <c r="A603" s="83" t="s">
        <v>166</v>
      </c>
      <c r="B603" s="83">
        <v>19</v>
      </c>
      <c r="C603" s="84">
        <v>638.19110140999999</v>
      </c>
      <c r="D603" s="84">
        <v>635.08158809999998</v>
      </c>
      <c r="E603" s="84">
        <v>107.58916050000001</v>
      </c>
      <c r="F603" s="84">
        <v>107.58916050000001</v>
      </c>
    </row>
    <row r="604" spans="1:6" ht="12.75" customHeight="1" x14ac:dyDescent="0.2">
      <c r="A604" s="83" t="s">
        <v>166</v>
      </c>
      <c r="B604" s="83">
        <v>20</v>
      </c>
      <c r="C604" s="84">
        <v>637.31520052999997</v>
      </c>
      <c r="D604" s="84">
        <v>634.16923861999999</v>
      </c>
      <c r="E604" s="84">
        <v>107.43459939</v>
      </c>
      <c r="F604" s="84">
        <v>107.43459939</v>
      </c>
    </row>
    <row r="605" spans="1:6" ht="12.75" customHeight="1" x14ac:dyDescent="0.2">
      <c r="A605" s="83" t="s">
        <v>166</v>
      </c>
      <c r="B605" s="83">
        <v>21</v>
      </c>
      <c r="C605" s="84">
        <v>607.92092720999995</v>
      </c>
      <c r="D605" s="84">
        <v>606.04737838999995</v>
      </c>
      <c r="E605" s="84">
        <v>102.67047555000001</v>
      </c>
      <c r="F605" s="84">
        <v>102.67047555000001</v>
      </c>
    </row>
    <row r="606" spans="1:6" ht="12.75" customHeight="1" x14ac:dyDescent="0.2">
      <c r="A606" s="83" t="s">
        <v>166</v>
      </c>
      <c r="B606" s="83">
        <v>22</v>
      </c>
      <c r="C606" s="84">
        <v>609.03140590999999</v>
      </c>
      <c r="D606" s="84">
        <v>607.74869790000002</v>
      </c>
      <c r="E606" s="84">
        <v>102.95869605999999</v>
      </c>
      <c r="F606" s="84">
        <v>102.95869605999999</v>
      </c>
    </row>
    <row r="607" spans="1:6" ht="12.75" customHeight="1" x14ac:dyDescent="0.2">
      <c r="A607" s="83" t="s">
        <v>166</v>
      </c>
      <c r="B607" s="83">
        <v>23</v>
      </c>
      <c r="C607" s="84">
        <v>665.55602898999996</v>
      </c>
      <c r="D607" s="84">
        <v>663.61991238999997</v>
      </c>
      <c r="E607" s="84">
        <v>112.4238375</v>
      </c>
      <c r="F607" s="84">
        <v>112.4238375</v>
      </c>
    </row>
    <row r="608" spans="1:6" ht="12.75" customHeight="1" x14ac:dyDescent="0.2">
      <c r="A608" s="83" t="s">
        <v>166</v>
      </c>
      <c r="B608" s="83">
        <v>24</v>
      </c>
      <c r="C608" s="84">
        <v>771.63385719999997</v>
      </c>
      <c r="D608" s="84">
        <v>770.39559625000004</v>
      </c>
      <c r="E608" s="84">
        <v>130.5127042</v>
      </c>
      <c r="F608" s="84">
        <v>130.5127042</v>
      </c>
    </row>
    <row r="609" spans="1:6" ht="12.75" customHeight="1" x14ac:dyDescent="0.2">
      <c r="A609" s="83" t="s">
        <v>167</v>
      </c>
      <c r="B609" s="83">
        <v>1</v>
      </c>
      <c r="C609" s="84">
        <v>865.75883755999996</v>
      </c>
      <c r="D609" s="84">
        <v>860.53364082999997</v>
      </c>
      <c r="E609" s="84">
        <v>145.78298871999999</v>
      </c>
      <c r="F609" s="84">
        <v>145.78298871999999</v>
      </c>
    </row>
    <row r="610" spans="1:6" ht="12.75" customHeight="1" x14ac:dyDescent="0.2">
      <c r="A610" s="83" t="s">
        <v>167</v>
      </c>
      <c r="B610" s="83">
        <v>2</v>
      </c>
      <c r="C610" s="84">
        <v>895.54660173000002</v>
      </c>
      <c r="D610" s="84">
        <v>892.98829623999995</v>
      </c>
      <c r="E610" s="84">
        <v>151.28113131000001</v>
      </c>
      <c r="F610" s="84">
        <v>151.28113131000001</v>
      </c>
    </row>
    <row r="611" spans="1:6" ht="12.75" customHeight="1" x14ac:dyDescent="0.2">
      <c r="A611" s="83" t="s">
        <v>167</v>
      </c>
      <c r="B611" s="83">
        <v>3</v>
      </c>
      <c r="C611" s="84">
        <v>912.54822887</v>
      </c>
      <c r="D611" s="84">
        <v>910.53796535000004</v>
      </c>
      <c r="E611" s="84">
        <v>154.25422044000001</v>
      </c>
      <c r="F611" s="84">
        <v>154.25422044000001</v>
      </c>
    </row>
    <row r="612" spans="1:6" ht="12.75" customHeight="1" x14ac:dyDescent="0.2">
      <c r="A612" s="83" t="s">
        <v>167</v>
      </c>
      <c r="B612" s="83">
        <v>4</v>
      </c>
      <c r="C612" s="84">
        <v>916.69598134</v>
      </c>
      <c r="D612" s="84">
        <v>914.26068439000005</v>
      </c>
      <c r="E612" s="84">
        <v>154.88488620999999</v>
      </c>
      <c r="F612" s="84">
        <v>154.88488620999999</v>
      </c>
    </row>
    <row r="613" spans="1:6" ht="12.75" customHeight="1" x14ac:dyDescent="0.2">
      <c r="A613" s="83" t="s">
        <v>167</v>
      </c>
      <c r="B613" s="83">
        <v>5</v>
      </c>
      <c r="C613" s="84">
        <v>917.81230496000001</v>
      </c>
      <c r="D613" s="84">
        <v>913.84777397000005</v>
      </c>
      <c r="E613" s="84">
        <v>154.81493506000001</v>
      </c>
      <c r="F613" s="84">
        <v>154.81493506000001</v>
      </c>
    </row>
    <row r="614" spans="1:6" ht="12.75" customHeight="1" x14ac:dyDescent="0.2">
      <c r="A614" s="83" t="s">
        <v>167</v>
      </c>
      <c r="B614" s="83">
        <v>6</v>
      </c>
      <c r="C614" s="84">
        <v>921.85527492999995</v>
      </c>
      <c r="D614" s="84">
        <v>917.63093146000006</v>
      </c>
      <c r="E614" s="84">
        <v>155.45583970999999</v>
      </c>
      <c r="F614" s="84">
        <v>155.45583970999999</v>
      </c>
    </row>
    <row r="615" spans="1:6" ht="12.75" customHeight="1" x14ac:dyDescent="0.2">
      <c r="A615" s="83" t="s">
        <v>167</v>
      </c>
      <c r="B615" s="83">
        <v>7</v>
      </c>
      <c r="C615" s="84">
        <v>904.44285113000001</v>
      </c>
      <c r="D615" s="84">
        <v>900.72111581000001</v>
      </c>
      <c r="E615" s="84">
        <v>152.59114814</v>
      </c>
      <c r="F615" s="84">
        <v>152.59114814</v>
      </c>
    </row>
    <row r="616" spans="1:6" ht="12.75" customHeight="1" x14ac:dyDescent="0.2">
      <c r="A616" s="83" t="s">
        <v>167</v>
      </c>
      <c r="B616" s="83">
        <v>8</v>
      </c>
      <c r="C616" s="84">
        <v>875.65082156000005</v>
      </c>
      <c r="D616" s="84">
        <v>870.95778901000006</v>
      </c>
      <c r="E616" s="84">
        <v>147.54894347999999</v>
      </c>
      <c r="F616" s="84">
        <v>147.54894347999999</v>
      </c>
    </row>
    <row r="617" spans="1:6" ht="12.75" customHeight="1" x14ac:dyDescent="0.2">
      <c r="A617" s="83" t="s">
        <v>167</v>
      </c>
      <c r="B617" s="83">
        <v>9</v>
      </c>
      <c r="C617" s="84">
        <v>832.94223992000002</v>
      </c>
      <c r="D617" s="84">
        <v>826.49580165999998</v>
      </c>
      <c r="E617" s="84">
        <v>140.016639</v>
      </c>
      <c r="F617" s="84">
        <v>140.016639</v>
      </c>
    </row>
    <row r="618" spans="1:6" ht="12.75" customHeight="1" x14ac:dyDescent="0.2">
      <c r="A618" s="83" t="s">
        <v>167</v>
      </c>
      <c r="B618" s="83">
        <v>10</v>
      </c>
      <c r="C618" s="84">
        <v>733.25840812000001</v>
      </c>
      <c r="D618" s="84">
        <v>728.03230895000002</v>
      </c>
      <c r="E618" s="84">
        <v>123.33594045</v>
      </c>
      <c r="F618" s="84">
        <v>123.33594045</v>
      </c>
    </row>
    <row r="619" spans="1:6" ht="12.75" customHeight="1" x14ac:dyDescent="0.2">
      <c r="A619" s="83" t="s">
        <v>167</v>
      </c>
      <c r="B619" s="83">
        <v>11</v>
      </c>
      <c r="C619" s="84">
        <v>661.74181728999997</v>
      </c>
      <c r="D619" s="84">
        <v>656.71902907000003</v>
      </c>
      <c r="E619" s="84">
        <v>111.25475898000001</v>
      </c>
      <c r="F619" s="84">
        <v>111.25475898000001</v>
      </c>
    </row>
    <row r="620" spans="1:6" ht="12.75" customHeight="1" x14ac:dyDescent="0.2">
      <c r="A620" s="83" t="s">
        <v>167</v>
      </c>
      <c r="B620" s="83">
        <v>12</v>
      </c>
      <c r="C620" s="84">
        <v>625.06003464000003</v>
      </c>
      <c r="D620" s="84">
        <v>621.05194326000003</v>
      </c>
      <c r="E620" s="84">
        <v>105.21239860999999</v>
      </c>
      <c r="F620" s="84">
        <v>105.21239860999999</v>
      </c>
    </row>
    <row r="621" spans="1:6" ht="12.75" customHeight="1" x14ac:dyDescent="0.2">
      <c r="A621" s="83" t="s">
        <v>167</v>
      </c>
      <c r="B621" s="83">
        <v>13</v>
      </c>
      <c r="C621" s="84">
        <v>630.15783493000004</v>
      </c>
      <c r="D621" s="84">
        <v>627.72989632999997</v>
      </c>
      <c r="E621" s="84">
        <v>106.34371052</v>
      </c>
      <c r="F621" s="84">
        <v>106.34371052</v>
      </c>
    </row>
    <row r="622" spans="1:6" ht="12.75" customHeight="1" x14ac:dyDescent="0.2">
      <c r="A622" s="83" t="s">
        <v>167</v>
      </c>
      <c r="B622" s="83">
        <v>14</v>
      </c>
      <c r="C622" s="84">
        <v>628.67385975000002</v>
      </c>
      <c r="D622" s="84">
        <v>626.25163877</v>
      </c>
      <c r="E622" s="84">
        <v>106.09327894</v>
      </c>
      <c r="F622" s="84">
        <v>106.09327894</v>
      </c>
    </row>
    <row r="623" spans="1:6" ht="12.75" customHeight="1" x14ac:dyDescent="0.2">
      <c r="A623" s="83" t="s">
        <v>167</v>
      </c>
      <c r="B623" s="83">
        <v>15</v>
      </c>
      <c r="C623" s="84">
        <v>635.00543864999997</v>
      </c>
      <c r="D623" s="84">
        <v>631.17747570999995</v>
      </c>
      <c r="E623" s="84">
        <v>106.92776489000001</v>
      </c>
      <c r="F623" s="84">
        <v>106.92776489000001</v>
      </c>
    </row>
    <row r="624" spans="1:6" ht="12.75" customHeight="1" x14ac:dyDescent="0.2">
      <c r="A624" s="83" t="s">
        <v>167</v>
      </c>
      <c r="B624" s="83">
        <v>16</v>
      </c>
      <c r="C624" s="84">
        <v>636.70919027000002</v>
      </c>
      <c r="D624" s="84">
        <v>633.66526151999994</v>
      </c>
      <c r="E624" s="84">
        <v>107.34922063</v>
      </c>
      <c r="F624" s="84">
        <v>107.34922063</v>
      </c>
    </row>
    <row r="625" spans="1:6" ht="12.75" customHeight="1" x14ac:dyDescent="0.2">
      <c r="A625" s="83" t="s">
        <v>167</v>
      </c>
      <c r="B625" s="83">
        <v>17</v>
      </c>
      <c r="C625" s="84">
        <v>636.79356245999998</v>
      </c>
      <c r="D625" s="84">
        <v>634.31525672999999</v>
      </c>
      <c r="E625" s="84">
        <v>107.45933631</v>
      </c>
      <c r="F625" s="84">
        <v>107.45933631</v>
      </c>
    </row>
    <row r="626" spans="1:6" ht="12.75" customHeight="1" x14ac:dyDescent="0.2">
      <c r="A626" s="83" t="s">
        <v>167</v>
      </c>
      <c r="B626" s="83">
        <v>18</v>
      </c>
      <c r="C626" s="84">
        <v>657.20091921000005</v>
      </c>
      <c r="D626" s="84">
        <v>654.89722056999994</v>
      </c>
      <c r="E626" s="84">
        <v>110.94612644</v>
      </c>
      <c r="F626" s="84">
        <v>110.94612644</v>
      </c>
    </row>
    <row r="627" spans="1:6" ht="12.75" customHeight="1" x14ac:dyDescent="0.2">
      <c r="A627" s="83" t="s">
        <v>167</v>
      </c>
      <c r="B627" s="83">
        <v>19</v>
      </c>
      <c r="C627" s="84">
        <v>655.41322106999996</v>
      </c>
      <c r="D627" s="84">
        <v>652.76258593</v>
      </c>
      <c r="E627" s="84">
        <v>110.58449802</v>
      </c>
      <c r="F627" s="84">
        <v>110.58449802</v>
      </c>
    </row>
    <row r="628" spans="1:6" ht="12.75" customHeight="1" x14ac:dyDescent="0.2">
      <c r="A628" s="83" t="s">
        <v>167</v>
      </c>
      <c r="B628" s="83">
        <v>20</v>
      </c>
      <c r="C628" s="84">
        <v>658.15528948999997</v>
      </c>
      <c r="D628" s="84">
        <v>650.36879019000003</v>
      </c>
      <c r="E628" s="84">
        <v>110.17896512999999</v>
      </c>
      <c r="F628" s="84">
        <v>110.17896512999999</v>
      </c>
    </row>
    <row r="629" spans="1:6" ht="12.75" customHeight="1" x14ac:dyDescent="0.2">
      <c r="A629" s="83" t="s">
        <v>167</v>
      </c>
      <c r="B629" s="83">
        <v>21</v>
      </c>
      <c r="C629" s="84">
        <v>625.54564760000005</v>
      </c>
      <c r="D629" s="84">
        <v>623.79986690999999</v>
      </c>
      <c r="E629" s="84">
        <v>105.67792430999999</v>
      </c>
      <c r="F629" s="84">
        <v>105.67792430999999</v>
      </c>
    </row>
    <row r="630" spans="1:6" ht="12.75" customHeight="1" x14ac:dyDescent="0.2">
      <c r="A630" s="83" t="s">
        <v>167</v>
      </c>
      <c r="B630" s="83">
        <v>22</v>
      </c>
      <c r="C630" s="84">
        <v>625.67290359000003</v>
      </c>
      <c r="D630" s="84">
        <v>624.25147306999997</v>
      </c>
      <c r="E630" s="84">
        <v>105.7544309</v>
      </c>
      <c r="F630" s="84">
        <v>105.7544309</v>
      </c>
    </row>
    <row r="631" spans="1:6" ht="12.75" customHeight="1" x14ac:dyDescent="0.2">
      <c r="A631" s="83" t="s">
        <v>167</v>
      </c>
      <c r="B631" s="83">
        <v>23</v>
      </c>
      <c r="C631" s="84">
        <v>694.08998028999997</v>
      </c>
      <c r="D631" s="84">
        <v>691.63871455000003</v>
      </c>
      <c r="E631" s="84">
        <v>117.17050227999999</v>
      </c>
      <c r="F631" s="84">
        <v>117.17050227999999</v>
      </c>
    </row>
    <row r="632" spans="1:6" ht="12.75" customHeight="1" x14ac:dyDescent="0.2">
      <c r="A632" s="83" t="s">
        <v>167</v>
      </c>
      <c r="B632" s="83">
        <v>24</v>
      </c>
      <c r="C632" s="84">
        <v>784.25261540999998</v>
      </c>
      <c r="D632" s="84">
        <v>782.81736566999996</v>
      </c>
      <c r="E632" s="84">
        <v>132.61707593</v>
      </c>
      <c r="F632" s="84">
        <v>132.61707593</v>
      </c>
    </row>
    <row r="633" spans="1:6" ht="12.75" customHeight="1" x14ac:dyDescent="0.2">
      <c r="A633" s="83" t="s">
        <v>168</v>
      </c>
      <c r="B633" s="83">
        <v>1</v>
      </c>
      <c r="C633" s="84">
        <v>845.44549624000001</v>
      </c>
      <c r="D633" s="84">
        <v>841.59214192000002</v>
      </c>
      <c r="E633" s="84">
        <v>142.57410973</v>
      </c>
      <c r="F633" s="84">
        <v>142.57410973</v>
      </c>
    </row>
    <row r="634" spans="1:6" ht="12.75" customHeight="1" x14ac:dyDescent="0.2">
      <c r="A634" s="83" t="s">
        <v>168</v>
      </c>
      <c r="B634" s="83">
        <v>2</v>
      </c>
      <c r="C634" s="84">
        <v>873.72528723999994</v>
      </c>
      <c r="D634" s="84">
        <v>871.28420276999998</v>
      </c>
      <c r="E634" s="84">
        <v>147.60424123000001</v>
      </c>
      <c r="F634" s="84">
        <v>147.60424123000001</v>
      </c>
    </row>
    <row r="635" spans="1:6" ht="12.75" customHeight="1" x14ac:dyDescent="0.2">
      <c r="A635" s="83" t="s">
        <v>168</v>
      </c>
      <c r="B635" s="83">
        <v>3</v>
      </c>
      <c r="C635" s="84">
        <v>880.32231145000003</v>
      </c>
      <c r="D635" s="84">
        <v>878.32235748999994</v>
      </c>
      <c r="E635" s="84">
        <v>148.79657488999999</v>
      </c>
      <c r="F635" s="84">
        <v>148.79657488999999</v>
      </c>
    </row>
    <row r="636" spans="1:6" ht="12.75" customHeight="1" x14ac:dyDescent="0.2">
      <c r="A636" s="83" t="s">
        <v>168</v>
      </c>
      <c r="B636" s="83">
        <v>4</v>
      </c>
      <c r="C636" s="84">
        <v>886.57847801000003</v>
      </c>
      <c r="D636" s="84">
        <v>883.95739504999995</v>
      </c>
      <c r="E636" s="84">
        <v>149.75120651</v>
      </c>
      <c r="F636" s="84">
        <v>149.75120651</v>
      </c>
    </row>
    <row r="637" spans="1:6" ht="12.75" customHeight="1" x14ac:dyDescent="0.2">
      <c r="A637" s="83" t="s">
        <v>168</v>
      </c>
      <c r="B637" s="83">
        <v>5</v>
      </c>
      <c r="C637" s="84">
        <v>892.54792504</v>
      </c>
      <c r="D637" s="84">
        <v>888.88403626000002</v>
      </c>
      <c r="E637" s="84">
        <v>150.58582870000001</v>
      </c>
      <c r="F637" s="84">
        <v>150.58582870000001</v>
      </c>
    </row>
    <row r="638" spans="1:6" ht="12.75" customHeight="1" x14ac:dyDescent="0.2">
      <c r="A638" s="83" t="s">
        <v>168</v>
      </c>
      <c r="B638" s="83">
        <v>6</v>
      </c>
      <c r="C638" s="84">
        <v>888.91511996999998</v>
      </c>
      <c r="D638" s="84">
        <v>885.83676937999996</v>
      </c>
      <c r="E638" s="84">
        <v>150.06959128</v>
      </c>
      <c r="F638" s="84">
        <v>150.06959128</v>
      </c>
    </row>
    <row r="639" spans="1:6" ht="12.75" customHeight="1" x14ac:dyDescent="0.2">
      <c r="A639" s="83" t="s">
        <v>168</v>
      </c>
      <c r="B639" s="83">
        <v>7</v>
      </c>
      <c r="C639" s="84">
        <v>894.05624499999999</v>
      </c>
      <c r="D639" s="84">
        <v>890.23235435000004</v>
      </c>
      <c r="E639" s="84">
        <v>150.81424724999999</v>
      </c>
      <c r="F639" s="84">
        <v>150.81424724999999</v>
      </c>
    </row>
    <row r="640" spans="1:6" ht="12.75" customHeight="1" x14ac:dyDescent="0.2">
      <c r="A640" s="83" t="s">
        <v>168</v>
      </c>
      <c r="B640" s="83">
        <v>8</v>
      </c>
      <c r="C640" s="84">
        <v>837.05060068</v>
      </c>
      <c r="D640" s="84">
        <v>832.67518232999998</v>
      </c>
      <c r="E640" s="84">
        <v>141.06348775999999</v>
      </c>
      <c r="F640" s="84">
        <v>141.06348775999999</v>
      </c>
    </row>
    <row r="641" spans="1:6" ht="12.75" customHeight="1" x14ac:dyDescent="0.2">
      <c r="A641" s="83" t="s">
        <v>168</v>
      </c>
      <c r="B641" s="83">
        <v>9</v>
      </c>
      <c r="C641" s="84">
        <v>820.07824454000001</v>
      </c>
      <c r="D641" s="84">
        <v>815.46715388999996</v>
      </c>
      <c r="E641" s="84">
        <v>138.14827596999999</v>
      </c>
      <c r="F641" s="84">
        <v>138.14827596999999</v>
      </c>
    </row>
    <row r="642" spans="1:6" ht="12.75" customHeight="1" x14ac:dyDescent="0.2">
      <c r="A642" s="83" t="s">
        <v>168</v>
      </c>
      <c r="B642" s="83">
        <v>10</v>
      </c>
      <c r="C642" s="84">
        <v>728.15392521000001</v>
      </c>
      <c r="D642" s="84">
        <v>723.26582214999996</v>
      </c>
      <c r="E642" s="84">
        <v>122.52845001</v>
      </c>
      <c r="F642" s="84">
        <v>122.52845001</v>
      </c>
    </row>
    <row r="643" spans="1:6" ht="12.75" customHeight="1" x14ac:dyDescent="0.2">
      <c r="A643" s="83" t="s">
        <v>168</v>
      </c>
      <c r="B643" s="83">
        <v>11</v>
      </c>
      <c r="C643" s="84">
        <v>657.25140422000004</v>
      </c>
      <c r="D643" s="84">
        <v>653.79735645000005</v>
      </c>
      <c r="E643" s="84">
        <v>110.75979848</v>
      </c>
      <c r="F643" s="84">
        <v>110.75979848</v>
      </c>
    </row>
    <row r="644" spans="1:6" ht="12.75" customHeight="1" x14ac:dyDescent="0.2">
      <c r="A644" s="83" t="s">
        <v>168</v>
      </c>
      <c r="B644" s="83">
        <v>12</v>
      </c>
      <c r="C644" s="84">
        <v>652.41266843999995</v>
      </c>
      <c r="D644" s="84">
        <v>650.52397512000005</v>
      </c>
      <c r="E644" s="84">
        <v>110.20525499999999</v>
      </c>
      <c r="F644" s="84">
        <v>110.20525499999999</v>
      </c>
    </row>
    <row r="645" spans="1:6" ht="12.75" customHeight="1" x14ac:dyDescent="0.2">
      <c r="A645" s="83" t="s">
        <v>168</v>
      </c>
      <c r="B645" s="83">
        <v>13</v>
      </c>
      <c r="C645" s="84">
        <v>647.84479125999997</v>
      </c>
      <c r="D645" s="84">
        <v>643.80527128000006</v>
      </c>
      <c r="E645" s="84">
        <v>109.06703951</v>
      </c>
      <c r="F645" s="84">
        <v>109.06703951</v>
      </c>
    </row>
    <row r="646" spans="1:6" ht="12.75" customHeight="1" x14ac:dyDescent="0.2">
      <c r="A646" s="83" t="s">
        <v>168</v>
      </c>
      <c r="B646" s="83">
        <v>14</v>
      </c>
      <c r="C646" s="84">
        <v>648.39599828999997</v>
      </c>
      <c r="D646" s="84">
        <v>645.99603825999998</v>
      </c>
      <c r="E646" s="84">
        <v>109.43817730000001</v>
      </c>
      <c r="F646" s="84">
        <v>109.43817730000001</v>
      </c>
    </row>
    <row r="647" spans="1:6" ht="12.75" customHeight="1" x14ac:dyDescent="0.2">
      <c r="A647" s="83" t="s">
        <v>168</v>
      </c>
      <c r="B647" s="83">
        <v>15</v>
      </c>
      <c r="C647" s="84">
        <v>675.87375134000001</v>
      </c>
      <c r="D647" s="84">
        <v>672.30708543000003</v>
      </c>
      <c r="E647" s="84">
        <v>113.89553133</v>
      </c>
      <c r="F647" s="84">
        <v>113.89553133</v>
      </c>
    </row>
    <row r="648" spans="1:6" ht="12.75" customHeight="1" x14ac:dyDescent="0.2">
      <c r="A648" s="83" t="s">
        <v>168</v>
      </c>
      <c r="B648" s="83">
        <v>16</v>
      </c>
      <c r="C648" s="84">
        <v>681.05291437999995</v>
      </c>
      <c r="D648" s="84">
        <v>678.61465147000001</v>
      </c>
      <c r="E648" s="84">
        <v>114.96409598</v>
      </c>
      <c r="F648" s="84">
        <v>114.96409598</v>
      </c>
    </row>
    <row r="649" spans="1:6" ht="12.75" customHeight="1" x14ac:dyDescent="0.2">
      <c r="A649" s="83" t="s">
        <v>168</v>
      </c>
      <c r="B649" s="83">
        <v>17</v>
      </c>
      <c r="C649" s="84">
        <v>660.97221829</v>
      </c>
      <c r="D649" s="84">
        <v>657.18108200999995</v>
      </c>
      <c r="E649" s="84">
        <v>111.33303536</v>
      </c>
      <c r="F649" s="84">
        <v>111.33303536</v>
      </c>
    </row>
    <row r="650" spans="1:6" ht="12.75" customHeight="1" x14ac:dyDescent="0.2">
      <c r="A650" s="83" t="s">
        <v>168</v>
      </c>
      <c r="B650" s="83">
        <v>18</v>
      </c>
      <c r="C650" s="84">
        <v>662.62122234000003</v>
      </c>
      <c r="D650" s="84">
        <v>660.05419366000001</v>
      </c>
      <c r="E650" s="84">
        <v>111.81976916000001</v>
      </c>
      <c r="F650" s="84">
        <v>111.81976916000001</v>
      </c>
    </row>
    <row r="651" spans="1:6" ht="12.75" customHeight="1" x14ac:dyDescent="0.2">
      <c r="A651" s="83" t="s">
        <v>168</v>
      </c>
      <c r="B651" s="83">
        <v>19</v>
      </c>
      <c r="C651" s="84">
        <v>686.28585117</v>
      </c>
      <c r="D651" s="84">
        <v>683.29625390000001</v>
      </c>
      <c r="E651" s="84">
        <v>115.75720617</v>
      </c>
      <c r="F651" s="84">
        <v>115.75720617</v>
      </c>
    </row>
    <row r="652" spans="1:6" ht="12.75" customHeight="1" x14ac:dyDescent="0.2">
      <c r="A652" s="83" t="s">
        <v>168</v>
      </c>
      <c r="B652" s="83">
        <v>20</v>
      </c>
      <c r="C652" s="84">
        <v>687.36098862999995</v>
      </c>
      <c r="D652" s="84">
        <v>683.60702255000001</v>
      </c>
      <c r="E652" s="84">
        <v>115.80985348</v>
      </c>
      <c r="F652" s="84">
        <v>115.80985348</v>
      </c>
    </row>
    <row r="653" spans="1:6" ht="12.75" customHeight="1" x14ac:dyDescent="0.2">
      <c r="A653" s="83" t="s">
        <v>168</v>
      </c>
      <c r="B653" s="83">
        <v>21</v>
      </c>
      <c r="C653" s="84">
        <v>654.88022102000002</v>
      </c>
      <c r="D653" s="84">
        <v>652.99672222000004</v>
      </c>
      <c r="E653" s="84">
        <v>110.62416305000001</v>
      </c>
      <c r="F653" s="84">
        <v>110.62416305000001</v>
      </c>
    </row>
    <row r="654" spans="1:6" ht="12.75" customHeight="1" x14ac:dyDescent="0.2">
      <c r="A654" s="83" t="s">
        <v>168</v>
      </c>
      <c r="B654" s="83">
        <v>22</v>
      </c>
      <c r="C654" s="84">
        <v>628.80458433000001</v>
      </c>
      <c r="D654" s="84">
        <v>627.23424332000002</v>
      </c>
      <c r="E654" s="84">
        <v>106.25974196</v>
      </c>
      <c r="F654" s="84">
        <v>106.25974196</v>
      </c>
    </row>
    <row r="655" spans="1:6" ht="12.75" customHeight="1" x14ac:dyDescent="0.2">
      <c r="A655" s="83" t="s">
        <v>168</v>
      </c>
      <c r="B655" s="83">
        <v>23</v>
      </c>
      <c r="C655" s="84">
        <v>668.78099836000001</v>
      </c>
      <c r="D655" s="84">
        <v>667.08752256000002</v>
      </c>
      <c r="E655" s="84">
        <v>113.01128528</v>
      </c>
      <c r="F655" s="84">
        <v>113.01128528</v>
      </c>
    </row>
    <row r="656" spans="1:6" ht="12.75" customHeight="1" x14ac:dyDescent="0.2">
      <c r="A656" s="83" t="s">
        <v>168</v>
      </c>
      <c r="B656" s="83">
        <v>24</v>
      </c>
      <c r="C656" s="84">
        <v>748.93345787999999</v>
      </c>
      <c r="D656" s="84">
        <v>747.56874228000004</v>
      </c>
      <c r="E656" s="84">
        <v>126.64560727999999</v>
      </c>
      <c r="F656" s="84">
        <v>126.64560727999999</v>
      </c>
    </row>
    <row r="657" spans="1:6" ht="12.75" customHeight="1" x14ac:dyDescent="0.2">
      <c r="A657" s="83" t="s">
        <v>169</v>
      </c>
      <c r="B657" s="83">
        <v>1</v>
      </c>
      <c r="C657" s="84">
        <v>824.40431593999995</v>
      </c>
      <c r="D657" s="84">
        <v>820.97022823999998</v>
      </c>
      <c r="E657" s="84">
        <v>139.0805517</v>
      </c>
      <c r="F657" s="84">
        <v>139.0805517</v>
      </c>
    </row>
    <row r="658" spans="1:6" ht="12.75" customHeight="1" x14ac:dyDescent="0.2">
      <c r="A658" s="83" t="s">
        <v>169</v>
      </c>
      <c r="B658" s="83">
        <v>2</v>
      </c>
      <c r="C658" s="84">
        <v>813.31174711999995</v>
      </c>
      <c r="D658" s="84">
        <v>811.34630152</v>
      </c>
      <c r="E658" s="84">
        <v>137.45016244999999</v>
      </c>
      <c r="F658" s="84">
        <v>137.45016244999999</v>
      </c>
    </row>
    <row r="659" spans="1:6" ht="12.75" customHeight="1" x14ac:dyDescent="0.2">
      <c r="A659" s="83" t="s">
        <v>169</v>
      </c>
      <c r="B659" s="83">
        <v>3</v>
      </c>
      <c r="C659" s="84">
        <v>810.34226252999997</v>
      </c>
      <c r="D659" s="84">
        <v>808.36898048</v>
      </c>
      <c r="E659" s="84">
        <v>136.94577454</v>
      </c>
      <c r="F659" s="84">
        <v>136.94577454</v>
      </c>
    </row>
    <row r="660" spans="1:6" ht="12.75" customHeight="1" x14ac:dyDescent="0.2">
      <c r="A660" s="83" t="s">
        <v>169</v>
      </c>
      <c r="B660" s="83">
        <v>4</v>
      </c>
      <c r="C660" s="84">
        <v>811.23870384999998</v>
      </c>
      <c r="D660" s="84">
        <v>809.10365345000002</v>
      </c>
      <c r="E660" s="84">
        <v>137.07023548000001</v>
      </c>
      <c r="F660" s="84">
        <v>137.07023548000001</v>
      </c>
    </row>
    <row r="661" spans="1:6" ht="12.75" customHeight="1" x14ac:dyDescent="0.2">
      <c r="A661" s="83" t="s">
        <v>169</v>
      </c>
      <c r="B661" s="83">
        <v>5</v>
      </c>
      <c r="C661" s="84">
        <v>808.66009602999998</v>
      </c>
      <c r="D661" s="84">
        <v>804.51744297000005</v>
      </c>
      <c r="E661" s="84">
        <v>136.29328563999999</v>
      </c>
      <c r="F661" s="84">
        <v>136.29328563999999</v>
      </c>
    </row>
    <row r="662" spans="1:6" ht="12.75" customHeight="1" x14ac:dyDescent="0.2">
      <c r="A662" s="83" t="s">
        <v>169</v>
      </c>
      <c r="B662" s="83">
        <v>6</v>
      </c>
      <c r="C662" s="84">
        <v>805.28201253999998</v>
      </c>
      <c r="D662" s="84">
        <v>802.62370427999997</v>
      </c>
      <c r="E662" s="84">
        <v>135.9724674</v>
      </c>
      <c r="F662" s="84">
        <v>135.9724674</v>
      </c>
    </row>
    <row r="663" spans="1:6" ht="12.75" customHeight="1" x14ac:dyDescent="0.2">
      <c r="A663" s="83" t="s">
        <v>169</v>
      </c>
      <c r="B663" s="83">
        <v>7</v>
      </c>
      <c r="C663" s="84">
        <v>805.96457339999995</v>
      </c>
      <c r="D663" s="84">
        <v>802.85926804999997</v>
      </c>
      <c r="E663" s="84">
        <v>136.01237426</v>
      </c>
      <c r="F663" s="84">
        <v>136.01237426</v>
      </c>
    </row>
    <row r="664" spans="1:6" ht="12.75" customHeight="1" x14ac:dyDescent="0.2">
      <c r="A664" s="83" t="s">
        <v>169</v>
      </c>
      <c r="B664" s="83">
        <v>8</v>
      </c>
      <c r="C664" s="84">
        <v>803.84146109000005</v>
      </c>
      <c r="D664" s="84">
        <v>799.71600814999999</v>
      </c>
      <c r="E664" s="84">
        <v>135.47987466000001</v>
      </c>
      <c r="F664" s="84">
        <v>135.47987466000001</v>
      </c>
    </row>
    <row r="665" spans="1:6" ht="12.75" customHeight="1" x14ac:dyDescent="0.2">
      <c r="A665" s="83" t="s">
        <v>169</v>
      </c>
      <c r="B665" s="83">
        <v>9</v>
      </c>
      <c r="C665" s="84">
        <v>801.29961423999998</v>
      </c>
      <c r="D665" s="84">
        <v>796.04811514000005</v>
      </c>
      <c r="E665" s="84">
        <v>134.85849697</v>
      </c>
      <c r="F665" s="84">
        <v>134.85849697</v>
      </c>
    </row>
    <row r="666" spans="1:6" ht="12.75" customHeight="1" x14ac:dyDescent="0.2">
      <c r="A666" s="83" t="s">
        <v>169</v>
      </c>
      <c r="B666" s="83">
        <v>10</v>
      </c>
      <c r="C666" s="84">
        <v>702.71575270999995</v>
      </c>
      <c r="D666" s="84">
        <v>699.25200214999995</v>
      </c>
      <c r="E666" s="84">
        <v>118.46026919000001</v>
      </c>
      <c r="F666" s="84">
        <v>118.46026919000001</v>
      </c>
    </row>
    <row r="667" spans="1:6" ht="12.75" customHeight="1" x14ac:dyDescent="0.2">
      <c r="A667" s="83" t="s">
        <v>169</v>
      </c>
      <c r="B667" s="83">
        <v>11</v>
      </c>
      <c r="C667" s="84">
        <v>627.81452007999997</v>
      </c>
      <c r="D667" s="84">
        <v>624.94148545999997</v>
      </c>
      <c r="E667" s="84">
        <v>105.87132588999999</v>
      </c>
      <c r="F667" s="84">
        <v>105.87132588999999</v>
      </c>
    </row>
    <row r="668" spans="1:6" ht="12.75" customHeight="1" x14ac:dyDescent="0.2">
      <c r="A668" s="83" t="s">
        <v>169</v>
      </c>
      <c r="B668" s="83">
        <v>12</v>
      </c>
      <c r="C668" s="84">
        <v>616.80685265</v>
      </c>
      <c r="D668" s="84">
        <v>614.78058867000004</v>
      </c>
      <c r="E668" s="84">
        <v>104.14996854</v>
      </c>
      <c r="F668" s="84">
        <v>104.14996854</v>
      </c>
    </row>
    <row r="669" spans="1:6" ht="12.75" customHeight="1" x14ac:dyDescent="0.2">
      <c r="A669" s="83" t="s">
        <v>169</v>
      </c>
      <c r="B669" s="83">
        <v>13</v>
      </c>
      <c r="C669" s="84">
        <v>626.51830663999999</v>
      </c>
      <c r="D669" s="84">
        <v>623.39377621000006</v>
      </c>
      <c r="E669" s="84">
        <v>105.60912849</v>
      </c>
      <c r="F669" s="84">
        <v>105.60912849</v>
      </c>
    </row>
    <row r="670" spans="1:6" ht="12.75" customHeight="1" x14ac:dyDescent="0.2">
      <c r="A670" s="83" t="s">
        <v>169</v>
      </c>
      <c r="B670" s="83">
        <v>14</v>
      </c>
      <c r="C670" s="84">
        <v>632.23748275000003</v>
      </c>
      <c r="D670" s="84">
        <v>630.94030330999999</v>
      </c>
      <c r="E670" s="84">
        <v>106.88758550999999</v>
      </c>
      <c r="F670" s="84">
        <v>106.88758550999999</v>
      </c>
    </row>
    <row r="671" spans="1:6" ht="12.75" customHeight="1" x14ac:dyDescent="0.2">
      <c r="A671" s="83" t="s">
        <v>169</v>
      </c>
      <c r="B671" s="83">
        <v>15</v>
      </c>
      <c r="C671" s="84">
        <v>640.91374789999998</v>
      </c>
      <c r="D671" s="84">
        <v>639.26787618000003</v>
      </c>
      <c r="E671" s="84">
        <v>108.29835948</v>
      </c>
      <c r="F671" s="84">
        <v>108.29835948</v>
      </c>
    </row>
    <row r="672" spans="1:6" ht="12.75" customHeight="1" x14ac:dyDescent="0.2">
      <c r="A672" s="83" t="s">
        <v>169</v>
      </c>
      <c r="B672" s="83">
        <v>16</v>
      </c>
      <c r="C672" s="84">
        <v>649.09958010000003</v>
      </c>
      <c r="D672" s="84">
        <v>647.56739601000004</v>
      </c>
      <c r="E672" s="84">
        <v>109.70438099</v>
      </c>
      <c r="F672" s="84">
        <v>109.70438099</v>
      </c>
    </row>
    <row r="673" spans="1:6" ht="12.75" customHeight="1" x14ac:dyDescent="0.2">
      <c r="A673" s="83" t="s">
        <v>169</v>
      </c>
      <c r="B673" s="83">
        <v>17</v>
      </c>
      <c r="C673" s="84">
        <v>628.98493790999999</v>
      </c>
      <c r="D673" s="84">
        <v>625.26041765000002</v>
      </c>
      <c r="E673" s="84">
        <v>105.92535619</v>
      </c>
      <c r="F673" s="84">
        <v>105.92535619</v>
      </c>
    </row>
    <row r="674" spans="1:6" ht="12.75" customHeight="1" x14ac:dyDescent="0.2">
      <c r="A674" s="83" t="s">
        <v>169</v>
      </c>
      <c r="B674" s="83">
        <v>18</v>
      </c>
      <c r="C674" s="84">
        <v>635.64337515</v>
      </c>
      <c r="D674" s="84">
        <v>633.15353001999995</v>
      </c>
      <c r="E674" s="84">
        <v>107.26252821</v>
      </c>
      <c r="F674" s="84">
        <v>107.26252821</v>
      </c>
    </row>
    <row r="675" spans="1:6" ht="12.75" customHeight="1" x14ac:dyDescent="0.2">
      <c r="A675" s="83" t="s">
        <v>169</v>
      </c>
      <c r="B675" s="83">
        <v>19</v>
      </c>
      <c r="C675" s="84">
        <v>655.31155175000004</v>
      </c>
      <c r="D675" s="84">
        <v>652.18692011999997</v>
      </c>
      <c r="E675" s="84">
        <v>110.48697448999999</v>
      </c>
      <c r="F675" s="84">
        <v>110.48697448999999</v>
      </c>
    </row>
    <row r="676" spans="1:6" ht="12.75" customHeight="1" x14ac:dyDescent="0.2">
      <c r="A676" s="83" t="s">
        <v>169</v>
      </c>
      <c r="B676" s="83">
        <v>20</v>
      </c>
      <c r="C676" s="84">
        <v>642.74452040999995</v>
      </c>
      <c r="D676" s="84">
        <v>640.08998838000002</v>
      </c>
      <c r="E676" s="84">
        <v>108.4376335</v>
      </c>
      <c r="F676" s="84">
        <v>108.4376335</v>
      </c>
    </row>
    <row r="677" spans="1:6" ht="12.75" customHeight="1" x14ac:dyDescent="0.2">
      <c r="A677" s="83" t="s">
        <v>169</v>
      </c>
      <c r="B677" s="83">
        <v>21</v>
      </c>
      <c r="C677" s="84">
        <v>628.99981378999996</v>
      </c>
      <c r="D677" s="84">
        <v>627.34951457</v>
      </c>
      <c r="E677" s="84">
        <v>106.27927006</v>
      </c>
      <c r="F677" s="84">
        <v>106.27927006</v>
      </c>
    </row>
    <row r="678" spans="1:6" ht="12.75" customHeight="1" x14ac:dyDescent="0.2">
      <c r="A678" s="83" t="s">
        <v>169</v>
      </c>
      <c r="B678" s="83">
        <v>22</v>
      </c>
      <c r="C678" s="84">
        <v>599.71124189</v>
      </c>
      <c r="D678" s="84">
        <v>597.32835211999998</v>
      </c>
      <c r="E678" s="84">
        <v>101.19338546</v>
      </c>
      <c r="F678" s="84">
        <v>101.19338546</v>
      </c>
    </row>
    <row r="679" spans="1:6" ht="12.75" customHeight="1" x14ac:dyDescent="0.2">
      <c r="A679" s="83" t="s">
        <v>169</v>
      </c>
      <c r="B679" s="83">
        <v>23</v>
      </c>
      <c r="C679" s="84">
        <v>625.55508083999996</v>
      </c>
      <c r="D679" s="84">
        <v>623.83011269999997</v>
      </c>
      <c r="E679" s="84">
        <v>105.68304825</v>
      </c>
      <c r="F679" s="84">
        <v>105.68304825</v>
      </c>
    </row>
    <row r="680" spans="1:6" ht="12.75" customHeight="1" x14ac:dyDescent="0.2">
      <c r="A680" s="83" t="s">
        <v>169</v>
      </c>
      <c r="B680" s="83">
        <v>24</v>
      </c>
      <c r="C680" s="84">
        <v>719.50445267999999</v>
      </c>
      <c r="D680" s="84">
        <v>717.88934483000003</v>
      </c>
      <c r="E680" s="84">
        <v>121.61762108000001</v>
      </c>
      <c r="F680" s="84">
        <v>121.61762108000001</v>
      </c>
    </row>
    <row r="681" spans="1:6" ht="12.75" customHeight="1" x14ac:dyDescent="0.2">
      <c r="A681" s="83" t="s">
        <v>170</v>
      </c>
      <c r="B681" s="83">
        <v>1</v>
      </c>
      <c r="C681" s="84">
        <v>796.98989793999999</v>
      </c>
      <c r="D681" s="84">
        <v>792.73995925999998</v>
      </c>
      <c r="E681" s="84">
        <v>134.29806234</v>
      </c>
      <c r="F681" s="84">
        <v>134.29806234</v>
      </c>
    </row>
    <row r="682" spans="1:6" ht="12.75" customHeight="1" x14ac:dyDescent="0.2">
      <c r="A682" s="83" t="s">
        <v>170</v>
      </c>
      <c r="B682" s="83">
        <v>2</v>
      </c>
      <c r="C682" s="84">
        <v>780.51344703999996</v>
      </c>
      <c r="D682" s="84">
        <v>777.71417202999999</v>
      </c>
      <c r="E682" s="84">
        <v>131.75254398999999</v>
      </c>
      <c r="F682" s="84">
        <v>131.75254398999999</v>
      </c>
    </row>
    <row r="683" spans="1:6" ht="12.75" customHeight="1" x14ac:dyDescent="0.2">
      <c r="A683" s="83" t="s">
        <v>170</v>
      </c>
      <c r="B683" s="83">
        <v>3</v>
      </c>
      <c r="C683" s="84">
        <v>761.64729975</v>
      </c>
      <c r="D683" s="84">
        <v>759.50284369999997</v>
      </c>
      <c r="E683" s="84">
        <v>128.66736318</v>
      </c>
      <c r="F683" s="84">
        <v>128.66736318</v>
      </c>
    </row>
    <row r="684" spans="1:6" ht="12.75" customHeight="1" x14ac:dyDescent="0.2">
      <c r="A684" s="83" t="s">
        <v>170</v>
      </c>
      <c r="B684" s="83">
        <v>4</v>
      </c>
      <c r="C684" s="84">
        <v>762.05339580999998</v>
      </c>
      <c r="D684" s="84">
        <v>760.22572561000004</v>
      </c>
      <c r="E684" s="84">
        <v>128.7898266</v>
      </c>
      <c r="F684" s="84">
        <v>128.7898266</v>
      </c>
    </row>
    <row r="685" spans="1:6" ht="12.75" customHeight="1" x14ac:dyDescent="0.2">
      <c r="A685" s="83" t="s">
        <v>170</v>
      </c>
      <c r="B685" s="83">
        <v>5</v>
      </c>
      <c r="C685" s="84">
        <v>761.14923267999995</v>
      </c>
      <c r="D685" s="84">
        <v>758.60437813999999</v>
      </c>
      <c r="E685" s="84">
        <v>128.51515415</v>
      </c>
      <c r="F685" s="84">
        <v>128.51515415</v>
      </c>
    </row>
    <row r="686" spans="1:6" ht="12.75" customHeight="1" x14ac:dyDescent="0.2">
      <c r="A686" s="83" t="s">
        <v>170</v>
      </c>
      <c r="B686" s="83">
        <v>6</v>
      </c>
      <c r="C686" s="84">
        <v>770.79017089000001</v>
      </c>
      <c r="D686" s="84">
        <v>766.50457596000001</v>
      </c>
      <c r="E686" s="84">
        <v>129.85352652</v>
      </c>
      <c r="F686" s="84">
        <v>129.85352652</v>
      </c>
    </row>
    <row r="687" spans="1:6" ht="12.75" customHeight="1" x14ac:dyDescent="0.2">
      <c r="A687" s="83" t="s">
        <v>170</v>
      </c>
      <c r="B687" s="83">
        <v>7</v>
      </c>
      <c r="C687" s="84">
        <v>770.88666785999999</v>
      </c>
      <c r="D687" s="84">
        <v>767.27599528999997</v>
      </c>
      <c r="E687" s="84">
        <v>129.98421266</v>
      </c>
      <c r="F687" s="84">
        <v>129.98421266</v>
      </c>
    </row>
    <row r="688" spans="1:6" ht="12.75" customHeight="1" x14ac:dyDescent="0.2">
      <c r="A688" s="83" t="s">
        <v>170</v>
      </c>
      <c r="B688" s="83">
        <v>8</v>
      </c>
      <c r="C688" s="84">
        <v>784.72206742000003</v>
      </c>
      <c r="D688" s="84">
        <v>779.15726898000003</v>
      </c>
      <c r="E688" s="84">
        <v>131.99701902000001</v>
      </c>
      <c r="F688" s="84">
        <v>131.99701902000001</v>
      </c>
    </row>
    <row r="689" spans="1:6" ht="12.75" customHeight="1" x14ac:dyDescent="0.2">
      <c r="A689" s="83" t="s">
        <v>170</v>
      </c>
      <c r="B689" s="83">
        <v>9</v>
      </c>
      <c r="C689" s="84">
        <v>780.26541157999998</v>
      </c>
      <c r="D689" s="84">
        <v>775.59282386999996</v>
      </c>
      <c r="E689" s="84">
        <v>131.39316643999999</v>
      </c>
      <c r="F689" s="84">
        <v>131.39316643999999</v>
      </c>
    </row>
    <row r="690" spans="1:6" ht="12.75" customHeight="1" x14ac:dyDescent="0.2">
      <c r="A690" s="83" t="s">
        <v>170</v>
      </c>
      <c r="B690" s="83">
        <v>10</v>
      </c>
      <c r="C690" s="84">
        <v>709.97683362999999</v>
      </c>
      <c r="D690" s="84">
        <v>706.54126694000001</v>
      </c>
      <c r="E690" s="84">
        <v>119.69514341</v>
      </c>
      <c r="F690" s="84">
        <v>119.69514341</v>
      </c>
    </row>
    <row r="691" spans="1:6" ht="12.75" customHeight="1" x14ac:dyDescent="0.2">
      <c r="A691" s="83" t="s">
        <v>170</v>
      </c>
      <c r="B691" s="83">
        <v>11</v>
      </c>
      <c r="C691" s="84">
        <v>635.24140737000005</v>
      </c>
      <c r="D691" s="84">
        <v>630.43054129999996</v>
      </c>
      <c r="E691" s="84">
        <v>106.80122674</v>
      </c>
      <c r="F691" s="84">
        <v>106.80122674</v>
      </c>
    </row>
    <row r="692" spans="1:6" ht="12.75" customHeight="1" x14ac:dyDescent="0.2">
      <c r="A692" s="83" t="s">
        <v>170</v>
      </c>
      <c r="B692" s="83">
        <v>12</v>
      </c>
      <c r="C692" s="84">
        <v>605.94736167999997</v>
      </c>
      <c r="D692" s="84">
        <v>602.38540354999998</v>
      </c>
      <c r="E692" s="84">
        <v>102.05010045</v>
      </c>
      <c r="F692" s="84">
        <v>102.05010045</v>
      </c>
    </row>
    <row r="693" spans="1:6" ht="12.75" customHeight="1" x14ac:dyDescent="0.2">
      <c r="A693" s="83" t="s">
        <v>170</v>
      </c>
      <c r="B693" s="83">
        <v>13</v>
      </c>
      <c r="C693" s="84">
        <v>622.52268173000004</v>
      </c>
      <c r="D693" s="84">
        <v>615.95980502999998</v>
      </c>
      <c r="E693" s="84">
        <v>104.34973957</v>
      </c>
      <c r="F693" s="84">
        <v>104.34973957</v>
      </c>
    </row>
    <row r="694" spans="1:6" ht="12.75" customHeight="1" x14ac:dyDescent="0.2">
      <c r="A694" s="83" t="s">
        <v>170</v>
      </c>
      <c r="B694" s="83">
        <v>14</v>
      </c>
      <c r="C694" s="84">
        <v>637.40230515999997</v>
      </c>
      <c r="D694" s="84">
        <v>634.51785991999998</v>
      </c>
      <c r="E694" s="84">
        <v>107.49365931</v>
      </c>
      <c r="F694" s="84">
        <v>107.49365931</v>
      </c>
    </row>
    <row r="695" spans="1:6" ht="12.75" customHeight="1" x14ac:dyDescent="0.2">
      <c r="A695" s="83" t="s">
        <v>170</v>
      </c>
      <c r="B695" s="83">
        <v>15</v>
      </c>
      <c r="C695" s="84">
        <v>623.37464272</v>
      </c>
      <c r="D695" s="84">
        <v>620.30792034000001</v>
      </c>
      <c r="E695" s="84">
        <v>105.0863537</v>
      </c>
      <c r="F695" s="84">
        <v>105.0863537</v>
      </c>
    </row>
    <row r="696" spans="1:6" ht="12.75" customHeight="1" x14ac:dyDescent="0.2">
      <c r="A696" s="83" t="s">
        <v>170</v>
      </c>
      <c r="B696" s="83">
        <v>16</v>
      </c>
      <c r="C696" s="84">
        <v>626.25558411999998</v>
      </c>
      <c r="D696" s="84">
        <v>624.59534323000003</v>
      </c>
      <c r="E696" s="84">
        <v>105.81268593999999</v>
      </c>
      <c r="F696" s="84">
        <v>105.81268593999999</v>
      </c>
    </row>
    <row r="697" spans="1:6" ht="12.75" customHeight="1" x14ac:dyDescent="0.2">
      <c r="A697" s="83" t="s">
        <v>170</v>
      </c>
      <c r="B697" s="83">
        <v>17</v>
      </c>
      <c r="C697" s="84">
        <v>642.90949832000001</v>
      </c>
      <c r="D697" s="84">
        <v>639.89491029999999</v>
      </c>
      <c r="E697" s="84">
        <v>108.40458532</v>
      </c>
      <c r="F697" s="84">
        <v>108.40458532</v>
      </c>
    </row>
    <row r="698" spans="1:6" ht="12.75" customHeight="1" x14ac:dyDescent="0.2">
      <c r="A698" s="83" t="s">
        <v>170</v>
      </c>
      <c r="B698" s="83">
        <v>18</v>
      </c>
      <c r="C698" s="84">
        <v>646.36969163000003</v>
      </c>
      <c r="D698" s="84">
        <v>642.94877641000005</v>
      </c>
      <c r="E698" s="84">
        <v>108.92194073</v>
      </c>
      <c r="F698" s="84">
        <v>108.92194073</v>
      </c>
    </row>
    <row r="699" spans="1:6" ht="12.75" customHeight="1" x14ac:dyDescent="0.2">
      <c r="A699" s="83" t="s">
        <v>170</v>
      </c>
      <c r="B699" s="83">
        <v>19</v>
      </c>
      <c r="C699" s="84">
        <v>640.0305396</v>
      </c>
      <c r="D699" s="84">
        <v>636.64317437</v>
      </c>
      <c r="E699" s="84">
        <v>107.85370880000001</v>
      </c>
      <c r="F699" s="84">
        <v>107.85370880000001</v>
      </c>
    </row>
    <row r="700" spans="1:6" ht="12.75" customHeight="1" x14ac:dyDescent="0.2">
      <c r="A700" s="83" t="s">
        <v>170</v>
      </c>
      <c r="B700" s="83">
        <v>20</v>
      </c>
      <c r="C700" s="84">
        <v>627.30719278000004</v>
      </c>
      <c r="D700" s="84">
        <v>624.32364812000003</v>
      </c>
      <c r="E700" s="84">
        <v>105.76665808</v>
      </c>
      <c r="F700" s="84">
        <v>105.76665808</v>
      </c>
    </row>
    <row r="701" spans="1:6" ht="12.75" customHeight="1" x14ac:dyDescent="0.2">
      <c r="A701" s="83" t="s">
        <v>170</v>
      </c>
      <c r="B701" s="83">
        <v>21</v>
      </c>
      <c r="C701" s="84">
        <v>625.69226835999996</v>
      </c>
      <c r="D701" s="84">
        <v>623.61804475999998</v>
      </c>
      <c r="E701" s="84">
        <v>105.64712182</v>
      </c>
      <c r="F701" s="84">
        <v>105.64712182</v>
      </c>
    </row>
    <row r="702" spans="1:6" ht="12.75" customHeight="1" x14ac:dyDescent="0.2">
      <c r="A702" s="83" t="s">
        <v>170</v>
      </c>
      <c r="B702" s="83">
        <v>22</v>
      </c>
      <c r="C702" s="84">
        <v>607.07863416999999</v>
      </c>
      <c r="D702" s="84">
        <v>605.07396201999995</v>
      </c>
      <c r="E702" s="84">
        <v>102.5055691</v>
      </c>
      <c r="F702" s="84">
        <v>102.5055691</v>
      </c>
    </row>
    <row r="703" spans="1:6" ht="12.75" customHeight="1" x14ac:dyDescent="0.2">
      <c r="A703" s="83" t="s">
        <v>170</v>
      </c>
      <c r="B703" s="83">
        <v>23</v>
      </c>
      <c r="C703" s="84">
        <v>642.56318811000006</v>
      </c>
      <c r="D703" s="84">
        <v>638.76180779000003</v>
      </c>
      <c r="E703" s="84">
        <v>108.21262645</v>
      </c>
      <c r="F703" s="84">
        <v>108.21262645</v>
      </c>
    </row>
    <row r="704" spans="1:6" ht="12.75" customHeight="1" x14ac:dyDescent="0.2">
      <c r="A704" s="83" t="s">
        <v>170</v>
      </c>
      <c r="B704" s="83">
        <v>24</v>
      </c>
      <c r="C704" s="84">
        <v>712.09238053000001</v>
      </c>
      <c r="D704" s="84">
        <v>709.34250180000004</v>
      </c>
      <c r="E704" s="84">
        <v>120.16970056</v>
      </c>
      <c r="F704" s="84">
        <v>120.16970056</v>
      </c>
    </row>
    <row r="705" spans="1:6" ht="12.75" customHeight="1" x14ac:dyDescent="0.2">
      <c r="A705" s="83" t="s">
        <v>171</v>
      </c>
      <c r="B705" s="83">
        <v>1</v>
      </c>
      <c r="C705" s="84">
        <v>873.46926731999997</v>
      </c>
      <c r="D705" s="84">
        <v>869.30910799000003</v>
      </c>
      <c r="E705" s="84">
        <v>147.26964046000001</v>
      </c>
      <c r="F705" s="84">
        <v>147.26964046000001</v>
      </c>
    </row>
    <row r="706" spans="1:6" ht="12.75" customHeight="1" x14ac:dyDescent="0.2">
      <c r="A706" s="83" t="s">
        <v>171</v>
      </c>
      <c r="B706" s="83">
        <v>2</v>
      </c>
      <c r="C706" s="84">
        <v>866.87624029000006</v>
      </c>
      <c r="D706" s="84">
        <v>864.62507044999995</v>
      </c>
      <c r="E706" s="84">
        <v>146.47611774000001</v>
      </c>
      <c r="F706" s="84">
        <v>146.47611774000001</v>
      </c>
    </row>
    <row r="707" spans="1:6" ht="12.75" customHeight="1" x14ac:dyDescent="0.2">
      <c r="A707" s="83" t="s">
        <v>171</v>
      </c>
      <c r="B707" s="83">
        <v>3</v>
      </c>
      <c r="C707" s="84">
        <v>851.18443004999995</v>
      </c>
      <c r="D707" s="84">
        <v>849.19920251999997</v>
      </c>
      <c r="E707" s="84">
        <v>143.86282173000001</v>
      </c>
      <c r="F707" s="84">
        <v>143.86282173000001</v>
      </c>
    </row>
    <row r="708" spans="1:6" ht="12.75" customHeight="1" x14ac:dyDescent="0.2">
      <c r="A708" s="83" t="s">
        <v>171</v>
      </c>
      <c r="B708" s="83">
        <v>4</v>
      </c>
      <c r="C708" s="84">
        <v>845.73177645999999</v>
      </c>
      <c r="D708" s="84">
        <v>843.36108310999998</v>
      </c>
      <c r="E708" s="84">
        <v>142.87378602000001</v>
      </c>
      <c r="F708" s="84">
        <v>142.87378602000001</v>
      </c>
    </row>
    <row r="709" spans="1:6" ht="12.75" customHeight="1" x14ac:dyDescent="0.2">
      <c r="A709" s="83" t="s">
        <v>171</v>
      </c>
      <c r="B709" s="83">
        <v>5</v>
      </c>
      <c r="C709" s="84">
        <v>835.77109578</v>
      </c>
      <c r="D709" s="84">
        <v>830.82382514999995</v>
      </c>
      <c r="E709" s="84">
        <v>140.74984938</v>
      </c>
      <c r="F709" s="84">
        <v>140.74984938</v>
      </c>
    </row>
    <row r="710" spans="1:6" ht="12.75" customHeight="1" x14ac:dyDescent="0.2">
      <c r="A710" s="83" t="s">
        <v>171</v>
      </c>
      <c r="B710" s="83">
        <v>6</v>
      </c>
      <c r="C710" s="84">
        <v>844.34548202999997</v>
      </c>
      <c r="D710" s="84">
        <v>841.13968991000002</v>
      </c>
      <c r="E710" s="84">
        <v>142.49745984</v>
      </c>
      <c r="F710" s="84">
        <v>142.49745984</v>
      </c>
    </row>
    <row r="711" spans="1:6" ht="12.75" customHeight="1" x14ac:dyDescent="0.2">
      <c r="A711" s="83" t="s">
        <v>171</v>
      </c>
      <c r="B711" s="83">
        <v>7</v>
      </c>
      <c r="C711" s="84">
        <v>867.06151270999999</v>
      </c>
      <c r="D711" s="84">
        <v>861.94867275000001</v>
      </c>
      <c r="E711" s="84">
        <v>146.02270924999999</v>
      </c>
      <c r="F711" s="84">
        <v>146.02270924999999</v>
      </c>
    </row>
    <row r="712" spans="1:6" ht="12.75" customHeight="1" x14ac:dyDescent="0.2">
      <c r="A712" s="83" t="s">
        <v>171</v>
      </c>
      <c r="B712" s="83">
        <v>8</v>
      </c>
      <c r="C712" s="84">
        <v>885.35404772000004</v>
      </c>
      <c r="D712" s="84">
        <v>880.21209204000002</v>
      </c>
      <c r="E712" s="84">
        <v>149.11671479</v>
      </c>
      <c r="F712" s="84">
        <v>149.11671479</v>
      </c>
    </row>
    <row r="713" spans="1:6" ht="12.75" customHeight="1" x14ac:dyDescent="0.2">
      <c r="A713" s="83" t="s">
        <v>171</v>
      </c>
      <c r="B713" s="83">
        <v>9</v>
      </c>
      <c r="C713" s="84">
        <v>840.59998091</v>
      </c>
      <c r="D713" s="84">
        <v>827.75835742000004</v>
      </c>
      <c r="E713" s="84">
        <v>140.23052853999999</v>
      </c>
      <c r="F713" s="84">
        <v>140.23052853999999</v>
      </c>
    </row>
    <row r="714" spans="1:6" ht="12.75" customHeight="1" x14ac:dyDescent="0.2">
      <c r="A714" s="83" t="s">
        <v>171</v>
      </c>
      <c r="B714" s="83">
        <v>10</v>
      </c>
      <c r="C714" s="84">
        <v>706.73610432999999</v>
      </c>
      <c r="D714" s="84">
        <v>697.57515895999995</v>
      </c>
      <c r="E714" s="84">
        <v>118.17619522</v>
      </c>
      <c r="F714" s="84">
        <v>118.17619522</v>
      </c>
    </row>
    <row r="715" spans="1:6" ht="12.75" customHeight="1" x14ac:dyDescent="0.2">
      <c r="A715" s="83" t="s">
        <v>171</v>
      </c>
      <c r="B715" s="83">
        <v>11</v>
      </c>
      <c r="C715" s="84">
        <v>596.86888402</v>
      </c>
      <c r="D715" s="84">
        <v>589.88065526000003</v>
      </c>
      <c r="E715" s="84">
        <v>99.931671269999995</v>
      </c>
      <c r="F715" s="84">
        <v>99.931671269999995</v>
      </c>
    </row>
    <row r="716" spans="1:6" ht="12.75" customHeight="1" x14ac:dyDescent="0.2">
      <c r="A716" s="83" t="s">
        <v>171</v>
      </c>
      <c r="B716" s="83">
        <v>12</v>
      </c>
      <c r="C716" s="84">
        <v>583.57821894000006</v>
      </c>
      <c r="D716" s="84">
        <v>575.14230144999999</v>
      </c>
      <c r="E716" s="84">
        <v>97.434847009999999</v>
      </c>
      <c r="F716" s="84">
        <v>97.434847009999999</v>
      </c>
    </row>
    <row r="717" spans="1:6" ht="12.75" customHeight="1" x14ac:dyDescent="0.2">
      <c r="A717" s="83" t="s">
        <v>171</v>
      </c>
      <c r="B717" s="83">
        <v>13</v>
      </c>
      <c r="C717" s="84">
        <v>603.62722063000001</v>
      </c>
      <c r="D717" s="84">
        <v>598.86414251999997</v>
      </c>
      <c r="E717" s="84">
        <v>101.45356369</v>
      </c>
      <c r="F717" s="84">
        <v>101.45356369</v>
      </c>
    </row>
    <row r="718" spans="1:6" ht="12.75" customHeight="1" x14ac:dyDescent="0.2">
      <c r="A718" s="83" t="s">
        <v>171</v>
      </c>
      <c r="B718" s="83">
        <v>14</v>
      </c>
      <c r="C718" s="84">
        <v>618.44731182999999</v>
      </c>
      <c r="D718" s="84">
        <v>616.95419470000002</v>
      </c>
      <c r="E718" s="84">
        <v>104.5181991</v>
      </c>
      <c r="F718" s="84">
        <v>104.5181991</v>
      </c>
    </row>
    <row r="719" spans="1:6" ht="12.75" customHeight="1" x14ac:dyDescent="0.2">
      <c r="A719" s="83" t="s">
        <v>171</v>
      </c>
      <c r="B719" s="83">
        <v>15</v>
      </c>
      <c r="C719" s="84">
        <v>608.45370363999996</v>
      </c>
      <c r="D719" s="84">
        <v>606.36015480000003</v>
      </c>
      <c r="E719" s="84">
        <v>102.72346299</v>
      </c>
      <c r="F719" s="84">
        <v>102.72346299</v>
      </c>
    </row>
    <row r="720" spans="1:6" ht="12.75" customHeight="1" x14ac:dyDescent="0.2">
      <c r="A720" s="83" t="s">
        <v>171</v>
      </c>
      <c r="B720" s="83">
        <v>16</v>
      </c>
      <c r="C720" s="84">
        <v>609.48233086000005</v>
      </c>
      <c r="D720" s="84">
        <v>607.96024414999999</v>
      </c>
      <c r="E720" s="84">
        <v>102.9945341</v>
      </c>
      <c r="F720" s="84">
        <v>102.9945341</v>
      </c>
    </row>
    <row r="721" spans="1:6" ht="12.75" customHeight="1" x14ac:dyDescent="0.2">
      <c r="A721" s="83" t="s">
        <v>171</v>
      </c>
      <c r="B721" s="83">
        <v>17</v>
      </c>
      <c r="C721" s="84">
        <v>631.17832515999999</v>
      </c>
      <c r="D721" s="84">
        <v>628.26709112000003</v>
      </c>
      <c r="E721" s="84">
        <v>106.43471667999999</v>
      </c>
      <c r="F721" s="84">
        <v>106.43471667999999</v>
      </c>
    </row>
    <row r="722" spans="1:6" ht="12.75" customHeight="1" x14ac:dyDescent="0.2">
      <c r="A722" s="83" t="s">
        <v>171</v>
      </c>
      <c r="B722" s="83">
        <v>18</v>
      </c>
      <c r="C722" s="84">
        <v>629.73128727999995</v>
      </c>
      <c r="D722" s="84">
        <v>626.94215233</v>
      </c>
      <c r="E722" s="84">
        <v>106.21025883</v>
      </c>
      <c r="F722" s="84">
        <v>106.21025883</v>
      </c>
    </row>
    <row r="723" spans="1:6" ht="12.75" customHeight="1" x14ac:dyDescent="0.2">
      <c r="A723" s="83" t="s">
        <v>171</v>
      </c>
      <c r="B723" s="83">
        <v>19</v>
      </c>
      <c r="C723" s="84">
        <v>640.50814677999995</v>
      </c>
      <c r="D723" s="84">
        <v>637.20091042000001</v>
      </c>
      <c r="E723" s="84">
        <v>107.94819484999999</v>
      </c>
      <c r="F723" s="84">
        <v>107.94819484999999</v>
      </c>
    </row>
    <row r="724" spans="1:6" ht="12.75" customHeight="1" x14ac:dyDescent="0.2">
      <c r="A724" s="83" t="s">
        <v>171</v>
      </c>
      <c r="B724" s="83">
        <v>20</v>
      </c>
      <c r="C724" s="84">
        <v>666.27018624000004</v>
      </c>
      <c r="D724" s="84">
        <v>661.25794034</v>
      </c>
      <c r="E724" s="84">
        <v>112.02369586</v>
      </c>
      <c r="F724" s="84">
        <v>112.02369586</v>
      </c>
    </row>
    <row r="725" spans="1:6" ht="12.75" customHeight="1" x14ac:dyDescent="0.2">
      <c r="A725" s="83" t="s">
        <v>171</v>
      </c>
      <c r="B725" s="83">
        <v>21</v>
      </c>
      <c r="C725" s="84">
        <v>669.06705646</v>
      </c>
      <c r="D725" s="84">
        <v>666.67086058999996</v>
      </c>
      <c r="E725" s="84">
        <v>112.94069858</v>
      </c>
      <c r="F725" s="84">
        <v>112.94069858</v>
      </c>
    </row>
    <row r="726" spans="1:6" ht="12.75" customHeight="1" x14ac:dyDescent="0.2">
      <c r="A726" s="83" t="s">
        <v>171</v>
      </c>
      <c r="B726" s="83">
        <v>22</v>
      </c>
      <c r="C726" s="84">
        <v>642.19890002</v>
      </c>
      <c r="D726" s="84">
        <v>640.16798528000004</v>
      </c>
      <c r="E726" s="84">
        <v>108.45084695</v>
      </c>
      <c r="F726" s="84">
        <v>108.45084695</v>
      </c>
    </row>
    <row r="727" spans="1:6" ht="12.75" customHeight="1" x14ac:dyDescent="0.2">
      <c r="A727" s="83" t="s">
        <v>171</v>
      </c>
      <c r="B727" s="83">
        <v>23</v>
      </c>
      <c r="C727" s="84">
        <v>632.61950181999998</v>
      </c>
      <c r="D727" s="84">
        <v>630.25032954999995</v>
      </c>
      <c r="E727" s="84">
        <v>106.77069707</v>
      </c>
      <c r="F727" s="84">
        <v>106.77069707</v>
      </c>
    </row>
    <row r="728" spans="1:6" ht="12.75" customHeight="1" x14ac:dyDescent="0.2">
      <c r="A728" s="83" t="s">
        <v>171</v>
      </c>
      <c r="B728" s="83">
        <v>24</v>
      </c>
      <c r="C728" s="84">
        <v>756.49244485999998</v>
      </c>
      <c r="D728" s="84">
        <v>751.25499239999999</v>
      </c>
      <c r="E728" s="84">
        <v>127.27009484</v>
      </c>
      <c r="F728" s="84">
        <v>127.27009484</v>
      </c>
    </row>
    <row r="729" spans="1:6" ht="12.75" customHeight="1" x14ac:dyDescent="0.2">
      <c r="A729" s="83" t="s">
        <v>172</v>
      </c>
      <c r="B729" s="83">
        <v>1</v>
      </c>
      <c r="C729" s="84">
        <v>873.03642613</v>
      </c>
      <c r="D729" s="84">
        <v>867.53198499999996</v>
      </c>
      <c r="E729" s="84">
        <v>146.96857807999999</v>
      </c>
      <c r="F729" s="84">
        <v>146.96857807999999</v>
      </c>
    </row>
    <row r="730" spans="1:6" ht="12.75" customHeight="1" x14ac:dyDescent="0.2">
      <c r="A730" s="83" t="s">
        <v>172</v>
      </c>
      <c r="B730" s="83">
        <v>2</v>
      </c>
      <c r="C730" s="84">
        <v>843.07147813999995</v>
      </c>
      <c r="D730" s="84">
        <v>840.35804026000005</v>
      </c>
      <c r="E730" s="84">
        <v>142.36504059000001</v>
      </c>
      <c r="F730" s="84">
        <v>142.36504059000001</v>
      </c>
    </row>
    <row r="731" spans="1:6" ht="12.75" customHeight="1" x14ac:dyDescent="0.2">
      <c r="A731" s="83" t="s">
        <v>172</v>
      </c>
      <c r="B731" s="83">
        <v>3</v>
      </c>
      <c r="C731" s="84">
        <v>827.09739645000002</v>
      </c>
      <c r="D731" s="84">
        <v>824.93627624999999</v>
      </c>
      <c r="E731" s="84">
        <v>139.75243982000001</v>
      </c>
      <c r="F731" s="84">
        <v>139.75243982000001</v>
      </c>
    </row>
    <row r="732" spans="1:6" ht="12.75" customHeight="1" x14ac:dyDescent="0.2">
      <c r="A732" s="83" t="s">
        <v>172</v>
      </c>
      <c r="B732" s="83">
        <v>4</v>
      </c>
      <c r="C732" s="84">
        <v>819.87058606999994</v>
      </c>
      <c r="D732" s="84">
        <v>817.55450089999999</v>
      </c>
      <c r="E732" s="84">
        <v>138.50189338999999</v>
      </c>
      <c r="F732" s="84">
        <v>138.50189338999999</v>
      </c>
    </row>
    <row r="733" spans="1:6" ht="12.75" customHeight="1" x14ac:dyDescent="0.2">
      <c r="A733" s="83" t="s">
        <v>172</v>
      </c>
      <c r="B733" s="83">
        <v>5</v>
      </c>
      <c r="C733" s="84">
        <v>811.49757121000005</v>
      </c>
      <c r="D733" s="84">
        <v>808.54550914000004</v>
      </c>
      <c r="E733" s="84">
        <v>136.97568025999999</v>
      </c>
      <c r="F733" s="84">
        <v>136.97568025999999</v>
      </c>
    </row>
    <row r="734" spans="1:6" ht="12.75" customHeight="1" x14ac:dyDescent="0.2">
      <c r="A734" s="83" t="s">
        <v>172</v>
      </c>
      <c r="B734" s="83">
        <v>6</v>
      </c>
      <c r="C734" s="84">
        <v>824.91657189</v>
      </c>
      <c r="D734" s="84">
        <v>821.10031429000003</v>
      </c>
      <c r="E734" s="84">
        <v>139.10258958</v>
      </c>
      <c r="F734" s="84">
        <v>139.10258958</v>
      </c>
    </row>
    <row r="735" spans="1:6" ht="12.75" customHeight="1" x14ac:dyDescent="0.2">
      <c r="A735" s="83" t="s">
        <v>172</v>
      </c>
      <c r="B735" s="83">
        <v>7</v>
      </c>
      <c r="C735" s="84">
        <v>850.35802266999997</v>
      </c>
      <c r="D735" s="84">
        <v>846.15675068999997</v>
      </c>
      <c r="E735" s="84">
        <v>143.34740002000001</v>
      </c>
      <c r="F735" s="84">
        <v>143.34740002000001</v>
      </c>
    </row>
    <row r="736" spans="1:6" ht="12.75" customHeight="1" x14ac:dyDescent="0.2">
      <c r="A736" s="83" t="s">
        <v>172</v>
      </c>
      <c r="B736" s="83">
        <v>8</v>
      </c>
      <c r="C736" s="84">
        <v>858.71863743999995</v>
      </c>
      <c r="D736" s="84">
        <v>853.98455665999995</v>
      </c>
      <c r="E736" s="84">
        <v>144.67350848999999</v>
      </c>
      <c r="F736" s="84">
        <v>144.67350848999999</v>
      </c>
    </row>
    <row r="737" spans="1:6" ht="12.75" customHeight="1" x14ac:dyDescent="0.2">
      <c r="A737" s="83" t="s">
        <v>172</v>
      </c>
      <c r="B737" s="83">
        <v>9</v>
      </c>
      <c r="C737" s="84">
        <v>812.92479275999995</v>
      </c>
      <c r="D737" s="84">
        <v>803.09443053999996</v>
      </c>
      <c r="E737" s="84">
        <v>136.05221313000001</v>
      </c>
      <c r="F737" s="84">
        <v>136.05221313000001</v>
      </c>
    </row>
    <row r="738" spans="1:6" ht="12.75" customHeight="1" x14ac:dyDescent="0.2">
      <c r="A738" s="83" t="s">
        <v>172</v>
      </c>
      <c r="B738" s="83">
        <v>10</v>
      </c>
      <c r="C738" s="84">
        <v>716.91229581000005</v>
      </c>
      <c r="D738" s="84">
        <v>709.47466643999996</v>
      </c>
      <c r="E738" s="84">
        <v>120.19209057</v>
      </c>
      <c r="F738" s="84">
        <v>120.19209057</v>
      </c>
    </row>
    <row r="739" spans="1:6" ht="12.75" customHeight="1" x14ac:dyDescent="0.2">
      <c r="A739" s="83" t="s">
        <v>172</v>
      </c>
      <c r="B739" s="83">
        <v>11</v>
      </c>
      <c r="C739" s="84">
        <v>628.52123341000004</v>
      </c>
      <c r="D739" s="84">
        <v>624.48330570999997</v>
      </c>
      <c r="E739" s="84">
        <v>105.79370566999999</v>
      </c>
      <c r="F739" s="84">
        <v>105.79370566999999</v>
      </c>
    </row>
    <row r="740" spans="1:6" ht="12.75" customHeight="1" x14ac:dyDescent="0.2">
      <c r="A740" s="83" t="s">
        <v>172</v>
      </c>
      <c r="B740" s="83">
        <v>12</v>
      </c>
      <c r="C740" s="84">
        <v>621.92233346</v>
      </c>
      <c r="D740" s="84">
        <v>619.42087745000003</v>
      </c>
      <c r="E740" s="84">
        <v>104.93607978</v>
      </c>
      <c r="F740" s="84">
        <v>104.93607978</v>
      </c>
    </row>
    <row r="741" spans="1:6" ht="12.75" customHeight="1" x14ac:dyDescent="0.2">
      <c r="A741" s="83" t="s">
        <v>172</v>
      </c>
      <c r="B741" s="83">
        <v>13</v>
      </c>
      <c r="C741" s="84">
        <v>645.64443101999996</v>
      </c>
      <c r="D741" s="84">
        <v>642.59507470999995</v>
      </c>
      <c r="E741" s="84">
        <v>108.86202013</v>
      </c>
      <c r="F741" s="84">
        <v>108.86202013</v>
      </c>
    </row>
    <row r="742" spans="1:6" ht="12.75" customHeight="1" x14ac:dyDescent="0.2">
      <c r="A742" s="83" t="s">
        <v>172</v>
      </c>
      <c r="B742" s="83">
        <v>14</v>
      </c>
      <c r="C742" s="84">
        <v>649.49377645000004</v>
      </c>
      <c r="D742" s="84">
        <v>646.77715234000004</v>
      </c>
      <c r="E742" s="84">
        <v>109.57050581999999</v>
      </c>
      <c r="F742" s="84">
        <v>109.57050581999999</v>
      </c>
    </row>
    <row r="743" spans="1:6" ht="12.75" customHeight="1" x14ac:dyDescent="0.2">
      <c r="A743" s="83" t="s">
        <v>172</v>
      </c>
      <c r="B743" s="83">
        <v>15</v>
      </c>
      <c r="C743" s="84">
        <v>645.21353256999998</v>
      </c>
      <c r="D743" s="84">
        <v>643.57155296999997</v>
      </c>
      <c r="E743" s="84">
        <v>109.02744529</v>
      </c>
      <c r="F743" s="84">
        <v>109.02744529</v>
      </c>
    </row>
    <row r="744" spans="1:6" ht="12.75" customHeight="1" x14ac:dyDescent="0.2">
      <c r="A744" s="83" t="s">
        <v>172</v>
      </c>
      <c r="B744" s="83">
        <v>16</v>
      </c>
      <c r="C744" s="84">
        <v>650.40270635000002</v>
      </c>
      <c r="D744" s="84">
        <v>648.23240910000004</v>
      </c>
      <c r="E744" s="84">
        <v>109.81704085</v>
      </c>
      <c r="F744" s="84">
        <v>109.81704085</v>
      </c>
    </row>
    <row r="745" spans="1:6" ht="12.75" customHeight="1" x14ac:dyDescent="0.2">
      <c r="A745" s="83" t="s">
        <v>172</v>
      </c>
      <c r="B745" s="83">
        <v>17</v>
      </c>
      <c r="C745" s="84">
        <v>658.07075047000001</v>
      </c>
      <c r="D745" s="84">
        <v>650.29068456000005</v>
      </c>
      <c r="E745" s="84">
        <v>110.16573326</v>
      </c>
      <c r="F745" s="84">
        <v>110.16573326</v>
      </c>
    </row>
    <row r="746" spans="1:6" ht="12.75" customHeight="1" x14ac:dyDescent="0.2">
      <c r="A746" s="83" t="s">
        <v>172</v>
      </c>
      <c r="B746" s="83">
        <v>18</v>
      </c>
      <c r="C746" s="84">
        <v>655.29495448</v>
      </c>
      <c r="D746" s="84">
        <v>652.22229132999996</v>
      </c>
      <c r="E746" s="84">
        <v>110.49296672</v>
      </c>
      <c r="F746" s="84">
        <v>110.49296672</v>
      </c>
    </row>
    <row r="747" spans="1:6" ht="12.75" customHeight="1" x14ac:dyDescent="0.2">
      <c r="A747" s="83" t="s">
        <v>172</v>
      </c>
      <c r="B747" s="83">
        <v>19</v>
      </c>
      <c r="C747" s="84">
        <v>655.20622778999996</v>
      </c>
      <c r="D747" s="84">
        <v>651.59879835000004</v>
      </c>
      <c r="E747" s="84">
        <v>110.38734079</v>
      </c>
      <c r="F747" s="84">
        <v>110.38734079</v>
      </c>
    </row>
    <row r="748" spans="1:6" ht="12.75" customHeight="1" x14ac:dyDescent="0.2">
      <c r="A748" s="83" t="s">
        <v>172</v>
      </c>
      <c r="B748" s="83">
        <v>20</v>
      </c>
      <c r="C748" s="84">
        <v>649.34425329999999</v>
      </c>
      <c r="D748" s="84">
        <v>646.32373763999999</v>
      </c>
      <c r="E748" s="84">
        <v>109.49369285</v>
      </c>
      <c r="F748" s="84">
        <v>109.49369285</v>
      </c>
    </row>
    <row r="749" spans="1:6" ht="12.75" customHeight="1" x14ac:dyDescent="0.2">
      <c r="A749" s="83" t="s">
        <v>172</v>
      </c>
      <c r="B749" s="83">
        <v>21</v>
      </c>
      <c r="C749" s="84">
        <v>643.04116915999998</v>
      </c>
      <c r="D749" s="84">
        <v>639.77003945000001</v>
      </c>
      <c r="E749" s="84">
        <v>108.38343095</v>
      </c>
      <c r="F749" s="84">
        <v>108.38343095</v>
      </c>
    </row>
    <row r="750" spans="1:6" ht="12.75" customHeight="1" x14ac:dyDescent="0.2">
      <c r="A750" s="83" t="s">
        <v>172</v>
      </c>
      <c r="B750" s="83">
        <v>22</v>
      </c>
      <c r="C750" s="84">
        <v>615.75378556999999</v>
      </c>
      <c r="D750" s="84">
        <v>613.62358146999998</v>
      </c>
      <c r="E750" s="84">
        <v>103.95395997999999</v>
      </c>
      <c r="F750" s="84">
        <v>103.95395997999999</v>
      </c>
    </row>
    <row r="751" spans="1:6" ht="12.75" customHeight="1" x14ac:dyDescent="0.2">
      <c r="A751" s="83" t="s">
        <v>172</v>
      </c>
      <c r="B751" s="83">
        <v>23</v>
      </c>
      <c r="C751" s="84">
        <v>659.23820303000002</v>
      </c>
      <c r="D751" s="84">
        <v>657.48686909000003</v>
      </c>
      <c r="E751" s="84">
        <v>111.38483875</v>
      </c>
      <c r="F751" s="84">
        <v>111.38483875</v>
      </c>
    </row>
    <row r="752" spans="1:6" ht="12.75" customHeight="1" x14ac:dyDescent="0.2">
      <c r="A752" s="83" t="s">
        <v>172</v>
      </c>
      <c r="B752" s="83">
        <v>24</v>
      </c>
      <c r="C752" s="84">
        <v>753.90861145999997</v>
      </c>
      <c r="D752" s="84">
        <v>752.49998153000001</v>
      </c>
      <c r="E752" s="84">
        <v>127.48100843</v>
      </c>
      <c r="F752" s="84">
        <v>127.48100843</v>
      </c>
    </row>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sheetData>
  <sheetProtection algorithmName="SHA-512" hashValue="zLlzGjO2SIvnnwrxHpyPVoWALeRUo/OXxLapaCCxybcYc+DAFKcc1q8B6Fcw3Q1d5kTyXxqDFpr9B1+L5b0H/Q==" saltValue="U/DwJn80AxUU5zhjanu8DQ==" spinCount="100000" sheet="1" objects="1" scenarios="1" formatCells="0" formatColumns="0" formatRows="0" insertColumns="0" insertRows="0" insertHyperlinks="0" deleteColumns="0" deleteRows="0" sort="0" autoFilter="0" pivotTables="0"/>
  <mergeCells count="23">
    <mergeCell ref="A21:B21"/>
    <mergeCell ref="A30:A31"/>
    <mergeCell ref="B30:B31"/>
    <mergeCell ref="A25:B25"/>
    <mergeCell ref="A26:B26"/>
    <mergeCell ref="A27:B27"/>
    <mergeCell ref="A23:B23"/>
    <mergeCell ref="A24:B24"/>
    <mergeCell ref="A15:B15"/>
    <mergeCell ref="A16:B16"/>
    <mergeCell ref="A17:B17"/>
    <mergeCell ref="A18:B18"/>
    <mergeCell ref="A20:B20"/>
    <mergeCell ref="A10:B10"/>
    <mergeCell ref="A11:B11"/>
    <mergeCell ref="A12:B12"/>
    <mergeCell ref="A13:B13"/>
    <mergeCell ref="A14:B14"/>
    <mergeCell ref="A4:B4"/>
    <mergeCell ref="A6:B6"/>
    <mergeCell ref="A7:B7"/>
    <mergeCell ref="A8:B8"/>
    <mergeCell ref="A5:B5"/>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262"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262" r:id="rId4"/>
      </mc:Fallback>
    </mc:AlternateContent>
    <mc:AlternateContent xmlns:mc="http://schemas.openxmlformats.org/markup-compatibility/2006">
      <mc:Choice Requires="x14">
        <oleObject progId="Equation.3" shapeId="1263"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263" r:id="rId6"/>
      </mc:Fallback>
    </mc:AlternateContent>
    <mc:AlternateContent xmlns:mc="http://schemas.openxmlformats.org/markup-compatibility/2006">
      <mc:Choice Requires="x14">
        <oleObject progId="Equation.3" shapeId="1264"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264" r:id="rId8"/>
      </mc:Fallback>
    </mc:AlternateContent>
    <mc:AlternateContent xmlns:mc="http://schemas.openxmlformats.org/markup-compatibility/2006">
      <mc:Choice Requires="x14">
        <oleObject progId="Equation.3" shapeId="1265"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265" r:id="rId10"/>
      </mc:Fallback>
    </mc:AlternateContent>
    <mc:AlternateContent xmlns:mc="http://schemas.openxmlformats.org/markup-compatibility/2006">
      <mc:Choice Requires="x14">
        <oleObject progId="Equation.3" shapeId="1266" r:id="rId12">
          <objectPr defaultSize="0" autoPict="0" r:id="rId13">
            <anchor moveWithCells="1" sizeWithCells="1">
              <from>
                <xdr:col>2</xdr:col>
                <xdr:colOff>57150</xdr:colOff>
                <xdr:row>19</xdr:row>
                <xdr:rowOff>190500</xdr:rowOff>
              </from>
              <to>
                <xdr:col>2</xdr:col>
                <xdr:colOff>666750</xdr:colOff>
                <xdr:row>19</xdr:row>
                <xdr:rowOff>447675</xdr:rowOff>
              </to>
            </anchor>
          </objectPr>
        </oleObject>
      </mc:Choice>
      <mc:Fallback>
        <oleObject progId="Equation.3" shapeId="1266" r:id="rId12"/>
      </mc:Fallback>
    </mc:AlternateContent>
    <mc:AlternateContent xmlns:mc="http://schemas.openxmlformats.org/markup-compatibility/2006">
      <mc:Choice Requires="x14">
        <oleObject progId="Equation.3" shapeId="1267" r:id="rId14">
          <objectPr defaultSize="0" autoPict="0" r:id="rId15">
            <anchor moveWithCells="1" sizeWithCells="1">
              <from>
                <xdr:col>2</xdr:col>
                <xdr:colOff>295275</xdr:colOff>
                <xdr:row>31</xdr:row>
                <xdr:rowOff>38100</xdr:rowOff>
              </from>
              <to>
                <xdr:col>2</xdr:col>
                <xdr:colOff>1047750</xdr:colOff>
                <xdr:row>32</xdr:row>
                <xdr:rowOff>0</xdr:rowOff>
              </to>
            </anchor>
          </objectPr>
        </oleObject>
      </mc:Choice>
      <mc:Fallback>
        <oleObject progId="Equation.3" shapeId="1267" r:id="rId14"/>
      </mc:Fallback>
    </mc:AlternateContent>
    <mc:AlternateContent xmlns:mc="http://schemas.openxmlformats.org/markup-compatibility/2006">
      <mc:Choice Requires="x14">
        <oleObject progId="Equation.3" shapeId="1268" r:id="rId16">
          <objectPr defaultSize="0" autoPict="0" r:id="rId17">
            <anchor moveWithCells="1" sizeWithCells="1">
              <from>
                <xdr:col>3</xdr:col>
                <xdr:colOff>104775</xdr:colOff>
                <xdr:row>31</xdr:row>
                <xdr:rowOff>47625</xdr:rowOff>
              </from>
              <to>
                <xdr:col>3</xdr:col>
                <xdr:colOff>923925</xdr:colOff>
                <xdr:row>32</xdr:row>
                <xdr:rowOff>0</xdr:rowOff>
              </to>
            </anchor>
          </objectPr>
        </oleObject>
      </mc:Choice>
      <mc:Fallback>
        <oleObject progId="Equation.3" shapeId="1268" r:id="rId16"/>
      </mc:Fallback>
    </mc:AlternateContent>
    <mc:AlternateContent xmlns:mc="http://schemas.openxmlformats.org/markup-compatibility/2006">
      <mc:Choice Requires="x14">
        <oleObject progId="Equation.3" shapeId="1269" r:id="rId18">
          <objectPr defaultSize="0" autoPict="0" r:id="rId19">
            <anchor moveWithCells="1" sizeWithCells="1">
              <from>
                <xdr:col>2</xdr:col>
                <xdr:colOff>38100</xdr:colOff>
                <xdr:row>22</xdr:row>
                <xdr:rowOff>19050</xdr:rowOff>
              </from>
              <to>
                <xdr:col>2</xdr:col>
                <xdr:colOff>314325</xdr:colOff>
                <xdr:row>22</xdr:row>
                <xdr:rowOff>238125</xdr:rowOff>
              </to>
            </anchor>
          </objectPr>
        </oleObject>
      </mc:Choice>
      <mc:Fallback>
        <oleObject progId="Equation.3" shapeId="1269" r:id="rId18"/>
      </mc:Fallback>
    </mc:AlternateContent>
    <mc:AlternateContent xmlns:mc="http://schemas.openxmlformats.org/markup-compatibility/2006">
      <mc:Choice Requires="x14">
        <oleObject progId="Equation.3" shapeId="1270" r:id="rId20">
          <objectPr defaultSize="0" autoPict="0" r:id="rId21">
            <anchor moveWithCells="1" sizeWithCells="1">
              <from>
                <xdr:col>2</xdr:col>
                <xdr:colOff>28575</xdr:colOff>
                <xdr:row>22</xdr:row>
                <xdr:rowOff>219075</xdr:rowOff>
              </from>
              <to>
                <xdr:col>2</xdr:col>
                <xdr:colOff>533400</xdr:colOff>
                <xdr:row>24</xdr:row>
                <xdr:rowOff>19050</xdr:rowOff>
              </to>
            </anchor>
          </objectPr>
        </oleObject>
      </mc:Choice>
      <mc:Fallback>
        <oleObject progId="Equation.3" shapeId="1270" r:id="rId20"/>
      </mc:Fallback>
    </mc:AlternateContent>
    <mc:AlternateContent xmlns:mc="http://schemas.openxmlformats.org/markup-compatibility/2006">
      <mc:Choice Requires="x14">
        <oleObject progId="Equation.3" shapeId="1271" r:id="rId22">
          <objectPr defaultSize="0" autoPict="0" r:id="rId23">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1271" r:id="rId22"/>
      </mc:Fallback>
    </mc:AlternateContent>
    <mc:AlternateContent xmlns:mc="http://schemas.openxmlformats.org/markup-compatibility/2006">
      <mc:Choice Requires="x14">
        <oleObject progId="Equation.3" shapeId="1272" r:id="rId24">
          <objectPr defaultSize="0" autoPict="0" r:id="rId25">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1272" r:id="rId24"/>
      </mc:Fallback>
    </mc:AlternateContent>
    <mc:AlternateContent xmlns:mc="http://schemas.openxmlformats.org/markup-compatibility/2006">
      <mc:Choice Requires="x14">
        <oleObject progId="Equation.3" shapeId="1273" r:id="rId26">
          <objectPr defaultSize="0" autoPict="0" r:id="rId27">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1273" r:id="rId26"/>
      </mc:Fallback>
    </mc:AlternateContent>
    <mc:AlternateContent xmlns:mc="http://schemas.openxmlformats.org/markup-compatibility/2006">
      <mc:Choice Requires="x14">
        <oleObject progId="Equation.3" shapeId="1274" r:id="rId28">
          <objectPr defaultSize="0" autoPict="0" r:id="rId29">
            <anchor moveWithCells="1" sizeWithCells="1">
              <from>
                <xdr:col>4</xdr:col>
                <xdr:colOff>428625</xdr:colOff>
                <xdr:row>31</xdr:row>
                <xdr:rowOff>47625</xdr:rowOff>
              </from>
              <to>
                <xdr:col>4</xdr:col>
                <xdr:colOff>1400175</xdr:colOff>
                <xdr:row>32</xdr:row>
                <xdr:rowOff>0</xdr:rowOff>
              </to>
            </anchor>
          </objectPr>
        </oleObject>
      </mc:Choice>
      <mc:Fallback>
        <oleObject progId="Equation.3" shapeId="1274" r:id="rId28"/>
      </mc:Fallback>
    </mc:AlternateContent>
    <mc:AlternateContent xmlns:mc="http://schemas.openxmlformats.org/markup-compatibility/2006">
      <mc:Choice Requires="x14">
        <oleObject progId="Equation.3" shapeId="1275" r:id="rId30">
          <objectPr defaultSize="0" autoPict="0" r:id="rId31">
            <anchor moveWithCells="1" sizeWithCells="1">
              <from>
                <xdr:col>5</xdr:col>
                <xdr:colOff>457200</xdr:colOff>
                <xdr:row>31</xdr:row>
                <xdr:rowOff>95250</xdr:rowOff>
              </from>
              <to>
                <xdr:col>5</xdr:col>
                <xdr:colOff>1057275</xdr:colOff>
                <xdr:row>32</xdr:row>
                <xdr:rowOff>0</xdr:rowOff>
              </to>
            </anchor>
          </objectPr>
        </oleObject>
      </mc:Choice>
      <mc:Fallback>
        <oleObject progId="Equation.3" shapeId="1275" r:id="rId30"/>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Пользователь Windows</cp:lastModifiedBy>
  <cp:lastPrinted>2013-04-01T04:34:58Z</cp:lastPrinted>
  <dcterms:created xsi:type="dcterms:W3CDTF">2013-02-04T09:28:33Z</dcterms:created>
  <dcterms:modified xsi:type="dcterms:W3CDTF">2020-07-20T09:32:02Z</dcterms:modified>
</cp:coreProperties>
</file>