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4525"/>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Y14" i="25"/>
  <c r="M14" i="25"/>
  <c r="I14" i="25"/>
  <c r="C14" i="25"/>
  <c r="L14" i="25"/>
  <c r="X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O14" i="25" l="1"/>
  <c r="K14" i="25"/>
  <c r="B14" i="25"/>
  <c r="A15" i="25"/>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<sst xmlns="http://schemas.openxmlformats.org/spreadsheetml/2006/main" count="1034" uniqueCount="179">
  <si>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</si>
  <si>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</si>
  <si>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</si>
  <si>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</si>
  <si>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</si>
  <si>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</si>
  <si>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</si>
  <si>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</si>
  <si>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</si>
  <si>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</si>
  <si>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</si>
  <si>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</si>
  <si>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</si>
  <si>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</si>
  <si>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</si>
  <si>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</si>
  <si>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</si>
  <si>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</si>
  <si>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</si>
  <si>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</si>
  <si>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</si>
  <si>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</si>
  <si>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</si>
  <si>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</si>
  <si>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</si>
  <si>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</si>
  <si>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</si>
  <si>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</si>
  <si>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</si>
  <si>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</si>
  <si>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</si>
  <si>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</si>
  <si>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</si>
  <si>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</si>
  <si>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</si>
  <si>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</si>
  <si>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</si>
  <si>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</si>
  <si>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</si>
  <si>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</si>
  <si>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</si>
  <si>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</si>
  <si>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</si>
  <si>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</si>
  <si>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</si>
  <si>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</si>
  <si>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</si>
  <si>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</si>
  <si>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</si>
  <si>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</si>
  <si>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</si>
  <si>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</si>
  <si>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</si>
  <si>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</si>
  <si>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</si>
  <si>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</si>
  <si>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</si>
  <si>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</si>
  <si>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</si>
  <si>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</si>
  <si>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</si>
  <si>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</si>
  <si>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</si>
  <si>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</si>
  <si>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</si>
  <si>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</si>
  <si>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</si>
  <si>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</si>
  <si>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</si>
  <si>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</si>
  <si>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</si>
  <si>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</si>
  <si>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</si>
  <si>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</si>
  <si>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</si>
  <si>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</si>
  <si>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</si>
  <si>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</si>
  <si>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</si>
  <si>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</si>
  <si>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</si>
  <si>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</si>
  <si>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</si>
  <si>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</si>
  <si>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</si>
  <si>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</si>
  <si>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</si>
  <si>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</si>
  <si>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</si>
  <si>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</si>
  <si>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</si>
  <si>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</si>
  <si>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</si>
  <si>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</si>
  <si>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</si>
  <si>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</si>
  <si>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</si>
  <si>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</si>
  <si>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</si>
  <si>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</si>
  <si>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</si>
  <si>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</si>
  <si>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</si>
  <si>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</si>
  <si>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</si>
  <si>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</si>
  <si>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</si>
  <si>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</si>
  <si>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</si>
  <si>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</si>
  <si>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</si>
  <si>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</si>
  <si>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</si>
  <si>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</si>
  <si>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</si>
  <si>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</si>
  <si>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</si>
  <si>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</si>
  <si>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</si>
  <si>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</si>
  <si>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</si>
  <si>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</si>
  <si>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</si>
  <si>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</si>
  <si>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</si>
  <si>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</si>
  <si>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</si>
  <si>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</si>
  <si>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</si>
  <si>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</si>
  <si>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</si>
  <si>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</si>
  <si>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</si>
  <si>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</si>
  <si>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</si>
  <si>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</si>
  <si>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</si>
  <si>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</si>
  <si>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</si>
  <si>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</si>
  <si>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Агенство по тарифам Приморского края. Постановление № 69/1 от 25.12.2020г.</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</si>
  <si>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</si>
  <si>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</si>
  <si>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</si>
  <si>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</si>
  <si>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</si>
  <si>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</si>
  <si>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июнь 2021 года</t>
  </si>
  <si>
    <t>01.06.2021</t>
  </si>
  <si>
    <t>02.06.2021</t>
  </si>
  <si>
    <t>03.06.2021</t>
  </si>
  <si>
    <t>04.06.2021</t>
  </si>
  <si>
    <t>05.06.2021</t>
  </si>
  <si>
    <t>06.06.2021</t>
  </si>
  <si>
    <t>07.06.2021</t>
  </si>
  <si>
    <t>08.06.2021</t>
  </si>
  <si>
    <t>09.06.2021</t>
  </si>
  <si>
    <t>10.06.2021</t>
  </si>
  <si>
    <t>11.06.2021</t>
  </si>
  <si>
    <t>12.06.2021</t>
  </si>
  <si>
    <t>13.06.2021</t>
  </si>
  <si>
    <t>14.06.2021</t>
  </si>
  <si>
    <t>15.06.2021</t>
  </si>
  <si>
    <t>16.06.2021</t>
  </si>
  <si>
    <t>17.06.2021</t>
  </si>
  <si>
    <t>18.06.2021</t>
  </si>
  <si>
    <t>19.06.2021</t>
  </si>
  <si>
    <t>20.06.2021</t>
  </si>
  <si>
    <t>21.06.2021</t>
  </si>
  <si>
    <t>22.06.2021</t>
  </si>
  <si>
    <t>23.06.2021</t>
  </si>
  <si>
    <t>24.06.2021</t>
  </si>
  <si>
    <t>25.06.2021</t>
  </si>
  <si>
    <t>26.06.2021</t>
  </si>
  <si>
    <t>27.06.2021</t>
  </si>
  <si>
    <t>28.06.2021</t>
  </si>
  <si>
    <t>29.06.2021</t>
  </si>
  <si>
    <t>30.06.2021</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</si>
  <si>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2021 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</si>
</sst>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223157</xdr:rowOff>
        </xdr:from>
        <xdr:to>
          <xdr:col>2</xdr:col>
          <xdr:colOff>1047750</xdr:colOff>
          <xdr:row>20</xdr:row>
          <xdr:rowOff>451757</xdr:rowOff>
        </xdr:to>
        <xdr:sp macro="" textlink="">
          <xdr:nvSpPr>
            <xdr:cNvPr id="1372" name="Object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225879</xdr:rowOff>
        </xdr:from>
        <xdr:to>
          <xdr:col>2</xdr:col>
          <xdr:colOff>1066800</xdr:colOff>
          <xdr:row>21</xdr:row>
          <xdr:rowOff>454479</xdr:rowOff>
        </xdr:to>
        <xdr:sp macro="" textlink="">
          <xdr:nvSpPr>
            <xdr:cNvPr id="1373" name="Object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195942</xdr:rowOff>
        </xdr:from>
        <xdr:to>
          <xdr:col>2</xdr:col>
          <xdr:colOff>904875</xdr:colOff>
          <xdr:row>22</xdr:row>
          <xdr:rowOff>443592</xdr:rowOff>
        </xdr:to>
        <xdr:sp macro="" textlink="">
          <xdr:nvSpPr>
            <xdr:cNvPr id="1374" name="Object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212271</xdr:rowOff>
        </xdr:from>
        <xdr:to>
          <xdr:col>2</xdr:col>
          <xdr:colOff>876300</xdr:colOff>
          <xdr:row>23</xdr:row>
          <xdr:rowOff>469446</xdr:rowOff>
        </xdr:to>
        <xdr:sp macro="" textlink="">
          <xdr:nvSpPr>
            <xdr:cNvPr id="1375" name="Object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F17" sqref="F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178</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2657.6833250600002</v>
      </c>
      <c r="D7" s="4">
        <f>$F$12+'СЕТ СН'!G5+СВЦЭМ!$D$10+'СЕТ СН'!G8-'СЕТ СН'!G$15</f>
        <v>3363.4533250599998</v>
      </c>
      <c r="E7" s="4">
        <f>$F$12+'СЕТ СН'!H5+СВЦЭМ!$D$10+'СЕТ СН'!H8-'СЕТ СН'!H$15</f>
        <v>3738.9033250599996</v>
      </c>
      <c r="F7" s="4">
        <f>$F$12+'СЕТ СН'!I5+СВЦЭМ!$D$10+'СЕТ СН'!I8-'СЕТ СН'!I$15</f>
        <v>4079.8233250599997</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1116.5368570200001</v>
      </c>
      <c r="H12" s="2" t="s">
        <v>41</v>
      </c>
    </row>
    <row r="13" spans="1:8" ht="31.5" x14ac:dyDescent="0.25">
      <c r="A13" s="12">
        <v>2</v>
      </c>
      <c r="B13" s="103" t="s">
        <v>48</v>
      </c>
      <c r="C13" s="103"/>
      <c r="D13" s="103"/>
      <c r="E13" s="13" t="s">
        <v>22</v>
      </c>
      <c r="F13" s="11">
        <f>СВЦЭМ!$D$11</f>
        <v>622.48854506999999</v>
      </c>
    </row>
    <row r="14" spans="1:8" ht="36" customHeight="1" x14ac:dyDescent="0.25">
      <c r="A14" s="12">
        <v>3</v>
      </c>
      <c r="B14" s="103" t="s">
        <v>49</v>
      </c>
      <c r="C14" s="103"/>
      <c r="D14" s="103"/>
      <c r="E14" s="13" t="s">
        <v>23</v>
      </c>
      <c r="F14" s="11">
        <f>СВЦЭМ!$D$12</f>
        <v>380856.35282457882</v>
      </c>
    </row>
    <row r="15" spans="1:8" ht="30.75" customHeight="1" x14ac:dyDescent="0.25">
      <c r="A15" s="12">
        <v>4</v>
      </c>
      <c r="B15" s="103" t="s">
        <v>50</v>
      </c>
      <c r="C15" s="103" t="s">
        <v>24</v>
      </c>
      <c r="D15" s="103" t="s">
        <v>24</v>
      </c>
      <c r="E15" s="14" t="s">
        <v>51</v>
      </c>
      <c r="F15" s="15">
        <f>ROUND(IF(F25-(F26+F33)&lt;=0,0,MAX(0,(F16-(F17+F24))/(F25-(F26+F33)))),11)</f>
        <v>1.29720381E-3</v>
      </c>
    </row>
    <row r="16" spans="1:8" ht="36" customHeight="1" x14ac:dyDescent="0.25">
      <c r="A16" s="12">
        <v>5</v>
      </c>
      <c r="B16" s="103" t="s">
        <v>52</v>
      </c>
      <c r="C16" s="103" t="s">
        <v>25</v>
      </c>
      <c r="D16" s="103" t="s">
        <v>6</v>
      </c>
      <c r="E16" s="13" t="s">
        <v>6</v>
      </c>
      <c r="F16" s="16">
        <f>СВЦЭМ!$D$27</f>
        <v>1.0089999999999999</v>
      </c>
    </row>
    <row r="17" spans="1:6" ht="33" customHeight="1" x14ac:dyDescent="0.25">
      <c r="A17" s="12">
        <v>6</v>
      </c>
      <c r="B17" s="103" t="s">
        <v>53</v>
      </c>
      <c r="C17" s="103" t="s">
        <v>25</v>
      </c>
      <c r="D17" s="103" t="s">
        <v>6</v>
      </c>
      <c r="E17" s="13" t="s">
        <v>6</v>
      </c>
      <c r="F17" s="16">
        <f>SUM(F19:F23)</f>
        <v>0.96399999999999997</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0.96399999999999997</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617.98800000000006</v>
      </c>
    </row>
    <row r="26" spans="1:6" ht="30.75" customHeight="1" x14ac:dyDescent="0.25">
      <c r="A26" s="12">
        <v>9</v>
      </c>
      <c r="B26" s="103" t="s">
        <v>62</v>
      </c>
      <c r="C26" s="103" t="s">
        <v>27</v>
      </c>
      <c r="D26" s="103" t="s">
        <v>28</v>
      </c>
      <c r="E26" s="13" t="s">
        <v>61</v>
      </c>
      <c r="F26" s="16">
        <f>SUM(F28:F32)</f>
        <v>583.29800000000125</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583.29800000000125</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2021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2198.9951946399997</v>
      </c>
      <c r="C9" s="4">
        <f>СВЦЭМ!$D$14+'СЕТ СН'!G5+СВЦЭМ!$D$10+'СЕТ СН'!G8-'СЕТ СН'!G$16</f>
        <v>2904.7651946400001</v>
      </c>
      <c r="D9" s="4">
        <f>СВЦЭМ!$D$14+'СЕТ СН'!H5+СВЦЭМ!$D$10+'СЕТ СН'!H8-'СЕТ СН'!H$16</f>
        <v>3280.2151946399999</v>
      </c>
      <c r="E9" s="4">
        <f>СВЦЭМ!$D$14+'СЕТ СН'!I5+СВЦЭМ!$D$10+'СЕТ СН'!I8-'СЕТ СН'!I$16</f>
        <v>3621.13519464</v>
      </c>
    </row>
    <row r="10" spans="1:6" x14ac:dyDescent="0.25">
      <c r="A10" s="26" t="s">
        <v>35</v>
      </c>
      <c r="B10" s="4">
        <f>СВЦЭМ!$D$15+'СЕТ СН'!F5+СВЦЭМ!$D$10+'СЕТ СН'!F8-'СЕТ СН'!F$16</f>
        <v>2773.04297959</v>
      </c>
      <c r="C10" s="4">
        <f>СВЦЭМ!$D$15+'СЕТ СН'!G5+СВЦЭМ!$D$10+'СЕТ СН'!G8-'СЕТ СН'!G$16</f>
        <v>3478.8129795899999</v>
      </c>
      <c r="D10" s="4">
        <f>СВЦЭМ!$D$15+'СЕТ СН'!H5+СВЦЭМ!$D$10+'СЕТ СН'!H8-'СЕТ СН'!H$16</f>
        <v>3854.2629795899998</v>
      </c>
      <c r="E10" s="4">
        <f>СВЦЭМ!$D$15+'СЕТ СН'!I5+СВЦЭМ!$D$10+'СЕТ СН'!I8-'СЕТ СН'!I$16</f>
        <v>4195.1829795900003</v>
      </c>
    </row>
    <row r="11" spans="1:6" x14ac:dyDescent="0.25">
      <c r="A11" s="26" t="s">
        <v>36</v>
      </c>
      <c r="B11" s="4">
        <f>СВЦЭМ!$D$16+'СЕТ СН'!F5+СВЦЭМ!$D$10+'СЕТ СН'!F8-'СЕТ СН'!F$16</f>
        <v>3588.80242464</v>
      </c>
      <c r="C11" s="4">
        <f>СВЦЭМ!$D$16+'СЕТ СН'!G5+СВЦЭМ!$D$10+'СЕТ СН'!G8-'СЕТ СН'!G$16</f>
        <v>4294.5724246399996</v>
      </c>
      <c r="D11" s="4">
        <f>СВЦЭМ!$D$16+'СЕТ СН'!H5+СВЦЭМ!$D$10+'СЕТ СН'!H8-'СЕТ СН'!H$16</f>
        <v>4670.0224246400003</v>
      </c>
      <c r="E11" s="4">
        <f>СВЦЭМ!$D$16+'СЕТ СН'!I5+СВЦЭМ!$D$10+'СЕТ СН'!I8-'СЕТ СН'!I$16</f>
        <v>5010.9424246400004</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2198.9951946399997</v>
      </c>
      <c r="C16" s="28">
        <f>СВЦЭМ!$D$14+'СЕТ СН'!G5+СВЦЭМ!$D$10+'СЕТ СН'!G8-'СЕТ СН'!G$16</f>
        <v>2904.7651946400001</v>
      </c>
      <c r="D16" s="28">
        <f>СВЦЭМ!$D$14+'СЕТ СН'!H5+СВЦЭМ!$D$10+'СЕТ СН'!H8-'СЕТ СН'!H$16</f>
        <v>3280.2151946399999</v>
      </c>
      <c r="E16" s="28">
        <f>СВЦЭМ!$D$14+'СЕТ СН'!I5+СВЦЭМ!$D$10+'СЕТ СН'!I8-'СЕТ СН'!I$16</f>
        <v>3621.13519464</v>
      </c>
    </row>
    <row r="17" spans="1:5" x14ac:dyDescent="0.25">
      <c r="A17" s="26" t="s">
        <v>37</v>
      </c>
      <c r="B17" s="28">
        <f>СВЦЭМ!$D$17+'СЕТ СН'!F5+СВЦЭМ!$D$10+'СЕТ СН'!F8-'СЕТ СН'!F$16</f>
        <v>3127.8776120900002</v>
      </c>
      <c r="C17" s="28">
        <f>СВЦЭМ!$D$17+'СЕТ СН'!G5+СВЦЭМ!$D$10+'СЕТ СН'!G8-'СЕТ СН'!G$16</f>
        <v>3833.6476120899997</v>
      </c>
      <c r="D17" s="28">
        <f>СВЦЭМ!$D$17+'СЕТ СН'!H5+СВЦЭМ!$D$10+'СЕТ СН'!H8-'СЕТ СН'!H$16</f>
        <v>4209.0976120899995</v>
      </c>
      <c r="E17" s="28">
        <f>СВЦЭМ!$D$17+'СЕТ СН'!I5+СВЦЭМ!$D$10+'СЕТ СН'!I8-'СЕТ СН'!I$16</f>
        <v>4550.0176120899996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SUMIFS(СВЦЭМ!$C$39:$C$782,СВЦЭМ!$A$39:$A$782,$A12,СВЦЭМ!$B$39:$B$782,B$11)+'СЕТ СН'!$F$9+СВЦЭМ!$D$10+'СЕТ СН'!$F$5-'СЕТ СН'!$F$17</f>
        <v>2195.2636906900002</v>
      </c>
      <c r="C12" s="36">
        <f>SUMIFS(СВЦЭМ!$C$39:$C$782,СВЦЭМ!$A$39:$A$782,$A12,СВЦЭМ!$B$39:$B$782,C$11)+'СЕТ СН'!$F$9+СВЦЭМ!$D$10+'СЕТ СН'!$F$5-'СЕТ СН'!$F$17</f>
        <v>2257.7401555800002</v>
      </c>
      <c r="D12" s="36">
        <f>SUMIFS(СВЦЭМ!$C$39:$C$782,СВЦЭМ!$A$39:$A$782,$A12,СВЦЭМ!$B$39:$B$782,D$11)+'СЕТ СН'!$F$9+СВЦЭМ!$D$10+'СЕТ СН'!$F$5-'СЕТ СН'!$F$17</f>
        <v>2275.6387146799998</v>
      </c>
      <c r="E12" s="36">
        <f>SUMIFS(СВЦЭМ!$C$39:$C$782,СВЦЭМ!$A$39:$A$782,$A12,СВЦЭМ!$B$39:$B$782,E$11)+'СЕТ СН'!$F$9+СВЦЭМ!$D$10+'СЕТ СН'!$F$5-'СЕТ СН'!$F$17</f>
        <v>2288.5705886200003</v>
      </c>
      <c r="F12" s="36">
        <f>SUMIFS(СВЦЭМ!$C$39:$C$782,СВЦЭМ!$A$39:$A$782,$A12,СВЦЭМ!$B$39:$B$782,F$11)+'СЕТ СН'!$F$9+СВЦЭМ!$D$10+'СЕТ СН'!$F$5-'СЕТ СН'!$F$17</f>
        <v>2287.8906909900002</v>
      </c>
      <c r="G12" s="36">
        <f>SUMIFS(СВЦЭМ!$C$39:$C$782,СВЦЭМ!$A$39:$A$782,$A12,СВЦЭМ!$B$39:$B$782,G$11)+'СЕТ СН'!$F$9+СВЦЭМ!$D$10+'СЕТ СН'!$F$5-'СЕТ СН'!$F$17</f>
        <v>2283.4885792499999</v>
      </c>
      <c r="H12" s="36">
        <f>SUMIFS(СВЦЭМ!$C$39:$C$782,СВЦЭМ!$A$39:$A$782,$A12,СВЦЭМ!$B$39:$B$782,H$11)+'СЕТ СН'!$F$9+СВЦЭМ!$D$10+'СЕТ СН'!$F$5-'СЕТ СН'!$F$17</f>
        <v>2244.0208844200001</v>
      </c>
      <c r="I12" s="36">
        <f>SUMIFS(СВЦЭМ!$C$39:$C$782,СВЦЭМ!$A$39:$A$782,$A12,СВЦЭМ!$B$39:$B$782,I$11)+'СЕТ СН'!$F$9+СВЦЭМ!$D$10+'СЕТ СН'!$F$5-'СЕТ СН'!$F$17</f>
        <v>2147.57063806</v>
      </c>
      <c r="J12" s="36">
        <f>SUMIFS(СВЦЭМ!$C$39:$C$782,СВЦЭМ!$A$39:$A$782,$A12,СВЦЭМ!$B$39:$B$782,J$11)+'СЕТ СН'!$F$9+СВЦЭМ!$D$10+'СЕТ СН'!$F$5-'СЕТ СН'!$F$17</f>
        <v>2103.1838482799999</v>
      </c>
      <c r="K12" s="36">
        <f>SUMIFS(СВЦЭМ!$C$39:$C$782,СВЦЭМ!$A$39:$A$782,$A12,СВЦЭМ!$B$39:$B$782,K$11)+'СЕТ СН'!$F$9+СВЦЭМ!$D$10+'СЕТ СН'!$F$5-'СЕТ СН'!$F$17</f>
        <v>2202.19696127</v>
      </c>
      <c r="L12" s="36">
        <f>SUMIFS(СВЦЭМ!$C$39:$C$782,СВЦЭМ!$A$39:$A$782,$A12,СВЦЭМ!$B$39:$B$782,L$11)+'СЕТ СН'!$F$9+СВЦЭМ!$D$10+'СЕТ СН'!$F$5-'СЕТ СН'!$F$17</f>
        <v>2184.1022841399999</v>
      </c>
      <c r="M12" s="36">
        <f>SUMIFS(СВЦЭМ!$C$39:$C$782,СВЦЭМ!$A$39:$A$782,$A12,СВЦЭМ!$B$39:$B$782,M$11)+'СЕТ СН'!$F$9+СВЦЭМ!$D$10+'СЕТ СН'!$F$5-'СЕТ СН'!$F$17</f>
        <v>2175.9113446299998</v>
      </c>
      <c r="N12" s="36">
        <f>SUMIFS(СВЦЭМ!$C$39:$C$782,СВЦЭМ!$A$39:$A$782,$A12,СВЦЭМ!$B$39:$B$782,N$11)+'СЕТ СН'!$F$9+СВЦЭМ!$D$10+'СЕТ СН'!$F$5-'СЕТ СН'!$F$17</f>
        <v>2180.69338401</v>
      </c>
      <c r="O12" s="36">
        <f>SUMIFS(СВЦЭМ!$C$39:$C$782,СВЦЭМ!$A$39:$A$782,$A12,СВЦЭМ!$B$39:$B$782,O$11)+'СЕТ СН'!$F$9+СВЦЭМ!$D$10+'СЕТ СН'!$F$5-'СЕТ СН'!$F$17</f>
        <v>2228.30985233</v>
      </c>
      <c r="P12" s="36">
        <f>SUMIFS(СВЦЭМ!$C$39:$C$782,СВЦЭМ!$A$39:$A$782,$A12,СВЦЭМ!$B$39:$B$782,P$11)+'СЕТ СН'!$F$9+СВЦЭМ!$D$10+'СЕТ СН'!$F$5-'СЕТ СН'!$F$17</f>
        <v>2239.3911621500001</v>
      </c>
      <c r="Q12" s="36">
        <f>SUMIFS(СВЦЭМ!$C$39:$C$782,СВЦЭМ!$A$39:$A$782,$A12,СВЦЭМ!$B$39:$B$782,Q$11)+'СЕТ СН'!$F$9+СВЦЭМ!$D$10+'СЕТ СН'!$F$5-'СЕТ СН'!$F$17</f>
        <v>2237.1683736300001</v>
      </c>
      <c r="R12" s="36">
        <f>SUMIFS(СВЦЭМ!$C$39:$C$782,СВЦЭМ!$A$39:$A$782,$A12,СВЦЭМ!$B$39:$B$782,R$11)+'СЕТ СН'!$F$9+СВЦЭМ!$D$10+'СЕТ СН'!$F$5-'СЕТ СН'!$F$17</f>
        <v>2188.2310032800001</v>
      </c>
      <c r="S12" s="36">
        <f>SUMIFS(СВЦЭМ!$C$39:$C$782,СВЦЭМ!$A$39:$A$782,$A12,СВЦЭМ!$B$39:$B$782,S$11)+'СЕТ СН'!$F$9+СВЦЭМ!$D$10+'СЕТ СН'!$F$5-'СЕТ СН'!$F$17</f>
        <v>2183.8846299100001</v>
      </c>
      <c r="T12" s="36">
        <f>SUMIFS(СВЦЭМ!$C$39:$C$782,СВЦЭМ!$A$39:$A$782,$A12,СВЦЭМ!$B$39:$B$782,T$11)+'СЕТ СН'!$F$9+СВЦЭМ!$D$10+'СЕТ СН'!$F$5-'СЕТ СН'!$F$17</f>
        <v>2191.3369218799999</v>
      </c>
      <c r="U12" s="36">
        <f>SUMIFS(СВЦЭМ!$C$39:$C$782,СВЦЭМ!$A$39:$A$782,$A12,СВЦЭМ!$B$39:$B$782,U$11)+'СЕТ СН'!$F$9+СВЦЭМ!$D$10+'СЕТ СН'!$F$5-'СЕТ СН'!$F$17</f>
        <v>2187.6881611099998</v>
      </c>
      <c r="V12" s="36">
        <f>SUMIFS(СВЦЭМ!$C$39:$C$782,СВЦЭМ!$A$39:$A$782,$A12,СВЦЭМ!$B$39:$B$782,V$11)+'СЕТ СН'!$F$9+СВЦЭМ!$D$10+'СЕТ СН'!$F$5-'СЕТ СН'!$F$17</f>
        <v>2198.5402509200003</v>
      </c>
      <c r="W12" s="36">
        <f>SUMIFS(СВЦЭМ!$C$39:$C$782,СВЦЭМ!$A$39:$A$782,$A12,СВЦЭМ!$B$39:$B$782,W$11)+'СЕТ СН'!$F$9+СВЦЭМ!$D$10+'СЕТ СН'!$F$5-'СЕТ СН'!$F$17</f>
        <v>2213.5033006900003</v>
      </c>
      <c r="X12" s="36">
        <f>SUMIFS(СВЦЭМ!$C$39:$C$782,СВЦЭМ!$A$39:$A$782,$A12,СВЦЭМ!$B$39:$B$782,X$11)+'СЕТ СН'!$F$9+СВЦЭМ!$D$10+'СЕТ СН'!$F$5-'СЕТ СН'!$F$17</f>
        <v>2216.1974041900003</v>
      </c>
      <c r="Y12" s="36">
        <f>SUMIFS(СВЦЭМ!$C$39:$C$782,СВЦЭМ!$A$39:$A$782,$A12,СВЦЭМ!$B$39:$B$782,Y$11)+'СЕТ СН'!$F$9+СВЦЭМ!$D$10+'СЕТ СН'!$F$5-'СЕТ СН'!$F$17</f>
        <v>2168.4755752999999</v>
      </c>
      <c r="AA12" s="37"/>
    </row>
    <row r="13" spans="1:27" ht="15.75" x14ac:dyDescent="0.2">
      <c r="A13" s="35">
        <f>A12+1</f>
        <v>44349</v>
      </c>
      <c r="B13" s="36">
        <f>SUMIFS(СВЦЭМ!$C$39:$C$782,СВЦЭМ!$A$39:$A$782,$A13,СВЦЭМ!$B$39:$B$782,B$11)+'СЕТ СН'!$F$9+СВЦЭМ!$D$10+'СЕТ СН'!$F$5-'СЕТ СН'!$F$17</f>
        <v>2140.1176388900003</v>
      </c>
      <c r="C13" s="36">
        <f>SUMIFS(СВЦЭМ!$C$39:$C$782,СВЦЭМ!$A$39:$A$782,$A13,СВЦЭМ!$B$39:$B$782,C$11)+'СЕТ СН'!$F$9+СВЦЭМ!$D$10+'СЕТ СН'!$F$5-'СЕТ СН'!$F$17</f>
        <v>2191.50778511</v>
      </c>
      <c r="D13" s="36">
        <f>SUMIFS(СВЦЭМ!$C$39:$C$782,СВЦЭМ!$A$39:$A$782,$A13,СВЦЭМ!$B$39:$B$782,D$11)+'СЕТ СН'!$F$9+СВЦЭМ!$D$10+'СЕТ СН'!$F$5-'СЕТ СН'!$F$17</f>
        <v>2272.9628625800001</v>
      </c>
      <c r="E13" s="36">
        <f>SUMIFS(СВЦЭМ!$C$39:$C$782,СВЦЭМ!$A$39:$A$782,$A13,СВЦЭМ!$B$39:$B$782,E$11)+'СЕТ СН'!$F$9+СВЦЭМ!$D$10+'СЕТ СН'!$F$5-'СЕТ СН'!$F$17</f>
        <v>2278.7156675900001</v>
      </c>
      <c r="F13" s="36">
        <f>SUMIFS(СВЦЭМ!$C$39:$C$782,СВЦЭМ!$A$39:$A$782,$A13,СВЦЭМ!$B$39:$B$782,F$11)+'СЕТ СН'!$F$9+СВЦЭМ!$D$10+'СЕТ СН'!$F$5-'СЕТ СН'!$F$17</f>
        <v>2282.1484293900003</v>
      </c>
      <c r="G13" s="36">
        <f>SUMIFS(СВЦЭМ!$C$39:$C$782,СВЦЭМ!$A$39:$A$782,$A13,СВЦЭМ!$B$39:$B$782,G$11)+'СЕТ СН'!$F$9+СВЦЭМ!$D$10+'СЕТ СН'!$F$5-'СЕТ СН'!$F$17</f>
        <v>2269.61945105</v>
      </c>
      <c r="H13" s="36">
        <f>SUMIFS(СВЦЭМ!$C$39:$C$782,СВЦЭМ!$A$39:$A$782,$A13,СВЦЭМ!$B$39:$B$782,H$11)+'СЕТ СН'!$F$9+СВЦЭМ!$D$10+'СЕТ СН'!$F$5-'СЕТ СН'!$F$17</f>
        <v>2245.4992700800003</v>
      </c>
      <c r="I13" s="36">
        <f>SUMIFS(СВЦЭМ!$C$39:$C$782,СВЦЭМ!$A$39:$A$782,$A13,СВЦЭМ!$B$39:$B$782,I$11)+'СЕТ СН'!$F$9+СВЦЭМ!$D$10+'СЕТ СН'!$F$5-'СЕТ СН'!$F$17</f>
        <v>2180.4919082599999</v>
      </c>
      <c r="J13" s="36">
        <f>SUMIFS(СВЦЭМ!$C$39:$C$782,СВЦЭМ!$A$39:$A$782,$A13,СВЦЭМ!$B$39:$B$782,J$11)+'СЕТ СН'!$F$9+СВЦЭМ!$D$10+'СЕТ СН'!$F$5-'СЕТ СН'!$F$17</f>
        <v>2147.4560559299998</v>
      </c>
      <c r="K13" s="36">
        <f>SUMIFS(СВЦЭМ!$C$39:$C$782,СВЦЭМ!$A$39:$A$782,$A13,СВЦЭМ!$B$39:$B$782,K$11)+'СЕТ СН'!$F$9+СВЦЭМ!$D$10+'СЕТ СН'!$F$5-'СЕТ СН'!$F$17</f>
        <v>2166.5247301200002</v>
      </c>
      <c r="L13" s="36">
        <f>SUMIFS(СВЦЭМ!$C$39:$C$782,СВЦЭМ!$A$39:$A$782,$A13,СВЦЭМ!$B$39:$B$782,L$11)+'СЕТ СН'!$F$9+СВЦЭМ!$D$10+'СЕТ СН'!$F$5-'СЕТ СН'!$F$17</f>
        <v>2166.5242189700002</v>
      </c>
      <c r="M13" s="36">
        <f>SUMIFS(СВЦЭМ!$C$39:$C$782,СВЦЭМ!$A$39:$A$782,$A13,СВЦЭМ!$B$39:$B$782,M$11)+'СЕТ СН'!$F$9+СВЦЭМ!$D$10+'СЕТ СН'!$F$5-'СЕТ СН'!$F$17</f>
        <v>2160.4337775499998</v>
      </c>
      <c r="N13" s="36">
        <f>SUMIFS(СВЦЭМ!$C$39:$C$782,СВЦЭМ!$A$39:$A$782,$A13,СВЦЭМ!$B$39:$B$782,N$11)+'СЕТ СН'!$F$9+СВЦЭМ!$D$10+'СЕТ СН'!$F$5-'СЕТ СН'!$F$17</f>
        <v>2220.04543212</v>
      </c>
      <c r="O13" s="36">
        <f>SUMIFS(СВЦЭМ!$C$39:$C$782,СВЦЭМ!$A$39:$A$782,$A13,СВЦЭМ!$B$39:$B$782,O$11)+'СЕТ СН'!$F$9+СВЦЭМ!$D$10+'СЕТ СН'!$F$5-'СЕТ СН'!$F$17</f>
        <v>2252.9584351900003</v>
      </c>
      <c r="P13" s="36">
        <f>SUMIFS(СВЦЭМ!$C$39:$C$782,СВЦЭМ!$A$39:$A$782,$A13,СВЦЭМ!$B$39:$B$782,P$11)+'СЕТ СН'!$F$9+СВЦЭМ!$D$10+'СЕТ СН'!$F$5-'СЕТ СН'!$F$17</f>
        <v>2260.3303856800003</v>
      </c>
      <c r="Q13" s="36">
        <f>SUMIFS(СВЦЭМ!$C$39:$C$782,СВЦЭМ!$A$39:$A$782,$A13,СВЦЭМ!$B$39:$B$782,Q$11)+'СЕТ СН'!$F$9+СВЦЭМ!$D$10+'СЕТ СН'!$F$5-'СЕТ СН'!$F$17</f>
        <v>2261.0645278900001</v>
      </c>
      <c r="R13" s="36">
        <f>SUMIFS(СВЦЭМ!$C$39:$C$782,СВЦЭМ!$A$39:$A$782,$A13,СВЦЭМ!$B$39:$B$782,R$11)+'СЕТ СН'!$F$9+СВЦЭМ!$D$10+'СЕТ СН'!$F$5-'СЕТ СН'!$F$17</f>
        <v>2222.3441831199998</v>
      </c>
      <c r="S13" s="36">
        <f>SUMIFS(СВЦЭМ!$C$39:$C$782,СВЦЭМ!$A$39:$A$782,$A13,СВЦЭМ!$B$39:$B$782,S$11)+'СЕТ СН'!$F$9+СВЦЭМ!$D$10+'СЕТ СН'!$F$5-'СЕТ СН'!$F$17</f>
        <v>2221.06766995</v>
      </c>
      <c r="T13" s="36">
        <f>SUMIFS(СВЦЭМ!$C$39:$C$782,СВЦЭМ!$A$39:$A$782,$A13,СВЦЭМ!$B$39:$B$782,T$11)+'СЕТ СН'!$F$9+СВЦЭМ!$D$10+'СЕТ СН'!$F$5-'СЕТ СН'!$F$17</f>
        <v>2205.3283002100002</v>
      </c>
      <c r="U13" s="36">
        <f>SUMIFS(СВЦЭМ!$C$39:$C$782,СВЦЭМ!$A$39:$A$782,$A13,СВЦЭМ!$B$39:$B$782,U$11)+'СЕТ СН'!$F$9+СВЦЭМ!$D$10+'СЕТ СН'!$F$5-'СЕТ СН'!$F$17</f>
        <v>2171.3907798300002</v>
      </c>
      <c r="V13" s="36">
        <f>SUMIFS(СВЦЭМ!$C$39:$C$782,СВЦЭМ!$A$39:$A$782,$A13,СВЦЭМ!$B$39:$B$782,V$11)+'СЕТ СН'!$F$9+СВЦЭМ!$D$10+'СЕТ СН'!$F$5-'СЕТ СН'!$F$17</f>
        <v>2154.2329496800003</v>
      </c>
      <c r="W13" s="36">
        <f>SUMIFS(СВЦЭМ!$C$39:$C$782,СВЦЭМ!$A$39:$A$782,$A13,СВЦЭМ!$B$39:$B$782,W$11)+'СЕТ СН'!$F$9+СВЦЭМ!$D$10+'СЕТ СН'!$F$5-'СЕТ СН'!$F$17</f>
        <v>2168.2983131000001</v>
      </c>
      <c r="X13" s="36">
        <f>SUMIFS(СВЦЭМ!$C$39:$C$782,СВЦЭМ!$A$39:$A$782,$A13,СВЦЭМ!$B$39:$B$782,X$11)+'СЕТ СН'!$F$9+СВЦЭМ!$D$10+'СЕТ СН'!$F$5-'СЕТ СН'!$F$17</f>
        <v>2232.4502636799998</v>
      </c>
      <c r="Y13" s="36">
        <f>SUMIFS(СВЦЭМ!$C$39:$C$782,СВЦЭМ!$A$39:$A$782,$A13,СВЦЭМ!$B$39:$B$782,Y$11)+'СЕТ СН'!$F$9+СВЦЭМ!$D$10+'СЕТ СН'!$F$5-'СЕТ СН'!$F$17</f>
        <v>2186.89786555</v>
      </c>
    </row>
    <row r="14" spans="1:27" ht="15.75" x14ac:dyDescent="0.2">
      <c r="A14" s="35">
        <f t="shared" ref="A14:A41" si="0">A13+1</f>
        <v>44350</v>
      </c>
      <c r="B14" s="36">
        <f>SUMIFS(СВЦЭМ!$C$39:$C$782,СВЦЭМ!$A$39:$A$782,$A14,СВЦЭМ!$B$39:$B$782,B$11)+'СЕТ СН'!$F$9+СВЦЭМ!$D$10+'СЕТ СН'!$F$5-'СЕТ СН'!$F$17</f>
        <v>2111.2944418300003</v>
      </c>
      <c r="C14" s="36">
        <f>SUMIFS(СВЦЭМ!$C$39:$C$782,СВЦЭМ!$A$39:$A$782,$A14,СВЦЭМ!$B$39:$B$782,C$11)+'СЕТ СН'!$F$9+СВЦЭМ!$D$10+'СЕТ СН'!$F$5-'СЕТ СН'!$F$17</f>
        <v>2181.1780264500003</v>
      </c>
      <c r="D14" s="36">
        <f>SUMIFS(СВЦЭМ!$C$39:$C$782,СВЦЭМ!$A$39:$A$782,$A14,СВЦЭМ!$B$39:$B$782,D$11)+'СЕТ СН'!$F$9+СВЦЭМ!$D$10+'СЕТ СН'!$F$5-'СЕТ СН'!$F$17</f>
        <v>2258.04800088</v>
      </c>
      <c r="E14" s="36">
        <f>SUMIFS(СВЦЭМ!$C$39:$C$782,СВЦЭМ!$A$39:$A$782,$A14,СВЦЭМ!$B$39:$B$782,E$11)+'СЕТ СН'!$F$9+СВЦЭМ!$D$10+'СЕТ СН'!$F$5-'СЕТ СН'!$F$17</f>
        <v>2271.33902773</v>
      </c>
      <c r="F14" s="36">
        <f>SUMIFS(СВЦЭМ!$C$39:$C$782,СВЦЭМ!$A$39:$A$782,$A14,СВЦЭМ!$B$39:$B$782,F$11)+'СЕТ СН'!$F$9+СВЦЭМ!$D$10+'СЕТ СН'!$F$5-'СЕТ СН'!$F$17</f>
        <v>2280.2183918199999</v>
      </c>
      <c r="G14" s="36">
        <f>SUMIFS(СВЦЭМ!$C$39:$C$782,СВЦЭМ!$A$39:$A$782,$A14,СВЦЭМ!$B$39:$B$782,G$11)+'СЕТ СН'!$F$9+СВЦЭМ!$D$10+'СЕТ СН'!$F$5-'СЕТ СН'!$F$17</f>
        <v>2266.3050866499998</v>
      </c>
      <c r="H14" s="36">
        <f>SUMIFS(СВЦЭМ!$C$39:$C$782,СВЦЭМ!$A$39:$A$782,$A14,СВЦЭМ!$B$39:$B$782,H$11)+'СЕТ СН'!$F$9+СВЦЭМ!$D$10+'СЕТ СН'!$F$5-'СЕТ СН'!$F$17</f>
        <v>2229.2478018700003</v>
      </c>
      <c r="I14" s="36">
        <f>SUMIFS(СВЦЭМ!$C$39:$C$782,СВЦЭМ!$A$39:$A$782,$A14,СВЦЭМ!$B$39:$B$782,I$11)+'СЕТ СН'!$F$9+СВЦЭМ!$D$10+'СЕТ СН'!$F$5-'СЕТ СН'!$F$17</f>
        <v>2201.40592474</v>
      </c>
      <c r="J14" s="36">
        <f>SUMIFS(СВЦЭМ!$C$39:$C$782,СВЦЭМ!$A$39:$A$782,$A14,СВЦЭМ!$B$39:$B$782,J$11)+'СЕТ СН'!$F$9+СВЦЭМ!$D$10+'СЕТ СН'!$F$5-'СЕТ СН'!$F$17</f>
        <v>2236.5168923900001</v>
      </c>
      <c r="K14" s="36">
        <f>SUMIFS(СВЦЭМ!$C$39:$C$782,СВЦЭМ!$A$39:$A$782,$A14,СВЦЭМ!$B$39:$B$782,K$11)+'СЕТ СН'!$F$9+СВЦЭМ!$D$10+'СЕТ СН'!$F$5-'СЕТ СН'!$F$17</f>
        <v>2261.2900000999998</v>
      </c>
      <c r="L14" s="36">
        <f>SUMIFS(СВЦЭМ!$C$39:$C$782,СВЦЭМ!$A$39:$A$782,$A14,СВЦЭМ!$B$39:$B$782,L$11)+'СЕТ СН'!$F$9+СВЦЭМ!$D$10+'СЕТ СН'!$F$5-'СЕТ СН'!$F$17</f>
        <v>2271.31056317</v>
      </c>
      <c r="M14" s="36">
        <f>SUMIFS(СВЦЭМ!$C$39:$C$782,СВЦЭМ!$A$39:$A$782,$A14,СВЦЭМ!$B$39:$B$782,M$11)+'СЕТ СН'!$F$9+СВЦЭМ!$D$10+'СЕТ СН'!$F$5-'СЕТ СН'!$F$17</f>
        <v>2251.3029671899999</v>
      </c>
      <c r="N14" s="36">
        <f>SUMIFS(СВЦЭМ!$C$39:$C$782,СВЦЭМ!$A$39:$A$782,$A14,СВЦЭМ!$B$39:$B$782,N$11)+'СЕТ СН'!$F$9+СВЦЭМ!$D$10+'СЕТ СН'!$F$5-'СЕТ СН'!$F$17</f>
        <v>2241.23918529</v>
      </c>
      <c r="O14" s="36">
        <f>SUMIFS(СВЦЭМ!$C$39:$C$782,СВЦЭМ!$A$39:$A$782,$A14,СВЦЭМ!$B$39:$B$782,O$11)+'СЕТ СН'!$F$9+СВЦЭМ!$D$10+'СЕТ СН'!$F$5-'СЕТ СН'!$F$17</f>
        <v>2265.7571122200002</v>
      </c>
      <c r="P14" s="36">
        <f>SUMIFS(СВЦЭМ!$C$39:$C$782,СВЦЭМ!$A$39:$A$782,$A14,СВЦЭМ!$B$39:$B$782,P$11)+'СЕТ СН'!$F$9+СВЦЭМ!$D$10+'СЕТ СН'!$F$5-'СЕТ СН'!$F$17</f>
        <v>2274.9099075700001</v>
      </c>
      <c r="Q14" s="36">
        <f>SUMIFS(СВЦЭМ!$C$39:$C$782,СВЦЭМ!$A$39:$A$782,$A14,СВЦЭМ!$B$39:$B$782,Q$11)+'СЕТ СН'!$F$9+СВЦЭМ!$D$10+'СЕТ СН'!$F$5-'СЕТ СН'!$F$17</f>
        <v>2268.2801188200001</v>
      </c>
      <c r="R14" s="36">
        <f>SUMIFS(СВЦЭМ!$C$39:$C$782,СВЦЭМ!$A$39:$A$782,$A14,СВЦЭМ!$B$39:$B$782,R$11)+'СЕТ СН'!$F$9+СВЦЭМ!$D$10+'СЕТ СН'!$F$5-'СЕТ СН'!$F$17</f>
        <v>2237.3219645500003</v>
      </c>
      <c r="S14" s="36">
        <f>SUMIFS(СВЦЭМ!$C$39:$C$782,СВЦЭМ!$A$39:$A$782,$A14,СВЦЭМ!$B$39:$B$782,S$11)+'СЕТ СН'!$F$9+СВЦЭМ!$D$10+'СЕТ СН'!$F$5-'СЕТ СН'!$F$17</f>
        <v>2261.0015095200001</v>
      </c>
      <c r="T14" s="36">
        <f>SUMIFS(СВЦЭМ!$C$39:$C$782,СВЦЭМ!$A$39:$A$782,$A14,СВЦЭМ!$B$39:$B$782,T$11)+'СЕТ СН'!$F$9+СВЦЭМ!$D$10+'СЕТ СН'!$F$5-'СЕТ СН'!$F$17</f>
        <v>2232.77989454</v>
      </c>
      <c r="U14" s="36">
        <f>SUMIFS(СВЦЭМ!$C$39:$C$782,СВЦЭМ!$A$39:$A$782,$A14,СВЦЭМ!$B$39:$B$782,U$11)+'СЕТ СН'!$F$9+СВЦЭМ!$D$10+'СЕТ СН'!$F$5-'СЕТ СН'!$F$17</f>
        <v>2190.6709418300002</v>
      </c>
      <c r="V14" s="36">
        <f>SUMIFS(СВЦЭМ!$C$39:$C$782,СВЦЭМ!$A$39:$A$782,$A14,СВЦЭМ!$B$39:$B$782,V$11)+'СЕТ СН'!$F$9+СВЦЭМ!$D$10+'СЕТ СН'!$F$5-'СЕТ СН'!$F$17</f>
        <v>2196.0119211900001</v>
      </c>
      <c r="W14" s="36">
        <f>SUMIFS(СВЦЭМ!$C$39:$C$782,СВЦЭМ!$A$39:$A$782,$A14,СВЦЭМ!$B$39:$B$782,W$11)+'СЕТ СН'!$F$9+СВЦЭМ!$D$10+'СЕТ СН'!$F$5-'СЕТ СН'!$F$17</f>
        <v>2210.6802433399998</v>
      </c>
      <c r="X14" s="36">
        <f>SUMIFS(СВЦЭМ!$C$39:$C$782,СВЦЭМ!$A$39:$A$782,$A14,СВЦЭМ!$B$39:$B$782,X$11)+'СЕТ СН'!$F$9+СВЦЭМ!$D$10+'СЕТ СН'!$F$5-'СЕТ СН'!$F$17</f>
        <v>2193.3301198300001</v>
      </c>
      <c r="Y14" s="36">
        <f>SUMIFS(СВЦЭМ!$C$39:$C$782,СВЦЭМ!$A$39:$A$782,$A14,СВЦЭМ!$B$39:$B$782,Y$11)+'СЕТ СН'!$F$9+СВЦЭМ!$D$10+'СЕТ СН'!$F$5-'СЕТ СН'!$F$17</f>
        <v>2137.4651807099999</v>
      </c>
    </row>
    <row r="15" spans="1:27" ht="15.75" x14ac:dyDescent="0.2">
      <c r="A15" s="35">
        <f t="shared" si="0"/>
        <v>44351</v>
      </c>
      <c r="B15" s="36">
        <f>SUMIFS(СВЦЭМ!$C$39:$C$782,СВЦЭМ!$A$39:$A$782,$A15,СВЦЭМ!$B$39:$B$782,B$11)+'СЕТ СН'!$F$9+СВЦЭМ!$D$10+'СЕТ СН'!$F$5-'СЕТ СН'!$F$17</f>
        <v>2114.6259558500001</v>
      </c>
      <c r="C15" s="36">
        <f>SUMIFS(СВЦЭМ!$C$39:$C$782,СВЦЭМ!$A$39:$A$782,$A15,СВЦЭМ!$B$39:$B$782,C$11)+'СЕТ СН'!$F$9+СВЦЭМ!$D$10+'СЕТ СН'!$F$5-'СЕТ СН'!$F$17</f>
        <v>2189.1939320199999</v>
      </c>
      <c r="D15" s="36">
        <f>SUMIFS(СВЦЭМ!$C$39:$C$782,СВЦЭМ!$A$39:$A$782,$A15,СВЦЭМ!$B$39:$B$782,D$11)+'СЕТ СН'!$F$9+СВЦЭМ!$D$10+'СЕТ СН'!$F$5-'СЕТ СН'!$F$17</f>
        <v>2262.41386246</v>
      </c>
      <c r="E15" s="36">
        <f>SUMIFS(СВЦЭМ!$C$39:$C$782,СВЦЭМ!$A$39:$A$782,$A15,СВЦЭМ!$B$39:$B$782,E$11)+'СЕТ СН'!$F$9+СВЦЭМ!$D$10+'СЕТ СН'!$F$5-'СЕТ СН'!$F$17</f>
        <v>2263.2227739800001</v>
      </c>
      <c r="F15" s="36">
        <f>SUMIFS(СВЦЭМ!$C$39:$C$782,СВЦЭМ!$A$39:$A$782,$A15,СВЦЭМ!$B$39:$B$782,F$11)+'СЕТ СН'!$F$9+СВЦЭМ!$D$10+'СЕТ СН'!$F$5-'СЕТ СН'!$F$17</f>
        <v>2260.5337710399999</v>
      </c>
      <c r="G15" s="36">
        <f>SUMIFS(СВЦЭМ!$C$39:$C$782,СВЦЭМ!$A$39:$A$782,$A15,СВЦЭМ!$B$39:$B$782,G$11)+'СЕТ СН'!$F$9+СВЦЭМ!$D$10+'СЕТ СН'!$F$5-'СЕТ СН'!$F$17</f>
        <v>2256.4457499800001</v>
      </c>
      <c r="H15" s="36">
        <f>SUMIFS(СВЦЭМ!$C$39:$C$782,СВЦЭМ!$A$39:$A$782,$A15,СВЦЭМ!$B$39:$B$782,H$11)+'СЕТ СН'!$F$9+СВЦЭМ!$D$10+'СЕТ СН'!$F$5-'СЕТ СН'!$F$17</f>
        <v>2213.4350662300003</v>
      </c>
      <c r="I15" s="36">
        <f>SUMIFS(СВЦЭМ!$C$39:$C$782,СВЦЭМ!$A$39:$A$782,$A15,СВЦЭМ!$B$39:$B$782,I$11)+'СЕТ СН'!$F$9+СВЦЭМ!$D$10+'СЕТ СН'!$F$5-'СЕТ СН'!$F$17</f>
        <v>2180.9614883100003</v>
      </c>
      <c r="J15" s="36">
        <f>SUMIFS(СВЦЭМ!$C$39:$C$782,СВЦЭМ!$A$39:$A$782,$A15,СВЦЭМ!$B$39:$B$782,J$11)+'СЕТ СН'!$F$9+СВЦЭМ!$D$10+'СЕТ СН'!$F$5-'СЕТ СН'!$F$17</f>
        <v>2231.3933132100001</v>
      </c>
      <c r="K15" s="36">
        <f>SUMIFS(СВЦЭМ!$C$39:$C$782,СВЦЭМ!$A$39:$A$782,$A15,СВЦЭМ!$B$39:$B$782,K$11)+'СЕТ СН'!$F$9+СВЦЭМ!$D$10+'СЕТ СН'!$F$5-'СЕТ СН'!$F$17</f>
        <v>2254.54167611</v>
      </c>
      <c r="L15" s="36">
        <f>SUMIFS(СВЦЭМ!$C$39:$C$782,СВЦЭМ!$A$39:$A$782,$A15,СВЦЭМ!$B$39:$B$782,L$11)+'СЕТ СН'!$F$9+СВЦЭМ!$D$10+'СЕТ СН'!$F$5-'СЕТ СН'!$F$17</f>
        <v>2254.59749689</v>
      </c>
      <c r="M15" s="36">
        <f>SUMIFS(СВЦЭМ!$C$39:$C$782,СВЦЭМ!$A$39:$A$782,$A15,СВЦЭМ!$B$39:$B$782,M$11)+'СЕТ СН'!$F$9+СВЦЭМ!$D$10+'СЕТ СН'!$F$5-'СЕТ СН'!$F$17</f>
        <v>2247.9229488800001</v>
      </c>
      <c r="N15" s="36">
        <f>SUMIFS(СВЦЭМ!$C$39:$C$782,СВЦЭМ!$A$39:$A$782,$A15,СВЦЭМ!$B$39:$B$782,N$11)+'СЕТ СН'!$F$9+СВЦЭМ!$D$10+'СЕТ СН'!$F$5-'СЕТ СН'!$F$17</f>
        <v>2236.3863545499999</v>
      </c>
      <c r="O15" s="36">
        <f>SUMIFS(СВЦЭМ!$C$39:$C$782,СВЦЭМ!$A$39:$A$782,$A15,СВЦЭМ!$B$39:$B$782,O$11)+'СЕТ СН'!$F$9+СВЦЭМ!$D$10+'СЕТ СН'!$F$5-'СЕТ СН'!$F$17</f>
        <v>2289.3039405099998</v>
      </c>
      <c r="P15" s="36">
        <f>SUMIFS(СВЦЭМ!$C$39:$C$782,СВЦЭМ!$A$39:$A$782,$A15,СВЦЭМ!$B$39:$B$782,P$11)+'СЕТ СН'!$F$9+СВЦЭМ!$D$10+'СЕТ СН'!$F$5-'СЕТ СН'!$F$17</f>
        <v>2292.7312234599999</v>
      </c>
      <c r="Q15" s="36">
        <f>SUMIFS(СВЦЭМ!$C$39:$C$782,СВЦЭМ!$A$39:$A$782,$A15,СВЦЭМ!$B$39:$B$782,Q$11)+'СЕТ СН'!$F$9+СВЦЭМ!$D$10+'СЕТ СН'!$F$5-'СЕТ СН'!$F$17</f>
        <v>2286.9379695100001</v>
      </c>
      <c r="R15" s="36">
        <f>SUMIFS(СВЦЭМ!$C$39:$C$782,СВЦЭМ!$A$39:$A$782,$A15,СВЦЭМ!$B$39:$B$782,R$11)+'СЕТ СН'!$F$9+СВЦЭМ!$D$10+'СЕТ СН'!$F$5-'СЕТ СН'!$F$17</f>
        <v>2230.3161335200002</v>
      </c>
      <c r="S15" s="36">
        <f>SUMIFS(СВЦЭМ!$C$39:$C$782,СВЦЭМ!$A$39:$A$782,$A15,СВЦЭМ!$B$39:$B$782,S$11)+'СЕТ СН'!$F$9+СВЦЭМ!$D$10+'СЕТ СН'!$F$5-'СЕТ СН'!$F$17</f>
        <v>2240.3174175200002</v>
      </c>
      <c r="T15" s="36">
        <f>SUMIFS(СВЦЭМ!$C$39:$C$782,СВЦЭМ!$A$39:$A$782,$A15,СВЦЭМ!$B$39:$B$782,T$11)+'СЕТ СН'!$F$9+СВЦЭМ!$D$10+'СЕТ СН'!$F$5-'СЕТ СН'!$F$17</f>
        <v>2208.8850184399998</v>
      </c>
      <c r="U15" s="36">
        <f>SUMIFS(СВЦЭМ!$C$39:$C$782,СВЦЭМ!$A$39:$A$782,$A15,СВЦЭМ!$B$39:$B$782,U$11)+'СЕТ СН'!$F$9+СВЦЭМ!$D$10+'СЕТ СН'!$F$5-'СЕТ СН'!$F$17</f>
        <v>2173.4958345800001</v>
      </c>
      <c r="V15" s="36">
        <f>SUMIFS(СВЦЭМ!$C$39:$C$782,СВЦЭМ!$A$39:$A$782,$A15,СВЦЭМ!$B$39:$B$782,V$11)+'СЕТ СН'!$F$9+СВЦЭМ!$D$10+'СЕТ СН'!$F$5-'СЕТ СН'!$F$17</f>
        <v>2182.6097806100001</v>
      </c>
      <c r="W15" s="36">
        <f>SUMIFS(СВЦЭМ!$C$39:$C$782,СВЦЭМ!$A$39:$A$782,$A15,СВЦЭМ!$B$39:$B$782,W$11)+'СЕТ СН'!$F$9+СВЦЭМ!$D$10+'СЕТ СН'!$F$5-'СЕТ СН'!$F$17</f>
        <v>2186.63647283</v>
      </c>
      <c r="X15" s="36">
        <f>SUMIFS(СВЦЭМ!$C$39:$C$782,СВЦЭМ!$A$39:$A$782,$A15,СВЦЭМ!$B$39:$B$782,X$11)+'СЕТ СН'!$F$9+СВЦЭМ!$D$10+'СЕТ СН'!$F$5-'СЕТ СН'!$F$17</f>
        <v>2160.1271977800002</v>
      </c>
      <c r="Y15" s="36">
        <f>SUMIFS(СВЦЭМ!$C$39:$C$782,СВЦЭМ!$A$39:$A$782,$A15,СВЦЭМ!$B$39:$B$782,Y$11)+'СЕТ СН'!$F$9+СВЦЭМ!$D$10+'СЕТ СН'!$F$5-'СЕТ СН'!$F$17</f>
        <v>2126.5292805099998</v>
      </c>
    </row>
    <row r="16" spans="1:27" ht="15.75" x14ac:dyDescent="0.2">
      <c r="A16" s="35">
        <f t="shared" si="0"/>
        <v>44352</v>
      </c>
      <c r="B16" s="36">
        <f>SUMIFS(СВЦЭМ!$C$39:$C$782,СВЦЭМ!$A$39:$A$782,$A16,СВЦЭМ!$B$39:$B$782,B$11)+'СЕТ СН'!$F$9+СВЦЭМ!$D$10+'СЕТ СН'!$F$5-'СЕТ СН'!$F$17</f>
        <v>2116.3781121299999</v>
      </c>
      <c r="C16" s="36">
        <f>SUMIFS(СВЦЭМ!$C$39:$C$782,СВЦЭМ!$A$39:$A$782,$A16,СВЦЭМ!$B$39:$B$782,C$11)+'СЕТ СН'!$F$9+СВЦЭМ!$D$10+'СЕТ СН'!$F$5-'СЕТ СН'!$F$17</f>
        <v>2158.4001739200003</v>
      </c>
      <c r="D16" s="36">
        <f>SUMIFS(СВЦЭМ!$C$39:$C$782,СВЦЭМ!$A$39:$A$782,$A16,СВЦЭМ!$B$39:$B$782,D$11)+'СЕТ СН'!$F$9+СВЦЭМ!$D$10+'СЕТ СН'!$F$5-'СЕТ СН'!$F$17</f>
        <v>2230.0172779300001</v>
      </c>
      <c r="E16" s="36">
        <f>SUMIFS(СВЦЭМ!$C$39:$C$782,СВЦЭМ!$A$39:$A$782,$A16,СВЦЭМ!$B$39:$B$782,E$11)+'СЕТ СН'!$F$9+СВЦЭМ!$D$10+'СЕТ СН'!$F$5-'СЕТ СН'!$F$17</f>
        <v>2241.3920175200001</v>
      </c>
      <c r="F16" s="36">
        <f>SUMIFS(СВЦЭМ!$C$39:$C$782,СВЦЭМ!$A$39:$A$782,$A16,СВЦЭМ!$B$39:$B$782,F$11)+'СЕТ СН'!$F$9+СВЦЭМ!$D$10+'СЕТ СН'!$F$5-'СЕТ СН'!$F$17</f>
        <v>2245.5654363100002</v>
      </c>
      <c r="G16" s="36">
        <f>SUMIFS(СВЦЭМ!$C$39:$C$782,СВЦЭМ!$A$39:$A$782,$A16,СВЦЭМ!$B$39:$B$782,G$11)+'СЕТ СН'!$F$9+СВЦЭМ!$D$10+'СЕТ СН'!$F$5-'СЕТ СН'!$F$17</f>
        <v>2233.8142414200001</v>
      </c>
      <c r="H16" s="36">
        <f>SUMIFS(СВЦЭМ!$C$39:$C$782,СВЦЭМ!$A$39:$A$782,$A16,СВЦЭМ!$B$39:$B$782,H$11)+'СЕТ СН'!$F$9+СВЦЭМ!$D$10+'СЕТ СН'!$F$5-'СЕТ СН'!$F$17</f>
        <v>2209.6698936299999</v>
      </c>
      <c r="I16" s="36">
        <f>SUMIFS(СВЦЭМ!$C$39:$C$782,СВЦЭМ!$A$39:$A$782,$A16,СВЦЭМ!$B$39:$B$782,I$11)+'СЕТ СН'!$F$9+СВЦЭМ!$D$10+'СЕТ СН'!$F$5-'СЕТ СН'!$F$17</f>
        <v>2132.0836033700002</v>
      </c>
      <c r="J16" s="36">
        <f>SUMIFS(СВЦЭМ!$C$39:$C$782,СВЦЭМ!$A$39:$A$782,$A16,СВЦЭМ!$B$39:$B$782,J$11)+'СЕТ СН'!$F$9+СВЦЭМ!$D$10+'СЕТ СН'!$F$5-'СЕТ СН'!$F$17</f>
        <v>2136.1520826699998</v>
      </c>
      <c r="K16" s="36">
        <f>SUMIFS(СВЦЭМ!$C$39:$C$782,СВЦЭМ!$A$39:$A$782,$A16,СВЦЭМ!$B$39:$B$782,K$11)+'СЕТ СН'!$F$9+СВЦЭМ!$D$10+'СЕТ СН'!$F$5-'СЕТ СН'!$F$17</f>
        <v>2215.7276014399999</v>
      </c>
      <c r="L16" s="36">
        <f>SUMIFS(СВЦЭМ!$C$39:$C$782,СВЦЭМ!$A$39:$A$782,$A16,СВЦЭМ!$B$39:$B$782,L$11)+'СЕТ СН'!$F$9+СВЦЭМ!$D$10+'СЕТ СН'!$F$5-'СЕТ СН'!$F$17</f>
        <v>2221.6368642400002</v>
      </c>
      <c r="M16" s="36">
        <f>SUMIFS(СВЦЭМ!$C$39:$C$782,СВЦЭМ!$A$39:$A$782,$A16,СВЦЭМ!$B$39:$B$782,M$11)+'СЕТ СН'!$F$9+СВЦЭМ!$D$10+'СЕТ СН'!$F$5-'СЕТ СН'!$F$17</f>
        <v>2221.1283372299999</v>
      </c>
      <c r="N16" s="36">
        <f>SUMIFS(СВЦЭМ!$C$39:$C$782,СВЦЭМ!$A$39:$A$782,$A16,СВЦЭМ!$B$39:$B$782,N$11)+'СЕТ СН'!$F$9+СВЦЭМ!$D$10+'СЕТ СН'!$F$5-'СЕТ СН'!$F$17</f>
        <v>2220.0589244600001</v>
      </c>
      <c r="O16" s="36">
        <f>SUMIFS(СВЦЭМ!$C$39:$C$782,СВЦЭМ!$A$39:$A$782,$A16,СВЦЭМ!$B$39:$B$782,O$11)+'СЕТ СН'!$F$9+СВЦЭМ!$D$10+'СЕТ СН'!$F$5-'СЕТ СН'!$F$17</f>
        <v>2249.5652978899998</v>
      </c>
      <c r="P16" s="36">
        <f>SUMIFS(СВЦЭМ!$C$39:$C$782,СВЦЭМ!$A$39:$A$782,$A16,СВЦЭМ!$B$39:$B$782,P$11)+'СЕТ СН'!$F$9+СВЦЭМ!$D$10+'СЕТ СН'!$F$5-'СЕТ СН'!$F$17</f>
        <v>2250.5168001699999</v>
      </c>
      <c r="Q16" s="36">
        <f>SUMIFS(СВЦЭМ!$C$39:$C$782,СВЦЭМ!$A$39:$A$782,$A16,СВЦЭМ!$B$39:$B$782,Q$11)+'СЕТ СН'!$F$9+СВЦЭМ!$D$10+'СЕТ СН'!$F$5-'СЕТ СН'!$F$17</f>
        <v>2243.77026535</v>
      </c>
      <c r="R16" s="36">
        <f>SUMIFS(СВЦЭМ!$C$39:$C$782,СВЦЭМ!$A$39:$A$782,$A16,СВЦЭМ!$B$39:$B$782,R$11)+'СЕТ СН'!$F$9+СВЦЭМ!$D$10+'СЕТ СН'!$F$5-'СЕТ СН'!$F$17</f>
        <v>2187.8419257300002</v>
      </c>
      <c r="S16" s="36">
        <f>SUMIFS(СВЦЭМ!$C$39:$C$782,СВЦЭМ!$A$39:$A$782,$A16,СВЦЭМ!$B$39:$B$782,S$11)+'СЕТ СН'!$F$9+СВЦЭМ!$D$10+'СЕТ СН'!$F$5-'СЕТ СН'!$F$17</f>
        <v>2186.9402388899998</v>
      </c>
      <c r="T16" s="36">
        <f>SUMIFS(СВЦЭМ!$C$39:$C$782,СВЦЭМ!$A$39:$A$782,$A16,СВЦЭМ!$B$39:$B$782,T$11)+'СЕТ СН'!$F$9+СВЦЭМ!$D$10+'СЕТ СН'!$F$5-'СЕТ СН'!$F$17</f>
        <v>2168.3528444399999</v>
      </c>
      <c r="U16" s="36">
        <f>SUMIFS(СВЦЭМ!$C$39:$C$782,СВЦЭМ!$A$39:$A$782,$A16,СВЦЭМ!$B$39:$B$782,U$11)+'СЕТ СН'!$F$9+СВЦЭМ!$D$10+'СЕТ СН'!$F$5-'СЕТ СН'!$F$17</f>
        <v>2141.09268595</v>
      </c>
      <c r="V16" s="36">
        <f>SUMIFS(СВЦЭМ!$C$39:$C$782,СВЦЭМ!$A$39:$A$782,$A16,СВЦЭМ!$B$39:$B$782,V$11)+'СЕТ СН'!$F$9+СВЦЭМ!$D$10+'СЕТ СН'!$F$5-'СЕТ СН'!$F$17</f>
        <v>2117.10923555</v>
      </c>
      <c r="W16" s="36">
        <f>SUMIFS(СВЦЭМ!$C$39:$C$782,СВЦЭМ!$A$39:$A$782,$A16,СВЦЭМ!$B$39:$B$782,W$11)+'СЕТ СН'!$F$9+СВЦЭМ!$D$10+'СЕТ СН'!$F$5-'СЕТ СН'!$F$17</f>
        <v>2123.2886293299998</v>
      </c>
      <c r="X16" s="36">
        <f>SUMIFS(СВЦЭМ!$C$39:$C$782,СВЦЭМ!$A$39:$A$782,$A16,СВЦЭМ!$B$39:$B$782,X$11)+'СЕТ СН'!$F$9+СВЦЭМ!$D$10+'СЕТ СН'!$F$5-'СЕТ СН'!$F$17</f>
        <v>2121.46141906</v>
      </c>
      <c r="Y16" s="36">
        <f>SUMIFS(СВЦЭМ!$C$39:$C$782,СВЦЭМ!$A$39:$A$782,$A16,СВЦЭМ!$B$39:$B$782,Y$11)+'СЕТ СН'!$F$9+СВЦЭМ!$D$10+'СЕТ СН'!$F$5-'СЕТ СН'!$F$17</f>
        <v>2110.51180565</v>
      </c>
    </row>
    <row r="17" spans="1:25" ht="15.75" x14ac:dyDescent="0.2">
      <c r="A17" s="35">
        <f t="shared" si="0"/>
        <v>44353</v>
      </c>
      <c r="B17" s="36">
        <f>SUMIFS(СВЦЭМ!$C$39:$C$782,СВЦЭМ!$A$39:$A$782,$A17,СВЦЭМ!$B$39:$B$782,B$11)+'СЕТ СН'!$F$9+СВЦЭМ!$D$10+'СЕТ СН'!$F$5-'СЕТ СН'!$F$17</f>
        <v>2144.43691623</v>
      </c>
      <c r="C17" s="36">
        <f>SUMIFS(СВЦЭМ!$C$39:$C$782,СВЦЭМ!$A$39:$A$782,$A17,СВЦЭМ!$B$39:$B$782,C$11)+'СЕТ СН'!$F$9+СВЦЭМ!$D$10+'СЕТ СН'!$F$5-'СЕТ СН'!$F$17</f>
        <v>2163.99031337</v>
      </c>
      <c r="D17" s="36">
        <f>SUMIFS(СВЦЭМ!$C$39:$C$782,СВЦЭМ!$A$39:$A$782,$A17,СВЦЭМ!$B$39:$B$782,D$11)+'СЕТ СН'!$F$9+СВЦЭМ!$D$10+'СЕТ СН'!$F$5-'СЕТ СН'!$F$17</f>
        <v>2237.1882152799999</v>
      </c>
      <c r="E17" s="36">
        <f>SUMIFS(СВЦЭМ!$C$39:$C$782,СВЦЭМ!$A$39:$A$782,$A17,СВЦЭМ!$B$39:$B$782,E$11)+'СЕТ СН'!$F$9+СВЦЭМ!$D$10+'СЕТ СН'!$F$5-'СЕТ СН'!$F$17</f>
        <v>2247.1437307599999</v>
      </c>
      <c r="F17" s="36">
        <f>SUMIFS(СВЦЭМ!$C$39:$C$782,СВЦЭМ!$A$39:$A$782,$A17,СВЦЭМ!$B$39:$B$782,F$11)+'СЕТ СН'!$F$9+СВЦЭМ!$D$10+'СЕТ СН'!$F$5-'СЕТ СН'!$F$17</f>
        <v>2252.8389041800001</v>
      </c>
      <c r="G17" s="36">
        <f>SUMIFS(СВЦЭМ!$C$39:$C$782,СВЦЭМ!$A$39:$A$782,$A17,СВЦЭМ!$B$39:$B$782,G$11)+'СЕТ СН'!$F$9+СВЦЭМ!$D$10+'СЕТ СН'!$F$5-'СЕТ СН'!$F$17</f>
        <v>2249.0024042599998</v>
      </c>
      <c r="H17" s="36">
        <f>SUMIFS(СВЦЭМ!$C$39:$C$782,СВЦЭМ!$A$39:$A$782,$A17,СВЦЭМ!$B$39:$B$782,H$11)+'СЕТ СН'!$F$9+СВЦЭМ!$D$10+'СЕТ СН'!$F$5-'СЕТ СН'!$F$17</f>
        <v>2237.9508680399999</v>
      </c>
      <c r="I17" s="36">
        <f>SUMIFS(СВЦЭМ!$C$39:$C$782,СВЦЭМ!$A$39:$A$782,$A17,СВЦЭМ!$B$39:$B$782,I$11)+'СЕТ СН'!$F$9+СВЦЭМ!$D$10+'СЕТ СН'!$F$5-'СЕТ СН'!$F$17</f>
        <v>2150.3172065200001</v>
      </c>
      <c r="J17" s="36">
        <f>SUMIFS(СВЦЭМ!$C$39:$C$782,СВЦЭМ!$A$39:$A$782,$A17,СВЦЭМ!$B$39:$B$782,J$11)+'СЕТ СН'!$F$9+СВЦЭМ!$D$10+'СЕТ СН'!$F$5-'СЕТ СН'!$F$17</f>
        <v>2114.5575405700001</v>
      </c>
      <c r="K17" s="36">
        <f>SUMIFS(СВЦЭМ!$C$39:$C$782,СВЦЭМ!$A$39:$A$782,$A17,СВЦЭМ!$B$39:$B$782,K$11)+'СЕТ СН'!$F$9+СВЦЭМ!$D$10+'СЕТ СН'!$F$5-'СЕТ СН'!$F$17</f>
        <v>2137.30942959</v>
      </c>
      <c r="L17" s="36">
        <f>SUMIFS(СВЦЭМ!$C$39:$C$782,СВЦЭМ!$A$39:$A$782,$A17,СВЦЭМ!$B$39:$B$782,L$11)+'СЕТ СН'!$F$9+СВЦЭМ!$D$10+'СЕТ СН'!$F$5-'СЕТ СН'!$F$17</f>
        <v>2149.8556065399998</v>
      </c>
      <c r="M17" s="36">
        <f>SUMIFS(СВЦЭМ!$C$39:$C$782,СВЦЭМ!$A$39:$A$782,$A17,СВЦЭМ!$B$39:$B$782,M$11)+'СЕТ СН'!$F$9+СВЦЭМ!$D$10+'СЕТ СН'!$F$5-'СЕТ СН'!$F$17</f>
        <v>2171.4874507200002</v>
      </c>
      <c r="N17" s="36">
        <f>SUMIFS(СВЦЭМ!$C$39:$C$782,СВЦЭМ!$A$39:$A$782,$A17,СВЦЭМ!$B$39:$B$782,N$11)+'СЕТ СН'!$F$9+СВЦЭМ!$D$10+'СЕТ СН'!$F$5-'СЕТ СН'!$F$17</f>
        <v>2204.77335296</v>
      </c>
      <c r="O17" s="36">
        <f>SUMIFS(СВЦЭМ!$C$39:$C$782,СВЦЭМ!$A$39:$A$782,$A17,СВЦЭМ!$B$39:$B$782,O$11)+'СЕТ СН'!$F$9+СВЦЭМ!$D$10+'СЕТ СН'!$F$5-'СЕТ СН'!$F$17</f>
        <v>2229.5121521400001</v>
      </c>
      <c r="P17" s="36">
        <f>SUMIFS(СВЦЭМ!$C$39:$C$782,СВЦЭМ!$A$39:$A$782,$A17,СВЦЭМ!$B$39:$B$782,P$11)+'СЕТ СН'!$F$9+СВЦЭМ!$D$10+'СЕТ СН'!$F$5-'СЕТ СН'!$F$17</f>
        <v>2229.65381192</v>
      </c>
      <c r="Q17" s="36">
        <f>SUMIFS(СВЦЭМ!$C$39:$C$782,СВЦЭМ!$A$39:$A$782,$A17,СВЦЭМ!$B$39:$B$782,Q$11)+'СЕТ СН'!$F$9+СВЦЭМ!$D$10+'СЕТ СН'!$F$5-'СЕТ СН'!$F$17</f>
        <v>2241.9615528700001</v>
      </c>
      <c r="R17" s="36">
        <f>SUMIFS(СВЦЭМ!$C$39:$C$782,СВЦЭМ!$A$39:$A$782,$A17,СВЦЭМ!$B$39:$B$782,R$11)+'СЕТ СН'!$F$9+СВЦЭМ!$D$10+'СЕТ СН'!$F$5-'СЕТ СН'!$F$17</f>
        <v>2184.7842014600001</v>
      </c>
      <c r="S17" s="36">
        <f>SUMIFS(СВЦЭМ!$C$39:$C$782,СВЦЭМ!$A$39:$A$782,$A17,СВЦЭМ!$B$39:$B$782,S$11)+'СЕТ СН'!$F$9+СВЦЭМ!$D$10+'СЕТ СН'!$F$5-'СЕТ СН'!$F$17</f>
        <v>2148.8307682499999</v>
      </c>
      <c r="T17" s="36">
        <f>SUMIFS(СВЦЭМ!$C$39:$C$782,СВЦЭМ!$A$39:$A$782,$A17,СВЦЭМ!$B$39:$B$782,T$11)+'СЕТ СН'!$F$9+СВЦЭМ!$D$10+'СЕТ СН'!$F$5-'СЕТ СН'!$F$17</f>
        <v>2135.7976335200001</v>
      </c>
      <c r="U17" s="36">
        <f>SUMIFS(СВЦЭМ!$C$39:$C$782,СВЦЭМ!$A$39:$A$782,$A17,СВЦЭМ!$B$39:$B$782,U$11)+'СЕТ СН'!$F$9+СВЦЭМ!$D$10+'СЕТ СН'!$F$5-'СЕТ СН'!$F$17</f>
        <v>2133.2499622300002</v>
      </c>
      <c r="V17" s="36">
        <f>SUMIFS(СВЦЭМ!$C$39:$C$782,СВЦЭМ!$A$39:$A$782,$A17,СВЦЭМ!$B$39:$B$782,V$11)+'СЕТ СН'!$F$9+СВЦЭМ!$D$10+'СЕТ СН'!$F$5-'СЕТ СН'!$F$17</f>
        <v>2139.94769473</v>
      </c>
      <c r="W17" s="36">
        <f>SUMIFS(СВЦЭМ!$C$39:$C$782,СВЦЭМ!$A$39:$A$782,$A17,СВЦЭМ!$B$39:$B$782,W$11)+'СЕТ СН'!$F$9+СВЦЭМ!$D$10+'СЕТ СН'!$F$5-'СЕТ СН'!$F$17</f>
        <v>2162.2442956</v>
      </c>
      <c r="X17" s="36">
        <f>SUMIFS(СВЦЭМ!$C$39:$C$782,СВЦЭМ!$A$39:$A$782,$A17,СВЦЭМ!$B$39:$B$782,X$11)+'СЕТ СН'!$F$9+СВЦЭМ!$D$10+'СЕТ СН'!$F$5-'СЕТ СН'!$F$17</f>
        <v>2151.7846575000003</v>
      </c>
      <c r="Y17" s="36">
        <f>SUMIFS(СВЦЭМ!$C$39:$C$782,СВЦЭМ!$A$39:$A$782,$A17,СВЦЭМ!$B$39:$B$782,Y$11)+'СЕТ СН'!$F$9+СВЦЭМ!$D$10+'СЕТ СН'!$F$5-'СЕТ СН'!$F$17</f>
        <v>2122.29587382</v>
      </c>
    </row>
    <row r="18" spans="1:25" ht="15.75" x14ac:dyDescent="0.2">
      <c r="A18" s="35">
        <f t="shared" si="0"/>
        <v>44354</v>
      </c>
      <c r="B18" s="36">
        <f>SUMIFS(СВЦЭМ!$C$39:$C$782,СВЦЭМ!$A$39:$A$782,$A18,СВЦЭМ!$B$39:$B$782,B$11)+'СЕТ СН'!$F$9+СВЦЭМ!$D$10+'СЕТ СН'!$F$5-'СЕТ СН'!$F$17</f>
        <v>2107.83901483</v>
      </c>
      <c r="C18" s="36">
        <f>SUMIFS(СВЦЭМ!$C$39:$C$782,СВЦЭМ!$A$39:$A$782,$A18,СВЦЭМ!$B$39:$B$782,C$11)+'СЕТ СН'!$F$9+СВЦЭМ!$D$10+'СЕТ СН'!$F$5-'СЕТ СН'!$F$17</f>
        <v>2165.1533610500001</v>
      </c>
      <c r="D18" s="36">
        <f>SUMIFS(СВЦЭМ!$C$39:$C$782,СВЦЭМ!$A$39:$A$782,$A18,СВЦЭМ!$B$39:$B$782,D$11)+'СЕТ СН'!$F$9+СВЦЭМ!$D$10+'СЕТ СН'!$F$5-'СЕТ СН'!$F$17</f>
        <v>2245.4925128899999</v>
      </c>
      <c r="E18" s="36">
        <f>SUMIFS(СВЦЭМ!$C$39:$C$782,СВЦЭМ!$A$39:$A$782,$A18,СВЦЭМ!$B$39:$B$782,E$11)+'СЕТ СН'!$F$9+СВЦЭМ!$D$10+'СЕТ СН'!$F$5-'СЕТ СН'!$F$17</f>
        <v>2262.1413123800003</v>
      </c>
      <c r="F18" s="36">
        <f>SUMIFS(СВЦЭМ!$C$39:$C$782,СВЦЭМ!$A$39:$A$782,$A18,СВЦЭМ!$B$39:$B$782,F$11)+'СЕТ СН'!$F$9+СВЦЭМ!$D$10+'СЕТ СН'!$F$5-'СЕТ СН'!$F$17</f>
        <v>2260.22674998</v>
      </c>
      <c r="G18" s="36">
        <f>SUMIFS(СВЦЭМ!$C$39:$C$782,СВЦЭМ!$A$39:$A$782,$A18,СВЦЭМ!$B$39:$B$782,G$11)+'СЕТ СН'!$F$9+СВЦЭМ!$D$10+'СЕТ СН'!$F$5-'СЕТ СН'!$F$17</f>
        <v>2247.3803919800002</v>
      </c>
      <c r="H18" s="36">
        <f>SUMIFS(СВЦЭМ!$C$39:$C$782,СВЦЭМ!$A$39:$A$782,$A18,СВЦЭМ!$B$39:$B$782,H$11)+'СЕТ СН'!$F$9+СВЦЭМ!$D$10+'СЕТ СН'!$F$5-'СЕТ СН'!$F$17</f>
        <v>2218.5301012999998</v>
      </c>
      <c r="I18" s="36">
        <f>SUMIFS(СВЦЭМ!$C$39:$C$782,СВЦЭМ!$A$39:$A$782,$A18,СВЦЭМ!$B$39:$B$782,I$11)+'СЕТ СН'!$F$9+СВЦЭМ!$D$10+'СЕТ СН'!$F$5-'СЕТ СН'!$F$17</f>
        <v>2138.5213034600001</v>
      </c>
      <c r="J18" s="36">
        <f>SUMIFS(СВЦЭМ!$C$39:$C$782,СВЦЭМ!$A$39:$A$782,$A18,СВЦЭМ!$B$39:$B$782,J$11)+'СЕТ СН'!$F$9+СВЦЭМ!$D$10+'СЕТ СН'!$F$5-'СЕТ СН'!$F$17</f>
        <v>2140.6585701499998</v>
      </c>
      <c r="K18" s="36">
        <f>SUMIFS(СВЦЭМ!$C$39:$C$782,СВЦЭМ!$A$39:$A$782,$A18,СВЦЭМ!$B$39:$B$782,K$11)+'СЕТ СН'!$F$9+СВЦЭМ!$D$10+'СЕТ СН'!$F$5-'СЕТ СН'!$F$17</f>
        <v>2167.6485582099999</v>
      </c>
      <c r="L18" s="36">
        <f>SUMIFS(СВЦЭМ!$C$39:$C$782,СВЦЭМ!$A$39:$A$782,$A18,СВЦЭМ!$B$39:$B$782,L$11)+'СЕТ СН'!$F$9+СВЦЭМ!$D$10+'СЕТ СН'!$F$5-'СЕТ СН'!$F$17</f>
        <v>2180.9431783300001</v>
      </c>
      <c r="M18" s="36">
        <f>SUMIFS(СВЦЭМ!$C$39:$C$782,СВЦЭМ!$A$39:$A$782,$A18,СВЦЭМ!$B$39:$B$782,M$11)+'СЕТ СН'!$F$9+СВЦЭМ!$D$10+'СЕТ СН'!$F$5-'СЕТ СН'!$F$17</f>
        <v>2171.0513829500001</v>
      </c>
      <c r="N18" s="36">
        <f>SUMIFS(СВЦЭМ!$C$39:$C$782,СВЦЭМ!$A$39:$A$782,$A18,СВЦЭМ!$B$39:$B$782,N$11)+'СЕТ СН'!$F$9+СВЦЭМ!$D$10+'СЕТ СН'!$F$5-'СЕТ СН'!$F$17</f>
        <v>2191.5512207000002</v>
      </c>
      <c r="O18" s="36">
        <f>SUMIFS(СВЦЭМ!$C$39:$C$782,СВЦЭМ!$A$39:$A$782,$A18,СВЦЭМ!$B$39:$B$782,O$11)+'СЕТ СН'!$F$9+СВЦЭМ!$D$10+'СЕТ СН'!$F$5-'СЕТ СН'!$F$17</f>
        <v>2239.69074667</v>
      </c>
      <c r="P18" s="36">
        <f>SUMIFS(СВЦЭМ!$C$39:$C$782,СВЦЭМ!$A$39:$A$782,$A18,СВЦЭМ!$B$39:$B$782,P$11)+'СЕТ СН'!$F$9+СВЦЭМ!$D$10+'СЕТ СН'!$F$5-'СЕТ СН'!$F$17</f>
        <v>2237.9174671600003</v>
      </c>
      <c r="Q18" s="36">
        <f>SUMIFS(СВЦЭМ!$C$39:$C$782,СВЦЭМ!$A$39:$A$782,$A18,СВЦЭМ!$B$39:$B$782,Q$11)+'СЕТ СН'!$F$9+СВЦЭМ!$D$10+'СЕТ СН'!$F$5-'СЕТ СН'!$F$17</f>
        <v>2242.3265262599998</v>
      </c>
      <c r="R18" s="36">
        <f>SUMIFS(СВЦЭМ!$C$39:$C$782,СВЦЭМ!$A$39:$A$782,$A18,СВЦЭМ!$B$39:$B$782,R$11)+'СЕТ СН'!$F$9+СВЦЭМ!$D$10+'СЕТ СН'!$F$5-'СЕТ СН'!$F$17</f>
        <v>2184.5181653600002</v>
      </c>
      <c r="S18" s="36">
        <f>SUMIFS(СВЦЭМ!$C$39:$C$782,СВЦЭМ!$A$39:$A$782,$A18,СВЦЭМ!$B$39:$B$782,S$11)+'СЕТ СН'!$F$9+СВЦЭМ!$D$10+'СЕТ СН'!$F$5-'СЕТ СН'!$F$17</f>
        <v>2140.0856016299999</v>
      </c>
      <c r="T18" s="36">
        <f>SUMIFS(СВЦЭМ!$C$39:$C$782,СВЦЭМ!$A$39:$A$782,$A18,СВЦЭМ!$B$39:$B$782,T$11)+'СЕТ СН'!$F$9+СВЦЭМ!$D$10+'СЕТ СН'!$F$5-'СЕТ СН'!$F$17</f>
        <v>2143.8756142500001</v>
      </c>
      <c r="U18" s="36">
        <f>SUMIFS(СВЦЭМ!$C$39:$C$782,СВЦЭМ!$A$39:$A$782,$A18,СВЦЭМ!$B$39:$B$782,U$11)+'СЕТ СН'!$F$9+СВЦЭМ!$D$10+'СЕТ СН'!$F$5-'СЕТ СН'!$F$17</f>
        <v>2156.69132201</v>
      </c>
      <c r="V18" s="36">
        <f>SUMIFS(СВЦЭМ!$C$39:$C$782,СВЦЭМ!$A$39:$A$782,$A18,СВЦЭМ!$B$39:$B$782,V$11)+'СЕТ СН'!$F$9+СВЦЭМ!$D$10+'СЕТ СН'!$F$5-'СЕТ СН'!$F$17</f>
        <v>2181.3521502499998</v>
      </c>
      <c r="W18" s="36">
        <f>SUMIFS(СВЦЭМ!$C$39:$C$782,СВЦЭМ!$A$39:$A$782,$A18,СВЦЭМ!$B$39:$B$782,W$11)+'СЕТ СН'!$F$9+СВЦЭМ!$D$10+'СЕТ СН'!$F$5-'СЕТ СН'!$F$17</f>
        <v>2192.52661175</v>
      </c>
      <c r="X18" s="36">
        <f>SUMIFS(СВЦЭМ!$C$39:$C$782,СВЦЭМ!$A$39:$A$782,$A18,СВЦЭМ!$B$39:$B$782,X$11)+'СЕТ СН'!$F$9+СВЦЭМ!$D$10+'СЕТ СН'!$F$5-'СЕТ СН'!$F$17</f>
        <v>2180.2543961700003</v>
      </c>
      <c r="Y18" s="36">
        <f>SUMIFS(СВЦЭМ!$C$39:$C$782,СВЦЭМ!$A$39:$A$782,$A18,СВЦЭМ!$B$39:$B$782,Y$11)+'СЕТ СН'!$F$9+СВЦЭМ!$D$10+'СЕТ СН'!$F$5-'СЕТ СН'!$F$17</f>
        <v>2108.36475651</v>
      </c>
    </row>
    <row r="19" spans="1:25" ht="15.75" x14ac:dyDescent="0.2">
      <c r="A19" s="35">
        <f t="shared" si="0"/>
        <v>44355</v>
      </c>
      <c r="B19" s="36">
        <f>SUMIFS(СВЦЭМ!$C$39:$C$782,СВЦЭМ!$A$39:$A$782,$A19,СВЦЭМ!$B$39:$B$782,B$11)+'СЕТ СН'!$F$9+СВЦЭМ!$D$10+'СЕТ СН'!$F$5-'СЕТ СН'!$F$17</f>
        <v>2094.65084368</v>
      </c>
      <c r="C19" s="36">
        <f>SUMIFS(СВЦЭМ!$C$39:$C$782,СВЦЭМ!$A$39:$A$782,$A19,СВЦЭМ!$B$39:$B$782,C$11)+'СЕТ СН'!$F$9+СВЦЭМ!$D$10+'СЕТ СН'!$F$5-'СЕТ СН'!$F$17</f>
        <v>2164.98339132</v>
      </c>
      <c r="D19" s="36">
        <f>SUMIFS(СВЦЭМ!$C$39:$C$782,СВЦЭМ!$A$39:$A$782,$A19,СВЦЭМ!$B$39:$B$782,D$11)+'СЕТ СН'!$F$9+СВЦЭМ!$D$10+'СЕТ СН'!$F$5-'СЕТ СН'!$F$17</f>
        <v>2242.63195189</v>
      </c>
      <c r="E19" s="36">
        <f>SUMIFS(СВЦЭМ!$C$39:$C$782,СВЦЭМ!$A$39:$A$782,$A19,СВЦЭМ!$B$39:$B$782,E$11)+'СЕТ СН'!$F$9+СВЦЭМ!$D$10+'СЕТ СН'!$F$5-'СЕТ СН'!$F$17</f>
        <v>2258.2426855900003</v>
      </c>
      <c r="F19" s="36">
        <f>SUMIFS(СВЦЭМ!$C$39:$C$782,СВЦЭМ!$A$39:$A$782,$A19,СВЦЭМ!$B$39:$B$782,F$11)+'СЕТ СН'!$F$9+СВЦЭМ!$D$10+'СЕТ СН'!$F$5-'СЕТ СН'!$F$17</f>
        <v>2253.2251755900002</v>
      </c>
      <c r="G19" s="36">
        <f>SUMIFS(СВЦЭМ!$C$39:$C$782,СВЦЭМ!$A$39:$A$782,$A19,СВЦЭМ!$B$39:$B$782,G$11)+'СЕТ СН'!$F$9+СВЦЭМ!$D$10+'СЕТ СН'!$F$5-'СЕТ СН'!$F$17</f>
        <v>2243.0175402499999</v>
      </c>
      <c r="H19" s="36">
        <f>SUMIFS(СВЦЭМ!$C$39:$C$782,СВЦЭМ!$A$39:$A$782,$A19,СВЦЭМ!$B$39:$B$782,H$11)+'СЕТ СН'!$F$9+СВЦЭМ!$D$10+'СЕТ СН'!$F$5-'СЕТ СН'!$F$17</f>
        <v>2196.12621287</v>
      </c>
      <c r="I19" s="36">
        <f>SUMIFS(СВЦЭМ!$C$39:$C$782,СВЦЭМ!$A$39:$A$782,$A19,СВЦЭМ!$B$39:$B$782,I$11)+'СЕТ СН'!$F$9+СВЦЭМ!$D$10+'СЕТ СН'!$F$5-'СЕТ СН'!$F$17</f>
        <v>2118.17205238</v>
      </c>
      <c r="J19" s="36">
        <f>SUMIFS(СВЦЭМ!$C$39:$C$782,СВЦЭМ!$A$39:$A$782,$A19,СВЦЭМ!$B$39:$B$782,J$11)+'СЕТ СН'!$F$9+СВЦЭМ!$D$10+'СЕТ СН'!$F$5-'СЕТ СН'!$F$17</f>
        <v>2100.5997326300003</v>
      </c>
      <c r="K19" s="36">
        <f>SUMIFS(СВЦЭМ!$C$39:$C$782,СВЦЭМ!$A$39:$A$782,$A19,СВЦЭМ!$B$39:$B$782,K$11)+'СЕТ СН'!$F$9+СВЦЭМ!$D$10+'СЕТ СН'!$F$5-'СЕТ СН'!$F$17</f>
        <v>2104.22643986</v>
      </c>
      <c r="L19" s="36">
        <f>SUMIFS(СВЦЭМ!$C$39:$C$782,СВЦЭМ!$A$39:$A$782,$A19,СВЦЭМ!$B$39:$B$782,L$11)+'СЕТ СН'!$F$9+СВЦЭМ!$D$10+'СЕТ СН'!$F$5-'СЕТ СН'!$F$17</f>
        <v>2103.58185581</v>
      </c>
      <c r="M19" s="36">
        <f>SUMIFS(СВЦЭМ!$C$39:$C$782,СВЦЭМ!$A$39:$A$782,$A19,СВЦЭМ!$B$39:$B$782,M$11)+'СЕТ СН'!$F$9+СВЦЭМ!$D$10+'СЕТ СН'!$F$5-'СЕТ СН'!$F$17</f>
        <v>2113.3881079900002</v>
      </c>
      <c r="N19" s="36">
        <f>SUMIFS(СВЦЭМ!$C$39:$C$782,СВЦЭМ!$A$39:$A$782,$A19,СВЦЭМ!$B$39:$B$782,N$11)+'СЕТ СН'!$F$9+СВЦЭМ!$D$10+'СЕТ СН'!$F$5-'СЕТ СН'!$F$17</f>
        <v>2156.2516808300002</v>
      </c>
      <c r="O19" s="36">
        <f>SUMIFS(СВЦЭМ!$C$39:$C$782,СВЦЭМ!$A$39:$A$782,$A19,СВЦЭМ!$B$39:$B$782,O$11)+'СЕТ СН'!$F$9+СВЦЭМ!$D$10+'СЕТ СН'!$F$5-'СЕТ СН'!$F$17</f>
        <v>2204.3708030799999</v>
      </c>
      <c r="P19" s="36">
        <f>SUMIFS(СВЦЭМ!$C$39:$C$782,СВЦЭМ!$A$39:$A$782,$A19,СВЦЭМ!$B$39:$B$782,P$11)+'СЕТ СН'!$F$9+СВЦЭМ!$D$10+'СЕТ СН'!$F$5-'СЕТ СН'!$F$17</f>
        <v>2210.50210677</v>
      </c>
      <c r="Q19" s="36">
        <f>SUMIFS(СВЦЭМ!$C$39:$C$782,СВЦЭМ!$A$39:$A$782,$A19,СВЦЭМ!$B$39:$B$782,Q$11)+'СЕТ СН'!$F$9+СВЦЭМ!$D$10+'СЕТ СН'!$F$5-'СЕТ СН'!$F$17</f>
        <v>2212.0145436299999</v>
      </c>
      <c r="R19" s="36">
        <f>SUMIFS(СВЦЭМ!$C$39:$C$782,СВЦЭМ!$A$39:$A$782,$A19,СВЦЭМ!$B$39:$B$782,R$11)+'СЕТ СН'!$F$9+СВЦЭМ!$D$10+'СЕТ СН'!$F$5-'СЕТ СН'!$F$17</f>
        <v>2160.2911432300002</v>
      </c>
      <c r="S19" s="36">
        <f>SUMIFS(СВЦЭМ!$C$39:$C$782,СВЦЭМ!$A$39:$A$782,$A19,СВЦЭМ!$B$39:$B$782,S$11)+'СЕТ СН'!$F$9+СВЦЭМ!$D$10+'СЕТ СН'!$F$5-'СЕТ СН'!$F$17</f>
        <v>2106.7381021400001</v>
      </c>
      <c r="T19" s="36">
        <f>SUMIFS(СВЦЭМ!$C$39:$C$782,СВЦЭМ!$A$39:$A$782,$A19,СВЦЭМ!$B$39:$B$782,T$11)+'СЕТ СН'!$F$9+СВЦЭМ!$D$10+'СЕТ СН'!$F$5-'СЕТ СН'!$F$17</f>
        <v>2083.77194065</v>
      </c>
      <c r="U19" s="36">
        <f>SUMIFS(СВЦЭМ!$C$39:$C$782,СВЦЭМ!$A$39:$A$782,$A19,СВЦЭМ!$B$39:$B$782,U$11)+'СЕТ СН'!$F$9+СВЦЭМ!$D$10+'СЕТ СН'!$F$5-'СЕТ СН'!$F$17</f>
        <v>2071.9913565500001</v>
      </c>
      <c r="V19" s="36">
        <f>SUMIFS(СВЦЭМ!$C$39:$C$782,СВЦЭМ!$A$39:$A$782,$A19,СВЦЭМ!$B$39:$B$782,V$11)+'СЕТ СН'!$F$9+СВЦЭМ!$D$10+'СЕТ СН'!$F$5-'СЕТ СН'!$F$17</f>
        <v>2078.5755098300001</v>
      </c>
      <c r="W19" s="36">
        <f>SUMIFS(СВЦЭМ!$C$39:$C$782,СВЦЭМ!$A$39:$A$782,$A19,СВЦЭМ!$B$39:$B$782,W$11)+'СЕТ СН'!$F$9+СВЦЭМ!$D$10+'СЕТ СН'!$F$5-'СЕТ СН'!$F$17</f>
        <v>2096.2761139200002</v>
      </c>
      <c r="X19" s="36">
        <f>SUMIFS(СВЦЭМ!$C$39:$C$782,СВЦЭМ!$A$39:$A$782,$A19,СВЦЭМ!$B$39:$B$782,X$11)+'СЕТ СН'!$F$9+СВЦЭМ!$D$10+'СЕТ СН'!$F$5-'СЕТ СН'!$F$17</f>
        <v>2072.3525097400002</v>
      </c>
      <c r="Y19" s="36">
        <f>SUMIFS(СВЦЭМ!$C$39:$C$782,СВЦЭМ!$A$39:$A$782,$A19,СВЦЭМ!$B$39:$B$782,Y$11)+'СЕТ СН'!$F$9+СВЦЭМ!$D$10+'СЕТ СН'!$F$5-'СЕТ СН'!$F$17</f>
        <v>2063.4868925999999</v>
      </c>
    </row>
    <row r="20" spans="1:25" ht="15.75" x14ac:dyDescent="0.2">
      <c r="A20" s="35">
        <f t="shared" si="0"/>
        <v>44356</v>
      </c>
      <c r="B20" s="36">
        <f>SUMIFS(СВЦЭМ!$C$39:$C$782,СВЦЭМ!$A$39:$A$782,$A20,СВЦЭМ!$B$39:$B$782,B$11)+'СЕТ СН'!$F$9+СВЦЭМ!$D$10+'СЕТ СН'!$F$5-'СЕТ СН'!$F$17</f>
        <v>2104.6170026899999</v>
      </c>
      <c r="C20" s="36">
        <f>SUMIFS(СВЦЭМ!$C$39:$C$782,СВЦЭМ!$A$39:$A$782,$A20,СВЦЭМ!$B$39:$B$782,C$11)+'СЕТ СН'!$F$9+СВЦЭМ!$D$10+'СЕТ СН'!$F$5-'СЕТ СН'!$F$17</f>
        <v>2171.2484027999999</v>
      </c>
      <c r="D20" s="36">
        <f>SUMIFS(СВЦЭМ!$C$39:$C$782,СВЦЭМ!$A$39:$A$782,$A20,СВЦЭМ!$B$39:$B$782,D$11)+'СЕТ СН'!$F$9+СВЦЭМ!$D$10+'СЕТ СН'!$F$5-'СЕТ СН'!$F$17</f>
        <v>2241.4019598</v>
      </c>
      <c r="E20" s="36">
        <f>SUMIFS(СВЦЭМ!$C$39:$C$782,СВЦЭМ!$A$39:$A$782,$A20,СВЦЭМ!$B$39:$B$782,E$11)+'СЕТ СН'!$F$9+СВЦЭМ!$D$10+'СЕТ СН'!$F$5-'СЕТ СН'!$F$17</f>
        <v>2250.2379955900001</v>
      </c>
      <c r="F20" s="36">
        <f>SUMIFS(СВЦЭМ!$C$39:$C$782,СВЦЭМ!$A$39:$A$782,$A20,СВЦЭМ!$B$39:$B$782,F$11)+'СЕТ СН'!$F$9+СВЦЭМ!$D$10+'СЕТ СН'!$F$5-'СЕТ СН'!$F$17</f>
        <v>2251.12239499</v>
      </c>
      <c r="G20" s="36">
        <f>SUMIFS(СВЦЭМ!$C$39:$C$782,СВЦЭМ!$A$39:$A$782,$A20,СВЦЭМ!$B$39:$B$782,G$11)+'СЕТ СН'!$F$9+СВЦЭМ!$D$10+'СЕТ СН'!$F$5-'СЕТ СН'!$F$17</f>
        <v>2233.7692051100003</v>
      </c>
      <c r="H20" s="36">
        <f>SUMIFS(СВЦЭМ!$C$39:$C$782,СВЦЭМ!$A$39:$A$782,$A20,СВЦЭМ!$B$39:$B$782,H$11)+'СЕТ СН'!$F$9+СВЦЭМ!$D$10+'СЕТ СН'!$F$5-'СЕТ СН'!$F$17</f>
        <v>2196.7738667399999</v>
      </c>
      <c r="I20" s="36">
        <f>SUMIFS(СВЦЭМ!$C$39:$C$782,СВЦЭМ!$A$39:$A$782,$A20,СВЦЭМ!$B$39:$B$782,I$11)+'СЕТ СН'!$F$9+СВЦЭМ!$D$10+'СЕТ СН'!$F$5-'СЕТ СН'!$F$17</f>
        <v>2116.2030537000001</v>
      </c>
      <c r="J20" s="36">
        <f>SUMIFS(СВЦЭМ!$C$39:$C$782,СВЦЭМ!$A$39:$A$782,$A20,СВЦЭМ!$B$39:$B$782,J$11)+'СЕТ СН'!$F$9+СВЦЭМ!$D$10+'СЕТ СН'!$F$5-'СЕТ СН'!$F$17</f>
        <v>2103.8182506000003</v>
      </c>
      <c r="K20" s="36">
        <f>SUMIFS(СВЦЭМ!$C$39:$C$782,СВЦЭМ!$A$39:$A$782,$A20,СВЦЭМ!$B$39:$B$782,K$11)+'СЕТ СН'!$F$9+СВЦЭМ!$D$10+'СЕТ СН'!$F$5-'СЕТ СН'!$F$17</f>
        <v>2106.48938847</v>
      </c>
      <c r="L20" s="36">
        <f>SUMIFS(СВЦЭМ!$C$39:$C$782,СВЦЭМ!$A$39:$A$782,$A20,СВЦЭМ!$B$39:$B$782,L$11)+'СЕТ СН'!$F$9+СВЦЭМ!$D$10+'СЕТ СН'!$F$5-'СЕТ СН'!$F$17</f>
        <v>2111.32387634</v>
      </c>
      <c r="M20" s="36">
        <f>SUMIFS(СВЦЭМ!$C$39:$C$782,СВЦЭМ!$A$39:$A$782,$A20,СВЦЭМ!$B$39:$B$782,M$11)+'СЕТ СН'!$F$9+СВЦЭМ!$D$10+'СЕТ СН'!$F$5-'СЕТ СН'!$F$17</f>
        <v>2122.5996745399998</v>
      </c>
      <c r="N20" s="36">
        <f>SUMIFS(СВЦЭМ!$C$39:$C$782,СВЦЭМ!$A$39:$A$782,$A20,СВЦЭМ!$B$39:$B$782,N$11)+'СЕТ СН'!$F$9+СВЦЭМ!$D$10+'СЕТ СН'!$F$5-'СЕТ СН'!$F$17</f>
        <v>2166.93631095</v>
      </c>
      <c r="O20" s="36">
        <f>SUMIFS(СВЦЭМ!$C$39:$C$782,СВЦЭМ!$A$39:$A$782,$A20,СВЦЭМ!$B$39:$B$782,O$11)+'СЕТ СН'!$F$9+СВЦЭМ!$D$10+'СЕТ СН'!$F$5-'СЕТ СН'!$F$17</f>
        <v>2220.5610660500001</v>
      </c>
      <c r="P20" s="36">
        <f>SUMIFS(СВЦЭМ!$C$39:$C$782,СВЦЭМ!$A$39:$A$782,$A20,СВЦЭМ!$B$39:$B$782,P$11)+'СЕТ СН'!$F$9+СВЦЭМ!$D$10+'СЕТ СН'!$F$5-'СЕТ СН'!$F$17</f>
        <v>2219.098375</v>
      </c>
      <c r="Q20" s="36">
        <f>SUMIFS(СВЦЭМ!$C$39:$C$782,СВЦЭМ!$A$39:$A$782,$A20,СВЦЭМ!$B$39:$B$782,Q$11)+'СЕТ СН'!$F$9+СВЦЭМ!$D$10+'СЕТ СН'!$F$5-'СЕТ СН'!$F$17</f>
        <v>2211.2292401</v>
      </c>
      <c r="R20" s="36">
        <f>SUMIFS(СВЦЭМ!$C$39:$C$782,СВЦЭМ!$A$39:$A$782,$A20,СВЦЭМ!$B$39:$B$782,R$11)+'СЕТ СН'!$F$9+СВЦЭМ!$D$10+'СЕТ СН'!$F$5-'СЕТ СН'!$F$17</f>
        <v>2157.7869079800003</v>
      </c>
      <c r="S20" s="36">
        <f>SUMIFS(СВЦЭМ!$C$39:$C$782,СВЦЭМ!$A$39:$A$782,$A20,СВЦЭМ!$B$39:$B$782,S$11)+'СЕТ СН'!$F$9+СВЦЭМ!$D$10+'СЕТ СН'!$F$5-'СЕТ СН'!$F$17</f>
        <v>2098.5147217799999</v>
      </c>
      <c r="T20" s="36">
        <f>SUMIFS(СВЦЭМ!$C$39:$C$782,СВЦЭМ!$A$39:$A$782,$A20,СВЦЭМ!$B$39:$B$782,T$11)+'СЕТ СН'!$F$9+СВЦЭМ!$D$10+'СЕТ СН'!$F$5-'СЕТ СН'!$F$17</f>
        <v>2077.9866567500003</v>
      </c>
      <c r="U20" s="36">
        <f>SUMIFS(СВЦЭМ!$C$39:$C$782,СВЦЭМ!$A$39:$A$782,$A20,СВЦЭМ!$B$39:$B$782,U$11)+'СЕТ СН'!$F$9+СВЦЭМ!$D$10+'СЕТ СН'!$F$5-'СЕТ СН'!$F$17</f>
        <v>2065.5907357000001</v>
      </c>
      <c r="V20" s="36">
        <f>SUMIFS(СВЦЭМ!$C$39:$C$782,СВЦЭМ!$A$39:$A$782,$A20,СВЦЭМ!$B$39:$B$782,V$11)+'СЕТ СН'!$F$9+СВЦЭМ!$D$10+'СЕТ СН'!$F$5-'СЕТ СН'!$F$17</f>
        <v>2077.6747649500003</v>
      </c>
      <c r="W20" s="36">
        <f>SUMIFS(СВЦЭМ!$C$39:$C$782,СВЦЭМ!$A$39:$A$782,$A20,СВЦЭМ!$B$39:$B$782,W$11)+'СЕТ СН'!$F$9+СВЦЭМ!$D$10+'СЕТ СН'!$F$5-'СЕТ СН'!$F$17</f>
        <v>2088.5002353099999</v>
      </c>
      <c r="X20" s="36">
        <f>SUMIFS(СВЦЭМ!$C$39:$C$782,СВЦЭМ!$A$39:$A$782,$A20,СВЦЭМ!$B$39:$B$782,X$11)+'СЕТ СН'!$F$9+СВЦЭМ!$D$10+'СЕТ СН'!$F$5-'СЕТ СН'!$F$17</f>
        <v>2074.8792083799999</v>
      </c>
      <c r="Y20" s="36">
        <f>SUMIFS(СВЦЭМ!$C$39:$C$782,СВЦЭМ!$A$39:$A$782,$A20,СВЦЭМ!$B$39:$B$782,Y$11)+'СЕТ СН'!$F$9+СВЦЭМ!$D$10+'СЕТ СН'!$F$5-'СЕТ СН'!$F$17</f>
        <v>2047.87678013</v>
      </c>
    </row>
    <row r="21" spans="1:25" ht="15.75" x14ac:dyDescent="0.2">
      <c r="A21" s="35">
        <f t="shared" si="0"/>
        <v>44357</v>
      </c>
      <c r="B21" s="36">
        <f>SUMIFS(СВЦЭМ!$C$39:$C$782,СВЦЭМ!$A$39:$A$782,$A21,СВЦЭМ!$B$39:$B$782,B$11)+'СЕТ СН'!$F$9+СВЦЭМ!$D$10+'СЕТ СН'!$F$5-'СЕТ СН'!$F$17</f>
        <v>2052.6181539899999</v>
      </c>
      <c r="C21" s="36">
        <f>SUMIFS(СВЦЭМ!$C$39:$C$782,СВЦЭМ!$A$39:$A$782,$A21,СВЦЭМ!$B$39:$B$782,C$11)+'СЕТ СН'!$F$9+СВЦЭМ!$D$10+'СЕТ СН'!$F$5-'СЕТ СН'!$F$17</f>
        <v>2111.0310809299999</v>
      </c>
      <c r="D21" s="36">
        <f>SUMIFS(СВЦЭМ!$C$39:$C$782,СВЦЭМ!$A$39:$A$782,$A21,СВЦЭМ!$B$39:$B$782,D$11)+'СЕТ СН'!$F$9+СВЦЭМ!$D$10+'СЕТ СН'!$F$5-'СЕТ СН'!$F$17</f>
        <v>2175.1285480900001</v>
      </c>
      <c r="E21" s="36">
        <f>SUMIFS(СВЦЭМ!$C$39:$C$782,СВЦЭМ!$A$39:$A$782,$A21,СВЦЭМ!$B$39:$B$782,E$11)+'СЕТ СН'!$F$9+СВЦЭМ!$D$10+'СЕТ СН'!$F$5-'СЕТ СН'!$F$17</f>
        <v>2190.2140828000001</v>
      </c>
      <c r="F21" s="36">
        <f>SUMIFS(СВЦЭМ!$C$39:$C$782,СВЦЭМ!$A$39:$A$782,$A21,СВЦЭМ!$B$39:$B$782,F$11)+'СЕТ СН'!$F$9+СВЦЭМ!$D$10+'СЕТ СН'!$F$5-'СЕТ СН'!$F$17</f>
        <v>2184.3890689899999</v>
      </c>
      <c r="G21" s="36">
        <f>SUMIFS(СВЦЭМ!$C$39:$C$782,СВЦЭМ!$A$39:$A$782,$A21,СВЦЭМ!$B$39:$B$782,G$11)+'СЕТ СН'!$F$9+СВЦЭМ!$D$10+'СЕТ СН'!$F$5-'СЕТ СН'!$F$17</f>
        <v>2174.5448517599998</v>
      </c>
      <c r="H21" s="36">
        <f>SUMIFS(СВЦЭМ!$C$39:$C$782,СВЦЭМ!$A$39:$A$782,$A21,СВЦЭМ!$B$39:$B$782,H$11)+'СЕТ СН'!$F$9+СВЦЭМ!$D$10+'СЕТ СН'!$F$5-'СЕТ СН'!$F$17</f>
        <v>2156.0313028099999</v>
      </c>
      <c r="I21" s="36">
        <f>SUMIFS(СВЦЭМ!$C$39:$C$782,СВЦЭМ!$A$39:$A$782,$A21,СВЦЭМ!$B$39:$B$782,I$11)+'СЕТ СН'!$F$9+СВЦЭМ!$D$10+'СЕТ СН'!$F$5-'СЕТ СН'!$F$17</f>
        <v>2115.1054149299998</v>
      </c>
      <c r="J21" s="36">
        <f>SUMIFS(СВЦЭМ!$C$39:$C$782,СВЦЭМ!$A$39:$A$782,$A21,СВЦЭМ!$B$39:$B$782,J$11)+'СЕТ СН'!$F$9+СВЦЭМ!$D$10+'СЕТ СН'!$F$5-'СЕТ СН'!$F$17</f>
        <v>2119.0923594699998</v>
      </c>
      <c r="K21" s="36">
        <f>SUMIFS(СВЦЭМ!$C$39:$C$782,СВЦЭМ!$A$39:$A$782,$A21,СВЦЭМ!$B$39:$B$782,K$11)+'СЕТ СН'!$F$9+СВЦЭМ!$D$10+'СЕТ СН'!$F$5-'СЕТ СН'!$F$17</f>
        <v>2125.3551910000001</v>
      </c>
      <c r="L21" s="36">
        <f>SUMIFS(СВЦЭМ!$C$39:$C$782,СВЦЭМ!$A$39:$A$782,$A21,СВЦЭМ!$B$39:$B$782,L$11)+'СЕТ СН'!$F$9+СВЦЭМ!$D$10+'СЕТ СН'!$F$5-'СЕТ СН'!$F$17</f>
        <v>2127.8960858700002</v>
      </c>
      <c r="M21" s="36">
        <f>SUMIFS(СВЦЭМ!$C$39:$C$782,СВЦЭМ!$A$39:$A$782,$A21,СВЦЭМ!$B$39:$B$782,M$11)+'СЕТ СН'!$F$9+СВЦЭМ!$D$10+'СЕТ СН'!$F$5-'СЕТ СН'!$F$17</f>
        <v>2132.9878498100002</v>
      </c>
      <c r="N21" s="36">
        <f>SUMIFS(СВЦЭМ!$C$39:$C$782,СВЦЭМ!$A$39:$A$782,$A21,СВЦЭМ!$B$39:$B$782,N$11)+'СЕТ СН'!$F$9+СВЦЭМ!$D$10+'СЕТ СН'!$F$5-'СЕТ СН'!$F$17</f>
        <v>2182.2829366200003</v>
      </c>
      <c r="O21" s="36">
        <f>SUMIFS(СВЦЭМ!$C$39:$C$782,СВЦЭМ!$A$39:$A$782,$A21,СВЦЭМ!$B$39:$B$782,O$11)+'СЕТ СН'!$F$9+СВЦЭМ!$D$10+'СЕТ СН'!$F$5-'СЕТ СН'!$F$17</f>
        <v>2229.1026008600002</v>
      </c>
      <c r="P21" s="36">
        <f>SUMIFS(СВЦЭМ!$C$39:$C$782,СВЦЭМ!$A$39:$A$782,$A21,СВЦЭМ!$B$39:$B$782,P$11)+'СЕТ СН'!$F$9+СВЦЭМ!$D$10+'СЕТ СН'!$F$5-'СЕТ СН'!$F$17</f>
        <v>2238.66124016</v>
      </c>
      <c r="Q21" s="36">
        <f>SUMIFS(СВЦЭМ!$C$39:$C$782,СВЦЭМ!$A$39:$A$782,$A21,СВЦЭМ!$B$39:$B$782,Q$11)+'СЕТ СН'!$F$9+СВЦЭМ!$D$10+'СЕТ СН'!$F$5-'СЕТ СН'!$F$17</f>
        <v>2232.4011633999999</v>
      </c>
      <c r="R21" s="36">
        <f>SUMIFS(СВЦЭМ!$C$39:$C$782,СВЦЭМ!$A$39:$A$782,$A21,СВЦЭМ!$B$39:$B$782,R$11)+'СЕТ СН'!$F$9+СВЦЭМ!$D$10+'СЕТ СН'!$F$5-'СЕТ СН'!$F$17</f>
        <v>2184.6885378900001</v>
      </c>
      <c r="S21" s="36">
        <f>SUMIFS(СВЦЭМ!$C$39:$C$782,СВЦЭМ!$A$39:$A$782,$A21,СВЦЭМ!$B$39:$B$782,S$11)+'СЕТ СН'!$F$9+СВЦЭМ!$D$10+'СЕТ СН'!$F$5-'СЕТ СН'!$F$17</f>
        <v>2121.5607974899999</v>
      </c>
      <c r="T21" s="36">
        <f>SUMIFS(СВЦЭМ!$C$39:$C$782,СВЦЭМ!$A$39:$A$782,$A21,СВЦЭМ!$B$39:$B$782,T$11)+'СЕТ СН'!$F$9+СВЦЭМ!$D$10+'СЕТ СН'!$F$5-'СЕТ СН'!$F$17</f>
        <v>2119.9447219399999</v>
      </c>
      <c r="U21" s="36">
        <f>SUMIFS(СВЦЭМ!$C$39:$C$782,СВЦЭМ!$A$39:$A$782,$A21,СВЦЭМ!$B$39:$B$782,U$11)+'СЕТ СН'!$F$9+СВЦЭМ!$D$10+'СЕТ СН'!$F$5-'СЕТ СН'!$F$17</f>
        <v>2107.2990403499998</v>
      </c>
      <c r="V21" s="36">
        <f>SUMIFS(СВЦЭМ!$C$39:$C$782,СВЦЭМ!$A$39:$A$782,$A21,СВЦЭМ!$B$39:$B$782,V$11)+'СЕТ СН'!$F$9+СВЦЭМ!$D$10+'СЕТ СН'!$F$5-'СЕТ СН'!$F$17</f>
        <v>2095.1577824300002</v>
      </c>
      <c r="W21" s="36">
        <f>SUMIFS(СВЦЭМ!$C$39:$C$782,СВЦЭМ!$A$39:$A$782,$A21,СВЦЭМ!$B$39:$B$782,W$11)+'СЕТ СН'!$F$9+СВЦЭМ!$D$10+'СЕТ СН'!$F$5-'СЕТ СН'!$F$17</f>
        <v>2108.1774216499998</v>
      </c>
      <c r="X21" s="36">
        <f>SUMIFS(СВЦЭМ!$C$39:$C$782,СВЦЭМ!$A$39:$A$782,$A21,СВЦЭМ!$B$39:$B$782,X$11)+'СЕТ СН'!$F$9+СВЦЭМ!$D$10+'СЕТ СН'!$F$5-'СЕТ СН'!$F$17</f>
        <v>2095.5765532599999</v>
      </c>
      <c r="Y21" s="36">
        <f>SUMIFS(СВЦЭМ!$C$39:$C$782,СВЦЭМ!$A$39:$A$782,$A21,СВЦЭМ!$B$39:$B$782,Y$11)+'СЕТ СН'!$F$9+СВЦЭМ!$D$10+'СЕТ СН'!$F$5-'СЕТ СН'!$F$17</f>
        <v>2076.75158293</v>
      </c>
    </row>
    <row r="22" spans="1:25" ht="15.75" x14ac:dyDescent="0.2">
      <c r="A22" s="35">
        <f t="shared" si="0"/>
        <v>44358</v>
      </c>
      <c r="B22" s="36">
        <f>SUMIFS(СВЦЭМ!$C$39:$C$782,СВЦЭМ!$A$39:$A$782,$A22,СВЦЭМ!$B$39:$B$782,B$11)+'СЕТ СН'!$F$9+СВЦЭМ!$D$10+'СЕТ СН'!$F$5-'СЕТ СН'!$F$17</f>
        <v>2101.0394558600001</v>
      </c>
      <c r="C22" s="36">
        <f>SUMIFS(СВЦЭМ!$C$39:$C$782,СВЦЭМ!$A$39:$A$782,$A22,СВЦЭМ!$B$39:$B$782,C$11)+'СЕТ СН'!$F$9+СВЦЭМ!$D$10+'СЕТ СН'!$F$5-'СЕТ СН'!$F$17</f>
        <v>2156.35389343</v>
      </c>
      <c r="D22" s="36">
        <f>SUMIFS(СВЦЭМ!$C$39:$C$782,СВЦЭМ!$A$39:$A$782,$A22,СВЦЭМ!$B$39:$B$782,D$11)+'СЕТ СН'!$F$9+СВЦЭМ!$D$10+'СЕТ СН'!$F$5-'СЕТ СН'!$F$17</f>
        <v>2212.0530723100001</v>
      </c>
      <c r="E22" s="36">
        <f>SUMIFS(СВЦЭМ!$C$39:$C$782,СВЦЭМ!$A$39:$A$782,$A22,СВЦЭМ!$B$39:$B$782,E$11)+'СЕТ СН'!$F$9+СВЦЭМ!$D$10+'СЕТ СН'!$F$5-'СЕТ СН'!$F$17</f>
        <v>2219.9257627100001</v>
      </c>
      <c r="F22" s="36">
        <f>SUMIFS(СВЦЭМ!$C$39:$C$782,СВЦЭМ!$A$39:$A$782,$A22,СВЦЭМ!$B$39:$B$782,F$11)+'СЕТ СН'!$F$9+СВЦЭМ!$D$10+'СЕТ СН'!$F$5-'СЕТ СН'!$F$17</f>
        <v>2218.9049863199998</v>
      </c>
      <c r="G22" s="36">
        <f>SUMIFS(СВЦЭМ!$C$39:$C$782,СВЦЭМ!$A$39:$A$782,$A22,СВЦЭМ!$B$39:$B$782,G$11)+'СЕТ СН'!$F$9+СВЦЭМ!$D$10+'СЕТ СН'!$F$5-'СЕТ СН'!$F$17</f>
        <v>2226.36617639</v>
      </c>
      <c r="H22" s="36">
        <f>SUMIFS(СВЦЭМ!$C$39:$C$782,СВЦЭМ!$A$39:$A$782,$A22,СВЦЭМ!$B$39:$B$782,H$11)+'СЕТ СН'!$F$9+СВЦЭМ!$D$10+'СЕТ СН'!$F$5-'СЕТ СН'!$F$17</f>
        <v>2188.7692668300001</v>
      </c>
      <c r="I22" s="36">
        <f>SUMIFS(СВЦЭМ!$C$39:$C$782,СВЦЭМ!$A$39:$A$782,$A22,СВЦЭМ!$B$39:$B$782,I$11)+'СЕТ СН'!$F$9+СВЦЭМ!$D$10+'СЕТ СН'!$F$5-'СЕТ СН'!$F$17</f>
        <v>2152.8327475699998</v>
      </c>
      <c r="J22" s="36">
        <f>SUMIFS(СВЦЭМ!$C$39:$C$782,СВЦЭМ!$A$39:$A$782,$A22,СВЦЭМ!$B$39:$B$782,J$11)+'СЕТ СН'!$F$9+СВЦЭМ!$D$10+'СЕТ СН'!$F$5-'СЕТ СН'!$F$17</f>
        <v>2142.3035036299998</v>
      </c>
      <c r="K22" s="36">
        <f>SUMIFS(СВЦЭМ!$C$39:$C$782,СВЦЭМ!$A$39:$A$782,$A22,СВЦЭМ!$B$39:$B$782,K$11)+'СЕТ СН'!$F$9+СВЦЭМ!$D$10+'СЕТ СН'!$F$5-'СЕТ СН'!$F$17</f>
        <v>2134.6003989400001</v>
      </c>
      <c r="L22" s="36">
        <f>SUMIFS(СВЦЭМ!$C$39:$C$782,СВЦЭМ!$A$39:$A$782,$A22,СВЦЭМ!$B$39:$B$782,L$11)+'СЕТ СН'!$F$9+СВЦЭМ!$D$10+'СЕТ СН'!$F$5-'СЕТ СН'!$F$17</f>
        <v>2134.72996281</v>
      </c>
      <c r="M22" s="36">
        <f>SUMIFS(СВЦЭМ!$C$39:$C$782,СВЦЭМ!$A$39:$A$782,$A22,СВЦЭМ!$B$39:$B$782,M$11)+'СЕТ СН'!$F$9+СВЦЭМ!$D$10+'СЕТ СН'!$F$5-'СЕТ СН'!$F$17</f>
        <v>2155.3708865100002</v>
      </c>
      <c r="N22" s="36">
        <f>SUMIFS(СВЦЭМ!$C$39:$C$782,СВЦЭМ!$A$39:$A$782,$A22,СВЦЭМ!$B$39:$B$782,N$11)+'СЕТ СН'!$F$9+СВЦЭМ!$D$10+'СЕТ СН'!$F$5-'СЕТ СН'!$F$17</f>
        <v>2197.58660844</v>
      </c>
      <c r="O22" s="36">
        <f>SUMIFS(СВЦЭМ!$C$39:$C$782,СВЦЭМ!$A$39:$A$782,$A22,СВЦЭМ!$B$39:$B$782,O$11)+'СЕТ СН'!$F$9+СВЦЭМ!$D$10+'СЕТ СН'!$F$5-'СЕТ СН'!$F$17</f>
        <v>2208.39776871</v>
      </c>
      <c r="P22" s="36">
        <f>SUMIFS(СВЦЭМ!$C$39:$C$782,СВЦЭМ!$A$39:$A$782,$A22,СВЦЭМ!$B$39:$B$782,P$11)+'СЕТ СН'!$F$9+СВЦЭМ!$D$10+'СЕТ СН'!$F$5-'СЕТ СН'!$F$17</f>
        <v>2206.3028641400001</v>
      </c>
      <c r="Q22" s="36">
        <f>SUMIFS(СВЦЭМ!$C$39:$C$782,СВЦЭМ!$A$39:$A$782,$A22,СВЦЭМ!$B$39:$B$782,Q$11)+'СЕТ СН'!$F$9+СВЦЭМ!$D$10+'СЕТ СН'!$F$5-'СЕТ СН'!$F$17</f>
        <v>2220.5384915300001</v>
      </c>
      <c r="R22" s="36">
        <f>SUMIFS(СВЦЭМ!$C$39:$C$782,СВЦЭМ!$A$39:$A$782,$A22,СВЦЭМ!$B$39:$B$782,R$11)+'СЕТ СН'!$F$9+СВЦЭМ!$D$10+'СЕТ СН'!$F$5-'СЕТ СН'!$F$17</f>
        <v>2185.4844396799999</v>
      </c>
      <c r="S22" s="36">
        <f>SUMIFS(СВЦЭМ!$C$39:$C$782,СВЦЭМ!$A$39:$A$782,$A22,СВЦЭМ!$B$39:$B$782,S$11)+'СЕТ СН'!$F$9+СВЦЭМ!$D$10+'СЕТ СН'!$F$5-'СЕТ СН'!$F$17</f>
        <v>2121.5083430100003</v>
      </c>
      <c r="T22" s="36">
        <f>SUMIFS(СВЦЭМ!$C$39:$C$782,СВЦЭМ!$A$39:$A$782,$A22,СВЦЭМ!$B$39:$B$782,T$11)+'СЕТ СН'!$F$9+СВЦЭМ!$D$10+'СЕТ СН'!$F$5-'СЕТ СН'!$F$17</f>
        <v>2064.8391727100002</v>
      </c>
      <c r="U22" s="36">
        <f>SUMIFS(СВЦЭМ!$C$39:$C$782,СВЦЭМ!$A$39:$A$782,$A22,СВЦЭМ!$B$39:$B$782,U$11)+'СЕТ СН'!$F$9+СВЦЭМ!$D$10+'СЕТ СН'!$F$5-'СЕТ СН'!$F$17</f>
        <v>2045.0196402000001</v>
      </c>
      <c r="V22" s="36">
        <f>SUMIFS(СВЦЭМ!$C$39:$C$782,СВЦЭМ!$A$39:$A$782,$A22,СВЦЭМ!$B$39:$B$782,V$11)+'СЕТ СН'!$F$9+СВЦЭМ!$D$10+'СЕТ СН'!$F$5-'СЕТ СН'!$F$17</f>
        <v>2056.9102558</v>
      </c>
      <c r="W22" s="36">
        <f>SUMIFS(СВЦЭМ!$C$39:$C$782,СВЦЭМ!$A$39:$A$782,$A22,СВЦЭМ!$B$39:$B$782,W$11)+'СЕТ СН'!$F$9+СВЦЭМ!$D$10+'СЕТ СН'!$F$5-'СЕТ СН'!$F$17</f>
        <v>2061.9816228</v>
      </c>
      <c r="X22" s="36">
        <f>SUMIFS(СВЦЭМ!$C$39:$C$782,СВЦЭМ!$A$39:$A$782,$A22,СВЦЭМ!$B$39:$B$782,X$11)+'СЕТ СН'!$F$9+СВЦЭМ!$D$10+'СЕТ СН'!$F$5-'СЕТ СН'!$F$17</f>
        <v>2077.1949952700002</v>
      </c>
      <c r="Y22" s="36">
        <f>SUMIFS(СВЦЭМ!$C$39:$C$782,СВЦЭМ!$A$39:$A$782,$A22,СВЦЭМ!$B$39:$B$782,Y$11)+'СЕТ СН'!$F$9+СВЦЭМ!$D$10+'СЕТ СН'!$F$5-'СЕТ СН'!$F$17</f>
        <v>2098.5654423400001</v>
      </c>
    </row>
    <row r="23" spans="1:25" ht="15.75" x14ac:dyDescent="0.2">
      <c r="A23" s="35">
        <f t="shared" si="0"/>
        <v>44359</v>
      </c>
      <c r="B23" s="36">
        <f>SUMIFS(СВЦЭМ!$C$39:$C$782,СВЦЭМ!$A$39:$A$782,$A23,СВЦЭМ!$B$39:$B$782,B$11)+'СЕТ СН'!$F$9+СВЦЭМ!$D$10+'СЕТ СН'!$F$5-'СЕТ СН'!$F$17</f>
        <v>2118.71030638</v>
      </c>
      <c r="C23" s="36">
        <f>SUMIFS(СВЦЭМ!$C$39:$C$782,СВЦЭМ!$A$39:$A$782,$A23,СВЦЭМ!$B$39:$B$782,C$11)+'СЕТ СН'!$F$9+СВЦЭМ!$D$10+'СЕТ СН'!$F$5-'СЕТ СН'!$F$17</f>
        <v>2157.1275391700001</v>
      </c>
      <c r="D23" s="36">
        <f>SUMIFS(СВЦЭМ!$C$39:$C$782,СВЦЭМ!$A$39:$A$782,$A23,СВЦЭМ!$B$39:$B$782,D$11)+'СЕТ СН'!$F$9+СВЦЭМ!$D$10+'СЕТ СН'!$F$5-'СЕТ СН'!$F$17</f>
        <v>2222.3493239500003</v>
      </c>
      <c r="E23" s="36">
        <f>SUMIFS(СВЦЭМ!$C$39:$C$782,СВЦЭМ!$A$39:$A$782,$A23,СВЦЭМ!$B$39:$B$782,E$11)+'СЕТ СН'!$F$9+СВЦЭМ!$D$10+'СЕТ СН'!$F$5-'СЕТ СН'!$F$17</f>
        <v>2229.3910715400002</v>
      </c>
      <c r="F23" s="36">
        <f>SUMIFS(СВЦЭМ!$C$39:$C$782,СВЦЭМ!$A$39:$A$782,$A23,СВЦЭМ!$B$39:$B$782,F$11)+'СЕТ СН'!$F$9+СВЦЭМ!$D$10+'СЕТ СН'!$F$5-'СЕТ СН'!$F$17</f>
        <v>2222.7479754599999</v>
      </c>
      <c r="G23" s="36">
        <f>SUMIFS(СВЦЭМ!$C$39:$C$782,СВЦЭМ!$A$39:$A$782,$A23,СВЦЭМ!$B$39:$B$782,G$11)+'СЕТ СН'!$F$9+СВЦЭМ!$D$10+'СЕТ СН'!$F$5-'СЕТ СН'!$F$17</f>
        <v>2224.4881939000002</v>
      </c>
      <c r="H23" s="36">
        <f>SUMIFS(СВЦЭМ!$C$39:$C$782,СВЦЭМ!$A$39:$A$782,$A23,СВЦЭМ!$B$39:$B$782,H$11)+'СЕТ СН'!$F$9+СВЦЭМ!$D$10+'СЕТ СН'!$F$5-'СЕТ СН'!$F$17</f>
        <v>2208.8737040200003</v>
      </c>
      <c r="I23" s="36">
        <f>SUMIFS(СВЦЭМ!$C$39:$C$782,СВЦЭМ!$A$39:$A$782,$A23,СВЦЭМ!$B$39:$B$782,I$11)+'СЕТ СН'!$F$9+СВЦЭМ!$D$10+'СЕТ СН'!$F$5-'СЕТ СН'!$F$17</f>
        <v>2156.0642845000002</v>
      </c>
      <c r="J23" s="36">
        <f>SUMIFS(СВЦЭМ!$C$39:$C$782,СВЦЭМ!$A$39:$A$782,$A23,СВЦЭМ!$B$39:$B$782,J$11)+'СЕТ СН'!$F$9+СВЦЭМ!$D$10+'СЕТ СН'!$F$5-'СЕТ СН'!$F$17</f>
        <v>2122.7924070500003</v>
      </c>
      <c r="K23" s="36">
        <f>SUMIFS(СВЦЭМ!$C$39:$C$782,СВЦЭМ!$A$39:$A$782,$A23,СВЦЭМ!$B$39:$B$782,K$11)+'СЕТ СН'!$F$9+СВЦЭМ!$D$10+'СЕТ СН'!$F$5-'СЕТ СН'!$F$17</f>
        <v>2094.3264878800001</v>
      </c>
      <c r="L23" s="36">
        <f>SUMIFS(СВЦЭМ!$C$39:$C$782,СВЦЭМ!$A$39:$A$782,$A23,СВЦЭМ!$B$39:$B$782,L$11)+'СЕТ СН'!$F$9+СВЦЭМ!$D$10+'СЕТ СН'!$F$5-'СЕТ СН'!$F$17</f>
        <v>2109.5363173599999</v>
      </c>
      <c r="M23" s="36">
        <f>SUMIFS(СВЦЭМ!$C$39:$C$782,СВЦЭМ!$A$39:$A$782,$A23,СВЦЭМ!$B$39:$B$782,M$11)+'СЕТ СН'!$F$9+СВЦЭМ!$D$10+'СЕТ СН'!$F$5-'СЕТ СН'!$F$17</f>
        <v>2114.3495496400001</v>
      </c>
      <c r="N23" s="36">
        <f>SUMIFS(СВЦЭМ!$C$39:$C$782,СВЦЭМ!$A$39:$A$782,$A23,СВЦЭМ!$B$39:$B$782,N$11)+'СЕТ СН'!$F$9+СВЦЭМ!$D$10+'СЕТ СН'!$F$5-'СЕТ СН'!$F$17</f>
        <v>2181.0768004800002</v>
      </c>
      <c r="O23" s="36">
        <f>SUMIFS(СВЦЭМ!$C$39:$C$782,СВЦЭМ!$A$39:$A$782,$A23,СВЦЭМ!$B$39:$B$782,O$11)+'СЕТ СН'!$F$9+СВЦЭМ!$D$10+'СЕТ СН'!$F$5-'СЕТ СН'!$F$17</f>
        <v>2201.1779466400003</v>
      </c>
      <c r="P23" s="36">
        <f>SUMIFS(СВЦЭМ!$C$39:$C$782,СВЦЭМ!$A$39:$A$782,$A23,СВЦЭМ!$B$39:$B$782,P$11)+'СЕТ СН'!$F$9+СВЦЭМ!$D$10+'СЕТ СН'!$F$5-'СЕТ СН'!$F$17</f>
        <v>2198.8822152399998</v>
      </c>
      <c r="Q23" s="36">
        <f>SUMIFS(СВЦЭМ!$C$39:$C$782,СВЦЭМ!$A$39:$A$782,$A23,СВЦЭМ!$B$39:$B$782,Q$11)+'СЕТ СН'!$F$9+СВЦЭМ!$D$10+'СЕТ СН'!$F$5-'СЕТ СН'!$F$17</f>
        <v>2194.2928890500002</v>
      </c>
      <c r="R23" s="36">
        <f>SUMIFS(СВЦЭМ!$C$39:$C$782,СВЦЭМ!$A$39:$A$782,$A23,СВЦЭМ!$B$39:$B$782,R$11)+'СЕТ СН'!$F$9+СВЦЭМ!$D$10+'СЕТ СН'!$F$5-'СЕТ СН'!$F$17</f>
        <v>2162.69863416</v>
      </c>
      <c r="S23" s="36">
        <f>SUMIFS(СВЦЭМ!$C$39:$C$782,СВЦЭМ!$A$39:$A$782,$A23,СВЦЭМ!$B$39:$B$782,S$11)+'СЕТ СН'!$F$9+СВЦЭМ!$D$10+'СЕТ СН'!$F$5-'СЕТ СН'!$F$17</f>
        <v>2120.7669959</v>
      </c>
      <c r="T23" s="36">
        <f>SUMIFS(СВЦЭМ!$C$39:$C$782,СВЦЭМ!$A$39:$A$782,$A23,СВЦЭМ!$B$39:$B$782,T$11)+'СЕТ СН'!$F$9+СВЦЭМ!$D$10+'СЕТ СН'!$F$5-'СЕТ СН'!$F$17</f>
        <v>2083.7970205400002</v>
      </c>
      <c r="U23" s="36">
        <f>SUMIFS(СВЦЭМ!$C$39:$C$782,СВЦЭМ!$A$39:$A$782,$A23,СВЦЭМ!$B$39:$B$782,U$11)+'СЕТ СН'!$F$9+СВЦЭМ!$D$10+'СЕТ СН'!$F$5-'СЕТ СН'!$F$17</f>
        <v>2081.06251492</v>
      </c>
      <c r="V23" s="36">
        <f>SUMIFS(СВЦЭМ!$C$39:$C$782,СВЦЭМ!$A$39:$A$782,$A23,СВЦЭМ!$B$39:$B$782,V$11)+'СЕТ СН'!$F$9+СВЦЭМ!$D$10+'СЕТ СН'!$F$5-'СЕТ СН'!$F$17</f>
        <v>2090.4587145</v>
      </c>
      <c r="W23" s="36">
        <f>SUMIFS(СВЦЭМ!$C$39:$C$782,СВЦЭМ!$A$39:$A$782,$A23,СВЦЭМ!$B$39:$B$782,W$11)+'СЕТ СН'!$F$9+СВЦЭМ!$D$10+'СЕТ СН'!$F$5-'СЕТ СН'!$F$17</f>
        <v>2045.53176304</v>
      </c>
      <c r="X23" s="36">
        <f>SUMIFS(СВЦЭМ!$C$39:$C$782,СВЦЭМ!$A$39:$A$782,$A23,СВЦЭМ!$B$39:$B$782,X$11)+'СЕТ СН'!$F$9+СВЦЭМ!$D$10+'СЕТ СН'!$F$5-'СЕТ СН'!$F$17</f>
        <v>2048.9839755000003</v>
      </c>
      <c r="Y23" s="36">
        <f>SUMIFS(СВЦЭМ!$C$39:$C$782,СВЦЭМ!$A$39:$A$782,$A23,СВЦЭМ!$B$39:$B$782,Y$11)+'СЕТ СН'!$F$9+СВЦЭМ!$D$10+'СЕТ СН'!$F$5-'СЕТ СН'!$F$17</f>
        <v>2079.0933780400001</v>
      </c>
    </row>
    <row r="24" spans="1:25" ht="15.75" x14ac:dyDescent="0.2">
      <c r="A24" s="35">
        <f t="shared" si="0"/>
        <v>44360</v>
      </c>
      <c r="B24" s="36">
        <f>SUMIFS(СВЦЭМ!$C$39:$C$782,СВЦЭМ!$A$39:$A$782,$A24,СВЦЭМ!$B$39:$B$782,B$11)+'СЕТ СН'!$F$9+СВЦЭМ!$D$10+'СЕТ СН'!$F$5-'СЕТ СН'!$F$17</f>
        <v>2095.7016703899999</v>
      </c>
      <c r="C24" s="36">
        <f>SUMIFS(СВЦЭМ!$C$39:$C$782,СВЦЭМ!$A$39:$A$782,$A24,СВЦЭМ!$B$39:$B$782,C$11)+'СЕТ СН'!$F$9+СВЦЭМ!$D$10+'СЕТ СН'!$F$5-'СЕТ СН'!$F$17</f>
        <v>2134.0751619399998</v>
      </c>
      <c r="D24" s="36">
        <f>SUMIFS(СВЦЭМ!$C$39:$C$782,СВЦЭМ!$A$39:$A$782,$A24,СВЦЭМ!$B$39:$B$782,D$11)+'СЕТ СН'!$F$9+СВЦЭМ!$D$10+'СЕТ СН'!$F$5-'СЕТ СН'!$F$17</f>
        <v>2216.1234425500002</v>
      </c>
      <c r="E24" s="36">
        <f>SUMIFS(СВЦЭМ!$C$39:$C$782,СВЦЭМ!$A$39:$A$782,$A24,СВЦЭМ!$B$39:$B$782,E$11)+'СЕТ СН'!$F$9+СВЦЭМ!$D$10+'СЕТ СН'!$F$5-'СЕТ СН'!$F$17</f>
        <v>2213.4380463900002</v>
      </c>
      <c r="F24" s="36">
        <f>SUMIFS(СВЦЭМ!$C$39:$C$782,СВЦЭМ!$A$39:$A$782,$A24,СВЦЭМ!$B$39:$B$782,F$11)+'СЕТ СН'!$F$9+СВЦЭМ!$D$10+'СЕТ СН'!$F$5-'СЕТ СН'!$F$17</f>
        <v>2201.3010944100001</v>
      </c>
      <c r="G24" s="36">
        <f>SUMIFS(СВЦЭМ!$C$39:$C$782,СВЦЭМ!$A$39:$A$782,$A24,СВЦЭМ!$B$39:$B$782,G$11)+'СЕТ СН'!$F$9+СВЦЭМ!$D$10+'СЕТ СН'!$F$5-'СЕТ СН'!$F$17</f>
        <v>2203.6159946799999</v>
      </c>
      <c r="H24" s="36">
        <f>SUMIFS(СВЦЭМ!$C$39:$C$782,СВЦЭМ!$A$39:$A$782,$A24,СВЦЭМ!$B$39:$B$782,H$11)+'СЕТ СН'!$F$9+СВЦЭМ!$D$10+'СЕТ СН'!$F$5-'СЕТ СН'!$F$17</f>
        <v>2207.48643597</v>
      </c>
      <c r="I24" s="36">
        <f>SUMIFS(СВЦЭМ!$C$39:$C$782,СВЦЭМ!$A$39:$A$782,$A24,СВЦЭМ!$B$39:$B$782,I$11)+'СЕТ СН'!$F$9+СВЦЭМ!$D$10+'СЕТ СН'!$F$5-'СЕТ СН'!$F$17</f>
        <v>2147.4673752899998</v>
      </c>
      <c r="J24" s="36">
        <f>SUMIFS(СВЦЭМ!$C$39:$C$782,СВЦЭМ!$A$39:$A$782,$A24,СВЦЭМ!$B$39:$B$782,J$11)+'СЕТ СН'!$F$9+СВЦЭМ!$D$10+'СЕТ СН'!$F$5-'СЕТ СН'!$F$17</f>
        <v>2095.8975500300003</v>
      </c>
      <c r="K24" s="36">
        <f>SUMIFS(СВЦЭМ!$C$39:$C$782,СВЦЭМ!$A$39:$A$782,$A24,СВЦЭМ!$B$39:$B$782,K$11)+'СЕТ СН'!$F$9+СВЦЭМ!$D$10+'СЕТ СН'!$F$5-'СЕТ СН'!$F$17</f>
        <v>2090.72103844</v>
      </c>
      <c r="L24" s="36">
        <f>SUMIFS(СВЦЭМ!$C$39:$C$782,СВЦЭМ!$A$39:$A$782,$A24,СВЦЭМ!$B$39:$B$782,L$11)+'СЕТ СН'!$F$9+СВЦЭМ!$D$10+'СЕТ СН'!$F$5-'СЕТ СН'!$F$17</f>
        <v>2105.5537396499999</v>
      </c>
      <c r="M24" s="36">
        <f>SUMIFS(СВЦЭМ!$C$39:$C$782,СВЦЭМ!$A$39:$A$782,$A24,СВЦЭМ!$B$39:$B$782,M$11)+'СЕТ СН'!$F$9+СВЦЭМ!$D$10+'СЕТ СН'!$F$5-'СЕТ СН'!$F$17</f>
        <v>2110.5965043800002</v>
      </c>
      <c r="N24" s="36">
        <f>SUMIFS(СВЦЭМ!$C$39:$C$782,СВЦЭМ!$A$39:$A$782,$A24,СВЦЭМ!$B$39:$B$782,N$11)+'СЕТ СН'!$F$9+СВЦЭМ!$D$10+'СЕТ СН'!$F$5-'СЕТ СН'!$F$17</f>
        <v>2187.9651714700003</v>
      </c>
      <c r="O24" s="36">
        <f>SUMIFS(СВЦЭМ!$C$39:$C$782,СВЦЭМ!$A$39:$A$782,$A24,СВЦЭМ!$B$39:$B$782,O$11)+'СЕТ СН'!$F$9+СВЦЭМ!$D$10+'СЕТ СН'!$F$5-'СЕТ СН'!$F$17</f>
        <v>2202.2489089300002</v>
      </c>
      <c r="P24" s="36">
        <f>SUMIFS(СВЦЭМ!$C$39:$C$782,СВЦЭМ!$A$39:$A$782,$A24,СВЦЭМ!$B$39:$B$782,P$11)+'СЕТ СН'!$F$9+СВЦЭМ!$D$10+'СЕТ СН'!$F$5-'СЕТ СН'!$F$17</f>
        <v>2199.90670559</v>
      </c>
      <c r="Q24" s="36">
        <f>SUMIFS(СВЦЭМ!$C$39:$C$782,СВЦЭМ!$A$39:$A$782,$A24,СВЦЭМ!$B$39:$B$782,Q$11)+'СЕТ СН'!$F$9+СВЦЭМ!$D$10+'СЕТ СН'!$F$5-'СЕТ СН'!$F$17</f>
        <v>2193.46908884</v>
      </c>
      <c r="R24" s="36">
        <f>SUMIFS(СВЦЭМ!$C$39:$C$782,СВЦЭМ!$A$39:$A$782,$A24,СВЦЭМ!$B$39:$B$782,R$11)+'СЕТ СН'!$F$9+СВЦЭМ!$D$10+'СЕТ СН'!$F$5-'СЕТ СН'!$F$17</f>
        <v>2159.2058608500001</v>
      </c>
      <c r="S24" s="36">
        <f>SUMIFS(СВЦЭМ!$C$39:$C$782,СВЦЭМ!$A$39:$A$782,$A24,СВЦЭМ!$B$39:$B$782,S$11)+'СЕТ СН'!$F$9+СВЦЭМ!$D$10+'СЕТ СН'!$F$5-'СЕТ СН'!$F$17</f>
        <v>2091.07869992</v>
      </c>
      <c r="T24" s="36">
        <f>SUMIFS(СВЦЭМ!$C$39:$C$782,СВЦЭМ!$A$39:$A$782,$A24,СВЦЭМ!$B$39:$B$782,T$11)+'СЕТ СН'!$F$9+СВЦЭМ!$D$10+'СЕТ СН'!$F$5-'СЕТ СН'!$F$17</f>
        <v>2094.75306185</v>
      </c>
      <c r="U24" s="36">
        <f>SUMIFS(СВЦЭМ!$C$39:$C$782,СВЦЭМ!$A$39:$A$782,$A24,СВЦЭМ!$B$39:$B$782,U$11)+'СЕТ СН'!$F$9+СВЦЭМ!$D$10+'СЕТ СН'!$F$5-'СЕТ СН'!$F$17</f>
        <v>2100.1445709300001</v>
      </c>
      <c r="V24" s="36">
        <f>SUMIFS(СВЦЭМ!$C$39:$C$782,СВЦЭМ!$A$39:$A$782,$A24,СВЦЭМ!$B$39:$B$782,V$11)+'СЕТ СН'!$F$9+СВЦЭМ!$D$10+'СЕТ СН'!$F$5-'СЕТ СН'!$F$17</f>
        <v>2068.7571380899999</v>
      </c>
      <c r="W24" s="36">
        <f>SUMIFS(СВЦЭМ!$C$39:$C$782,СВЦЭМ!$A$39:$A$782,$A24,СВЦЭМ!$B$39:$B$782,W$11)+'СЕТ СН'!$F$9+СВЦЭМ!$D$10+'СЕТ СН'!$F$5-'СЕТ СН'!$F$17</f>
        <v>2055.0460401</v>
      </c>
      <c r="X24" s="36">
        <f>SUMIFS(СВЦЭМ!$C$39:$C$782,СВЦЭМ!$A$39:$A$782,$A24,СВЦЭМ!$B$39:$B$782,X$11)+'СЕТ СН'!$F$9+СВЦЭМ!$D$10+'СЕТ СН'!$F$5-'СЕТ СН'!$F$17</f>
        <v>2054.47732873</v>
      </c>
      <c r="Y24" s="36">
        <f>SUMIFS(СВЦЭМ!$C$39:$C$782,СВЦЭМ!$A$39:$A$782,$A24,СВЦЭМ!$B$39:$B$782,Y$11)+'СЕТ СН'!$F$9+СВЦЭМ!$D$10+'СЕТ СН'!$F$5-'СЕТ СН'!$F$17</f>
        <v>2057.0255880599998</v>
      </c>
    </row>
    <row r="25" spans="1:25" ht="15.75" x14ac:dyDescent="0.2">
      <c r="A25" s="35">
        <f t="shared" si="0"/>
        <v>44361</v>
      </c>
      <c r="B25" s="36">
        <f>SUMIFS(СВЦЭМ!$C$39:$C$782,СВЦЭМ!$A$39:$A$782,$A25,СВЦЭМ!$B$39:$B$782,B$11)+'СЕТ СН'!$F$9+СВЦЭМ!$D$10+'СЕТ СН'!$F$5-'СЕТ СН'!$F$17</f>
        <v>2082.4764677600001</v>
      </c>
      <c r="C25" s="36">
        <f>SUMIFS(СВЦЭМ!$C$39:$C$782,СВЦЭМ!$A$39:$A$782,$A25,СВЦЭМ!$B$39:$B$782,C$11)+'СЕТ СН'!$F$9+СВЦЭМ!$D$10+'СЕТ СН'!$F$5-'СЕТ СН'!$F$17</f>
        <v>2165.0844126800002</v>
      </c>
      <c r="D25" s="36">
        <f>SUMIFS(СВЦЭМ!$C$39:$C$782,СВЦЭМ!$A$39:$A$782,$A25,СВЦЭМ!$B$39:$B$782,D$11)+'СЕТ СН'!$F$9+СВЦЭМ!$D$10+'СЕТ СН'!$F$5-'СЕТ СН'!$F$17</f>
        <v>2201.6529220399998</v>
      </c>
      <c r="E25" s="36">
        <f>SUMIFS(СВЦЭМ!$C$39:$C$782,СВЦЭМ!$A$39:$A$782,$A25,СВЦЭМ!$B$39:$B$782,E$11)+'СЕТ СН'!$F$9+СВЦЭМ!$D$10+'СЕТ СН'!$F$5-'СЕТ СН'!$F$17</f>
        <v>2217.11009681</v>
      </c>
      <c r="F25" s="36">
        <f>SUMIFS(СВЦЭМ!$C$39:$C$782,СВЦЭМ!$A$39:$A$782,$A25,СВЦЭМ!$B$39:$B$782,F$11)+'СЕТ СН'!$F$9+СВЦЭМ!$D$10+'СЕТ СН'!$F$5-'СЕТ СН'!$F$17</f>
        <v>2215.7945622699999</v>
      </c>
      <c r="G25" s="36">
        <f>SUMIFS(СВЦЭМ!$C$39:$C$782,СВЦЭМ!$A$39:$A$782,$A25,СВЦЭМ!$B$39:$B$782,G$11)+'СЕТ СН'!$F$9+СВЦЭМ!$D$10+'СЕТ СН'!$F$5-'СЕТ СН'!$F$17</f>
        <v>2216.9572329299999</v>
      </c>
      <c r="H25" s="36">
        <f>SUMIFS(СВЦЭМ!$C$39:$C$782,СВЦЭМ!$A$39:$A$782,$A25,СВЦЭМ!$B$39:$B$782,H$11)+'СЕТ СН'!$F$9+СВЦЭМ!$D$10+'СЕТ СН'!$F$5-'СЕТ СН'!$F$17</f>
        <v>2211.2312316900002</v>
      </c>
      <c r="I25" s="36">
        <f>SUMIFS(СВЦЭМ!$C$39:$C$782,СВЦЭМ!$A$39:$A$782,$A25,СВЦЭМ!$B$39:$B$782,I$11)+'СЕТ СН'!$F$9+СВЦЭМ!$D$10+'СЕТ СН'!$F$5-'СЕТ СН'!$F$17</f>
        <v>2169.45777954</v>
      </c>
      <c r="J25" s="36">
        <f>SUMIFS(СВЦЭМ!$C$39:$C$782,СВЦЭМ!$A$39:$A$782,$A25,СВЦЭМ!$B$39:$B$782,J$11)+'СЕТ СН'!$F$9+СВЦЭМ!$D$10+'СЕТ СН'!$F$5-'СЕТ СН'!$F$17</f>
        <v>2106.54899531</v>
      </c>
      <c r="K25" s="36">
        <f>SUMIFS(СВЦЭМ!$C$39:$C$782,СВЦЭМ!$A$39:$A$782,$A25,СВЦЭМ!$B$39:$B$782,K$11)+'СЕТ СН'!$F$9+СВЦЭМ!$D$10+'СЕТ СН'!$F$5-'СЕТ СН'!$F$17</f>
        <v>2094.4364771700002</v>
      </c>
      <c r="L25" s="36">
        <f>SUMIFS(СВЦЭМ!$C$39:$C$782,СВЦЭМ!$A$39:$A$782,$A25,СВЦЭМ!$B$39:$B$782,L$11)+'СЕТ СН'!$F$9+СВЦЭМ!$D$10+'СЕТ СН'!$F$5-'СЕТ СН'!$F$17</f>
        <v>2110.68511855</v>
      </c>
      <c r="M25" s="36">
        <f>SUMIFS(СВЦЭМ!$C$39:$C$782,СВЦЭМ!$A$39:$A$782,$A25,СВЦЭМ!$B$39:$B$782,M$11)+'СЕТ СН'!$F$9+СВЦЭМ!$D$10+'СЕТ СН'!$F$5-'СЕТ СН'!$F$17</f>
        <v>2107.97419859</v>
      </c>
      <c r="N25" s="36">
        <f>SUMIFS(СВЦЭМ!$C$39:$C$782,СВЦЭМ!$A$39:$A$782,$A25,СВЦЭМ!$B$39:$B$782,N$11)+'СЕТ СН'!$F$9+СВЦЭМ!$D$10+'СЕТ СН'!$F$5-'СЕТ СН'!$F$17</f>
        <v>2179.9848436399998</v>
      </c>
      <c r="O25" s="36">
        <f>SUMIFS(СВЦЭМ!$C$39:$C$782,СВЦЭМ!$A$39:$A$782,$A25,СВЦЭМ!$B$39:$B$782,O$11)+'СЕТ СН'!$F$9+СВЦЭМ!$D$10+'СЕТ СН'!$F$5-'СЕТ СН'!$F$17</f>
        <v>2205.3287734999999</v>
      </c>
      <c r="P25" s="36">
        <f>SUMIFS(СВЦЭМ!$C$39:$C$782,СВЦЭМ!$A$39:$A$782,$A25,СВЦЭМ!$B$39:$B$782,P$11)+'СЕТ СН'!$F$9+СВЦЭМ!$D$10+'СЕТ СН'!$F$5-'СЕТ СН'!$F$17</f>
        <v>2190.2156940599998</v>
      </c>
      <c r="Q25" s="36">
        <f>SUMIFS(СВЦЭМ!$C$39:$C$782,СВЦЭМ!$A$39:$A$782,$A25,СВЦЭМ!$B$39:$B$782,Q$11)+'СЕТ СН'!$F$9+СВЦЭМ!$D$10+'СЕТ СН'!$F$5-'СЕТ СН'!$F$17</f>
        <v>2184.5502958799998</v>
      </c>
      <c r="R25" s="36">
        <f>SUMIFS(СВЦЭМ!$C$39:$C$782,СВЦЭМ!$A$39:$A$782,$A25,СВЦЭМ!$B$39:$B$782,R$11)+'СЕТ СН'!$F$9+СВЦЭМ!$D$10+'СЕТ СН'!$F$5-'СЕТ СН'!$F$17</f>
        <v>2158.60175368</v>
      </c>
      <c r="S25" s="36">
        <f>SUMIFS(СВЦЭМ!$C$39:$C$782,СВЦЭМ!$A$39:$A$782,$A25,СВЦЭМ!$B$39:$B$782,S$11)+'СЕТ СН'!$F$9+СВЦЭМ!$D$10+'СЕТ СН'!$F$5-'СЕТ СН'!$F$17</f>
        <v>2085.07915275</v>
      </c>
      <c r="T25" s="36">
        <f>SUMIFS(СВЦЭМ!$C$39:$C$782,СВЦЭМ!$A$39:$A$782,$A25,СВЦЭМ!$B$39:$B$782,T$11)+'СЕТ СН'!$F$9+СВЦЭМ!$D$10+'СЕТ СН'!$F$5-'СЕТ СН'!$F$17</f>
        <v>2112.3561206200002</v>
      </c>
      <c r="U25" s="36">
        <f>SUMIFS(СВЦЭМ!$C$39:$C$782,СВЦЭМ!$A$39:$A$782,$A25,СВЦЭМ!$B$39:$B$782,U$11)+'СЕТ СН'!$F$9+СВЦЭМ!$D$10+'СЕТ СН'!$F$5-'СЕТ СН'!$F$17</f>
        <v>2118.6022168600002</v>
      </c>
      <c r="V25" s="36">
        <f>SUMIFS(СВЦЭМ!$C$39:$C$782,СВЦЭМ!$A$39:$A$782,$A25,СВЦЭМ!$B$39:$B$782,V$11)+'СЕТ СН'!$F$9+СВЦЭМ!$D$10+'СЕТ СН'!$F$5-'СЕТ СН'!$F$17</f>
        <v>2086.0889259300002</v>
      </c>
      <c r="W25" s="36">
        <f>SUMIFS(СВЦЭМ!$C$39:$C$782,СВЦЭМ!$A$39:$A$782,$A25,СВЦЭМ!$B$39:$B$782,W$11)+'СЕТ СН'!$F$9+СВЦЭМ!$D$10+'СЕТ СН'!$F$5-'СЕТ СН'!$F$17</f>
        <v>2048.2416204700003</v>
      </c>
      <c r="X25" s="36">
        <f>SUMIFS(СВЦЭМ!$C$39:$C$782,СВЦЭМ!$A$39:$A$782,$A25,СВЦЭМ!$B$39:$B$782,X$11)+'СЕТ СН'!$F$9+СВЦЭМ!$D$10+'СЕТ СН'!$F$5-'СЕТ СН'!$F$17</f>
        <v>2069.6943614500001</v>
      </c>
      <c r="Y25" s="36">
        <f>SUMIFS(СВЦЭМ!$C$39:$C$782,СВЦЭМ!$A$39:$A$782,$A25,СВЦЭМ!$B$39:$B$782,Y$11)+'СЕТ СН'!$F$9+СВЦЭМ!$D$10+'СЕТ СН'!$F$5-'СЕТ СН'!$F$17</f>
        <v>2092.23016925</v>
      </c>
    </row>
    <row r="26" spans="1:25" ht="15.75" x14ac:dyDescent="0.2">
      <c r="A26" s="35">
        <f t="shared" si="0"/>
        <v>44362</v>
      </c>
      <c r="B26" s="36">
        <f>SUMIFS(СВЦЭМ!$C$39:$C$782,СВЦЭМ!$A$39:$A$782,$A26,СВЦЭМ!$B$39:$B$782,B$11)+'СЕТ СН'!$F$9+СВЦЭМ!$D$10+'СЕТ СН'!$F$5-'СЕТ СН'!$F$17</f>
        <v>2101.00805623</v>
      </c>
      <c r="C26" s="36">
        <f>SUMIFS(СВЦЭМ!$C$39:$C$782,СВЦЭМ!$A$39:$A$782,$A26,СВЦЭМ!$B$39:$B$782,C$11)+'СЕТ СН'!$F$9+СВЦЭМ!$D$10+'СЕТ СН'!$F$5-'СЕТ СН'!$F$17</f>
        <v>2182.2520110700002</v>
      </c>
      <c r="D26" s="36">
        <f>SUMIFS(СВЦЭМ!$C$39:$C$782,СВЦЭМ!$A$39:$A$782,$A26,СВЦЭМ!$B$39:$B$782,D$11)+'СЕТ СН'!$F$9+СВЦЭМ!$D$10+'СЕТ СН'!$F$5-'СЕТ СН'!$F$17</f>
        <v>2209.2997342399999</v>
      </c>
      <c r="E26" s="36">
        <f>SUMIFS(СВЦЭМ!$C$39:$C$782,СВЦЭМ!$A$39:$A$782,$A26,СВЦЭМ!$B$39:$B$782,E$11)+'СЕТ СН'!$F$9+СВЦЭМ!$D$10+'СЕТ СН'!$F$5-'СЕТ СН'!$F$17</f>
        <v>2219.31860551</v>
      </c>
      <c r="F26" s="36">
        <f>SUMIFS(СВЦЭМ!$C$39:$C$782,СВЦЭМ!$A$39:$A$782,$A26,СВЦЭМ!$B$39:$B$782,F$11)+'СЕТ СН'!$F$9+СВЦЭМ!$D$10+'СЕТ СН'!$F$5-'СЕТ СН'!$F$17</f>
        <v>2201.0830596599999</v>
      </c>
      <c r="G26" s="36">
        <f>SUMIFS(СВЦЭМ!$C$39:$C$782,СВЦЭМ!$A$39:$A$782,$A26,СВЦЭМ!$B$39:$B$782,G$11)+'СЕТ СН'!$F$9+СВЦЭМ!$D$10+'СЕТ СН'!$F$5-'СЕТ СН'!$F$17</f>
        <v>2202.6143374100002</v>
      </c>
      <c r="H26" s="36">
        <f>SUMIFS(СВЦЭМ!$C$39:$C$782,СВЦЭМ!$A$39:$A$782,$A26,СВЦЭМ!$B$39:$B$782,H$11)+'СЕТ СН'!$F$9+СВЦЭМ!$D$10+'СЕТ СН'!$F$5-'СЕТ СН'!$F$17</f>
        <v>2212.8712570100001</v>
      </c>
      <c r="I26" s="36">
        <f>SUMIFS(СВЦЭМ!$C$39:$C$782,СВЦЭМ!$A$39:$A$782,$A26,СВЦЭМ!$B$39:$B$782,I$11)+'СЕТ СН'!$F$9+СВЦЭМ!$D$10+'СЕТ СН'!$F$5-'СЕТ СН'!$F$17</f>
        <v>2123.6201030399998</v>
      </c>
      <c r="J26" s="36">
        <f>SUMIFS(СВЦЭМ!$C$39:$C$782,СВЦЭМ!$A$39:$A$782,$A26,СВЦЭМ!$B$39:$B$782,J$11)+'СЕТ СН'!$F$9+СВЦЭМ!$D$10+'СЕТ СН'!$F$5-'СЕТ СН'!$F$17</f>
        <v>2090.1640121099999</v>
      </c>
      <c r="K26" s="36">
        <f>SUMIFS(СВЦЭМ!$C$39:$C$782,СВЦЭМ!$A$39:$A$782,$A26,СВЦЭМ!$B$39:$B$782,K$11)+'СЕТ СН'!$F$9+СВЦЭМ!$D$10+'СЕТ СН'!$F$5-'СЕТ СН'!$F$17</f>
        <v>2073.0460388700003</v>
      </c>
      <c r="L26" s="36">
        <f>SUMIFS(СВЦЭМ!$C$39:$C$782,СВЦЭМ!$A$39:$A$782,$A26,СВЦЭМ!$B$39:$B$782,L$11)+'СЕТ СН'!$F$9+СВЦЭМ!$D$10+'СЕТ СН'!$F$5-'СЕТ СН'!$F$17</f>
        <v>2063.0902300500002</v>
      </c>
      <c r="M26" s="36">
        <f>SUMIFS(СВЦЭМ!$C$39:$C$782,СВЦЭМ!$A$39:$A$782,$A26,СВЦЭМ!$B$39:$B$782,M$11)+'СЕТ СН'!$F$9+СВЦЭМ!$D$10+'СЕТ СН'!$F$5-'СЕТ СН'!$F$17</f>
        <v>2121.1698454000002</v>
      </c>
      <c r="N26" s="36">
        <f>SUMIFS(СВЦЭМ!$C$39:$C$782,СВЦЭМ!$A$39:$A$782,$A26,СВЦЭМ!$B$39:$B$782,N$11)+'СЕТ СН'!$F$9+СВЦЭМ!$D$10+'СЕТ СН'!$F$5-'СЕТ СН'!$F$17</f>
        <v>2165.08588693</v>
      </c>
      <c r="O26" s="36">
        <f>SUMIFS(СВЦЭМ!$C$39:$C$782,СВЦЭМ!$A$39:$A$782,$A26,СВЦЭМ!$B$39:$B$782,O$11)+'СЕТ СН'!$F$9+СВЦЭМ!$D$10+'СЕТ СН'!$F$5-'СЕТ СН'!$F$17</f>
        <v>2210.4046920700002</v>
      </c>
      <c r="P26" s="36">
        <f>SUMIFS(СВЦЭМ!$C$39:$C$782,СВЦЭМ!$A$39:$A$782,$A26,СВЦЭМ!$B$39:$B$782,P$11)+'СЕТ СН'!$F$9+СВЦЭМ!$D$10+'СЕТ СН'!$F$5-'СЕТ СН'!$F$17</f>
        <v>2211.4519714899998</v>
      </c>
      <c r="Q26" s="36">
        <f>SUMIFS(СВЦЭМ!$C$39:$C$782,СВЦЭМ!$A$39:$A$782,$A26,СВЦЭМ!$B$39:$B$782,Q$11)+'СЕТ СН'!$F$9+СВЦЭМ!$D$10+'СЕТ СН'!$F$5-'СЕТ СН'!$F$17</f>
        <v>2223.2318108099998</v>
      </c>
      <c r="R26" s="36">
        <f>SUMIFS(СВЦЭМ!$C$39:$C$782,СВЦЭМ!$A$39:$A$782,$A26,СВЦЭМ!$B$39:$B$782,R$11)+'СЕТ СН'!$F$9+СВЦЭМ!$D$10+'СЕТ СН'!$F$5-'СЕТ СН'!$F$17</f>
        <v>2185.5484778499999</v>
      </c>
      <c r="S26" s="36">
        <f>SUMIFS(СВЦЭМ!$C$39:$C$782,СВЦЭМ!$A$39:$A$782,$A26,СВЦЭМ!$B$39:$B$782,S$11)+'СЕТ СН'!$F$9+СВЦЭМ!$D$10+'СЕТ СН'!$F$5-'СЕТ СН'!$F$17</f>
        <v>2126.8724883899999</v>
      </c>
      <c r="T26" s="36">
        <f>SUMIFS(СВЦЭМ!$C$39:$C$782,СВЦЭМ!$A$39:$A$782,$A26,СВЦЭМ!$B$39:$B$782,T$11)+'СЕТ СН'!$F$9+СВЦЭМ!$D$10+'СЕТ СН'!$F$5-'СЕТ СН'!$F$17</f>
        <v>2074.7548002600001</v>
      </c>
      <c r="U26" s="36">
        <f>SUMIFS(СВЦЭМ!$C$39:$C$782,СВЦЭМ!$A$39:$A$782,$A26,СВЦЭМ!$B$39:$B$782,U$11)+'СЕТ СН'!$F$9+СВЦЭМ!$D$10+'СЕТ СН'!$F$5-'СЕТ СН'!$F$17</f>
        <v>2068.5015346199998</v>
      </c>
      <c r="V26" s="36">
        <f>SUMIFS(СВЦЭМ!$C$39:$C$782,СВЦЭМ!$A$39:$A$782,$A26,СВЦЭМ!$B$39:$B$782,V$11)+'СЕТ СН'!$F$9+СВЦЭМ!$D$10+'СЕТ СН'!$F$5-'СЕТ СН'!$F$17</f>
        <v>2033.0838209500002</v>
      </c>
      <c r="W26" s="36">
        <f>SUMIFS(СВЦЭМ!$C$39:$C$782,СВЦЭМ!$A$39:$A$782,$A26,СВЦЭМ!$B$39:$B$782,W$11)+'СЕТ СН'!$F$9+СВЦЭМ!$D$10+'СЕТ СН'!$F$5-'СЕТ СН'!$F$17</f>
        <v>2022.51369479</v>
      </c>
      <c r="X26" s="36">
        <f>SUMIFS(СВЦЭМ!$C$39:$C$782,СВЦЭМ!$A$39:$A$782,$A26,СВЦЭМ!$B$39:$B$782,X$11)+'СЕТ СН'!$F$9+СВЦЭМ!$D$10+'СЕТ СН'!$F$5-'СЕТ СН'!$F$17</f>
        <v>2040.53335287</v>
      </c>
      <c r="Y26" s="36">
        <f>SUMIFS(СВЦЭМ!$C$39:$C$782,СВЦЭМ!$A$39:$A$782,$A26,СВЦЭМ!$B$39:$B$782,Y$11)+'СЕТ СН'!$F$9+СВЦЭМ!$D$10+'СЕТ СН'!$F$5-'СЕТ СН'!$F$17</f>
        <v>2054.93152392</v>
      </c>
    </row>
    <row r="27" spans="1:25" ht="15.75" x14ac:dyDescent="0.2">
      <c r="A27" s="35">
        <f t="shared" si="0"/>
        <v>44363</v>
      </c>
      <c r="B27" s="36">
        <f>SUMIFS(СВЦЭМ!$C$39:$C$782,СВЦЭМ!$A$39:$A$782,$A27,СВЦЭМ!$B$39:$B$782,B$11)+'СЕТ СН'!$F$9+СВЦЭМ!$D$10+'СЕТ СН'!$F$5-'СЕТ СН'!$F$17</f>
        <v>2081.8739438600001</v>
      </c>
      <c r="C27" s="36">
        <f>SUMIFS(СВЦЭМ!$C$39:$C$782,СВЦЭМ!$A$39:$A$782,$A27,СВЦЭМ!$B$39:$B$782,C$11)+'СЕТ СН'!$F$9+СВЦЭМ!$D$10+'СЕТ СН'!$F$5-'СЕТ СН'!$F$17</f>
        <v>2171.7022237000001</v>
      </c>
      <c r="D27" s="36">
        <f>SUMIFS(СВЦЭМ!$C$39:$C$782,СВЦЭМ!$A$39:$A$782,$A27,СВЦЭМ!$B$39:$B$782,D$11)+'СЕТ СН'!$F$9+СВЦЭМ!$D$10+'СЕТ СН'!$F$5-'СЕТ СН'!$F$17</f>
        <v>2198.4582855600001</v>
      </c>
      <c r="E27" s="36">
        <f>SUMIFS(СВЦЭМ!$C$39:$C$782,СВЦЭМ!$A$39:$A$782,$A27,СВЦЭМ!$B$39:$B$782,E$11)+'СЕТ СН'!$F$9+СВЦЭМ!$D$10+'СЕТ СН'!$F$5-'СЕТ СН'!$F$17</f>
        <v>2194.5413390000003</v>
      </c>
      <c r="F27" s="36">
        <f>SUMIFS(СВЦЭМ!$C$39:$C$782,СВЦЭМ!$A$39:$A$782,$A27,СВЦЭМ!$B$39:$B$782,F$11)+'СЕТ СН'!$F$9+СВЦЭМ!$D$10+'СЕТ СН'!$F$5-'СЕТ СН'!$F$17</f>
        <v>2185.78723313</v>
      </c>
      <c r="G27" s="36">
        <f>SUMIFS(СВЦЭМ!$C$39:$C$782,СВЦЭМ!$A$39:$A$782,$A27,СВЦЭМ!$B$39:$B$782,G$11)+'СЕТ СН'!$F$9+СВЦЭМ!$D$10+'СЕТ СН'!$F$5-'СЕТ СН'!$F$17</f>
        <v>2201.4575387599998</v>
      </c>
      <c r="H27" s="36">
        <f>SUMIFS(СВЦЭМ!$C$39:$C$782,СВЦЭМ!$A$39:$A$782,$A27,СВЦЭМ!$B$39:$B$782,H$11)+'СЕТ СН'!$F$9+СВЦЭМ!$D$10+'СЕТ СН'!$F$5-'СЕТ СН'!$F$17</f>
        <v>2202.9122556900002</v>
      </c>
      <c r="I27" s="36">
        <f>SUMIFS(СВЦЭМ!$C$39:$C$782,СВЦЭМ!$A$39:$A$782,$A27,СВЦЭМ!$B$39:$B$782,I$11)+'СЕТ СН'!$F$9+СВЦЭМ!$D$10+'СЕТ СН'!$F$5-'СЕТ СН'!$F$17</f>
        <v>2141.9800248000001</v>
      </c>
      <c r="J27" s="36">
        <f>SUMIFS(СВЦЭМ!$C$39:$C$782,СВЦЭМ!$A$39:$A$782,$A27,СВЦЭМ!$B$39:$B$782,J$11)+'СЕТ СН'!$F$9+СВЦЭМ!$D$10+'СЕТ СН'!$F$5-'СЕТ СН'!$F$17</f>
        <v>2085.6650204400003</v>
      </c>
      <c r="K27" s="36">
        <f>SUMIFS(СВЦЭМ!$C$39:$C$782,СВЦЭМ!$A$39:$A$782,$A27,СВЦЭМ!$B$39:$B$782,K$11)+'СЕТ СН'!$F$9+СВЦЭМ!$D$10+'СЕТ СН'!$F$5-'СЕТ СН'!$F$17</f>
        <v>2055.6250615600002</v>
      </c>
      <c r="L27" s="36">
        <f>SUMIFS(СВЦЭМ!$C$39:$C$782,СВЦЭМ!$A$39:$A$782,$A27,СВЦЭМ!$B$39:$B$782,L$11)+'СЕТ СН'!$F$9+СВЦЭМ!$D$10+'СЕТ СН'!$F$5-'СЕТ СН'!$F$17</f>
        <v>2078.1321225400002</v>
      </c>
      <c r="M27" s="36">
        <f>SUMIFS(СВЦЭМ!$C$39:$C$782,СВЦЭМ!$A$39:$A$782,$A27,СВЦЭМ!$B$39:$B$782,M$11)+'СЕТ СН'!$F$9+СВЦЭМ!$D$10+'СЕТ СН'!$F$5-'СЕТ СН'!$F$17</f>
        <v>2117.8852984300001</v>
      </c>
      <c r="N27" s="36">
        <f>SUMIFS(СВЦЭМ!$C$39:$C$782,СВЦЭМ!$A$39:$A$782,$A27,СВЦЭМ!$B$39:$B$782,N$11)+'СЕТ СН'!$F$9+СВЦЭМ!$D$10+'СЕТ СН'!$F$5-'СЕТ СН'!$F$17</f>
        <v>2178.0189873700001</v>
      </c>
      <c r="O27" s="36">
        <f>SUMIFS(СВЦЭМ!$C$39:$C$782,СВЦЭМ!$A$39:$A$782,$A27,СВЦЭМ!$B$39:$B$782,O$11)+'СЕТ СН'!$F$9+СВЦЭМ!$D$10+'СЕТ СН'!$F$5-'СЕТ СН'!$F$17</f>
        <v>2198.56401357</v>
      </c>
      <c r="P27" s="36">
        <f>SUMIFS(СВЦЭМ!$C$39:$C$782,СВЦЭМ!$A$39:$A$782,$A27,СВЦЭМ!$B$39:$B$782,P$11)+'СЕТ СН'!$F$9+СВЦЭМ!$D$10+'СЕТ СН'!$F$5-'СЕТ СН'!$F$17</f>
        <v>2200.8453667799999</v>
      </c>
      <c r="Q27" s="36">
        <f>SUMIFS(СВЦЭМ!$C$39:$C$782,СВЦЭМ!$A$39:$A$782,$A27,СВЦЭМ!$B$39:$B$782,Q$11)+'СЕТ СН'!$F$9+СВЦЭМ!$D$10+'СЕТ СН'!$F$5-'СЕТ СН'!$F$17</f>
        <v>2204.4553766500003</v>
      </c>
      <c r="R27" s="36">
        <f>SUMIFS(СВЦЭМ!$C$39:$C$782,СВЦЭМ!$A$39:$A$782,$A27,СВЦЭМ!$B$39:$B$782,R$11)+'СЕТ СН'!$F$9+СВЦЭМ!$D$10+'СЕТ СН'!$F$5-'СЕТ СН'!$F$17</f>
        <v>2184.62270962</v>
      </c>
      <c r="S27" s="36">
        <f>SUMIFS(СВЦЭМ!$C$39:$C$782,СВЦЭМ!$A$39:$A$782,$A27,СВЦЭМ!$B$39:$B$782,S$11)+'СЕТ СН'!$F$9+СВЦЭМ!$D$10+'СЕТ СН'!$F$5-'СЕТ СН'!$F$17</f>
        <v>2127.8720510900002</v>
      </c>
      <c r="T27" s="36">
        <f>SUMIFS(СВЦЭМ!$C$39:$C$782,СВЦЭМ!$A$39:$A$782,$A27,СВЦЭМ!$B$39:$B$782,T$11)+'СЕТ СН'!$F$9+СВЦЭМ!$D$10+'СЕТ СН'!$F$5-'СЕТ СН'!$F$17</f>
        <v>2078.8749459400001</v>
      </c>
      <c r="U27" s="36">
        <f>SUMIFS(СВЦЭМ!$C$39:$C$782,СВЦЭМ!$A$39:$A$782,$A27,СВЦЭМ!$B$39:$B$782,U$11)+'СЕТ СН'!$F$9+СВЦЭМ!$D$10+'СЕТ СН'!$F$5-'СЕТ СН'!$F$17</f>
        <v>2052.0591923000002</v>
      </c>
      <c r="V27" s="36">
        <f>SUMIFS(СВЦЭМ!$C$39:$C$782,СВЦЭМ!$A$39:$A$782,$A27,СВЦЭМ!$B$39:$B$782,V$11)+'СЕТ СН'!$F$9+СВЦЭМ!$D$10+'СЕТ СН'!$F$5-'СЕТ СН'!$F$17</f>
        <v>2028.3905839200002</v>
      </c>
      <c r="W27" s="36">
        <f>SUMIFS(СВЦЭМ!$C$39:$C$782,СВЦЭМ!$A$39:$A$782,$A27,СВЦЭМ!$B$39:$B$782,W$11)+'СЕТ СН'!$F$9+СВЦЭМ!$D$10+'СЕТ СН'!$F$5-'СЕТ СН'!$F$17</f>
        <v>2013.8578146</v>
      </c>
      <c r="X27" s="36">
        <f>SUMIFS(СВЦЭМ!$C$39:$C$782,СВЦЭМ!$A$39:$A$782,$A27,СВЦЭМ!$B$39:$B$782,X$11)+'СЕТ СН'!$F$9+СВЦЭМ!$D$10+'СЕТ СН'!$F$5-'СЕТ СН'!$F$17</f>
        <v>2022.5642821000001</v>
      </c>
      <c r="Y27" s="36">
        <f>SUMIFS(СВЦЭМ!$C$39:$C$782,СВЦЭМ!$A$39:$A$782,$A27,СВЦЭМ!$B$39:$B$782,Y$11)+'СЕТ СН'!$F$9+СВЦЭМ!$D$10+'СЕТ СН'!$F$5-'СЕТ СН'!$F$17</f>
        <v>2044.9123640500002</v>
      </c>
    </row>
    <row r="28" spans="1:25" ht="15.75" x14ac:dyDescent="0.2">
      <c r="A28" s="35">
        <f t="shared" si="0"/>
        <v>44364</v>
      </c>
      <c r="B28" s="36">
        <f>SUMIFS(СВЦЭМ!$C$39:$C$782,СВЦЭМ!$A$39:$A$782,$A28,СВЦЭМ!$B$39:$B$782,B$11)+'СЕТ СН'!$F$9+СВЦЭМ!$D$10+'СЕТ СН'!$F$5-'СЕТ СН'!$F$17</f>
        <v>2115.7368349799999</v>
      </c>
      <c r="C28" s="36">
        <f>SUMIFS(СВЦЭМ!$C$39:$C$782,СВЦЭМ!$A$39:$A$782,$A28,СВЦЭМ!$B$39:$B$782,C$11)+'СЕТ СН'!$F$9+СВЦЭМ!$D$10+'СЕТ СН'!$F$5-'СЕТ СН'!$F$17</f>
        <v>2214.5425277499999</v>
      </c>
      <c r="D28" s="36">
        <f>SUMIFS(СВЦЭМ!$C$39:$C$782,СВЦЭМ!$A$39:$A$782,$A28,СВЦЭМ!$B$39:$B$782,D$11)+'СЕТ СН'!$F$9+СВЦЭМ!$D$10+'СЕТ СН'!$F$5-'СЕТ СН'!$F$17</f>
        <v>2218.6332543200001</v>
      </c>
      <c r="E28" s="36">
        <f>SUMIFS(СВЦЭМ!$C$39:$C$782,СВЦЭМ!$A$39:$A$782,$A28,СВЦЭМ!$B$39:$B$782,E$11)+'СЕТ СН'!$F$9+СВЦЭМ!$D$10+'СЕТ СН'!$F$5-'СЕТ СН'!$F$17</f>
        <v>2217.3915553300003</v>
      </c>
      <c r="F28" s="36">
        <f>SUMIFS(СВЦЭМ!$C$39:$C$782,СВЦЭМ!$A$39:$A$782,$A28,СВЦЭМ!$B$39:$B$782,F$11)+'СЕТ СН'!$F$9+СВЦЭМ!$D$10+'СЕТ СН'!$F$5-'СЕТ СН'!$F$17</f>
        <v>2208.78838447</v>
      </c>
      <c r="G28" s="36">
        <f>SUMIFS(СВЦЭМ!$C$39:$C$782,СВЦЭМ!$A$39:$A$782,$A28,СВЦЭМ!$B$39:$B$782,G$11)+'СЕТ СН'!$F$9+СВЦЭМ!$D$10+'СЕТ СН'!$F$5-'СЕТ СН'!$F$17</f>
        <v>2221.1288582699999</v>
      </c>
      <c r="H28" s="36">
        <f>SUMIFS(СВЦЭМ!$C$39:$C$782,СВЦЭМ!$A$39:$A$782,$A28,СВЦЭМ!$B$39:$B$782,H$11)+'СЕТ СН'!$F$9+СВЦЭМ!$D$10+'СЕТ СН'!$F$5-'СЕТ СН'!$F$17</f>
        <v>2249.8602607500002</v>
      </c>
      <c r="I28" s="36">
        <f>SUMIFS(СВЦЭМ!$C$39:$C$782,СВЦЭМ!$A$39:$A$782,$A28,СВЦЭМ!$B$39:$B$782,I$11)+'СЕТ СН'!$F$9+СВЦЭМ!$D$10+'СЕТ СН'!$F$5-'СЕТ СН'!$F$17</f>
        <v>2160.7901869799998</v>
      </c>
      <c r="J28" s="36">
        <f>SUMIFS(СВЦЭМ!$C$39:$C$782,СВЦЭМ!$A$39:$A$782,$A28,СВЦЭМ!$B$39:$B$782,J$11)+'СЕТ СН'!$F$9+СВЦЭМ!$D$10+'СЕТ СН'!$F$5-'СЕТ СН'!$F$17</f>
        <v>2134.5448858099999</v>
      </c>
      <c r="K28" s="36">
        <f>SUMIFS(СВЦЭМ!$C$39:$C$782,СВЦЭМ!$A$39:$A$782,$A28,СВЦЭМ!$B$39:$B$782,K$11)+'СЕТ СН'!$F$9+СВЦЭМ!$D$10+'СЕТ СН'!$F$5-'СЕТ СН'!$F$17</f>
        <v>2118.8314949999999</v>
      </c>
      <c r="L28" s="36">
        <f>SUMIFS(СВЦЭМ!$C$39:$C$782,СВЦЭМ!$A$39:$A$782,$A28,СВЦЭМ!$B$39:$B$782,L$11)+'СЕТ СН'!$F$9+СВЦЭМ!$D$10+'СЕТ СН'!$F$5-'СЕТ СН'!$F$17</f>
        <v>2113.44177949</v>
      </c>
      <c r="M28" s="36">
        <f>SUMIFS(СВЦЭМ!$C$39:$C$782,СВЦЭМ!$A$39:$A$782,$A28,СВЦЭМ!$B$39:$B$782,M$11)+'СЕТ СН'!$F$9+СВЦЭМ!$D$10+'СЕТ СН'!$F$5-'СЕТ СН'!$F$17</f>
        <v>2152.8591553599999</v>
      </c>
      <c r="N28" s="36">
        <f>SUMIFS(СВЦЭМ!$C$39:$C$782,СВЦЭМ!$A$39:$A$782,$A28,СВЦЭМ!$B$39:$B$782,N$11)+'СЕТ СН'!$F$9+СВЦЭМ!$D$10+'СЕТ СН'!$F$5-'СЕТ СН'!$F$17</f>
        <v>2209.4987721799998</v>
      </c>
      <c r="O28" s="36">
        <f>SUMIFS(СВЦЭМ!$C$39:$C$782,СВЦЭМ!$A$39:$A$782,$A28,СВЦЭМ!$B$39:$B$782,O$11)+'СЕТ СН'!$F$9+СВЦЭМ!$D$10+'СЕТ СН'!$F$5-'СЕТ СН'!$F$17</f>
        <v>2214.8475666600002</v>
      </c>
      <c r="P28" s="36">
        <f>SUMIFS(СВЦЭМ!$C$39:$C$782,СВЦЭМ!$A$39:$A$782,$A28,СВЦЭМ!$B$39:$B$782,P$11)+'СЕТ СН'!$F$9+СВЦЭМ!$D$10+'СЕТ СН'!$F$5-'СЕТ СН'!$F$17</f>
        <v>2241.94464995</v>
      </c>
      <c r="Q28" s="36">
        <f>SUMIFS(СВЦЭМ!$C$39:$C$782,СВЦЭМ!$A$39:$A$782,$A28,СВЦЭМ!$B$39:$B$782,Q$11)+'СЕТ СН'!$F$9+СВЦЭМ!$D$10+'СЕТ СН'!$F$5-'СЕТ СН'!$F$17</f>
        <v>2242.2354184000001</v>
      </c>
      <c r="R28" s="36">
        <f>SUMIFS(СВЦЭМ!$C$39:$C$782,СВЦЭМ!$A$39:$A$782,$A28,СВЦЭМ!$B$39:$B$782,R$11)+'СЕТ СН'!$F$9+СВЦЭМ!$D$10+'СЕТ СН'!$F$5-'СЕТ СН'!$F$17</f>
        <v>2230.96091884</v>
      </c>
      <c r="S28" s="36">
        <f>SUMIFS(СВЦЭМ!$C$39:$C$782,СВЦЭМ!$A$39:$A$782,$A28,СВЦЭМ!$B$39:$B$782,S$11)+'СЕТ СН'!$F$9+СВЦЭМ!$D$10+'СЕТ СН'!$F$5-'СЕТ СН'!$F$17</f>
        <v>2174.6752230400002</v>
      </c>
      <c r="T28" s="36">
        <f>SUMIFS(СВЦЭМ!$C$39:$C$782,СВЦЭМ!$A$39:$A$782,$A28,СВЦЭМ!$B$39:$B$782,T$11)+'СЕТ СН'!$F$9+СВЦЭМ!$D$10+'СЕТ СН'!$F$5-'СЕТ СН'!$F$17</f>
        <v>2115.19197403</v>
      </c>
      <c r="U28" s="36">
        <f>SUMIFS(СВЦЭМ!$C$39:$C$782,СВЦЭМ!$A$39:$A$782,$A28,СВЦЭМ!$B$39:$B$782,U$11)+'СЕТ СН'!$F$9+СВЦЭМ!$D$10+'СЕТ СН'!$F$5-'СЕТ СН'!$F$17</f>
        <v>2115.5736792299999</v>
      </c>
      <c r="V28" s="36">
        <f>SUMIFS(СВЦЭМ!$C$39:$C$782,СВЦЭМ!$A$39:$A$782,$A28,СВЦЭМ!$B$39:$B$782,V$11)+'СЕТ СН'!$F$9+СВЦЭМ!$D$10+'СЕТ СН'!$F$5-'СЕТ СН'!$F$17</f>
        <v>2081.9451512999999</v>
      </c>
      <c r="W28" s="36">
        <f>SUMIFS(СВЦЭМ!$C$39:$C$782,СВЦЭМ!$A$39:$A$782,$A28,СВЦЭМ!$B$39:$B$782,W$11)+'СЕТ СН'!$F$9+СВЦЭМ!$D$10+'СЕТ СН'!$F$5-'СЕТ СН'!$F$17</f>
        <v>2043.8857203299999</v>
      </c>
      <c r="X28" s="36">
        <f>SUMIFS(СВЦЭМ!$C$39:$C$782,СВЦЭМ!$A$39:$A$782,$A28,СВЦЭМ!$B$39:$B$782,X$11)+'СЕТ СН'!$F$9+СВЦЭМ!$D$10+'СЕТ СН'!$F$5-'СЕТ СН'!$F$17</f>
        <v>2073.3275465699999</v>
      </c>
      <c r="Y28" s="36">
        <f>SUMIFS(СВЦЭМ!$C$39:$C$782,СВЦЭМ!$A$39:$A$782,$A28,СВЦЭМ!$B$39:$B$782,Y$11)+'СЕТ СН'!$F$9+СВЦЭМ!$D$10+'СЕТ СН'!$F$5-'СЕТ СН'!$F$17</f>
        <v>2079.9482609800002</v>
      </c>
    </row>
    <row r="29" spans="1:25" ht="15.75" x14ac:dyDescent="0.2">
      <c r="A29" s="35">
        <f t="shared" si="0"/>
        <v>44365</v>
      </c>
      <c r="B29" s="36">
        <f>SUMIFS(СВЦЭМ!$C$39:$C$782,СВЦЭМ!$A$39:$A$782,$A29,СВЦЭМ!$B$39:$B$782,B$11)+'СЕТ СН'!$F$9+СВЦЭМ!$D$10+'СЕТ СН'!$F$5-'СЕТ СН'!$F$17</f>
        <v>2125.6311018199999</v>
      </c>
      <c r="C29" s="36">
        <f>SUMIFS(СВЦЭМ!$C$39:$C$782,СВЦЭМ!$A$39:$A$782,$A29,СВЦЭМ!$B$39:$B$782,C$11)+'СЕТ СН'!$F$9+СВЦЭМ!$D$10+'СЕТ СН'!$F$5-'СЕТ СН'!$F$17</f>
        <v>2198.1659950200001</v>
      </c>
      <c r="D29" s="36">
        <f>SUMIFS(СВЦЭМ!$C$39:$C$782,СВЦЭМ!$A$39:$A$782,$A29,СВЦЭМ!$B$39:$B$782,D$11)+'СЕТ СН'!$F$9+СВЦЭМ!$D$10+'СЕТ СН'!$F$5-'СЕТ СН'!$F$17</f>
        <v>2213.9697422300001</v>
      </c>
      <c r="E29" s="36">
        <f>SUMIFS(СВЦЭМ!$C$39:$C$782,СВЦЭМ!$A$39:$A$782,$A29,СВЦЭМ!$B$39:$B$782,E$11)+'СЕТ СН'!$F$9+СВЦЭМ!$D$10+'СЕТ СН'!$F$5-'СЕТ СН'!$F$17</f>
        <v>2208.07255472</v>
      </c>
      <c r="F29" s="36">
        <f>SUMIFS(СВЦЭМ!$C$39:$C$782,СВЦЭМ!$A$39:$A$782,$A29,СВЦЭМ!$B$39:$B$782,F$11)+'СЕТ СН'!$F$9+СВЦЭМ!$D$10+'СЕТ СН'!$F$5-'СЕТ СН'!$F$17</f>
        <v>2205.61185114</v>
      </c>
      <c r="G29" s="36">
        <f>SUMIFS(СВЦЭМ!$C$39:$C$782,СВЦЭМ!$A$39:$A$782,$A29,СВЦЭМ!$B$39:$B$782,G$11)+'СЕТ СН'!$F$9+СВЦЭМ!$D$10+'СЕТ СН'!$F$5-'СЕТ СН'!$F$17</f>
        <v>2214.7827772199998</v>
      </c>
      <c r="H29" s="36">
        <f>SUMIFS(СВЦЭМ!$C$39:$C$782,СВЦЭМ!$A$39:$A$782,$A29,СВЦЭМ!$B$39:$B$782,H$11)+'СЕТ СН'!$F$9+СВЦЭМ!$D$10+'СЕТ СН'!$F$5-'СЕТ СН'!$F$17</f>
        <v>2249.3789682500001</v>
      </c>
      <c r="I29" s="36">
        <f>SUMIFS(СВЦЭМ!$C$39:$C$782,СВЦЭМ!$A$39:$A$782,$A29,СВЦЭМ!$B$39:$B$782,I$11)+'СЕТ СН'!$F$9+СВЦЭМ!$D$10+'СЕТ СН'!$F$5-'СЕТ СН'!$F$17</f>
        <v>2167.4637136199999</v>
      </c>
      <c r="J29" s="36">
        <f>SUMIFS(СВЦЭМ!$C$39:$C$782,СВЦЭМ!$A$39:$A$782,$A29,СВЦЭМ!$B$39:$B$782,J$11)+'СЕТ СН'!$F$9+СВЦЭМ!$D$10+'СЕТ СН'!$F$5-'СЕТ СН'!$F$17</f>
        <v>2093.91668751</v>
      </c>
      <c r="K29" s="36">
        <f>SUMIFS(СВЦЭМ!$C$39:$C$782,СВЦЭМ!$A$39:$A$782,$A29,СВЦЭМ!$B$39:$B$782,K$11)+'СЕТ СН'!$F$9+СВЦЭМ!$D$10+'СЕТ СН'!$F$5-'СЕТ СН'!$F$17</f>
        <v>2101.6993991200002</v>
      </c>
      <c r="L29" s="36">
        <f>SUMIFS(СВЦЭМ!$C$39:$C$782,СВЦЭМ!$A$39:$A$782,$A29,СВЦЭМ!$B$39:$B$782,L$11)+'СЕТ СН'!$F$9+СВЦЭМ!$D$10+'СЕТ СН'!$F$5-'СЕТ СН'!$F$17</f>
        <v>2087.9796069700001</v>
      </c>
      <c r="M29" s="36">
        <f>SUMIFS(СВЦЭМ!$C$39:$C$782,СВЦЭМ!$A$39:$A$782,$A29,СВЦЭМ!$B$39:$B$782,M$11)+'СЕТ СН'!$F$9+СВЦЭМ!$D$10+'СЕТ СН'!$F$5-'СЕТ СН'!$F$17</f>
        <v>2119.02737609</v>
      </c>
      <c r="N29" s="36">
        <f>SUMIFS(СВЦЭМ!$C$39:$C$782,СВЦЭМ!$A$39:$A$782,$A29,СВЦЭМ!$B$39:$B$782,N$11)+'СЕТ СН'!$F$9+СВЦЭМ!$D$10+'СЕТ СН'!$F$5-'СЕТ СН'!$F$17</f>
        <v>2169.1321869900003</v>
      </c>
      <c r="O29" s="36">
        <f>SUMIFS(СВЦЭМ!$C$39:$C$782,СВЦЭМ!$A$39:$A$782,$A29,СВЦЭМ!$B$39:$B$782,O$11)+'СЕТ СН'!$F$9+СВЦЭМ!$D$10+'СЕТ СН'!$F$5-'СЕТ СН'!$F$17</f>
        <v>2229.4160089500001</v>
      </c>
      <c r="P29" s="36">
        <f>SUMIFS(СВЦЭМ!$C$39:$C$782,СВЦЭМ!$A$39:$A$782,$A29,СВЦЭМ!$B$39:$B$782,P$11)+'СЕТ СН'!$F$9+СВЦЭМ!$D$10+'СЕТ СН'!$F$5-'СЕТ СН'!$F$17</f>
        <v>2252.0184558400001</v>
      </c>
      <c r="Q29" s="36">
        <f>SUMIFS(СВЦЭМ!$C$39:$C$782,СВЦЭМ!$A$39:$A$782,$A29,СВЦЭМ!$B$39:$B$782,Q$11)+'СЕТ СН'!$F$9+СВЦЭМ!$D$10+'СЕТ СН'!$F$5-'СЕТ СН'!$F$17</f>
        <v>2247.4748361900001</v>
      </c>
      <c r="R29" s="36">
        <f>SUMIFS(СВЦЭМ!$C$39:$C$782,СВЦЭМ!$A$39:$A$782,$A29,СВЦЭМ!$B$39:$B$782,R$11)+'СЕТ СН'!$F$9+СВЦЭМ!$D$10+'СЕТ СН'!$F$5-'СЕТ СН'!$F$17</f>
        <v>2197.5892765100002</v>
      </c>
      <c r="S29" s="36">
        <f>SUMIFS(СВЦЭМ!$C$39:$C$782,СВЦЭМ!$A$39:$A$782,$A29,СВЦЭМ!$B$39:$B$782,S$11)+'СЕТ СН'!$F$9+СВЦЭМ!$D$10+'СЕТ СН'!$F$5-'СЕТ СН'!$F$17</f>
        <v>2133.0877535200002</v>
      </c>
      <c r="T29" s="36">
        <f>SUMIFS(СВЦЭМ!$C$39:$C$782,СВЦЭМ!$A$39:$A$782,$A29,СВЦЭМ!$B$39:$B$782,T$11)+'СЕТ СН'!$F$9+СВЦЭМ!$D$10+'СЕТ СН'!$F$5-'СЕТ СН'!$F$17</f>
        <v>2095.6753192699998</v>
      </c>
      <c r="U29" s="36">
        <f>SUMIFS(СВЦЭМ!$C$39:$C$782,СВЦЭМ!$A$39:$A$782,$A29,СВЦЭМ!$B$39:$B$782,U$11)+'СЕТ СН'!$F$9+СВЦЭМ!$D$10+'СЕТ СН'!$F$5-'СЕТ СН'!$F$17</f>
        <v>2096.8405985300001</v>
      </c>
      <c r="V29" s="36">
        <f>SUMIFS(СВЦЭМ!$C$39:$C$782,СВЦЭМ!$A$39:$A$782,$A29,СВЦЭМ!$B$39:$B$782,V$11)+'СЕТ СН'!$F$9+СВЦЭМ!$D$10+'СЕТ СН'!$F$5-'СЕТ СН'!$F$17</f>
        <v>2092.8759894</v>
      </c>
      <c r="W29" s="36">
        <f>SUMIFS(СВЦЭМ!$C$39:$C$782,СВЦЭМ!$A$39:$A$782,$A29,СВЦЭМ!$B$39:$B$782,W$11)+'СЕТ СН'!$F$9+СВЦЭМ!$D$10+'СЕТ СН'!$F$5-'СЕТ СН'!$F$17</f>
        <v>2097.84530223</v>
      </c>
      <c r="X29" s="36">
        <f>SUMIFS(СВЦЭМ!$C$39:$C$782,СВЦЭМ!$A$39:$A$782,$A29,СВЦЭМ!$B$39:$B$782,X$11)+'СЕТ СН'!$F$9+СВЦЭМ!$D$10+'СЕТ СН'!$F$5-'СЕТ СН'!$F$17</f>
        <v>2091.2134965599998</v>
      </c>
      <c r="Y29" s="36">
        <f>SUMIFS(СВЦЭМ!$C$39:$C$782,СВЦЭМ!$A$39:$A$782,$A29,СВЦЭМ!$B$39:$B$782,Y$11)+'СЕТ СН'!$F$9+СВЦЭМ!$D$10+'СЕТ СН'!$F$5-'СЕТ СН'!$F$17</f>
        <v>2100.0850792800002</v>
      </c>
    </row>
    <row r="30" spans="1:25" ht="15.75" x14ac:dyDescent="0.2">
      <c r="A30" s="35">
        <f t="shared" si="0"/>
        <v>44366</v>
      </c>
      <c r="B30" s="36">
        <f>SUMIFS(СВЦЭМ!$C$39:$C$782,СВЦЭМ!$A$39:$A$782,$A30,СВЦЭМ!$B$39:$B$782,B$11)+'СЕТ СН'!$F$9+СВЦЭМ!$D$10+'СЕТ СН'!$F$5-'СЕТ СН'!$F$17</f>
        <v>1990.8065060700001</v>
      </c>
      <c r="C30" s="36">
        <f>SUMIFS(СВЦЭМ!$C$39:$C$782,СВЦЭМ!$A$39:$A$782,$A30,СВЦЭМ!$B$39:$B$782,C$11)+'СЕТ СН'!$F$9+СВЦЭМ!$D$10+'СЕТ СН'!$F$5-'СЕТ СН'!$F$17</f>
        <v>2058.0403669699999</v>
      </c>
      <c r="D30" s="36">
        <f>SUMIFS(СВЦЭМ!$C$39:$C$782,СВЦЭМ!$A$39:$A$782,$A30,СВЦЭМ!$B$39:$B$782,D$11)+'СЕТ СН'!$F$9+СВЦЭМ!$D$10+'СЕТ СН'!$F$5-'СЕТ СН'!$F$17</f>
        <v>2121.5823107699998</v>
      </c>
      <c r="E30" s="36">
        <f>SUMIFS(СВЦЭМ!$C$39:$C$782,СВЦЭМ!$A$39:$A$782,$A30,СВЦЭМ!$B$39:$B$782,E$11)+'СЕТ СН'!$F$9+СВЦЭМ!$D$10+'СЕТ СН'!$F$5-'СЕТ СН'!$F$17</f>
        <v>2133.5666636200003</v>
      </c>
      <c r="F30" s="36">
        <f>SUMIFS(СВЦЭМ!$C$39:$C$782,СВЦЭМ!$A$39:$A$782,$A30,СВЦЭМ!$B$39:$B$782,F$11)+'СЕТ СН'!$F$9+СВЦЭМ!$D$10+'СЕТ СН'!$F$5-'СЕТ СН'!$F$17</f>
        <v>2136.30867868</v>
      </c>
      <c r="G30" s="36">
        <f>SUMIFS(СВЦЭМ!$C$39:$C$782,СВЦЭМ!$A$39:$A$782,$A30,СВЦЭМ!$B$39:$B$782,G$11)+'СЕТ СН'!$F$9+СВЦЭМ!$D$10+'СЕТ СН'!$F$5-'СЕТ СН'!$F$17</f>
        <v>2129.7443671999999</v>
      </c>
      <c r="H30" s="36">
        <f>SUMIFS(СВЦЭМ!$C$39:$C$782,СВЦЭМ!$A$39:$A$782,$A30,СВЦЭМ!$B$39:$B$782,H$11)+'СЕТ СН'!$F$9+СВЦЭМ!$D$10+'СЕТ СН'!$F$5-'СЕТ СН'!$F$17</f>
        <v>2108.6300158200002</v>
      </c>
      <c r="I30" s="36">
        <f>SUMIFS(СВЦЭМ!$C$39:$C$782,СВЦЭМ!$A$39:$A$782,$A30,СВЦЭМ!$B$39:$B$782,I$11)+'СЕТ СН'!$F$9+СВЦЭМ!$D$10+'СЕТ СН'!$F$5-'СЕТ СН'!$F$17</f>
        <v>2038.8084631500001</v>
      </c>
      <c r="J30" s="36">
        <f>SUMIFS(СВЦЭМ!$C$39:$C$782,СВЦЭМ!$A$39:$A$782,$A30,СВЦЭМ!$B$39:$B$782,J$11)+'СЕТ СН'!$F$9+СВЦЭМ!$D$10+'СЕТ СН'!$F$5-'СЕТ СН'!$F$17</f>
        <v>1969.1408027900002</v>
      </c>
      <c r="K30" s="36">
        <f>SUMIFS(СВЦЭМ!$C$39:$C$782,СВЦЭМ!$A$39:$A$782,$A30,СВЦЭМ!$B$39:$B$782,K$11)+'СЕТ СН'!$F$9+СВЦЭМ!$D$10+'СЕТ СН'!$F$5-'СЕТ СН'!$F$17</f>
        <v>1972.7027415800001</v>
      </c>
      <c r="L30" s="36">
        <f>SUMIFS(СВЦЭМ!$C$39:$C$782,СВЦЭМ!$A$39:$A$782,$A30,СВЦЭМ!$B$39:$B$782,L$11)+'СЕТ СН'!$F$9+СВЦЭМ!$D$10+'СЕТ СН'!$F$5-'СЕТ СН'!$F$17</f>
        <v>1998.6213866100002</v>
      </c>
      <c r="M30" s="36">
        <f>SUMIFS(СВЦЭМ!$C$39:$C$782,СВЦЭМ!$A$39:$A$782,$A30,СВЦЭМ!$B$39:$B$782,M$11)+'СЕТ СН'!$F$9+СВЦЭМ!$D$10+'СЕТ СН'!$F$5-'СЕТ СН'!$F$17</f>
        <v>1994.10774388</v>
      </c>
      <c r="N30" s="36">
        <f>SUMIFS(СВЦЭМ!$C$39:$C$782,СВЦЭМ!$A$39:$A$782,$A30,СВЦЭМ!$B$39:$B$782,N$11)+'СЕТ СН'!$F$9+СВЦЭМ!$D$10+'СЕТ СН'!$F$5-'СЕТ СН'!$F$17</f>
        <v>2037.82088337</v>
      </c>
      <c r="O30" s="36">
        <f>SUMIFS(СВЦЭМ!$C$39:$C$782,СВЦЭМ!$A$39:$A$782,$A30,СВЦЭМ!$B$39:$B$782,O$11)+'СЕТ СН'!$F$9+СВЦЭМ!$D$10+'СЕТ СН'!$F$5-'СЕТ СН'!$F$17</f>
        <v>2078.6536505700001</v>
      </c>
      <c r="P30" s="36">
        <f>SUMIFS(СВЦЭМ!$C$39:$C$782,СВЦЭМ!$A$39:$A$782,$A30,СВЦЭМ!$B$39:$B$782,P$11)+'СЕТ СН'!$F$9+СВЦЭМ!$D$10+'СЕТ СН'!$F$5-'СЕТ СН'!$F$17</f>
        <v>2092.1673563700001</v>
      </c>
      <c r="Q30" s="36">
        <f>SUMIFS(СВЦЭМ!$C$39:$C$782,СВЦЭМ!$A$39:$A$782,$A30,СВЦЭМ!$B$39:$B$782,Q$11)+'СЕТ СН'!$F$9+СВЦЭМ!$D$10+'СЕТ СН'!$F$5-'СЕТ СН'!$F$17</f>
        <v>2093.98598214</v>
      </c>
      <c r="R30" s="36">
        <f>SUMIFS(СВЦЭМ!$C$39:$C$782,СВЦЭМ!$A$39:$A$782,$A30,СВЦЭМ!$B$39:$B$782,R$11)+'СЕТ СН'!$F$9+СВЦЭМ!$D$10+'СЕТ СН'!$F$5-'СЕТ СН'!$F$17</f>
        <v>2062.4564512300003</v>
      </c>
      <c r="S30" s="36">
        <f>SUMIFS(СВЦЭМ!$C$39:$C$782,СВЦЭМ!$A$39:$A$782,$A30,СВЦЭМ!$B$39:$B$782,S$11)+'СЕТ СН'!$F$9+СВЦЭМ!$D$10+'СЕТ СН'!$F$5-'СЕТ СН'!$F$17</f>
        <v>2007.9970727099999</v>
      </c>
      <c r="T30" s="36">
        <f>SUMIFS(СВЦЭМ!$C$39:$C$782,СВЦЭМ!$A$39:$A$782,$A30,СВЦЭМ!$B$39:$B$782,T$11)+'СЕТ СН'!$F$9+СВЦЭМ!$D$10+'СЕТ СН'!$F$5-'СЕТ СН'!$F$17</f>
        <v>1974.2011228800002</v>
      </c>
      <c r="U30" s="36">
        <f>SUMIFS(СВЦЭМ!$C$39:$C$782,СВЦЭМ!$A$39:$A$782,$A30,СВЦЭМ!$B$39:$B$782,U$11)+'СЕТ СН'!$F$9+СВЦЭМ!$D$10+'СЕТ СН'!$F$5-'СЕТ СН'!$F$17</f>
        <v>1966.44688911</v>
      </c>
      <c r="V30" s="36">
        <f>SUMIFS(СВЦЭМ!$C$39:$C$782,СВЦЭМ!$A$39:$A$782,$A30,СВЦЭМ!$B$39:$B$782,V$11)+'СЕТ СН'!$F$9+СВЦЭМ!$D$10+'СЕТ СН'!$F$5-'СЕТ СН'!$F$17</f>
        <v>1964.4987364100002</v>
      </c>
      <c r="W30" s="36">
        <f>SUMIFS(СВЦЭМ!$C$39:$C$782,СВЦЭМ!$A$39:$A$782,$A30,СВЦЭМ!$B$39:$B$782,W$11)+'СЕТ СН'!$F$9+СВЦЭМ!$D$10+'СЕТ СН'!$F$5-'СЕТ СН'!$F$17</f>
        <v>1969.1944004400002</v>
      </c>
      <c r="X30" s="36">
        <f>SUMIFS(СВЦЭМ!$C$39:$C$782,СВЦЭМ!$A$39:$A$782,$A30,СВЦЭМ!$B$39:$B$782,X$11)+'СЕТ СН'!$F$9+СВЦЭМ!$D$10+'СЕТ СН'!$F$5-'СЕТ СН'!$F$17</f>
        <v>1967.6362914600002</v>
      </c>
      <c r="Y30" s="36">
        <f>SUMIFS(СВЦЭМ!$C$39:$C$782,СВЦЭМ!$A$39:$A$782,$A30,СВЦЭМ!$B$39:$B$782,Y$11)+'СЕТ СН'!$F$9+СВЦЭМ!$D$10+'СЕТ СН'!$F$5-'СЕТ СН'!$F$17</f>
        <v>1982.0946072200002</v>
      </c>
    </row>
    <row r="31" spans="1:25" ht="15.75" x14ac:dyDescent="0.2">
      <c r="A31" s="35">
        <f t="shared" si="0"/>
        <v>44367</v>
      </c>
      <c r="B31" s="36">
        <f>SUMIFS(СВЦЭМ!$C$39:$C$782,СВЦЭМ!$A$39:$A$782,$A31,СВЦЭМ!$B$39:$B$782,B$11)+'СЕТ СН'!$F$9+СВЦЭМ!$D$10+'СЕТ СН'!$F$5-'СЕТ СН'!$F$17</f>
        <v>2037.9379784100001</v>
      </c>
      <c r="C31" s="36">
        <f>SUMIFS(СВЦЭМ!$C$39:$C$782,СВЦЭМ!$A$39:$A$782,$A31,СВЦЭМ!$B$39:$B$782,C$11)+'СЕТ СН'!$F$9+СВЦЭМ!$D$10+'СЕТ СН'!$F$5-'СЕТ СН'!$F$17</f>
        <v>2114.8914842100003</v>
      </c>
      <c r="D31" s="36">
        <f>SUMIFS(СВЦЭМ!$C$39:$C$782,СВЦЭМ!$A$39:$A$782,$A31,СВЦЭМ!$B$39:$B$782,D$11)+'СЕТ СН'!$F$9+СВЦЭМ!$D$10+'СЕТ СН'!$F$5-'СЕТ СН'!$F$17</f>
        <v>2192.1110983399999</v>
      </c>
      <c r="E31" s="36">
        <f>SUMIFS(СВЦЭМ!$C$39:$C$782,СВЦЭМ!$A$39:$A$782,$A31,СВЦЭМ!$B$39:$B$782,E$11)+'СЕТ СН'!$F$9+СВЦЭМ!$D$10+'СЕТ СН'!$F$5-'СЕТ СН'!$F$17</f>
        <v>2217.3245935899999</v>
      </c>
      <c r="F31" s="36">
        <f>SUMIFS(СВЦЭМ!$C$39:$C$782,СВЦЭМ!$A$39:$A$782,$A31,СВЦЭМ!$B$39:$B$782,F$11)+'СЕТ СН'!$F$9+СВЦЭМ!$D$10+'СЕТ СН'!$F$5-'СЕТ СН'!$F$17</f>
        <v>2217.15087937</v>
      </c>
      <c r="G31" s="36">
        <f>SUMIFS(СВЦЭМ!$C$39:$C$782,СВЦЭМ!$A$39:$A$782,$A31,СВЦЭМ!$B$39:$B$782,G$11)+'СЕТ СН'!$F$9+СВЦЭМ!$D$10+'СЕТ СН'!$F$5-'СЕТ СН'!$F$17</f>
        <v>2213.5495577000002</v>
      </c>
      <c r="H31" s="36">
        <f>SUMIFS(СВЦЭМ!$C$39:$C$782,СВЦЭМ!$A$39:$A$782,$A31,СВЦЭМ!$B$39:$B$782,H$11)+'СЕТ СН'!$F$9+СВЦЭМ!$D$10+'СЕТ СН'!$F$5-'СЕТ СН'!$F$17</f>
        <v>2188.1945080999999</v>
      </c>
      <c r="I31" s="36">
        <f>SUMIFS(СВЦЭМ!$C$39:$C$782,СВЦЭМ!$A$39:$A$782,$A31,СВЦЭМ!$B$39:$B$782,I$11)+'СЕТ СН'!$F$9+СВЦЭМ!$D$10+'СЕТ СН'!$F$5-'СЕТ СН'!$F$17</f>
        <v>2093.9632295599999</v>
      </c>
      <c r="J31" s="36">
        <f>SUMIFS(СВЦЭМ!$C$39:$C$782,СВЦЭМ!$A$39:$A$782,$A31,СВЦЭМ!$B$39:$B$782,J$11)+'СЕТ СН'!$F$9+СВЦЭМ!$D$10+'СЕТ СН'!$F$5-'СЕТ СН'!$F$17</f>
        <v>2022.4712515300002</v>
      </c>
      <c r="K31" s="36">
        <f>SUMIFS(СВЦЭМ!$C$39:$C$782,СВЦЭМ!$A$39:$A$782,$A31,СВЦЭМ!$B$39:$B$782,K$11)+'СЕТ СН'!$F$9+СВЦЭМ!$D$10+'СЕТ СН'!$F$5-'СЕТ СН'!$F$17</f>
        <v>1993.43839398</v>
      </c>
      <c r="L31" s="36">
        <f>SUMIFS(СВЦЭМ!$C$39:$C$782,СВЦЭМ!$A$39:$A$782,$A31,СВЦЭМ!$B$39:$B$782,L$11)+'СЕТ СН'!$F$9+СВЦЭМ!$D$10+'СЕТ СН'!$F$5-'СЕТ СН'!$F$17</f>
        <v>2009.4414992000002</v>
      </c>
      <c r="M31" s="36">
        <f>SUMIFS(СВЦЭМ!$C$39:$C$782,СВЦЭМ!$A$39:$A$782,$A31,СВЦЭМ!$B$39:$B$782,M$11)+'СЕТ СН'!$F$9+СВЦЭМ!$D$10+'СЕТ СН'!$F$5-'СЕТ СН'!$F$17</f>
        <v>2002.3773483100001</v>
      </c>
      <c r="N31" s="36">
        <f>SUMIFS(СВЦЭМ!$C$39:$C$782,СВЦЭМ!$A$39:$A$782,$A31,СВЦЭМ!$B$39:$B$782,N$11)+'СЕТ СН'!$F$9+СВЦЭМ!$D$10+'СЕТ СН'!$F$5-'СЕТ СН'!$F$17</f>
        <v>2044.4133862900001</v>
      </c>
      <c r="O31" s="36">
        <f>SUMIFS(СВЦЭМ!$C$39:$C$782,СВЦЭМ!$A$39:$A$782,$A31,СВЦЭМ!$B$39:$B$782,O$11)+'СЕТ СН'!$F$9+СВЦЭМ!$D$10+'СЕТ СН'!$F$5-'СЕТ СН'!$F$17</f>
        <v>2076.9935236599999</v>
      </c>
      <c r="P31" s="36">
        <f>SUMIFS(СВЦЭМ!$C$39:$C$782,СВЦЭМ!$A$39:$A$782,$A31,СВЦЭМ!$B$39:$B$782,P$11)+'СЕТ СН'!$F$9+СВЦЭМ!$D$10+'СЕТ СН'!$F$5-'СЕТ СН'!$F$17</f>
        <v>2088.4682733099999</v>
      </c>
      <c r="Q31" s="36">
        <f>SUMIFS(СВЦЭМ!$C$39:$C$782,СВЦЭМ!$A$39:$A$782,$A31,СВЦЭМ!$B$39:$B$782,Q$11)+'СЕТ СН'!$F$9+СВЦЭМ!$D$10+'СЕТ СН'!$F$5-'СЕТ СН'!$F$17</f>
        <v>2092.8977942500001</v>
      </c>
      <c r="R31" s="36">
        <f>SUMIFS(СВЦЭМ!$C$39:$C$782,СВЦЭМ!$A$39:$A$782,$A31,СВЦЭМ!$B$39:$B$782,R$11)+'СЕТ СН'!$F$9+СВЦЭМ!$D$10+'СЕТ СН'!$F$5-'СЕТ СН'!$F$17</f>
        <v>2070.46211232</v>
      </c>
      <c r="S31" s="36">
        <f>SUMIFS(СВЦЭМ!$C$39:$C$782,СВЦЭМ!$A$39:$A$782,$A31,СВЦЭМ!$B$39:$B$782,S$11)+'СЕТ СН'!$F$9+СВЦЭМ!$D$10+'СЕТ СН'!$F$5-'СЕТ СН'!$F$17</f>
        <v>2024.14931174</v>
      </c>
      <c r="T31" s="36">
        <f>SUMIFS(СВЦЭМ!$C$39:$C$782,СВЦЭМ!$A$39:$A$782,$A31,СВЦЭМ!$B$39:$B$782,T$11)+'СЕТ СН'!$F$9+СВЦЭМ!$D$10+'СЕТ СН'!$F$5-'СЕТ СН'!$F$17</f>
        <v>2000.52727977</v>
      </c>
      <c r="U31" s="36">
        <f>SUMIFS(СВЦЭМ!$C$39:$C$782,СВЦЭМ!$A$39:$A$782,$A31,СВЦЭМ!$B$39:$B$782,U$11)+'СЕТ СН'!$F$9+СВЦЭМ!$D$10+'СЕТ СН'!$F$5-'СЕТ СН'!$F$17</f>
        <v>1967.99160635</v>
      </c>
      <c r="V31" s="36">
        <f>SUMIFS(СВЦЭМ!$C$39:$C$782,СВЦЭМ!$A$39:$A$782,$A31,СВЦЭМ!$B$39:$B$782,V$11)+'СЕТ СН'!$F$9+СВЦЭМ!$D$10+'СЕТ СН'!$F$5-'СЕТ СН'!$F$17</f>
        <v>1959.0300185000001</v>
      </c>
      <c r="W31" s="36">
        <f>SUMIFS(СВЦЭМ!$C$39:$C$782,СВЦЭМ!$A$39:$A$782,$A31,СВЦЭМ!$B$39:$B$782,W$11)+'СЕТ СН'!$F$9+СВЦЭМ!$D$10+'СЕТ СН'!$F$5-'СЕТ СН'!$F$17</f>
        <v>1977.4101140400001</v>
      </c>
      <c r="X31" s="36">
        <f>SUMIFS(СВЦЭМ!$C$39:$C$782,СВЦЭМ!$A$39:$A$782,$A31,СВЦЭМ!$B$39:$B$782,X$11)+'СЕТ СН'!$F$9+СВЦЭМ!$D$10+'СЕТ СН'!$F$5-'СЕТ СН'!$F$17</f>
        <v>1960.5178891100002</v>
      </c>
      <c r="Y31" s="36">
        <f>SUMIFS(СВЦЭМ!$C$39:$C$782,СВЦЭМ!$A$39:$A$782,$A31,СВЦЭМ!$B$39:$B$782,Y$11)+'СЕТ СН'!$F$9+СВЦЭМ!$D$10+'СЕТ СН'!$F$5-'СЕТ СН'!$F$17</f>
        <v>1963.5796670600002</v>
      </c>
    </row>
    <row r="32" spans="1:25" ht="15.75" x14ac:dyDescent="0.2">
      <c r="A32" s="35">
        <f t="shared" si="0"/>
        <v>44368</v>
      </c>
      <c r="B32" s="36">
        <f>SUMIFS(СВЦЭМ!$C$39:$C$782,СВЦЭМ!$A$39:$A$782,$A32,СВЦЭМ!$B$39:$B$782,B$11)+'СЕТ СН'!$F$9+СВЦЭМ!$D$10+'СЕТ СН'!$F$5-'СЕТ СН'!$F$17</f>
        <v>2065.21118325</v>
      </c>
      <c r="C32" s="36">
        <f>SUMIFS(СВЦЭМ!$C$39:$C$782,СВЦЭМ!$A$39:$A$782,$A32,СВЦЭМ!$B$39:$B$782,C$11)+'СЕТ СН'!$F$9+СВЦЭМ!$D$10+'СЕТ СН'!$F$5-'СЕТ СН'!$F$17</f>
        <v>2141.7665666800003</v>
      </c>
      <c r="D32" s="36">
        <f>SUMIFS(СВЦЭМ!$C$39:$C$782,СВЦЭМ!$A$39:$A$782,$A32,СВЦЭМ!$B$39:$B$782,D$11)+'СЕТ СН'!$F$9+СВЦЭМ!$D$10+'СЕТ СН'!$F$5-'СЕТ СН'!$F$17</f>
        <v>2196.4409629000002</v>
      </c>
      <c r="E32" s="36">
        <f>SUMIFS(СВЦЭМ!$C$39:$C$782,СВЦЭМ!$A$39:$A$782,$A32,СВЦЭМ!$B$39:$B$782,E$11)+'СЕТ СН'!$F$9+СВЦЭМ!$D$10+'СЕТ СН'!$F$5-'СЕТ СН'!$F$17</f>
        <v>2211.89289078</v>
      </c>
      <c r="F32" s="36">
        <f>SUMIFS(СВЦЭМ!$C$39:$C$782,СВЦЭМ!$A$39:$A$782,$A32,СВЦЭМ!$B$39:$B$782,F$11)+'СЕТ СН'!$F$9+СВЦЭМ!$D$10+'СЕТ СН'!$F$5-'СЕТ СН'!$F$17</f>
        <v>2211.2113903300001</v>
      </c>
      <c r="G32" s="36">
        <f>SUMIFS(СВЦЭМ!$C$39:$C$782,СВЦЭМ!$A$39:$A$782,$A32,СВЦЭМ!$B$39:$B$782,G$11)+'СЕТ СН'!$F$9+СВЦЭМ!$D$10+'СЕТ СН'!$F$5-'СЕТ СН'!$F$17</f>
        <v>2211.58370685</v>
      </c>
      <c r="H32" s="36">
        <f>SUMIFS(СВЦЭМ!$C$39:$C$782,СВЦЭМ!$A$39:$A$782,$A32,СВЦЭМ!$B$39:$B$782,H$11)+'СЕТ СН'!$F$9+СВЦЭМ!$D$10+'СЕТ СН'!$F$5-'СЕТ СН'!$F$17</f>
        <v>2157.5900402400002</v>
      </c>
      <c r="I32" s="36">
        <f>SUMIFS(СВЦЭМ!$C$39:$C$782,СВЦЭМ!$A$39:$A$782,$A32,СВЦЭМ!$B$39:$B$782,I$11)+'СЕТ СН'!$F$9+СВЦЭМ!$D$10+'СЕТ СН'!$F$5-'СЕТ СН'!$F$17</f>
        <v>2090.2333551700003</v>
      </c>
      <c r="J32" s="36">
        <f>SUMIFS(СВЦЭМ!$C$39:$C$782,СВЦЭМ!$A$39:$A$782,$A32,СВЦЭМ!$B$39:$B$782,J$11)+'СЕТ СН'!$F$9+СВЦЭМ!$D$10+'СЕТ СН'!$F$5-'СЕТ СН'!$F$17</f>
        <v>2017.9184250200001</v>
      </c>
      <c r="K32" s="36">
        <f>SUMIFS(СВЦЭМ!$C$39:$C$782,СВЦЭМ!$A$39:$A$782,$A32,СВЦЭМ!$B$39:$B$782,K$11)+'СЕТ СН'!$F$9+СВЦЭМ!$D$10+'СЕТ СН'!$F$5-'СЕТ СН'!$F$17</f>
        <v>2007.49972368</v>
      </c>
      <c r="L32" s="36">
        <f>SUMIFS(СВЦЭМ!$C$39:$C$782,СВЦЭМ!$A$39:$A$782,$A32,СВЦЭМ!$B$39:$B$782,L$11)+'СЕТ СН'!$F$9+СВЦЭМ!$D$10+'СЕТ СН'!$F$5-'СЕТ СН'!$F$17</f>
        <v>2017.6426712699999</v>
      </c>
      <c r="M32" s="36">
        <f>SUMIFS(СВЦЭМ!$C$39:$C$782,СВЦЭМ!$A$39:$A$782,$A32,СВЦЭМ!$B$39:$B$782,M$11)+'СЕТ СН'!$F$9+СВЦЭМ!$D$10+'СЕТ СН'!$F$5-'СЕТ СН'!$F$17</f>
        <v>2012.39142044</v>
      </c>
      <c r="N32" s="36">
        <f>SUMIFS(СВЦЭМ!$C$39:$C$782,СВЦЭМ!$A$39:$A$782,$A32,СВЦЭМ!$B$39:$B$782,N$11)+'СЕТ СН'!$F$9+СВЦЭМ!$D$10+'СЕТ СН'!$F$5-'СЕТ СН'!$F$17</f>
        <v>2061.3341273000001</v>
      </c>
      <c r="O32" s="36">
        <f>SUMIFS(СВЦЭМ!$C$39:$C$782,СВЦЭМ!$A$39:$A$782,$A32,СВЦЭМ!$B$39:$B$782,O$11)+'СЕТ СН'!$F$9+СВЦЭМ!$D$10+'СЕТ СН'!$F$5-'СЕТ СН'!$F$17</f>
        <v>2090.0301916500002</v>
      </c>
      <c r="P32" s="36">
        <f>SUMIFS(СВЦЭМ!$C$39:$C$782,СВЦЭМ!$A$39:$A$782,$A32,СВЦЭМ!$B$39:$B$782,P$11)+'СЕТ СН'!$F$9+СВЦЭМ!$D$10+'СЕТ СН'!$F$5-'СЕТ СН'!$F$17</f>
        <v>2103.8090511700002</v>
      </c>
      <c r="Q32" s="36">
        <f>SUMIFS(СВЦЭМ!$C$39:$C$782,СВЦЭМ!$A$39:$A$782,$A32,СВЦЭМ!$B$39:$B$782,Q$11)+'СЕТ СН'!$F$9+СВЦЭМ!$D$10+'СЕТ СН'!$F$5-'СЕТ СН'!$F$17</f>
        <v>2101.7578277000002</v>
      </c>
      <c r="R32" s="36">
        <f>SUMIFS(СВЦЭМ!$C$39:$C$782,СВЦЭМ!$A$39:$A$782,$A32,СВЦЭМ!$B$39:$B$782,R$11)+'СЕТ СН'!$F$9+СВЦЭМ!$D$10+'СЕТ СН'!$F$5-'СЕТ СН'!$F$17</f>
        <v>2076.18133386</v>
      </c>
      <c r="S32" s="36">
        <f>SUMIFS(СВЦЭМ!$C$39:$C$782,СВЦЭМ!$A$39:$A$782,$A32,СВЦЭМ!$B$39:$B$782,S$11)+'СЕТ СН'!$F$9+СВЦЭМ!$D$10+'СЕТ СН'!$F$5-'СЕТ СН'!$F$17</f>
        <v>2076.0982663599998</v>
      </c>
      <c r="T32" s="36">
        <f>SUMIFS(СВЦЭМ!$C$39:$C$782,СВЦЭМ!$A$39:$A$782,$A32,СВЦЭМ!$B$39:$B$782,T$11)+'СЕТ СН'!$F$9+СВЦЭМ!$D$10+'СЕТ СН'!$F$5-'СЕТ СН'!$F$17</f>
        <v>2111.3063224100001</v>
      </c>
      <c r="U32" s="36">
        <f>SUMIFS(СВЦЭМ!$C$39:$C$782,СВЦЭМ!$A$39:$A$782,$A32,СВЦЭМ!$B$39:$B$782,U$11)+'СЕТ СН'!$F$9+СВЦЭМ!$D$10+'СЕТ СН'!$F$5-'СЕТ СН'!$F$17</f>
        <v>2078.4672201799999</v>
      </c>
      <c r="V32" s="36">
        <f>SUMIFS(СВЦЭМ!$C$39:$C$782,СВЦЭМ!$A$39:$A$782,$A32,СВЦЭМ!$B$39:$B$782,V$11)+'СЕТ СН'!$F$9+СВЦЭМ!$D$10+'СЕТ СН'!$F$5-'СЕТ СН'!$F$17</f>
        <v>2041.6068121500002</v>
      </c>
      <c r="W32" s="36">
        <f>SUMIFS(СВЦЭМ!$C$39:$C$782,СВЦЭМ!$A$39:$A$782,$A32,СВЦЭМ!$B$39:$B$782,W$11)+'СЕТ СН'!$F$9+СВЦЭМ!$D$10+'СЕТ СН'!$F$5-'СЕТ СН'!$F$17</f>
        <v>2065.50740142</v>
      </c>
      <c r="X32" s="36">
        <f>SUMIFS(СВЦЭМ!$C$39:$C$782,СВЦЭМ!$A$39:$A$782,$A32,СВЦЭМ!$B$39:$B$782,X$11)+'СЕТ СН'!$F$9+СВЦЭМ!$D$10+'СЕТ СН'!$F$5-'СЕТ СН'!$F$17</f>
        <v>2035.27417535</v>
      </c>
      <c r="Y32" s="36">
        <f>SUMIFS(СВЦЭМ!$C$39:$C$782,СВЦЭМ!$A$39:$A$782,$A32,СВЦЭМ!$B$39:$B$782,Y$11)+'СЕТ СН'!$F$9+СВЦЭМ!$D$10+'СЕТ СН'!$F$5-'СЕТ СН'!$F$17</f>
        <v>1999.7378763000002</v>
      </c>
    </row>
    <row r="33" spans="1:25" ht="15.75" x14ac:dyDescent="0.2">
      <c r="A33" s="35">
        <f t="shared" si="0"/>
        <v>44369</v>
      </c>
      <c r="B33" s="36">
        <f>SUMIFS(СВЦЭМ!$C$39:$C$782,СВЦЭМ!$A$39:$A$782,$A33,СВЦЭМ!$B$39:$B$782,B$11)+'СЕТ СН'!$F$9+СВЦЭМ!$D$10+'СЕТ СН'!$F$5-'СЕТ СН'!$F$17</f>
        <v>2104.0897435699999</v>
      </c>
      <c r="C33" s="36">
        <f>SUMIFS(СВЦЭМ!$C$39:$C$782,СВЦЭМ!$A$39:$A$782,$A33,СВЦЭМ!$B$39:$B$782,C$11)+'СЕТ СН'!$F$9+СВЦЭМ!$D$10+'СЕТ СН'!$F$5-'СЕТ СН'!$F$17</f>
        <v>2189.5342402400001</v>
      </c>
      <c r="D33" s="36">
        <f>SUMIFS(СВЦЭМ!$C$39:$C$782,СВЦЭМ!$A$39:$A$782,$A33,СВЦЭМ!$B$39:$B$782,D$11)+'СЕТ СН'!$F$9+СВЦЭМ!$D$10+'СЕТ СН'!$F$5-'СЕТ СН'!$F$17</f>
        <v>2262.2784610399999</v>
      </c>
      <c r="E33" s="36">
        <f>SUMIFS(СВЦЭМ!$C$39:$C$782,СВЦЭМ!$A$39:$A$782,$A33,СВЦЭМ!$B$39:$B$782,E$11)+'СЕТ СН'!$F$9+СВЦЭМ!$D$10+'СЕТ СН'!$F$5-'СЕТ СН'!$F$17</f>
        <v>2251.55157031</v>
      </c>
      <c r="F33" s="36">
        <f>SUMIFS(СВЦЭМ!$C$39:$C$782,СВЦЭМ!$A$39:$A$782,$A33,СВЦЭМ!$B$39:$B$782,F$11)+'СЕТ СН'!$F$9+СВЦЭМ!$D$10+'СЕТ СН'!$F$5-'СЕТ СН'!$F$17</f>
        <v>2248.2831359299998</v>
      </c>
      <c r="G33" s="36">
        <f>SUMIFS(СВЦЭМ!$C$39:$C$782,СВЦЭМ!$A$39:$A$782,$A33,СВЦЭМ!$B$39:$B$782,G$11)+'СЕТ СН'!$F$9+СВЦЭМ!$D$10+'СЕТ СН'!$F$5-'СЕТ СН'!$F$17</f>
        <v>2254.7615073699999</v>
      </c>
      <c r="H33" s="36">
        <f>SUMIFS(СВЦЭМ!$C$39:$C$782,СВЦЭМ!$A$39:$A$782,$A33,СВЦЭМ!$B$39:$B$782,H$11)+'СЕТ СН'!$F$9+СВЦЭМ!$D$10+'СЕТ СН'!$F$5-'СЕТ СН'!$F$17</f>
        <v>2215.6605392000001</v>
      </c>
      <c r="I33" s="36">
        <f>SUMIFS(СВЦЭМ!$C$39:$C$782,СВЦЭМ!$A$39:$A$782,$A33,СВЦЭМ!$B$39:$B$782,I$11)+'СЕТ СН'!$F$9+СВЦЭМ!$D$10+'СЕТ СН'!$F$5-'СЕТ СН'!$F$17</f>
        <v>2109.1902300000002</v>
      </c>
      <c r="J33" s="36">
        <f>SUMIFS(СВЦЭМ!$C$39:$C$782,СВЦЭМ!$A$39:$A$782,$A33,СВЦЭМ!$B$39:$B$782,J$11)+'СЕТ СН'!$F$9+СВЦЭМ!$D$10+'СЕТ СН'!$F$5-'СЕТ СН'!$F$17</f>
        <v>2027.3243846700002</v>
      </c>
      <c r="K33" s="36">
        <f>SUMIFS(СВЦЭМ!$C$39:$C$782,СВЦЭМ!$A$39:$A$782,$A33,СВЦЭМ!$B$39:$B$782,K$11)+'СЕТ СН'!$F$9+СВЦЭМ!$D$10+'СЕТ СН'!$F$5-'СЕТ СН'!$F$17</f>
        <v>2056.1680370200002</v>
      </c>
      <c r="L33" s="36">
        <f>SUMIFS(СВЦЭМ!$C$39:$C$782,СВЦЭМ!$A$39:$A$782,$A33,СВЦЭМ!$B$39:$B$782,L$11)+'СЕТ СН'!$F$9+СВЦЭМ!$D$10+'СЕТ СН'!$F$5-'СЕТ СН'!$F$17</f>
        <v>2063.63795927</v>
      </c>
      <c r="M33" s="36">
        <f>SUMIFS(СВЦЭМ!$C$39:$C$782,СВЦЭМ!$A$39:$A$782,$A33,СВЦЭМ!$B$39:$B$782,M$11)+'СЕТ СН'!$F$9+СВЦЭМ!$D$10+'СЕТ СН'!$F$5-'СЕТ СН'!$F$17</f>
        <v>2061.7734334699999</v>
      </c>
      <c r="N33" s="36">
        <f>SUMIFS(СВЦЭМ!$C$39:$C$782,СВЦЭМ!$A$39:$A$782,$A33,СВЦЭМ!$B$39:$B$782,N$11)+'СЕТ СН'!$F$9+СВЦЭМ!$D$10+'СЕТ СН'!$F$5-'СЕТ СН'!$F$17</f>
        <v>2111.0838835200002</v>
      </c>
      <c r="O33" s="36">
        <f>SUMIFS(СВЦЭМ!$C$39:$C$782,СВЦЭМ!$A$39:$A$782,$A33,СВЦЭМ!$B$39:$B$782,O$11)+'СЕТ СН'!$F$9+СВЦЭМ!$D$10+'СЕТ СН'!$F$5-'СЕТ СН'!$F$17</f>
        <v>2146.6703527099999</v>
      </c>
      <c r="P33" s="36">
        <f>SUMIFS(СВЦЭМ!$C$39:$C$782,СВЦЭМ!$A$39:$A$782,$A33,СВЦЭМ!$B$39:$B$782,P$11)+'СЕТ СН'!$F$9+СВЦЭМ!$D$10+'СЕТ СН'!$F$5-'СЕТ СН'!$F$17</f>
        <v>2152.9638486700001</v>
      </c>
      <c r="Q33" s="36">
        <f>SUMIFS(СВЦЭМ!$C$39:$C$782,СВЦЭМ!$A$39:$A$782,$A33,СВЦЭМ!$B$39:$B$782,Q$11)+'СЕТ СН'!$F$9+СВЦЭМ!$D$10+'СЕТ СН'!$F$5-'СЕТ СН'!$F$17</f>
        <v>2156.5789675400001</v>
      </c>
      <c r="R33" s="36">
        <f>SUMIFS(СВЦЭМ!$C$39:$C$782,СВЦЭМ!$A$39:$A$782,$A33,СВЦЭМ!$B$39:$B$782,R$11)+'СЕТ СН'!$F$9+СВЦЭМ!$D$10+'СЕТ СН'!$F$5-'СЕТ СН'!$F$17</f>
        <v>2128.6981493000003</v>
      </c>
      <c r="S33" s="36">
        <f>SUMIFS(СВЦЭМ!$C$39:$C$782,СВЦЭМ!$A$39:$A$782,$A33,СВЦЭМ!$B$39:$B$782,S$11)+'СЕТ СН'!$F$9+СВЦЭМ!$D$10+'СЕТ СН'!$F$5-'СЕТ СН'!$F$17</f>
        <v>2094.5050045500002</v>
      </c>
      <c r="T33" s="36">
        <f>SUMIFS(СВЦЭМ!$C$39:$C$782,СВЦЭМ!$A$39:$A$782,$A33,СВЦЭМ!$B$39:$B$782,T$11)+'СЕТ СН'!$F$9+СВЦЭМ!$D$10+'СЕТ СН'!$F$5-'СЕТ СН'!$F$17</f>
        <v>2076.9222949499999</v>
      </c>
      <c r="U33" s="36">
        <f>SUMIFS(СВЦЭМ!$C$39:$C$782,СВЦЭМ!$A$39:$A$782,$A33,СВЦЭМ!$B$39:$B$782,U$11)+'СЕТ СН'!$F$9+СВЦЭМ!$D$10+'СЕТ СН'!$F$5-'СЕТ СН'!$F$17</f>
        <v>2082.5853432700001</v>
      </c>
      <c r="V33" s="36">
        <f>SUMIFS(СВЦЭМ!$C$39:$C$782,СВЦЭМ!$A$39:$A$782,$A33,СВЦЭМ!$B$39:$B$782,V$11)+'СЕТ СН'!$F$9+СВЦЭМ!$D$10+'СЕТ СН'!$F$5-'СЕТ СН'!$F$17</f>
        <v>2102.6815615099999</v>
      </c>
      <c r="W33" s="36">
        <f>SUMIFS(СВЦЭМ!$C$39:$C$782,СВЦЭМ!$A$39:$A$782,$A33,СВЦЭМ!$B$39:$B$782,W$11)+'СЕТ СН'!$F$9+СВЦЭМ!$D$10+'СЕТ СН'!$F$5-'СЕТ СН'!$F$17</f>
        <v>2114.9405383100002</v>
      </c>
      <c r="X33" s="36">
        <f>SUMIFS(СВЦЭМ!$C$39:$C$782,СВЦЭМ!$A$39:$A$782,$A33,СВЦЭМ!$B$39:$B$782,X$11)+'СЕТ СН'!$F$9+СВЦЭМ!$D$10+'СЕТ СН'!$F$5-'СЕТ СН'!$F$17</f>
        <v>2092.6407189199999</v>
      </c>
      <c r="Y33" s="36">
        <f>SUMIFS(СВЦЭМ!$C$39:$C$782,СВЦЭМ!$A$39:$A$782,$A33,СВЦЭМ!$B$39:$B$782,Y$11)+'СЕТ СН'!$F$9+СВЦЭМ!$D$10+'СЕТ СН'!$F$5-'СЕТ СН'!$F$17</f>
        <v>2074.3059996100001</v>
      </c>
    </row>
    <row r="34" spans="1:25" ht="15.75" x14ac:dyDescent="0.2">
      <c r="A34" s="35">
        <f t="shared" si="0"/>
        <v>44370</v>
      </c>
      <c r="B34" s="36">
        <f>SUMIFS(СВЦЭМ!$C$39:$C$782,СВЦЭМ!$A$39:$A$782,$A34,СВЦЭМ!$B$39:$B$782,B$11)+'СЕТ СН'!$F$9+СВЦЭМ!$D$10+'СЕТ СН'!$F$5-'СЕТ СН'!$F$17</f>
        <v>2171.2198435400001</v>
      </c>
      <c r="C34" s="36">
        <f>SUMIFS(СВЦЭМ!$C$39:$C$782,СВЦЭМ!$A$39:$A$782,$A34,СВЦЭМ!$B$39:$B$782,C$11)+'СЕТ СН'!$F$9+СВЦЭМ!$D$10+'СЕТ СН'!$F$5-'СЕТ СН'!$F$17</f>
        <v>2270.76131033</v>
      </c>
      <c r="D34" s="36">
        <f>SUMIFS(СВЦЭМ!$C$39:$C$782,СВЦЭМ!$A$39:$A$782,$A34,СВЦЭМ!$B$39:$B$782,D$11)+'СЕТ СН'!$F$9+СВЦЭМ!$D$10+'СЕТ СН'!$F$5-'СЕТ СН'!$F$17</f>
        <v>2314.7372198399999</v>
      </c>
      <c r="E34" s="36">
        <f>SUMIFS(СВЦЭМ!$C$39:$C$782,СВЦЭМ!$A$39:$A$782,$A34,СВЦЭМ!$B$39:$B$782,E$11)+'СЕТ СН'!$F$9+СВЦЭМ!$D$10+'СЕТ СН'!$F$5-'СЕТ СН'!$F$17</f>
        <v>2307.3824158299999</v>
      </c>
      <c r="F34" s="36">
        <f>SUMIFS(СВЦЭМ!$C$39:$C$782,СВЦЭМ!$A$39:$A$782,$A34,СВЦЭМ!$B$39:$B$782,F$11)+'СЕТ СН'!$F$9+СВЦЭМ!$D$10+'СЕТ СН'!$F$5-'СЕТ СН'!$F$17</f>
        <v>2297.3874585200001</v>
      </c>
      <c r="G34" s="36">
        <f>SUMIFS(СВЦЭМ!$C$39:$C$782,СВЦЭМ!$A$39:$A$782,$A34,СВЦЭМ!$B$39:$B$782,G$11)+'СЕТ СН'!$F$9+СВЦЭМ!$D$10+'СЕТ СН'!$F$5-'СЕТ СН'!$F$17</f>
        <v>2306.9265404400003</v>
      </c>
      <c r="H34" s="36">
        <f>SUMIFS(СВЦЭМ!$C$39:$C$782,СВЦЭМ!$A$39:$A$782,$A34,СВЦЭМ!$B$39:$B$782,H$11)+'СЕТ СН'!$F$9+СВЦЭМ!$D$10+'СЕТ СН'!$F$5-'СЕТ СН'!$F$17</f>
        <v>2314.5854823999998</v>
      </c>
      <c r="I34" s="36">
        <f>SUMIFS(СВЦЭМ!$C$39:$C$782,СВЦЭМ!$A$39:$A$782,$A34,СВЦЭМ!$B$39:$B$782,I$11)+'СЕТ СН'!$F$9+СВЦЭМ!$D$10+'СЕТ СН'!$F$5-'СЕТ СН'!$F$17</f>
        <v>2234.7910266500003</v>
      </c>
      <c r="J34" s="36">
        <f>SUMIFS(СВЦЭМ!$C$39:$C$782,СВЦЭМ!$A$39:$A$782,$A34,СВЦЭМ!$B$39:$B$782,J$11)+'СЕТ СН'!$F$9+СВЦЭМ!$D$10+'СЕТ СН'!$F$5-'СЕТ СН'!$F$17</f>
        <v>2138.39263979</v>
      </c>
      <c r="K34" s="36">
        <f>SUMIFS(СВЦЭМ!$C$39:$C$782,СВЦЭМ!$A$39:$A$782,$A34,СВЦЭМ!$B$39:$B$782,K$11)+'СЕТ СН'!$F$9+СВЦЭМ!$D$10+'СЕТ СН'!$F$5-'СЕТ СН'!$F$17</f>
        <v>2113.2222847000003</v>
      </c>
      <c r="L34" s="36">
        <f>SUMIFS(СВЦЭМ!$C$39:$C$782,СВЦЭМ!$A$39:$A$782,$A34,СВЦЭМ!$B$39:$B$782,L$11)+'СЕТ СН'!$F$9+СВЦЭМ!$D$10+'СЕТ СН'!$F$5-'СЕТ СН'!$F$17</f>
        <v>2130.7299269300001</v>
      </c>
      <c r="M34" s="36">
        <f>SUMIFS(СВЦЭМ!$C$39:$C$782,СВЦЭМ!$A$39:$A$782,$A34,СВЦЭМ!$B$39:$B$782,M$11)+'СЕТ СН'!$F$9+СВЦЭМ!$D$10+'СЕТ СН'!$F$5-'СЕТ СН'!$F$17</f>
        <v>2125.5188761999998</v>
      </c>
      <c r="N34" s="36">
        <f>SUMIFS(СВЦЭМ!$C$39:$C$782,СВЦЭМ!$A$39:$A$782,$A34,СВЦЭМ!$B$39:$B$782,N$11)+'СЕТ СН'!$F$9+СВЦЭМ!$D$10+'СЕТ СН'!$F$5-'СЕТ СН'!$F$17</f>
        <v>2184.96733868</v>
      </c>
      <c r="O34" s="36">
        <f>SUMIFS(СВЦЭМ!$C$39:$C$782,СВЦЭМ!$A$39:$A$782,$A34,СВЦЭМ!$B$39:$B$782,O$11)+'СЕТ СН'!$F$9+СВЦЭМ!$D$10+'СЕТ СН'!$F$5-'СЕТ СН'!$F$17</f>
        <v>2226.6940220300003</v>
      </c>
      <c r="P34" s="36">
        <f>SUMIFS(СВЦЭМ!$C$39:$C$782,СВЦЭМ!$A$39:$A$782,$A34,СВЦЭМ!$B$39:$B$782,P$11)+'СЕТ СН'!$F$9+СВЦЭМ!$D$10+'СЕТ СН'!$F$5-'СЕТ СН'!$F$17</f>
        <v>2237.6900395800003</v>
      </c>
      <c r="Q34" s="36">
        <f>SUMIFS(СВЦЭМ!$C$39:$C$782,СВЦЭМ!$A$39:$A$782,$A34,СВЦЭМ!$B$39:$B$782,Q$11)+'СЕТ СН'!$F$9+СВЦЭМ!$D$10+'СЕТ СН'!$F$5-'СЕТ СН'!$F$17</f>
        <v>2245.8034267600001</v>
      </c>
      <c r="R34" s="36">
        <f>SUMIFS(СВЦЭМ!$C$39:$C$782,СВЦЭМ!$A$39:$A$782,$A34,СВЦЭМ!$B$39:$B$782,R$11)+'СЕТ СН'!$F$9+СВЦЭМ!$D$10+'СЕТ СН'!$F$5-'СЕТ СН'!$F$17</f>
        <v>2204.2639058899999</v>
      </c>
      <c r="S34" s="36">
        <f>SUMIFS(СВЦЭМ!$C$39:$C$782,СВЦЭМ!$A$39:$A$782,$A34,СВЦЭМ!$B$39:$B$782,S$11)+'СЕТ СН'!$F$9+СВЦЭМ!$D$10+'СЕТ СН'!$F$5-'СЕТ СН'!$F$17</f>
        <v>2148.6447099900001</v>
      </c>
      <c r="T34" s="36">
        <f>SUMIFS(СВЦЭМ!$C$39:$C$782,СВЦЭМ!$A$39:$A$782,$A34,СВЦЭМ!$B$39:$B$782,T$11)+'СЕТ СН'!$F$9+СВЦЭМ!$D$10+'СЕТ СН'!$F$5-'СЕТ СН'!$F$17</f>
        <v>2116.5781591700002</v>
      </c>
      <c r="U34" s="36">
        <f>SUMIFS(СВЦЭМ!$C$39:$C$782,СВЦЭМ!$A$39:$A$782,$A34,СВЦЭМ!$B$39:$B$782,U$11)+'СЕТ СН'!$F$9+СВЦЭМ!$D$10+'СЕТ СН'!$F$5-'СЕТ СН'!$F$17</f>
        <v>2118.35030633</v>
      </c>
      <c r="V34" s="36">
        <f>SUMIFS(СВЦЭМ!$C$39:$C$782,СВЦЭМ!$A$39:$A$782,$A34,СВЦЭМ!$B$39:$B$782,V$11)+'СЕТ СН'!$F$9+СВЦЭМ!$D$10+'СЕТ СН'!$F$5-'СЕТ СН'!$F$17</f>
        <v>2136.0008740500002</v>
      </c>
      <c r="W34" s="36">
        <f>SUMIFS(СВЦЭМ!$C$39:$C$782,СВЦЭМ!$A$39:$A$782,$A34,СВЦЭМ!$B$39:$B$782,W$11)+'СЕТ СН'!$F$9+СВЦЭМ!$D$10+'СЕТ СН'!$F$5-'СЕТ СН'!$F$17</f>
        <v>2146.3657315800001</v>
      </c>
      <c r="X34" s="36">
        <f>SUMIFS(СВЦЭМ!$C$39:$C$782,СВЦЭМ!$A$39:$A$782,$A34,СВЦЭМ!$B$39:$B$782,X$11)+'СЕТ СН'!$F$9+СВЦЭМ!$D$10+'СЕТ СН'!$F$5-'СЕТ СН'!$F$17</f>
        <v>2126.08259228</v>
      </c>
      <c r="Y34" s="36">
        <f>SUMIFS(СВЦЭМ!$C$39:$C$782,СВЦЭМ!$A$39:$A$782,$A34,СВЦЭМ!$B$39:$B$782,Y$11)+'СЕТ СН'!$F$9+СВЦЭМ!$D$10+'СЕТ СН'!$F$5-'СЕТ СН'!$F$17</f>
        <v>2088.0428102000001</v>
      </c>
    </row>
    <row r="35" spans="1:25" ht="15.75" x14ac:dyDescent="0.2">
      <c r="A35" s="35">
        <f t="shared" si="0"/>
        <v>44371</v>
      </c>
      <c r="B35" s="36">
        <f>SUMIFS(СВЦЭМ!$C$39:$C$782,СВЦЭМ!$A$39:$A$782,$A35,СВЦЭМ!$B$39:$B$782,B$11)+'СЕТ СН'!$F$9+СВЦЭМ!$D$10+'СЕТ СН'!$F$5-'СЕТ СН'!$F$17</f>
        <v>2160.2251613100002</v>
      </c>
      <c r="C35" s="36">
        <f>SUMIFS(СВЦЭМ!$C$39:$C$782,СВЦЭМ!$A$39:$A$782,$A35,СВЦЭМ!$B$39:$B$782,C$11)+'СЕТ СН'!$F$9+СВЦЭМ!$D$10+'СЕТ СН'!$F$5-'СЕТ СН'!$F$17</f>
        <v>2263.79975147</v>
      </c>
      <c r="D35" s="36">
        <f>SUMIFS(СВЦЭМ!$C$39:$C$782,СВЦЭМ!$A$39:$A$782,$A35,СВЦЭМ!$B$39:$B$782,D$11)+'СЕТ СН'!$F$9+СВЦЭМ!$D$10+'СЕТ СН'!$F$5-'СЕТ СН'!$F$17</f>
        <v>2295.0874175500003</v>
      </c>
      <c r="E35" s="36">
        <f>SUMIFS(СВЦЭМ!$C$39:$C$782,СВЦЭМ!$A$39:$A$782,$A35,СВЦЭМ!$B$39:$B$782,E$11)+'СЕТ СН'!$F$9+СВЦЭМ!$D$10+'СЕТ СН'!$F$5-'СЕТ СН'!$F$17</f>
        <v>2289.5591806500001</v>
      </c>
      <c r="F35" s="36">
        <f>SUMIFS(СВЦЭМ!$C$39:$C$782,СВЦЭМ!$A$39:$A$782,$A35,СВЦЭМ!$B$39:$B$782,F$11)+'СЕТ СН'!$F$9+СВЦЭМ!$D$10+'СЕТ СН'!$F$5-'СЕТ СН'!$F$17</f>
        <v>2287.5761390400003</v>
      </c>
      <c r="G35" s="36">
        <f>SUMIFS(СВЦЭМ!$C$39:$C$782,СВЦЭМ!$A$39:$A$782,$A35,СВЦЭМ!$B$39:$B$782,G$11)+'СЕТ СН'!$F$9+СВЦЭМ!$D$10+'СЕТ СН'!$F$5-'СЕТ СН'!$F$17</f>
        <v>2290.2794164699999</v>
      </c>
      <c r="H35" s="36">
        <f>SUMIFS(СВЦЭМ!$C$39:$C$782,СВЦЭМ!$A$39:$A$782,$A35,СВЦЭМ!$B$39:$B$782,H$11)+'СЕТ СН'!$F$9+СВЦЭМ!$D$10+'СЕТ СН'!$F$5-'СЕТ СН'!$F$17</f>
        <v>2297.7942348800002</v>
      </c>
      <c r="I35" s="36">
        <f>SUMIFS(СВЦЭМ!$C$39:$C$782,СВЦЭМ!$A$39:$A$782,$A35,СВЦЭМ!$B$39:$B$782,I$11)+'СЕТ СН'!$F$9+СВЦЭМ!$D$10+'СЕТ СН'!$F$5-'СЕТ СН'!$F$17</f>
        <v>2209.2598625099999</v>
      </c>
      <c r="J35" s="36">
        <f>SUMIFS(СВЦЭМ!$C$39:$C$782,СВЦЭМ!$A$39:$A$782,$A35,СВЦЭМ!$B$39:$B$782,J$11)+'СЕТ СН'!$F$9+СВЦЭМ!$D$10+'СЕТ СН'!$F$5-'СЕТ СН'!$F$17</f>
        <v>2142.51450561</v>
      </c>
      <c r="K35" s="36">
        <f>SUMIFS(СВЦЭМ!$C$39:$C$782,СВЦЭМ!$A$39:$A$782,$A35,СВЦЭМ!$B$39:$B$782,K$11)+'СЕТ СН'!$F$9+СВЦЭМ!$D$10+'СЕТ СН'!$F$5-'СЕТ СН'!$F$17</f>
        <v>2152.9600218099999</v>
      </c>
      <c r="L35" s="36">
        <f>SUMIFS(СВЦЭМ!$C$39:$C$782,СВЦЭМ!$A$39:$A$782,$A35,СВЦЭМ!$B$39:$B$782,L$11)+'СЕТ СН'!$F$9+СВЦЭМ!$D$10+'СЕТ СН'!$F$5-'СЕТ СН'!$F$17</f>
        <v>2146.9308229899998</v>
      </c>
      <c r="M35" s="36">
        <f>SUMIFS(СВЦЭМ!$C$39:$C$782,СВЦЭМ!$A$39:$A$782,$A35,СВЦЭМ!$B$39:$B$782,M$11)+'СЕТ СН'!$F$9+СВЦЭМ!$D$10+'СЕТ СН'!$F$5-'СЕТ СН'!$F$17</f>
        <v>2155.0072873899999</v>
      </c>
      <c r="N35" s="36">
        <f>SUMIFS(СВЦЭМ!$C$39:$C$782,СВЦЭМ!$A$39:$A$782,$A35,СВЦЭМ!$B$39:$B$782,N$11)+'СЕТ СН'!$F$9+СВЦЭМ!$D$10+'СЕТ СН'!$F$5-'СЕТ СН'!$F$17</f>
        <v>2195.8568752599999</v>
      </c>
      <c r="O35" s="36">
        <f>SUMIFS(СВЦЭМ!$C$39:$C$782,СВЦЭМ!$A$39:$A$782,$A35,СВЦЭМ!$B$39:$B$782,O$11)+'СЕТ СН'!$F$9+СВЦЭМ!$D$10+'СЕТ СН'!$F$5-'СЕТ СН'!$F$17</f>
        <v>2259.4027355100002</v>
      </c>
      <c r="P35" s="36">
        <f>SUMIFS(СВЦЭМ!$C$39:$C$782,СВЦЭМ!$A$39:$A$782,$A35,СВЦЭМ!$B$39:$B$782,P$11)+'СЕТ СН'!$F$9+СВЦЭМ!$D$10+'СЕТ СН'!$F$5-'СЕТ СН'!$F$17</f>
        <v>2262.5093324899999</v>
      </c>
      <c r="Q35" s="36">
        <f>SUMIFS(СВЦЭМ!$C$39:$C$782,СВЦЭМ!$A$39:$A$782,$A35,СВЦЭМ!$B$39:$B$782,Q$11)+'СЕТ СН'!$F$9+СВЦЭМ!$D$10+'СЕТ СН'!$F$5-'СЕТ СН'!$F$17</f>
        <v>2253.9813696199999</v>
      </c>
      <c r="R35" s="36">
        <f>SUMIFS(СВЦЭМ!$C$39:$C$782,СВЦЭМ!$A$39:$A$782,$A35,СВЦЭМ!$B$39:$B$782,R$11)+'СЕТ СН'!$F$9+СВЦЭМ!$D$10+'СЕТ СН'!$F$5-'СЕТ СН'!$F$17</f>
        <v>2201.1586865099998</v>
      </c>
      <c r="S35" s="36">
        <f>SUMIFS(СВЦЭМ!$C$39:$C$782,СВЦЭМ!$A$39:$A$782,$A35,СВЦЭМ!$B$39:$B$782,S$11)+'СЕТ СН'!$F$9+СВЦЭМ!$D$10+'СЕТ СН'!$F$5-'СЕТ СН'!$F$17</f>
        <v>2155.3999419100001</v>
      </c>
      <c r="T35" s="36">
        <f>SUMIFS(СВЦЭМ!$C$39:$C$782,СВЦЭМ!$A$39:$A$782,$A35,СВЦЭМ!$B$39:$B$782,T$11)+'СЕТ СН'!$F$9+СВЦЭМ!$D$10+'СЕТ СН'!$F$5-'СЕТ СН'!$F$17</f>
        <v>2141.0913942900002</v>
      </c>
      <c r="U35" s="36">
        <f>SUMIFS(СВЦЭМ!$C$39:$C$782,СВЦЭМ!$A$39:$A$782,$A35,СВЦЭМ!$B$39:$B$782,U$11)+'СЕТ СН'!$F$9+СВЦЭМ!$D$10+'СЕТ СН'!$F$5-'СЕТ СН'!$F$17</f>
        <v>2149.5060267899999</v>
      </c>
      <c r="V35" s="36">
        <f>SUMIFS(СВЦЭМ!$C$39:$C$782,СВЦЭМ!$A$39:$A$782,$A35,СВЦЭМ!$B$39:$B$782,V$11)+'СЕТ СН'!$F$9+СВЦЭМ!$D$10+'СЕТ СН'!$F$5-'СЕТ СН'!$F$17</f>
        <v>2154.6867583799999</v>
      </c>
      <c r="W35" s="36">
        <f>SUMIFS(СВЦЭМ!$C$39:$C$782,СВЦЭМ!$A$39:$A$782,$A35,СВЦЭМ!$B$39:$B$782,W$11)+'СЕТ СН'!$F$9+СВЦЭМ!$D$10+'СЕТ СН'!$F$5-'СЕТ СН'!$F$17</f>
        <v>2154.6689904899999</v>
      </c>
      <c r="X35" s="36">
        <f>SUMIFS(СВЦЭМ!$C$39:$C$782,СВЦЭМ!$A$39:$A$782,$A35,СВЦЭМ!$B$39:$B$782,X$11)+'СЕТ СН'!$F$9+СВЦЭМ!$D$10+'СЕТ СН'!$F$5-'СЕТ СН'!$F$17</f>
        <v>2146.5609743499999</v>
      </c>
      <c r="Y35" s="36">
        <f>SUMIFS(СВЦЭМ!$C$39:$C$782,СВЦЭМ!$A$39:$A$782,$A35,СВЦЭМ!$B$39:$B$782,Y$11)+'СЕТ СН'!$F$9+СВЦЭМ!$D$10+'СЕТ СН'!$F$5-'СЕТ СН'!$F$17</f>
        <v>2117.8667827099998</v>
      </c>
    </row>
    <row r="36" spans="1:25" ht="15.75" x14ac:dyDescent="0.2">
      <c r="A36" s="35">
        <f t="shared" si="0"/>
        <v>44372</v>
      </c>
      <c r="B36" s="36">
        <f>SUMIFS(СВЦЭМ!$C$39:$C$782,СВЦЭМ!$A$39:$A$782,$A36,СВЦЭМ!$B$39:$B$782,B$11)+'СЕТ СН'!$F$9+СВЦЭМ!$D$10+'СЕТ СН'!$F$5-'СЕТ СН'!$F$17</f>
        <v>2169.5980896999999</v>
      </c>
      <c r="C36" s="36">
        <f>SUMIFS(СВЦЭМ!$C$39:$C$782,СВЦЭМ!$A$39:$A$782,$A36,СВЦЭМ!$B$39:$B$782,C$11)+'СЕТ СН'!$F$9+СВЦЭМ!$D$10+'СЕТ СН'!$F$5-'СЕТ СН'!$F$17</f>
        <v>2264.0007262099998</v>
      </c>
      <c r="D36" s="36">
        <f>SUMIFS(СВЦЭМ!$C$39:$C$782,СВЦЭМ!$A$39:$A$782,$A36,СВЦЭМ!$B$39:$B$782,D$11)+'СЕТ СН'!$F$9+СВЦЭМ!$D$10+'СЕТ СН'!$F$5-'СЕТ СН'!$F$17</f>
        <v>2302.2836273399998</v>
      </c>
      <c r="E36" s="36">
        <f>SUMIFS(СВЦЭМ!$C$39:$C$782,СВЦЭМ!$A$39:$A$782,$A36,СВЦЭМ!$B$39:$B$782,E$11)+'СЕТ СН'!$F$9+СВЦЭМ!$D$10+'СЕТ СН'!$F$5-'СЕТ СН'!$F$17</f>
        <v>2312.0438437900002</v>
      </c>
      <c r="F36" s="36">
        <f>SUMIFS(СВЦЭМ!$C$39:$C$782,СВЦЭМ!$A$39:$A$782,$A36,СВЦЭМ!$B$39:$B$782,F$11)+'СЕТ СН'!$F$9+СВЦЭМ!$D$10+'СЕТ СН'!$F$5-'СЕТ СН'!$F$17</f>
        <v>2308.8939836300001</v>
      </c>
      <c r="G36" s="36">
        <f>SUMIFS(СВЦЭМ!$C$39:$C$782,СВЦЭМ!$A$39:$A$782,$A36,СВЦЭМ!$B$39:$B$782,G$11)+'СЕТ СН'!$F$9+СВЦЭМ!$D$10+'СЕТ СН'!$F$5-'СЕТ СН'!$F$17</f>
        <v>2302.3451818200001</v>
      </c>
      <c r="H36" s="36">
        <f>SUMIFS(СВЦЭМ!$C$39:$C$782,СВЦЭМ!$A$39:$A$782,$A36,СВЦЭМ!$B$39:$B$782,H$11)+'СЕТ СН'!$F$9+СВЦЭМ!$D$10+'СЕТ СН'!$F$5-'СЕТ СН'!$F$17</f>
        <v>2303.0681914300003</v>
      </c>
      <c r="I36" s="36">
        <f>SUMIFS(СВЦЭМ!$C$39:$C$782,СВЦЭМ!$A$39:$A$782,$A36,СВЦЭМ!$B$39:$B$782,I$11)+'СЕТ СН'!$F$9+СВЦЭМ!$D$10+'СЕТ СН'!$F$5-'СЕТ СН'!$F$17</f>
        <v>2199.17609017</v>
      </c>
      <c r="J36" s="36">
        <f>SUMIFS(СВЦЭМ!$C$39:$C$782,СВЦЭМ!$A$39:$A$782,$A36,СВЦЭМ!$B$39:$B$782,J$11)+'СЕТ СН'!$F$9+СВЦЭМ!$D$10+'СЕТ СН'!$F$5-'СЕТ СН'!$F$17</f>
        <v>2135.4641209299998</v>
      </c>
      <c r="K36" s="36">
        <f>SUMIFS(СВЦЭМ!$C$39:$C$782,СВЦЭМ!$A$39:$A$782,$A36,СВЦЭМ!$B$39:$B$782,K$11)+'СЕТ СН'!$F$9+СВЦЭМ!$D$10+'СЕТ СН'!$F$5-'СЕТ СН'!$F$17</f>
        <v>2154.4465849799999</v>
      </c>
      <c r="L36" s="36">
        <f>SUMIFS(СВЦЭМ!$C$39:$C$782,СВЦЭМ!$A$39:$A$782,$A36,СВЦЭМ!$B$39:$B$782,L$11)+'СЕТ СН'!$F$9+СВЦЭМ!$D$10+'СЕТ СН'!$F$5-'СЕТ СН'!$F$17</f>
        <v>2146.6075147700003</v>
      </c>
      <c r="M36" s="36">
        <f>SUMIFS(СВЦЭМ!$C$39:$C$782,СВЦЭМ!$A$39:$A$782,$A36,СВЦЭМ!$B$39:$B$782,M$11)+'СЕТ СН'!$F$9+СВЦЭМ!$D$10+'СЕТ СН'!$F$5-'СЕТ СН'!$F$17</f>
        <v>2145.9333015500001</v>
      </c>
      <c r="N36" s="36">
        <f>SUMIFS(СВЦЭМ!$C$39:$C$782,СВЦЭМ!$A$39:$A$782,$A36,СВЦЭМ!$B$39:$B$782,N$11)+'СЕТ СН'!$F$9+СВЦЭМ!$D$10+'СЕТ СН'!$F$5-'СЕТ СН'!$F$17</f>
        <v>2193.7880045800002</v>
      </c>
      <c r="O36" s="36">
        <f>SUMIFS(СВЦЭМ!$C$39:$C$782,СВЦЭМ!$A$39:$A$782,$A36,СВЦЭМ!$B$39:$B$782,O$11)+'СЕТ СН'!$F$9+СВЦЭМ!$D$10+'СЕТ СН'!$F$5-'СЕТ СН'!$F$17</f>
        <v>2243.2668232699998</v>
      </c>
      <c r="P36" s="36">
        <f>SUMIFS(СВЦЭМ!$C$39:$C$782,СВЦЭМ!$A$39:$A$782,$A36,СВЦЭМ!$B$39:$B$782,P$11)+'СЕТ СН'!$F$9+СВЦЭМ!$D$10+'СЕТ СН'!$F$5-'СЕТ СН'!$F$17</f>
        <v>2249.9316490000001</v>
      </c>
      <c r="Q36" s="36">
        <f>SUMIFS(СВЦЭМ!$C$39:$C$782,СВЦЭМ!$A$39:$A$782,$A36,СВЦЭМ!$B$39:$B$782,Q$11)+'СЕТ СН'!$F$9+СВЦЭМ!$D$10+'СЕТ СН'!$F$5-'СЕТ СН'!$F$17</f>
        <v>2257.8746109900003</v>
      </c>
      <c r="R36" s="36">
        <f>SUMIFS(СВЦЭМ!$C$39:$C$782,СВЦЭМ!$A$39:$A$782,$A36,СВЦЭМ!$B$39:$B$782,R$11)+'СЕТ СН'!$F$9+СВЦЭМ!$D$10+'СЕТ СН'!$F$5-'СЕТ СН'!$F$17</f>
        <v>2228.5184162700002</v>
      </c>
      <c r="S36" s="36">
        <f>SUMIFS(СВЦЭМ!$C$39:$C$782,СВЦЭМ!$A$39:$A$782,$A36,СВЦЭМ!$B$39:$B$782,S$11)+'СЕТ СН'!$F$9+СВЦЭМ!$D$10+'СЕТ СН'!$F$5-'СЕТ СН'!$F$17</f>
        <v>2155.1103164900001</v>
      </c>
      <c r="T36" s="36">
        <f>SUMIFS(СВЦЭМ!$C$39:$C$782,СВЦЭМ!$A$39:$A$782,$A36,СВЦЭМ!$B$39:$B$782,T$11)+'СЕТ СН'!$F$9+СВЦЭМ!$D$10+'СЕТ СН'!$F$5-'СЕТ СН'!$F$17</f>
        <v>2139.2121891400002</v>
      </c>
      <c r="U36" s="36">
        <f>SUMIFS(СВЦЭМ!$C$39:$C$782,СВЦЭМ!$A$39:$A$782,$A36,СВЦЭМ!$B$39:$B$782,U$11)+'СЕТ СН'!$F$9+СВЦЭМ!$D$10+'СЕТ СН'!$F$5-'СЕТ СН'!$F$17</f>
        <v>2145.9474267099999</v>
      </c>
      <c r="V36" s="36">
        <f>SUMIFS(СВЦЭМ!$C$39:$C$782,СВЦЭМ!$A$39:$A$782,$A36,СВЦЭМ!$B$39:$B$782,V$11)+'СЕТ СН'!$F$9+СВЦЭМ!$D$10+'СЕТ СН'!$F$5-'СЕТ СН'!$F$17</f>
        <v>2146.6167458700002</v>
      </c>
      <c r="W36" s="36">
        <f>SUMIFS(СВЦЭМ!$C$39:$C$782,СВЦЭМ!$A$39:$A$782,$A36,СВЦЭМ!$B$39:$B$782,W$11)+'СЕТ СН'!$F$9+СВЦЭМ!$D$10+'СЕТ СН'!$F$5-'СЕТ СН'!$F$17</f>
        <v>2155.05203944</v>
      </c>
      <c r="X36" s="36">
        <f>SUMIFS(СВЦЭМ!$C$39:$C$782,СВЦЭМ!$A$39:$A$782,$A36,СВЦЭМ!$B$39:$B$782,X$11)+'СЕТ СН'!$F$9+СВЦЭМ!$D$10+'СЕТ СН'!$F$5-'СЕТ СН'!$F$17</f>
        <v>2141.0231512600003</v>
      </c>
      <c r="Y36" s="36">
        <f>SUMIFS(СВЦЭМ!$C$39:$C$782,СВЦЭМ!$A$39:$A$782,$A36,СВЦЭМ!$B$39:$B$782,Y$11)+'СЕТ СН'!$F$9+СВЦЭМ!$D$10+'СЕТ СН'!$F$5-'СЕТ СН'!$F$17</f>
        <v>2098.4934923199999</v>
      </c>
    </row>
    <row r="37" spans="1:25" ht="15.75" x14ac:dyDescent="0.2">
      <c r="A37" s="35">
        <f t="shared" si="0"/>
        <v>44373</v>
      </c>
      <c r="B37" s="36">
        <f>SUMIFS(СВЦЭМ!$C$39:$C$782,СВЦЭМ!$A$39:$A$782,$A37,СВЦЭМ!$B$39:$B$782,B$11)+'СЕТ СН'!$F$9+СВЦЭМ!$D$10+'СЕТ СН'!$F$5-'СЕТ СН'!$F$17</f>
        <v>2129.90437578</v>
      </c>
      <c r="C37" s="36">
        <f>SUMIFS(СВЦЭМ!$C$39:$C$782,СВЦЭМ!$A$39:$A$782,$A37,СВЦЭМ!$B$39:$B$782,C$11)+'СЕТ СН'!$F$9+СВЦЭМ!$D$10+'СЕТ СН'!$F$5-'СЕТ СН'!$F$17</f>
        <v>2225.81822801</v>
      </c>
      <c r="D37" s="36">
        <f>SUMIFS(СВЦЭМ!$C$39:$C$782,СВЦЭМ!$A$39:$A$782,$A37,СВЦЭМ!$B$39:$B$782,D$11)+'СЕТ СН'!$F$9+СВЦЭМ!$D$10+'СЕТ СН'!$F$5-'СЕТ СН'!$F$17</f>
        <v>2241.5648953499999</v>
      </c>
      <c r="E37" s="36">
        <f>SUMIFS(СВЦЭМ!$C$39:$C$782,СВЦЭМ!$A$39:$A$782,$A37,СВЦЭМ!$B$39:$B$782,E$11)+'СЕТ СН'!$F$9+СВЦЭМ!$D$10+'СЕТ СН'!$F$5-'СЕТ СН'!$F$17</f>
        <v>2242.0483152699999</v>
      </c>
      <c r="F37" s="36">
        <f>SUMIFS(СВЦЭМ!$C$39:$C$782,СВЦЭМ!$A$39:$A$782,$A37,СВЦЭМ!$B$39:$B$782,F$11)+'СЕТ СН'!$F$9+СВЦЭМ!$D$10+'СЕТ СН'!$F$5-'СЕТ СН'!$F$17</f>
        <v>2248.36634353</v>
      </c>
      <c r="G37" s="36">
        <f>SUMIFS(СВЦЭМ!$C$39:$C$782,СВЦЭМ!$A$39:$A$782,$A37,СВЦЭМ!$B$39:$B$782,G$11)+'СЕТ СН'!$F$9+СВЦЭМ!$D$10+'СЕТ СН'!$F$5-'СЕТ СН'!$F$17</f>
        <v>2248.60556081</v>
      </c>
      <c r="H37" s="36">
        <f>SUMIFS(СВЦЭМ!$C$39:$C$782,СВЦЭМ!$A$39:$A$782,$A37,СВЦЭМ!$B$39:$B$782,H$11)+'СЕТ СН'!$F$9+СВЦЭМ!$D$10+'СЕТ СН'!$F$5-'СЕТ СН'!$F$17</f>
        <v>2234.7839379100001</v>
      </c>
      <c r="I37" s="36">
        <f>SUMIFS(СВЦЭМ!$C$39:$C$782,СВЦЭМ!$A$39:$A$782,$A37,СВЦЭМ!$B$39:$B$782,I$11)+'СЕТ СН'!$F$9+СВЦЭМ!$D$10+'СЕТ СН'!$F$5-'СЕТ СН'!$F$17</f>
        <v>2218.5126791500002</v>
      </c>
      <c r="J37" s="36">
        <f>SUMIFS(СВЦЭМ!$C$39:$C$782,СВЦЭМ!$A$39:$A$782,$A37,СВЦЭМ!$B$39:$B$782,J$11)+'СЕТ СН'!$F$9+СВЦЭМ!$D$10+'СЕТ СН'!$F$5-'СЕТ СН'!$F$17</f>
        <v>2150.9791563099998</v>
      </c>
      <c r="K37" s="36">
        <f>SUMIFS(СВЦЭМ!$C$39:$C$782,СВЦЭМ!$A$39:$A$782,$A37,СВЦЭМ!$B$39:$B$782,K$11)+'СЕТ СН'!$F$9+СВЦЭМ!$D$10+'СЕТ СН'!$F$5-'СЕТ СН'!$F$17</f>
        <v>2112.9431596499999</v>
      </c>
      <c r="L37" s="36">
        <f>SUMIFS(СВЦЭМ!$C$39:$C$782,СВЦЭМ!$A$39:$A$782,$A37,СВЦЭМ!$B$39:$B$782,L$11)+'СЕТ СН'!$F$9+СВЦЭМ!$D$10+'СЕТ СН'!$F$5-'СЕТ СН'!$F$17</f>
        <v>2120.8982143600001</v>
      </c>
      <c r="M37" s="36">
        <f>SUMIFS(СВЦЭМ!$C$39:$C$782,СВЦЭМ!$A$39:$A$782,$A37,СВЦЭМ!$B$39:$B$782,M$11)+'СЕТ СН'!$F$9+СВЦЭМ!$D$10+'СЕТ СН'!$F$5-'СЕТ СН'!$F$17</f>
        <v>2140.13024167</v>
      </c>
      <c r="N37" s="36">
        <f>SUMIFS(СВЦЭМ!$C$39:$C$782,СВЦЭМ!$A$39:$A$782,$A37,СВЦЭМ!$B$39:$B$782,N$11)+'СЕТ СН'!$F$9+СВЦЭМ!$D$10+'СЕТ СН'!$F$5-'СЕТ СН'!$F$17</f>
        <v>2190.33968276</v>
      </c>
      <c r="O37" s="36">
        <f>SUMIFS(СВЦЭМ!$C$39:$C$782,СВЦЭМ!$A$39:$A$782,$A37,СВЦЭМ!$B$39:$B$782,O$11)+'СЕТ СН'!$F$9+СВЦЭМ!$D$10+'СЕТ СН'!$F$5-'СЕТ СН'!$F$17</f>
        <v>2193.5255474000001</v>
      </c>
      <c r="P37" s="36">
        <f>SUMIFS(СВЦЭМ!$C$39:$C$782,СВЦЭМ!$A$39:$A$782,$A37,СВЦЭМ!$B$39:$B$782,P$11)+'СЕТ СН'!$F$9+СВЦЭМ!$D$10+'СЕТ СН'!$F$5-'СЕТ СН'!$F$17</f>
        <v>2198.3484216000002</v>
      </c>
      <c r="Q37" s="36">
        <f>SUMIFS(СВЦЭМ!$C$39:$C$782,СВЦЭМ!$A$39:$A$782,$A37,СВЦЭМ!$B$39:$B$782,Q$11)+'СЕТ СН'!$F$9+СВЦЭМ!$D$10+'СЕТ СН'!$F$5-'СЕТ СН'!$F$17</f>
        <v>2206.4305625799998</v>
      </c>
      <c r="R37" s="36">
        <f>SUMIFS(СВЦЭМ!$C$39:$C$782,СВЦЭМ!$A$39:$A$782,$A37,СВЦЭМ!$B$39:$B$782,R$11)+'СЕТ СН'!$F$9+СВЦЭМ!$D$10+'СЕТ СН'!$F$5-'СЕТ СН'!$F$17</f>
        <v>2162.1315167100001</v>
      </c>
      <c r="S37" s="36">
        <f>SUMIFS(СВЦЭМ!$C$39:$C$782,СВЦЭМ!$A$39:$A$782,$A37,СВЦЭМ!$B$39:$B$782,S$11)+'СЕТ СН'!$F$9+СВЦЭМ!$D$10+'СЕТ СН'!$F$5-'СЕТ СН'!$F$17</f>
        <v>2122.2480676300002</v>
      </c>
      <c r="T37" s="36">
        <f>SUMIFS(СВЦЭМ!$C$39:$C$782,СВЦЭМ!$A$39:$A$782,$A37,СВЦЭМ!$B$39:$B$782,T$11)+'СЕТ СН'!$F$9+СВЦЭМ!$D$10+'СЕТ СН'!$F$5-'СЕТ СН'!$F$17</f>
        <v>2112.20626378</v>
      </c>
      <c r="U37" s="36">
        <f>SUMIFS(СВЦЭМ!$C$39:$C$782,СВЦЭМ!$A$39:$A$782,$A37,СВЦЭМ!$B$39:$B$782,U$11)+'СЕТ СН'!$F$9+СВЦЭМ!$D$10+'СЕТ СН'!$F$5-'СЕТ СН'!$F$17</f>
        <v>2115.59885708</v>
      </c>
      <c r="V37" s="36">
        <f>SUMIFS(СВЦЭМ!$C$39:$C$782,СВЦЭМ!$A$39:$A$782,$A37,СВЦЭМ!$B$39:$B$782,V$11)+'СЕТ СН'!$F$9+СВЦЭМ!$D$10+'СЕТ СН'!$F$5-'СЕТ СН'!$F$17</f>
        <v>2110.83214094</v>
      </c>
      <c r="W37" s="36">
        <f>SUMIFS(СВЦЭМ!$C$39:$C$782,СВЦЭМ!$A$39:$A$782,$A37,СВЦЭМ!$B$39:$B$782,W$11)+'СЕТ СН'!$F$9+СВЦЭМ!$D$10+'СЕТ СН'!$F$5-'СЕТ СН'!$F$17</f>
        <v>2123.8357358000003</v>
      </c>
      <c r="X37" s="36">
        <f>SUMIFS(СВЦЭМ!$C$39:$C$782,СВЦЭМ!$A$39:$A$782,$A37,СВЦЭМ!$B$39:$B$782,X$11)+'СЕТ СН'!$F$9+СВЦЭМ!$D$10+'СЕТ СН'!$F$5-'СЕТ СН'!$F$17</f>
        <v>2113.5459710800001</v>
      </c>
      <c r="Y37" s="36">
        <f>SUMIFS(СВЦЭМ!$C$39:$C$782,СВЦЭМ!$A$39:$A$782,$A37,СВЦЭМ!$B$39:$B$782,Y$11)+'СЕТ СН'!$F$9+СВЦЭМ!$D$10+'СЕТ СН'!$F$5-'СЕТ СН'!$F$17</f>
        <v>2071.6167794500002</v>
      </c>
    </row>
    <row r="38" spans="1:25" ht="15.75" x14ac:dyDescent="0.2">
      <c r="A38" s="35">
        <f t="shared" si="0"/>
        <v>44374</v>
      </c>
      <c r="B38" s="36">
        <f>SUMIFS(СВЦЭМ!$C$39:$C$782,СВЦЭМ!$A$39:$A$782,$A38,СВЦЭМ!$B$39:$B$782,B$11)+'СЕТ СН'!$F$9+СВЦЭМ!$D$10+'СЕТ СН'!$F$5-'СЕТ СН'!$F$17</f>
        <v>2090.6217022599999</v>
      </c>
      <c r="C38" s="36">
        <f>SUMIFS(СВЦЭМ!$C$39:$C$782,СВЦЭМ!$A$39:$A$782,$A38,СВЦЭМ!$B$39:$B$782,C$11)+'СЕТ СН'!$F$9+СВЦЭМ!$D$10+'СЕТ СН'!$F$5-'СЕТ СН'!$F$17</f>
        <v>2147.0131199799998</v>
      </c>
      <c r="D38" s="36">
        <f>SUMIFS(СВЦЭМ!$C$39:$C$782,СВЦЭМ!$A$39:$A$782,$A38,СВЦЭМ!$B$39:$B$782,D$11)+'СЕТ СН'!$F$9+СВЦЭМ!$D$10+'СЕТ СН'!$F$5-'СЕТ СН'!$F$17</f>
        <v>2216.6677716100003</v>
      </c>
      <c r="E38" s="36">
        <f>SUMIFS(СВЦЭМ!$C$39:$C$782,СВЦЭМ!$A$39:$A$782,$A38,СВЦЭМ!$B$39:$B$782,E$11)+'СЕТ СН'!$F$9+СВЦЭМ!$D$10+'СЕТ СН'!$F$5-'СЕТ СН'!$F$17</f>
        <v>2235.6650433</v>
      </c>
      <c r="F38" s="36">
        <f>SUMIFS(СВЦЭМ!$C$39:$C$782,СВЦЭМ!$A$39:$A$782,$A38,СВЦЭМ!$B$39:$B$782,F$11)+'СЕТ СН'!$F$9+СВЦЭМ!$D$10+'СЕТ СН'!$F$5-'СЕТ СН'!$F$17</f>
        <v>2240.0283912100003</v>
      </c>
      <c r="G38" s="36">
        <f>SUMIFS(СВЦЭМ!$C$39:$C$782,СВЦЭМ!$A$39:$A$782,$A38,СВЦЭМ!$B$39:$B$782,G$11)+'СЕТ СН'!$F$9+СВЦЭМ!$D$10+'СЕТ СН'!$F$5-'СЕТ СН'!$F$17</f>
        <v>2241.3285482000001</v>
      </c>
      <c r="H38" s="36">
        <f>SUMIFS(СВЦЭМ!$C$39:$C$782,СВЦЭМ!$A$39:$A$782,$A38,СВЦЭМ!$B$39:$B$782,H$11)+'СЕТ СН'!$F$9+СВЦЭМ!$D$10+'СЕТ СН'!$F$5-'СЕТ СН'!$F$17</f>
        <v>2222.2891742800002</v>
      </c>
      <c r="I38" s="36">
        <f>SUMIFS(СВЦЭМ!$C$39:$C$782,СВЦЭМ!$A$39:$A$782,$A38,СВЦЭМ!$B$39:$B$782,I$11)+'СЕТ СН'!$F$9+СВЦЭМ!$D$10+'СЕТ СН'!$F$5-'СЕТ СН'!$F$17</f>
        <v>2143.2698224200003</v>
      </c>
      <c r="J38" s="36">
        <f>SUMIFS(СВЦЭМ!$C$39:$C$782,СВЦЭМ!$A$39:$A$782,$A38,СВЦЭМ!$B$39:$B$782,J$11)+'СЕТ СН'!$F$9+СВЦЭМ!$D$10+'СЕТ СН'!$F$5-'СЕТ СН'!$F$17</f>
        <v>2094.1667675899998</v>
      </c>
      <c r="K38" s="36">
        <f>SUMIFS(СВЦЭМ!$C$39:$C$782,СВЦЭМ!$A$39:$A$782,$A38,СВЦЭМ!$B$39:$B$782,K$11)+'СЕТ СН'!$F$9+СВЦЭМ!$D$10+'СЕТ СН'!$F$5-'СЕТ СН'!$F$17</f>
        <v>2086.4751489700002</v>
      </c>
      <c r="L38" s="36">
        <f>SUMIFS(СВЦЭМ!$C$39:$C$782,СВЦЭМ!$A$39:$A$782,$A38,СВЦЭМ!$B$39:$B$782,L$11)+'СЕТ СН'!$F$9+СВЦЭМ!$D$10+'СЕТ СН'!$F$5-'СЕТ СН'!$F$17</f>
        <v>2080.3581317799999</v>
      </c>
      <c r="M38" s="36">
        <f>SUMIFS(СВЦЭМ!$C$39:$C$782,СВЦЭМ!$A$39:$A$782,$A38,СВЦЭМ!$B$39:$B$782,M$11)+'СЕТ СН'!$F$9+СВЦЭМ!$D$10+'СЕТ СН'!$F$5-'СЕТ СН'!$F$17</f>
        <v>2103.3627993800001</v>
      </c>
      <c r="N38" s="36">
        <f>SUMIFS(СВЦЭМ!$C$39:$C$782,СВЦЭМ!$A$39:$A$782,$A38,СВЦЭМ!$B$39:$B$782,N$11)+'СЕТ СН'!$F$9+СВЦЭМ!$D$10+'СЕТ СН'!$F$5-'СЕТ СН'!$F$17</f>
        <v>2162.2964577500002</v>
      </c>
      <c r="O38" s="36">
        <f>SUMIFS(СВЦЭМ!$C$39:$C$782,СВЦЭМ!$A$39:$A$782,$A38,СВЦЭМ!$B$39:$B$782,O$11)+'СЕТ СН'!$F$9+СВЦЭМ!$D$10+'СЕТ СН'!$F$5-'СЕТ СН'!$F$17</f>
        <v>2218.79921457</v>
      </c>
      <c r="P38" s="36">
        <f>SUMIFS(СВЦЭМ!$C$39:$C$782,СВЦЭМ!$A$39:$A$782,$A38,СВЦЭМ!$B$39:$B$782,P$11)+'СЕТ СН'!$F$9+СВЦЭМ!$D$10+'СЕТ СН'!$F$5-'СЕТ СН'!$F$17</f>
        <v>2227.1829926400001</v>
      </c>
      <c r="Q38" s="36">
        <f>SUMIFS(СВЦЭМ!$C$39:$C$782,СВЦЭМ!$A$39:$A$782,$A38,СВЦЭМ!$B$39:$B$782,Q$11)+'СЕТ СН'!$F$9+СВЦЭМ!$D$10+'СЕТ СН'!$F$5-'СЕТ СН'!$F$17</f>
        <v>2229.1793085300001</v>
      </c>
      <c r="R38" s="36">
        <f>SUMIFS(СВЦЭМ!$C$39:$C$782,СВЦЭМ!$A$39:$A$782,$A38,СВЦЭМ!$B$39:$B$782,R$11)+'СЕТ СН'!$F$9+СВЦЭМ!$D$10+'СЕТ СН'!$F$5-'СЕТ СН'!$F$17</f>
        <v>2187.45680253</v>
      </c>
      <c r="S38" s="36">
        <f>SUMIFS(СВЦЭМ!$C$39:$C$782,СВЦЭМ!$A$39:$A$782,$A38,СВЦЭМ!$B$39:$B$782,S$11)+'СЕТ СН'!$F$9+СВЦЭМ!$D$10+'СЕТ СН'!$F$5-'СЕТ СН'!$F$17</f>
        <v>2128.9216400099999</v>
      </c>
      <c r="T38" s="36">
        <f>SUMIFS(СВЦЭМ!$C$39:$C$782,СВЦЭМ!$A$39:$A$782,$A38,СВЦЭМ!$B$39:$B$782,T$11)+'СЕТ СН'!$F$9+СВЦЭМ!$D$10+'СЕТ СН'!$F$5-'СЕТ СН'!$F$17</f>
        <v>2093.6546168700002</v>
      </c>
      <c r="U38" s="36">
        <f>SUMIFS(СВЦЭМ!$C$39:$C$782,СВЦЭМ!$A$39:$A$782,$A38,СВЦЭМ!$B$39:$B$782,U$11)+'СЕТ СН'!$F$9+СВЦЭМ!$D$10+'СЕТ СН'!$F$5-'СЕТ СН'!$F$17</f>
        <v>2079.42357356</v>
      </c>
      <c r="V38" s="36">
        <f>SUMIFS(СВЦЭМ!$C$39:$C$782,СВЦЭМ!$A$39:$A$782,$A38,СВЦЭМ!$B$39:$B$782,V$11)+'СЕТ СН'!$F$9+СВЦЭМ!$D$10+'СЕТ СН'!$F$5-'СЕТ СН'!$F$17</f>
        <v>2067.7055341400001</v>
      </c>
      <c r="W38" s="36">
        <f>SUMIFS(СВЦЭМ!$C$39:$C$782,СВЦЭМ!$A$39:$A$782,$A38,СВЦЭМ!$B$39:$B$782,W$11)+'СЕТ СН'!$F$9+СВЦЭМ!$D$10+'СЕТ СН'!$F$5-'СЕТ СН'!$F$17</f>
        <v>2069.59575602</v>
      </c>
      <c r="X38" s="36">
        <f>SUMIFS(СВЦЭМ!$C$39:$C$782,СВЦЭМ!$A$39:$A$782,$A38,СВЦЭМ!$B$39:$B$782,X$11)+'СЕТ СН'!$F$9+СВЦЭМ!$D$10+'СЕТ СН'!$F$5-'СЕТ СН'!$F$17</f>
        <v>2067.2604617699999</v>
      </c>
      <c r="Y38" s="36">
        <f>SUMIFS(СВЦЭМ!$C$39:$C$782,СВЦЭМ!$A$39:$A$782,$A38,СВЦЭМ!$B$39:$B$782,Y$11)+'СЕТ СН'!$F$9+СВЦЭМ!$D$10+'СЕТ СН'!$F$5-'СЕТ СН'!$F$17</f>
        <v>2068.9255062699999</v>
      </c>
    </row>
    <row r="39" spans="1:25" ht="15.75" x14ac:dyDescent="0.2">
      <c r="A39" s="35">
        <f t="shared" si="0"/>
        <v>44375</v>
      </c>
      <c r="B39" s="36">
        <f>SUMIFS(СВЦЭМ!$C$39:$C$782,СВЦЭМ!$A$39:$A$782,$A39,СВЦЭМ!$B$39:$B$782,B$11)+'СЕТ СН'!$F$9+СВЦЭМ!$D$10+'СЕТ СН'!$F$5-'СЕТ СН'!$F$17</f>
        <v>2113.5725768299999</v>
      </c>
      <c r="C39" s="36">
        <f>SUMIFS(СВЦЭМ!$C$39:$C$782,СВЦЭМ!$A$39:$A$782,$A39,СВЦЭМ!$B$39:$B$782,C$11)+'СЕТ СН'!$F$9+СВЦЭМ!$D$10+'СЕТ СН'!$F$5-'СЕТ СН'!$F$17</f>
        <v>2195.3382698099999</v>
      </c>
      <c r="D39" s="36">
        <f>SUMIFS(СВЦЭМ!$C$39:$C$782,СВЦЭМ!$A$39:$A$782,$A39,СВЦЭМ!$B$39:$B$782,D$11)+'СЕТ СН'!$F$9+СВЦЭМ!$D$10+'СЕТ СН'!$F$5-'СЕТ СН'!$F$17</f>
        <v>2206.84026111</v>
      </c>
      <c r="E39" s="36">
        <f>SUMIFS(СВЦЭМ!$C$39:$C$782,СВЦЭМ!$A$39:$A$782,$A39,СВЦЭМ!$B$39:$B$782,E$11)+'СЕТ СН'!$F$9+СВЦЭМ!$D$10+'СЕТ СН'!$F$5-'СЕТ СН'!$F$17</f>
        <v>2219.0613637400002</v>
      </c>
      <c r="F39" s="36">
        <f>SUMIFS(СВЦЭМ!$C$39:$C$782,СВЦЭМ!$A$39:$A$782,$A39,СВЦЭМ!$B$39:$B$782,F$11)+'СЕТ СН'!$F$9+СВЦЭМ!$D$10+'СЕТ СН'!$F$5-'СЕТ СН'!$F$17</f>
        <v>2216.91729218</v>
      </c>
      <c r="G39" s="36">
        <f>SUMIFS(СВЦЭМ!$C$39:$C$782,СВЦЭМ!$A$39:$A$782,$A39,СВЦЭМ!$B$39:$B$782,G$11)+'СЕТ СН'!$F$9+СВЦЭМ!$D$10+'СЕТ СН'!$F$5-'СЕТ СН'!$F$17</f>
        <v>2203.202115</v>
      </c>
      <c r="H39" s="36">
        <f>SUMIFS(СВЦЭМ!$C$39:$C$782,СВЦЭМ!$A$39:$A$782,$A39,СВЦЭМ!$B$39:$B$782,H$11)+'СЕТ СН'!$F$9+СВЦЭМ!$D$10+'СЕТ СН'!$F$5-'СЕТ СН'!$F$17</f>
        <v>2210.89458904</v>
      </c>
      <c r="I39" s="36">
        <f>SUMIFS(СВЦЭМ!$C$39:$C$782,СВЦЭМ!$A$39:$A$782,$A39,СВЦЭМ!$B$39:$B$782,I$11)+'СЕТ СН'!$F$9+СВЦЭМ!$D$10+'СЕТ СН'!$F$5-'СЕТ СН'!$F$17</f>
        <v>2257.8508680300001</v>
      </c>
      <c r="J39" s="36">
        <f>SUMIFS(СВЦЭМ!$C$39:$C$782,СВЦЭМ!$A$39:$A$782,$A39,СВЦЭМ!$B$39:$B$782,J$11)+'СЕТ СН'!$F$9+СВЦЭМ!$D$10+'СЕТ СН'!$F$5-'СЕТ СН'!$F$17</f>
        <v>2191.6295853400002</v>
      </c>
      <c r="K39" s="36">
        <f>SUMIFS(СВЦЭМ!$C$39:$C$782,СВЦЭМ!$A$39:$A$782,$A39,СВЦЭМ!$B$39:$B$782,K$11)+'СЕТ СН'!$F$9+СВЦЭМ!$D$10+'СЕТ СН'!$F$5-'СЕТ СН'!$F$17</f>
        <v>2153.68064013</v>
      </c>
      <c r="L39" s="36">
        <f>SUMIFS(СВЦЭМ!$C$39:$C$782,СВЦЭМ!$A$39:$A$782,$A39,СВЦЭМ!$B$39:$B$782,L$11)+'СЕТ СН'!$F$9+СВЦЭМ!$D$10+'СЕТ СН'!$F$5-'СЕТ СН'!$F$17</f>
        <v>2120.66209639</v>
      </c>
      <c r="M39" s="36">
        <f>SUMIFS(СВЦЭМ!$C$39:$C$782,СВЦЭМ!$A$39:$A$782,$A39,СВЦЭМ!$B$39:$B$782,M$11)+'СЕТ СН'!$F$9+СВЦЭМ!$D$10+'СЕТ СН'!$F$5-'СЕТ СН'!$F$17</f>
        <v>2156.0564344700001</v>
      </c>
      <c r="N39" s="36">
        <f>SUMIFS(СВЦЭМ!$C$39:$C$782,СВЦЭМ!$A$39:$A$782,$A39,СВЦЭМ!$B$39:$B$782,N$11)+'СЕТ СН'!$F$9+СВЦЭМ!$D$10+'СЕТ СН'!$F$5-'СЕТ СН'!$F$17</f>
        <v>2214.34548571</v>
      </c>
      <c r="O39" s="36">
        <f>SUMIFS(СВЦЭМ!$C$39:$C$782,СВЦЭМ!$A$39:$A$782,$A39,СВЦЭМ!$B$39:$B$782,O$11)+'СЕТ СН'!$F$9+СВЦЭМ!$D$10+'СЕТ СН'!$F$5-'СЕТ СН'!$F$17</f>
        <v>2259.3307106900002</v>
      </c>
      <c r="P39" s="36">
        <f>SUMIFS(СВЦЭМ!$C$39:$C$782,СВЦЭМ!$A$39:$A$782,$A39,СВЦЭМ!$B$39:$B$782,P$11)+'СЕТ СН'!$F$9+СВЦЭМ!$D$10+'СЕТ СН'!$F$5-'СЕТ СН'!$F$17</f>
        <v>2265.9887840299998</v>
      </c>
      <c r="Q39" s="36">
        <f>SUMIFS(СВЦЭМ!$C$39:$C$782,СВЦЭМ!$A$39:$A$782,$A39,СВЦЭМ!$B$39:$B$782,Q$11)+'СЕТ СН'!$F$9+СВЦЭМ!$D$10+'СЕТ СН'!$F$5-'СЕТ СН'!$F$17</f>
        <v>2256.3110610499998</v>
      </c>
      <c r="R39" s="36">
        <f>SUMIFS(СВЦЭМ!$C$39:$C$782,СВЦЭМ!$A$39:$A$782,$A39,СВЦЭМ!$B$39:$B$782,R$11)+'СЕТ СН'!$F$9+СВЦЭМ!$D$10+'СЕТ СН'!$F$5-'СЕТ СН'!$F$17</f>
        <v>2223.0838272700003</v>
      </c>
      <c r="S39" s="36">
        <f>SUMIFS(СВЦЭМ!$C$39:$C$782,СВЦЭМ!$A$39:$A$782,$A39,СВЦЭМ!$B$39:$B$782,S$11)+'СЕТ СН'!$F$9+СВЦЭМ!$D$10+'СЕТ СН'!$F$5-'СЕТ СН'!$F$17</f>
        <v>2167.8043604899999</v>
      </c>
      <c r="T39" s="36">
        <f>SUMIFS(СВЦЭМ!$C$39:$C$782,СВЦЭМ!$A$39:$A$782,$A39,СВЦЭМ!$B$39:$B$782,T$11)+'СЕТ СН'!$F$9+СВЦЭМ!$D$10+'СЕТ СН'!$F$5-'СЕТ СН'!$F$17</f>
        <v>2111.0395303</v>
      </c>
      <c r="U39" s="36">
        <f>SUMIFS(СВЦЭМ!$C$39:$C$782,СВЦЭМ!$A$39:$A$782,$A39,СВЦЭМ!$B$39:$B$782,U$11)+'СЕТ СН'!$F$9+СВЦЭМ!$D$10+'СЕТ СН'!$F$5-'СЕТ СН'!$F$17</f>
        <v>2116.70655296</v>
      </c>
      <c r="V39" s="36">
        <f>SUMIFS(СВЦЭМ!$C$39:$C$782,СВЦЭМ!$A$39:$A$782,$A39,СВЦЭМ!$B$39:$B$782,V$11)+'СЕТ СН'!$F$9+СВЦЭМ!$D$10+'СЕТ СН'!$F$5-'СЕТ СН'!$F$17</f>
        <v>2092.1320018300003</v>
      </c>
      <c r="W39" s="36">
        <f>SUMIFS(СВЦЭМ!$C$39:$C$782,СВЦЭМ!$A$39:$A$782,$A39,СВЦЭМ!$B$39:$B$782,W$11)+'СЕТ СН'!$F$9+СВЦЭМ!$D$10+'СЕТ СН'!$F$5-'СЕТ СН'!$F$17</f>
        <v>2099.4034045799999</v>
      </c>
      <c r="X39" s="36">
        <f>SUMIFS(СВЦЭМ!$C$39:$C$782,СВЦЭМ!$A$39:$A$782,$A39,СВЦЭМ!$B$39:$B$782,X$11)+'СЕТ СН'!$F$9+СВЦЭМ!$D$10+'СЕТ СН'!$F$5-'СЕТ СН'!$F$17</f>
        <v>2115.4825267000001</v>
      </c>
      <c r="Y39" s="36">
        <f>SUMIFS(СВЦЭМ!$C$39:$C$782,СВЦЭМ!$A$39:$A$782,$A39,СВЦЭМ!$B$39:$B$782,Y$11)+'СЕТ СН'!$F$9+СВЦЭМ!$D$10+'СЕТ СН'!$F$5-'СЕТ СН'!$F$17</f>
        <v>2156.0406013500001</v>
      </c>
    </row>
    <row r="40" spans="1:25" ht="15.75" x14ac:dyDescent="0.2">
      <c r="A40" s="35">
        <f t="shared" si="0"/>
        <v>44376</v>
      </c>
      <c r="B40" s="36">
        <f>SUMIFS(СВЦЭМ!$C$39:$C$782,СВЦЭМ!$A$39:$A$782,$A40,СВЦЭМ!$B$39:$B$782,B$11)+'СЕТ СН'!$F$9+СВЦЭМ!$D$10+'СЕТ СН'!$F$5-'СЕТ СН'!$F$17</f>
        <v>2150.7284038100001</v>
      </c>
      <c r="C40" s="36">
        <f>SUMIFS(СВЦЭМ!$C$39:$C$782,СВЦЭМ!$A$39:$A$782,$A40,СВЦЭМ!$B$39:$B$782,C$11)+'СЕТ СН'!$F$9+СВЦЭМ!$D$10+'СЕТ СН'!$F$5-'СЕТ СН'!$F$17</f>
        <v>2187.1399868899998</v>
      </c>
      <c r="D40" s="36">
        <f>SUMIFS(СВЦЭМ!$C$39:$C$782,СВЦЭМ!$A$39:$A$782,$A40,СВЦЭМ!$B$39:$B$782,D$11)+'СЕТ СН'!$F$9+СВЦЭМ!$D$10+'СЕТ СН'!$F$5-'СЕТ СН'!$F$17</f>
        <v>2200.93643432</v>
      </c>
      <c r="E40" s="36">
        <f>SUMIFS(СВЦЭМ!$C$39:$C$782,СВЦЭМ!$A$39:$A$782,$A40,СВЦЭМ!$B$39:$B$782,E$11)+'СЕТ СН'!$F$9+СВЦЭМ!$D$10+'СЕТ СН'!$F$5-'СЕТ СН'!$F$17</f>
        <v>2220.8045851699999</v>
      </c>
      <c r="F40" s="36">
        <f>SUMIFS(СВЦЭМ!$C$39:$C$782,СВЦЭМ!$A$39:$A$782,$A40,СВЦЭМ!$B$39:$B$782,F$11)+'СЕТ СН'!$F$9+СВЦЭМ!$D$10+'СЕТ СН'!$F$5-'СЕТ СН'!$F$17</f>
        <v>2220.3435430899999</v>
      </c>
      <c r="G40" s="36">
        <f>SUMIFS(СВЦЭМ!$C$39:$C$782,СВЦЭМ!$A$39:$A$782,$A40,СВЦЭМ!$B$39:$B$782,G$11)+'СЕТ СН'!$F$9+СВЦЭМ!$D$10+'СЕТ СН'!$F$5-'СЕТ СН'!$F$17</f>
        <v>2203.7806188300001</v>
      </c>
      <c r="H40" s="36">
        <f>SUMIFS(СВЦЭМ!$C$39:$C$782,СВЦЭМ!$A$39:$A$782,$A40,СВЦЭМ!$B$39:$B$782,H$11)+'СЕТ СН'!$F$9+СВЦЭМ!$D$10+'СЕТ СН'!$F$5-'СЕТ СН'!$F$17</f>
        <v>2198.3345355900001</v>
      </c>
      <c r="I40" s="36">
        <f>SUMIFS(СВЦЭМ!$C$39:$C$782,СВЦЭМ!$A$39:$A$782,$A40,СВЦЭМ!$B$39:$B$782,I$11)+'СЕТ СН'!$F$9+СВЦЭМ!$D$10+'СЕТ СН'!$F$5-'СЕТ СН'!$F$17</f>
        <v>2237.1669413099999</v>
      </c>
      <c r="J40" s="36">
        <f>SUMIFS(СВЦЭМ!$C$39:$C$782,СВЦЭМ!$A$39:$A$782,$A40,СВЦЭМ!$B$39:$B$782,J$11)+'СЕТ СН'!$F$9+СВЦЭМ!$D$10+'СЕТ СН'!$F$5-'СЕТ СН'!$F$17</f>
        <v>2183.7899259200003</v>
      </c>
      <c r="K40" s="36">
        <f>SUMIFS(СВЦЭМ!$C$39:$C$782,СВЦЭМ!$A$39:$A$782,$A40,СВЦЭМ!$B$39:$B$782,K$11)+'СЕТ СН'!$F$9+СВЦЭМ!$D$10+'СЕТ СН'!$F$5-'СЕТ СН'!$F$17</f>
        <v>2140.9181436200001</v>
      </c>
      <c r="L40" s="36">
        <f>SUMIFS(СВЦЭМ!$C$39:$C$782,СВЦЭМ!$A$39:$A$782,$A40,СВЦЭМ!$B$39:$B$782,L$11)+'СЕТ СН'!$F$9+СВЦЭМ!$D$10+'СЕТ СН'!$F$5-'СЕТ СН'!$F$17</f>
        <v>2111.2059142500002</v>
      </c>
      <c r="M40" s="36">
        <f>SUMIFS(СВЦЭМ!$C$39:$C$782,СВЦЭМ!$A$39:$A$782,$A40,СВЦЭМ!$B$39:$B$782,M$11)+'СЕТ СН'!$F$9+СВЦЭМ!$D$10+'СЕТ СН'!$F$5-'СЕТ СН'!$F$17</f>
        <v>2139.7399414500001</v>
      </c>
      <c r="N40" s="36">
        <f>SUMIFS(СВЦЭМ!$C$39:$C$782,СВЦЭМ!$A$39:$A$782,$A40,СВЦЭМ!$B$39:$B$782,N$11)+'СЕТ СН'!$F$9+СВЦЭМ!$D$10+'СЕТ СН'!$F$5-'СЕТ СН'!$F$17</f>
        <v>2210.7991668</v>
      </c>
      <c r="O40" s="36">
        <f>SUMIFS(СВЦЭМ!$C$39:$C$782,СВЦЭМ!$A$39:$A$782,$A40,СВЦЭМ!$B$39:$B$782,O$11)+'СЕТ СН'!$F$9+СВЦЭМ!$D$10+'СЕТ СН'!$F$5-'СЕТ СН'!$F$17</f>
        <v>2250.62237009</v>
      </c>
      <c r="P40" s="36">
        <f>SUMIFS(СВЦЭМ!$C$39:$C$782,СВЦЭМ!$A$39:$A$782,$A40,СВЦЭМ!$B$39:$B$782,P$11)+'СЕТ СН'!$F$9+СВЦЭМ!$D$10+'СЕТ СН'!$F$5-'СЕТ СН'!$F$17</f>
        <v>2258.7796565600001</v>
      </c>
      <c r="Q40" s="36">
        <f>SUMIFS(СВЦЭМ!$C$39:$C$782,СВЦЭМ!$A$39:$A$782,$A40,СВЦЭМ!$B$39:$B$782,Q$11)+'СЕТ СН'!$F$9+СВЦЭМ!$D$10+'СЕТ СН'!$F$5-'СЕТ СН'!$F$17</f>
        <v>2250.0127075800001</v>
      </c>
      <c r="R40" s="36">
        <f>SUMIFS(СВЦЭМ!$C$39:$C$782,СВЦЭМ!$A$39:$A$782,$A40,СВЦЭМ!$B$39:$B$782,R$11)+'СЕТ СН'!$F$9+СВЦЭМ!$D$10+'СЕТ СН'!$F$5-'СЕТ СН'!$F$17</f>
        <v>2220.4632588200002</v>
      </c>
      <c r="S40" s="36">
        <f>SUMIFS(СВЦЭМ!$C$39:$C$782,СВЦЭМ!$A$39:$A$782,$A40,СВЦЭМ!$B$39:$B$782,S$11)+'СЕТ СН'!$F$9+СВЦЭМ!$D$10+'СЕТ СН'!$F$5-'СЕТ СН'!$F$17</f>
        <v>2166.8533044599999</v>
      </c>
      <c r="T40" s="36">
        <f>SUMIFS(СВЦЭМ!$C$39:$C$782,СВЦЭМ!$A$39:$A$782,$A40,СВЦЭМ!$B$39:$B$782,T$11)+'СЕТ СН'!$F$9+СВЦЭМ!$D$10+'СЕТ СН'!$F$5-'СЕТ СН'!$F$17</f>
        <v>2124.4153173899999</v>
      </c>
      <c r="U40" s="36">
        <f>SUMIFS(СВЦЭМ!$C$39:$C$782,СВЦЭМ!$A$39:$A$782,$A40,СВЦЭМ!$B$39:$B$782,U$11)+'СЕТ СН'!$F$9+СВЦЭМ!$D$10+'СЕТ СН'!$F$5-'СЕТ СН'!$F$17</f>
        <v>2118.4232486599999</v>
      </c>
      <c r="V40" s="36">
        <f>SUMIFS(СВЦЭМ!$C$39:$C$782,СВЦЭМ!$A$39:$A$782,$A40,СВЦЭМ!$B$39:$B$782,V$11)+'СЕТ СН'!$F$9+СВЦЭМ!$D$10+'СЕТ СН'!$F$5-'СЕТ СН'!$F$17</f>
        <v>2094.49317797</v>
      </c>
      <c r="W40" s="36">
        <f>SUMIFS(СВЦЭМ!$C$39:$C$782,СВЦЭМ!$A$39:$A$782,$A40,СВЦЭМ!$B$39:$B$782,W$11)+'СЕТ СН'!$F$9+СВЦЭМ!$D$10+'СЕТ СН'!$F$5-'СЕТ СН'!$F$17</f>
        <v>2096.9309394900001</v>
      </c>
      <c r="X40" s="36">
        <f>SUMIFS(СВЦЭМ!$C$39:$C$782,СВЦЭМ!$A$39:$A$782,$A40,СВЦЭМ!$B$39:$B$782,X$11)+'СЕТ СН'!$F$9+СВЦЭМ!$D$10+'СЕТ СН'!$F$5-'СЕТ СН'!$F$17</f>
        <v>2112.8666209500002</v>
      </c>
      <c r="Y40" s="36">
        <f>SUMIFS(СВЦЭМ!$C$39:$C$782,СВЦЭМ!$A$39:$A$782,$A40,СВЦЭМ!$B$39:$B$782,Y$11)+'СЕТ СН'!$F$9+СВЦЭМ!$D$10+'СЕТ СН'!$F$5-'СЕТ СН'!$F$17</f>
        <v>2148.2628224099999</v>
      </c>
    </row>
    <row r="41" spans="1:25" ht="15.75" x14ac:dyDescent="0.2">
      <c r="A41" s="35">
        <f t="shared" si="0"/>
        <v>44377</v>
      </c>
      <c r="B41" s="36">
        <f>SUMIFS(СВЦЭМ!$C$39:$C$782,СВЦЭМ!$A$39:$A$782,$A41,СВЦЭМ!$B$39:$B$782,B$11)+'СЕТ СН'!$F$9+СВЦЭМ!$D$10+'СЕТ СН'!$F$5-'СЕТ СН'!$F$17</f>
        <v>2161.2410109100001</v>
      </c>
      <c r="C41" s="36">
        <f>SUMIFS(СВЦЭМ!$C$39:$C$782,СВЦЭМ!$A$39:$A$782,$A41,СВЦЭМ!$B$39:$B$782,C$11)+'СЕТ СН'!$F$9+СВЦЭМ!$D$10+'СЕТ СН'!$F$5-'СЕТ СН'!$F$17</f>
        <v>2250.6898441000003</v>
      </c>
      <c r="D41" s="36">
        <f>SUMIFS(СВЦЭМ!$C$39:$C$782,СВЦЭМ!$A$39:$A$782,$A41,СВЦЭМ!$B$39:$B$782,D$11)+'СЕТ СН'!$F$9+СВЦЭМ!$D$10+'СЕТ СН'!$F$5-'СЕТ СН'!$F$17</f>
        <v>2325.15650056</v>
      </c>
      <c r="E41" s="36">
        <f>SUMIFS(СВЦЭМ!$C$39:$C$782,СВЦЭМ!$A$39:$A$782,$A41,СВЦЭМ!$B$39:$B$782,E$11)+'СЕТ СН'!$F$9+СВЦЭМ!$D$10+'СЕТ СН'!$F$5-'СЕТ СН'!$F$17</f>
        <v>2315.7157700100001</v>
      </c>
      <c r="F41" s="36">
        <f>SUMIFS(СВЦЭМ!$C$39:$C$782,СВЦЭМ!$A$39:$A$782,$A41,СВЦЭМ!$B$39:$B$782,F$11)+'СЕТ СН'!$F$9+СВЦЭМ!$D$10+'СЕТ СН'!$F$5-'СЕТ СН'!$F$17</f>
        <v>2320.08198236</v>
      </c>
      <c r="G41" s="36">
        <f>SUMIFS(СВЦЭМ!$C$39:$C$782,СВЦЭМ!$A$39:$A$782,$A41,СВЦЭМ!$B$39:$B$782,G$11)+'СЕТ СН'!$F$9+СВЦЭМ!$D$10+'СЕТ СН'!$F$5-'СЕТ СН'!$F$17</f>
        <v>2320.3294367500002</v>
      </c>
      <c r="H41" s="36">
        <f>SUMIFS(СВЦЭМ!$C$39:$C$782,СВЦЭМ!$A$39:$A$782,$A41,СВЦЭМ!$B$39:$B$782,H$11)+'СЕТ СН'!$F$9+СВЦЭМ!$D$10+'СЕТ СН'!$F$5-'СЕТ СН'!$F$17</f>
        <v>2287.9454081600002</v>
      </c>
      <c r="I41" s="36">
        <f>SUMIFS(СВЦЭМ!$C$39:$C$782,СВЦЭМ!$A$39:$A$782,$A41,СВЦЭМ!$B$39:$B$782,I$11)+'СЕТ СН'!$F$9+СВЦЭМ!$D$10+'СЕТ СН'!$F$5-'СЕТ СН'!$F$17</f>
        <v>2205.4572486000002</v>
      </c>
      <c r="J41" s="36">
        <f>SUMIFS(СВЦЭМ!$C$39:$C$782,СВЦЭМ!$A$39:$A$782,$A41,СВЦЭМ!$B$39:$B$782,J$11)+'СЕТ СН'!$F$9+СВЦЭМ!$D$10+'СЕТ СН'!$F$5-'СЕТ СН'!$F$17</f>
        <v>2139.0718629600001</v>
      </c>
      <c r="K41" s="36">
        <f>SUMIFS(СВЦЭМ!$C$39:$C$782,СВЦЭМ!$A$39:$A$782,$A41,СВЦЭМ!$B$39:$B$782,K$11)+'СЕТ СН'!$F$9+СВЦЭМ!$D$10+'СЕТ СН'!$F$5-'СЕТ СН'!$F$17</f>
        <v>2094.69888567</v>
      </c>
      <c r="L41" s="36">
        <f>SUMIFS(СВЦЭМ!$C$39:$C$782,СВЦЭМ!$A$39:$A$782,$A41,СВЦЭМ!$B$39:$B$782,L$11)+'СЕТ СН'!$F$9+СВЦЭМ!$D$10+'СЕТ СН'!$F$5-'СЕТ СН'!$F$17</f>
        <v>2073.5545062599999</v>
      </c>
      <c r="M41" s="36">
        <f>SUMIFS(СВЦЭМ!$C$39:$C$782,СВЦЭМ!$A$39:$A$782,$A41,СВЦЭМ!$B$39:$B$782,M$11)+'СЕТ СН'!$F$9+СВЦЭМ!$D$10+'СЕТ СН'!$F$5-'СЕТ СН'!$F$17</f>
        <v>2105.6546311800003</v>
      </c>
      <c r="N41" s="36">
        <f>SUMIFS(СВЦЭМ!$C$39:$C$782,СВЦЭМ!$A$39:$A$782,$A41,СВЦЭМ!$B$39:$B$782,N$11)+'СЕТ СН'!$F$9+СВЦЭМ!$D$10+'СЕТ СН'!$F$5-'СЕТ СН'!$F$17</f>
        <v>2158.7414154799999</v>
      </c>
      <c r="O41" s="36">
        <f>SUMIFS(СВЦЭМ!$C$39:$C$782,СВЦЭМ!$A$39:$A$782,$A41,СВЦЭМ!$B$39:$B$782,O$11)+'СЕТ СН'!$F$9+СВЦЭМ!$D$10+'СЕТ СН'!$F$5-'СЕТ СН'!$F$17</f>
        <v>2211.4000411500001</v>
      </c>
      <c r="P41" s="36">
        <f>SUMIFS(СВЦЭМ!$C$39:$C$782,СВЦЭМ!$A$39:$A$782,$A41,СВЦЭМ!$B$39:$B$782,P$11)+'СЕТ СН'!$F$9+СВЦЭМ!$D$10+'СЕТ СН'!$F$5-'СЕТ СН'!$F$17</f>
        <v>2233.1897168300002</v>
      </c>
      <c r="Q41" s="36">
        <f>SUMIFS(СВЦЭМ!$C$39:$C$782,СВЦЭМ!$A$39:$A$782,$A41,СВЦЭМ!$B$39:$B$782,Q$11)+'СЕТ СН'!$F$9+СВЦЭМ!$D$10+'СЕТ СН'!$F$5-'СЕТ СН'!$F$17</f>
        <v>2214.2863424300003</v>
      </c>
      <c r="R41" s="36">
        <f>SUMIFS(СВЦЭМ!$C$39:$C$782,СВЦЭМ!$A$39:$A$782,$A41,СВЦЭМ!$B$39:$B$782,R$11)+'СЕТ СН'!$F$9+СВЦЭМ!$D$10+'СЕТ СН'!$F$5-'СЕТ СН'!$F$17</f>
        <v>2167.9356354500001</v>
      </c>
      <c r="S41" s="36">
        <f>SUMIFS(СВЦЭМ!$C$39:$C$782,СВЦЭМ!$A$39:$A$782,$A41,СВЦЭМ!$B$39:$B$782,S$11)+'СЕТ СН'!$F$9+СВЦЭМ!$D$10+'СЕТ СН'!$F$5-'СЕТ СН'!$F$17</f>
        <v>2110.48549757</v>
      </c>
      <c r="T41" s="36">
        <f>SUMIFS(СВЦЭМ!$C$39:$C$782,СВЦЭМ!$A$39:$A$782,$A41,СВЦЭМ!$B$39:$B$782,T$11)+'СЕТ СН'!$F$9+СВЦЭМ!$D$10+'СЕТ СН'!$F$5-'СЕТ СН'!$F$17</f>
        <v>2077.8344582999998</v>
      </c>
      <c r="U41" s="36">
        <f>SUMIFS(СВЦЭМ!$C$39:$C$782,СВЦЭМ!$A$39:$A$782,$A41,СВЦЭМ!$B$39:$B$782,U$11)+'СЕТ СН'!$F$9+СВЦЭМ!$D$10+'СЕТ СН'!$F$5-'СЕТ СН'!$F$17</f>
        <v>2077.2424215300002</v>
      </c>
      <c r="V41" s="36">
        <f>SUMIFS(СВЦЭМ!$C$39:$C$782,СВЦЭМ!$A$39:$A$782,$A41,СВЦЭМ!$B$39:$B$782,V$11)+'СЕТ СН'!$F$9+СВЦЭМ!$D$10+'СЕТ СН'!$F$5-'СЕТ СН'!$F$17</f>
        <v>2060.2974733999999</v>
      </c>
      <c r="W41" s="36">
        <f>SUMIFS(СВЦЭМ!$C$39:$C$782,СВЦЭМ!$A$39:$A$782,$A41,СВЦЭМ!$B$39:$B$782,W$11)+'СЕТ СН'!$F$9+СВЦЭМ!$D$10+'СЕТ СН'!$F$5-'СЕТ СН'!$F$17</f>
        <v>2068.3458310800002</v>
      </c>
      <c r="X41" s="36">
        <f>SUMIFS(СВЦЭМ!$C$39:$C$782,СВЦЭМ!$A$39:$A$782,$A41,СВЦЭМ!$B$39:$B$782,X$11)+'СЕТ СН'!$F$9+СВЦЭМ!$D$10+'СЕТ СН'!$F$5-'СЕТ СН'!$F$17</f>
        <v>2074.2099208899999</v>
      </c>
      <c r="Y41" s="36">
        <f>SUMIFS(СВЦЭМ!$C$39:$C$782,СВЦЭМ!$A$39:$A$782,$A41,СВЦЭМ!$B$39:$B$782,Y$11)+'СЕТ СН'!$F$9+СВЦЭМ!$D$10+'СЕТ СН'!$F$5-'СЕТ СН'!$F$17</f>
        <v>2074.6191245099999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01.06.2021</v>
      </c>
      <c r="B48" s="36">
        <f>SUMIFS(СВЦЭМ!$C$39:$C$782,СВЦЭМ!$A$39:$A$782,$A48,СВЦЭМ!$B$39:$B$782,B$47)+'СЕТ СН'!$G$9+СВЦЭМ!$D$10+'СЕТ СН'!$G$5-'СЕТ СН'!$G$17</f>
        <v>2901.0336906900002</v>
      </c>
      <c r="C48" s="36">
        <f>SUMIFS(СВЦЭМ!$C$39:$C$782,СВЦЭМ!$A$39:$A$782,$A48,СВЦЭМ!$B$39:$B$782,C$47)+'СЕТ СН'!$G$9+СВЦЭМ!$D$10+'СЕТ СН'!$G$5-'СЕТ СН'!$G$17</f>
        <v>2963.5101555800002</v>
      </c>
      <c r="D48" s="36">
        <f>SUMIFS(СВЦЭМ!$C$39:$C$782,СВЦЭМ!$A$39:$A$782,$A48,СВЦЭМ!$B$39:$B$782,D$47)+'СЕТ СН'!$G$9+СВЦЭМ!$D$10+'СЕТ СН'!$G$5-'СЕТ СН'!$G$17</f>
        <v>2981.4087146800002</v>
      </c>
      <c r="E48" s="36">
        <f>SUMIFS(СВЦЭМ!$C$39:$C$782,СВЦЭМ!$A$39:$A$782,$A48,СВЦЭМ!$B$39:$B$782,E$47)+'СЕТ СН'!$G$9+СВЦЭМ!$D$10+'СЕТ СН'!$G$5-'СЕТ СН'!$G$17</f>
        <v>2994.3405886199998</v>
      </c>
      <c r="F48" s="36">
        <f>SUMIFS(СВЦЭМ!$C$39:$C$782,СВЦЭМ!$A$39:$A$782,$A48,СВЦЭМ!$B$39:$B$782,F$47)+'СЕТ СН'!$G$9+СВЦЭМ!$D$10+'СЕТ СН'!$G$5-'СЕТ СН'!$G$17</f>
        <v>2993.6606909900001</v>
      </c>
      <c r="G48" s="36">
        <f>SUMIFS(СВЦЭМ!$C$39:$C$782,СВЦЭМ!$A$39:$A$782,$A48,СВЦЭМ!$B$39:$B$782,G$47)+'СЕТ СН'!$G$9+СВЦЭМ!$D$10+'СЕТ СН'!$G$5-'СЕТ СН'!$G$17</f>
        <v>2989.2585792499999</v>
      </c>
      <c r="H48" s="36">
        <f>SUMIFS(СВЦЭМ!$C$39:$C$782,СВЦЭМ!$A$39:$A$782,$A48,СВЦЭМ!$B$39:$B$782,H$47)+'СЕТ СН'!$G$9+СВЦЭМ!$D$10+'СЕТ СН'!$G$5-'СЕТ СН'!$G$17</f>
        <v>2949.7908844200001</v>
      </c>
      <c r="I48" s="36">
        <f>SUMIFS(СВЦЭМ!$C$39:$C$782,СВЦЭМ!$A$39:$A$782,$A48,СВЦЭМ!$B$39:$B$782,I$47)+'СЕТ СН'!$G$9+СВЦЭМ!$D$10+'СЕТ СН'!$G$5-'СЕТ СН'!$G$17</f>
        <v>2853.3406380599999</v>
      </c>
      <c r="J48" s="36">
        <f>SUMIFS(СВЦЭМ!$C$39:$C$782,СВЦЭМ!$A$39:$A$782,$A48,СВЦЭМ!$B$39:$B$782,J$47)+'СЕТ СН'!$G$9+СВЦЭМ!$D$10+'СЕТ СН'!$G$5-'СЕТ СН'!$G$17</f>
        <v>2808.9538482799999</v>
      </c>
      <c r="K48" s="36">
        <f>SUMIFS(СВЦЭМ!$C$39:$C$782,СВЦЭМ!$A$39:$A$782,$A48,СВЦЭМ!$B$39:$B$782,K$47)+'СЕТ СН'!$G$9+СВЦЭМ!$D$10+'СЕТ СН'!$G$5-'СЕТ СН'!$G$17</f>
        <v>2907.96696127</v>
      </c>
      <c r="L48" s="36">
        <f>SUMIFS(СВЦЭМ!$C$39:$C$782,СВЦЭМ!$A$39:$A$782,$A48,СВЦЭМ!$B$39:$B$782,L$47)+'СЕТ СН'!$G$9+СВЦЭМ!$D$10+'СЕТ СН'!$G$5-'СЕТ СН'!$G$17</f>
        <v>2889.8722841399999</v>
      </c>
      <c r="M48" s="36">
        <f>SUMIFS(СВЦЭМ!$C$39:$C$782,СВЦЭМ!$A$39:$A$782,$A48,СВЦЭМ!$B$39:$B$782,M$47)+'СЕТ СН'!$G$9+СВЦЭМ!$D$10+'СЕТ СН'!$G$5-'СЕТ СН'!$G$17</f>
        <v>2881.6813446300002</v>
      </c>
      <c r="N48" s="36">
        <f>SUMIFS(СВЦЭМ!$C$39:$C$782,СВЦЭМ!$A$39:$A$782,$A48,СВЦЭМ!$B$39:$B$782,N$47)+'СЕТ СН'!$G$9+СВЦЭМ!$D$10+'СЕТ СН'!$G$5-'СЕТ СН'!$G$17</f>
        <v>2886.46338401</v>
      </c>
      <c r="O48" s="36">
        <f>SUMIFS(СВЦЭМ!$C$39:$C$782,СВЦЭМ!$A$39:$A$782,$A48,СВЦЭМ!$B$39:$B$782,O$47)+'СЕТ СН'!$G$9+СВЦЭМ!$D$10+'СЕТ СН'!$G$5-'СЕТ СН'!$G$17</f>
        <v>2934.07985233</v>
      </c>
      <c r="P48" s="36">
        <f>SUMIFS(СВЦЭМ!$C$39:$C$782,СВЦЭМ!$A$39:$A$782,$A48,СВЦЭМ!$B$39:$B$782,P$47)+'СЕТ СН'!$G$9+СВЦЭМ!$D$10+'СЕТ СН'!$G$5-'СЕТ СН'!$G$17</f>
        <v>2945.1611621500001</v>
      </c>
      <c r="Q48" s="36">
        <f>SUMIFS(СВЦЭМ!$C$39:$C$782,СВЦЭМ!$A$39:$A$782,$A48,СВЦЭМ!$B$39:$B$782,Q$47)+'СЕТ СН'!$G$9+СВЦЭМ!$D$10+'СЕТ СН'!$G$5-'СЕТ СН'!$G$17</f>
        <v>2942.9383736300001</v>
      </c>
      <c r="R48" s="36">
        <f>SUMIFS(СВЦЭМ!$C$39:$C$782,СВЦЭМ!$A$39:$A$782,$A48,СВЦЭМ!$B$39:$B$782,R$47)+'СЕТ СН'!$G$9+СВЦЭМ!$D$10+'СЕТ СН'!$G$5-'СЕТ СН'!$G$17</f>
        <v>2894.0010032800001</v>
      </c>
      <c r="S48" s="36">
        <f>SUMIFS(СВЦЭМ!$C$39:$C$782,СВЦЭМ!$A$39:$A$782,$A48,СВЦЭМ!$B$39:$B$782,S$47)+'СЕТ СН'!$G$9+СВЦЭМ!$D$10+'СЕТ СН'!$G$5-'СЕТ СН'!$G$17</f>
        <v>2889.65462991</v>
      </c>
      <c r="T48" s="36">
        <f>SUMIFS(СВЦЭМ!$C$39:$C$782,СВЦЭМ!$A$39:$A$782,$A48,СВЦЭМ!$B$39:$B$782,T$47)+'СЕТ СН'!$G$9+СВЦЭМ!$D$10+'СЕТ СН'!$G$5-'СЕТ СН'!$G$17</f>
        <v>2897.1069218800003</v>
      </c>
      <c r="U48" s="36">
        <f>SUMIFS(СВЦЭМ!$C$39:$C$782,СВЦЭМ!$A$39:$A$782,$A48,СВЦЭМ!$B$39:$B$782,U$47)+'СЕТ СН'!$G$9+СВЦЭМ!$D$10+'СЕТ СН'!$G$5-'СЕТ СН'!$G$17</f>
        <v>2893.4581611100002</v>
      </c>
      <c r="V48" s="36">
        <f>SUMIFS(СВЦЭМ!$C$39:$C$782,СВЦЭМ!$A$39:$A$782,$A48,СВЦЭМ!$B$39:$B$782,V$47)+'СЕТ СН'!$G$9+СВЦЭМ!$D$10+'СЕТ СН'!$G$5-'СЕТ СН'!$G$17</f>
        <v>2904.3102509199998</v>
      </c>
      <c r="W48" s="36">
        <f>SUMIFS(СВЦЭМ!$C$39:$C$782,СВЦЭМ!$A$39:$A$782,$A48,СВЦЭМ!$B$39:$B$782,W$47)+'СЕТ СН'!$G$9+СВЦЭМ!$D$10+'СЕТ СН'!$G$5-'СЕТ СН'!$G$17</f>
        <v>2919.2733006899998</v>
      </c>
      <c r="X48" s="36">
        <f>SUMIFS(СВЦЭМ!$C$39:$C$782,СВЦЭМ!$A$39:$A$782,$A48,СВЦЭМ!$B$39:$B$782,X$47)+'СЕТ СН'!$G$9+СВЦЭМ!$D$10+'СЕТ СН'!$G$5-'СЕТ СН'!$G$17</f>
        <v>2921.9674041899998</v>
      </c>
      <c r="Y48" s="36">
        <f>SUMIFS(СВЦЭМ!$C$39:$C$782,СВЦЭМ!$A$39:$A$782,$A48,СВЦЭМ!$B$39:$B$782,Y$47)+'СЕТ СН'!$G$9+СВЦЭМ!$D$10+'СЕТ СН'!$G$5-'СЕТ СН'!$G$17</f>
        <v>2874.2455752999999</v>
      </c>
    </row>
    <row r="49" spans="1:25" ht="15.75" x14ac:dyDescent="0.2">
      <c r="A49" s="35">
        <f>A48+1</f>
        <v>44349</v>
      </c>
      <c r="B49" s="36">
        <f>SUMIFS(СВЦЭМ!$C$39:$C$782,СВЦЭМ!$A$39:$A$782,$A49,СВЦЭМ!$B$39:$B$782,B$47)+'СЕТ СН'!$G$9+СВЦЭМ!$D$10+'СЕТ СН'!$G$5-'СЕТ СН'!$G$17</f>
        <v>2845.8876388899998</v>
      </c>
      <c r="C49" s="36">
        <f>SUMIFS(СВЦЭМ!$C$39:$C$782,СВЦЭМ!$A$39:$A$782,$A49,СВЦЭМ!$B$39:$B$782,C$47)+'СЕТ СН'!$G$9+СВЦЭМ!$D$10+'СЕТ СН'!$G$5-'СЕТ СН'!$G$17</f>
        <v>2897.27778511</v>
      </c>
      <c r="D49" s="36">
        <f>SUMIFS(СВЦЭМ!$C$39:$C$782,СВЦЭМ!$A$39:$A$782,$A49,СВЦЭМ!$B$39:$B$782,D$47)+'СЕТ СН'!$G$9+СВЦЭМ!$D$10+'СЕТ СН'!$G$5-'СЕТ СН'!$G$17</f>
        <v>2978.7328625800001</v>
      </c>
      <c r="E49" s="36">
        <f>SUMIFS(СВЦЭМ!$C$39:$C$782,СВЦЭМ!$A$39:$A$782,$A49,СВЦЭМ!$B$39:$B$782,E$47)+'СЕТ СН'!$G$9+СВЦЭМ!$D$10+'СЕТ СН'!$G$5-'СЕТ СН'!$G$17</f>
        <v>2984.48566759</v>
      </c>
      <c r="F49" s="36">
        <f>SUMIFS(СВЦЭМ!$C$39:$C$782,СВЦЭМ!$A$39:$A$782,$A49,СВЦЭМ!$B$39:$B$782,F$47)+'СЕТ СН'!$G$9+СВЦЭМ!$D$10+'СЕТ СН'!$G$5-'СЕТ СН'!$G$17</f>
        <v>2987.9184293899998</v>
      </c>
      <c r="G49" s="36">
        <f>SUMIFS(СВЦЭМ!$C$39:$C$782,СВЦЭМ!$A$39:$A$782,$A49,СВЦЭМ!$B$39:$B$782,G$47)+'СЕТ СН'!$G$9+СВЦЭМ!$D$10+'СЕТ СН'!$G$5-'СЕТ СН'!$G$17</f>
        <v>2975.3894510499999</v>
      </c>
      <c r="H49" s="36">
        <f>SUMIFS(СВЦЭМ!$C$39:$C$782,СВЦЭМ!$A$39:$A$782,$A49,СВЦЭМ!$B$39:$B$782,H$47)+'СЕТ СН'!$G$9+СВЦЭМ!$D$10+'СЕТ СН'!$G$5-'СЕТ СН'!$G$17</f>
        <v>2951.2692700799998</v>
      </c>
      <c r="I49" s="36">
        <f>SUMIFS(СВЦЭМ!$C$39:$C$782,СВЦЭМ!$A$39:$A$782,$A49,СВЦЭМ!$B$39:$B$782,I$47)+'СЕТ СН'!$G$9+СВЦЭМ!$D$10+'СЕТ СН'!$G$5-'СЕТ СН'!$G$17</f>
        <v>2886.2619082599999</v>
      </c>
      <c r="J49" s="36">
        <f>SUMIFS(СВЦЭМ!$C$39:$C$782,СВЦЭМ!$A$39:$A$782,$A49,СВЦЭМ!$B$39:$B$782,J$47)+'СЕТ СН'!$G$9+СВЦЭМ!$D$10+'СЕТ СН'!$G$5-'СЕТ СН'!$G$17</f>
        <v>2853.2260559300003</v>
      </c>
      <c r="K49" s="36">
        <f>SUMIFS(СВЦЭМ!$C$39:$C$782,СВЦЭМ!$A$39:$A$782,$A49,СВЦЭМ!$B$39:$B$782,K$47)+'СЕТ СН'!$G$9+СВЦЭМ!$D$10+'СЕТ СН'!$G$5-'СЕТ СН'!$G$17</f>
        <v>2872.2947301200002</v>
      </c>
      <c r="L49" s="36">
        <f>SUMIFS(СВЦЭМ!$C$39:$C$782,СВЦЭМ!$A$39:$A$782,$A49,СВЦЭМ!$B$39:$B$782,L$47)+'СЕТ СН'!$G$9+СВЦЭМ!$D$10+'СЕТ СН'!$G$5-'СЕТ СН'!$G$17</f>
        <v>2872.2942189700002</v>
      </c>
      <c r="M49" s="36">
        <f>SUMIFS(СВЦЭМ!$C$39:$C$782,СВЦЭМ!$A$39:$A$782,$A49,СВЦЭМ!$B$39:$B$782,M$47)+'СЕТ СН'!$G$9+СВЦЭМ!$D$10+'СЕТ СН'!$G$5-'СЕТ СН'!$G$17</f>
        <v>2866.2037775500003</v>
      </c>
      <c r="N49" s="36">
        <f>SUMIFS(СВЦЭМ!$C$39:$C$782,СВЦЭМ!$A$39:$A$782,$A49,СВЦЭМ!$B$39:$B$782,N$47)+'СЕТ СН'!$G$9+СВЦЭМ!$D$10+'СЕТ СН'!$G$5-'СЕТ СН'!$G$17</f>
        <v>2925.81543212</v>
      </c>
      <c r="O49" s="36">
        <f>SUMIFS(СВЦЭМ!$C$39:$C$782,СВЦЭМ!$A$39:$A$782,$A49,СВЦЭМ!$B$39:$B$782,O$47)+'СЕТ СН'!$G$9+СВЦЭМ!$D$10+'СЕТ СН'!$G$5-'СЕТ СН'!$G$17</f>
        <v>2958.7284351899998</v>
      </c>
      <c r="P49" s="36">
        <f>SUMIFS(СВЦЭМ!$C$39:$C$782,СВЦЭМ!$A$39:$A$782,$A49,СВЦЭМ!$B$39:$B$782,P$47)+'СЕТ СН'!$G$9+СВЦЭМ!$D$10+'СЕТ СН'!$G$5-'СЕТ СН'!$G$17</f>
        <v>2966.1003856799998</v>
      </c>
      <c r="Q49" s="36">
        <f>SUMIFS(СВЦЭМ!$C$39:$C$782,СВЦЭМ!$A$39:$A$782,$A49,СВЦЭМ!$B$39:$B$782,Q$47)+'СЕТ СН'!$G$9+СВЦЭМ!$D$10+'СЕТ СН'!$G$5-'СЕТ СН'!$G$17</f>
        <v>2966.8345278900001</v>
      </c>
      <c r="R49" s="36">
        <f>SUMIFS(СВЦЭМ!$C$39:$C$782,СВЦЭМ!$A$39:$A$782,$A49,СВЦЭМ!$B$39:$B$782,R$47)+'СЕТ СН'!$G$9+СВЦЭМ!$D$10+'СЕТ СН'!$G$5-'СЕТ СН'!$G$17</f>
        <v>2928.1141831200002</v>
      </c>
      <c r="S49" s="36">
        <f>SUMIFS(СВЦЭМ!$C$39:$C$782,СВЦЭМ!$A$39:$A$782,$A49,СВЦЭМ!$B$39:$B$782,S$47)+'СЕТ СН'!$G$9+СВЦЭМ!$D$10+'СЕТ СН'!$G$5-'СЕТ СН'!$G$17</f>
        <v>2926.83766995</v>
      </c>
      <c r="T49" s="36">
        <f>SUMIFS(СВЦЭМ!$C$39:$C$782,СВЦЭМ!$A$39:$A$782,$A49,СВЦЭМ!$B$39:$B$782,T$47)+'СЕТ СН'!$G$9+СВЦЭМ!$D$10+'СЕТ СН'!$G$5-'СЕТ СН'!$G$17</f>
        <v>2911.0983002100002</v>
      </c>
      <c r="U49" s="36">
        <f>SUMIFS(СВЦЭМ!$C$39:$C$782,СВЦЭМ!$A$39:$A$782,$A49,СВЦЭМ!$B$39:$B$782,U$47)+'СЕТ СН'!$G$9+СВЦЭМ!$D$10+'СЕТ СН'!$G$5-'СЕТ СН'!$G$17</f>
        <v>2877.1607798300001</v>
      </c>
      <c r="V49" s="36">
        <f>SUMIFS(СВЦЭМ!$C$39:$C$782,СВЦЭМ!$A$39:$A$782,$A49,СВЦЭМ!$B$39:$B$782,V$47)+'СЕТ СН'!$G$9+СВЦЭМ!$D$10+'СЕТ СН'!$G$5-'СЕТ СН'!$G$17</f>
        <v>2860.0029496799998</v>
      </c>
      <c r="W49" s="36">
        <f>SUMIFS(СВЦЭМ!$C$39:$C$782,СВЦЭМ!$A$39:$A$782,$A49,СВЦЭМ!$B$39:$B$782,W$47)+'СЕТ СН'!$G$9+СВЦЭМ!$D$10+'СЕТ СН'!$G$5-'СЕТ СН'!$G$17</f>
        <v>2874.0683131000001</v>
      </c>
      <c r="X49" s="36">
        <f>SUMIFS(СВЦЭМ!$C$39:$C$782,СВЦЭМ!$A$39:$A$782,$A49,СВЦЭМ!$B$39:$B$782,X$47)+'СЕТ СН'!$G$9+СВЦЭМ!$D$10+'СЕТ СН'!$G$5-'СЕТ СН'!$G$17</f>
        <v>2938.2202636800002</v>
      </c>
      <c r="Y49" s="36">
        <f>SUMIFS(СВЦЭМ!$C$39:$C$782,СВЦЭМ!$A$39:$A$782,$A49,СВЦЭМ!$B$39:$B$782,Y$47)+'СЕТ СН'!$G$9+СВЦЭМ!$D$10+'СЕТ СН'!$G$5-'СЕТ СН'!$G$17</f>
        <v>2892.66786555</v>
      </c>
    </row>
    <row r="50" spans="1:25" ht="15.75" x14ac:dyDescent="0.2">
      <c r="A50" s="35">
        <f t="shared" ref="A50:A77" si="1">A49+1</f>
        <v>44350</v>
      </c>
      <c r="B50" s="36">
        <f>SUMIFS(СВЦЭМ!$C$39:$C$782,СВЦЭМ!$A$39:$A$782,$A50,СВЦЭМ!$B$39:$B$782,B$47)+'СЕТ СН'!$G$9+СВЦЭМ!$D$10+'СЕТ СН'!$G$5-'СЕТ СН'!$G$17</f>
        <v>2817.0644418299999</v>
      </c>
      <c r="C50" s="36">
        <f>SUMIFS(СВЦЭМ!$C$39:$C$782,СВЦЭМ!$A$39:$A$782,$A50,СВЦЭМ!$B$39:$B$782,C$47)+'СЕТ СН'!$G$9+СВЦЭМ!$D$10+'СЕТ СН'!$G$5-'СЕТ СН'!$G$17</f>
        <v>2886.9480264499998</v>
      </c>
      <c r="D50" s="36">
        <f>SUMIFS(СВЦЭМ!$C$39:$C$782,СВЦЭМ!$A$39:$A$782,$A50,СВЦЭМ!$B$39:$B$782,D$47)+'СЕТ СН'!$G$9+СВЦЭМ!$D$10+'СЕТ СН'!$G$5-'СЕТ СН'!$G$17</f>
        <v>2963.81800088</v>
      </c>
      <c r="E50" s="36">
        <f>SUMIFS(СВЦЭМ!$C$39:$C$782,СВЦЭМ!$A$39:$A$782,$A50,СВЦЭМ!$B$39:$B$782,E$47)+'СЕТ СН'!$G$9+СВЦЭМ!$D$10+'СЕТ СН'!$G$5-'СЕТ СН'!$G$17</f>
        <v>2977.10902773</v>
      </c>
      <c r="F50" s="36">
        <f>SUMIFS(СВЦЭМ!$C$39:$C$782,СВЦЭМ!$A$39:$A$782,$A50,СВЦЭМ!$B$39:$B$782,F$47)+'СЕТ СН'!$G$9+СВЦЭМ!$D$10+'СЕТ СН'!$G$5-'СЕТ СН'!$G$17</f>
        <v>2985.9883918200003</v>
      </c>
      <c r="G50" s="36">
        <f>SUMIFS(СВЦЭМ!$C$39:$C$782,СВЦЭМ!$A$39:$A$782,$A50,СВЦЭМ!$B$39:$B$782,G$47)+'СЕТ СН'!$G$9+СВЦЭМ!$D$10+'СЕТ СН'!$G$5-'СЕТ СН'!$G$17</f>
        <v>2972.0750866500002</v>
      </c>
      <c r="H50" s="36">
        <f>SUMIFS(СВЦЭМ!$C$39:$C$782,СВЦЭМ!$A$39:$A$782,$A50,СВЦЭМ!$B$39:$B$782,H$47)+'СЕТ СН'!$G$9+СВЦЭМ!$D$10+'СЕТ СН'!$G$5-'СЕТ СН'!$G$17</f>
        <v>2935.0178018699999</v>
      </c>
      <c r="I50" s="36">
        <f>SUMIFS(СВЦЭМ!$C$39:$C$782,СВЦЭМ!$A$39:$A$782,$A50,СВЦЭМ!$B$39:$B$782,I$47)+'СЕТ СН'!$G$9+СВЦЭМ!$D$10+'СЕТ СН'!$G$5-'СЕТ СН'!$G$17</f>
        <v>2907.17592474</v>
      </c>
      <c r="J50" s="36">
        <f>SUMIFS(СВЦЭМ!$C$39:$C$782,СВЦЭМ!$A$39:$A$782,$A50,СВЦЭМ!$B$39:$B$782,J$47)+'СЕТ СН'!$G$9+СВЦЭМ!$D$10+'СЕТ СН'!$G$5-'СЕТ СН'!$G$17</f>
        <v>2942.28689239</v>
      </c>
      <c r="K50" s="36">
        <f>SUMIFS(СВЦЭМ!$C$39:$C$782,СВЦЭМ!$A$39:$A$782,$A50,СВЦЭМ!$B$39:$B$782,K$47)+'СЕТ СН'!$G$9+СВЦЭМ!$D$10+'СЕТ СН'!$G$5-'СЕТ СН'!$G$17</f>
        <v>2967.0600001000003</v>
      </c>
      <c r="L50" s="36">
        <f>SUMIFS(СВЦЭМ!$C$39:$C$782,СВЦЭМ!$A$39:$A$782,$A50,СВЦЭМ!$B$39:$B$782,L$47)+'СЕТ СН'!$G$9+СВЦЭМ!$D$10+'СЕТ СН'!$G$5-'СЕТ СН'!$G$17</f>
        <v>2977.08056317</v>
      </c>
      <c r="M50" s="36">
        <f>SUMIFS(СВЦЭМ!$C$39:$C$782,СВЦЭМ!$A$39:$A$782,$A50,СВЦЭМ!$B$39:$B$782,M$47)+'СЕТ СН'!$G$9+СВЦЭМ!$D$10+'СЕТ СН'!$G$5-'СЕТ СН'!$G$17</f>
        <v>2957.0729671899999</v>
      </c>
      <c r="N50" s="36">
        <f>SUMIFS(СВЦЭМ!$C$39:$C$782,СВЦЭМ!$A$39:$A$782,$A50,СВЦЭМ!$B$39:$B$782,N$47)+'СЕТ СН'!$G$9+СВЦЭМ!$D$10+'СЕТ СН'!$G$5-'СЕТ СН'!$G$17</f>
        <v>2947.00918529</v>
      </c>
      <c r="O50" s="36">
        <f>SUMIFS(СВЦЭМ!$C$39:$C$782,СВЦЭМ!$A$39:$A$782,$A50,СВЦЭМ!$B$39:$B$782,O$47)+'СЕТ СН'!$G$9+СВЦЭМ!$D$10+'СЕТ СН'!$G$5-'СЕТ СН'!$G$17</f>
        <v>2971.5271122200002</v>
      </c>
      <c r="P50" s="36">
        <f>SUMIFS(СВЦЭМ!$C$39:$C$782,СВЦЭМ!$A$39:$A$782,$A50,СВЦЭМ!$B$39:$B$782,P$47)+'СЕТ СН'!$G$9+СВЦЭМ!$D$10+'СЕТ СН'!$G$5-'СЕТ СН'!$G$17</f>
        <v>2980.6799075700001</v>
      </c>
      <c r="Q50" s="36">
        <f>SUMIFS(СВЦЭМ!$C$39:$C$782,СВЦЭМ!$A$39:$A$782,$A50,СВЦЭМ!$B$39:$B$782,Q$47)+'СЕТ СН'!$G$9+СВЦЭМ!$D$10+'СЕТ СН'!$G$5-'СЕТ СН'!$G$17</f>
        <v>2974.0501188200001</v>
      </c>
      <c r="R50" s="36">
        <f>SUMIFS(СВЦЭМ!$C$39:$C$782,СВЦЭМ!$A$39:$A$782,$A50,СВЦЭМ!$B$39:$B$782,R$47)+'СЕТ СН'!$G$9+СВЦЭМ!$D$10+'СЕТ СН'!$G$5-'СЕТ СН'!$G$17</f>
        <v>2943.0919645499998</v>
      </c>
      <c r="S50" s="36">
        <f>SUMIFS(СВЦЭМ!$C$39:$C$782,СВЦЭМ!$A$39:$A$782,$A50,СВЦЭМ!$B$39:$B$782,S$47)+'СЕТ СН'!$G$9+СВЦЭМ!$D$10+'СЕТ СН'!$G$5-'СЕТ СН'!$G$17</f>
        <v>2966.7715095200001</v>
      </c>
      <c r="T50" s="36">
        <f>SUMIFS(СВЦЭМ!$C$39:$C$782,СВЦЭМ!$A$39:$A$782,$A50,СВЦЭМ!$B$39:$B$782,T$47)+'СЕТ СН'!$G$9+СВЦЭМ!$D$10+'СЕТ СН'!$G$5-'СЕТ СН'!$G$17</f>
        <v>2938.54989454</v>
      </c>
      <c r="U50" s="36">
        <f>SUMIFS(СВЦЭМ!$C$39:$C$782,СВЦЭМ!$A$39:$A$782,$A50,СВЦЭМ!$B$39:$B$782,U$47)+'СЕТ СН'!$G$9+СВЦЭМ!$D$10+'СЕТ СН'!$G$5-'СЕТ СН'!$G$17</f>
        <v>2896.4409418300002</v>
      </c>
      <c r="V50" s="36">
        <f>SUMIFS(СВЦЭМ!$C$39:$C$782,СВЦЭМ!$A$39:$A$782,$A50,СВЦЭМ!$B$39:$B$782,V$47)+'СЕТ СН'!$G$9+СВЦЭМ!$D$10+'СЕТ СН'!$G$5-'СЕТ СН'!$G$17</f>
        <v>2901.78192119</v>
      </c>
      <c r="W50" s="36">
        <f>SUMIFS(СВЦЭМ!$C$39:$C$782,СВЦЭМ!$A$39:$A$782,$A50,СВЦЭМ!$B$39:$B$782,W$47)+'СЕТ СН'!$G$9+СВЦЭМ!$D$10+'СЕТ СН'!$G$5-'СЕТ СН'!$G$17</f>
        <v>2916.4502433400003</v>
      </c>
      <c r="X50" s="36">
        <f>SUMIFS(СВЦЭМ!$C$39:$C$782,СВЦЭМ!$A$39:$A$782,$A50,СВЦЭМ!$B$39:$B$782,X$47)+'СЕТ СН'!$G$9+СВЦЭМ!$D$10+'СЕТ СН'!$G$5-'СЕТ СН'!$G$17</f>
        <v>2899.10011983</v>
      </c>
      <c r="Y50" s="36">
        <f>SUMIFS(СВЦЭМ!$C$39:$C$782,СВЦЭМ!$A$39:$A$782,$A50,СВЦЭМ!$B$39:$B$782,Y$47)+'СЕТ СН'!$G$9+СВЦЭМ!$D$10+'СЕТ СН'!$G$5-'СЕТ СН'!$G$17</f>
        <v>2843.2351807099999</v>
      </c>
    </row>
    <row r="51" spans="1:25" ht="15.75" x14ac:dyDescent="0.2">
      <c r="A51" s="35">
        <f t="shared" si="1"/>
        <v>44351</v>
      </c>
      <c r="B51" s="36">
        <f>SUMIFS(СВЦЭМ!$C$39:$C$782,СВЦЭМ!$A$39:$A$782,$A51,СВЦЭМ!$B$39:$B$782,B$47)+'СЕТ СН'!$G$9+СВЦЭМ!$D$10+'СЕТ СН'!$G$5-'СЕТ СН'!$G$17</f>
        <v>2820.3959558500001</v>
      </c>
      <c r="C51" s="36">
        <f>SUMIFS(СВЦЭМ!$C$39:$C$782,СВЦЭМ!$A$39:$A$782,$A51,СВЦЭМ!$B$39:$B$782,C$47)+'СЕТ СН'!$G$9+СВЦЭМ!$D$10+'СЕТ СН'!$G$5-'СЕТ СН'!$G$17</f>
        <v>2894.9639320199999</v>
      </c>
      <c r="D51" s="36">
        <f>SUMIFS(СВЦЭМ!$C$39:$C$782,СВЦЭМ!$A$39:$A$782,$A51,СВЦЭМ!$B$39:$B$782,D$47)+'СЕТ СН'!$G$9+СВЦЭМ!$D$10+'СЕТ СН'!$G$5-'СЕТ СН'!$G$17</f>
        <v>2968.18386246</v>
      </c>
      <c r="E51" s="36">
        <f>SUMIFS(СВЦЭМ!$C$39:$C$782,СВЦЭМ!$A$39:$A$782,$A51,СВЦЭМ!$B$39:$B$782,E$47)+'СЕТ СН'!$G$9+СВЦЭМ!$D$10+'СЕТ СН'!$G$5-'СЕТ СН'!$G$17</f>
        <v>2968.99277398</v>
      </c>
      <c r="F51" s="36">
        <f>SUMIFS(СВЦЭМ!$C$39:$C$782,СВЦЭМ!$A$39:$A$782,$A51,СВЦЭМ!$B$39:$B$782,F$47)+'СЕТ СН'!$G$9+СВЦЭМ!$D$10+'СЕТ СН'!$G$5-'СЕТ СН'!$G$17</f>
        <v>2966.3037710399999</v>
      </c>
      <c r="G51" s="36">
        <f>SUMIFS(СВЦЭМ!$C$39:$C$782,СВЦЭМ!$A$39:$A$782,$A51,СВЦЭМ!$B$39:$B$782,G$47)+'СЕТ СН'!$G$9+СВЦЭМ!$D$10+'СЕТ СН'!$G$5-'СЕТ СН'!$G$17</f>
        <v>2962.2157499800001</v>
      </c>
      <c r="H51" s="36">
        <f>SUMIFS(СВЦЭМ!$C$39:$C$782,СВЦЭМ!$A$39:$A$782,$A51,СВЦЭМ!$B$39:$B$782,H$47)+'СЕТ СН'!$G$9+СВЦЭМ!$D$10+'СЕТ СН'!$G$5-'СЕТ СН'!$G$17</f>
        <v>2919.2050662299998</v>
      </c>
      <c r="I51" s="36">
        <f>SUMIFS(СВЦЭМ!$C$39:$C$782,СВЦЭМ!$A$39:$A$782,$A51,СВЦЭМ!$B$39:$B$782,I$47)+'СЕТ СН'!$G$9+СВЦЭМ!$D$10+'СЕТ СН'!$G$5-'СЕТ СН'!$G$17</f>
        <v>2886.7314883099998</v>
      </c>
      <c r="J51" s="36">
        <f>SUMIFS(СВЦЭМ!$C$39:$C$782,СВЦЭМ!$A$39:$A$782,$A51,СВЦЭМ!$B$39:$B$782,J$47)+'СЕТ СН'!$G$9+СВЦЭМ!$D$10+'СЕТ СН'!$G$5-'СЕТ СН'!$G$17</f>
        <v>2937.1633132100001</v>
      </c>
      <c r="K51" s="36">
        <f>SUMIFS(СВЦЭМ!$C$39:$C$782,СВЦЭМ!$A$39:$A$782,$A51,СВЦЭМ!$B$39:$B$782,K$47)+'СЕТ СН'!$G$9+СВЦЭМ!$D$10+'СЕТ СН'!$G$5-'СЕТ СН'!$G$17</f>
        <v>2960.31167611</v>
      </c>
      <c r="L51" s="36">
        <f>SUMIFS(СВЦЭМ!$C$39:$C$782,СВЦЭМ!$A$39:$A$782,$A51,СВЦЭМ!$B$39:$B$782,L$47)+'СЕТ СН'!$G$9+СВЦЭМ!$D$10+'СЕТ СН'!$G$5-'СЕТ СН'!$G$17</f>
        <v>2960.36749689</v>
      </c>
      <c r="M51" s="36">
        <f>SUMIFS(СВЦЭМ!$C$39:$C$782,СВЦЭМ!$A$39:$A$782,$A51,СВЦЭМ!$B$39:$B$782,M$47)+'СЕТ СН'!$G$9+СВЦЭМ!$D$10+'СЕТ СН'!$G$5-'СЕТ СН'!$G$17</f>
        <v>2953.6929488800001</v>
      </c>
      <c r="N51" s="36">
        <f>SUMIFS(СВЦЭМ!$C$39:$C$782,СВЦЭМ!$A$39:$A$782,$A51,СВЦЭМ!$B$39:$B$782,N$47)+'СЕТ СН'!$G$9+СВЦЭМ!$D$10+'СЕТ СН'!$G$5-'СЕТ СН'!$G$17</f>
        <v>2942.1563545500003</v>
      </c>
      <c r="O51" s="36">
        <f>SUMIFS(СВЦЭМ!$C$39:$C$782,СВЦЭМ!$A$39:$A$782,$A51,СВЦЭМ!$B$39:$B$782,O$47)+'СЕТ СН'!$G$9+СВЦЭМ!$D$10+'СЕТ СН'!$G$5-'СЕТ СН'!$G$17</f>
        <v>2995.0739405100003</v>
      </c>
      <c r="P51" s="36">
        <f>SUMIFS(СВЦЭМ!$C$39:$C$782,СВЦЭМ!$A$39:$A$782,$A51,СВЦЭМ!$B$39:$B$782,P$47)+'СЕТ СН'!$G$9+СВЦЭМ!$D$10+'СЕТ СН'!$G$5-'СЕТ СН'!$G$17</f>
        <v>2998.5012234599999</v>
      </c>
      <c r="Q51" s="36">
        <f>SUMIFS(СВЦЭМ!$C$39:$C$782,СВЦЭМ!$A$39:$A$782,$A51,СВЦЭМ!$B$39:$B$782,Q$47)+'СЕТ СН'!$G$9+СВЦЭМ!$D$10+'СЕТ СН'!$G$5-'СЕТ СН'!$G$17</f>
        <v>2992.7079695100001</v>
      </c>
      <c r="R51" s="36">
        <f>SUMIFS(СВЦЭМ!$C$39:$C$782,СВЦЭМ!$A$39:$A$782,$A51,СВЦЭМ!$B$39:$B$782,R$47)+'СЕТ СН'!$G$9+СВЦЭМ!$D$10+'СЕТ СН'!$G$5-'СЕТ СН'!$G$17</f>
        <v>2936.0861335200002</v>
      </c>
      <c r="S51" s="36">
        <f>SUMIFS(СВЦЭМ!$C$39:$C$782,СВЦЭМ!$A$39:$A$782,$A51,СВЦЭМ!$B$39:$B$782,S$47)+'СЕТ СН'!$G$9+СВЦЭМ!$D$10+'СЕТ СН'!$G$5-'СЕТ СН'!$G$17</f>
        <v>2946.0874175200001</v>
      </c>
      <c r="T51" s="36">
        <f>SUMIFS(СВЦЭМ!$C$39:$C$782,СВЦЭМ!$A$39:$A$782,$A51,СВЦЭМ!$B$39:$B$782,T$47)+'СЕТ СН'!$G$9+СВЦЭМ!$D$10+'СЕТ СН'!$G$5-'СЕТ СН'!$G$17</f>
        <v>2914.6550184400003</v>
      </c>
      <c r="U51" s="36">
        <f>SUMIFS(СВЦЭМ!$C$39:$C$782,СВЦЭМ!$A$39:$A$782,$A51,СВЦЭМ!$B$39:$B$782,U$47)+'СЕТ СН'!$G$9+СВЦЭМ!$D$10+'СЕТ СН'!$G$5-'СЕТ СН'!$G$17</f>
        <v>2879.26583458</v>
      </c>
      <c r="V51" s="36">
        <f>SUMIFS(СВЦЭМ!$C$39:$C$782,СВЦЭМ!$A$39:$A$782,$A51,СВЦЭМ!$B$39:$B$782,V$47)+'СЕТ СН'!$G$9+СВЦЭМ!$D$10+'СЕТ СН'!$G$5-'СЕТ СН'!$G$17</f>
        <v>2888.3797806100001</v>
      </c>
      <c r="W51" s="36">
        <f>SUMIFS(СВЦЭМ!$C$39:$C$782,СВЦЭМ!$A$39:$A$782,$A51,СВЦЭМ!$B$39:$B$782,W$47)+'СЕТ СН'!$G$9+СВЦЭМ!$D$10+'СЕТ СН'!$G$5-'СЕТ СН'!$G$17</f>
        <v>2892.40647283</v>
      </c>
      <c r="X51" s="36">
        <f>SUMIFS(СВЦЭМ!$C$39:$C$782,СВЦЭМ!$A$39:$A$782,$A51,СВЦЭМ!$B$39:$B$782,X$47)+'СЕТ СН'!$G$9+СВЦЭМ!$D$10+'СЕТ СН'!$G$5-'СЕТ СН'!$G$17</f>
        <v>2865.8971977800002</v>
      </c>
      <c r="Y51" s="36">
        <f>SUMIFS(СВЦЭМ!$C$39:$C$782,СВЦЭМ!$A$39:$A$782,$A51,СВЦЭМ!$B$39:$B$782,Y$47)+'СЕТ СН'!$G$9+СВЦЭМ!$D$10+'СЕТ СН'!$G$5-'СЕТ СН'!$G$17</f>
        <v>2832.2992805100002</v>
      </c>
    </row>
    <row r="52" spans="1:25" ht="15.75" x14ac:dyDescent="0.2">
      <c r="A52" s="35">
        <f t="shared" si="1"/>
        <v>44352</v>
      </c>
      <c r="B52" s="36">
        <f>SUMIFS(СВЦЭМ!$C$39:$C$782,СВЦЭМ!$A$39:$A$782,$A52,СВЦЭМ!$B$39:$B$782,B$47)+'СЕТ СН'!$G$9+СВЦЭМ!$D$10+'СЕТ СН'!$G$5-'СЕТ СН'!$G$17</f>
        <v>2822.1481121300003</v>
      </c>
      <c r="C52" s="36">
        <f>SUMIFS(СВЦЭМ!$C$39:$C$782,СВЦЭМ!$A$39:$A$782,$A52,СВЦЭМ!$B$39:$B$782,C$47)+'СЕТ СН'!$G$9+СВЦЭМ!$D$10+'СЕТ СН'!$G$5-'СЕТ СН'!$G$17</f>
        <v>2864.1701739199998</v>
      </c>
      <c r="D52" s="36">
        <f>SUMIFS(СВЦЭМ!$C$39:$C$782,СВЦЭМ!$A$39:$A$782,$A52,СВЦЭМ!$B$39:$B$782,D$47)+'СЕТ СН'!$G$9+СВЦЭМ!$D$10+'СЕТ СН'!$G$5-'СЕТ СН'!$G$17</f>
        <v>2935.7872779300001</v>
      </c>
      <c r="E52" s="36">
        <f>SUMIFS(СВЦЭМ!$C$39:$C$782,СВЦЭМ!$A$39:$A$782,$A52,СВЦЭМ!$B$39:$B$782,E$47)+'СЕТ СН'!$G$9+СВЦЭМ!$D$10+'СЕТ СН'!$G$5-'СЕТ СН'!$G$17</f>
        <v>2947.1620175200001</v>
      </c>
      <c r="F52" s="36">
        <f>SUMIFS(СВЦЭМ!$C$39:$C$782,СВЦЭМ!$A$39:$A$782,$A52,СВЦЭМ!$B$39:$B$782,F$47)+'СЕТ СН'!$G$9+СВЦЭМ!$D$10+'СЕТ СН'!$G$5-'СЕТ СН'!$G$17</f>
        <v>2951.3354363100002</v>
      </c>
      <c r="G52" s="36">
        <f>SUMIFS(СВЦЭМ!$C$39:$C$782,СВЦЭМ!$A$39:$A$782,$A52,СВЦЭМ!$B$39:$B$782,G$47)+'СЕТ СН'!$G$9+СВЦЭМ!$D$10+'СЕТ СН'!$G$5-'СЕТ СН'!$G$17</f>
        <v>2939.5842414200001</v>
      </c>
      <c r="H52" s="36">
        <f>SUMIFS(СВЦЭМ!$C$39:$C$782,СВЦЭМ!$A$39:$A$782,$A52,СВЦЭМ!$B$39:$B$782,H$47)+'СЕТ СН'!$G$9+СВЦЭМ!$D$10+'СЕТ СН'!$G$5-'СЕТ СН'!$G$17</f>
        <v>2915.4398936299999</v>
      </c>
      <c r="I52" s="36">
        <f>SUMIFS(СВЦЭМ!$C$39:$C$782,СВЦЭМ!$A$39:$A$782,$A52,СВЦЭМ!$B$39:$B$782,I$47)+'СЕТ СН'!$G$9+СВЦЭМ!$D$10+'СЕТ СН'!$G$5-'СЕТ СН'!$G$17</f>
        <v>2837.8536033700002</v>
      </c>
      <c r="J52" s="36">
        <f>SUMIFS(СВЦЭМ!$C$39:$C$782,СВЦЭМ!$A$39:$A$782,$A52,СВЦЭМ!$B$39:$B$782,J$47)+'СЕТ СН'!$G$9+СВЦЭМ!$D$10+'СЕТ СН'!$G$5-'СЕТ СН'!$G$17</f>
        <v>2841.9220826700002</v>
      </c>
      <c r="K52" s="36">
        <f>SUMIFS(СВЦЭМ!$C$39:$C$782,СВЦЭМ!$A$39:$A$782,$A52,СВЦЭМ!$B$39:$B$782,K$47)+'СЕТ СН'!$G$9+СВЦЭМ!$D$10+'СЕТ СН'!$G$5-'СЕТ СН'!$G$17</f>
        <v>2921.4976014399999</v>
      </c>
      <c r="L52" s="36">
        <f>SUMIFS(СВЦЭМ!$C$39:$C$782,СВЦЭМ!$A$39:$A$782,$A52,СВЦЭМ!$B$39:$B$782,L$47)+'СЕТ СН'!$G$9+СВЦЭМ!$D$10+'СЕТ СН'!$G$5-'СЕТ СН'!$G$17</f>
        <v>2927.4068642399998</v>
      </c>
      <c r="M52" s="36">
        <f>SUMIFS(СВЦЭМ!$C$39:$C$782,СВЦЭМ!$A$39:$A$782,$A52,СВЦЭМ!$B$39:$B$782,M$47)+'СЕТ СН'!$G$9+СВЦЭМ!$D$10+'СЕТ СН'!$G$5-'СЕТ СН'!$G$17</f>
        <v>2926.8983372299999</v>
      </c>
      <c r="N52" s="36">
        <f>SUMIFS(СВЦЭМ!$C$39:$C$782,СВЦЭМ!$A$39:$A$782,$A52,СВЦЭМ!$B$39:$B$782,N$47)+'СЕТ СН'!$G$9+СВЦЭМ!$D$10+'СЕТ СН'!$G$5-'СЕТ СН'!$G$17</f>
        <v>2925.8289244600001</v>
      </c>
      <c r="O52" s="36">
        <f>SUMIFS(СВЦЭМ!$C$39:$C$782,СВЦЭМ!$A$39:$A$782,$A52,СВЦЭМ!$B$39:$B$782,O$47)+'СЕТ СН'!$G$9+СВЦЭМ!$D$10+'СЕТ СН'!$G$5-'СЕТ СН'!$G$17</f>
        <v>2955.3352978900002</v>
      </c>
      <c r="P52" s="36">
        <f>SUMIFS(СВЦЭМ!$C$39:$C$782,СВЦЭМ!$A$39:$A$782,$A52,СВЦЭМ!$B$39:$B$782,P$47)+'СЕТ СН'!$G$9+СВЦЭМ!$D$10+'СЕТ СН'!$G$5-'СЕТ СН'!$G$17</f>
        <v>2956.2868001699999</v>
      </c>
      <c r="Q52" s="36">
        <f>SUMIFS(СВЦЭМ!$C$39:$C$782,СВЦЭМ!$A$39:$A$782,$A52,СВЦЭМ!$B$39:$B$782,Q$47)+'СЕТ СН'!$G$9+СВЦЭМ!$D$10+'СЕТ СН'!$G$5-'СЕТ СН'!$G$17</f>
        <v>2949.54026535</v>
      </c>
      <c r="R52" s="36">
        <f>SUMIFS(СВЦЭМ!$C$39:$C$782,СВЦЭМ!$A$39:$A$782,$A52,СВЦЭМ!$B$39:$B$782,R$47)+'СЕТ СН'!$G$9+СВЦЭМ!$D$10+'СЕТ СН'!$G$5-'СЕТ СН'!$G$17</f>
        <v>2893.6119257300002</v>
      </c>
      <c r="S52" s="36">
        <f>SUMIFS(СВЦЭМ!$C$39:$C$782,СВЦЭМ!$A$39:$A$782,$A52,СВЦЭМ!$B$39:$B$782,S$47)+'СЕТ СН'!$G$9+СВЦЭМ!$D$10+'СЕТ СН'!$G$5-'СЕТ СН'!$G$17</f>
        <v>2892.7102388900003</v>
      </c>
      <c r="T52" s="36">
        <f>SUMIFS(СВЦЭМ!$C$39:$C$782,СВЦЭМ!$A$39:$A$782,$A52,СВЦЭМ!$B$39:$B$782,T$47)+'СЕТ СН'!$G$9+СВЦЭМ!$D$10+'СЕТ СН'!$G$5-'СЕТ СН'!$G$17</f>
        <v>2874.1228444399999</v>
      </c>
      <c r="U52" s="36">
        <f>SUMIFS(СВЦЭМ!$C$39:$C$782,СВЦЭМ!$A$39:$A$782,$A52,СВЦЭМ!$B$39:$B$782,U$47)+'СЕТ СН'!$G$9+СВЦЭМ!$D$10+'СЕТ СН'!$G$5-'СЕТ СН'!$G$17</f>
        <v>2846.86268595</v>
      </c>
      <c r="V52" s="36">
        <f>SUMIFS(СВЦЭМ!$C$39:$C$782,СВЦЭМ!$A$39:$A$782,$A52,СВЦЭМ!$B$39:$B$782,V$47)+'СЕТ СН'!$G$9+СВЦЭМ!$D$10+'СЕТ СН'!$G$5-'СЕТ СН'!$G$17</f>
        <v>2822.87923555</v>
      </c>
      <c r="W52" s="36">
        <f>SUMIFS(СВЦЭМ!$C$39:$C$782,СВЦЭМ!$A$39:$A$782,$A52,СВЦЭМ!$B$39:$B$782,W$47)+'СЕТ СН'!$G$9+СВЦЭМ!$D$10+'СЕТ СН'!$G$5-'СЕТ СН'!$G$17</f>
        <v>2829.0586293300003</v>
      </c>
      <c r="X52" s="36">
        <f>SUMIFS(СВЦЭМ!$C$39:$C$782,СВЦЭМ!$A$39:$A$782,$A52,СВЦЭМ!$B$39:$B$782,X$47)+'СЕТ СН'!$G$9+СВЦЭМ!$D$10+'СЕТ СН'!$G$5-'СЕТ СН'!$G$17</f>
        <v>2827.23141906</v>
      </c>
      <c r="Y52" s="36">
        <f>SUMIFS(СВЦЭМ!$C$39:$C$782,СВЦЭМ!$A$39:$A$782,$A52,СВЦЭМ!$B$39:$B$782,Y$47)+'СЕТ СН'!$G$9+СВЦЭМ!$D$10+'СЕТ СН'!$G$5-'СЕТ СН'!$G$17</f>
        <v>2816.28180565</v>
      </c>
    </row>
    <row r="53" spans="1:25" ht="15.75" x14ac:dyDescent="0.2">
      <c r="A53" s="35">
        <f t="shared" si="1"/>
        <v>44353</v>
      </c>
      <c r="B53" s="36">
        <f>SUMIFS(СВЦЭМ!$C$39:$C$782,СВЦЭМ!$A$39:$A$782,$A53,СВЦЭМ!$B$39:$B$782,B$47)+'СЕТ СН'!$G$9+СВЦЭМ!$D$10+'СЕТ СН'!$G$5-'СЕТ СН'!$G$17</f>
        <v>2850.2069162299999</v>
      </c>
      <c r="C53" s="36">
        <f>SUMIFS(СВЦЭМ!$C$39:$C$782,СВЦЭМ!$A$39:$A$782,$A53,СВЦЭМ!$B$39:$B$782,C$47)+'СЕТ СН'!$G$9+СВЦЭМ!$D$10+'СЕТ СН'!$G$5-'СЕТ СН'!$G$17</f>
        <v>2869.7603133699999</v>
      </c>
      <c r="D53" s="36">
        <f>SUMIFS(СВЦЭМ!$C$39:$C$782,СВЦЭМ!$A$39:$A$782,$A53,СВЦЭМ!$B$39:$B$782,D$47)+'СЕТ СН'!$G$9+СВЦЭМ!$D$10+'СЕТ СН'!$G$5-'СЕТ СН'!$G$17</f>
        <v>2942.9582152799999</v>
      </c>
      <c r="E53" s="36">
        <f>SUMIFS(СВЦЭМ!$C$39:$C$782,СВЦЭМ!$A$39:$A$782,$A53,СВЦЭМ!$B$39:$B$782,E$47)+'СЕТ СН'!$G$9+СВЦЭМ!$D$10+'СЕТ СН'!$G$5-'СЕТ СН'!$G$17</f>
        <v>2952.9137307599999</v>
      </c>
      <c r="F53" s="36">
        <f>SUMIFS(СВЦЭМ!$C$39:$C$782,СВЦЭМ!$A$39:$A$782,$A53,СВЦЭМ!$B$39:$B$782,F$47)+'СЕТ СН'!$G$9+СВЦЭМ!$D$10+'СЕТ СН'!$G$5-'СЕТ СН'!$G$17</f>
        <v>2958.6089041800001</v>
      </c>
      <c r="G53" s="36">
        <f>SUMIFS(СВЦЭМ!$C$39:$C$782,СВЦЭМ!$A$39:$A$782,$A53,СВЦЭМ!$B$39:$B$782,G$47)+'СЕТ СН'!$G$9+СВЦЭМ!$D$10+'СЕТ СН'!$G$5-'СЕТ СН'!$G$17</f>
        <v>2954.7724042600003</v>
      </c>
      <c r="H53" s="36">
        <f>SUMIFS(СВЦЭМ!$C$39:$C$782,СВЦЭМ!$A$39:$A$782,$A53,СВЦЭМ!$B$39:$B$782,H$47)+'СЕТ СН'!$G$9+СВЦЭМ!$D$10+'СЕТ СН'!$G$5-'СЕТ СН'!$G$17</f>
        <v>2943.7208680399999</v>
      </c>
      <c r="I53" s="36">
        <f>SUMIFS(СВЦЭМ!$C$39:$C$782,СВЦЭМ!$A$39:$A$782,$A53,СВЦЭМ!$B$39:$B$782,I$47)+'СЕТ СН'!$G$9+СВЦЭМ!$D$10+'СЕТ СН'!$G$5-'СЕТ СН'!$G$17</f>
        <v>2856.0872065200001</v>
      </c>
      <c r="J53" s="36">
        <f>SUMIFS(СВЦЭМ!$C$39:$C$782,СВЦЭМ!$A$39:$A$782,$A53,СВЦЭМ!$B$39:$B$782,J$47)+'СЕТ СН'!$G$9+СВЦЭМ!$D$10+'СЕТ СН'!$G$5-'СЕТ СН'!$G$17</f>
        <v>2820.3275405700001</v>
      </c>
      <c r="K53" s="36">
        <f>SUMIFS(СВЦЭМ!$C$39:$C$782,СВЦЭМ!$A$39:$A$782,$A53,СВЦЭМ!$B$39:$B$782,K$47)+'СЕТ СН'!$G$9+СВЦЭМ!$D$10+'СЕТ СН'!$G$5-'СЕТ СН'!$G$17</f>
        <v>2843.07942959</v>
      </c>
      <c r="L53" s="36">
        <f>SUMIFS(СВЦЭМ!$C$39:$C$782,СВЦЭМ!$A$39:$A$782,$A53,СВЦЭМ!$B$39:$B$782,L$47)+'СЕТ СН'!$G$9+СВЦЭМ!$D$10+'СЕТ СН'!$G$5-'СЕТ СН'!$G$17</f>
        <v>2855.6256065400003</v>
      </c>
      <c r="M53" s="36">
        <f>SUMIFS(СВЦЭМ!$C$39:$C$782,СВЦЭМ!$A$39:$A$782,$A53,СВЦЭМ!$B$39:$B$782,M$47)+'СЕТ СН'!$G$9+СВЦЭМ!$D$10+'СЕТ СН'!$G$5-'СЕТ СН'!$G$17</f>
        <v>2877.2574507200002</v>
      </c>
      <c r="N53" s="36">
        <f>SUMIFS(СВЦЭМ!$C$39:$C$782,СВЦЭМ!$A$39:$A$782,$A53,СВЦЭМ!$B$39:$B$782,N$47)+'СЕТ СН'!$G$9+СВЦЭМ!$D$10+'СЕТ СН'!$G$5-'СЕТ СН'!$G$17</f>
        <v>2910.54335296</v>
      </c>
      <c r="O53" s="36">
        <f>SUMIFS(СВЦЭМ!$C$39:$C$782,СВЦЭМ!$A$39:$A$782,$A53,СВЦЭМ!$B$39:$B$782,O$47)+'СЕТ СН'!$G$9+СВЦЭМ!$D$10+'СЕТ СН'!$G$5-'СЕТ СН'!$G$17</f>
        <v>2935.2821521400001</v>
      </c>
      <c r="P53" s="36">
        <f>SUMIFS(СВЦЭМ!$C$39:$C$782,СВЦЭМ!$A$39:$A$782,$A53,СВЦЭМ!$B$39:$B$782,P$47)+'СЕТ СН'!$G$9+СВЦЭМ!$D$10+'СЕТ СН'!$G$5-'СЕТ СН'!$G$17</f>
        <v>2935.4238119199999</v>
      </c>
      <c r="Q53" s="36">
        <f>SUMIFS(СВЦЭМ!$C$39:$C$782,СВЦЭМ!$A$39:$A$782,$A53,СВЦЭМ!$B$39:$B$782,Q$47)+'СЕТ СН'!$G$9+СВЦЭМ!$D$10+'СЕТ СН'!$G$5-'СЕТ СН'!$G$17</f>
        <v>2947.7315528700001</v>
      </c>
      <c r="R53" s="36">
        <f>SUMIFS(СВЦЭМ!$C$39:$C$782,СВЦЭМ!$A$39:$A$782,$A53,СВЦЭМ!$B$39:$B$782,R$47)+'СЕТ СН'!$G$9+СВЦЭМ!$D$10+'СЕТ СН'!$G$5-'СЕТ СН'!$G$17</f>
        <v>2890.5542014600001</v>
      </c>
      <c r="S53" s="36">
        <f>SUMIFS(СВЦЭМ!$C$39:$C$782,СВЦЭМ!$A$39:$A$782,$A53,СВЦЭМ!$B$39:$B$782,S$47)+'СЕТ СН'!$G$9+СВЦЭМ!$D$10+'СЕТ СН'!$G$5-'СЕТ СН'!$G$17</f>
        <v>2854.6007682499999</v>
      </c>
      <c r="T53" s="36">
        <f>SUMIFS(СВЦЭМ!$C$39:$C$782,СВЦЭМ!$A$39:$A$782,$A53,СВЦЭМ!$B$39:$B$782,T$47)+'СЕТ СН'!$G$9+СВЦЭМ!$D$10+'СЕТ СН'!$G$5-'СЕТ СН'!$G$17</f>
        <v>2841.5676335200001</v>
      </c>
      <c r="U53" s="36">
        <f>SUMIFS(СВЦЭМ!$C$39:$C$782,СВЦЭМ!$A$39:$A$782,$A53,СВЦЭМ!$B$39:$B$782,U$47)+'СЕТ СН'!$G$9+СВЦЭМ!$D$10+'СЕТ СН'!$G$5-'СЕТ СН'!$G$17</f>
        <v>2839.0199622300001</v>
      </c>
      <c r="V53" s="36">
        <f>SUMIFS(СВЦЭМ!$C$39:$C$782,СВЦЭМ!$A$39:$A$782,$A53,СВЦЭМ!$B$39:$B$782,V$47)+'СЕТ СН'!$G$9+СВЦЭМ!$D$10+'СЕТ СН'!$G$5-'СЕТ СН'!$G$17</f>
        <v>2845.7176947299999</v>
      </c>
      <c r="W53" s="36">
        <f>SUMIFS(СВЦЭМ!$C$39:$C$782,СВЦЭМ!$A$39:$A$782,$A53,СВЦЭМ!$B$39:$B$782,W$47)+'СЕТ СН'!$G$9+СВЦЭМ!$D$10+'СЕТ СН'!$G$5-'СЕТ СН'!$G$17</f>
        <v>2868.0142956</v>
      </c>
      <c r="X53" s="36">
        <f>SUMIFS(СВЦЭМ!$C$39:$C$782,СВЦЭМ!$A$39:$A$782,$A53,СВЦЭМ!$B$39:$B$782,X$47)+'СЕТ СН'!$G$9+СВЦЭМ!$D$10+'СЕТ СН'!$G$5-'СЕТ СН'!$G$17</f>
        <v>2857.5546574999998</v>
      </c>
      <c r="Y53" s="36">
        <f>SUMIFS(СВЦЭМ!$C$39:$C$782,СВЦЭМ!$A$39:$A$782,$A53,СВЦЭМ!$B$39:$B$782,Y$47)+'СЕТ СН'!$G$9+СВЦЭМ!$D$10+'СЕТ СН'!$G$5-'СЕТ СН'!$G$17</f>
        <v>2828.06587382</v>
      </c>
    </row>
    <row r="54" spans="1:25" ht="15.75" x14ac:dyDescent="0.2">
      <c r="A54" s="35">
        <f t="shared" si="1"/>
        <v>44354</v>
      </c>
      <c r="B54" s="36">
        <f>SUMIFS(СВЦЭМ!$C$39:$C$782,СВЦЭМ!$A$39:$A$782,$A54,СВЦЭМ!$B$39:$B$782,B$47)+'СЕТ СН'!$G$9+СВЦЭМ!$D$10+'СЕТ СН'!$G$5-'СЕТ СН'!$G$17</f>
        <v>2813.60901483</v>
      </c>
      <c r="C54" s="36">
        <f>SUMIFS(СВЦЭМ!$C$39:$C$782,СВЦЭМ!$A$39:$A$782,$A54,СВЦЭМ!$B$39:$B$782,C$47)+'СЕТ СН'!$G$9+СВЦЭМ!$D$10+'СЕТ СН'!$G$5-'СЕТ СН'!$G$17</f>
        <v>2870.92336105</v>
      </c>
      <c r="D54" s="36">
        <f>SUMIFS(СВЦЭМ!$C$39:$C$782,СВЦЭМ!$A$39:$A$782,$A54,СВЦЭМ!$B$39:$B$782,D$47)+'СЕТ СН'!$G$9+СВЦЭМ!$D$10+'СЕТ СН'!$G$5-'СЕТ СН'!$G$17</f>
        <v>2951.2625128899999</v>
      </c>
      <c r="E54" s="36">
        <f>SUMIFS(СВЦЭМ!$C$39:$C$782,СВЦЭМ!$A$39:$A$782,$A54,СВЦЭМ!$B$39:$B$782,E$47)+'СЕТ СН'!$G$9+СВЦЭМ!$D$10+'СЕТ СН'!$G$5-'СЕТ СН'!$G$17</f>
        <v>2967.9113123799998</v>
      </c>
      <c r="F54" s="36">
        <f>SUMIFS(СВЦЭМ!$C$39:$C$782,СВЦЭМ!$A$39:$A$782,$A54,СВЦЭМ!$B$39:$B$782,F$47)+'СЕТ СН'!$G$9+СВЦЭМ!$D$10+'СЕТ СН'!$G$5-'СЕТ СН'!$G$17</f>
        <v>2965.99674998</v>
      </c>
      <c r="G54" s="36">
        <f>SUMIFS(СВЦЭМ!$C$39:$C$782,СВЦЭМ!$A$39:$A$782,$A54,СВЦЭМ!$B$39:$B$782,G$47)+'СЕТ СН'!$G$9+СВЦЭМ!$D$10+'СЕТ СН'!$G$5-'СЕТ СН'!$G$17</f>
        <v>2953.1503919799998</v>
      </c>
      <c r="H54" s="36">
        <f>SUMIFS(СВЦЭМ!$C$39:$C$782,СВЦЭМ!$A$39:$A$782,$A54,СВЦЭМ!$B$39:$B$782,H$47)+'СЕТ СН'!$G$9+СВЦЭМ!$D$10+'СЕТ СН'!$G$5-'СЕТ СН'!$G$17</f>
        <v>2924.3001013000003</v>
      </c>
      <c r="I54" s="36">
        <f>SUMIFS(СВЦЭМ!$C$39:$C$782,СВЦЭМ!$A$39:$A$782,$A54,СВЦЭМ!$B$39:$B$782,I$47)+'СЕТ СН'!$G$9+СВЦЭМ!$D$10+'СЕТ СН'!$G$5-'СЕТ СН'!$G$17</f>
        <v>2844.2913034600001</v>
      </c>
      <c r="J54" s="36">
        <f>SUMIFS(СВЦЭМ!$C$39:$C$782,СВЦЭМ!$A$39:$A$782,$A54,СВЦЭМ!$B$39:$B$782,J$47)+'СЕТ СН'!$G$9+СВЦЭМ!$D$10+'СЕТ СН'!$G$5-'СЕТ СН'!$G$17</f>
        <v>2846.4285701500003</v>
      </c>
      <c r="K54" s="36">
        <f>SUMIFS(СВЦЭМ!$C$39:$C$782,СВЦЭМ!$A$39:$A$782,$A54,СВЦЭМ!$B$39:$B$782,K$47)+'СЕТ СН'!$G$9+СВЦЭМ!$D$10+'СЕТ СН'!$G$5-'СЕТ СН'!$G$17</f>
        <v>2873.4185582099999</v>
      </c>
      <c r="L54" s="36">
        <f>SUMIFS(СВЦЭМ!$C$39:$C$782,СВЦЭМ!$A$39:$A$782,$A54,СВЦЭМ!$B$39:$B$782,L$47)+'СЕТ СН'!$G$9+СВЦЭМ!$D$10+'СЕТ СН'!$G$5-'СЕТ СН'!$G$17</f>
        <v>2886.7131783300001</v>
      </c>
      <c r="M54" s="36">
        <f>SUMIFS(СВЦЭМ!$C$39:$C$782,СВЦЭМ!$A$39:$A$782,$A54,СВЦЭМ!$B$39:$B$782,M$47)+'СЕТ СН'!$G$9+СВЦЭМ!$D$10+'СЕТ СН'!$G$5-'СЕТ СН'!$G$17</f>
        <v>2876.82138295</v>
      </c>
      <c r="N54" s="36">
        <f>SUMIFS(СВЦЭМ!$C$39:$C$782,СВЦЭМ!$A$39:$A$782,$A54,СВЦЭМ!$B$39:$B$782,N$47)+'СЕТ СН'!$G$9+СВЦЭМ!$D$10+'СЕТ СН'!$G$5-'СЕТ СН'!$G$17</f>
        <v>2897.3212207000001</v>
      </c>
      <c r="O54" s="36">
        <f>SUMIFS(СВЦЭМ!$C$39:$C$782,СВЦЭМ!$A$39:$A$782,$A54,СВЦЭМ!$B$39:$B$782,O$47)+'СЕТ СН'!$G$9+СВЦЭМ!$D$10+'СЕТ СН'!$G$5-'СЕТ СН'!$G$17</f>
        <v>2945.4607466699999</v>
      </c>
      <c r="P54" s="36">
        <f>SUMIFS(СВЦЭМ!$C$39:$C$782,СВЦЭМ!$A$39:$A$782,$A54,СВЦЭМ!$B$39:$B$782,P$47)+'СЕТ СН'!$G$9+СВЦЭМ!$D$10+'СЕТ СН'!$G$5-'СЕТ СН'!$G$17</f>
        <v>2943.6874671599999</v>
      </c>
      <c r="Q54" s="36">
        <f>SUMIFS(СВЦЭМ!$C$39:$C$782,СВЦЭМ!$A$39:$A$782,$A54,СВЦЭМ!$B$39:$B$782,Q$47)+'СЕТ СН'!$G$9+СВЦЭМ!$D$10+'СЕТ СН'!$G$5-'СЕТ СН'!$G$17</f>
        <v>2948.0965262600002</v>
      </c>
      <c r="R54" s="36">
        <f>SUMIFS(СВЦЭМ!$C$39:$C$782,СВЦЭМ!$A$39:$A$782,$A54,СВЦЭМ!$B$39:$B$782,R$47)+'СЕТ СН'!$G$9+СВЦЭМ!$D$10+'СЕТ СН'!$G$5-'СЕТ СН'!$G$17</f>
        <v>2890.2881653599998</v>
      </c>
      <c r="S54" s="36">
        <f>SUMIFS(СВЦЭМ!$C$39:$C$782,СВЦЭМ!$A$39:$A$782,$A54,СВЦЭМ!$B$39:$B$782,S$47)+'СЕТ СН'!$G$9+СВЦЭМ!$D$10+'СЕТ СН'!$G$5-'СЕТ СН'!$G$17</f>
        <v>2845.8556016299999</v>
      </c>
      <c r="T54" s="36">
        <f>SUMIFS(СВЦЭМ!$C$39:$C$782,СВЦЭМ!$A$39:$A$782,$A54,СВЦЭМ!$B$39:$B$782,T$47)+'СЕТ СН'!$G$9+СВЦЭМ!$D$10+'СЕТ СН'!$G$5-'СЕТ СН'!$G$17</f>
        <v>2849.6456142500001</v>
      </c>
      <c r="U54" s="36">
        <f>SUMIFS(СВЦЭМ!$C$39:$C$782,СВЦЭМ!$A$39:$A$782,$A54,СВЦЭМ!$B$39:$B$782,U$47)+'СЕТ СН'!$G$9+СВЦЭМ!$D$10+'СЕТ СН'!$G$5-'СЕТ СН'!$G$17</f>
        <v>2862.46132201</v>
      </c>
      <c r="V54" s="36">
        <f>SUMIFS(СВЦЭМ!$C$39:$C$782,СВЦЭМ!$A$39:$A$782,$A54,СВЦЭМ!$B$39:$B$782,V$47)+'СЕТ СН'!$G$9+СВЦЭМ!$D$10+'СЕТ СН'!$G$5-'СЕТ СН'!$G$17</f>
        <v>2887.1221502500002</v>
      </c>
      <c r="W54" s="36">
        <f>SUMIFS(СВЦЭМ!$C$39:$C$782,СВЦЭМ!$A$39:$A$782,$A54,СВЦЭМ!$B$39:$B$782,W$47)+'СЕТ СН'!$G$9+СВЦЭМ!$D$10+'СЕТ СН'!$G$5-'СЕТ СН'!$G$17</f>
        <v>2898.29661175</v>
      </c>
      <c r="X54" s="36">
        <f>SUMIFS(СВЦЭМ!$C$39:$C$782,СВЦЭМ!$A$39:$A$782,$A54,СВЦЭМ!$B$39:$B$782,X$47)+'СЕТ СН'!$G$9+СВЦЭМ!$D$10+'СЕТ СН'!$G$5-'СЕТ СН'!$G$17</f>
        <v>2886.0243961699998</v>
      </c>
      <c r="Y54" s="36">
        <f>SUMIFS(СВЦЭМ!$C$39:$C$782,СВЦЭМ!$A$39:$A$782,$A54,СВЦЭМ!$B$39:$B$782,Y$47)+'СЕТ СН'!$G$9+СВЦЭМ!$D$10+'СЕТ СН'!$G$5-'СЕТ СН'!$G$17</f>
        <v>2814.13475651</v>
      </c>
    </row>
    <row r="55" spans="1:25" ht="15.75" x14ac:dyDescent="0.2">
      <c r="A55" s="35">
        <f t="shared" si="1"/>
        <v>44355</v>
      </c>
      <c r="B55" s="36">
        <f>SUMIFS(СВЦЭМ!$C$39:$C$782,СВЦЭМ!$A$39:$A$782,$A55,СВЦЭМ!$B$39:$B$782,B$47)+'СЕТ СН'!$G$9+СВЦЭМ!$D$10+'СЕТ СН'!$G$5-'СЕТ СН'!$G$17</f>
        <v>2800.42084368</v>
      </c>
      <c r="C55" s="36">
        <f>SUMIFS(СВЦЭМ!$C$39:$C$782,СВЦЭМ!$A$39:$A$782,$A55,СВЦЭМ!$B$39:$B$782,C$47)+'СЕТ СН'!$G$9+СВЦЭМ!$D$10+'СЕТ СН'!$G$5-'СЕТ СН'!$G$17</f>
        <v>2870.75339132</v>
      </c>
      <c r="D55" s="36">
        <f>SUMIFS(СВЦЭМ!$C$39:$C$782,СВЦЭМ!$A$39:$A$782,$A55,СВЦЭМ!$B$39:$B$782,D$47)+'СЕТ СН'!$G$9+СВЦЭМ!$D$10+'СЕТ СН'!$G$5-'СЕТ СН'!$G$17</f>
        <v>2948.40195189</v>
      </c>
      <c r="E55" s="36">
        <f>SUMIFS(СВЦЭМ!$C$39:$C$782,СВЦЭМ!$A$39:$A$782,$A55,СВЦЭМ!$B$39:$B$782,E$47)+'СЕТ СН'!$G$9+СВЦЭМ!$D$10+'СЕТ СН'!$G$5-'СЕТ СН'!$G$17</f>
        <v>2964.0126855899998</v>
      </c>
      <c r="F55" s="36">
        <f>SUMIFS(СВЦЭМ!$C$39:$C$782,СВЦЭМ!$A$39:$A$782,$A55,СВЦЭМ!$B$39:$B$782,F$47)+'СЕТ СН'!$G$9+СВЦЭМ!$D$10+'СЕТ СН'!$G$5-'СЕТ СН'!$G$17</f>
        <v>2958.9951755900001</v>
      </c>
      <c r="G55" s="36">
        <f>SUMIFS(СВЦЭМ!$C$39:$C$782,СВЦЭМ!$A$39:$A$782,$A55,СВЦЭМ!$B$39:$B$782,G$47)+'СЕТ СН'!$G$9+СВЦЭМ!$D$10+'СЕТ СН'!$G$5-'СЕТ СН'!$G$17</f>
        <v>2948.7875402499999</v>
      </c>
      <c r="H55" s="36">
        <f>SUMIFS(СВЦЭМ!$C$39:$C$782,СВЦЭМ!$A$39:$A$782,$A55,СВЦЭМ!$B$39:$B$782,H$47)+'СЕТ СН'!$G$9+СВЦЭМ!$D$10+'СЕТ СН'!$G$5-'СЕТ СН'!$G$17</f>
        <v>2901.89621287</v>
      </c>
      <c r="I55" s="36">
        <f>SUMIFS(СВЦЭМ!$C$39:$C$782,СВЦЭМ!$A$39:$A$782,$A55,СВЦЭМ!$B$39:$B$782,I$47)+'СЕТ СН'!$G$9+СВЦЭМ!$D$10+'СЕТ СН'!$G$5-'СЕТ СН'!$G$17</f>
        <v>2823.94205238</v>
      </c>
      <c r="J55" s="36">
        <f>SUMIFS(СВЦЭМ!$C$39:$C$782,СВЦЭМ!$A$39:$A$782,$A55,СВЦЭМ!$B$39:$B$782,J$47)+'СЕТ СН'!$G$9+СВЦЭМ!$D$10+'СЕТ СН'!$G$5-'СЕТ СН'!$G$17</f>
        <v>2806.3697326299998</v>
      </c>
      <c r="K55" s="36">
        <f>SUMIFS(СВЦЭМ!$C$39:$C$782,СВЦЭМ!$A$39:$A$782,$A55,СВЦЭМ!$B$39:$B$782,K$47)+'СЕТ СН'!$G$9+СВЦЭМ!$D$10+'СЕТ СН'!$G$5-'СЕТ СН'!$G$17</f>
        <v>2809.99643986</v>
      </c>
      <c r="L55" s="36">
        <f>SUMIFS(СВЦЭМ!$C$39:$C$782,СВЦЭМ!$A$39:$A$782,$A55,СВЦЭМ!$B$39:$B$782,L$47)+'СЕТ СН'!$G$9+СВЦЭМ!$D$10+'СЕТ СН'!$G$5-'СЕТ СН'!$G$17</f>
        <v>2809.35185581</v>
      </c>
      <c r="M55" s="36">
        <f>SUMIFS(СВЦЭМ!$C$39:$C$782,СВЦЭМ!$A$39:$A$782,$A55,СВЦЭМ!$B$39:$B$782,M$47)+'СЕТ СН'!$G$9+СВЦЭМ!$D$10+'СЕТ СН'!$G$5-'СЕТ СН'!$G$17</f>
        <v>2819.1581079900002</v>
      </c>
      <c r="N55" s="36">
        <f>SUMIFS(СВЦЭМ!$C$39:$C$782,СВЦЭМ!$A$39:$A$782,$A55,СВЦЭМ!$B$39:$B$782,N$47)+'СЕТ СН'!$G$9+СВЦЭМ!$D$10+'СЕТ СН'!$G$5-'СЕТ СН'!$G$17</f>
        <v>2862.0216808300002</v>
      </c>
      <c r="O55" s="36">
        <f>SUMIFS(СВЦЭМ!$C$39:$C$782,СВЦЭМ!$A$39:$A$782,$A55,СВЦЭМ!$B$39:$B$782,O$47)+'СЕТ СН'!$G$9+СВЦЭМ!$D$10+'СЕТ СН'!$G$5-'СЕТ СН'!$G$17</f>
        <v>2910.1408030800003</v>
      </c>
      <c r="P55" s="36">
        <f>SUMIFS(СВЦЭМ!$C$39:$C$782,СВЦЭМ!$A$39:$A$782,$A55,СВЦЭМ!$B$39:$B$782,P$47)+'СЕТ СН'!$G$9+СВЦЭМ!$D$10+'СЕТ СН'!$G$5-'СЕТ СН'!$G$17</f>
        <v>2916.2721067699999</v>
      </c>
      <c r="Q55" s="36">
        <f>SUMIFS(СВЦЭМ!$C$39:$C$782,СВЦЭМ!$A$39:$A$782,$A55,СВЦЭМ!$B$39:$B$782,Q$47)+'СЕТ СН'!$G$9+СВЦЭМ!$D$10+'СЕТ СН'!$G$5-'СЕТ СН'!$G$17</f>
        <v>2917.7845436299999</v>
      </c>
      <c r="R55" s="36">
        <f>SUMIFS(СВЦЭМ!$C$39:$C$782,СВЦЭМ!$A$39:$A$782,$A55,СВЦЭМ!$B$39:$B$782,R$47)+'СЕТ СН'!$G$9+СВЦЭМ!$D$10+'СЕТ СН'!$G$5-'СЕТ СН'!$G$17</f>
        <v>2866.0611432300002</v>
      </c>
      <c r="S55" s="36">
        <f>SUMIFS(СВЦЭМ!$C$39:$C$782,СВЦЭМ!$A$39:$A$782,$A55,СВЦЭМ!$B$39:$B$782,S$47)+'СЕТ СН'!$G$9+СВЦЭМ!$D$10+'СЕТ СН'!$G$5-'СЕТ СН'!$G$17</f>
        <v>2812.5081021400001</v>
      </c>
      <c r="T55" s="36">
        <f>SUMIFS(СВЦЭМ!$C$39:$C$782,СВЦЭМ!$A$39:$A$782,$A55,СВЦЭМ!$B$39:$B$782,T$47)+'СЕТ СН'!$G$9+СВЦЭМ!$D$10+'СЕТ СН'!$G$5-'СЕТ СН'!$G$17</f>
        <v>2789.54194065</v>
      </c>
      <c r="U55" s="36">
        <f>SUMIFS(СВЦЭМ!$C$39:$C$782,СВЦЭМ!$A$39:$A$782,$A55,СВЦЭМ!$B$39:$B$782,U$47)+'СЕТ СН'!$G$9+СВЦЭМ!$D$10+'СЕТ СН'!$G$5-'СЕТ СН'!$G$17</f>
        <v>2777.7613565500001</v>
      </c>
      <c r="V55" s="36">
        <f>SUMIFS(СВЦЭМ!$C$39:$C$782,СВЦЭМ!$A$39:$A$782,$A55,СВЦЭМ!$B$39:$B$782,V$47)+'СЕТ СН'!$G$9+СВЦЭМ!$D$10+'СЕТ СН'!$G$5-'СЕТ СН'!$G$17</f>
        <v>2784.3455098300001</v>
      </c>
      <c r="W55" s="36">
        <f>SUMIFS(СВЦЭМ!$C$39:$C$782,СВЦЭМ!$A$39:$A$782,$A55,СВЦЭМ!$B$39:$B$782,W$47)+'СЕТ СН'!$G$9+СВЦЭМ!$D$10+'СЕТ СН'!$G$5-'СЕТ СН'!$G$17</f>
        <v>2802.0461139200002</v>
      </c>
      <c r="X55" s="36">
        <f>SUMIFS(СВЦЭМ!$C$39:$C$782,СВЦЭМ!$A$39:$A$782,$A55,СВЦЭМ!$B$39:$B$782,X$47)+'СЕТ СН'!$G$9+СВЦЭМ!$D$10+'СЕТ СН'!$G$5-'СЕТ СН'!$G$17</f>
        <v>2778.1225097400002</v>
      </c>
      <c r="Y55" s="36">
        <f>SUMIFS(СВЦЭМ!$C$39:$C$782,СВЦЭМ!$A$39:$A$782,$A55,СВЦЭМ!$B$39:$B$782,Y$47)+'СЕТ СН'!$G$9+СВЦЭМ!$D$10+'СЕТ СН'!$G$5-'СЕТ СН'!$G$17</f>
        <v>2769.2568925999999</v>
      </c>
    </row>
    <row r="56" spans="1:25" ht="15.75" x14ac:dyDescent="0.2">
      <c r="A56" s="35">
        <f t="shared" si="1"/>
        <v>44356</v>
      </c>
      <c r="B56" s="36">
        <f>SUMIFS(СВЦЭМ!$C$39:$C$782,СВЦЭМ!$A$39:$A$782,$A56,СВЦЭМ!$B$39:$B$782,B$47)+'СЕТ СН'!$G$9+СВЦЭМ!$D$10+'СЕТ СН'!$G$5-'СЕТ СН'!$G$17</f>
        <v>2810.3870026899999</v>
      </c>
      <c r="C56" s="36">
        <f>SUMIFS(СВЦЭМ!$C$39:$C$782,СВЦЭМ!$A$39:$A$782,$A56,СВЦЭМ!$B$39:$B$782,C$47)+'СЕТ СН'!$G$9+СВЦЭМ!$D$10+'СЕТ СН'!$G$5-'СЕТ СН'!$G$17</f>
        <v>2877.0184027999999</v>
      </c>
      <c r="D56" s="36">
        <f>SUMIFS(СВЦЭМ!$C$39:$C$782,СВЦЭМ!$A$39:$A$782,$A56,СВЦЭМ!$B$39:$B$782,D$47)+'СЕТ СН'!$G$9+СВЦЭМ!$D$10+'СЕТ СН'!$G$5-'СЕТ СН'!$G$17</f>
        <v>2947.1719598</v>
      </c>
      <c r="E56" s="36">
        <f>SUMIFS(СВЦЭМ!$C$39:$C$782,СВЦЭМ!$A$39:$A$782,$A56,СВЦЭМ!$B$39:$B$782,E$47)+'СЕТ СН'!$G$9+СВЦЭМ!$D$10+'СЕТ СН'!$G$5-'СЕТ СН'!$G$17</f>
        <v>2956.0079955900001</v>
      </c>
      <c r="F56" s="36">
        <f>SUMIFS(СВЦЭМ!$C$39:$C$782,СВЦЭМ!$A$39:$A$782,$A56,СВЦЭМ!$B$39:$B$782,F$47)+'СЕТ СН'!$G$9+СВЦЭМ!$D$10+'СЕТ СН'!$G$5-'СЕТ СН'!$G$17</f>
        <v>2956.89239499</v>
      </c>
      <c r="G56" s="36">
        <f>SUMIFS(СВЦЭМ!$C$39:$C$782,СВЦЭМ!$A$39:$A$782,$A56,СВЦЭМ!$B$39:$B$782,G$47)+'СЕТ СН'!$G$9+СВЦЭМ!$D$10+'СЕТ СН'!$G$5-'СЕТ СН'!$G$17</f>
        <v>2939.5392051099998</v>
      </c>
      <c r="H56" s="36">
        <f>SUMIFS(СВЦЭМ!$C$39:$C$782,СВЦЭМ!$A$39:$A$782,$A56,СВЦЭМ!$B$39:$B$782,H$47)+'СЕТ СН'!$G$9+СВЦЭМ!$D$10+'СЕТ СН'!$G$5-'СЕТ СН'!$G$17</f>
        <v>2902.5438667399999</v>
      </c>
      <c r="I56" s="36">
        <f>SUMIFS(СВЦЭМ!$C$39:$C$782,СВЦЭМ!$A$39:$A$782,$A56,СВЦЭМ!$B$39:$B$782,I$47)+'СЕТ СН'!$G$9+СВЦЭМ!$D$10+'СЕТ СН'!$G$5-'СЕТ СН'!$G$17</f>
        <v>2821.9730537</v>
      </c>
      <c r="J56" s="36">
        <f>SUMIFS(СВЦЭМ!$C$39:$C$782,СВЦЭМ!$A$39:$A$782,$A56,СВЦЭМ!$B$39:$B$782,J$47)+'СЕТ СН'!$G$9+СВЦЭМ!$D$10+'СЕТ СН'!$G$5-'СЕТ СН'!$G$17</f>
        <v>2809.5882505999998</v>
      </c>
      <c r="K56" s="36">
        <f>SUMIFS(СВЦЭМ!$C$39:$C$782,СВЦЭМ!$A$39:$A$782,$A56,СВЦЭМ!$B$39:$B$782,K$47)+'СЕТ СН'!$G$9+СВЦЭМ!$D$10+'СЕТ СН'!$G$5-'СЕТ СН'!$G$17</f>
        <v>2812.25938847</v>
      </c>
      <c r="L56" s="36">
        <f>SUMIFS(СВЦЭМ!$C$39:$C$782,СВЦЭМ!$A$39:$A$782,$A56,СВЦЭМ!$B$39:$B$782,L$47)+'СЕТ СН'!$G$9+СВЦЭМ!$D$10+'СЕТ СН'!$G$5-'СЕТ СН'!$G$17</f>
        <v>2817.09387634</v>
      </c>
      <c r="M56" s="36">
        <f>SUMIFS(СВЦЭМ!$C$39:$C$782,СВЦЭМ!$A$39:$A$782,$A56,СВЦЭМ!$B$39:$B$782,M$47)+'СЕТ СН'!$G$9+СВЦЭМ!$D$10+'СЕТ СН'!$G$5-'СЕТ СН'!$G$17</f>
        <v>2828.3696745400002</v>
      </c>
      <c r="N56" s="36">
        <f>SUMIFS(СВЦЭМ!$C$39:$C$782,СВЦЭМ!$A$39:$A$782,$A56,СВЦЭМ!$B$39:$B$782,N$47)+'СЕТ СН'!$G$9+СВЦЭМ!$D$10+'СЕТ СН'!$G$5-'СЕТ СН'!$G$17</f>
        <v>2872.70631095</v>
      </c>
      <c r="O56" s="36">
        <f>SUMIFS(СВЦЭМ!$C$39:$C$782,СВЦЭМ!$A$39:$A$782,$A56,СВЦЭМ!$B$39:$B$782,O$47)+'СЕТ СН'!$G$9+СВЦЭМ!$D$10+'СЕТ СН'!$G$5-'СЕТ СН'!$G$17</f>
        <v>2926.3310660500001</v>
      </c>
      <c r="P56" s="36">
        <f>SUMIFS(СВЦЭМ!$C$39:$C$782,СВЦЭМ!$A$39:$A$782,$A56,СВЦЭМ!$B$39:$B$782,P$47)+'СЕТ СН'!$G$9+СВЦЭМ!$D$10+'СЕТ СН'!$G$5-'СЕТ СН'!$G$17</f>
        <v>2924.868375</v>
      </c>
      <c r="Q56" s="36">
        <f>SUMIFS(СВЦЭМ!$C$39:$C$782,СВЦЭМ!$A$39:$A$782,$A56,СВЦЭМ!$B$39:$B$782,Q$47)+'СЕТ СН'!$G$9+СВЦЭМ!$D$10+'СЕТ СН'!$G$5-'СЕТ СН'!$G$17</f>
        <v>2916.9992401</v>
      </c>
      <c r="R56" s="36">
        <f>SUMIFS(СВЦЭМ!$C$39:$C$782,СВЦЭМ!$A$39:$A$782,$A56,СВЦЭМ!$B$39:$B$782,R$47)+'СЕТ СН'!$G$9+СВЦЭМ!$D$10+'СЕТ СН'!$G$5-'СЕТ СН'!$G$17</f>
        <v>2863.5569079799998</v>
      </c>
      <c r="S56" s="36">
        <f>SUMIFS(СВЦЭМ!$C$39:$C$782,СВЦЭМ!$A$39:$A$782,$A56,СВЦЭМ!$B$39:$B$782,S$47)+'СЕТ СН'!$G$9+СВЦЭМ!$D$10+'СЕТ СН'!$G$5-'СЕТ СН'!$G$17</f>
        <v>2804.2847217799999</v>
      </c>
      <c r="T56" s="36">
        <f>SUMIFS(СВЦЭМ!$C$39:$C$782,СВЦЭМ!$A$39:$A$782,$A56,СВЦЭМ!$B$39:$B$782,T$47)+'СЕТ СН'!$G$9+СВЦЭМ!$D$10+'СЕТ СН'!$G$5-'СЕТ СН'!$G$17</f>
        <v>2783.7566567499998</v>
      </c>
      <c r="U56" s="36">
        <f>SUMIFS(СВЦЭМ!$C$39:$C$782,СВЦЭМ!$A$39:$A$782,$A56,СВЦЭМ!$B$39:$B$782,U$47)+'СЕТ СН'!$G$9+СВЦЭМ!$D$10+'СЕТ СН'!$G$5-'СЕТ СН'!$G$17</f>
        <v>2771.3607357000001</v>
      </c>
      <c r="V56" s="36">
        <f>SUMIFS(СВЦЭМ!$C$39:$C$782,СВЦЭМ!$A$39:$A$782,$A56,СВЦЭМ!$B$39:$B$782,V$47)+'СЕТ СН'!$G$9+СВЦЭМ!$D$10+'СЕТ СН'!$G$5-'СЕТ СН'!$G$17</f>
        <v>2783.4447649499998</v>
      </c>
      <c r="W56" s="36">
        <f>SUMIFS(СВЦЭМ!$C$39:$C$782,СВЦЭМ!$A$39:$A$782,$A56,СВЦЭМ!$B$39:$B$782,W$47)+'СЕТ СН'!$G$9+СВЦЭМ!$D$10+'СЕТ СН'!$G$5-'СЕТ СН'!$G$17</f>
        <v>2794.2702353100003</v>
      </c>
      <c r="X56" s="36">
        <f>SUMIFS(СВЦЭМ!$C$39:$C$782,СВЦЭМ!$A$39:$A$782,$A56,СВЦЭМ!$B$39:$B$782,X$47)+'СЕТ СН'!$G$9+СВЦЭМ!$D$10+'СЕТ СН'!$G$5-'СЕТ СН'!$G$17</f>
        <v>2780.6492083799999</v>
      </c>
      <c r="Y56" s="36">
        <f>SUMIFS(СВЦЭМ!$C$39:$C$782,СВЦЭМ!$A$39:$A$782,$A56,СВЦЭМ!$B$39:$B$782,Y$47)+'СЕТ СН'!$G$9+СВЦЭМ!$D$10+'СЕТ СН'!$G$5-'СЕТ СН'!$G$17</f>
        <v>2753.64678013</v>
      </c>
    </row>
    <row r="57" spans="1:25" ht="15.75" x14ac:dyDescent="0.2">
      <c r="A57" s="35">
        <f t="shared" si="1"/>
        <v>44357</v>
      </c>
      <c r="B57" s="36">
        <f>SUMIFS(СВЦЭМ!$C$39:$C$782,СВЦЭМ!$A$39:$A$782,$A57,СВЦЭМ!$B$39:$B$782,B$47)+'СЕТ СН'!$G$9+СВЦЭМ!$D$10+'СЕТ СН'!$G$5-'СЕТ СН'!$G$17</f>
        <v>2758.3881539899999</v>
      </c>
      <c r="C57" s="36">
        <f>SUMIFS(СВЦЭМ!$C$39:$C$782,СВЦЭМ!$A$39:$A$782,$A57,СВЦЭМ!$B$39:$B$782,C$47)+'СЕТ СН'!$G$9+СВЦЭМ!$D$10+'СЕТ СН'!$G$5-'СЕТ СН'!$G$17</f>
        <v>2816.8010809299999</v>
      </c>
      <c r="D57" s="36">
        <f>SUMIFS(СВЦЭМ!$C$39:$C$782,СВЦЭМ!$A$39:$A$782,$A57,СВЦЭМ!$B$39:$B$782,D$47)+'СЕТ СН'!$G$9+СВЦЭМ!$D$10+'СЕТ СН'!$G$5-'СЕТ СН'!$G$17</f>
        <v>2880.8985480900001</v>
      </c>
      <c r="E57" s="36">
        <f>SUMIFS(СВЦЭМ!$C$39:$C$782,СВЦЭМ!$A$39:$A$782,$A57,СВЦЭМ!$B$39:$B$782,E$47)+'СЕТ СН'!$G$9+СВЦЭМ!$D$10+'СЕТ СН'!$G$5-'СЕТ СН'!$G$17</f>
        <v>2895.9840828000001</v>
      </c>
      <c r="F57" s="36">
        <f>SUMIFS(СВЦЭМ!$C$39:$C$782,СВЦЭМ!$A$39:$A$782,$A57,СВЦЭМ!$B$39:$B$782,F$47)+'СЕТ СН'!$G$9+СВЦЭМ!$D$10+'СЕТ СН'!$G$5-'СЕТ СН'!$G$17</f>
        <v>2890.1590689899999</v>
      </c>
      <c r="G57" s="36">
        <f>SUMIFS(СВЦЭМ!$C$39:$C$782,СВЦЭМ!$A$39:$A$782,$A57,СВЦЭМ!$B$39:$B$782,G$47)+'СЕТ СН'!$G$9+СВЦЭМ!$D$10+'СЕТ СН'!$G$5-'СЕТ СН'!$G$17</f>
        <v>2880.3148517600002</v>
      </c>
      <c r="H57" s="36">
        <f>SUMIFS(СВЦЭМ!$C$39:$C$782,СВЦЭМ!$A$39:$A$782,$A57,СВЦЭМ!$B$39:$B$782,H$47)+'СЕТ СН'!$G$9+СВЦЭМ!$D$10+'СЕТ СН'!$G$5-'СЕТ СН'!$G$17</f>
        <v>2861.8013028099999</v>
      </c>
      <c r="I57" s="36">
        <f>SUMIFS(СВЦЭМ!$C$39:$C$782,СВЦЭМ!$A$39:$A$782,$A57,СВЦЭМ!$B$39:$B$782,I$47)+'СЕТ СН'!$G$9+СВЦЭМ!$D$10+'СЕТ СН'!$G$5-'СЕТ СН'!$G$17</f>
        <v>2820.8754149300003</v>
      </c>
      <c r="J57" s="36">
        <f>SUMIFS(СВЦЭМ!$C$39:$C$782,СВЦЭМ!$A$39:$A$782,$A57,СВЦЭМ!$B$39:$B$782,J$47)+'СЕТ СН'!$G$9+СВЦЭМ!$D$10+'СЕТ СН'!$G$5-'СЕТ СН'!$G$17</f>
        <v>2824.8623594700002</v>
      </c>
      <c r="K57" s="36">
        <f>SUMIFS(СВЦЭМ!$C$39:$C$782,СВЦЭМ!$A$39:$A$782,$A57,СВЦЭМ!$B$39:$B$782,K$47)+'СЕТ СН'!$G$9+СВЦЭМ!$D$10+'СЕТ СН'!$G$5-'СЕТ СН'!$G$17</f>
        <v>2831.1251910000001</v>
      </c>
      <c r="L57" s="36">
        <f>SUMIFS(СВЦЭМ!$C$39:$C$782,СВЦЭМ!$A$39:$A$782,$A57,СВЦЭМ!$B$39:$B$782,L$47)+'СЕТ СН'!$G$9+СВЦЭМ!$D$10+'СЕТ СН'!$G$5-'СЕТ СН'!$G$17</f>
        <v>2833.6660858700002</v>
      </c>
      <c r="M57" s="36">
        <f>SUMIFS(СВЦЭМ!$C$39:$C$782,СВЦЭМ!$A$39:$A$782,$A57,СВЦЭМ!$B$39:$B$782,M$47)+'СЕТ СН'!$G$9+СВЦЭМ!$D$10+'СЕТ СН'!$G$5-'СЕТ СН'!$G$17</f>
        <v>2838.7578498100002</v>
      </c>
      <c r="N57" s="36">
        <f>SUMIFS(СВЦЭМ!$C$39:$C$782,СВЦЭМ!$A$39:$A$782,$A57,СВЦЭМ!$B$39:$B$782,N$47)+'СЕТ СН'!$G$9+СВЦЭМ!$D$10+'СЕТ СН'!$G$5-'СЕТ СН'!$G$17</f>
        <v>2888.0529366199999</v>
      </c>
      <c r="O57" s="36">
        <f>SUMIFS(СВЦЭМ!$C$39:$C$782,СВЦЭМ!$A$39:$A$782,$A57,СВЦЭМ!$B$39:$B$782,O$47)+'СЕТ СН'!$G$9+СВЦЭМ!$D$10+'СЕТ СН'!$G$5-'СЕТ СН'!$G$17</f>
        <v>2934.8726008600001</v>
      </c>
      <c r="P57" s="36">
        <f>SUMIFS(СВЦЭМ!$C$39:$C$782,СВЦЭМ!$A$39:$A$782,$A57,СВЦЭМ!$B$39:$B$782,P$47)+'СЕТ СН'!$G$9+СВЦЭМ!$D$10+'СЕТ СН'!$G$5-'СЕТ СН'!$G$17</f>
        <v>2944.43124016</v>
      </c>
      <c r="Q57" s="36">
        <f>SUMIFS(СВЦЭМ!$C$39:$C$782,СВЦЭМ!$A$39:$A$782,$A57,СВЦЭМ!$B$39:$B$782,Q$47)+'СЕТ СН'!$G$9+СВЦЭМ!$D$10+'СЕТ СН'!$G$5-'СЕТ СН'!$G$17</f>
        <v>2938.1711634000003</v>
      </c>
      <c r="R57" s="36">
        <f>SUMIFS(СВЦЭМ!$C$39:$C$782,СВЦЭМ!$A$39:$A$782,$A57,СВЦЭМ!$B$39:$B$782,R$47)+'СЕТ СН'!$G$9+СВЦЭМ!$D$10+'СЕТ СН'!$G$5-'СЕТ СН'!$G$17</f>
        <v>2890.4585378900001</v>
      </c>
      <c r="S57" s="36">
        <f>SUMIFS(СВЦЭМ!$C$39:$C$782,СВЦЭМ!$A$39:$A$782,$A57,СВЦЭМ!$B$39:$B$782,S$47)+'СЕТ СН'!$G$9+СВЦЭМ!$D$10+'СЕТ СН'!$G$5-'СЕТ СН'!$G$17</f>
        <v>2827.3307974899999</v>
      </c>
      <c r="T57" s="36">
        <f>SUMIFS(СВЦЭМ!$C$39:$C$782,СВЦЭМ!$A$39:$A$782,$A57,СВЦЭМ!$B$39:$B$782,T$47)+'СЕТ СН'!$G$9+СВЦЭМ!$D$10+'СЕТ СН'!$G$5-'СЕТ СН'!$G$17</f>
        <v>2825.7147219399999</v>
      </c>
      <c r="U57" s="36">
        <f>SUMIFS(СВЦЭМ!$C$39:$C$782,СВЦЭМ!$A$39:$A$782,$A57,СВЦЭМ!$B$39:$B$782,U$47)+'СЕТ СН'!$G$9+СВЦЭМ!$D$10+'СЕТ СН'!$G$5-'СЕТ СН'!$G$17</f>
        <v>2813.0690403500003</v>
      </c>
      <c r="V57" s="36">
        <f>SUMIFS(СВЦЭМ!$C$39:$C$782,СВЦЭМ!$A$39:$A$782,$A57,СВЦЭМ!$B$39:$B$782,V$47)+'СЕТ СН'!$G$9+СВЦЭМ!$D$10+'СЕТ СН'!$G$5-'СЕТ СН'!$G$17</f>
        <v>2800.9277824300002</v>
      </c>
      <c r="W57" s="36">
        <f>SUMIFS(СВЦЭМ!$C$39:$C$782,СВЦЭМ!$A$39:$A$782,$A57,СВЦЭМ!$B$39:$B$782,W$47)+'СЕТ СН'!$G$9+СВЦЭМ!$D$10+'СЕТ СН'!$G$5-'СЕТ СН'!$G$17</f>
        <v>2813.9474216500003</v>
      </c>
      <c r="X57" s="36">
        <f>SUMIFS(СВЦЭМ!$C$39:$C$782,СВЦЭМ!$A$39:$A$782,$A57,СВЦЭМ!$B$39:$B$782,X$47)+'СЕТ СН'!$G$9+СВЦЭМ!$D$10+'СЕТ СН'!$G$5-'СЕТ СН'!$G$17</f>
        <v>2801.3465532600003</v>
      </c>
      <c r="Y57" s="36">
        <f>SUMIFS(СВЦЭМ!$C$39:$C$782,СВЦЭМ!$A$39:$A$782,$A57,СВЦЭМ!$B$39:$B$782,Y$47)+'СЕТ СН'!$G$9+СВЦЭМ!$D$10+'СЕТ СН'!$G$5-'СЕТ СН'!$G$17</f>
        <v>2782.52158293</v>
      </c>
    </row>
    <row r="58" spans="1:25" ht="15.75" x14ac:dyDescent="0.2">
      <c r="A58" s="35">
        <f t="shared" si="1"/>
        <v>44358</v>
      </c>
      <c r="B58" s="36">
        <f>SUMIFS(СВЦЭМ!$C$39:$C$782,СВЦЭМ!$A$39:$A$782,$A58,СВЦЭМ!$B$39:$B$782,B$47)+'СЕТ СН'!$G$9+СВЦЭМ!$D$10+'СЕТ СН'!$G$5-'СЕТ СН'!$G$17</f>
        <v>2806.8094558600001</v>
      </c>
      <c r="C58" s="36">
        <f>SUMIFS(СВЦЭМ!$C$39:$C$782,СВЦЭМ!$A$39:$A$782,$A58,СВЦЭМ!$B$39:$B$782,C$47)+'СЕТ СН'!$G$9+СВЦЭМ!$D$10+'СЕТ СН'!$G$5-'СЕТ СН'!$G$17</f>
        <v>2862.12389343</v>
      </c>
      <c r="D58" s="36">
        <f>SUMIFS(СВЦЭМ!$C$39:$C$782,СВЦЭМ!$A$39:$A$782,$A58,СВЦЭМ!$B$39:$B$782,D$47)+'СЕТ СН'!$G$9+СВЦЭМ!$D$10+'СЕТ СН'!$G$5-'СЕТ СН'!$G$17</f>
        <v>2917.82307231</v>
      </c>
      <c r="E58" s="36">
        <f>SUMIFS(СВЦЭМ!$C$39:$C$782,СВЦЭМ!$A$39:$A$782,$A58,СВЦЭМ!$B$39:$B$782,E$47)+'СЕТ СН'!$G$9+СВЦЭМ!$D$10+'СЕТ СН'!$G$5-'СЕТ СН'!$G$17</f>
        <v>2925.6957627100001</v>
      </c>
      <c r="F58" s="36">
        <f>SUMIFS(СВЦЭМ!$C$39:$C$782,СВЦЭМ!$A$39:$A$782,$A58,СВЦЭМ!$B$39:$B$782,F$47)+'СЕТ СН'!$G$9+СВЦЭМ!$D$10+'СЕТ СН'!$G$5-'СЕТ СН'!$G$17</f>
        <v>2924.6749863200002</v>
      </c>
      <c r="G58" s="36">
        <f>SUMIFS(СВЦЭМ!$C$39:$C$782,СВЦЭМ!$A$39:$A$782,$A58,СВЦЭМ!$B$39:$B$782,G$47)+'СЕТ СН'!$G$9+СВЦЭМ!$D$10+'СЕТ СН'!$G$5-'СЕТ СН'!$G$17</f>
        <v>2932.1361763899999</v>
      </c>
      <c r="H58" s="36">
        <f>SUMIFS(СВЦЭМ!$C$39:$C$782,СВЦЭМ!$A$39:$A$782,$A58,СВЦЭМ!$B$39:$B$782,H$47)+'СЕТ СН'!$G$9+СВЦЭМ!$D$10+'СЕТ СН'!$G$5-'СЕТ СН'!$G$17</f>
        <v>2894.5392668300001</v>
      </c>
      <c r="I58" s="36">
        <f>SUMIFS(СВЦЭМ!$C$39:$C$782,СВЦЭМ!$A$39:$A$782,$A58,СВЦЭМ!$B$39:$B$782,I$47)+'СЕТ СН'!$G$9+СВЦЭМ!$D$10+'СЕТ СН'!$G$5-'СЕТ СН'!$G$17</f>
        <v>2858.6027475700002</v>
      </c>
      <c r="J58" s="36">
        <f>SUMIFS(СВЦЭМ!$C$39:$C$782,СВЦЭМ!$A$39:$A$782,$A58,СВЦЭМ!$B$39:$B$782,J$47)+'СЕТ СН'!$G$9+СВЦЭМ!$D$10+'СЕТ СН'!$G$5-'СЕТ СН'!$G$17</f>
        <v>2848.0735036300002</v>
      </c>
      <c r="K58" s="36">
        <f>SUMIFS(СВЦЭМ!$C$39:$C$782,СВЦЭМ!$A$39:$A$782,$A58,СВЦЭМ!$B$39:$B$782,K$47)+'СЕТ СН'!$G$9+СВЦЭМ!$D$10+'СЕТ СН'!$G$5-'СЕТ СН'!$G$17</f>
        <v>2840.3703989400001</v>
      </c>
      <c r="L58" s="36">
        <f>SUMIFS(СВЦЭМ!$C$39:$C$782,СВЦЭМ!$A$39:$A$782,$A58,СВЦЭМ!$B$39:$B$782,L$47)+'СЕТ СН'!$G$9+СВЦЭМ!$D$10+'СЕТ СН'!$G$5-'СЕТ СН'!$G$17</f>
        <v>2840.4999628099999</v>
      </c>
      <c r="M58" s="36">
        <f>SUMIFS(СВЦЭМ!$C$39:$C$782,СВЦЭМ!$A$39:$A$782,$A58,СВЦЭМ!$B$39:$B$782,M$47)+'СЕТ СН'!$G$9+СВЦЭМ!$D$10+'СЕТ СН'!$G$5-'СЕТ СН'!$G$17</f>
        <v>2861.1408865100002</v>
      </c>
      <c r="N58" s="36">
        <f>SUMIFS(СВЦЭМ!$C$39:$C$782,СВЦЭМ!$A$39:$A$782,$A58,СВЦЭМ!$B$39:$B$782,N$47)+'СЕТ СН'!$G$9+СВЦЭМ!$D$10+'СЕТ СН'!$G$5-'СЕТ СН'!$G$17</f>
        <v>2903.3566084399999</v>
      </c>
      <c r="O58" s="36">
        <f>SUMIFS(СВЦЭМ!$C$39:$C$782,СВЦЭМ!$A$39:$A$782,$A58,СВЦЭМ!$B$39:$B$782,O$47)+'СЕТ СН'!$G$9+СВЦЭМ!$D$10+'СЕТ СН'!$G$5-'СЕТ СН'!$G$17</f>
        <v>2914.16776871</v>
      </c>
      <c r="P58" s="36">
        <f>SUMIFS(СВЦЭМ!$C$39:$C$782,СВЦЭМ!$A$39:$A$782,$A58,СВЦЭМ!$B$39:$B$782,P$47)+'СЕТ СН'!$G$9+СВЦЭМ!$D$10+'СЕТ СН'!$G$5-'СЕТ СН'!$G$17</f>
        <v>2912.0728641400001</v>
      </c>
      <c r="Q58" s="36">
        <f>SUMIFS(СВЦЭМ!$C$39:$C$782,СВЦЭМ!$A$39:$A$782,$A58,СВЦЭМ!$B$39:$B$782,Q$47)+'СЕТ СН'!$G$9+СВЦЭМ!$D$10+'СЕТ СН'!$G$5-'СЕТ СН'!$G$17</f>
        <v>2926.3084915300001</v>
      </c>
      <c r="R58" s="36">
        <f>SUMIFS(СВЦЭМ!$C$39:$C$782,СВЦЭМ!$A$39:$A$782,$A58,СВЦЭМ!$B$39:$B$782,R$47)+'СЕТ СН'!$G$9+СВЦЭМ!$D$10+'СЕТ СН'!$G$5-'СЕТ СН'!$G$17</f>
        <v>2891.2544396799999</v>
      </c>
      <c r="S58" s="36">
        <f>SUMIFS(СВЦЭМ!$C$39:$C$782,СВЦЭМ!$A$39:$A$782,$A58,СВЦЭМ!$B$39:$B$782,S$47)+'СЕТ СН'!$G$9+СВЦЭМ!$D$10+'СЕТ СН'!$G$5-'СЕТ СН'!$G$17</f>
        <v>2827.2783430099998</v>
      </c>
      <c r="T58" s="36">
        <f>SUMIFS(СВЦЭМ!$C$39:$C$782,СВЦЭМ!$A$39:$A$782,$A58,СВЦЭМ!$B$39:$B$782,T$47)+'СЕТ СН'!$G$9+СВЦЭМ!$D$10+'СЕТ СН'!$G$5-'СЕТ СН'!$G$17</f>
        <v>2770.6091727100002</v>
      </c>
      <c r="U58" s="36">
        <f>SUMIFS(СВЦЭМ!$C$39:$C$782,СВЦЭМ!$A$39:$A$782,$A58,СВЦЭМ!$B$39:$B$782,U$47)+'СЕТ СН'!$G$9+СВЦЭМ!$D$10+'СЕТ СН'!$G$5-'СЕТ СН'!$G$17</f>
        <v>2750.7896402000001</v>
      </c>
      <c r="V58" s="36">
        <f>SUMIFS(СВЦЭМ!$C$39:$C$782,СВЦЭМ!$A$39:$A$782,$A58,СВЦЭМ!$B$39:$B$782,V$47)+'СЕТ СН'!$G$9+СВЦЭМ!$D$10+'СЕТ СН'!$G$5-'СЕТ СН'!$G$17</f>
        <v>2762.6802557999999</v>
      </c>
      <c r="W58" s="36">
        <f>SUMIFS(СВЦЭМ!$C$39:$C$782,СВЦЭМ!$A$39:$A$782,$A58,СВЦЭМ!$B$39:$B$782,W$47)+'СЕТ СН'!$G$9+СВЦЭМ!$D$10+'СЕТ СН'!$G$5-'СЕТ СН'!$G$17</f>
        <v>2767.7516228</v>
      </c>
      <c r="X58" s="36">
        <f>SUMIFS(СВЦЭМ!$C$39:$C$782,СВЦЭМ!$A$39:$A$782,$A58,СВЦЭМ!$B$39:$B$782,X$47)+'СЕТ СН'!$G$9+СВЦЭМ!$D$10+'СЕТ СН'!$G$5-'СЕТ СН'!$G$17</f>
        <v>2782.9649952700001</v>
      </c>
      <c r="Y58" s="36">
        <f>SUMIFS(СВЦЭМ!$C$39:$C$782,СВЦЭМ!$A$39:$A$782,$A58,СВЦЭМ!$B$39:$B$782,Y$47)+'СЕТ СН'!$G$9+СВЦЭМ!$D$10+'СЕТ СН'!$G$5-'СЕТ СН'!$G$17</f>
        <v>2804.3354423400001</v>
      </c>
    </row>
    <row r="59" spans="1:25" ht="15.75" x14ac:dyDescent="0.2">
      <c r="A59" s="35">
        <f t="shared" si="1"/>
        <v>44359</v>
      </c>
      <c r="B59" s="36">
        <f>SUMIFS(СВЦЭМ!$C$39:$C$782,СВЦЭМ!$A$39:$A$782,$A59,СВЦЭМ!$B$39:$B$782,B$47)+'СЕТ СН'!$G$9+СВЦЭМ!$D$10+'СЕТ СН'!$G$5-'СЕТ СН'!$G$17</f>
        <v>2824.48030638</v>
      </c>
      <c r="C59" s="36">
        <f>SUMIFS(СВЦЭМ!$C$39:$C$782,СВЦЭМ!$A$39:$A$782,$A59,СВЦЭМ!$B$39:$B$782,C$47)+'СЕТ СН'!$G$9+СВЦЭМ!$D$10+'СЕТ СН'!$G$5-'СЕТ СН'!$G$17</f>
        <v>2862.8975391700001</v>
      </c>
      <c r="D59" s="36">
        <f>SUMIFS(СВЦЭМ!$C$39:$C$782,СВЦЭМ!$A$39:$A$782,$A59,СВЦЭМ!$B$39:$B$782,D$47)+'СЕТ СН'!$G$9+СВЦЭМ!$D$10+'СЕТ СН'!$G$5-'СЕТ СН'!$G$17</f>
        <v>2928.1193239499999</v>
      </c>
      <c r="E59" s="36">
        <f>SUMIFS(СВЦЭМ!$C$39:$C$782,СВЦЭМ!$A$39:$A$782,$A59,СВЦЭМ!$B$39:$B$782,E$47)+'СЕТ СН'!$G$9+СВЦЭМ!$D$10+'СЕТ СН'!$G$5-'СЕТ СН'!$G$17</f>
        <v>2935.1610715400002</v>
      </c>
      <c r="F59" s="36">
        <f>SUMIFS(СВЦЭМ!$C$39:$C$782,СВЦЭМ!$A$39:$A$782,$A59,СВЦЭМ!$B$39:$B$782,F$47)+'СЕТ СН'!$G$9+СВЦЭМ!$D$10+'СЕТ СН'!$G$5-'СЕТ СН'!$G$17</f>
        <v>2928.5179754599999</v>
      </c>
      <c r="G59" s="36">
        <f>SUMIFS(СВЦЭМ!$C$39:$C$782,СВЦЭМ!$A$39:$A$782,$A59,СВЦЭМ!$B$39:$B$782,G$47)+'СЕТ СН'!$G$9+СВЦЭМ!$D$10+'СЕТ СН'!$G$5-'СЕТ СН'!$G$17</f>
        <v>2930.2581939000002</v>
      </c>
      <c r="H59" s="36">
        <f>SUMIFS(СВЦЭМ!$C$39:$C$782,СВЦЭМ!$A$39:$A$782,$A59,СВЦЭМ!$B$39:$B$782,H$47)+'СЕТ СН'!$G$9+СВЦЭМ!$D$10+'СЕТ СН'!$G$5-'СЕТ СН'!$G$17</f>
        <v>2914.6437040199999</v>
      </c>
      <c r="I59" s="36">
        <f>SUMIFS(СВЦЭМ!$C$39:$C$782,СВЦЭМ!$A$39:$A$782,$A59,СВЦЭМ!$B$39:$B$782,I$47)+'СЕТ СН'!$G$9+СВЦЭМ!$D$10+'СЕТ СН'!$G$5-'СЕТ СН'!$G$17</f>
        <v>2861.8342845000002</v>
      </c>
      <c r="J59" s="36">
        <f>SUMIFS(СВЦЭМ!$C$39:$C$782,СВЦЭМ!$A$39:$A$782,$A59,СВЦЭМ!$B$39:$B$782,J$47)+'СЕТ СН'!$G$9+СВЦЭМ!$D$10+'СЕТ СН'!$G$5-'СЕТ СН'!$G$17</f>
        <v>2828.5624070499998</v>
      </c>
      <c r="K59" s="36">
        <f>SUMIFS(СВЦЭМ!$C$39:$C$782,СВЦЭМ!$A$39:$A$782,$A59,СВЦЭМ!$B$39:$B$782,K$47)+'СЕТ СН'!$G$9+СВЦЭМ!$D$10+'СЕТ СН'!$G$5-'СЕТ СН'!$G$17</f>
        <v>2800.09648788</v>
      </c>
      <c r="L59" s="36">
        <f>SUMIFS(СВЦЭМ!$C$39:$C$782,СВЦЭМ!$A$39:$A$782,$A59,СВЦЭМ!$B$39:$B$782,L$47)+'СЕТ СН'!$G$9+СВЦЭМ!$D$10+'СЕТ СН'!$G$5-'СЕТ СН'!$G$17</f>
        <v>2815.3063173600003</v>
      </c>
      <c r="M59" s="36">
        <f>SUMIFS(СВЦЭМ!$C$39:$C$782,СВЦЭМ!$A$39:$A$782,$A59,СВЦЭМ!$B$39:$B$782,M$47)+'СЕТ СН'!$G$9+СВЦЭМ!$D$10+'СЕТ СН'!$G$5-'СЕТ СН'!$G$17</f>
        <v>2820.1195496400001</v>
      </c>
      <c r="N59" s="36">
        <f>SUMIFS(СВЦЭМ!$C$39:$C$782,СВЦЭМ!$A$39:$A$782,$A59,СВЦЭМ!$B$39:$B$782,N$47)+'СЕТ СН'!$G$9+СВЦЭМ!$D$10+'СЕТ СН'!$G$5-'СЕТ СН'!$G$17</f>
        <v>2886.8468004800002</v>
      </c>
      <c r="O59" s="36">
        <f>SUMIFS(СВЦЭМ!$C$39:$C$782,СВЦЭМ!$A$39:$A$782,$A59,СВЦЭМ!$B$39:$B$782,O$47)+'СЕТ СН'!$G$9+СВЦЭМ!$D$10+'СЕТ СН'!$G$5-'СЕТ СН'!$G$17</f>
        <v>2906.9479466399998</v>
      </c>
      <c r="P59" s="36">
        <f>SUMIFS(СВЦЭМ!$C$39:$C$782,СВЦЭМ!$A$39:$A$782,$A59,СВЦЭМ!$B$39:$B$782,P$47)+'СЕТ СН'!$G$9+СВЦЭМ!$D$10+'СЕТ СН'!$G$5-'СЕТ СН'!$G$17</f>
        <v>2904.6522152400003</v>
      </c>
      <c r="Q59" s="36">
        <f>SUMIFS(СВЦЭМ!$C$39:$C$782,СВЦЭМ!$A$39:$A$782,$A59,СВЦЭМ!$B$39:$B$782,Q$47)+'СЕТ СН'!$G$9+СВЦЭМ!$D$10+'СЕТ СН'!$G$5-'СЕТ СН'!$G$17</f>
        <v>2900.0628890500002</v>
      </c>
      <c r="R59" s="36">
        <f>SUMIFS(СВЦЭМ!$C$39:$C$782,СВЦЭМ!$A$39:$A$782,$A59,СВЦЭМ!$B$39:$B$782,R$47)+'СЕТ СН'!$G$9+СВЦЭМ!$D$10+'СЕТ СН'!$G$5-'СЕТ СН'!$G$17</f>
        <v>2868.46863416</v>
      </c>
      <c r="S59" s="36">
        <f>SUMIFS(СВЦЭМ!$C$39:$C$782,СВЦЭМ!$A$39:$A$782,$A59,СВЦЭМ!$B$39:$B$782,S$47)+'СЕТ СН'!$G$9+СВЦЭМ!$D$10+'СЕТ СН'!$G$5-'СЕТ СН'!$G$17</f>
        <v>2826.5369959</v>
      </c>
      <c r="T59" s="36">
        <f>SUMIFS(СВЦЭМ!$C$39:$C$782,СВЦЭМ!$A$39:$A$782,$A59,СВЦЭМ!$B$39:$B$782,T$47)+'СЕТ СН'!$G$9+СВЦЭМ!$D$10+'СЕТ СН'!$G$5-'СЕТ СН'!$G$17</f>
        <v>2789.5670205400002</v>
      </c>
      <c r="U59" s="36">
        <f>SUMIFS(СВЦЭМ!$C$39:$C$782,СВЦЭМ!$A$39:$A$782,$A59,СВЦЭМ!$B$39:$B$782,U$47)+'СЕТ СН'!$G$9+СВЦЭМ!$D$10+'СЕТ СН'!$G$5-'СЕТ СН'!$G$17</f>
        <v>2786.83251492</v>
      </c>
      <c r="V59" s="36">
        <f>SUMIFS(СВЦЭМ!$C$39:$C$782,СВЦЭМ!$A$39:$A$782,$A59,СВЦЭМ!$B$39:$B$782,V$47)+'СЕТ СН'!$G$9+СВЦЭМ!$D$10+'СЕТ СН'!$G$5-'СЕТ СН'!$G$17</f>
        <v>2796.2287145</v>
      </c>
      <c r="W59" s="36">
        <f>SUMIFS(СВЦЭМ!$C$39:$C$782,СВЦЭМ!$A$39:$A$782,$A59,СВЦЭМ!$B$39:$B$782,W$47)+'СЕТ СН'!$G$9+СВЦЭМ!$D$10+'СЕТ СН'!$G$5-'СЕТ СН'!$G$17</f>
        <v>2751.30176304</v>
      </c>
      <c r="X59" s="36">
        <f>SUMIFS(СВЦЭМ!$C$39:$C$782,СВЦЭМ!$A$39:$A$782,$A59,СВЦЭМ!$B$39:$B$782,X$47)+'СЕТ СН'!$G$9+СВЦЭМ!$D$10+'СЕТ СН'!$G$5-'СЕТ СН'!$G$17</f>
        <v>2754.7539754999998</v>
      </c>
      <c r="Y59" s="36">
        <f>SUMIFS(СВЦЭМ!$C$39:$C$782,СВЦЭМ!$A$39:$A$782,$A59,СВЦЭМ!$B$39:$B$782,Y$47)+'СЕТ СН'!$G$9+СВЦЭМ!$D$10+'СЕТ СН'!$G$5-'СЕТ СН'!$G$17</f>
        <v>2784.86337804</v>
      </c>
    </row>
    <row r="60" spans="1:25" ht="15.75" x14ac:dyDescent="0.2">
      <c r="A60" s="35">
        <f t="shared" si="1"/>
        <v>44360</v>
      </c>
      <c r="B60" s="36">
        <f>SUMIFS(СВЦЭМ!$C$39:$C$782,СВЦЭМ!$A$39:$A$782,$A60,СВЦЭМ!$B$39:$B$782,B$47)+'СЕТ СН'!$G$9+СВЦЭМ!$D$10+'СЕТ СН'!$G$5-'СЕТ СН'!$G$17</f>
        <v>2801.4716703899999</v>
      </c>
      <c r="C60" s="36">
        <f>SUMIFS(СВЦЭМ!$C$39:$C$782,СВЦЭМ!$A$39:$A$782,$A60,СВЦЭМ!$B$39:$B$782,C$47)+'СЕТ СН'!$G$9+СВЦЭМ!$D$10+'СЕТ СН'!$G$5-'СЕТ СН'!$G$17</f>
        <v>2839.8451619400003</v>
      </c>
      <c r="D60" s="36">
        <f>SUMIFS(СВЦЭМ!$C$39:$C$782,СВЦЭМ!$A$39:$A$782,$A60,СВЦЭМ!$B$39:$B$782,D$47)+'СЕТ СН'!$G$9+СВЦЭМ!$D$10+'СЕТ СН'!$G$5-'СЕТ СН'!$G$17</f>
        <v>2921.8934425500001</v>
      </c>
      <c r="E60" s="36">
        <f>SUMIFS(СВЦЭМ!$C$39:$C$782,СВЦЭМ!$A$39:$A$782,$A60,СВЦЭМ!$B$39:$B$782,E$47)+'СЕТ СН'!$G$9+СВЦЭМ!$D$10+'СЕТ СН'!$G$5-'СЕТ СН'!$G$17</f>
        <v>2919.2080463900002</v>
      </c>
      <c r="F60" s="36">
        <f>SUMIFS(СВЦЭМ!$C$39:$C$782,СВЦЭМ!$A$39:$A$782,$A60,СВЦЭМ!$B$39:$B$782,F$47)+'СЕТ СН'!$G$9+СВЦЭМ!$D$10+'СЕТ СН'!$G$5-'СЕТ СН'!$G$17</f>
        <v>2907.0710944100001</v>
      </c>
      <c r="G60" s="36">
        <f>SUMIFS(СВЦЭМ!$C$39:$C$782,СВЦЭМ!$A$39:$A$782,$A60,СВЦЭМ!$B$39:$B$782,G$47)+'СЕТ СН'!$G$9+СВЦЭМ!$D$10+'СЕТ СН'!$G$5-'СЕТ СН'!$G$17</f>
        <v>2909.3859946800003</v>
      </c>
      <c r="H60" s="36">
        <f>SUMIFS(СВЦЭМ!$C$39:$C$782,СВЦЭМ!$A$39:$A$782,$A60,СВЦЭМ!$B$39:$B$782,H$47)+'СЕТ СН'!$G$9+СВЦЭМ!$D$10+'СЕТ СН'!$G$5-'СЕТ СН'!$G$17</f>
        <v>2913.25643597</v>
      </c>
      <c r="I60" s="36">
        <f>SUMIFS(СВЦЭМ!$C$39:$C$782,СВЦЭМ!$A$39:$A$782,$A60,СВЦЭМ!$B$39:$B$782,I$47)+'СЕТ СН'!$G$9+СВЦЭМ!$D$10+'СЕТ СН'!$G$5-'СЕТ СН'!$G$17</f>
        <v>2853.2373752900003</v>
      </c>
      <c r="J60" s="36">
        <f>SUMIFS(СВЦЭМ!$C$39:$C$782,СВЦЭМ!$A$39:$A$782,$A60,СВЦЭМ!$B$39:$B$782,J$47)+'СЕТ СН'!$G$9+СВЦЭМ!$D$10+'СЕТ СН'!$G$5-'СЕТ СН'!$G$17</f>
        <v>2801.6675500299998</v>
      </c>
      <c r="K60" s="36">
        <f>SUMIFS(СВЦЭМ!$C$39:$C$782,СВЦЭМ!$A$39:$A$782,$A60,СВЦЭМ!$B$39:$B$782,K$47)+'СЕТ СН'!$G$9+СВЦЭМ!$D$10+'СЕТ СН'!$G$5-'СЕТ СН'!$G$17</f>
        <v>2796.49103844</v>
      </c>
      <c r="L60" s="36">
        <f>SUMIFS(СВЦЭМ!$C$39:$C$782,СВЦЭМ!$A$39:$A$782,$A60,СВЦЭМ!$B$39:$B$782,L$47)+'СЕТ СН'!$G$9+СВЦЭМ!$D$10+'СЕТ СН'!$G$5-'СЕТ СН'!$G$17</f>
        <v>2811.3237396499999</v>
      </c>
      <c r="M60" s="36">
        <f>SUMIFS(СВЦЭМ!$C$39:$C$782,СВЦЭМ!$A$39:$A$782,$A60,СВЦЭМ!$B$39:$B$782,M$47)+'СЕТ СН'!$G$9+СВЦЭМ!$D$10+'СЕТ СН'!$G$5-'СЕТ СН'!$G$17</f>
        <v>2816.3665043800002</v>
      </c>
      <c r="N60" s="36">
        <f>SUMIFS(СВЦЭМ!$C$39:$C$782,СВЦЭМ!$A$39:$A$782,$A60,СВЦЭМ!$B$39:$B$782,N$47)+'СЕТ СН'!$G$9+СВЦЭМ!$D$10+'СЕТ СН'!$G$5-'СЕТ СН'!$G$17</f>
        <v>2893.7351714699998</v>
      </c>
      <c r="O60" s="36">
        <f>SUMIFS(СВЦЭМ!$C$39:$C$782,СВЦЭМ!$A$39:$A$782,$A60,СВЦЭМ!$B$39:$B$782,O$47)+'СЕТ СН'!$G$9+СВЦЭМ!$D$10+'СЕТ СН'!$G$5-'СЕТ СН'!$G$17</f>
        <v>2908.0189089300002</v>
      </c>
      <c r="P60" s="36">
        <f>SUMIFS(СВЦЭМ!$C$39:$C$782,СВЦЭМ!$A$39:$A$782,$A60,СВЦЭМ!$B$39:$B$782,P$47)+'СЕТ СН'!$G$9+СВЦЭМ!$D$10+'СЕТ СН'!$G$5-'СЕТ СН'!$G$17</f>
        <v>2905.67670559</v>
      </c>
      <c r="Q60" s="36">
        <f>SUMIFS(СВЦЭМ!$C$39:$C$782,СВЦЭМ!$A$39:$A$782,$A60,СВЦЭМ!$B$39:$B$782,Q$47)+'СЕТ СН'!$G$9+СВЦЭМ!$D$10+'СЕТ СН'!$G$5-'СЕТ СН'!$G$17</f>
        <v>2899.23908884</v>
      </c>
      <c r="R60" s="36">
        <f>SUMIFS(СВЦЭМ!$C$39:$C$782,СВЦЭМ!$A$39:$A$782,$A60,СВЦЭМ!$B$39:$B$782,R$47)+'СЕТ СН'!$G$9+СВЦЭМ!$D$10+'СЕТ СН'!$G$5-'СЕТ СН'!$G$17</f>
        <v>2864.9758608500001</v>
      </c>
      <c r="S60" s="36">
        <f>SUMIFS(СВЦЭМ!$C$39:$C$782,СВЦЭМ!$A$39:$A$782,$A60,СВЦЭМ!$B$39:$B$782,S$47)+'СЕТ СН'!$G$9+СВЦЭМ!$D$10+'СЕТ СН'!$G$5-'СЕТ СН'!$G$17</f>
        <v>2796.8486999199999</v>
      </c>
      <c r="T60" s="36">
        <f>SUMIFS(СВЦЭМ!$C$39:$C$782,СВЦЭМ!$A$39:$A$782,$A60,СВЦЭМ!$B$39:$B$782,T$47)+'СЕТ СН'!$G$9+СВЦЭМ!$D$10+'СЕТ СН'!$G$5-'СЕТ СН'!$G$17</f>
        <v>2800.52306185</v>
      </c>
      <c r="U60" s="36">
        <f>SUMIFS(СВЦЭМ!$C$39:$C$782,СВЦЭМ!$A$39:$A$782,$A60,СВЦЭМ!$B$39:$B$782,U$47)+'СЕТ СН'!$G$9+СВЦЭМ!$D$10+'СЕТ СН'!$G$5-'СЕТ СН'!$G$17</f>
        <v>2805.9145709300001</v>
      </c>
      <c r="V60" s="36">
        <f>SUMIFS(СВЦЭМ!$C$39:$C$782,СВЦЭМ!$A$39:$A$782,$A60,СВЦЭМ!$B$39:$B$782,V$47)+'СЕТ СН'!$G$9+СВЦЭМ!$D$10+'СЕТ СН'!$G$5-'СЕТ СН'!$G$17</f>
        <v>2774.5271380899999</v>
      </c>
      <c r="W60" s="36">
        <f>SUMIFS(СВЦЭМ!$C$39:$C$782,СВЦЭМ!$A$39:$A$782,$A60,СВЦЭМ!$B$39:$B$782,W$47)+'СЕТ СН'!$G$9+СВЦЭМ!$D$10+'СЕТ СН'!$G$5-'СЕТ СН'!$G$17</f>
        <v>2760.8160401</v>
      </c>
      <c r="X60" s="36">
        <f>SUMIFS(СВЦЭМ!$C$39:$C$782,СВЦЭМ!$A$39:$A$782,$A60,СВЦЭМ!$B$39:$B$782,X$47)+'СЕТ СН'!$G$9+СВЦЭМ!$D$10+'СЕТ СН'!$G$5-'СЕТ СН'!$G$17</f>
        <v>2760.2473287299999</v>
      </c>
      <c r="Y60" s="36">
        <f>SUMIFS(СВЦЭМ!$C$39:$C$782,СВЦЭМ!$A$39:$A$782,$A60,СВЦЭМ!$B$39:$B$782,Y$47)+'СЕТ СН'!$G$9+СВЦЭМ!$D$10+'СЕТ СН'!$G$5-'СЕТ СН'!$G$17</f>
        <v>2762.7955880600002</v>
      </c>
    </row>
    <row r="61" spans="1:25" ht="15.75" x14ac:dyDescent="0.2">
      <c r="A61" s="35">
        <f t="shared" si="1"/>
        <v>44361</v>
      </c>
      <c r="B61" s="36">
        <f>SUMIFS(СВЦЭМ!$C$39:$C$782,СВЦЭМ!$A$39:$A$782,$A61,СВЦЭМ!$B$39:$B$782,B$47)+'СЕТ СН'!$G$9+СВЦЭМ!$D$10+'СЕТ СН'!$G$5-'СЕТ СН'!$G$17</f>
        <v>2788.2464677600001</v>
      </c>
      <c r="C61" s="36">
        <f>SUMIFS(СВЦЭМ!$C$39:$C$782,СВЦЭМ!$A$39:$A$782,$A61,СВЦЭМ!$B$39:$B$782,C$47)+'СЕТ СН'!$G$9+СВЦЭМ!$D$10+'СЕТ СН'!$G$5-'СЕТ СН'!$G$17</f>
        <v>2870.8544126799998</v>
      </c>
      <c r="D61" s="36">
        <f>SUMIFS(СВЦЭМ!$C$39:$C$782,СВЦЭМ!$A$39:$A$782,$A61,СВЦЭМ!$B$39:$B$782,D$47)+'СЕТ СН'!$G$9+СВЦЭМ!$D$10+'СЕТ СН'!$G$5-'СЕТ СН'!$G$17</f>
        <v>2907.4229220400002</v>
      </c>
      <c r="E61" s="36">
        <f>SUMIFS(СВЦЭМ!$C$39:$C$782,СВЦЭМ!$A$39:$A$782,$A61,СВЦЭМ!$B$39:$B$782,E$47)+'СЕТ СН'!$G$9+СВЦЭМ!$D$10+'СЕТ СН'!$G$5-'СЕТ СН'!$G$17</f>
        <v>2922.8800968099999</v>
      </c>
      <c r="F61" s="36">
        <f>SUMIFS(СВЦЭМ!$C$39:$C$782,СВЦЭМ!$A$39:$A$782,$A61,СВЦЭМ!$B$39:$B$782,F$47)+'СЕТ СН'!$G$9+СВЦЭМ!$D$10+'СЕТ СН'!$G$5-'СЕТ СН'!$G$17</f>
        <v>2921.5645622699999</v>
      </c>
      <c r="G61" s="36">
        <f>SUMIFS(СВЦЭМ!$C$39:$C$782,СВЦЭМ!$A$39:$A$782,$A61,СВЦЭМ!$B$39:$B$782,G$47)+'СЕТ СН'!$G$9+СВЦЭМ!$D$10+'СЕТ СН'!$G$5-'СЕТ СН'!$G$17</f>
        <v>2922.7272329299999</v>
      </c>
      <c r="H61" s="36">
        <f>SUMIFS(СВЦЭМ!$C$39:$C$782,СВЦЭМ!$A$39:$A$782,$A61,СВЦЭМ!$B$39:$B$782,H$47)+'СЕТ СН'!$G$9+СВЦЭМ!$D$10+'СЕТ СН'!$G$5-'СЕТ СН'!$G$17</f>
        <v>2917.0012316900002</v>
      </c>
      <c r="I61" s="36">
        <f>SUMIFS(СВЦЭМ!$C$39:$C$782,СВЦЭМ!$A$39:$A$782,$A61,СВЦЭМ!$B$39:$B$782,I$47)+'СЕТ СН'!$G$9+СВЦЭМ!$D$10+'СЕТ СН'!$G$5-'СЕТ СН'!$G$17</f>
        <v>2875.22777954</v>
      </c>
      <c r="J61" s="36">
        <f>SUMIFS(СВЦЭМ!$C$39:$C$782,СВЦЭМ!$A$39:$A$782,$A61,СВЦЭМ!$B$39:$B$782,J$47)+'СЕТ СН'!$G$9+СВЦЭМ!$D$10+'СЕТ СН'!$G$5-'СЕТ СН'!$G$17</f>
        <v>2812.31899531</v>
      </c>
      <c r="K61" s="36">
        <f>SUMIFS(СВЦЭМ!$C$39:$C$782,СВЦЭМ!$A$39:$A$782,$A61,СВЦЭМ!$B$39:$B$782,K$47)+'СЕТ СН'!$G$9+СВЦЭМ!$D$10+'СЕТ СН'!$G$5-'СЕТ СН'!$G$17</f>
        <v>2800.2064771700002</v>
      </c>
      <c r="L61" s="36">
        <f>SUMIFS(СВЦЭМ!$C$39:$C$782,СВЦЭМ!$A$39:$A$782,$A61,СВЦЭМ!$B$39:$B$782,L$47)+'СЕТ СН'!$G$9+СВЦЭМ!$D$10+'СЕТ СН'!$G$5-'СЕТ СН'!$G$17</f>
        <v>2816.45511855</v>
      </c>
      <c r="M61" s="36">
        <f>SUMIFS(СВЦЭМ!$C$39:$C$782,СВЦЭМ!$A$39:$A$782,$A61,СВЦЭМ!$B$39:$B$782,M$47)+'СЕТ СН'!$G$9+СВЦЭМ!$D$10+'СЕТ СН'!$G$5-'СЕТ СН'!$G$17</f>
        <v>2813.74419859</v>
      </c>
      <c r="N61" s="36">
        <f>SUMIFS(СВЦЭМ!$C$39:$C$782,СВЦЭМ!$A$39:$A$782,$A61,СВЦЭМ!$B$39:$B$782,N$47)+'СЕТ СН'!$G$9+СВЦЭМ!$D$10+'СЕТ СН'!$G$5-'СЕТ СН'!$G$17</f>
        <v>2885.7548436400002</v>
      </c>
      <c r="O61" s="36">
        <f>SUMIFS(СВЦЭМ!$C$39:$C$782,СВЦЭМ!$A$39:$A$782,$A61,СВЦЭМ!$B$39:$B$782,O$47)+'СЕТ СН'!$G$9+СВЦЭМ!$D$10+'СЕТ СН'!$G$5-'СЕТ СН'!$G$17</f>
        <v>2911.0987734999999</v>
      </c>
      <c r="P61" s="36">
        <f>SUMIFS(СВЦЭМ!$C$39:$C$782,СВЦЭМ!$A$39:$A$782,$A61,СВЦЭМ!$B$39:$B$782,P$47)+'СЕТ СН'!$G$9+СВЦЭМ!$D$10+'СЕТ СН'!$G$5-'СЕТ СН'!$G$17</f>
        <v>2895.9856940600002</v>
      </c>
      <c r="Q61" s="36">
        <f>SUMIFS(СВЦЭМ!$C$39:$C$782,СВЦЭМ!$A$39:$A$782,$A61,СВЦЭМ!$B$39:$B$782,Q$47)+'СЕТ СН'!$G$9+СВЦЭМ!$D$10+'СЕТ СН'!$G$5-'СЕТ СН'!$G$17</f>
        <v>2890.3202958800002</v>
      </c>
      <c r="R61" s="36">
        <f>SUMIFS(СВЦЭМ!$C$39:$C$782,СВЦЭМ!$A$39:$A$782,$A61,СВЦЭМ!$B$39:$B$782,R$47)+'СЕТ СН'!$G$9+СВЦЭМ!$D$10+'СЕТ СН'!$G$5-'СЕТ СН'!$G$17</f>
        <v>2864.37175368</v>
      </c>
      <c r="S61" s="36">
        <f>SUMIFS(СВЦЭМ!$C$39:$C$782,СВЦЭМ!$A$39:$A$782,$A61,СВЦЭМ!$B$39:$B$782,S$47)+'СЕТ СН'!$G$9+СВЦЭМ!$D$10+'СЕТ СН'!$G$5-'СЕТ СН'!$G$17</f>
        <v>2790.84915275</v>
      </c>
      <c r="T61" s="36">
        <f>SUMIFS(СВЦЭМ!$C$39:$C$782,СВЦЭМ!$A$39:$A$782,$A61,СВЦЭМ!$B$39:$B$782,T$47)+'СЕТ СН'!$G$9+СВЦЭМ!$D$10+'СЕТ СН'!$G$5-'СЕТ СН'!$G$17</f>
        <v>2818.1261206200002</v>
      </c>
      <c r="U61" s="36">
        <f>SUMIFS(СВЦЭМ!$C$39:$C$782,СВЦЭМ!$A$39:$A$782,$A61,СВЦЭМ!$B$39:$B$782,U$47)+'СЕТ СН'!$G$9+СВЦЭМ!$D$10+'СЕТ СН'!$G$5-'СЕТ СН'!$G$17</f>
        <v>2824.3722168600002</v>
      </c>
      <c r="V61" s="36">
        <f>SUMIFS(СВЦЭМ!$C$39:$C$782,СВЦЭМ!$A$39:$A$782,$A61,СВЦЭМ!$B$39:$B$782,V$47)+'СЕТ СН'!$G$9+СВЦЭМ!$D$10+'СЕТ СН'!$G$5-'СЕТ СН'!$G$17</f>
        <v>2791.8589259300002</v>
      </c>
      <c r="W61" s="36">
        <f>SUMIFS(СВЦЭМ!$C$39:$C$782,СВЦЭМ!$A$39:$A$782,$A61,СВЦЭМ!$B$39:$B$782,W$47)+'СЕТ СН'!$G$9+СВЦЭМ!$D$10+'СЕТ СН'!$G$5-'СЕТ СН'!$G$17</f>
        <v>2754.0116204699998</v>
      </c>
      <c r="X61" s="36">
        <f>SUMIFS(СВЦЭМ!$C$39:$C$782,СВЦЭМ!$A$39:$A$782,$A61,СВЦЭМ!$B$39:$B$782,X$47)+'СЕТ СН'!$G$9+СВЦЭМ!$D$10+'СЕТ СН'!$G$5-'СЕТ СН'!$G$17</f>
        <v>2775.4643614500001</v>
      </c>
      <c r="Y61" s="36">
        <f>SUMIFS(СВЦЭМ!$C$39:$C$782,СВЦЭМ!$A$39:$A$782,$A61,СВЦЭМ!$B$39:$B$782,Y$47)+'СЕТ СН'!$G$9+СВЦЭМ!$D$10+'СЕТ СН'!$G$5-'СЕТ СН'!$G$17</f>
        <v>2798.00016925</v>
      </c>
    </row>
    <row r="62" spans="1:25" ht="15.75" x14ac:dyDescent="0.2">
      <c r="A62" s="35">
        <f t="shared" si="1"/>
        <v>44362</v>
      </c>
      <c r="B62" s="36">
        <f>SUMIFS(СВЦЭМ!$C$39:$C$782,СВЦЭМ!$A$39:$A$782,$A62,СВЦЭМ!$B$39:$B$782,B$47)+'СЕТ СН'!$G$9+СВЦЭМ!$D$10+'СЕТ СН'!$G$5-'СЕТ СН'!$G$17</f>
        <v>2806.7780562299999</v>
      </c>
      <c r="C62" s="36">
        <f>SUMIFS(СВЦЭМ!$C$39:$C$782,СВЦЭМ!$A$39:$A$782,$A62,СВЦЭМ!$B$39:$B$782,C$47)+'СЕТ СН'!$G$9+СВЦЭМ!$D$10+'СЕТ СН'!$G$5-'СЕТ СН'!$G$17</f>
        <v>2888.0220110700002</v>
      </c>
      <c r="D62" s="36">
        <f>SUMIFS(СВЦЭМ!$C$39:$C$782,СВЦЭМ!$A$39:$A$782,$A62,СВЦЭМ!$B$39:$B$782,D$47)+'СЕТ СН'!$G$9+СВЦЭМ!$D$10+'СЕТ СН'!$G$5-'СЕТ СН'!$G$17</f>
        <v>2915.0697342399999</v>
      </c>
      <c r="E62" s="36">
        <f>SUMIFS(СВЦЭМ!$C$39:$C$782,СВЦЭМ!$A$39:$A$782,$A62,СВЦЭМ!$B$39:$B$782,E$47)+'СЕТ СН'!$G$9+СВЦЭМ!$D$10+'СЕТ СН'!$G$5-'СЕТ СН'!$G$17</f>
        <v>2925.08860551</v>
      </c>
      <c r="F62" s="36">
        <f>SUMIFS(СВЦЭМ!$C$39:$C$782,СВЦЭМ!$A$39:$A$782,$A62,СВЦЭМ!$B$39:$B$782,F$47)+'СЕТ СН'!$G$9+СВЦЭМ!$D$10+'СЕТ СН'!$G$5-'СЕТ СН'!$G$17</f>
        <v>2906.8530596599999</v>
      </c>
      <c r="G62" s="36">
        <f>SUMIFS(СВЦЭМ!$C$39:$C$782,СВЦЭМ!$A$39:$A$782,$A62,СВЦЭМ!$B$39:$B$782,G$47)+'СЕТ СН'!$G$9+СВЦЭМ!$D$10+'СЕТ СН'!$G$5-'СЕТ СН'!$G$17</f>
        <v>2908.3843374100002</v>
      </c>
      <c r="H62" s="36">
        <f>SUMIFS(СВЦЭМ!$C$39:$C$782,СВЦЭМ!$A$39:$A$782,$A62,СВЦЭМ!$B$39:$B$782,H$47)+'СЕТ СН'!$G$9+СВЦЭМ!$D$10+'СЕТ СН'!$G$5-'СЕТ СН'!$G$17</f>
        <v>2918.6412570100001</v>
      </c>
      <c r="I62" s="36">
        <f>SUMIFS(СВЦЭМ!$C$39:$C$782,СВЦЭМ!$A$39:$A$782,$A62,СВЦЭМ!$B$39:$B$782,I$47)+'СЕТ СН'!$G$9+СВЦЭМ!$D$10+'СЕТ СН'!$G$5-'СЕТ СН'!$G$17</f>
        <v>2829.3901030400002</v>
      </c>
      <c r="J62" s="36">
        <f>SUMIFS(СВЦЭМ!$C$39:$C$782,СВЦЭМ!$A$39:$A$782,$A62,СВЦЭМ!$B$39:$B$782,J$47)+'СЕТ СН'!$G$9+СВЦЭМ!$D$10+'СЕТ СН'!$G$5-'СЕТ СН'!$G$17</f>
        <v>2795.9340121099999</v>
      </c>
      <c r="K62" s="36">
        <f>SUMIFS(СВЦЭМ!$C$39:$C$782,СВЦЭМ!$A$39:$A$782,$A62,СВЦЭМ!$B$39:$B$782,K$47)+'СЕТ СН'!$G$9+СВЦЭМ!$D$10+'СЕТ СН'!$G$5-'СЕТ СН'!$G$17</f>
        <v>2778.8160388699998</v>
      </c>
      <c r="L62" s="36">
        <f>SUMIFS(СВЦЭМ!$C$39:$C$782,СВЦЭМ!$A$39:$A$782,$A62,СВЦЭМ!$B$39:$B$782,L$47)+'СЕТ СН'!$G$9+СВЦЭМ!$D$10+'СЕТ СН'!$G$5-'СЕТ СН'!$G$17</f>
        <v>2768.8602300500002</v>
      </c>
      <c r="M62" s="36">
        <f>SUMIFS(СВЦЭМ!$C$39:$C$782,СВЦЭМ!$A$39:$A$782,$A62,СВЦЭМ!$B$39:$B$782,M$47)+'СЕТ СН'!$G$9+СВЦЭМ!$D$10+'СЕТ СН'!$G$5-'СЕТ СН'!$G$17</f>
        <v>2826.9398454000002</v>
      </c>
      <c r="N62" s="36">
        <f>SUMIFS(СВЦЭМ!$C$39:$C$782,СВЦЭМ!$A$39:$A$782,$A62,СВЦЭМ!$B$39:$B$782,N$47)+'СЕТ СН'!$G$9+СВЦЭМ!$D$10+'СЕТ СН'!$G$5-'СЕТ СН'!$G$17</f>
        <v>2870.85588693</v>
      </c>
      <c r="O62" s="36">
        <f>SUMIFS(СВЦЭМ!$C$39:$C$782,СВЦЭМ!$A$39:$A$782,$A62,СВЦЭМ!$B$39:$B$782,O$47)+'СЕТ СН'!$G$9+СВЦЭМ!$D$10+'СЕТ СН'!$G$5-'СЕТ СН'!$G$17</f>
        <v>2916.1746920699998</v>
      </c>
      <c r="P62" s="36">
        <f>SUMIFS(СВЦЭМ!$C$39:$C$782,СВЦЭМ!$A$39:$A$782,$A62,СВЦЭМ!$B$39:$B$782,P$47)+'СЕТ СН'!$G$9+СВЦЭМ!$D$10+'СЕТ СН'!$G$5-'СЕТ СН'!$G$17</f>
        <v>2917.2219714900002</v>
      </c>
      <c r="Q62" s="36">
        <f>SUMIFS(СВЦЭМ!$C$39:$C$782,СВЦЭМ!$A$39:$A$782,$A62,СВЦЭМ!$B$39:$B$782,Q$47)+'СЕТ СН'!$G$9+СВЦЭМ!$D$10+'СЕТ СН'!$G$5-'СЕТ СН'!$G$17</f>
        <v>2929.0018108100003</v>
      </c>
      <c r="R62" s="36">
        <f>SUMIFS(СВЦЭМ!$C$39:$C$782,СВЦЭМ!$A$39:$A$782,$A62,СВЦЭМ!$B$39:$B$782,R$47)+'СЕТ СН'!$G$9+СВЦЭМ!$D$10+'СЕТ СН'!$G$5-'СЕТ СН'!$G$17</f>
        <v>2891.3184778499999</v>
      </c>
      <c r="S62" s="36">
        <f>SUMIFS(СВЦЭМ!$C$39:$C$782,СВЦЭМ!$A$39:$A$782,$A62,СВЦЭМ!$B$39:$B$782,S$47)+'СЕТ СН'!$G$9+СВЦЭМ!$D$10+'СЕТ СН'!$G$5-'СЕТ СН'!$G$17</f>
        <v>2832.6424883899999</v>
      </c>
      <c r="T62" s="36">
        <f>SUMIFS(СВЦЭМ!$C$39:$C$782,СВЦЭМ!$A$39:$A$782,$A62,СВЦЭМ!$B$39:$B$782,T$47)+'СЕТ СН'!$G$9+СВЦЭМ!$D$10+'СЕТ СН'!$G$5-'СЕТ СН'!$G$17</f>
        <v>2780.5248002600001</v>
      </c>
      <c r="U62" s="36">
        <f>SUMIFS(СВЦЭМ!$C$39:$C$782,СВЦЭМ!$A$39:$A$782,$A62,СВЦЭМ!$B$39:$B$782,U$47)+'СЕТ СН'!$G$9+СВЦЭМ!$D$10+'СЕТ СН'!$G$5-'СЕТ СН'!$G$17</f>
        <v>2774.2715346200002</v>
      </c>
      <c r="V62" s="36">
        <f>SUMIFS(СВЦЭМ!$C$39:$C$782,СВЦЭМ!$A$39:$A$782,$A62,СВЦЭМ!$B$39:$B$782,V$47)+'СЕТ СН'!$G$9+СВЦЭМ!$D$10+'СЕТ СН'!$G$5-'СЕТ СН'!$G$17</f>
        <v>2738.8538209500002</v>
      </c>
      <c r="W62" s="36">
        <f>SUMIFS(СВЦЭМ!$C$39:$C$782,СВЦЭМ!$A$39:$A$782,$A62,СВЦЭМ!$B$39:$B$782,W$47)+'СЕТ СН'!$G$9+СВЦЭМ!$D$10+'СЕТ СН'!$G$5-'СЕТ СН'!$G$17</f>
        <v>2728.28369479</v>
      </c>
      <c r="X62" s="36">
        <f>SUMIFS(СВЦЭМ!$C$39:$C$782,СВЦЭМ!$A$39:$A$782,$A62,СВЦЭМ!$B$39:$B$782,X$47)+'СЕТ СН'!$G$9+СВЦЭМ!$D$10+'СЕТ СН'!$G$5-'СЕТ СН'!$G$17</f>
        <v>2746.3033528699998</v>
      </c>
      <c r="Y62" s="36">
        <f>SUMIFS(СВЦЭМ!$C$39:$C$782,СВЦЭМ!$A$39:$A$782,$A62,СВЦЭМ!$B$39:$B$782,Y$47)+'СЕТ СН'!$G$9+СВЦЭМ!$D$10+'СЕТ СН'!$G$5-'СЕТ СН'!$G$17</f>
        <v>2760.70152392</v>
      </c>
    </row>
    <row r="63" spans="1:25" ht="15.75" x14ac:dyDescent="0.2">
      <c r="A63" s="35">
        <f t="shared" si="1"/>
        <v>44363</v>
      </c>
      <c r="B63" s="36">
        <f>SUMIFS(СВЦЭМ!$C$39:$C$782,СВЦЭМ!$A$39:$A$782,$A63,СВЦЭМ!$B$39:$B$782,B$47)+'СЕТ СН'!$G$9+СВЦЭМ!$D$10+'СЕТ СН'!$G$5-'СЕТ СН'!$G$17</f>
        <v>2787.64394386</v>
      </c>
      <c r="C63" s="36">
        <f>SUMIFS(СВЦЭМ!$C$39:$C$782,СВЦЭМ!$A$39:$A$782,$A63,СВЦЭМ!$B$39:$B$782,C$47)+'СЕТ СН'!$G$9+СВЦЭМ!$D$10+'СЕТ СН'!$G$5-'СЕТ СН'!$G$17</f>
        <v>2877.4722237000001</v>
      </c>
      <c r="D63" s="36">
        <f>SUMIFS(СВЦЭМ!$C$39:$C$782,СВЦЭМ!$A$39:$A$782,$A63,СВЦЭМ!$B$39:$B$782,D$47)+'СЕТ СН'!$G$9+СВЦЭМ!$D$10+'СЕТ СН'!$G$5-'СЕТ СН'!$G$17</f>
        <v>2904.2282855600001</v>
      </c>
      <c r="E63" s="36">
        <f>SUMIFS(СВЦЭМ!$C$39:$C$782,СВЦЭМ!$A$39:$A$782,$A63,СВЦЭМ!$B$39:$B$782,E$47)+'СЕТ СН'!$G$9+СВЦЭМ!$D$10+'СЕТ СН'!$G$5-'СЕТ СН'!$G$17</f>
        <v>2900.3113389999999</v>
      </c>
      <c r="F63" s="36">
        <f>SUMIFS(СВЦЭМ!$C$39:$C$782,СВЦЭМ!$A$39:$A$782,$A63,СВЦЭМ!$B$39:$B$782,F$47)+'СЕТ СН'!$G$9+СВЦЭМ!$D$10+'СЕТ СН'!$G$5-'СЕТ СН'!$G$17</f>
        <v>2891.55723313</v>
      </c>
      <c r="G63" s="36">
        <f>SUMIFS(СВЦЭМ!$C$39:$C$782,СВЦЭМ!$A$39:$A$782,$A63,СВЦЭМ!$B$39:$B$782,G$47)+'СЕТ СН'!$G$9+СВЦЭМ!$D$10+'СЕТ СН'!$G$5-'СЕТ СН'!$G$17</f>
        <v>2907.2275387600002</v>
      </c>
      <c r="H63" s="36">
        <f>SUMIFS(СВЦЭМ!$C$39:$C$782,СВЦЭМ!$A$39:$A$782,$A63,СВЦЭМ!$B$39:$B$782,H$47)+'СЕТ СН'!$G$9+СВЦЭМ!$D$10+'СЕТ СН'!$G$5-'СЕТ СН'!$G$17</f>
        <v>2908.6822556900001</v>
      </c>
      <c r="I63" s="36">
        <f>SUMIFS(СВЦЭМ!$C$39:$C$782,СВЦЭМ!$A$39:$A$782,$A63,СВЦЭМ!$B$39:$B$782,I$47)+'СЕТ СН'!$G$9+СВЦЭМ!$D$10+'СЕТ СН'!$G$5-'СЕТ СН'!$G$17</f>
        <v>2847.7500248000001</v>
      </c>
      <c r="J63" s="36">
        <f>SUMIFS(СВЦЭМ!$C$39:$C$782,СВЦЭМ!$A$39:$A$782,$A63,СВЦЭМ!$B$39:$B$782,J$47)+'СЕТ СН'!$G$9+СВЦЭМ!$D$10+'СЕТ СН'!$G$5-'СЕТ СН'!$G$17</f>
        <v>2791.4350204399998</v>
      </c>
      <c r="K63" s="36">
        <f>SUMIFS(СВЦЭМ!$C$39:$C$782,СВЦЭМ!$A$39:$A$782,$A63,СВЦЭМ!$B$39:$B$782,K$47)+'СЕТ СН'!$G$9+СВЦЭМ!$D$10+'СЕТ СН'!$G$5-'СЕТ СН'!$G$17</f>
        <v>2761.3950615600002</v>
      </c>
      <c r="L63" s="36">
        <f>SUMIFS(СВЦЭМ!$C$39:$C$782,СВЦЭМ!$A$39:$A$782,$A63,СВЦЭМ!$B$39:$B$782,L$47)+'СЕТ СН'!$G$9+СВЦЭМ!$D$10+'СЕТ СН'!$G$5-'СЕТ СН'!$G$17</f>
        <v>2783.9021225400002</v>
      </c>
      <c r="M63" s="36">
        <f>SUMIFS(СВЦЭМ!$C$39:$C$782,СВЦЭМ!$A$39:$A$782,$A63,СВЦЭМ!$B$39:$B$782,M$47)+'СЕТ СН'!$G$9+СВЦЭМ!$D$10+'СЕТ СН'!$G$5-'СЕТ СН'!$G$17</f>
        <v>2823.6552984300001</v>
      </c>
      <c r="N63" s="36">
        <f>SUMIFS(СВЦЭМ!$C$39:$C$782,СВЦЭМ!$A$39:$A$782,$A63,СВЦЭМ!$B$39:$B$782,N$47)+'СЕТ СН'!$G$9+СВЦЭМ!$D$10+'СЕТ СН'!$G$5-'СЕТ СН'!$G$17</f>
        <v>2883.7889873700001</v>
      </c>
      <c r="O63" s="36">
        <f>SUMIFS(СВЦЭМ!$C$39:$C$782,СВЦЭМ!$A$39:$A$782,$A63,СВЦЭМ!$B$39:$B$782,O$47)+'СЕТ СН'!$G$9+СВЦЭМ!$D$10+'СЕТ СН'!$G$5-'СЕТ СН'!$G$17</f>
        <v>2904.33401357</v>
      </c>
      <c r="P63" s="36">
        <f>SUMIFS(СВЦЭМ!$C$39:$C$782,СВЦЭМ!$A$39:$A$782,$A63,СВЦЭМ!$B$39:$B$782,P$47)+'СЕТ СН'!$G$9+СВЦЭМ!$D$10+'СЕТ СН'!$G$5-'СЕТ СН'!$G$17</f>
        <v>2906.6153667799999</v>
      </c>
      <c r="Q63" s="36">
        <f>SUMIFS(СВЦЭМ!$C$39:$C$782,СВЦЭМ!$A$39:$A$782,$A63,СВЦЭМ!$B$39:$B$782,Q$47)+'СЕТ СН'!$G$9+СВЦЭМ!$D$10+'СЕТ СН'!$G$5-'СЕТ СН'!$G$17</f>
        <v>2910.2253766499998</v>
      </c>
      <c r="R63" s="36">
        <f>SUMIFS(СВЦЭМ!$C$39:$C$782,СВЦЭМ!$A$39:$A$782,$A63,СВЦЭМ!$B$39:$B$782,R$47)+'СЕТ СН'!$G$9+СВЦЭМ!$D$10+'СЕТ СН'!$G$5-'СЕТ СН'!$G$17</f>
        <v>2890.39270962</v>
      </c>
      <c r="S63" s="36">
        <f>SUMIFS(СВЦЭМ!$C$39:$C$782,СВЦЭМ!$A$39:$A$782,$A63,СВЦЭМ!$B$39:$B$782,S$47)+'СЕТ СН'!$G$9+СВЦЭМ!$D$10+'СЕТ СН'!$G$5-'СЕТ СН'!$G$17</f>
        <v>2833.6420510899998</v>
      </c>
      <c r="T63" s="36">
        <f>SUMIFS(СВЦЭМ!$C$39:$C$782,СВЦЭМ!$A$39:$A$782,$A63,СВЦЭМ!$B$39:$B$782,T$47)+'СЕТ СН'!$G$9+СВЦЭМ!$D$10+'СЕТ СН'!$G$5-'СЕТ СН'!$G$17</f>
        <v>2784.6449459400001</v>
      </c>
      <c r="U63" s="36">
        <f>SUMIFS(СВЦЭМ!$C$39:$C$782,СВЦЭМ!$A$39:$A$782,$A63,СВЦЭМ!$B$39:$B$782,U$47)+'СЕТ СН'!$G$9+СВЦЭМ!$D$10+'СЕТ СН'!$G$5-'СЕТ СН'!$G$17</f>
        <v>2757.8291923000002</v>
      </c>
      <c r="V63" s="36">
        <f>SUMIFS(СВЦЭМ!$C$39:$C$782,СВЦЭМ!$A$39:$A$782,$A63,СВЦЭМ!$B$39:$B$782,V$47)+'СЕТ СН'!$G$9+СВЦЭМ!$D$10+'СЕТ СН'!$G$5-'СЕТ СН'!$G$17</f>
        <v>2734.1605839200001</v>
      </c>
      <c r="W63" s="36">
        <f>SUMIFS(СВЦЭМ!$C$39:$C$782,СВЦЭМ!$A$39:$A$782,$A63,СВЦЭМ!$B$39:$B$782,W$47)+'СЕТ СН'!$G$9+СВЦЭМ!$D$10+'СЕТ СН'!$G$5-'СЕТ СН'!$G$17</f>
        <v>2719.6278146</v>
      </c>
      <c r="X63" s="36">
        <f>SUMIFS(СВЦЭМ!$C$39:$C$782,СВЦЭМ!$A$39:$A$782,$A63,СВЦЭМ!$B$39:$B$782,X$47)+'СЕТ СН'!$G$9+СВЦЭМ!$D$10+'СЕТ СН'!$G$5-'СЕТ СН'!$G$17</f>
        <v>2728.3342821000001</v>
      </c>
      <c r="Y63" s="36">
        <f>SUMIFS(СВЦЭМ!$C$39:$C$782,СВЦЭМ!$A$39:$A$782,$A63,СВЦЭМ!$B$39:$B$782,Y$47)+'СЕТ СН'!$G$9+СВЦЭМ!$D$10+'СЕТ СН'!$G$5-'СЕТ СН'!$G$17</f>
        <v>2750.6823640500002</v>
      </c>
    </row>
    <row r="64" spans="1:25" ht="15.75" x14ac:dyDescent="0.2">
      <c r="A64" s="35">
        <f t="shared" si="1"/>
        <v>44364</v>
      </c>
      <c r="B64" s="36">
        <f>SUMIFS(СВЦЭМ!$C$39:$C$782,СВЦЭМ!$A$39:$A$782,$A64,СВЦЭМ!$B$39:$B$782,B$47)+'СЕТ СН'!$G$9+СВЦЭМ!$D$10+'СЕТ СН'!$G$5-'СЕТ СН'!$G$17</f>
        <v>2821.5068349799999</v>
      </c>
      <c r="C64" s="36">
        <f>SUMIFS(СВЦЭМ!$C$39:$C$782,СВЦЭМ!$A$39:$A$782,$A64,СВЦЭМ!$B$39:$B$782,C$47)+'СЕТ СН'!$G$9+СВЦЭМ!$D$10+'СЕТ СН'!$G$5-'СЕТ СН'!$G$17</f>
        <v>2920.3125277500003</v>
      </c>
      <c r="D64" s="36">
        <f>SUMIFS(СВЦЭМ!$C$39:$C$782,СВЦЭМ!$A$39:$A$782,$A64,СВЦЭМ!$B$39:$B$782,D$47)+'СЕТ СН'!$G$9+СВЦЭМ!$D$10+'СЕТ СН'!$G$5-'СЕТ СН'!$G$17</f>
        <v>2924.4032543200001</v>
      </c>
      <c r="E64" s="36">
        <f>SUMIFS(СВЦЭМ!$C$39:$C$782,СВЦЭМ!$A$39:$A$782,$A64,СВЦЭМ!$B$39:$B$782,E$47)+'СЕТ СН'!$G$9+СВЦЭМ!$D$10+'СЕТ СН'!$G$5-'СЕТ СН'!$G$17</f>
        <v>2923.1615553299998</v>
      </c>
      <c r="F64" s="36">
        <f>SUMIFS(СВЦЭМ!$C$39:$C$782,СВЦЭМ!$A$39:$A$782,$A64,СВЦЭМ!$B$39:$B$782,F$47)+'СЕТ СН'!$G$9+СВЦЭМ!$D$10+'СЕТ СН'!$G$5-'СЕТ СН'!$G$17</f>
        <v>2914.55838447</v>
      </c>
      <c r="G64" s="36">
        <f>SUMIFS(СВЦЭМ!$C$39:$C$782,СВЦЭМ!$A$39:$A$782,$A64,СВЦЭМ!$B$39:$B$782,G$47)+'СЕТ СН'!$G$9+СВЦЭМ!$D$10+'СЕТ СН'!$G$5-'СЕТ СН'!$G$17</f>
        <v>2926.8988582699999</v>
      </c>
      <c r="H64" s="36">
        <f>SUMIFS(СВЦЭМ!$C$39:$C$782,СВЦЭМ!$A$39:$A$782,$A64,СВЦЭМ!$B$39:$B$782,H$47)+'СЕТ СН'!$G$9+СВЦЭМ!$D$10+'СЕТ СН'!$G$5-'СЕТ СН'!$G$17</f>
        <v>2955.6302607500002</v>
      </c>
      <c r="I64" s="36">
        <f>SUMIFS(СВЦЭМ!$C$39:$C$782,СВЦЭМ!$A$39:$A$782,$A64,СВЦЭМ!$B$39:$B$782,I$47)+'СЕТ СН'!$G$9+СВЦЭМ!$D$10+'СЕТ СН'!$G$5-'СЕТ СН'!$G$17</f>
        <v>2866.5601869800003</v>
      </c>
      <c r="J64" s="36">
        <f>SUMIFS(СВЦЭМ!$C$39:$C$782,СВЦЭМ!$A$39:$A$782,$A64,СВЦЭМ!$B$39:$B$782,J$47)+'СЕТ СН'!$G$9+СВЦЭМ!$D$10+'СЕТ СН'!$G$5-'СЕТ СН'!$G$17</f>
        <v>2840.3148858100003</v>
      </c>
      <c r="K64" s="36">
        <f>SUMIFS(СВЦЭМ!$C$39:$C$782,СВЦЭМ!$A$39:$A$782,$A64,СВЦЭМ!$B$39:$B$782,K$47)+'СЕТ СН'!$G$9+СВЦЭМ!$D$10+'СЕТ СН'!$G$5-'СЕТ СН'!$G$17</f>
        <v>2824.6014949999999</v>
      </c>
      <c r="L64" s="36">
        <f>SUMIFS(СВЦЭМ!$C$39:$C$782,СВЦЭМ!$A$39:$A$782,$A64,СВЦЭМ!$B$39:$B$782,L$47)+'СЕТ СН'!$G$9+СВЦЭМ!$D$10+'СЕТ СН'!$G$5-'СЕТ СН'!$G$17</f>
        <v>2819.21177949</v>
      </c>
      <c r="M64" s="36">
        <f>SUMIFS(СВЦЭМ!$C$39:$C$782,СВЦЭМ!$A$39:$A$782,$A64,СВЦЭМ!$B$39:$B$782,M$47)+'СЕТ СН'!$G$9+СВЦЭМ!$D$10+'СЕТ СН'!$G$5-'СЕТ СН'!$G$17</f>
        <v>2858.6291553599999</v>
      </c>
      <c r="N64" s="36">
        <f>SUMIFS(СВЦЭМ!$C$39:$C$782,СВЦЭМ!$A$39:$A$782,$A64,СВЦЭМ!$B$39:$B$782,N$47)+'СЕТ СН'!$G$9+СВЦЭМ!$D$10+'СЕТ СН'!$G$5-'СЕТ СН'!$G$17</f>
        <v>2915.2687721800003</v>
      </c>
      <c r="O64" s="36">
        <f>SUMIFS(СВЦЭМ!$C$39:$C$782,СВЦЭМ!$A$39:$A$782,$A64,СВЦЭМ!$B$39:$B$782,O$47)+'СЕТ СН'!$G$9+СВЦЭМ!$D$10+'СЕТ СН'!$G$5-'СЕТ СН'!$G$17</f>
        <v>2920.6175666600002</v>
      </c>
      <c r="P64" s="36">
        <f>SUMIFS(СВЦЭМ!$C$39:$C$782,СВЦЭМ!$A$39:$A$782,$A64,СВЦЭМ!$B$39:$B$782,P$47)+'СЕТ СН'!$G$9+СВЦЭМ!$D$10+'СЕТ СН'!$G$5-'СЕТ СН'!$G$17</f>
        <v>2947.71464995</v>
      </c>
      <c r="Q64" s="36">
        <f>SUMIFS(СВЦЭМ!$C$39:$C$782,СВЦЭМ!$A$39:$A$782,$A64,СВЦЭМ!$B$39:$B$782,Q$47)+'СЕТ СН'!$G$9+СВЦЭМ!$D$10+'СЕТ СН'!$G$5-'СЕТ СН'!$G$17</f>
        <v>2948.0054184000001</v>
      </c>
      <c r="R64" s="36">
        <f>SUMIFS(СВЦЭМ!$C$39:$C$782,СВЦЭМ!$A$39:$A$782,$A64,СВЦЭМ!$B$39:$B$782,R$47)+'СЕТ СН'!$G$9+СВЦЭМ!$D$10+'СЕТ СН'!$G$5-'СЕТ СН'!$G$17</f>
        <v>2936.73091884</v>
      </c>
      <c r="S64" s="36">
        <f>SUMIFS(СВЦЭМ!$C$39:$C$782,СВЦЭМ!$A$39:$A$782,$A64,СВЦЭМ!$B$39:$B$782,S$47)+'СЕТ СН'!$G$9+СВЦЭМ!$D$10+'СЕТ СН'!$G$5-'СЕТ СН'!$G$17</f>
        <v>2880.4452230400002</v>
      </c>
      <c r="T64" s="36">
        <f>SUMIFS(СВЦЭМ!$C$39:$C$782,СВЦЭМ!$A$39:$A$782,$A64,СВЦЭМ!$B$39:$B$782,T$47)+'СЕТ СН'!$G$9+СВЦЭМ!$D$10+'СЕТ СН'!$G$5-'СЕТ СН'!$G$17</f>
        <v>2820.96197403</v>
      </c>
      <c r="U64" s="36">
        <f>SUMIFS(СВЦЭМ!$C$39:$C$782,СВЦЭМ!$A$39:$A$782,$A64,СВЦЭМ!$B$39:$B$782,U$47)+'СЕТ СН'!$G$9+СВЦЭМ!$D$10+'СЕТ СН'!$G$5-'СЕТ СН'!$G$17</f>
        <v>2821.3436792299999</v>
      </c>
      <c r="V64" s="36">
        <f>SUMIFS(СВЦЭМ!$C$39:$C$782,СВЦЭМ!$A$39:$A$782,$A64,СВЦЭМ!$B$39:$B$782,V$47)+'СЕТ СН'!$G$9+СВЦЭМ!$D$10+'СЕТ СН'!$G$5-'СЕТ СН'!$G$17</f>
        <v>2787.7151512999999</v>
      </c>
      <c r="W64" s="36">
        <f>SUMIFS(СВЦЭМ!$C$39:$C$782,СВЦЭМ!$A$39:$A$782,$A64,СВЦЭМ!$B$39:$B$782,W$47)+'СЕТ СН'!$G$9+СВЦЭМ!$D$10+'СЕТ СН'!$G$5-'СЕТ СН'!$G$17</f>
        <v>2749.6557203299999</v>
      </c>
      <c r="X64" s="36">
        <f>SUMIFS(СВЦЭМ!$C$39:$C$782,СВЦЭМ!$A$39:$A$782,$A64,СВЦЭМ!$B$39:$B$782,X$47)+'СЕТ СН'!$G$9+СВЦЭМ!$D$10+'СЕТ СН'!$G$5-'СЕТ СН'!$G$17</f>
        <v>2779.0975465700003</v>
      </c>
      <c r="Y64" s="36">
        <f>SUMIFS(СВЦЭМ!$C$39:$C$782,СВЦЭМ!$A$39:$A$782,$A64,СВЦЭМ!$B$39:$B$782,Y$47)+'СЕТ СН'!$G$9+СВЦЭМ!$D$10+'СЕТ СН'!$G$5-'СЕТ СН'!$G$17</f>
        <v>2785.7182609800002</v>
      </c>
    </row>
    <row r="65" spans="1:27" ht="15.75" x14ac:dyDescent="0.2">
      <c r="A65" s="35">
        <f t="shared" si="1"/>
        <v>44365</v>
      </c>
      <c r="B65" s="36">
        <f>SUMIFS(СВЦЭМ!$C$39:$C$782,СВЦЭМ!$A$39:$A$782,$A65,СВЦЭМ!$B$39:$B$782,B$47)+'СЕТ СН'!$G$9+СВЦЭМ!$D$10+'СЕТ СН'!$G$5-'СЕТ СН'!$G$17</f>
        <v>2831.4011018199999</v>
      </c>
      <c r="C65" s="36">
        <f>SUMIFS(СВЦЭМ!$C$39:$C$782,СВЦЭМ!$A$39:$A$782,$A65,СВЦЭМ!$B$39:$B$782,C$47)+'СЕТ СН'!$G$9+СВЦЭМ!$D$10+'СЕТ СН'!$G$5-'СЕТ СН'!$G$17</f>
        <v>2903.9359950200001</v>
      </c>
      <c r="D65" s="36">
        <f>SUMIFS(СВЦЭМ!$C$39:$C$782,СВЦЭМ!$A$39:$A$782,$A65,СВЦЭМ!$B$39:$B$782,D$47)+'СЕТ СН'!$G$9+СВЦЭМ!$D$10+'СЕТ СН'!$G$5-'СЕТ СН'!$G$17</f>
        <v>2919.73974223</v>
      </c>
      <c r="E65" s="36">
        <f>SUMIFS(СВЦЭМ!$C$39:$C$782,СВЦЭМ!$A$39:$A$782,$A65,СВЦЭМ!$B$39:$B$782,E$47)+'СЕТ СН'!$G$9+СВЦЭМ!$D$10+'СЕТ СН'!$G$5-'СЕТ СН'!$G$17</f>
        <v>2913.84255472</v>
      </c>
      <c r="F65" s="36">
        <f>SUMIFS(СВЦЭМ!$C$39:$C$782,СВЦЭМ!$A$39:$A$782,$A65,СВЦЭМ!$B$39:$B$782,F$47)+'СЕТ СН'!$G$9+СВЦЭМ!$D$10+'СЕТ СН'!$G$5-'СЕТ СН'!$G$17</f>
        <v>2911.38185114</v>
      </c>
      <c r="G65" s="36">
        <f>SUMIFS(СВЦЭМ!$C$39:$C$782,СВЦЭМ!$A$39:$A$782,$A65,СВЦЭМ!$B$39:$B$782,G$47)+'СЕТ СН'!$G$9+СВЦЭМ!$D$10+'СЕТ СН'!$G$5-'СЕТ СН'!$G$17</f>
        <v>2920.5527772200003</v>
      </c>
      <c r="H65" s="36">
        <f>SUMIFS(СВЦЭМ!$C$39:$C$782,СВЦЭМ!$A$39:$A$782,$A65,СВЦЭМ!$B$39:$B$782,H$47)+'СЕТ СН'!$G$9+СВЦЭМ!$D$10+'СЕТ СН'!$G$5-'СЕТ СН'!$G$17</f>
        <v>2955.1489682500001</v>
      </c>
      <c r="I65" s="36">
        <f>SUMIFS(СВЦЭМ!$C$39:$C$782,СВЦЭМ!$A$39:$A$782,$A65,СВЦЭМ!$B$39:$B$782,I$47)+'СЕТ СН'!$G$9+СВЦЭМ!$D$10+'СЕТ СН'!$G$5-'СЕТ СН'!$G$17</f>
        <v>2873.2337136199999</v>
      </c>
      <c r="J65" s="36">
        <f>SUMIFS(СВЦЭМ!$C$39:$C$782,СВЦЭМ!$A$39:$A$782,$A65,СВЦЭМ!$B$39:$B$782,J$47)+'СЕТ СН'!$G$9+СВЦЭМ!$D$10+'СЕТ СН'!$G$5-'СЕТ СН'!$G$17</f>
        <v>2799.68668751</v>
      </c>
      <c r="K65" s="36">
        <f>SUMIFS(СВЦЭМ!$C$39:$C$782,СВЦЭМ!$A$39:$A$782,$A65,СВЦЭМ!$B$39:$B$782,K$47)+'СЕТ СН'!$G$9+СВЦЭМ!$D$10+'СЕТ СН'!$G$5-'СЕТ СН'!$G$17</f>
        <v>2807.4693991200002</v>
      </c>
      <c r="L65" s="36">
        <f>SUMIFS(СВЦЭМ!$C$39:$C$782,СВЦЭМ!$A$39:$A$782,$A65,СВЦЭМ!$B$39:$B$782,L$47)+'СЕТ СН'!$G$9+СВЦЭМ!$D$10+'СЕТ СН'!$G$5-'СЕТ СН'!$G$17</f>
        <v>2793.7496069700001</v>
      </c>
      <c r="M65" s="36">
        <f>SUMIFS(СВЦЭМ!$C$39:$C$782,СВЦЭМ!$A$39:$A$782,$A65,СВЦЭМ!$B$39:$B$782,M$47)+'СЕТ СН'!$G$9+СВЦЭМ!$D$10+'СЕТ СН'!$G$5-'СЕТ СН'!$G$17</f>
        <v>2824.7973760899999</v>
      </c>
      <c r="N65" s="36">
        <f>SUMIFS(СВЦЭМ!$C$39:$C$782,СВЦЭМ!$A$39:$A$782,$A65,СВЦЭМ!$B$39:$B$782,N$47)+'СЕТ СН'!$G$9+СВЦЭМ!$D$10+'СЕТ СН'!$G$5-'СЕТ СН'!$G$17</f>
        <v>2874.9021869899998</v>
      </c>
      <c r="O65" s="36">
        <f>SUMIFS(СВЦЭМ!$C$39:$C$782,СВЦЭМ!$A$39:$A$782,$A65,СВЦЭМ!$B$39:$B$782,O$47)+'СЕТ СН'!$G$9+СВЦЭМ!$D$10+'СЕТ СН'!$G$5-'СЕТ СН'!$G$17</f>
        <v>2935.1860089500001</v>
      </c>
      <c r="P65" s="36">
        <f>SUMIFS(СВЦЭМ!$C$39:$C$782,СВЦЭМ!$A$39:$A$782,$A65,СВЦЭМ!$B$39:$B$782,P$47)+'СЕТ СН'!$G$9+СВЦЭМ!$D$10+'СЕТ СН'!$G$5-'СЕТ СН'!$G$17</f>
        <v>2957.7884558400001</v>
      </c>
      <c r="Q65" s="36">
        <f>SUMIFS(СВЦЭМ!$C$39:$C$782,СВЦЭМ!$A$39:$A$782,$A65,СВЦЭМ!$B$39:$B$782,Q$47)+'СЕТ СН'!$G$9+СВЦЭМ!$D$10+'СЕТ СН'!$G$5-'СЕТ СН'!$G$17</f>
        <v>2953.2448361900001</v>
      </c>
      <c r="R65" s="36">
        <f>SUMIFS(СВЦЭМ!$C$39:$C$782,СВЦЭМ!$A$39:$A$782,$A65,СВЦЭМ!$B$39:$B$782,R$47)+'СЕТ СН'!$G$9+СВЦЭМ!$D$10+'СЕТ СН'!$G$5-'СЕТ СН'!$G$17</f>
        <v>2903.3592765100002</v>
      </c>
      <c r="S65" s="36">
        <f>SUMIFS(СВЦЭМ!$C$39:$C$782,СВЦЭМ!$A$39:$A$782,$A65,СВЦЭМ!$B$39:$B$782,S$47)+'СЕТ СН'!$G$9+СВЦЭМ!$D$10+'СЕТ СН'!$G$5-'СЕТ СН'!$G$17</f>
        <v>2838.8577535200002</v>
      </c>
      <c r="T65" s="36">
        <f>SUMIFS(СВЦЭМ!$C$39:$C$782,СВЦЭМ!$A$39:$A$782,$A65,СВЦЭМ!$B$39:$B$782,T$47)+'СЕТ СН'!$G$9+СВЦЭМ!$D$10+'СЕТ СН'!$G$5-'СЕТ СН'!$G$17</f>
        <v>2801.4453192700003</v>
      </c>
      <c r="U65" s="36">
        <f>SUMIFS(СВЦЭМ!$C$39:$C$782,СВЦЭМ!$A$39:$A$782,$A65,СВЦЭМ!$B$39:$B$782,U$47)+'СЕТ СН'!$G$9+СВЦЭМ!$D$10+'СЕТ СН'!$G$5-'СЕТ СН'!$G$17</f>
        <v>2802.6105985300001</v>
      </c>
      <c r="V65" s="36">
        <f>SUMIFS(СВЦЭМ!$C$39:$C$782,СВЦЭМ!$A$39:$A$782,$A65,СВЦЭМ!$B$39:$B$782,V$47)+'СЕТ СН'!$G$9+СВЦЭМ!$D$10+'СЕТ СН'!$G$5-'СЕТ СН'!$G$17</f>
        <v>2798.6459894</v>
      </c>
      <c r="W65" s="36">
        <f>SUMIFS(СВЦЭМ!$C$39:$C$782,СВЦЭМ!$A$39:$A$782,$A65,СВЦЭМ!$B$39:$B$782,W$47)+'СЕТ СН'!$G$9+СВЦЭМ!$D$10+'СЕТ СН'!$G$5-'СЕТ СН'!$G$17</f>
        <v>2803.61530223</v>
      </c>
      <c r="X65" s="36">
        <f>SUMIFS(СВЦЭМ!$C$39:$C$782,СВЦЭМ!$A$39:$A$782,$A65,СВЦЭМ!$B$39:$B$782,X$47)+'СЕТ СН'!$G$9+СВЦЭМ!$D$10+'СЕТ СН'!$G$5-'СЕТ СН'!$G$17</f>
        <v>2796.9834965600003</v>
      </c>
      <c r="Y65" s="36">
        <f>SUMIFS(СВЦЭМ!$C$39:$C$782,СВЦЭМ!$A$39:$A$782,$A65,СВЦЭМ!$B$39:$B$782,Y$47)+'СЕТ СН'!$G$9+СВЦЭМ!$D$10+'СЕТ СН'!$G$5-'СЕТ СН'!$G$17</f>
        <v>2805.8550792800002</v>
      </c>
    </row>
    <row r="66" spans="1:27" ht="15.75" x14ac:dyDescent="0.2">
      <c r="A66" s="35">
        <f t="shared" si="1"/>
        <v>44366</v>
      </c>
      <c r="B66" s="36">
        <f>SUMIFS(СВЦЭМ!$C$39:$C$782,СВЦЭМ!$A$39:$A$782,$A66,СВЦЭМ!$B$39:$B$782,B$47)+'СЕТ СН'!$G$9+СВЦЭМ!$D$10+'СЕТ СН'!$G$5-'СЕТ СН'!$G$17</f>
        <v>2696.5765060700001</v>
      </c>
      <c r="C66" s="36">
        <f>SUMIFS(СВЦЭМ!$C$39:$C$782,СВЦЭМ!$A$39:$A$782,$A66,СВЦЭМ!$B$39:$B$782,C$47)+'СЕТ СН'!$G$9+СВЦЭМ!$D$10+'СЕТ СН'!$G$5-'СЕТ СН'!$G$17</f>
        <v>2763.8103669699999</v>
      </c>
      <c r="D66" s="36">
        <f>SUMIFS(СВЦЭМ!$C$39:$C$782,СВЦЭМ!$A$39:$A$782,$A66,СВЦЭМ!$B$39:$B$782,D$47)+'СЕТ СН'!$G$9+СВЦЭМ!$D$10+'СЕТ СН'!$G$5-'СЕТ СН'!$G$17</f>
        <v>2827.3523107700003</v>
      </c>
      <c r="E66" s="36">
        <f>SUMIFS(СВЦЭМ!$C$39:$C$782,СВЦЭМ!$A$39:$A$782,$A66,СВЦЭМ!$B$39:$B$782,E$47)+'СЕТ СН'!$G$9+СВЦЭМ!$D$10+'СЕТ СН'!$G$5-'СЕТ СН'!$G$17</f>
        <v>2839.3366636199999</v>
      </c>
      <c r="F66" s="36">
        <f>SUMIFS(СВЦЭМ!$C$39:$C$782,СВЦЭМ!$A$39:$A$782,$A66,СВЦЭМ!$B$39:$B$782,F$47)+'СЕТ СН'!$G$9+СВЦЭМ!$D$10+'СЕТ СН'!$G$5-'СЕТ СН'!$G$17</f>
        <v>2842.0786786799999</v>
      </c>
      <c r="G66" s="36">
        <f>SUMIFS(СВЦЭМ!$C$39:$C$782,СВЦЭМ!$A$39:$A$782,$A66,СВЦЭМ!$B$39:$B$782,G$47)+'СЕТ СН'!$G$9+СВЦЭМ!$D$10+'СЕТ СН'!$G$5-'СЕТ СН'!$G$17</f>
        <v>2835.5143671999999</v>
      </c>
      <c r="H66" s="36">
        <f>SUMIFS(СВЦЭМ!$C$39:$C$782,СВЦЭМ!$A$39:$A$782,$A66,СВЦЭМ!$B$39:$B$782,H$47)+'СЕТ СН'!$G$9+СВЦЭМ!$D$10+'СЕТ СН'!$G$5-'СЕТ СН'!$G$17</f>
        <v>2814.4000158200001</v>
      </c>
      <c r="I66" s="36">
        <f>SUMIFS(СВЦЭМ!$C$39:$C$782,СВЦЭМ!$A$39:$A$782,$A66,СВЦЭМ!$B$39:$B$782,I$47)+'СЕТ СН'!$G$9+СВЦЭМ!$D$10+'СЕТ СН'!$G$5-'СЕТ СН'!$G$17</f>
        <v>2744.5784631500001</v>
      </c>
      <c r="J66" s="36">
        <f>SUMIFS(СВЦЭМ!$C$39:$C$782,СВЦЭМ!$A$39:$A$782,$A66,СВЦЭМ!$B$39:$B$782,J$47)+'СЕТ СН'!$G$9+СВЦЭМ!$D$10+'СЕТ СН'!$G$5-'СЕТ СН'!$G$17</f>
        <v>2674.9108027900002</v>
      </c>
      <c r="K66" s="36">
        <f>SUMIFS(СВЦЭМ!$C$39:$C$782,СВЦЭМ!$A$39:$A$782,$A66,СВЦЭМ!$B$39:$B$782,K$47)+'СЕТ СН'!$G$9+СВЦЭМ!$D$10+'СЕТ СН'!$G$5-'СЕТ СН'!$G$17</f>
        <v>2678.4727415800003</v>
      </c>
      <c r="L66" s="36">
        <f>SUMIFS(СВЦЭМ!$C$39:$C$782,СВЦЭМ!$A$39:$A$782,$A66,СВЦЭМ!$B$39:$B$782,L$47)+'СЕТ СН'!$G$9+СВЦЭМ!$D$10+'СЕТ СН'!$G$5-'СЕТ СН'!$G$17</f>
        <v>2704.3913866100002</v>
      </c>
      <c r="M66" s="36">
        <f>SUMIFS(СВЦЭМ!$C$39:$C$782,СВЦЭМ!$A$39:$A$782,$A66,СВЦЭМ!$B$39:$B$782,M$47)+'СЕТ СН'!$G$9+СВЦЭМ!$D$10+'СЕТ СН'!$G$5-'СЕТ СН'!$G$17</f>
        <v>2699.8777438800003</v>
      </c>
      <c r="N66" s="36">
        <f>SUMIFS(СВЦЭМ!$C$39:$C$782,СВЦЭМ!$A$39:$A$782,$A66,СВЦЭМ!$B$39:$B$782,N$47)+'СЕТ СН'!$G$9+СВЦЭМ!$D$10+'СЕТ СН'!$G$5-'СЕТ СН'!$G$17</f>
        <v>2743.59088337</v>
      </c>
      <c r="O66" s="36">
        <f>SUMIFS(СВЦЭМ!$C$39:$C$782,СВЦЭМ!$A$39:$A$782,$A66,СВЦЭМ!$B$39:$B$782,O$47)+'СЕТ СН'!$G$9+СВЦЭМ!$D$10+'СЕТ СН'!$G$5-'СЕТ СН'!$G$17</f>
        <v>2784.4236505700001</v>
      </c>
      <c r="P66" s="36">
        <f>SUMIFS(СВЦЭМ!$C$39:$C$782,СВЦЭМ!$A$39:$A$782,$A66,СВЦЭМ!$B$39:$B$782,P$47)+'СЕТ СН'!$G$9+СВЦЭМ!$D$10+'СЕТ СН'!$G$5-'СЕТ СН'!$G$17</f>
        <v>2797.9373563700001</v>
      </c>
      <c r="Q66" s="36">
        <f>SUMIFS(СВЦЭМ!$C$39:$C$782,СВЦЭМ!$A$39:$A$782,$A66,СВЦЭМ!$B$39:$B$782,Q$47)+'СЕТ СН'!$G$9+СВЦЭМ!$D$10+'СЕТ СН'!$G$5-'СЕТ СН'!$G$17</f>
        <v>2799.75598214</v>
      </c>
      <c r="R66" s="36">
        <f>SUMIFS(СВЦЭМ!$C$39:$C$782,СВЦЭМ!$A$39:$A$782,$A66,СВЦЭМ!$B$39:$B$782,R$47)+'СЕТ СН'!$G$9+СВЦЭМ!$D$10+'СЕТ СН'!$G$5-'СЕТ СН'!$G$17</f>
        <v>2768.2264512299998</v>
      </c>
      <c r="S66" s="36">
        <f>SUMIFS(СВЦЭМ!$C$39:$C$782,СВЦЭМ!$A$39:$A$782,$A66,СВЦЭМ!$B$39:$B$782,S$47)+'СЕТ СН'!$G$9+СВЦЭМ!$D$10+'СЕТ СН'!$G$5-'СЕТ СН'!$G$17</f>
        <v>2713.7670727099999</v>
      </c>
      <c r="T66" s="36">
        <f>SUMIFS(СВЦЭМ!$C$39:$C$782,СВЦЭМ!$A$39:$A$782,$A66,СВЦЭМ!$B$39:$B$782,T$47)+'СЕТ СН'!$G$9+СВЦЭМ!$D$10+'СЕТ СН'!$G$5-'СЕТ СН'!$G$17</f>
        <v>2679.9711228800002</v>
      </c>
      <c r="U66" s="36">
        <f>SUMIFS(СВЦЭМ!$C$39:$C$782,СВЦЭМ!$A$39:$A$782,$A66,СВЦЭМ!$B$39:$B$782,U$47)+'СЕТ СН'!$G$9+СВЦЭМ!$D$10+'СЕТ СН'!$G$5-'СЕТ СН'!$G$17</f>
        <v>2672.21688911</v>
      </c>
      <c r="V66" s="36">
        <f>SUMIFS(СВЦЭМ!$C$39:$C$782,СВЦЭМ!$A$39:$A$782,$A66,СВЦЭМ!$B$39:$B$782,V$47)+'СЕТ СН'!$G$9+СВЦЭМ!$D$10+'СЕТ СН'!$G$5-'СЕТ СН'!$G$17</f>
        <v>2670.2687364100002</v>
      </c>
      <c r="W66" s="36">
        <f>SUMIFS(СВЦЭМ!$C$39:$C$782,СВЦЭМ!$A$39:$A$782,$A66,СВЦЭМ!$B$39:$B$782,W$47)+'СЕТ СН'!$G$9+СВЦЭМ!$D$10+'СЕТ СН'!$G$5-'СЕТ СН'!$G$17</f>
        <v>2674.9644004400002</v>
      </c>
      <c r="X66" s="36">
        <f>SUMIFS(СВЦЭМ!$C$39:$C$782,СВЦЭМ!$A$39:$A$782,$A66,СВЦЭМ!$B$39:$B$782,X$47)+'СЕТ СН'!$G$9+СВЦЭМ!$D$10+'СЕТ СН'!$G$5-'СЕТ СН'!$G$17</f>
        <v>2673.4062914599999</v>
      </c>
      <c r="Y66" s="36">
        <f>SUMIFS(СВЦЭМ!$C$39:$C$782,СВЦЭМ!$A$39:$A$782,$A66,СВЦЭМ!$B$39:$B$782,Y$47)+'СЕТ СН'!$G$9+СВЦЭМ!$D$10+'СЕТ СН'!$G$5-'СЕТ СН'!$G$17</f>
        <v>2687.8646072199999</v>
      </c>
    </row>
    <row r="67" spans="1:27" ht="15.75" x14ac:dyDescent="0.2">
      <c r="A67" s="35">
        <f t="shared" si="1"/>
        <v>44367</v>
      </c>
      <c r="B67" s="36">
        <f>SUMIFS(СВЦЭМ!$C$39:$C$782,СВЦЭМ!$A$39:$A$782,$A67,СВЦЭМ!$B$39:$B$782,B$47)+'СЕТ СН'!$G$9+СВЦЭМ!$D$10+'СЕТ СН'!$G$5-'СЕТ СН'!$G$17</f>
        <v>2743.7079784100001</v>
      </c>
      <c r="C67" s="36">
        <f>SUMIFS(СВЦЭМ!$C$39:$C$782,СВЦЭМ!$A$39:$A$782,$A67,СВЦЭМ!$B$39:$B$782,C$47)+'СЕТ СН'!$G$9+СВЦЭМ!$D$10+'СЕТ СН'!$G$5-'СЕТ СН'!$G$17</f>
        <v>2820.6614842099998</v>
      </c>
      <c r="D67" s="36">
        <f>SUMIFS(СВЦЭМ!$C$39:$C$782,СВЦЭМ!$A$39:$A$782,$A67,СВЦЭМ!$B$39:$B$782,D$47)+'СЕТ СН'!$G$9+СВЦЭМ!$D$10+'СЕТ СН'!$G$5-'СЕТ СН'!$G$17</f>
        <v>2897.8810983399999</v>
      </c>
      <c r="E67" s="36">
        <f>SUMIFS(СВЦЭМ!$C$39:$C$782,СВЦЭМ!$A$39:$A$782,$A67,СВЦЭМ!$B$39:$B$782,E$47)+'СЕТ СН'!$G$9+СВЦЭМ!$D$10+'СЕТ СН'!$G$5-'СЕТ СН'!$G$17</f>
        <v>2923.0945935899999</v>
      </c>
      <c r="F67" s="36">
        <f>SUMIFS(СВЦЭМ!$C$39:$C$782,СВЦЭМ!$A$39:$A$782,$A67,СВЦЭМ!$B$39:$B$782,F$47)+'СЕТ СН'!$G$9+СВЦЭМ!$D$10+'СЕТ СН'!$G$5-'СЕТ СН'!$G$17</f>
        <v>2922.92087937</v>
      </c>
      <c r="G67" s="36">
        <f>SUMIFS(СВЦЭМ!$C$39:$C$782,СВЦЭМ!$A$39:$A$782,$A67,СВЦЭМ!$B$39:$B$782,G$47)+'СЕТ СН'!$G$9+СВЦЭМ!$D$10+'СЕТ СН'!$G$5-'СЕТ СН'!$G$17</f>
        <v>2919.3195577000001</v>
      </c>
      <c r="H67" s="36">
        <f>SUMIFS(СВЦЭМ!$C$39:$C$782,СВЦЭМ!$A$39:$A$782,$A67,СВЦЭМ!$B$39:$B$782,H$47)+'СЕТ СН'!$G$9+СВЦЭМ!$D$10+'СЕТ СН'!$G$5-'СЕТ СН'!$G$17</f>
        <v>2893.9645080999999</v>
      </c>
      <c r="I67" s="36">
        <f>SUMIFS(СВЦЭМ!$C$39:$C$782,СВЦЭМ!$A$39:$A$782,$A67,СВЦЭМ!$B$39:$B$782,I$47)+'СЕТ СН'!$G$9+СВЦЭМ!$D$10+'СЕТ СН'!$G$5-'СЕТ СН'!$G$17</f>
        <v>2799.7332295599999</v>
      </c>
      <c r="J67" s="36">
        <f>SUMIFS(СВЦЭМ!$C$39:$C$782,СВЦЭМ!$A$39:$A$782,$A67,СВЦЭМ!$B$39:$B$782,J$47)+'СЕТ СН'!$G$9+СВЦЭМ!$D$10+'СЕТ СН'!$G$5-'СЕТ СН'!$G$17</f>
        <v>2728.2412515300002</v>
      </c>
      <c r="K67" s="36">
        <f>SUMIFS(СВЦЭМ!$C$39:$C$782,СВЦЭМ!$A$39:$A$782,$A67,СВЦЭМ!$B$39:$B$782,K$47)+'СЕТ СН'!$G$9+СВЦЭМ!$D$10+'СЕТ СН'!$G$5-'СЕТ СН'!$G$17</f>
        <v>2699.20839398</v>
      </c>
      <c r="L67" s="36">
        <f>SUMIFS(СВЦЭМ!$C$39:$C$782,СВЦЭМ!$A$39:$A$782,$A67,СВЦЭМ!$B$39:$B$782,L$47)+'СЕТ СН'!$G$9+СВЦЭМ!$D$10+'СЕТ СН'!$G$5-'СЕТ СН'!$G$17</f>
        <v>2715.2114992000002</v>
      </c>
      <c r="M67" s="36">
        <f>SUMIFS(СВЦЭМ!$C$39:$C$782,СВЦЭМ!$A$39:$A$782,$A67,СВЦЭМ!$B$39:$B$782,M$47)+'СЕТ СН'!$G$9+СВЦЭМ!$D$10+'СЕТ СН'!$G$5-'СЕТ СН'!$G$17</f>
        <v>2708.1473483099999</v>
      </c>
      <c r="N67" s="36">
        <f>SUMIFS(СВЦЭМ!$C$39:$C$782,СВЦЭМ!$A$39:$A$782,$A67,СВЦЭМ!$B$39:$B$782,N$47)+'СЕТ СН'!$G$9+СВЦЭМ!$D$10+'СЕТ СН'!$G$5-'СЕТ СН'!$G$17</f>
        <v>2750.1833862900003</v>
      </c>
      <c r="O67" s="36">
        <f>SUMIFS(СВЦЭМ!$C$39:$C$782,СВЦЭМ!$A$39:$A$782,$A67,СВЦЭМ!$B$39:$B$782,O$47)+'СЕТ СН'!$G$9+СВЦЭМ!$D$10+'СЕТ СН'!$G$5-'СЕТ СН'!$G$17</f>
        <v>2782.7635236599999</v>
      </c>
      <c r="P67" s="36">
        <f>SUMIFS(СВЦЭМ!$C$39:$C$782,СВЦЭМ!$A$39:$A$782,$A67,СВЦЭМ!$B$39:$B$782,P$47)+'СЕТ СН'!$G$9+СВЦЭМ!$D$10+'СЕТ СН'!$G$5-'СЕТ СН'!$G$17</f>
        <v>2794.2382733100003</v>
      </c>
      <c r="Q67" s="36">
        <f>SUMIFS(СВЦЭМ!$C$39:$C$782,СВЦЭМ!$A$39:$A$782,$A67,СВЦЭМ!$B$39:$B$782,Q$47)+'СЕТ СН'!$G$9+СВЦЭМ!$D$10+'СЕТ СН'!$G$5-'СЕТ СН'!$G$17</f>
        <v>2798.66779425</v>
      </c>
      <c r="R67" s="36">
        <f>SUMIFS(СВЦЭМ!$C$39:$C$782,СВЦЭМ!$A$39:$A$782,$A67,СВЦЭМ!$B$39:$B$782,R$47)+'СЕТ СН'!$G$9+СВЦЭМ!$D$10+'СЕТ СН'!$G$5-'СЕТ СН'!$G$17</f>
        <v>2776.2321123199999</v>
      </c>
      <c r="S67" s="36">
        <f>SUMIFS(СВЦЭМ!$C$39:$C$782,СВЦЭМ!$A$39:$A$782,$A67,СВЦЭМ!$B$39:$B$782,S$47)+'СЕТ СН'!$G$9+СВЦЭМ!$D$10+'СЕТ СН'!$G$5-'СЕТ СН'!$G$17</f>
        <v>2729.91931174</v>
      </c>
      <c r="T67" s="36">
        <f>SUMIFS(СВЦЭМ!$C$39:$C$782,СВЦЭМ!$A$39:$A$782,$A67,СВЦЭМ!$B$39:$B$782,T$47)+'СЕТ СН'!$G$9+СВЦЭМ!$D$10+'СЕТ СН'!$G$5-'СЕТ СН'!$G$17</f>
        <v>2706.2972797699999</v>
      </c>
      <c r="U67" s="36">
        <f>SUMIFS(СВЦЭМ!$C$39:$C$782,СВЦЭМ!$A$39:$A$782,$A67,СВЦЭМ!$B$39:$B$782,U$47)+'СЕТ СН'!$G$9+СВЦЭМ!$D$10+'СЕТ СН'!$G$5-'СЕТ СН'!$G$17</f>
        <v>2673.76160635</v>
      </c>
      <c r="V67" s="36">
        <f>SUMIFS(СВЦЭМ!$C$39:$C$782,СВЦЭМ!$A$39:$A$782,$A67,СВЦЭМ!$B$39:$B$782,V$47)+'СЕТ СН'!$G$9+СВЦЭМ!$D$10+'СЕТ СН'!$G$5-'СЕТ СН'!$G$17</f>
        <v>2664.8000185000001</v>
      </c>
      <c r="W67" s="36">
        <f>SUMIFS(СВЦЭМ!$C$39:$C$782,СВЦЭМ!$A$39:$A$782,$A67,СВЦЭМ!$B$39:$B$782,W$47)+'СЕТ СН'!$G$9+СВЦЭМ!$D$10+'СЕТ СН'!$G$5-'СЕТ СН'!$G$17</f>
        <v>2683.1801140400003</v>
      </c>
      <c r="X67" s="36">
        <f>SUMIFS(СВЦЭМ!$C$39:$C$782,СВЦЭМ!$A$39:$A$782,$A67,СВЦЭМ!$B$39:$B$782,X$47)+'СЕТ СН'!$G$9+СВЦЭМ!$D$10+'СЕТ СН'!$G$5-'СЕТ СН'!$G$17</f>
        <v>2666.2878891099999</v>
      </c>
      <c r="Y67" s="36">
        <f>SUMIFS(СВЦЭМ!$C$39:$C$782,СВЦЭМ!$A$39:$A$782,$A67,СВЦЭМ!$B$39:$B$782,Y$47)+'СЕТ СН'!$G$9+СВЦЭМ!$D$10+'СЕТ СН'!$G$5-'СЕТ СН'!$G$17</f>
        <v>2669.3496670600002</v>
      </c>
    </row>
    <row r="68" spans="1:27" ht="15.75" x14ac:dyDescent="0.2">
      <c r="A68" s="35">
        <f t="shared" si="1"/>
        <v>44368</v>
      </c>
      <c r="B68" s="36">
        <f>SUMIFS(СВЦЭМ!$C$39:$C$782,СВЦЭМ!$A$39:$A$782,$A68,СВЦЭМ!$B$39:$B$782,B$47)+'СЕТ СН'!$G$9+СВЦЭМ!$D$10+'СЕТ СН'!$G$5-'СЕТ СН'!$G$17</f>
        <v>2770.98118325</v>
      </c>
      <c r="C68" s="36">
        <f>SUMIFS(СВЦЭМ!$C$39:$C$782,СВЦЭМ!$A$39:$A$782,$A68,СВЦЭМ!$B$39:$B$782,C$47)+'СЕТ СН'!$G$9+СВЦЭМ!$D$10+'СЕТ СН'!$G$5-'СЕТ СН'!$G$17</f>
        <v>2847.5365666799999</v>
      </c>
      <c r="D68" s="36">
        <f>SUMIFS(СВЦЭМ!$C$39:$C$782,СВЦЭМ!$A$39:$A$782,$A68,СВЦЭМ!$B$39:$B$782,D$47)+'СЕТ СН'!$G$9+СВЦЭМ!$D$10+'СЕТ СН'!$G$5-'СЕТ СН'!$G$17</f>
        <v>2902.2109629000001</v>
      </c>
      <c r="E68" s="36">
        <f>SUMIFS(СВЦЭМ!$C$39:$C$782,СВЦЭМ!$A$39:$A$782,$A68,СВЦЭМ!$B$39:$B$782,E$47)+'СЕТ СН'!$G$9+СВЦЭМ!$D$10+'СЕТ СН'!$G$5-'СЕТ СН'!$G$17</f>
        <v>2917.66289078</v>
      </c>
      <c r="F68" s="36">
        <f>SUMIFS(СВЦЭМ!$C$39:$C$782,СВЦЭМ!$A$39:$A$782,$A68,СВЦЭМ!$B$39:$B$782,F$47)+'СЕТ СН'!$G$9+СВЦЭМ!$D$10+'СЕТ СН'!$G$5-'СЕТ СН'!$G$17</f>
        <v>2916.9813903300001</v>
      </c>
      <c r="G68" s="36">
        <f>SUMIFS(СВЦЭМ!$C$39:$C$782,СВЦЭМ!$A$39:$A$782,$A68,СВЦЭМ!$B$39:$B$782,G$47)+'СЕТ СН'!$G$9+СВЦЭМ!$D$10+'СЕТ СН'!$G$5-'СЕТ СН'!$G$17</f>
        <v>2917.35370685</v>
      </c>
      <c r="H68" s="36">
        <f>SUMIFS(СВЦЭМ!$C$39:$C$782,СВЦЭМ!$A$39:$A$782,$A68,СВЦЭМ!$B$39:$B$782,H$47)+'СЕТ СН'!$G$9+СВЦЭМ!$D$10+'СЕТ СН'!$G$5-'СЕТ СН'!$G$17</f>
        <v>2863.3600402399998</v>
      </c>
      <c r="I68" s="36">
        <f>SUMIFS(СВЦЭМ!$C$39:$C$782,СВЦЭМ!$A$39:$A$782,$A68,СВЦЭМ!$B$39:$B$782,I$47)+'СЕТ СН'!$G$9+СВЦЭМ!$D$10+'СЕТ СН'!$G$5-'СЕТ СН'!$G$17</f>
        <v>2796.0033551699998</v>
      </c>
      <c r="J68" s="36">
        <f>SUMIFS(СВЦЭМ!$C$39:$C$782,СВЦЭМ!$A$39:$A$782,$A68,СВЦЭМ!$B$39:$B$782,J$47)+'СЕТ СН'!$G$9+СВЦЭМ!$D$10+'СЕТ СН'!$G$5-'СЕТ СН'!$G$17</f>
        <v>2723.6884250200001</v>
      </c>
      <c r="K68" s="36">
        <f>SUMIFS(СВЦЭМ!$C$39:$C$782,СВЦЭМ!$A$39:$A$782,$A68,СВЦЭМ!$B$39:$B$782,K$47)+'СЕТ СН'!$G$9+СВЦЭМ!$D$10+'СЕТ СН'!$G$5-'СЕТ СН'!$G$17</f>
        <v>2713.26972368</v>
      </c>
      <c r="L68" s="36">
        <f>SUMIFS(СВЦЭМ!$C$39:$C$782,СВЦЭМ!$A$39:$A$782,$A68,СВЦЭМ!$B$39:$B$782,L$47)+'СЕТ СН'!$G$9+СВЦЭМ!$D$10+'СЕТ СН'!$G$5-'СЕТ СН'!$G$17</f>
        <v>2723.4126712699999</v>
      </c>
      <c r="M68" s="36">
        <f>SUMIFS(СВЦЭМ!$C$39:$C$782,СВЦЭМ!$A$39:$A$782,$A68,СВЦЭМ!$B$39:$B$782,M$47)+'СЕТ СН'!$G$9+СВЦЭМ!$D$10+'СЕТ СН'!$G$5-'СЕТ СН'!$G$17</f>
        <v>2718.1614204400003</v>
      </c>
      <c r="N68" s="36">
        <f>SUMIFS(СВЦЭМ!$C$39:$C$782,СВЦЭМ!$A$39:$A$782,$A68,СВЦЭМ!$B$39:$B$782,N$47)+'СЕТ СН'!$G$9+СВЦЭМ!$D$10+'СЕТ СН'!$G$5-'СЕТ СН'!$G$17</f>
        <v>2767.1041273000001</v>
      </c>
      <c r="O68" s="36">
        <f>SUMIFS(СВЦЭМ!$C$39:$C$782,СВЦЭМ!$A$39:$A$782,$A68,СВЦЭМ!$B$39:$B$782,O$47)+'СЕТ СН'!$G$9+СВЦЭМ!$D$10+'СЕТ СН'!$G$5-'СЕТ СН'!$G$17</f>
        <v>2795.8001916499998</v>
      </c>
      <c r="P68" s="36">
        <f>SUMIFS(СВЦЭМ!$C$39:$C$782,СВЦЭМ!$A$39:$A$782,$A68,СВЦЭМ!$B$39:$B$782,P$47)+'СЕТ СН'!$G$9+СВЦЭМ!$D$10+'СЕТ СН'!$G$5-'СЕТ СН'!$G$17</f>
        <v>2809.5790511700002</v>
      </c>
      <c r="Q68" s="36">
        <f>SUMIFS(СВЦЭМ!$C$39:$C$782,СВЦЭМ!$A$39:$A$782,$A68,СВЦЭМ!$B$39:$B$782,Q$47)+'СЕТ СН'!$G$9+СВЦЭМ!$D$10+'СЕТ СН'!$G$5-'СЕТ СН'!$G$17</f>
        <v>2807.5278276999998</v>
      </c>
      <c r="R68" s="36">
        <f>SUMIFS(СВЦЭМ!$C$39:$C$782,СВЦЭМ!$A$39:$A$782,$A68,СВЦЭМ!$B$39:$B$782,R$47)+'СЕТ СН'!$G$9+СВЦЭМ!$D$10+'СЕТ СН'!$G$5-'СЕТ СН'!$G$17</f>
        <v>2781.95133386</v>
      </c>
      <c r="S68" s="36">
        <f>SUMIFS(СВЦЭМ!$C$39:$C$782,СВЦЭМ!$A$39:$A$782,$A68,СВЦЭМ!$B$39:$B$782,S$47)+'СЕТ СН'!$G$9+СВЦЭМ!$D$10+'СЕТ СН'!$G$5-'СЕТ СН'!$G$17</f>
        <v>2781.8682663600002</v>
      </c>
      <c r="T68" s="36">
        <f>SUMIFS(СВЦЭМ!$C$39:$C$782,СВЦЭМ!$A$39:$A$782,$A68,СВЦЭМ!$B$39:$B$782,T$47)+'СЕТ СН'!$G$9+СВЦЭМ!$D$10+'СЕТ СН'!$G$5-'СЕТ СН'!$G$17</f>
        <v>2817.0763224100001</v>
      </c>
      <c r="U68" s="36">
        <f>SUMIFS(СВЦЭМ!$C$39:$C$782,СВЦЭМ!$A$39:$A$782,$A68,СВЦЭМ!$B$39:$B$782,U$47)+'СЕТ СН'!$G$9+СВЦЭМ!$D$10+'СЕТ СН'!$G$5-'СЕТ СН'!$G$17</f>
        <v>2784.2372201799999</v>
      </c>
      <c r="V68" s="36">
        <f>SUMIFS(СВЦЭМ!$C$39:$C$782,СВЦЭМ!$A$39:$A$782,$A68,СВЦЭМ!$B$39:$B$782,V$47)+'СЕТ СН'!$G$9+СВЦЭМ!$D$10+'СЕТ СН'!$G$5-'СЕТ СН'!$G$17</f>
        <v>2747.3768121500002</v>
      </c>
      <c r="W68" s="36">
        <f>SUMIFS(СВЦЭМ!$C$39:$C$782,СВЦЭМ!$A$39:$A$782,$A68,СВЦЭМ!$B$39:$B$782,W$47)+'СЕТ СН'!$G$9+СВЦЭМ!$D$10+'СЕТ СН'!$G$5-'СЕТ СН'!$G$17</f>
        <v>2771.2774014199999</v>
      </c>
      <c r="X68" s="36">
        <f>SUMIFS(СВЦЭМ!$C$39:$C$782,СВЦЭМ!$A$39:$A$782,$A68,СВЦЭМ!$B$39:$B$782,X$47)+'СЕТ СН'!$G$9+СВЦЭМ!$D$10+'СЕТ СН'!$G$5-'СЕТ СН'!$G$17</f>
        <v>2741.0441753499999</v>
      </c>
      <c r="Y68" s="36">
        <f>SUMIFS(СВЦЭМ!$C$39:$C$782,СВЦЭМ!$A$39:$A$782,$A68,СВЦЭМ!$B$39:$B$782,Y$47)+'СЕТ СН'!$G$9+СВЦЭМ!$D$10+'СЕТ СН'!$G$5-'СЕТ СН'!$G$17</f>
        <v>2705.5078763000001</v>
      </c>
    </row>
    <row r="69" spans="1:27" ht="15.75" x14ac:dyDescent="0.2">
      <c r="A69" s="35">
        <f t="shared" si="1"/>
        <v>44369</v>
      </c>
      <c r="B69" s="36">
        <f>SUMIFS(СВЦЭМ!$C$39:$C$782,СВЦЭМ!$A$39:$A$782,$A69,СВЦЭМ!$B$39:$B$782,B$47)+'СЕТ СН'!$G$9+СВЦЭМ!$D$10+'СЕТ СН'!$G$5-'СЕТ СН'!$G$17</f>
        <v>2809.8597435700003</v>
      </c>
      <c r="C69" s="36">
        <f>SUMIFS(СВЦЭМ!$C$39:$C$782,СВЦЭМ!$A$39:$A$782,$A69,СВЦЭМ!$B$39:$B$782,C$47)+'СЕТ СН'!$G$9+СВЦЭМ!$D$10+'СЕТ СН'!$G$5-'СЕТ СН'!$G$17</f>
        <v>2895.3042402400001</v>
      </c>
      <c r="D69" s="36">
        <f>SUMIFS(СВЦЭМ!$C$39:$C$782,СВЦЭМ!$A$39:$A$782,$A69,СВЦЭМ!$B$39:$B$782,D$47)+'СЕТ СН'!$G$9+СВЦЭМ!$D$10+'СЕТ СН'!$G$5-'СЕТ СН'!$G$17</f>
        <v>2968.0484610399999</v>
      </c>
      <c r="E69" s="36">
        <f>SUMIFS(СВЦЭМ!$C$39:$C$782,СВЦЭМ!$A$39:$A$782,$A69,СВЦЭМ!$B$39:$B$782,E$47)+'СЕТ СН'!$G$9+СВЦЭМ!$D$10+'СЕТ СН'!$G$5-'СЕТ СН'!$G$17</f>
        <v>2957.32157031</v>
      </c>
      <c r="F69" s="36">
        <f>SUMIFS(СВЦЭМ!$C$39:$C$782,СВЦЭМ!$A$39:$A$782,$A69,СВЦЭМ!$B$39:$B$782,F$47)+'СЕТ СН'!$G$9+СВЦЭМ!$D$10+'СЕТ СН'!$G$5-'СЕТ СН'!$G$17</f>
        <v>2954.0531359300003</v>
      </c>
      <c r="G69" s="36">
        <f>SUMIFS(СВЦЭМ!$C$39:$C$782,СВЦЭМ!$A$39:$A$782,$A69,СВЦЭМ!$B$39:$B$782,G$47)+'СЕТ СН'!$G$9+СВЦЭМ!$D$10+'СЕТ СН'!$G$5-'СЕТ СН'!$G$17</f>
        <v>2960.5315073699999</v>
      </c>
      <c r="H69" s="36">
        <f>SUMIFS(СВЦЭМ!$C$39:$C$782,СВЦЭМ!$A$39:$A$782,$A69,СВЦЭМ!$B$39:$B$782,H$47)+'СЕТ СН'!$G$9+СВЦЭМ!$D$10+'СЕТ СН'!$G$5-'СЕТ СН'!$G$17</f>
        <v>2921.4305392000001</v>
      </c>
      <c r="I69" s="36">
        <f>SUMIFS(СВЦЭМ!$C$39:$C$782,СВЦЭМ!$A$39:$A$782,$A69,СВЦЭМ!$B$39:$B$782,I$47)+'СЕТ СН'!$G$9+СВЦЭМ!$D$10+'СЕТ СН'!$G$5-'СЕТ СН'!$G$17</f>
        <v>2814.9602300000001</v>
      </c>
      <c r="J69" s="36">
        <f>SUMIFS(СВЦЭМ!$C$39:$C$782,СВЦЭМ!$A$39:$A$782,$A69,СВЦЭМ!$B$39:$B$782,J$47)+'СЕТ СН'!$G$9+СВЦЭМ!$D$10+'СЕТ СН'!$G$5-'СЕТ СН'!$G$17</f>
        <v>2733.0943846700002</v>
      </c>
      <c r="K69" s="36">
        <f>SUMIFS(СВЦЭМ!$C$39:$C$782,СВЦЭМ!$A$39:$A$782,$A69,СВЦЭМ!$B$39:$B$782,K$47)+'СЕТ СН'!$G$9+СВЦЭМ!$D$10+'СЕТ СН'!$G$5-'СЕТ СН'!$G$17</f>
        <v>2761.9380370200001</v>
      </c>
      <c r="L69" s="36">
        <f>SUMIFS(СВЦЭМ!$C$39:$C$782,СВЦЭМ!$A$39:$A$782,$A69,СВЦЭМ!$B$39:$B$782,L$47)+'СЕТ СН'!$G$9+СВЦЭМ!$D$10+'СЕТ СН'!$G$5-'СЕТ СН'!$G$17</f>
        <v>2769.40795927</v>
      </c>
      <c r="M69" s="36">
        <f>SUMIFS(СВЦЭМ!$C$39:$C$782,СВЦЭМ!$A$39:$A$782,$A69,СВЦЭМ!$B$39:$B$782,M$47)+'СЕТ СН'!$G$9+СВЦЭМ!$D$10+'СЕТ СН'!$G$5-'СЕТ СН'!$G$17</f>
        <v>2767.5434334700003</v>
      </c>
      <c r="N69" s="36">
        <f>SUMIFS(СВЦЭМ!$C$39:$C$782,СВЦЭМ!$A$39:$A$782,$A69,СВЦЭМ!$B$39:$B$782,N$47)+'СЕТ СН'!$G$9+СВЦЭМ!$D$10+'СЕТ СН'!$G$5-'СЕТ СН'!$G$17</f>
        <v>2816.8538835200002</v>
      </c>
      <c r="O69" s="36">
        <f>SUMIFS(СВЦЭМ!$C$39:$C$782,СВЦЭМ!$A$39:$A$782,$A69,СВЦЭМ!$B$39:$B$782,O$47)+'СЕТ СН'!$G$9+СВЦЭМ!$D$10+'СЕТ СН'!$G$5-'СЕТ СН'!$G$17</f>
        <v>2852.4403527100003</v>
      </c>
      <c r="P69" s="36">
        <f>SUMIFS(СВЦЭМ!$C$39:$C$782,СВЦЭМ!$A$39:$A$782,$A69,СВЦЭМ!$B$39:$B$782,P$47)+'СЕТ СН'!$G$9+СВЦЭМ!$D$10+'СЕТ СН'!$G$5-'СЕТ СН'!$G$17</f>
        <v>2858.73384867</v>
      </c>
      <c r="Q69" s="36">
        <f>SUMIFS(СВЦЭМ!$C$39:$C$782,СВЦЭМ!$A$39:$A$782,$A69,СВЦЭМ!$B$39:$B$782,Q$47)+'СЕТ СН'!$G$9+СВЦЭМ!$D$10+'СЕТ СН'!$G$5-'СЕТ СН'!$G$17</f>
        <v>2862.3489675400001</v>
      </c>
      <c r="R69" s="36">
        <f>SUMIFS(СВЦЭМ!$C$39:$C$782,СВЦЭМ!$A$39:$A$782,$A69,СВЦЭМ!$B$39:$B$782,R$47)+'СЕТ СН'!$G$9+СВЦЭМ!$D$10+'СЕТ СН'!$G$5-'СЕТ СН'!$G$17</f>
        <v>2834.4681492999998</v>
      </c>
      <c r="S69" s="36">
        <f>SUMIFS(СВЦЭМ!$C$39:$C$782,СВЦЭМ!$A$39:$A$782,$A69,СВЦЭМ!$B$39:$B$782,S$47)+'СЕТ СН'!$G$9+СВЦЭМ!$D$10+'СЕТ СН'!$G$5-'СЕТ СН'!$G$17</f>
        <v>2800.2750045500002</v>
      </c>
      <c r="T69" s="36">
        <f>SUMIFS(СВЦЭМ!$C$39:$C$782,СВЦЭМ!$A$39:$A$782,$A69,СВЦЭМ!$B$39:$B$782,T$47)+'СЕТ СН'!$G$9+СВЦЭМ!$D$10+'СЕТ СН'!$G$5-'СЕТ СН'!$G$17</f>
        <v>2782.6922949499999</v>
      </c>
      <c r="U69" s="36">
        <f>SUMIFS(СВЦЭМ!$C$39:$C$782,СВЦЭМ!$A$39:$A$782,$A69,СВЦЭМ!$B$39:$B$782,U$47)+'СЕТ СН'!$G$9+СВЦЭМ!$D$10+'СЕТ СН'!$G$5-'СЕТ СН'!$G$17</f>
        <v>2788.35534327</v>
      </c>
      <c r="V69" s="36">
        <f>SUMIFS(СВЦЭМ!$C$39:$C$782,СВЦЭМ!$A$39:$A$782,$A69,СВЦЭМ!$B$39:$B$782,V$47)+'СЕТ СН'!$G$9+СВЦЭМ!$D$10+'СЕТ СН'!$G$5-'СЕТ СН'!$G$17</f>
        <v>2808.4515615099999</v>
      </c>
      <c r="W69" s="36">
        <f>SUMIFS(СВЦЭМ!$C$39:$C$782,СВЦЭМ!$A$39:$A$782,$A69,СВЦЭМ!$B$39:$B$782,W$47)+'СЕТ СН'!$G$9+СВЦЭМ!$D$10+'СЕТ СН'!$G$5-'СЕТ СН'!$G$17</f>
        <v>2820.7105383100002</v>
      </c>
      <c r="X69" s="36">
        <f>SUMIFS(СВЦЭМ!$C$39:$C$782,СВЦЭМ!$A$39:$A$782,$A69,СВЦЭМ!$B$39:$B$782,X$47)+'СЕТ СН'!$G$9+СВЦЭМ!$D$10+'СЕТ СН'!$G$5-'СЕТ СН'!$G$17</f>
        <v>2798.4107189199999</v>
      </c>
      <c r="Y69" s="36">
        <f>SUMIFS(СВЦЭМ!$C$39:$C$782,СВЦЭМ!$A$39:$A$782,$A69,СВЦЭМ!$B$39:$B$782,Y$47)+'СЕТ СН'!$G$9+СВЦЭМ!$D$10+'СЕТ СН'!$G$5-'СЕТ СН'!$G$17</f>
        <v>2780.0759996100001</v>
      </c>
    </row>
    <row r="70" spans="1:27" ht="15.75" x14ac:dyDescent="0.2">
      <c r="A70" s="35">
        <f t="shared" si="1"/>
        <v>44370</v>
      </c>
      <c r="B70" s="36">
        <f>SUMIFS(СВЦЭМ!$C$39:$C$782,СВЦЭМ!$A$39:$A$782,$A70,СВЦЭМ!$B$39:$B$782,B$47)+'СЕТ СН'!$G$9+СВЦЭМ!$D$10+'СЕТ СН'!$G$5-'СЕТ СН'!$G$17</f>
        <v>2876.98984354</v>
      </c>
      <c r="C70" s="36">
        <f>SUMIFS(СВЦЭМ!$C$39:$C$782,СВЦЭМ!$A$39:$A$782,$A70,СВЦЭМ!$B$39:$B$782,C$47)+'СЕТ СН'!$G$9+СВЦЭМ!$D$10+'СЕТ СН'!$G$5-'СЕТ СН'!$G$17</f>
        <v>2976.53131033</v>
      </c>
      <c r="D70" s="36">
        <f>SUMIFS(СВЦЭМ!$C$39:$C$782,СВЦЭМ!$A$39:$A$782,$A70,СВЦЭМ!$B$39:$B$782,D$47)+'СЕТ СН'!$G$9+СВЦЭМ!$D$10+'СЕТ СН'!$G$5-'СЕТ СН'!$G$17</f>
        <v>3020.5072198400003</v>
      </c>
      <c r="E70" s="36">
        <f>SUMIFS(СВЦЭМ!$C$39:$C$782,СВЦЭМ!$A$39:$A$782,$A70,СВЦЭМ!$B$39:$B$782,E$47)+'СЕТ СН'!$G$9+СВЦЭМ!$D$10+'СЕТ СН'!$G$5-'СЕТ СН'!$G$17</f>
        <v>3013.1524158299999</v>
      </c>
      <c r="F70" s="36">
        <f>SUMIFS(СВЦЭМ!$C$39:$C$782,СВЦЭМ!$A$39:$A$782,$A70,СВЦЭМ!$B$39:$B$782,F$47)+'СЕТ СН'!$G$9+СВЦЭМ!$D$10+'СЕТ СН'!$G$5-'СЕТ СН'!$G$17</f>
        <v>3003.1574585200001</v>
      </c>
      <c r="G70" s="36">
        <f>SUMIFS(СВЦЭМ!$C$39:$C$782,СВЦЭМ!$A$39:$A$782,$A70,СВЦЭМ!$B$39:$B$782,G$47)+'СЕТ СН'!$G$9+СВЦЭМ!$D$10+'СЕТ СН'!$G$5-'СЕТ СН'!$G$17</f>
        <v>3012.6965404399998</v>
      </c>
      <c r="H70" s="36">
        <f>SUMIFS(СВЦЭМ!$C$39:$C$782,СВЦЭМ!$A$39:$A$782,$A70,СВЦЭМ!$B$39:$B$782,H$47)+'СЕТ СН'!$G$9+СВЦЭМ!$D$10+'СЕТ СН'!$G$5-'СЕТ СН'!$G$17</f>
        <v>3020.3554824000003</v>
      </c>
      <c r="I70" s="36">
        <f>SUMIFS(СВЦЭМ!$C$39:$C$782,СВЦЭМ!$A$39:$A$782,$A70,СВЦЭМ!$B$39:$B$782,I$47)+'СЕТ СН'!$G$9+СВЦЭМ!$D$10+'СЕТ СН'!$G$5-'СЕТ СН'!$G$17</f>
        <v>2940.5610266499998</v>
      </c>
      <c r="J70" s="36">
        <f>SUMIFS(СВЦЭМ!$C$39:$C$782,СВЦЭМ!$A$39:$A$782,$A70,СВЦЭМ!$B$39:$B$782,J$47)+'СЕТ СН'!$G$9+СВЦЭМ!$D$10+'СЕТ СН'!$G$5-'СЕТ СН'!$G$17</f>
        <v>2844.16263979</v>
      </c>
      <c r="K70" s="36">
        <f>SUMIFS(СВЦЭМ!$C$39:$C$782,СВЦЭМ!$A$39:$A$782,$A70,СВЦЭМ!$B$39:$B$782,K$47)+'СЕТ СН'!$G$9+СВЦЭМ!$D$10+'СЕТ СН'!$G$5-'СЕТ СН'!$G$17</f>
        <v>2818.9922846999998</v>
      </c>
      <c r="L70" s="36">
        <f>SUMIFS(СВЦЭМ!$C$39:$C$782,СВЦЭМ!$A$39:$A$782,$A70,СВЦЭМ!$B$39:$B$782,L$47)+'СЕТ СН'!$G$9+СВЦЭМ!$D$10+'СЕТ СН'!$G$5-'СЕТ СН'!$G$17</f>
        <v>2836.4999269300001</v>
      </c>
      <c r="M70" s="36">
        <f>SUMIFS(СВЦЭМ!$C$39:$C$782,СВЦЭМ!$A$39:$A$782,$A70,СВЦЭМ!$B$39:$B$782,M$47)+'СЕТ СН'!$G$9+СВЦЭМ!$D$10+'СЕТ СН'!$G$5-'СЕТ СН'!$G$17</f>
        <v>2831.2888762000002</v>
      </c>
      <c r="N70" s="36">
        <f>SUMIFS(СВЦЭМ!$C$39:$C$782,СВЦЭМ!$A$39:$A$782,$A70,СВЦЭМ!$B$39:$B$782,N$47)+'СЕТ СН'!$G$9+СВЦЭМ!$D$10+'СЕТ СН'!$G$5-'СЕТ СН'!$G$17</f>
        <v>2890.73733868</v>
      </c>
      <c r="O70" s="36">
        <f>SUMIFS(СВЦЭМ!$C$39:$C$782,СВЦЭМ!$A$39:$A$782,$A70,СВЦЭМ!$B$39:$B$782,O$47)+'СЕТ СН'!$G$9+СВЦЭМ!$D$10+'СЕТ СН'!$G$5-'СЕТ СН'!$G$17</f>
        <v>2932.4640220299998</v>
      </c>
      <c r="P70" s="36">
        <f>SUMIFS(СВЦЭМ!$C$39:$C$782,СВЦЭМ!$A$39:$A$782,$A70,СВЦЭМ!$B$39:$B$782,P$47)+'СЕТ СН'!$G$9+СВЦЭМ!$D$10+'СЕТ СН'!$G$5-'СЕТ СН'!$G$17</f>
        <v>2943.4600395799998</v>
      </c>
      <c r="Q70" s="36">
        <f>SUMIFS(СВЦЭМ!$C$39:$C$782,СВЦЭМ!$A$39:$A$782,$A70,СВЦЭМ!$B$39:$B$782,Q$47)+'СЕТ СН'!$G$9+СВЦЭМ!$D$10+'СЕТ СН'!$G$5-'СЕТ СН'!$G$17</f>
        <v>2951.5734267600001</v>
      </c>
      <c r="R70" s="36">
        <f>SUMIFS(СВЦЭМ!$C$39:$C$782,СВЦЭМ!$A$39:$A$782,$A70,СВЦЭМ!$B$39:$B$782,R$47)+'СЕТ СН'!$G$9+СВЦЭМ!$D$10+'СЕТ СН'!$G$5-'СЕТ СН'!$G$17</f>
        <v>2910.0339058899999</v>
      </c>
      <c r="S70" s="36">
        <f>SUMIFS(СВЦЭМ!$C$39:$C$782,СВЦЭМ!$A$39:$A$782,$A70,СВЦЭМ!$B$39:$B$782,S$47)+'СЕТ СН'!$G$9+СВЦЭМ!$D$10+'СЕТ СН'!$G$5-'СЕТ СН'!$G$17</f>
        <v>2854.4147099900001</v>
      </c>
      <c r="T70" s="36">
        <f>SUMIFS(СВЦЭМ!$C$39:$C$782,СВЦЭМ!$A$39:$A$782,$A70,СВЦЭМ!$B$39:$B$782,T$47)+'СЕТ СН'!$G$9+СВЦЭМ!$D$10+'СЕТ СН'!$G$5-'СЕТ СН'!$G$17</f>
        <v>2822.3481591700001</v>
      </c>
      <c r="U70" s="36">
        <f>SUMIFS(СВЦЭМ!$C$39:$C$782,СВЦЭМ!$A$39:$A$782,$A70,СВЦЭМ!$B$39:$B$782,U$47)+'СЕТ СН'!$G$9+СВЦЭМ!$D$10+'СЕТ СН'!$G$5-'СЕТ СН'!$G$17</f>
        <v>2824.1203063299999</v>
      </c>
      <c r="V70" s="36">
        <f>SUMIFS(СВЦЭМ!$C$39:$C$782,СВЦЭМ!$A$39:$A$782,$A70,СВЦЭМ!$B$39:$B$782,V$47)+'СЕТ СН'!$G$9+СВЦЭМ!$D$10+'СЕТ СН'!$G$5-'СЕТ СН'!$G$17</f>
        <v>2841.7708740500002</v>
      </c>
      <c r="W70" s="36">
        <f>SUMIFS(СВЦЭМ!$C$39:$C$782,СВЦЭМ!$A$39:$A$782,$A70,СВЦЭМ!$B$39:$B$782,W$47)+'СЕТ СН'!$G$9+СВЦЭМ!$D$10+'СЕТ СН'!$G$5-'СЕТ СН'!$G$17</f>
        <v>2852.1357315800001</v>
      </c>
      <c r="X70" s="36">
        <f>SUMIFS(СВЦЭМ!$C$39:$C$782,СВЦЭМ!$A$39:$A$782,$A70,СВЦЭМ!$B$39:$B$782,X$47)+'СЕТ СН'!$G$9+СВЦЭМ!$D$10+'СЕТ СН'!$G$5-'СЕТ СН'!$G$17</f>
        <v>2831.85259228</v>
      </c>
      <c r="Y70" s="36">
        <f>SUMIFS(СВЦЭМ!$C$39:$C$782,СВЦЭМ!$A$39:$A$782,$A70,СВЦЭМ!$B$39:$B$782,Y$47)+'СЕТ СН'!$G$9+СВЦЭМ!$D$10+'СЕТ СН'!$G$5-'СЕТ СН'!$G$17</f>
        <v>2793.8128102000001</v>
      </c>
    </row>
    <row r="71" spans="1:27" ht="15.75" x14ac:dyDescent="0.2">
      <c r="A71" s="35">
        <f t="shared" si="1"/>
        <v>44371</v>
      </c>
      <c r="B71" s="36">
        <f>SUMIFS(СВЦЭМ!$C$39:$C$782,СВЦЭМ!$A$39:$A$782,$A71,СВЦЭМ!$B$39:$B$782,B$47)+'СЕТ СН'!$G$9+СВЦЭМ!$D$10+'СЕТ СН'!$G$5-'СЕТ СН'!$G$17</f>
        <v>2865.9951613100002</v>
      </c>
      <c r="C71" s="36">
        <f>SUMIFS(СВЦЭМ!$C$39:$C$782,СВЦЭМ!$A$39:$A$782,$A71,СВЦЭМ!$B$39:$B$782,C$47)+'СЕТ СН'!$G$9+СВЦЭМ!$D$10+'СЕТ СН'!$G$5-'СЕТ СН'!$G$17</f>
        <v>2969.56975147</v>
      </c>
      <c r="D71" s="36">
        <f>SUMIFS(СВЦЭМ!$C$39:$C$782,СВЦЭМ!$A$39:$A$782,$A71,СВЦЭМ!$B$39:$B$782,D$47)+'СЕТ СН'!$G$9+СВЦЭМ!$D$10+'СЕТ СН'!$G$5-'СЕТ СН'!$G$17</f>
        <v>3000.8574175499998</v>
      </c>
      <c r="E71" s="36">
        <f>SUMIFS(СВЦЭМ!$C$39:$C$782,СВЦЭМ!$A$39:$A$782,$A71,СВЦЭМ!$B$39:$B$782,E$47)+'СЕТ СН'!$G$9+СВЦЭМ!$D$10+'СЕТ СН'!$G$5-'СЕТ СН'!$G$17</f>
        <v>2995.3291806500001</v>
      </c>
      <c r="F71" s="36">
        <f>SUMIFS(СВЦЭМ!$C$39:$C$782,СВЦЭМ!$A$39:$A$782,$A71,СВЦЭМ!$B$39:$B$782,F$47)+'СЕТ СН'!$G$9+СВЦЭМ!$D$10+'СЕТ СН'!$G$5-'СЕТ СН'!$G$17</f>
        <v>2993.3461390399998</v>
      </c>
      <c r="G71" s="36">
        <f>SUMIFS(СВЦЭМ!$C$39:$C$782,СВЦЭМ!$A$39:$A$782,$A71,СВЦЭМ!$B$39:$B$782,G$47)+'СЕТ СН'!$G$9+СВЦЭМ!$D$10+'СЕТ СН'!$G$5-'СЕТ СН'!$G$17</f>
        <v>2996.0494164700003</v>
      </c>
      <c r="H71" s="36">
        <f>SUMIFS(СВЦЭМ!$C$39:$C$782,СВЦЭМ!$A$39:$A$782,$A71,СВЦЭМ!$B$39:$B$782,H$47)+'СЕТ СН'!$G$9+СВЦЭМ!$D$10+'СЕТ СН'!$G$5-'СЕТ СН'!$G$17</f>
        <v>3003.5642348800002</v>
      </c>
      <c r="I71" s="36">
        <f>SUMIFS(СВЦЭМ!$C$39:$C$782,СВЦЭМ!$A$39:$A$782,$A71,СВЦЭМ!$B$39:$B$782,I$47)+'СЕТ СН'!$G$9+СВЦЭМ!$D$10+'СЕТ СН'!$G$5-'СЕТ СН'!$G$17</f>
        <v>2915.0298625099999</v>
      </c>
      <c r="J71" s="36">
        <f>SUMIFS(СВЦЭМ!$C$39:$C$782,СВЦЭМ!$A$39:$A$782,$A71,СВЦЭМ!$B$39:$B$782,J$47)+'СЕТ СН'!$G$9+СВЦЭМ!$D$10+'СЕТ СН'!$G$5-'СЕТ СН'!$G$17</f>
        <v>2848.28450561</v>
      </c>
      <c r="K71" s="36">
        <f>SUMIFS(СВЦЭМ!$C$39:$C$782,СВЦЭМ!$A$39:$A$782,$A71,СВЦЭМ!$B$39:$B$782,K$47)+'СЕТ СН'!$G$9+СВЦЭМ!$D$10+'СЕТ СН'!$G$5-'СЕТ СН'!$G$17</f>
        <v>2858.7300218099999</v>
      </c>
      <c r="L71" s="36">
        <f>SUMIFS(СВЦЭМ!$C$39:$C$782,СВЦЭМ!$A$39:$A$782,$A71,СВЦЭМ!$B$39:$B$782,L$47)+'СЕТ СН'!$G$9+СВЦЭМ!$D$10+'СЕТ СН'!$G$5-'СЕТ СН'!$G$17</f>
        <v>2852.7008229900002</v>
      </c>
      <c r="M71" s="36">
        <f>SUMIFS(СВЦЭМ!$C$39:$C$782,СВЦЭМ!$A$39:$A$782,$A71,СВЦЭМ!$B$39:$B$782,M$47)+'СЕТ СН'!$G$9+СВЦЭМ!$D$10+'СЕТ СН'!$G$5-'СЕТ СН'!$G$17</f>
        <v>2860.7772873900003</v>
      </c>
      <c r="N71" s="36">
        <f>SUMIFS(СВЦЭМ!$C$39:$C$782,СВЦЭМ!$A$39:$A$782,$A71,СВЦЭМ!$B$39:$B$782,N$47)+'СЕТ СН'!$G$9+СВЦЭМ!$D$10+'СЕТ СН'!$G$5-'СЕТ СН'!$G$17</f>
        <v>2901.6268752599999</v>
      </c>
      <c r="O71" s="36">
        <f>SUMIFS(СВЦЭМ!$C$39:$C$782,СВЦЭМ!$A$39:$A$782,$A71,СВЦЭМ!$B$39:$B$782,O$47)+'СЕТ СН'!$G$9+СВЦЭМ!$D$10+'СЕТ СН'!$G$5-'СЕТ СН'!$G$17</f>
        <v>2965.1727355100002</v>
      </c>
      <c r="P71" s="36">
        <f>SUMIFS(СВЦЭМ!$C$39:$C$782,СВЦЭМ!$A$39:$A$782,$A71,СВЦЭМ!$B$39:$B$782,P$47)+'СЕТ СН'!$G$9+СВЦЭМ!$D$10+'СЕТ СН'!$G$5-'СЕТ СН'!$G$17</f>
        <v>2968.2793324899999</v>
      </c>
      <c r="Q71" s="36">
        <f>SUMIFS(СВЦЭМ!$C$39:$C$782,СВЦЭМ!$A$39:$A$782,$A71,СВЦЭМ!$B$39:$B$782,Q$47)+'СЕТ СН'!$G$9+СВЦЭМ!$D$10+'СЕТ СН'!$G$5-'СЕТ СН'!$G$17</f>
        <v>2959.7513696199999</v>
      </c>
      <c r="R71" s="36">
        <f>SUMIFS(СВЦЭМ!$C$39:$C$782,СВЦЭМ!$A$39:$A$782,$A71,СВЦЭМ!$B$39:$B$782,R$47)+'СЕТ СН'!$G$9+СВЦЭМ!$D$10+'СЕТ СН'!$G$5-'СЕТ СН'!$G$17</f>
        <v>2906.9286865100003</v>
      </c>
      <c r="S71" s="36">
        <f>SUMIFS(СВЦЭМ!$C$39:$C$782,СВЦЭМ!$A$39:$A$782,$A71,СВЦЭМ!$B$39:$B$782,S$47)+'СЕТ СН'!$G$9+СВЦЭМ!$D$10+'СЕТ СН'!$G$5-'СЕТ СН'!$G$17</f>
        <v>2861.16994191</v>
      </c>
      <c r="T71" s="36">
        <f>SUMIFS(СВЦЭМ!$C$39:$C$782,СВЦЭМ!$A$39:$A$782,$A71,СВЦЭМ!$B$39:$B$782,T$47)+'СЕТ СН'!$G$9+СВЦЭМ!$D$10+'СЕТ СН'!$G$5-'СЕТ СН'!$G$17</f>
        <v>2846.8613942900001</v>
      </c>
      <c r="U71" s="36">
        <f>SUMIFS(СВЦЭМ!$C$39:$C$782,СВЦЭМ!$A$39:$A$782,$A71,СВЦЭМ!$B$39:$B$782,U$47)+'СЕТ СН'!$G$9+СВЦЭМ!$D$10+'СЕТ СН'!$G$5-'СЕТ СН'!$G$17</f>
        <v>2855.2760267900003</v>
      </c>
      <c r="V71" s="36">
        <f>SUMIFS(СВЦЭМ!$C$39:$C$782,СВЦЭМ!$A$39:$A$782,$A71,СВЦЭМ!$B$39:$B$782,V$47)+'СЕТ СН'!$G$9+СВЦЭМ!$D$10+'СЕТ СН'!$G$5-'СЕТ СН'!$G$17</f>
        <v>2860.4567583799999</v>
      </c>
      <c r="W71" s="36">
        <f>SUMIFS(СВЦЭМ!$C$39:$C$782,СВЦЭМ!$A$39:$A$782,$A71,СВЦЭМ!$B$39:$B$782,W$47)+'СЕТ СН'!$G$9+СВЦЭМ!$D$10+'СЕТ СН'!$G$5-'СЕТ СН'!$G$17</f>
        <v>2860.4389904899999</v>
      </c>
      <c r="X71" s="36">
        <f>SUMIFS(СВЦЭМ!$C$39:$C$782,СВЦЭМ!$A$39:$A$782,$A71,СВЦЭМ!$B$39:$B$782,X$47)+'СЕТ СН'!$G$9+СВЦЭМ!$D$10+'СЕТ СН'!$G$5-'СЕТ СН'!$G$17</f>
        <v>2852.3309743499999</v>
      </c>
      <c r="Y71" s="36">
        <f>SUMIFS(СВЦЭМ!$C$39:$C$782,СВЦЭМ!$A$39:$A$782,$A71,СВЦЭМ!$B$39:$B$782,Y$47)+'СЕТ СН'!$G$9+СВЦЭМ!$D$10+'СЕТ СН'!$G$5-'СЕТ СН'!$G$17</f>
        <v>2823.6367827100003</v>
      </c>
    </row>
    <row r="72" spans="1:27" ht="15.75" x14ac:dyDescent="0.2">
      <c r="A72" s="35">
        <f t="shared" si="1"/>
        <v>44372</v>
      </c>
      <c r="B72" s="36">
        <f>SUMIFS(СВЦЭМ!$C$39:$C$782,СВЦЭМ!$A$39:$A$782,$A72,СВЦЭМ!$B$39:$B$782,B$47)+'СЕТ СН'!$G$9+СВЦЭМ!$D$10+'СЕТ СН'!$G$5-'СЕТ СН'!$G$17</f>
        <v>2875.3680896999999</v>
      </c>
      <c r="C72" s="36">
        <f>SUMIFS(СВЦЭМ!$C$39:$C$782,СВЦЭМ!$A$39:$A$782,$A72,СВЦЭМ!$B$39:$B$782,C$47)+'СЕТ СН'!$G$9+СВЦЭМ!$D$10+'СЕТ СН'!$G$5-'СЕТ СН'!$G$17</f>
        <v>2969.7707262100002</v>
      </c>
      <c r="D72" s="36">
        <f>SUMIFS(СВЦЭМ!$C$39:$C$782,СВЦЭМ!$A$39:$A$782,$A72,СВЦЭМ!$B$39:$B$782,D$47)+'СЕТ СН'!$G$9+СВЦЭМ!$D$10+'СЕТ СН'!$G$5-'СЕТ СН'!$G$17</f>
        <v>3008.0536273400003</v>
      </c>
      <c r="E72" s="36">
        <f>SUMIFS(СВЦЭМ!$C$39:$C$782,СВЦЭМ!$A$39:$A$782,$A72,СВЦЭМ!$B$39:$B$782,E$47)+'СЕТ СН'!$G$9+СВЦЭМ!$D$10+'СЕТ СН'!$G$5-'СЕТ СН'!$G$17</f>
        <v>3017.8138437900002</v>
      </c>
      <c r="F72" s="36">
        <f>SUMIFS(СВЦЭМ!$C$39:$C$782,СВЦЭМ!$A$39:$A$782,$A72,СВЦЭМ!$B$39:$B$782,F$47)+'СЕТ СН'!$G$9+СВЦЭМ!$D$10+'СЕТ СН'!$G$5-'СЕТ СН'!$G$17</f>
        <v>3014.6639836300001</v>
      </c>
      <c r="G72" s="36">
        <f>SUMIFS(СВЦЭМ!$C$39:$C$782,СВЦЭМ!$A$39:$A$782,$A72,СВЦЭМ!$B$39:$B$782,G$47)+'СЕТ СН'!$G$9+СВЦЭМ!$D$10+'СЕТ СН'!$G$5-'СЕТ СН'!$G$17</f>
        <v>3008.1151818200001</v>
      </c>
      <c r="H72" s="36">
        <f>SUMIFS(СВЦЭМ!$C$39:$C$782,СВЦЭМ!$A$39:$A$782,$A72,СВЦЭМ!$B$39:$B$782,H$47)+'СЕТ СН'!$G$9+СВЦЭМ!$D$10+'СЕТ СН'!$G$5-'СЕТ СН'!$G$17</f>
        <v>3008.8381914299998</v>
      </c>
      <c r="I72" s="36">
        <f>SUMIFS(СВЦЭМ!$C$39:$C$782,СВЦЭМ!$A$39:$A$782,$A72,СВЦЭМ!$B$39:$B$782,I$47)+'СЕТ СН'!$G$9+СВЦЭМ!$D$10+'СЕТ СН'!$G$5-'СЕТ СН'!$G$17</f>
        <v>2904.9460901699999</v>
      </c>
      <c r="J72" s="36">
        <f>SUMIFS(СВЦЭМ!$C$39:$C$782,СВЦЭМ!$A$39:$A$782,$A72,СВЦЭМ!$B$39:$B$782,J$47)+'СЕТ СН'!$G$9+СВЦЭМ!$D$10+'СЕТ СН'!$G$5-'СЕТ СН'!$G$17</f>
        <v>2841.2341209300002</v>
      </c>
      <c r="K72" s="36">
        <f>SUMIFS(СВЦЭМ!$C$39:$C$782,СВЦЭМ!$A$39:$A$782,$A72,СВЦЭМ!$B$39:$B$782,K$47)+'СЕТ СН'!$G$9+СВЦЭМ!$D$10+'СЕТ СН'!$G$5-'СЕТ СН'!$G$17</f>
        <v>2860.2165849799999</v>
      </c>
      <c r="L72" s="36">
        <f>SUMIFS(СВЦЭМ!$C$39:$C$782,СВЦЭМ!$A$39:$A$782,$A72,СВЦЭМ!$B$39:$B$782,L$47)+'СЕТ СН'!$G$9+СВЦЭМ!$D$10+'СЕТ СН'!$G$5-'СЕТ СН'!$G$17</f>
        <v>2852.3775147699998</v>
      </c>
      <c r="M72" s="36">
        <f>SUMIFS(СВЦЭМ!$C$39:$C$782,СВЦЭМ!$A$39:$A$782,$A72,СВЦЭМ!$B$39:$B$782,M$47)+'СЕТ СН'!$G$9+СВЦЭМ!$D$10+'СЕТ СН'!$G$5-'СЕТ СН'!$G$17</f>
        <v>2851.7033015500001</v>
      </c>
      <c r="N72" s="36">
        <f>SUMIFS(СВЦЭМ!$C$39:$C$782,СВЦЭМ!$A$39:$A$782,$A72,СВЦЭМ!$B$39:$B$782,N$47)+'СЕТ СН'!$G$9+СВЦЭМ!$D$10+'СЕТ СН'!$G$5-'СЕТ СН'!$G$17</f>
        <v>2899.5580045799998</v>
      </c>
      <c r="O72" s="36">
        <f>SUMIFS(СВЦЭМ!$C$39:$C$782,СВЦЭМ!$A$39:$A$782,$A72,СВЦЭМ!$B$39:$B$782,O$47)+'СЕТ СН'!$G$9+СВЦЭМ!$D$10+'СЕТ СН'!$G$5-'СЕТ СН'!$G$17</f>
        <v>2949.0368232700002</v>
      </c>
      <c r="P72" s="36">
        <f>SUMIFS(СВЦЭМ!$C$39:$C$782,СВЦЭМ!$A$39:$A$782,$A72,СВЦЭМ!$B$39:$B$782,P$47)+'СЕТ СН'!$G$9+СВЦЭМ!$D$10+'СЕТ СН'!$G$5-'СЕТ СН'!$G$17</f>
        <v>2955.7016490000001</v>
      </c>
      <c r="Q72" s="36">
        <f>SUMIFS(СВЦЭМ!$C$39:$C$782,СВЦЭМ!$A$39:$A$782,$A72,СВЦЭМ!$B$39:$B$782,Q$47)+'СЕТ СН'!$G$9+СВЦЭМ!$D$10+'СЕТ СН'!$G$5-'СЕТ СН'!$G$17</f>
        <v>2963.6446109899998</v>
      </c>
      <c r="R72" s="36">
        <f>SUMIFS(СВЦЭМ!$C$39:$C$782,СВЦЭМ!$A$39:$A$782,$A72,СВЦЭМ!$B$39:$B$782,R$47)+'СЕТ СН'!$G$9+СВЦЭМ!$D$10+'СЕТ СН'!$G$5-'СЕТ СН'!$G$17</f>
        <v>2934.2884162700002</v>
      </c>
      <c r="S72" s="36">
        <f>SUMIFS(СВЦЭМ!$C$39:$C$782,СВЦЭМ!$A$39:$A$782,$A72,СВЦЭМ!$B$39:$B$782,S$47)+'СЕТ СН'!$G$9+СВЦЭМ!$D$10+'СЕТ СН'!$G$5-'СЕТ СН'!$G$17</f>
        <v>2860.88031649</v>
      </c>
      <c r="T72" s="36">
        <f>SUMIFS(СВЦЭМ!$C$39:$C$782,СВЦЭМ!$A$39:$A$782,$A72,СВЦЭМ!$B$39:$B$782,T$47)+'СЕТ СН'!$G$9+СВЦЭМ!$D$10+'СЕТ СН'!$G$5-'СЕТ СН'!$G$17</f>
        <v>2844.9821891400002</v>
      </c>
      <c r="U72" s="36">
        <f>SUMIFS(СВЦЭМ!$C$39:$C$782,СВЦЭМ!$A$39:$A$782,$A72,СВЦЭМ!$B$39:$B$782,U$47)+'СЕТ СН'!$G$9+СВЦЭМ!$D$10+'СЕТ СН'!$G$5-'СЕТ СН'!$G$17</f>
        <v>2851.7174267099999</v>
      </c>
      <c r="V72" s="36">
        <f>SUMIFS(СВЦЭМ!$C$39:$C$782,СВЦЭМ!$A$39:$A$782,$A72,СВЦЭМ!$B$39:$B$782,V$47)+'СЕТ СН'!$G$9+СВЦЭМ!$D$10+'СЕТ СН'!$G$5-'СЕТ СН'!$G$17</f>
        <v>2852.3867458700001</v>
      </c>
      <c r="W72" s="36">
        <f>SUMIFS(СВЦЭМ!$C$39:$C$782,СВЦЭМ!$A$39:$A$782,$A72,СВЦЭМ!$B$39:$B$782,W$47)+'СЕТ СН'!$G$9+СВЦЭМ!$D$10+'СЕТ СН'!$G$5-'СЕТ СН'!$G$17</f>
        <v>2860.82203944</v>
      </c>
      <c r="X72" s="36">
        <f>SUMIFS(СВЦЭМ!$C$39:$C$782,СВЦЭМ!$A$39:$A$782,$A72,СВЦЭМ!$B$39:$B$782,X$47)+'СЕТ СН'!$G$9+СВЦЭМ!$D$10+'СЕТ СН'!$G$5-'СЕТ СН'!$G$17</f>
        <v>2846.7931512599998</v>
      </c>
      <c r="Y72" s="36">
        <f>SUMIFS(СВЦЭМ!$C$39:$C$782,СВЦЭМ!$A$39:$A$782,$A72,СВЦЭМ!$B$39:$B$782,Y$47)+'СЕТ СН'!$G$9+СВЦЭМ!$D$10+'СЕТ СН'!$G$5-'СЕТ СН'!$G$17</f>
        <v>2804.2634923200003</v>
      </c>
    </row>
    <row r="73" spans="1:27" ht="15.75" x14ac:dyDescent="0.2">
      <c r="A73" s="35">
        <f t="shared" si="1"/>
        <v>44373</v>
      </c>
      <c r="B73" s="36">
        <f>SUMIFS(СВЦЭМ!$C$39:$C$782,СВЦЭМ!$A$39:$A$782,$A73,СВЦЭМ!$B$39:$B$782,B$47)+'СЕТ СН'!$G$9+СВЦЭМ!$D$10+'СЕТ СН'!$G$5-'СЕТ СН'!$G$17</f>
        <v>2835.67437578</v>
      </c>
      <c r="C73" s="36">
        <f>SUMIFS(СВЦЭМ!$C$39:$C$782,СВЦЭМ!$A$39:$A$782,$A73,СВЦЭМ!$B$39:$B$782,C$47)+'СЕТ СН'!$G$9+СВЦЭМ!$D$10+'СЕТ СН'!$G$5-'СЕТ СН'!$G$17</f>
        <v>2931.58822801</v>
      </c>
      <c r="D73" s="36">
        <f>SUMIFS(СВЦЭМ!$C$39:$C$782,СВЦЭМ!$A$39:$A$782,$A73,СВЦЭМ!$B$39:$B$782,D$47)+'СЕТ СН'!$G$9+СВЦЭМ!$D$10+'СЕТ СН'!$G$5-'СЕТ СН'!$G$17</f>
        <v>2947.3348953499999</v>
      </c>
      <c r="E73" s="36">
        <f>SUMIFS(СВЦЭМ!$C$39:$C$782,СВЦЭМ!$A$39:$A$782,$A73,СВЦЭМ!$B$39:$B$782,E$47)+'СЕТ СН'!$G$9+СВЦЭМ!$D$10+'СЕТ СН'!$G$5-'СЕТ СН'!$G$17</f>
        <v>2947.8183152700003</v>
      </c>
      <c r="F73" s="36">
        <f>SUMIFS(СВЦЭМ!$C$39:$C$782,СВЦЭМ!$A$39:$A$782,$A73,СВЦЭМ!$B$39:$B$782,F$47)+'СЕТ СН'!$G$9+СВЦЭМ!$D$10+'СЕТ СН'!$G$5-'СЕТ СН'!$G$17</f>
        <v>2954.13634353</v>
      </c>
      <c r="G73" s="36">
        <f>SUMIFS(СВЦЭМ!$C$39:$C$782,СВЦЭМ!$A$39:$A$782,$A73,СВЦЭМ!$B$39:$B$782,G$47)+'СЕТ СН'!$G$9+СВЦЭМ!$D$10+'СЕТ СН'!$G$5-'СЕТ СН'!$G$17</f>
        <v>2954.37556081</v>
      </c>
      <c r="H73" s="36">
        <f>SUMIFS(СВЦЭМ!$C$39:$C$782,СВЦЭМ!$A$39:$A$782,$A73,СВЦЭМ!$B$39:$B$782,H$47)+'СЕТ СН'!$G$9+СВЦЭМ!$D$10+'СЕТ СН'!$G$5-'СЕТ СН'!$G$17</f>
        <v>2940.5539379100001</v>
      </c>
      <c r="I73" s="36">
        <f>SUMIFS(СВЦЭМ!$C$39:$C$782,СВЦЭМ!$A$39:$A$782,$A73,СВЦЭМ!$B$39:$B$782,I$47)+'СЕТ СН'!$G$9+СВЦЭМ!$D$10+'СЕТ СН'!$G$5-'СЕТ СН'!$G$17</f>
        <v>2924.2826791500001</v>
      </c>
      <c r="J73" s="36">
        <f>SUMIFS(СВЦЭМ!$C$39:$C$782,СВЦЭМ!$A$39:$A$782,$A73,СВЦЭМ!$B$39:$B$782,J$47)+'СЕТ СН'!$G$9+СВЦЭМ!$D$10+'СЕТ СН'!$G$5-'СЕТ СН'!$G$17</f>
        <v>2856.7491563100002</v>
      </c>
      <c r="K73" s="36">
        <f>SUMIFS(СВЦЭМ!$C$39:$C$782,СВЦЭМ!$A$39:$A$782,$A73,СВЦЭМ!$B$39:$B$782,K$47)+'СЕТ СН'!$G$9+СВЦЭМ!$D$10+'СЕТ СН'!$G$5-'СЕТ СН'!$G$17</f>
        <v>2818.7131596500003</v>
      </c>
      <c r="L73" s="36">
        <f>SUMIFS(СВЦЭМ!$C$39:$C$782,СВЦЭМ!$A$39:$A$782,$A73,СВЦЭМ!$B$39:$B$782,L$47)+'СЕТ СН'!$G$9+СВЦЭМ!$D$10+'СЕТ СН'!$G$5-'СЕТ СН'!$G$17</f>
        <v>2826.6682143600001</v>
      </c>
      <c r="M73" s="36">
        <f>SUMIFS(СВЦЭМ!$C$39:$C$782,СВЦЭМ!$A$39:$A$782,$A73,СВЦЭМ!$B$39:$B$782,M$47)+'СЕТ СН'!$G$9+СВЦЭМ!$D$10+'СЕТ СН'!$G$5-'СЕТ СН'!$G$17</f>
        <v>2845.90024167</v>
      </c>
      <c r="N73" s="36">
        <f>SUMIFS(СВЦЭМ!$C$39:$C$782,СВЦЭМ!$A$39:$A$782,$A73,СВЦЭМ!$B$39:$B$782,N$47)+'СЕТ СН'!$G$9+СВЦЭМ!$D$10+'СЕТ СН'!$G$5-'СЕТ СН'!$G$17</f>
        <v>2896.1096827599999</v>
      </c>
      <c r="O73" s="36">
        <f>SUMIFS(СВЦЭМ!$C$39:$C$782,СВЦЭМ!$A$39:$A$782,$A73,СВЦЭМ!$B$39:$B$782,O$47)+'СЕТ СН'!$G$9+СВЦЭМ!$D$10+'СЕТ СН'!$G$5-'СЕТ СН'!$G$17</f>
        <v>2899.2955474</v>
      </c>
      <c r="P73" s="36">
        <f>SUMIFS(СВЦЭМ!$C$39:$C$782,СВЦЭМ!$A$39:$A$782,$A73,СВЦЭМ!$B$39:$B$782,P$47)+'СЕТ СН'!$G$9+СВЦЭМ!$D$10+'СЕТ СН'!$G$5-'СЕТ СН'!$G$17</f>
        <v>2904.1184216000001</v>
      </c>
      <c r="Q73" s="36">
        <f>SUMIFS(СВЦЭМ!$C$39:$C$782,СВЦЭМ!$A$39:$A$782,$A73,СВЦЭМ!$B$39:$B$782,Q$47)+'СЕТ СН'!$G$9+СВЦЭМ!$D$10+'СЕТ СН'!$G$5-'СЕТ СН'!$G$17</f>
        <v>2912.2005625800002</v>
      </c>
      <c r="R73" s="36">
        <f>SUMIFS(СВЦЭМ!$C$39:$C$782,СВЦЭМ!$A$39:$A$782,$A73,СВЦЭМ!$B$39:$B$782,R$47)+'СЕТ СН'!$G$9+СВЦЭМ!$D$10+'СЕТ СН'!$G$5-'СЕТ СН'!$G$17</f>
        <v>2867.9015167100001</v>
      </c>
      <c r="S73" s="36">
        <f>SUMIFS(СВЦЭМ!$C$39:$C$782,СВЦЭМ!$A$39:$A$782,$A73,СВЦЭМ!$B$39:$B$782,S$47)+'СЕТ СН'!$G$9+СВЦЭМ!$D$10+'СЕТ СН'!$G$5-'СЕТ СН'!$G$17</f>
        <v>2828.0180676300001</v>
      </c>
      <c r="T73" s="36">
        <f>SUMIFS(СВЦЭМ!$C$39:$C$782,СВЦЭМ!$A$39:$A$782,$A73,СВЦЭМ!$B$39:$B$782,T$47)+'СЕТ СН'!$G$9+СВЦЭМ!$D$10+'СЕТ СН'!$G$5-'СЕТ СН'!$G$17</f>
        <v>2817.97626378</v>
      </c>
      <c r="U73" s="36">
        <f>SUMIFS(СВЦЭМ!$C$39:$C$782,СВЦЭМ!$A$39:$A$782,$A73,СВЦЭМ!$B$39:$B$782,U$47)+'СЕТ СН'!$G$9+СВЦЭМ!$D$10+'СЕТ СН'!$G$5-'СЕТ СН'!$G$17</f>
        <v>2821.36885708</v>
      </c>
      <c r="V73" s="36">
        <f>SUMIFS(СВЦЭМ!$C$39:$C$782,СВЦЭМ!$A$39:$A$782,$A73,СВЦЭМ!$B$39:$B$782,V$47)+'СЕТ СН'!$G$9+СВЦЭМ!$D$10+'СЕТ СН'!$G$5-'СЕТ СН'!$G$17</f>
        <v>2816.60214094</v>
      </c>
      <c r="W73" s="36">
        <f>SUMIFS(СВЦЭМ!$C$39:$C$782,СВЦЭМ!$A$39:$A$782,$A73,СВЦЭМ!$B$39:$B$782,W$47)+'СЕТ СН'!$G$9+СВЦЭМ!$D$10+'СЕТ СН'!$G$5-'СЕТ СН'!$G$17</f>
        <v>2829.6057357999998</v>
      </c>
      <c r="X73" s="36">
        <f>SUMIFS(СВЦЭМ!$C$39:$C$782,СВЦЭМ!$A$39:$A$782,$A73,СВЦЭМ!$B$39:$B$782,X$47)+'СЕТ СН'!$G$9+СВЦЭМ!$D$10+'СЕТ СН'!$G$5-'СЕТ СН'!$G$17</f>
        <v>2819.3159710800001</v>
      </c>
      <c r="Y73" s="36">
        <f>SUMIFS(СВЦЭМ!$C$39:$C$782,СВЦЭМ!$A$39:$A$782,$A73,СВЦЭМ!$B$39:$B$782,Y$47)+'СЕТ СН'!$G$9+СВЦЭМ!$D$10+'СЕТ СН'!$G$5-'СЕТ СН'!$G$17</f>
        <v>2777.3867794500002</v>
      </c>
    </row>
    <row r="74" spans="1:27" ht="15.75" x14ac:dyDescent="0.2">
      <c r="A74" s="35">
        <f t="shared" si="1"/>
        <v>44374</v>
      </c>
      <c r="B74" s="36">
        <f>SUMIFS(СВЦЭМ!$C$39:$C$782,СВЦЭМ!$A$39:$A$782,$A74,СВЦЭМ!$B$39:$B$782,B$47)+'СЕТ СН'!$G$9+СВЦЭМ!$D$10+'СЕТ СН'!$G$5-'СЕТ СН'!$G$17</f>
        <v>2796.3917022599999</v>
      </c>
      <c r="C74" s="36">
        <f>SUMIFS(СВЦЭМ!$C$39:$C$782,СВЦЭМ!$A$39:$A$782,$A74,СВЦЭМ!$B$39:$B$782,C$47)+'СЕТ СН'!$G$9+СВЦЭМ!$D$10+'СЕТ СН'!$G$5-'СЕТ СН'!$G$17</f>
        <v>2852.7831199800003</v>
      </c>
      <c r="D74" s="36">
        <f>SUMIFS(СВЦЭМ!$C$39:$C$782,СВЦЭМ!$A$39:$A$782,$A74,СВЦЭМ!$B$39:$B$782,D$47)+'СЕТ СН'!$G$9+СВЦЭМ!$D$10+'СЕТ СН'!$G$5-'СЕТ СН'!$G$17</f>
        <v>2922.4377716099998</v>
      </c>
      <c r="E74" s="36">
        <f>SUMIFS(СВЦЭМ!$C$39:$C$782,СВЦЭМ!$A$39:$A$782,$A74,СВЦЭМ!$B$39:$B$782,E$47)+'СЕТ СН'!$G$9+СВЦЭМ!$D$10+'СЕТ СН'!$G$5-'СЕТ СН'!$G$17</f>
        <v>2941.4350433</v>
      </c>
      <c r="F74" s="36">
        <f>SUMIFS(СВЦЭМ!$C$39:$C$782,СВЦЭМ!$A$39:$A$782,$A74,СВЦЭМ!$B$39:$B$782,F$47)+'СЕТ СН'!$G$9+СВЦЭМ!$D$10+'СЕТ СН'!$G$5-'СЕТ СН'!$G$17</f>
        <v>2945.7983912099999</v>
      </c>
      <c r="G74" s="36">
        <f>SUMIFS(СВЦЭМ!$C$39:$C$782,СВЦЭМ!$A$39:$A$782,$A74,СВЦЭМ!$B$39:$B$782,G$47)+'СЕТ СН'!$G$9+СВЦЭМ!$D$10+'СЕТ СН'!$G$5-'СЕТ СН'!$G$17</f>
        <v>2947.0985482000001</v>
      </c>
      <c r="H74" s="36">
        <f>SUMIFS(СВЦЭМ!$C$39:$C$782,СВЦЭМ!$A$39:$A$782,$A74,СВЦЭМ!$B$39:$B$782,H$47)+'СЕТ СН'!$G$9+СВЦЭМ!$D$10+'СЕТ СН'!$G$5-'СЕТ СН'!$G$17</f>
        <v>2928.0591742800002</v>
      </c>
      <c r="I74" s="36">
        <f>SUMIFS(СВЦЭМ!$C$39:$C$782,СВЦЭМ!$A$39:$A$782,$A74,СВЦЭМ!$B$39:$B$782,I$47)+'СЕТ СН'!$G$9+СВЦЭМ!$D$10+'СЕТ СН'!$G$5-'СЕТ СН'!$G$17</f>
        <v>2849.0398224199998</v>
      </c>
      <c r="J74" s="36">
        <f>SUMIFS(СВЦЭМ!$C$39:$C$782,СВЦЭМ!$A$39:$A$782,$A74,СВЦЭМ!$B$39:$B$782,J$47)+'СЕТ СН'!$G$9+СВЦЭМ!$D$10+'СЕТ СН'!$G$5-'СЕТ СН'!$G$17</f>
        <v>2799.9367675900003</v>
      </c>
      <c r="K74" s="36">
        <f>SUMIFS(СВЦЭМ!$C$39:$C$782,СВЦЭМ!$A$39:$A$782,$A74,СВЦЭМ!$B$39:$B$782,K$47)+'СЕТ СН'!$G$9+СВЦЭМ!$D$10+'СЕТ СН'!$G$5-'СЕТ СН'!$G$17</f>
        <v>2792.2451489700002</v>
      </c>
      <c r="L74" s="36">
        <f>SUMIFS(СВЦЭМ!$C$39:$C$782,СВЦЭМ!$A$39:$A$782,$A74,СВЦЭМ!$B$39:$B$782,L$47)+'СЕТ СН'!$G$9+СВЦЭМ!$D$10+'СЕТ СН'!$G$5-'СЕТ СН'!$G$17</f>
        <v>2786.1281317799999</v>
      </c>
      <c r="M74" s="36">
        <f>SUMIFS(СВЦЭМ!$C$39:$C$782,СВЦЭМ!$A$39:$A$782,$A74,СВЦЭМ!$B$39:$B$782,M$47)+'СЕТ СН'!$G$9+СВЦЭМ!$D$10+'СЕТ СН'!$G$5-'СЕТ СН'!$G$17</f>
        <v>2809.1327993800001</v>
      </c>
      <c r="N74" s="36">
        <f>SUMIFS(СВЦЭМ!$C$39:$C$782,СВЦЭМ!$A$39:$A$782,$A74,СВЦЭМ!$B$39:$B$782,N$47)+'СЕТ СН'!$G$9+СВЦЭМ!$D$10+'СЕТ СН'!$G$5-'СЕТ СН'!$G$17</f>
        <v>2868.0664577500002</v>
      </c>
      <c r="O74" s="36">
        <f>SUMIFS(СВЦЭМ!$C$39:$C$782,СВЦЭМ!$A$39:$A$782,$A74,СВЦЭМ!$B$39:$B$782,O$47)+'СЕТ СН'!$G$9+СВЦЭМ!$D$10+'СЕТ СН'!$G$5-'СЕТ СН'!$G$17</f>
        <v>2924.56921457</v>
      </c>
      <c r="P74" s="36">
        <f>SUMIFS(СВЦЭМ!$C$39:$C$782,СВЦЭМ!$A$39:$A$782,$A74,СВЦЭМ!$B$39:$B$782,P$47)+'СЕТ СН'!$G$9+СВЦЭМ!$D$10+'СЕТ СН'!$G$5-'СЕТ СН'!$G$17</f>
        <v>2932.95299264</v>
      </c>
      <c r="Q74" s="36">
        <f>SUMIFS(СВЦЭМ!$C$39:$C$782,СВЦЭМ!$A$39:$A$782,$A74,СВЦЭМ!$B$39:$B$782,Q$47)+'СЕТ СН'!$G$9+СВЦЭМ!$D$10+'СЕТ СН'!$G$5-'СЕТ СН'!$G$17</f>
        <v>2934.9493085300001</v>
      </c>
      <c r="R74" s="36">
        <f>SUMIFS(СВЦЭМ!$C$39:$C$782,СВЦЭМ!$A$39:$A$782,$A74,СВЦЭМ!$B$39:$B$782,R$47)+'СЕТ СН'!$G$9+СВЦЭМ!$D$10+'СЕТ СН'!$G$5-'СЕТ СН'!$G$17</f>
        <v>2893.22680253</v>
      </c>
      <c r="S74" s="36">
        <f>SUMIFS(СВЦЭМ!$C$39:$C$782,СВЦЭМ!$A$39:$A$782,$A74,СВЦЭМ!$B$39:$B$782,S$47)+'СЕТ СН'!$G$9+СВЦЭМ!$D$10+'СЕТ СН'!$G$5-'СЕТ СН'!$G$17</f>
        <v>2834.6916400099999</v>
      </c>
      <c r="T74" s="36">
        <f>SUMIFS(СВЦЭМ!$C$39:$C$782,СВЦЭМ!$A$39:$A$782,$A74,СВЦЭМ!$B$39:$B$782,T$47)+'СЕТ СН'!$G$9+СВЦЭМ!$D$10+'СЕТ СН'!$G$5-'СЕТ СН'!$G$17</f>
        <v>2799.4246168700001</v>
      </c>
      <c r="U74" s="36">
        <f>SUMIFS(СВЦЭМ!$C$39:$C$782,СВЦЭМ!$A$39:$A$782,$A74,СВЦЭМ!$B$39:$B$782,U$47)+'СЕТ СН'!$G$9+СВЦЭМ!$D$10+'СЕТ СН'!$G$5-'СЕТ СН'!$G$17</f>
        <v>2785.19357356</v>
      </c>
      <c r="V74" s="36">
        <f>SUMIFS(СВЦЭМ!$C$39:$C$782,СВЦЭМ!$A$39:$A$782,$A74,СВЦЭМ!$B$39:$B$782,V$47)+'СЕТ СН'!$G$9+СВЦЭМ!$D$10+'СЕТ СН'!$G$5-'СЕТ СН'!$G$17</f>
        <v>2773.47553414</v>
      </c>
      <c r="W74" s="36">
        <f>SUMIFS(СВЦЭМ!$C$39:$C$782,СВЦЭМ!$A$39:$A$782,$A74,СВЦЭМ!$B$39:$B$782,W$47)+'СЕТ СН'!$G$9+СВЦЭМ!$D$10+'СЕТ СН'!$G$5-'СЕТ СН'!$G$17</f>
        <v>2775.3657560199999</v>
      </c>
      <c r="X74" s="36">
        <f>SUMIFS(СВЦЭМ!$C$39:$C$782,СВЦЭМ!$A$39:$A$782,$A74,СВЦЭМ!$B$39:$B$782,X$47)+'СЕТ СН'!$G$9+СВЦЭМ!$D$10+'СЕТ СН'!$G$5-'СЕТ СН'!$G$17</f>
        <v>2773.0304617699999</v>
      </c>
      <c r="Y74" s="36">
        <f>SUMIFS(СВЦЭМ!$C$39:$C$782,СВЦЭМ!$A$39:$A$782,$A74,СВЦЭМ!$B$39:$B$782,Y$47)+'СЕТ СН'!$G$9+СВЦЭМ!$D$10+'СЕТ СН'!$G$5-'СЕТ СН'!$G$17</f>
        <v>2774.6955062699999</v>
      </c>
    </row>
    <row r="75" spans="1:27" ht="15.75" x14ac:dyDescent="0.2">
      <c r="A75" s="35">
        <f t="shared" si="1"/>
        <v>44375</v>
      </c>
      <c r="B75" s="36">
        <f>SUMIFS(СВЦЭМ!$C$39:$C$782,СВЦЭМ!$A$39:$A$782,$A75,СВЦЭМ!$B$39:$B$782,B$47)+'СЕТ СН'!$G$9+СВЦЭМ!$D$10+'СЕТ СН'!$G$5-'СЕТ СН'!$G$17</f>
        <v>2819.3425768299999</v>
      </c>
      <c r="C75" s="36">
        <f>SUMIFS(СВЦЭМ!$C$39:$C$782,СВЦЭМ!$A$39:$A$782,$A75,СВЦЭМ!$B$39:$B$782,C$47)+'СЕТ СН'!$G$9+СВЦЭМ!$D$10+'СЕТ СН'!$G$5-'СЕТ СН'!$G$17</f>
        <v>2901.1082698099999</v>
      </c>
      <c r="D75" s="36">
        <f>SUMIFS(СВЦЭМ!$C$39:$C$782,СВЦЭМ!$A$39:$A$782,$A75,СВЦЭМ!$B$39:$B$782,D$47)+'СЕТ СН'!$G$9+СВЦЭМ!$D$10+'СЕТ СН'!$G$5-'СЕТ СН'!$G$17</f>
        <v>2912.61026111</v>
      </c>
      <c r="E75" s="36">
        <f>SUMIFS(СВЦЭМ!$C$39:$C$782,СВЦЭМ!$A$39:$A$782,$A75,СВЦЭМ!$B$39:$B$782,E$47)+'СЕТ СН'!$G$9+СВЦЭМ!$D$10+'СЕТ СН'!$G$5-'СЕТ СН'!$G$17</f>
        <v>2924.8313637400001</v>
      </c>
      <c r="F75" s="36">
        <f>SUMIFS(СВЦЭМ!$C$39:$C$782,СВЦЭМ!$A$39:$A$782,$A75,СВЦЭМ!$B$39:$B$782,F$47)+'СЕТ СН'!$G$9+СВЦЭМ!$D$10+'СЕТ СН'!$G$5-'СЕТ СН'!$G$17</f>
        <v>2922.68729218</v>
      </c>
      <c r="G75" s="36">
        <f>SUMIFS(СВЦЭМ!$C$39:$C$782,СВЦЭМ!$A$39:$A$782,$A75,СВЦЭМ!$B$39:$B$782,G$47)+'СЕТ СН'!$G$9+СВЦЭМ!$D$10+'СЕТ СН'!$G$5-'СЕТ СН'!$G$17</f>
        <v>2908.972115</v>
      </c>
      <c r="H75" s="36">
        <f>SUMIFS(СВЦЭМ!$C$39:$C$782,СВЦЭМ!$A$39:$A$782,$A75,СВЦЭМ!$B$39:$B$782,H$47)+'СЕТ СН'!$G$9+СВЦЭМ!$D$10+'СЕТ СН'!$G$5-'СЕТ СН'!$G$17</f>
        <v>2916.66458904</v>
      </c>
      <c r="I75" s="36">
        <f>SUMIFS(СВЦЭМ!$C$39:$C$782,СВЦЭМ!$A$39:$A$782,$A75,СВЦЭМ!$B$39:$B$782,I$47)+'СЕТ СН'!$G$9+СВЦЭМ!$D$10+'СЕТ СН'!$G$5-'СЕТ СН'!$G$17</f>
        <v>2963.6208680300001</v>
      </c>
      <c r="J75" s="36">
        <f>SUMIFS(СВЦЭМ!$C$39:$C$782,СВЦЭМ!$A$39:$A$782,$A75,СВЦЭМ!$B$39:$B$782,J$47)+'СЕТ СН'!$G$9+СВЦЭМ!$D$10+'СЕТ СН'!$G$5-'СЕТ СН'!$G$17</f>
        <v>2897.3995853400002</v>
      </c>
      <c r="K75" s="36">
        <f>SUMIFS(СВЦЭМ!$C$39:$C$782,СВЦЭМ!$A$39:$A$782,$A75,СВЦЭМ!$B$39:$B$782,K$47)+'СЕТ СН'!$G$9+СВЦЭМ!$D$10+'СЕТ СН'!$G$5-'СЕТ СН'!$G$17</f>
        <v>2859.45064013</v>
      </c>
      <c r="L75" s="36">
        <f>SUMIFS(СВЦЭМ!$C$39:$C$782,СВЦЭМ!$A$39:$A$782,$A75,СВЦЭМ!$B$39:$B$782,L$47)+'СЕТ СН'!$G$9+СВЦЭМ!$D$10+'СЕТ СН'!$G$5-'СЕТ СН'!$G$17</f>
        <v>2826.43209639</v>
      </c>
      <c r="M75" s="36">
        <f>SUMIFS(СВЦЭМ!$C$39:$C$782,СВЦЭМ!$A$39:$A$782,$A75,СВЦЭМ!$B$39:$B$782,M$47)+'СЕТ СН'!$G$9+СВЦЭМ!$D$10+'СЕТ СН'!$G$5-'СЕТ СН'!$G$17</f>
        <v>2861.8264344700001</v>
      </c>
      <c r="N75" s="36">
        <f>SUMIFS(СВЦЭМ!$C$39:$C$782,СВЦЭМ!$A$39:$A$782,$A75,СВЦЭМ!$B$39:$B$782,N$47)+'СЕТ СН'!$G$9+СВЦЭМ!$D$10+'СЕТ СН'!$G$5-'СЕТ СН'!$G$17</f>
        <v>2920.11548571</v>
      </c>
      <c r="O75" s="36">
        <f>SUMIFS(СВЦЭМ!$C$39:$C$782,СВЦЭМ!$A$39:$A$782,$A75,СВЦЭМ!$B$39:$B$782,O$47)+'СЕТ СН'!$G$9+СВЦЭМ!$D$10+'СЕТ СН'!$G$5-'СЕТ СН'!$G$17</f>
        <v>2965.1007106900001</v>
      </c>
      <c r="P75" s="36">
        <f>SUMIFS(СВЦЭМ!$C$39:$C$782,СВЦЭМ!$A$39:$A$782,$A75,СВЦЭМ!$B$39:$B$782,P$47)+'СЕТ СН'!$G$9+СВЦЭМ!$D$10+'СЕТ СН'!$G$5-'СЕТ СН'!$G$17</f>
        <v>2971.7587840300002</v>
      </c>
      <c r="Q75" s="36">
        <f>SUMIFS(СВЦЭМ!$C$39:$C$782,СВЦЭМ!$A$39:$A$782,$A75,СВЦЭМ!$B$39:$B$782,Q$47)+'СЕТ СН'!$G$9+СВЦЭМ!$D$10+'СЕТ СН'!$G$5-'СЕТ СН'!$G$17</f>
        <v>2962.0810610500002</v>
      </c>
      <c r="R75" s="36">
        <f>SUMIFS(СВЦЭМ!$C$39:$C$782,СВЦЭМ!$A$39:$A$782,$A75,СВЦЭМ!$B$39:$B$782,R$47)+'СЕТ СН'!$G$9+СВЦЭМ!$D$10+'СЕТ СН'!$G$5-'СЕТ СН'!$G$17</f>
        <v>2928.8538272699998</v>
      </c>
      <c r="S75" s="36">
        <f>SUMIFS(СВЦЭМ!$C$39:$C$782,СВЦЭМ!$A$39:$A$782,$A75,СВЦЭМ!$B$39:$B$782,S$47)+'СЕТ СН'!$G$9+СВЦЭМ!$D$10+'СЕТ СН'!$G$5-'СЕТ СН'!$G$17</f>
        <v>2873.5743604899999</v>
      </c>
      <c r="T75" s="36">
        <f>SUMIFS(СВЦЭМ!$C$39:$C$782,СВЦЭМ!$A$39:$A$782,$A75,СВЦЭМ!$B$39:$B$782,T$47)+'СЕТ СН'!$G$9+СВЦЭМ!$D$10+'СЕТ СН'!$G$5-'СЕТ СН'!$G$17</f>
        <v>2816.8095303</v>
      </c>
      <c r="U75" s="36">
        <f>SUMIFS(СВЦЭМ!$C$39:$C$782,СВЦЭМ!$A$39:$A$782,$A75,СВЦЭМ!$B$39:$B$782,U$47)+'СЕТ СН'!$G$9+СВЦЭМ!$D$10+'СЕТ СН'!$G$5-'СЕТ СН'!$G$17</f>
        <v>2822.4765529599999</v>
      </c>
      <c r="V75" s="36">
        <f>SUMIFS(СВЦЭМ!$C$39:$C$782,СВЦЭМ!$A$39:$A$782,$A75,СВЦЭМ!$B$39:$B$782,V$47)+'СЕТ СН'!$G$9+СВЦЭМ!$D$10+'СЕТ СН'!$G$5-'СЕТ СН'!$G$17</f>
        <v>2797.9020018299998</v>
      </c>
      <c r="W75" s="36">
        <f>SUMIFS(СВЦЭМ!$C$39:$C$782,СВЦЭМ!$A$39:$A$782,$A75,СВЦЭМ!$B$39:$B$782,W$47)+'СЕТ СН'!$G$9+СВЦЭМ!$D$10+'СЕТ СН'!$G$5-'СЕТ СН'!$G$17</f>
        <v>2805.1734045799999</v>
      </c>
      <c r="X75" s="36">
        <f>SUMIFS(СВЦЭМ!$C$39:$C$782,СВЦЭМ!$A$39:$A$782,$A75,СВЦЭМ!$B$39:$B$782,X$47)+'СЕТ СН'!$G$9+СВЦЭМ!$D$10+'СЕТ СН'!$G$5-'СЕТ СН'!$G$17</f>
        <v>2821.2525267000001</v>
      </c>
      <c r="Y75" s="36">
        <f>SUMIFS(СВЦЭМ!$C$39:$C$782,СВЦЭМ!$A$39:$A$782,$A75,СВЦЭМ!$B$39:$B$782,Y$47)+'СЕТ СН'!$G$9+СВЦЭМ!$D$10+'СЕТ СН'!$G$5-'СЕТ СН'!$G$17</f>
        <v>2861.8106013500001</v>
      </c>
    </row>
    <row r="76" spans="1:27" ht="15.75" x14ac:dyDescent="0.2">
      <c r="A76" s="35">
        <f t="shared" si="1"/>
        <v>44376</v>
      </c>
      <c r="B76" s="36">
        <f>SUMIFS(СВЦЭМ!$C$39:$C$782,СВЦЭМ!$A$39:$A$782,$A76,СВЦЭМ!$B$39:$B$782,B$47)+'СЕТ СН'!$G$9+СВЦЭМ!$D$10+'СЕТ СН'!$G$5-'СЕТ СН'!$G$17</f>
        <v>2856.4984038100001</v>
      </c>
      <c r="C76" s="36">
        <f>SUMIFS(СВЦЭМ!$C$39:$C$782,СВЦЭМ!$A$39:$A$782,$A76,СВЦЭМ!$B$39:$B$782,C$47)+'СЕТ СН'!$G$9+СВЦЭМ!$D$10+'СЕТ СН'!$G$5-'СЕТ СН'!$G$17</f>
        <v>2892.9099868900003</v>
      </c>
      <c r="D76" s="36">
        <f>SUMIFS(СВЦЭМ!$C$39:$C$782,СВЦЭМ!$A$39:$A$782,$A76,СВЦЭМ!$B$39:$B$782,D$47)+'СЕТ СН'!$G$9+СВЦЭМ!$D$10+'СЕТ СН'!$G$5-'СЕТ СН'!$G$17</f>
        <v>2906.70643432</v>
      </c>
      <c r="E76" s="36">
        <f>SUMIFS(СВЦЭМ!$C$39:$C$782,СВЦЭМ!$A$39:$A$782,$A76,СВЦЭМ!$B$39:$B$782,E$47)+'СЕТ СН'!$G$9+СВЦЭМ!$D$10+'СЕТ СН'!$G$5-'СЕТ СН'!$G$17</f>
        <v>2926.5745851700003</v>
      </c>
      <c r="F76" s="36">
        <f>SUMIFS(СВЦЭМ!$C$39:$C$782,СВЦЭМ!$A$39:$A$782,$A76,СВЦЭМ!$B$39:$B$782,F$47)+'СЕТ СН'!$G$9+СВЦЭМ!$D$10+'СЕТ СН'!$G$5-'СЕТ СН'!$G$17</f>
        <v>2926.1135430899999</v>
      </c>
      <c r="G76" s="36">
        <f>SUMIFS(СВЦЭМ!$C$39:$C$782,СВЦЭМ!$A$39:$A$782,$A76,СВЦЭМ!$B$39:$B$782,G$47)+'СЕТ СН'!$G$9+СВЦЭМ!$D$10+'СЕТ СН'!$G$5-'СЕТ СН'!$G$17</f>
        <v>2909.5506188300001</v>
      </c>
      <c r="H76" s="36">
        <f>SUMIFS(СВЦЭМ!$C$39:$C$782,СВЦЭМ!$A$39:$A$782,$A76,СВЦЭМ!$B$39:$B$782,H$47)+'СЕТ СН'!$G$9+СВЦЭМ!$D$10+'СЕТ СН'!$G$5-'СЕТ СН'!$G$17</f>
        <v>2904.1045355900001</v>
      </c>
      <c r="I76" s="36">
        <f>SUMIFS(СВЦЭМ!$C$39:$C$782,СВЦЭМ!$A$39:$A$782,$A76,СВЦЭМ!$B$39:$B$782,I$47)+'СЕТ СН'!$G$9+СВЦЭМ!$D$10+'СЕТ СН'!$G$5-'СЕТ СН'!$G$17</f>
        <v>2942.9369413100003</v>
      </c>
      <c r="J76" s="36">
        <f>SUMIFS(СВЦЭМ!$C$39:$C$782,СВЦЭМ!$A$39:$A$782,$A76,СВЦЭМ!$B$39:$B$782,J$47)+'СЕТ СН'!$G$9+СВЦЭМ!$D$10+'СЕТ СН'!$G$5-'СЕТ СН'!$G$17</f>
        <v>2889.5599259199998</v>
      </c>
      <c r="K76" s="36">
        <f>SUMIFS(СВЦЭМ!$C$39:$C$782,СВЦЭМ!$A$39:$A$782,$A76,СВЦЭМ!$B$39:$B$782,K$47)+'СЕТ СН'!$G$9+СВЦЭМ!$D$10+'СЕТ СН'!$G$5-'СЕТ СН'!$G$17</f>
        <v>2846.6881436200001</v>
      </c>
      <c r="L76" s="36">
        <f>SUMIFS(СВЦЭМ!$C$39:$C$782,СВЦЭМ!$A$39:$A$782,$A76,СВЦЭМ!$B$39:$B$782,L$47)+'СЕТ СН'!$G$9+СВЦЭМ!$D$10+'СЕТ СН'!$G$5-'СЕТ СН'!$G$17</f>
        <v>2816.9759142500002</v>
      </c>
      <c r="M76" s="36">
        <f>SUMIFS(СВЦЭМ!$C$39:$C$782,СВЦЭМ!$A$39:$A$782,$A76,СВЦЭМ!$B$39:$B$782,M$47)+'СЕТ СН'!$G$9+СВЦЭМ!$D$10+'СЕТ СН'!$G$5-'СЕТ СН'!$G$17</f>
        <v>2845.50994145</v>
      </c>
      <c r="N76" s="36">
        <f>SUMIFS(СВЦЭМ!$C$39:$C$782,СВЦЭМ!$A$39:$A$782,$A76,СВЦЭМ!$B$39:$B$782,N$47)+'СЕТ СН'!$G$9+СВЦЭМ!$D$10+'СЕТ СН'!$G$5-'СЕТ СН'!$G$17</f>
        <v>2916.5691667999999</v>
      </c>
      <c r="O76" s="36">
        <f>SUMIFS(СВЦЭМ!$C$39:$C$782,СВЦЭМ!$A$39:$A$782,$A76,СВЦЭМ!$B$39:$B$782,O$47)+'СЕТ СН'!$G$9+СВЦЭМ!$D$10+'СЕТ СН'!$G$5-'СЕТ СН'!$G$17</f>
        <v>2956.39237009</v>
      </c>
      <c r="P76" s="36">
        <f>SUMIFS(СВЦЭМ!$C$39:$C$782,СВЦЭМ!$A$39:$A$782,$A76,СВЦЭМ!$B$39:$B$782,P$47)+'СЕТ СН'!$G$9+СВЦЭМ!$D$10+'СЕТ СН'!$G$5-'СЕТ СН'!$G$17</f>
        <v>2964.5496565600001</v>
      </c>
      <c r="Q76" s="36">
        <f>SUMIFS(СВЦЭМ!$C$39:$C$782,СВЦЭМ!$A$39:$A$782,$A76,СВЦЭМ!$B$39:$B$782,Q$47)+'СЕТ СН'!$G$9+СВЦЭМ!$D$10+'СЕТ СН'!$G$5-'СЕТ СН'!$G$17</f>
        <v>2955.7827075800001</v>
      </c>
      <c r="R76" s="36">
        <f>SUMIFS(СВЦЭМ!$C$39:$C$782,СВЦЭМ!$A$39:$A$782,$A76,СВЦЭМ!$B$39:$B$782,R$47)+'СЕТ СН'!$G$9+СВЦЭМ!$D$10+'СЕТ СН'!$G$5-'СЕТ СН'!$G$17</f>
        <v>2926.2332588200002</v>
      </c>
      <c r="S76" s="36">
        <f>SUMIFS(СВЦЭМ!$C$39:$C$782,СВЦЭМ!$A$39:$A$782,$A76,СВЦЭМ!$B$39:$B$782,S$47)+'СЕТ СН'!$G$9+СВЦЭМ!$D$10+'СЕТ СН'!$G$5-'СЕТ СН'!$G$17</f>
        <v>2872.6233044599999</v>
      </c>
      <c r="T76" s="36">
        <f>SUMIFS(СВЦЭМ!$C$39:$C$782,СВЦЭМ!$A$39:$A$782,$A76,СВЦЭМ!$B$39:$B$782,T$47)+'СЕТ СН'!$G$9+СВЦЭМ!$D$10+'СЕТ СН'!$G$5-'СЕТ СН'!$G$17</f>
        <v>2830.1853173899999</v>
      </c>
      <c r="U76" s="36">
        <f>SUMIFS(СВЦЭМ!$C$39:$C$782,СВЦЭМ!$A$39:$A$782,$A76,СВЦЭМ!$B$39:$B$782,U$47)+'СЕТ СН'!$G$9+СВЦЭМ!$D$10+'СЕТ СН'!$G$5-'СЕТ СН'!$G$17</f>
        <v>2824.1932486599999</v>
      </c>
      <c r="V76" s="36">
        <f>SUMIFS(СВЦЭМ!$C$39:$C$782,СВЦЭМ!$A$39:$A$782,$A76,СВЦЭМ!$B$39:$B$782,V$47)+'СЕТ СН'!$G$9+СВЦЭМ!$D$10+'СЕТ СН'!$G$5-'СЕТ СН'!$G$17</f>
        <v>2800.26317797</v>
      </c>
      <c r="W76" s="36">
        <f>SUMIFS(СВЦЭМ!$C$39:$C$782,СВЦЭМ!$A$39:$A$782,$A76,СВЦЭМ!$B$39:$B$782,W$47)+'СЕТ СН'!$G$9+СВЦЭМ!$D$10+'СЕТ СН'!$G$5-'СЕТ СН'!$G$17</f>
        <v>2802.7009394900001</v>
      </c>
      <c r="X76" s="36">
        <f>SUMIFS(СВЦЭМ!$C$39:$C$782,СВЦЭМ!$A$39:$A$782,$A76,СВЦЭМ!$B$39:$B$782,X$47)+'СЕТ СН'!$G$9+СВЦЭМ!$D$10+'СЕТ СН'!$G$5-'СЕТ СН'!$G$17</f>
        <v>2818.6366209500002</v>
      </c>
      <c r="Y76" s="36">
        <f>SUMIFS(СВЦЭМ!$C$39:$C$782,СВЦЭМ!$A$39:$A$782,$A76,СВЦЭМ!$B$39:$B$782,Y$47)+'СЕТ СН'!$G$9+СВЦЭМ!$D$10+'СЕТ СН'!$G$5-'СЕТ СН'!$G$17</f>
        <v>2854.0328224099999</v>
      </c>
    </row>
    <row r="77" spans="1:27" ht="15.75" x14ac:dyDescent="0.2">
      <c r="A77" s="35">
        <f t="shared" si="1"/>
        <v>44377</v>
      </c>
      <c r="B77" s="36">
        <f>SUMIFS(СВЦЭМ!$C$39:$C$782,СВЦЭМ!$A$39:$A$782,$A77,СВЦЭМ!$B$39:$B$782,B$47)+'СЕТ СН'!$G$9+СВЦЭМ!$D$10+'СЕТ СН'!$G$5-'СЕТ СН'!$G$17</f>
        <v>2867.0110109100001</v>
      </c>
      <c r="C77" s="36">
        <f>SUMIFS(СВЦЭМ!$C$39:$C$782,СВЦЭМ!$A$39:$A$782,$A77,СВЦЭМ!$B$39:$B$782,C$47)+'СЕТ СН'!$G$9+СВЦЭМ!$D$10+'СЕТ СН'!$G$5-'СЕТ СН'!$G$17</f>
        <v>2956.4598440999998</v>
      </c>
      <c r="D77" s="36">
        <f>SUMIFS(СВЦЭМ!$C$39:$C$782,СВЦЭМ!$A$39:$A$782,$A77,СВЦЭМ!$B$39:$B$782,D$47)+'СЕТ СН'!$G$9+СВЦЭМ!$D$10+'СЕТ СН'!$G$5-'СЕТ СН'!$G$17</f>
        <v>3030.92650056</v>
      </c>
      <c r="E77" s="36">
        <f>SUMIFS(СВЦЭМ!$C$39:$C$782,СВЦЭМ!$A$39:$A$782,$A77,СВЦЭМ!$B$39:$B$782,E$47)+'СЕТ СН'!$G$9+СВЦЭМ!$D$10+'СЕТ СН'!$G$5-'СЕТ СН'!$G$17</f>
        <v>3021.4857700100001</v>
      </c>
      <c r="F77" s="36">
        <f>SUMIFS(СВЦЭМ!$C$39:$C$782,СВЦЭМ!$A$39:$A$782,$A77,СВЦЭМ!$B$39:$B$782,F$47)+'СЕТ СН'!$G$9+СВЦЭМ!$D$10+'СЕТ СН'!$G$5-'СЕТ СН'!$G$17</f>
        <v>3025.85198236</v>
      </c>
      <c r="G77" s="36">
        <f>SUMIFS(СВЦЭМ!$C$39:$C$782,СВЦЭМ!$A$39:$A$782,$A77,СВЦЭМ!$B$39:$B$782,G$47)+'СЕТ СН'!$G$9+СВЦЭМ!$D$10+'СЕТ СН'!$G$5-'СЕТ СН'!$G$17</f>
        <v>3026.0994367499998</v>
      </c>
      <c r="H77" s="36">
        <f>SUMIFS(СВЦЭМ!$C$39:$C$782,СВЦЭМ!$A$39:$A$782,$A77,СВЦЭМ!$B$39:$B$782,H$47)+'СЕТ СН'!$G$9+СВЦЭМ!$D$10+'СЕТ СН'!$G$5-'СЕТ СН'!$G$17</f>
        <v>2993.7154081600002</v>
      </c>
      <c r="I77" s="36">
        <f>SUMIFS(СВЦЭМ!$C$39:$C$782,СВЦЭМ!$A$39:$A$782,$A77,СВЦЭМ!$B$39:$B$782,I$47)+'СЕТ СН'!$G$9+СВЦЭМ!$D$10+'СЕТ СН'!$G$5-'СЕТ СН'!$G$17</f>
        <v>2911.2272486000002</v>
      </c>
      <c r="J77" s="36">
        <f>SUMIFS(СВЦЭМ!$C$39:$C$782,СВЦЭМ!$A$39:$A$782,$A77,СВЦЭМ!$B$39:$B$782,J$47)+'СЕТ СН'!$G$9+СВЦЭМ!$D$10+'СЕТ СН'!$G$5-'СЕТ СН'!$G$17</f>
        <v>2844.8418629600001</v>
      </c>
      <c r="K77" s="36">
        <f>SUMIFS(СВЦЭМ!$C$39:$C$782,СВЦЭМ!$A$39:$A$782,$A77,СВЦЭМ!$B$39:$B$782,K$47)+'СЕТ СН'!$G$9+СВЦЭМ!$D$10+'СЕТ СН'!$G$5-'СЕТ СН'!$G$17</f>
        <v>2800.46888567</v>
      </c>
      <c r="L77" s="36">
        <f>SUMIFS(СВЦЭМ!$C$39:$C$782,СВЦЭМ!$A$39:$A$782,$A77,СВЦЭМ!$B$39:$B$782,L$47)+'СЕТ СН'!$G$9+СВЦЭМ!$D$10+'СЕТ СН'!$G$5-'СЕТ СН'!$G$17</f>
        <v>2779.3245062599999</v>
      </c>
      <c r="M77" s="36">
        <f>SUMIFS(СВЦЭМ!$C$39:$C$782,СВЦЭМ!$A$39:$A$782,$A77,СВЦЭМ!$B$39:$B$782,M$47)+'СЕТ СН'!$G$9+СВЦЭМ!$D$10+'СЕТ СН'!$G$5-'СЕТ СН'!$G$17</f>
        <v>2811.4246311799998</v>
      </c>
      <c r="N77" s="36">
        <f>SUMIFS(СВЦЭМ!$C$39:$C$782,СВЦЭМ!$A$39:$A$782,$A77,СВЦЭМ!$B$39:$B$782,N$47)+'СЕТ СН'!$G$9+СВЦЭМ!$D$10+'СЕТ СН'!$G$5-'СЕТ СН'!$G$17</f>
        <v>2864.5114154800003</v>
      </c>
      <c r="O77" s="36">
        <f>SUMIFS(СВЦЭМ!$C$39:$C$782,СВЦЭМ!$A$39:$A$782,$A77,СВЦЭМ!$B$39:$B$782,O$47)+'СЕТ СН'!$G$9+СВЦЭМ!$D$10+'СЕТ СН'!$G$5-'СЕТ СН'!$G$17</f>
        <v>2917.1700411500001</v>
      </c>
      <c r="P77" s="36">
        <f>SUMIFS(СВЦЭМ!$C$39:$C$782,СВЦЭМ!$A$39:$A$782,$A77,СВЦЭМ!$B$39:$B$782,P$47)+'СЕТ СН'!$G$9+СВЦЭМ!$D$10+'СЕТ СН'!$G$5-'СЕТ СН'!$G$17</f>
        <v>2938.9597168300002</v>
      </c>
      <c r="Q77" s="36">
        <f>SUMIFS(СВЦЭМ!$C$39:$C$782,СВЦЭМ!$A$39:$A$782,$A77,СВЦЭМ!$B$39:$B$782,Q$47)+'СЕТ СН'!$G$9+СВЦЭМ!$D$10+'СЕТ СН'!$G$5-'СЕТ СН'!$G$17</f>
        <v>2920.0563424299999</v>
      </c>
      <c r="R77" s="36">
        <f>SUMIFS(СВЦЭМ!$C$39:$C$782,СВЦЭМ!$A$39:$A$782,$A77,СВЦЭМ!$B$39:$B$782,R$47)+'СЕТ СН'!$G$9+СВЦЭМ!$D$10+'СЕТ СН'!$G$5-'СЕТ СН'!$G$17</f>
        <v>2873.70563545</v>
      </c>
      <c r="S77" s="36">
        <f>SUMIFS(СВЦЭМ!$C$39:$C$782,СВЦЭМ!$A$39:$A$782,$A77,СВЦЭМ!$B$39:$B$782,S$47)+'СЕТ СН'!$G$9+СВЦЭМ!$D$10+'СЕТ СН'!$G$5-'СЕТ СН'!$G$17</f>
        <v>2816.25549757</v>
      </c>
      <c r="T77" s="36">
        <f>SUMIFS(СВЦЭМ!$C$39:$C$782,СВЦЭМ!$A$39:$A$782,$A77,СВЦЭМ!$B$39:$B$782,T$47)+'СЕТ СН'!$G$9+СВЦЭМ!$D$10+'СЕТ СН'!$G$5-'СЕТ СН'!$G$17</f>
        <v>2783.6044583000003</v>
      </c>
      <c r="U77" s="36">
        <f>SUMIFS(СВЦЭМ!$C$39:$C$782,СВЦЭМ!$A$39:$A$782,$A77,СВЦЭМ!$B$39:$B$782,U$47)+'СЕТ СН'!$G$9+СВЦЭМ!$D$10+'СЕТ СН'!$G$5-'СЕТ СН'!$G$17</f>
        <v>2783.0124215300002</v>
      </c>
      <c r="V77" s="36">
        <f>SUMIFS(СВЦЭМ!$C$39:$C$782,СВЦЭМ!$A$39:$A$782,$A77,СВЦЭМ!$B$39:$B$782,V$47)+'СЕТ СН'!$G$9+СВЦЭМ!$D$10+'СЕТ СН'!$G$5-'СЕТ СН'!$G$17</f>
        <v>2766.0674733999999</v>
      </c>
      <c r="W77" s="36">
        <f>SUMIFS(СВЦЭМ!$C$39:$C$782,СВЦЭМ!$A$39:$A$782,$A77,СВЦЭМ!$B$39:$B$782,W$47)+'СЕТ СН'!$G$9+СВЦЭМ!$D$10+'СЕТ СН'!$G$5-'СЕТ СН'!$G$17</f>
        <v>2774.1158310800001</v>
      </c>
      <c r="X77" s="36">
        <f>SUMIFS(СВЦЭМ!$C$39:$C$782,СВЦЭМ!$A$39:$A$782,$A77,СВЦЭМ!$B$39:$B$782,X$47)+'СЕТ СН'!$G$9+СВЦЭМ!$D$10+'СЕТ СН'!$G$5-'СЕТ СН'!$G$17</f>
        <v>2779.9799208899999</v>
      </c>
      <c r="Y77" s="36">
        <f>SUMIFS(СВЦЭМ!$C$39:$C$782,СВЦЭМ!$A$39:$A$782,$A77,СВЦЭМ!$B$39:$B$782,Y$47)+'СЕТ СН'!$G$9+СВЦЭМ!$D$10+'СЕТ СН'!$G$5-'СЕТ СН'!$G$17</f>
        <v>2780.3891245099999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01.06.2021</v>
      </c>
      <c r="B84" s="36">
        <f>SUMIFS(СВЦЭМ!$C$39:$C$782,СВЦЭМ!$A$39:$A$782,$A84,СВЦЭМ!$B$39:$B$782,B$83)+'СЕТ СН'!$H$9+СВЦЭМ!$D$10+'СЕТ СН'!$H$5-'СЕТ СН'!$H$17</f>
        <v>3276.48369069</v>
      </c>
      <c r="C84" s="36">
        <f>SUMIFS(СВЦЭМ!$C$39:$C$782,СВЦЭМ!$A$39:$A$782,$A84,СВЦЭМ!$B$39:$B$782,C$83)+'СЕТ СН'!$H$9+СВЦЭМ!$D$10+'СЕТ СН'!$H$5-'СЕТ СН'!$H$17</f>
        <v>3338.96015558</v>
      </c>
      <c r="D84" s="36">
        <f>SUMIFS(СВЦЭМ!$C$39:$C$782,СВЦЭМ!$A$39:$A$782,$A84,СВЦЭМ!$B$39:$B$782,D$83)+'СЕТ СН'!$H$9+СВЦЭМ!$D$10+'СЕТ СН'!$H$5-'СЕТ СН'!$H$17</f>
        <v>3356.85871468</v>
      </c>
      <c r="E84" s="36">
        <f>SUMIFS(СВЦЭМ!$C$39:$C$782,СВЦЭМ!$A$39:$A$782,$A84,СВЦЭМ!$B$39:$B$782,E$83)+'СЕТ СН'!$H$9+СВЦЭМ!$D$10+'СЕТ СН'!$H$5-'СЕТ СН'!$H$17</f>
        <v>3369.7905886199997</v>
      </c>
      <c r="F84" s="36">
        <f>SUMIFS(СВЦЭМ!$C$39:$C$782,СВЦЭМ!$A$39:$A$782,$A84,СВЦЭМ!$B$39:$B$782,F$83)+'СЕТ СН'!$H$9+СВЦЭМ!$D$10+'СЕТ СН'!$H$5-'СЕТ СН'!$H$17</f>
        <v>3369.11069099</v>
      </c>
      <c r="G84" s="36">
        <f>SUMIFS(СВЦЭМ!$C$39:$C$782,СВЦЭМ!$A$39:$A$782,$A84,СВЦЭМ!$B$39:$B$782,G$83)+'СЕТ СН'!$H$9+СВЦЭМ!$D$10+'СЕТ СН'!$H$5-'СЕТ СН'!$H$17</f>
        <v>3364.7085792499997</v>
      </c>
      <c r="H84" s="36">
        <f>SUMIFS(СВЦЭМ!$C$39:$C$782,СВЦЭМ!$A$39:$A$782,$A84,СВЦЭМ!$B$39:$B$782,H$83)+'СЕТ СН'!$H$9+СВЦЭМ!$D$10+'СЕТ СН'!$H$5-'СЕТ СН'!$H$17</f>
        <v>3325.2408844199999</v>
      </c>
      <c r="I84" s="36">
        <f>SUMIFS(СВЦЭМ!$C$39:$C$782,СВЦЭМ!$A$39:$A$782,$A84,СВЦЭМ!$B$39:$B$782,I$83)+'СЕТ СН'!$H$9+СВЦЭМ!$D$10+'СЕТ СН'!$H$5-'СЕТ СН'!$H$17</f>
        <v>3228.7906380599998</v>
      </c>
      <c r="J84" s="36">
        <f>SUMIFS(СВЦЭМ!$C$39:$C$782,СВЦЭМ!$A$39:$A$782,$A84,СВЦЭМ!$B$39:$B$782,J$83)+'СЕТ СН'!$H$9+СВЦЭМ!$D$10+'СЕТ СН'!$H$5-'СЕТ СН'!$H$17</f>
        <v>3184.4038482799997</v>
      </c>
      <c r="K84" s="36">
        <f>SUMIFS(СВЦЭМ!$C$39:$C$782,СВЦЭМ!$A$39:$A$782,$A84,СВЦЭМ!$B$39:$B$782,K$83)+'СЕТ СН'!$H$9+СВЦЭМ!$D$10+'СЕТ СН'!$H$5-'СЕТ СН'!$H$17</f>
        <v>3283.4169612699998</v>
      </c>
      <c r="L84" s="36">
        <f>SUMIFS(СВЦЭМ!$C$39:$C$782,СВЦЭМ!$A$39:$A$782,$A84,СВЦЭМ!$B$39:$B$782,L$83)+'СЕТ СН'!$H$9+СВЦЭМ!$D$10+'СЕТ СН'!$H$5-'СЕТ СН'!$H$17</f>
        <v>3265.3222841399997</v>
      </c>
      <c r="M84" s="36">
        <f>SUMIFS(СВЦЭМ!$C$39:$C$782,СВЦЭМ!$A$39:$A$782,$A84,СВЦЭМ!$B$39:$B$782,M$83)+'СЕТ СН'!$H$9+СВЦЭМ!$D$10+'СЕТ СН'!$H$5-'СЕТ СН'!$H$17</f>
        <v>3257.1313446300001</v>
      </c>
      <c r="N84" s="36">
        <f>SUMIFS(СВЦЭМ!$C$39:$C$782,СВЦЭМ!$A$39:$A$782,$A84,СВЦЭМ!$B$39:$B$782,N$83)+'СЕТ СН'!$H$9+СВЦЭМ!$D$10+'СЕТ СН'!$H$5-'СЕТ СН'!$H$17</f>
        <v>3261.9133840099998</v>
      </c>
      <c r="O84" s="36">
        <f>SUMIFS(СВЦЭМ!$C$39:$C$782,СВЦЭМ!$A$39:$A$782,$A84,СВЦЭМ!$B$39:$B$782,O$83)+'СЕТ СН'!$H$9+СВЦЭМ!$D$10+'СЕТ СН'!$H$5-'СЕТ СН'!$H$17</f>
        <v>3309.5298523299998</v>
      </c>
      <c r="P84" s="36">
        <f>SUMIFS(СВЦЭМ!$C$39:$C$782,СВЦЭМ!$A$39:$A$782,$A84,СВЦЭМ!$B$39:$B$782,P$83)+'СЕТ СН'!$H$9+СВЦЭМ!$D$10+'СЕТ СН'!$H$5-'СЕТ СН'!$H$17</f>
        <v>3320.6111621499999</v>
      </c>
      <c r="Q84" s="36">
        <f>SUMIFS(СВЦЭМ!$C$39:$C$782,СВЦЭМ!$A$39:$A$782,$A84,СВЦЭМ!$B$39:$B$782,Q$83)+'СЕТ СН'!$H$9+СВЦЭМ!$D$10+'СЕТ СН'!$H$5-'СЕТ СН'!$H$17</f>
        <v>3318.3883736299999</v>
      </c>
      <c r="R84" s="36">
        <f>SUMIFS(СВЦЭМ!$C$39:$C$782,СВЦЭМ!$A$39:$A$782,$A84,СВЦЭМ!$B$39:$B$782,R$83)+'СЕТ СН'!$H$9+СВЦЭМ!$D$10+'СЕТ СН'!$H$5-'СЕТ СН'!$H$17</f>
        <v>3269.4510032799999</v>
      </c>
      <c r="S84" s="36">
        <f>SUMIFS(СВЦЭМ!$C$39:$C$782,СВЦЭМ!$A$39:$A$782,$A84,СВЦЭМ!$B$39:$B$782,S$83)+'СЕТ СН'!$H$9+СВЦЭМ!$D$10+'СЕТ СН'!$H$5-'СЕТ СН'!$H$17</f>
        <v>3265.1046299099999</v>
      </c>
      <c r="T84" s="36">
        <f>SUMIFS(СВЦЭМ!$C$39:$C$782,СВЦЭМ!$A$39:$A$782,$A84,СВЦЭМ!$B$39:$B$782,T$83)+'СЕТ СН'!$H$9+СВЦЭМ!$D$10+'СЕТ СН'!$H$5-'СЕТ СН'!$H$17</f>
        <v>3272.5569218800001</v>
      </c>
      <c r="U84" s="36">
        <f>SUMIFS(СВЦЭМ!$C$39:$C$782,СВЦЭМ!$A$39:$A$782,$A84,СВЦЭМ!$B$39:$B$782,U$83)+'СЕТ СН'!$H$9+СВЦЭМ!$D$10+'СЕТ СН'!$H$5-'СЕТ СН'!$H$17</f>
        <v>3268.90816111</v>
      </c>
      <c r="V84" s="36">
        <f>SUMIFS(СВЦЭМ!$C$39:$C$782,СВЦЭМ!$A$39:$A$782,$A84,СВЦЭМ!$B$39:$B$782,V$83)+'СЕТ СН'!$H$9+СВЦЭМ!$D$10+'СЕТ СН'!$H$5-'СЕТ СН'!$H$17</f>
        <v>3279.7602509199996</v>
      </c>
      <c r="W84" s="36">
        <f>SUMIFS(СВЦЭМ!$C$39:$C$782,СВЦЭМ!$A$39:$A$782,$A84,СВЦЭМ!$B$39:$B$782,W$83)+'СЕТ СН'!$H$9+СВЦЭМ!$D$10+'СЕТ СН'!$H$5-'СЕТ СН'!$H$17</f>
        <v>3294.7233006899996</v>
      </c>
      <c r="X84" s="36">
        <f>SUMIFS(СВЦЭМ!$C$39:$C$782,СВЦЭМ!$A$39:$A$782,$A84,СВЦЭМ!$B$39:$B$782,X$83)+'СЕТ СН'!$H$9+СВЦЭМ!$D$10+'СЕТ СН'!$H$5-'СЕТ СН'!$H$17</f>
        <v>3297.4174041899996</v>
      </c>
      <c r="Y84" s="36">
        <f>SUMIFS(СВЦЭМ!$C$39:$C$782,СВЦЭМ!$A$39:$A$782,$A84,СВЦЭМ!$B$39:$B$782,Y$83)+'СЕТ СН'!$H$9+СВЦЭМ!$D$10+'СЕТ СН'!$H$5-'СЕТ СН'!$H$17</f>
        <v>3249.6955752999997</v>
      </c>
    </row>
    <row r="85" spans="1:25" ht="15.75" x14ac:dyDescent="0.2">
      <c r="A85" s="35">
        <f>A84+1</f>
        <v>44349</v>
      </c>
      <c r="B85" s="36">
        <f>SUMIFS(СВЦЭМ!$C$39:$C$782,СВЦЭМ!$A$39:$A$782,$A85,СВЦЭМ!$B$39:$B$782,B$83)+'СЕТ СН'!$H$9+СВЦЭМ!$D$10+'СЕТ СН'!$H$5-'СЕТ СН'!$H$17</f>
        <v>3221.3376388899997</v>
      </c>
      <c r="C85" s="36">
        <f>SUMIFS(СВЦЭМ!$C$39:$C$782,СВЦЭМ!$A$39:$A$782,$A85,СВЦЭМ!$B$39:$B$782,C$83)+'СЕТ СН'!$H$9+СВЦЭМ!$D$10+'СЕТ СН'!$H$5-'СЕТ СН'!$H$17</f>
        <v>3272.7277851099998</v>
      </c>
      <c r="D85" s="36">
        <f>SUMIFS(СВЦЭМ!$C$39:$C$782,СВЦЭМ!$A$39:$A$782,$A85,СВЦЭМ!$B$39:$B$782,D$83)+'СЕТ СН'!$H$9+СВЦЭМ!$D$10+'СЕТ СН'!$H$5-'СЕТ СН'!$H$17</f>
        <v>3354.1828625799999</v>
      </c>
      <c r="E85" s="36">
        <f>SUMIFS(СВЦЭМ!$C$39:$C$782,СВЦЭМ!$A$39:$A$782,$A85,СВЦЭМ!$B$39:$B$782,E$83)+'СЕТ СН'!$H$9+СВЦЭМ!$D$10+'СЕТ СН'!$H$5-'СЕТ СН'!$H$17</f>
        <v>3359.9356675899999</v>
      </c>
      <c r="F85" s="36">
        <f>SUMIFS(СВЦЭМ!$C$39:$C$782,СВЦЭМ!$A$39:$A$782,$A85,СВЦЭМ!$B$39:$B$782,F$83)+'СЕТ СН'!$H$9+СВЦЭМ!$D$10+'СЕТ СН'!$H$5-'СЕТ СН'!$H$17</f>
        <v>3363.3684293899996</v>
      </c>
      <c r="G85" s="36">
        <f>SUMIFS(СВЦЭМ!$C$39:$C$782,СВЦЭМ!$A$39:$A$782,$A85,СВЦЭМ!$B$39:$B$782,G$83)+'СЕТ СН'!$H$9+СВЦЭМ!$D$10+'СЕТ СН'!$H$5-'СЕТ СН'!$H$17</f>
        <v>3350.8394510499998</v>
      </c>
      <c r="H85" s="36">
        <f>SUMIFS(СВЦЭМ!$C$39:$C$782,СВЦЭМ!$A$39:$A$782,$A85,СВЦЭМ!$B$39:$B$782,H$83)+'СЕТ СН'!$H$9+СВЦЭМ!$D$10+'СЕТ СН'!$H$5-'СЕТ СН'!$H$17</f>
        <v>3326.7192700799997</v>
      </c>
      <c r="I85" s="36">
        <f>SUMIFS(СВЦЭМ!$C$39:$C$782,СВЦЭМ!$A$39:$A$782,$A85,СВЦЭМ!$B$39:$B$782,I$83)+'СЕТ СН'!$H$9+СВЦЭМ!$D$10+'СЕТ СН'!$H$5-'СЕТ СН'!$H$17</f>
        <v>3261.7119082599997</v>
      </c>
      <c r="J85" s="36">
        <f>SUMIFS(СВЦЭМ!$C$39:$C$782,СВЦЭМ!$A$39:$A$782,$A85,СВЦЭМ!$B$39:$B$782,J$83)+'СЕТ СН'!$H$9+СВЦЭМ!$D$10+'СЕТ СН'!$H$5-'СЕТ СН'!$H$17</f>
        <v>3228.6760559300001</v>
      </c>
      <c r="K85" s="36">
        <f>SUMIFS(СВЦЭМ!$C$39:$C$782,СВЦЭМ!$A$39:$A$782,$A85,СВЦЭМ!$B$39:$B$782,K$83)+'СЕТ СН'!$H$9+СВЦЭМ!$D$10+'СЕТ СН'!$H$5-'СЕТ СН'!$H$17</f>
        <v>3247.74473012</v>
      </c>
      <c r="L85" s="36">
        <f>SUMIFS(СВЦЭМ!$C$39:$C$782,СВЦЭМ!$A$39:$A$782,$A85,СВЦЭМ!$B$39:$B$782,L$83)+'СЕТ СН'!$H$9+СВЦЭМ!$D$10+'СЕТ СН'!$H$5-'СЕТ СН'!$H$17</f>
        <v>3247.74421897</v>
      </c>
      <c r="M85" s="36">
        <f>SUMIFS(СВЦЭМ!$C$39:$C$782,СВЦЭМ!$A$39:$A$782,$A85,СВЦЭМ!$B$39:$B$782,M$83)+'СЕТ СН'!$H$9+СВЦЭМ!$D$10+'СЕТ СН'!$H$5-'СЕТ СН'!$H$17</f>
        <v>3241.6537775500001</v>
      </c>
      <c r="N85" s="36">
        <f>SUMIFS(СВЦЭМ!$C$39:$C$782,СВЦЭМ!$A$39:$A$782,$A85,СВЦЭМ!$B$39:$B$782,N$83)+'СЕТ СН'!$H$9+СВЦЭМ!$D$10+'СЕТ СН'!$H$5-'СЕТ СН'!$H$17</f>
        <v>3301.2654321199998</v>
      </c>
      <c r="O85" s="36">
        <f>SUMIFS(СВЦЭМ!$C$39:$C$782,СВЦЭМ!$A$39:$A$782,$A85,СВЦЭМ!$B$39:$B$782,O$83)+'СЕТ СН'!$H$9+СВЦЭМ!$D$10+'СЕТ СН'!$H$5-'СЕТ СН'!$H$17</f>
        <v>3334.1784351899996</v>
      </c>
      <c r="P85" s="36">
        <f>SUMIFS(СВЦЭМ!$C$39:$C$782,СВЦЭМ!$A$39:$A$782,$A85,СВЦЭМ!$B$39:$B$782,P$83)+'СЕТ СН'!$H$9+СВЦЭМ!$D$10+'СЕТ СН'!$H$5-'СЕТ СН'!$H$17</f>
        <v>3341.5503856799996</v>
      </c>
      <c r="Q85" s="36">
        <f>SUMIFS(СВЦЭМ!$C$39:$C$782,СВЦЭМ!$A$39:$A$782,$A85,СВЦЭМ!$B$39:$B$782,Q$83)+'СЕТ СН'!$H$9+СВЦЭМ!$D$10+'СЕТ СН'!$H$5-'СЕТ СН'!$H$17</f>
        <v>3342.2845278899999</v>
      </c>
      <c r="R85" s="36">
        <f>SUMIFS(СВЦЭМ!$C$39:$C$782,СВЦЭМ!$A$39:$A$782,$A85,СВЦЭМ!$B$39:$B$782,R$83)+'СЕТ СН'!$H$9+СВЦЭМ!$D$10+'СЕТ СН'!$H$5-'СЕТ СН'!$H$17</f>
        <v>3303.5641831200001</v>
      </c>
      <c r="S85" s="36">
        <f>SUMIFS(СВЦЭМ!$C$39:$C$782,СВЦЭМ!$A$39:$A$782,$A85,СВЦЭМ!$B$39:$B$782,S$83)+'СЕТ СН'!$H$9+СВЦЭМ!$D$10+'СЕТ СН'!$H$5-'СЕТ СН'!$H$17</f>
        <v>3302.2876699499998</v>
      </c>
      <c r="T85" s="36">
        <f>SUMIFS(СВЦЭМ!$C$39:$C$782,СВЦЭМ!$A$39:$A$782,$A85,СВЦЭМ!$B$39:$B$782,T$83)+'СЕТ СН'!$H$9+СВЦЭМ!$D$10+'СЕТ СН'!$H$5-'СЕТ СН'!$H$17</f>
        <v>3286.54830021</v>
      </c>
      <c r="U85" s="36">
        <f>SUMIFS(СВЦЭМ!$C$39:$C$782,СВЦЭМ!$A$39:$A$782,$A85,СВЦЭМ!$B$39:$B$782,U$83)+'СЕТ СН'!$H$9+СВЦЭМ!$D$10+'СЕТ СН'!$H$5-'СЕТ СН'!$H$17</f>
        <v>3252.61077983</v>
      </c>
      <c r="V85" s="36">
        <f>SUMIFS(СВЦЭМ!$C$39:$C$782,СВЦЭМ!$A$39:$A$782,$A85,СВЦЭМ!$B$39:$B$782,V$83)+'СЕТ СН'!$H$9+СВЦЭМ!$D$10+'СЕТ СН'!$H$5-'СЕТ СН'!$H$17</f>
        <v>3235.4529496799996</v>
      </c>
      <c r="W85" s="36">
        <f>SUMIFS(СВЦЭМ!$C$39:$C$782,СВЦЭМ!$A$39:$A$782,$A85,СВЦЭМ!$B$39:$B$782,W$83)+'СЕТ СН'!$H$9+СВЦЭМ!$D$10+'СЕТ СН'!$H$5-'СЕТ СН'!$H$17</f>
        <v>3249.5183130999999</v>
      </c>
      <c r="X85" s="36">
        <f>SUMIFS(СВЦЭМ!$C$39:$C$782,СВЦЭМ!$A$39:$A$782,$A85,СВЦЭМ!$B$39:$B$782,X$83)+'СЕТ СН'!$H$9+СВЦЭМ!$D$10+'СЕТ СН'!$H$5-'СЕТ СН'!$H$17</f>
        <v>3313.6702636800001</v>
      </c>
      <c r="Y85" s="36">
        <f>SUMIFS(СВЦЭМ!$C$39:$C$782,СВЦЭМ!$A$39:$A$782,$A85,СВЦЭМ!$B$39:$B$782,Y$83)+'СЕТ СН'!$H$9+СВЦЭМ!$D$10+'СЕТ СН'!$H$5-'СЕТ СН'!$H$17</f>
        <v>3268.1178655499998</v>
      </c>
    </row>
    <row r="86" spans="1:25" ht="15.75" x14ac:dyDescent="0.2">
      <c r="A86" s="35">
        <f t="shared" ref="A86:A113" si="2">A85+1</f>
        <v>44350</v>
      </c>
      <c r="B86" s="36">
        <f>SUMIFS(СВЦЭМ!$C$39:$C$782,СВЦЭМ!$A$39:$A$782,$A86,СВЦЭМ!$B$39:$B$782,B$83)+'СЕТ СН'!$H$9+СВЦЭМ!$D$10+'СЕТ СН'!$H$5-'СЕТ СН'!$H$17</f>
        <v>3192.5144418299997</v>
      </c>
      <c r="C86" s="36">
        <f>SUMIFS(СВЦЭМ!$C$39:$C$782,СВЦЭМ!$A$39:$A$782,$A86,СВЦЭМ!$B$39:$B$782,C$83)+'СЕТ СН'!$H$9+СВЦЭМ!$D$10+'СЕТ СН'!$H$5-'СЕТ СН'!$H$17</f>
        <v>3262.3980264499996</v>
      </c>
      <c r="D86" s="36">
        <f>SUMIFS(СВЦЭМ!$C$39:$C$782,СВЦЭМ!$A$39:$A$782,$A86,СВЦЭМ!$B$39:$B$782,D$83)+'СЕТ СН'!$H$9+СВЦЭМ!$D$10+'СЕТ СН'!$H$5-'СЕТ СН'!$H$17</f>
        <v>3339.2680008799998</v>
      </c>
      <c r="E86" s="36">
        <f>SUMIFS(СВЦЭМ!$C$39:$C$782,СВЦЭМ!$A$39:$A$782,$A86,СВЦЭМ!$B$39:$B$782,E$83)+'СЕТ СН'!$H$9+СВЦЭМ!$D$10+'СЕТ СН'!$H$5-'СЕТ СН'!$H$17</f>
        <v>3352.5590277299998</v>
      </c>
      <c r="F86" s="36">
        <f>SUMIFS(СВЦЭМ!$C$39:$C$782,СВЦЭМ!$A$39:$A$782,$A86,СВЦЭМ!$B$39:$B$782,F$83)+'СЕТ СН'!$H$9+СВЦЭМ!$D$10+'СЕТ СН'!$H$5-'СЕТ СН'!$H$17</f>
        <v>3361.4383918200001</v>
      </c>
      <c r="G86" s="36">
        <f>SUMIFS(СВЦЭМ!$C$39:$C$782,СВЦЭМ!$A$39:$A$782,$A86,СВЦЭМ!$B$39:$B$782,G$83)+'СЕТ СН'!$H$9+СВЦЭМ!$D$10+'СЕТ СН'!$H$5-'СЕТ СН'!$H$17</f>
        <v>3347.52508665</v>
      </c>
      <c r="H86" s="36">
        <f>SUMIFS(СВЦЭМ!$C$39:$C$782,СВЦЭМ!$A$39:$A$782,$A86,СВЦЭМ!$B$39:$B$782,H$83)+'СЕТ СН'!$H$9+СВЦЭМ!$D$10+'СЕТ СН'!$H$5-'СЕТ СН'!$H$17</f>
        <v>3310.4678018699997</v>
      </c>
      <c r="I86" s="36">
        <f>SUMIFS(СВЦЭМ!$C$39:$C$782,СВЦЭМ!$A$39:$A$782,$A86,СВЦЭМ!$B$39:$B$782,I$83)+'СЕТ СН'!$H$9+СВЦЭМ!$D$10+'СЕТ СН'!$H$5-'СЕТ СН'!$H$17</f>
        <v>3282.6259247399998</v>
      </c>
      <c r="J86" s="36">
        <f>SUMIFS(СВЦЭМ!$C$39:$C$782,СВЦЭМ!$A$39:$A$782,$A86,СВЦЭМ!$B$39:$B$782,J$83)+'СЕТ СН'!$H$9+СВЦЭМ!$D$10+'СЕТ СН'!$H$5-'СЕТ СН'!$H$17</f>
        <v>3317.7368923899999</v>
      </c>
      <c r="K86" s="36">
        <f>SUMIFS(СВЦЭМ!$C$39:$C$782,СВЦЭМ!$A$39:$A$782,$A86,СВЦЭМ!$B$39:$B$782,K$83)+'СЕТ СН'!$H$9+СВЦЭМ!$D$10+'СЕТ СН'!$H$5-'СЕТ СН'!$H$17</f>
        <v>3342.5100001000001</v>
      </c>
      <c r="L86" s="36">
        <f>SUMIFS(СВЦЭМ!$C$39:$C$782,СВЦЭМ!$A$39:$A$782,$A86,СВЦЭМ!$B$39:$B$782,L$83)+'СЕТ СН'!$H$9+СВЦЭМ!$D$10+'СЕТ СН'!$H$5-'СЕТ СН'!$H$17</f>
        <v>3352.5305631699998</v>
      </c>
      <c r="M86" s="36">
        <f>SUMIFS(СВЦЭМ!$C$39:$C$782,СВЦЭМ!$A$39:$A$782,$A86,СВЦЭМ!$B$39:$B$782,M$83)+'СЕТ СН'!$H$9+СВЦЭМ!$D$10+'СЕТ СН'!$H$5-'СЕТ СН'!$H$17</f>
        <v>3332.5229671899997</v>
      </c>
      <c r="N86" s="36">
        <f>SUMIFS(СВЦЭМ!$C$39:$C$782,СВЦЭМ!$A$39:$A$782,$A86,СВЦЭМ!$B$39:$B$782,N$83)+'СЕТ СН'!$H$9+СВЦЭМ!$D$10+'СЕТ СН'!$H$5-'СЕТ СН'!$H$17</f>
        <v>3322.4591852899998</v>
      </c>
      <c r="O86" s="36">
        <f>SUMIFS(СВЦЭМ!$C$39:$C$782,СВЦЭМ!$A$39:$A$782,$A86,СВЦЭМ!$B$39:$B$782,O$83)+'СЕТ СН'!$H$9+СВЦЭМ!$D$10+'СЕТ СН'!$H$5-'СЕТ СН'!$H$17</f>
        <v>3346.97711222</v>
      </c>
      <c r="P86" s="36">
        <f>SUMIFS(СВЦЭМ!$C$39:$C$782,СВЦЭМ!$A$39:$A$782,$A86,СВЦЭМ!$B$39:$B$782,P$83)+'СЕТ СН'!$H$9+СВЦЭМ!$D$10+'СЕТ СН'!$H$5-'СЕТ СН'!$H$17</f>
        <v>3356.1299075699999</v>
      </c>
      <c r="Q86" s="36">
        <f>SUMIFS(СВЦЭМ!$C$39:$C$782,СВЦЭМ!$A$39:$A$782,$A86,СВЦЭМ!$B$39:$B$782,Q$83)+'СЕТ СН'!$H$9+СВЦЭМ!$D$10+'СЕТ СН'!$H$5-'СЕТ СН'!$H$17</f>
        <v>3349.5001188199999</v>
      </c>
      <c r="R86" s="36">
        <f>SUMIFS(СВЦЭМ!$C$39:$C$782,СВЦЭМ!$A$39:$A$782,$A86,СВЦЭМ!$B$39:$B$782,R$83)+'СЕТ СН'!$H$9+СВЦЭМ!$D$10+'СЕТ СН'!$H$5-'СЕТ СН'!$H$17</f>
        <v>3318.5419645499996</v>
      </c>
      <c r="S86" s="36">
        <f>SUMIFS(СВЦЭМ!$C$39:$C$782,СВЦЭМ!$A$39:$A$782,$A86,СВЦЭМ!$B$39:$B$782,S$83)+'СЕТ СН'!$H$9+СВЦЭМ!$D$10+'СЕТ СН'!$H$5-'СЕТ СН'!$H$17</f>
        <v>3342.2215095199999</v>
      </c>
      <c r="T86" s="36">
        <f>SUMIFS(СВЦЭМ!$C$39:$C$782,СВЦЭМ!$A$39:$A$782,$A86,СВЦЭМ!$B$39:$B$782,T$83)+'СЕТ СН'!$H$9+СВЦЭМ!$D$10+'СЕТ СН'!$H$5-'СЕТ СН'!$H$17</f>
        <v>3313.9998945399998</v>
      </c>
      <c r="U86" s="36">
        <f>SUMIFS(СВЦЭМ!$C$39:$C$782,СВЦЭМ!$A$39:$A$782,$A86,СВЦЭМ!$B$39:$B$782,U$83)+'СЕТ СН'!$H$9+СВЦЭМ!$D$10+'СЕТ СН'!$H$5-'СЕТ СН'!$H$17</f>
        <v>3271.89094183</v>
      </c>
      <c r="V86" s="36">
        <f>SUMIFS(СВЦЭМ!$C$39:$C$782,СВЦЭМ!$A$39:$A$782,$A86,СВЦЭМ!$B$39:$B$782,V$83)+'СЕТ СН'!$H$9+СВЦЭМ!$D$10+'СЕТ СН'!$H$5-'СЕТ СН'!$H$17</f>
        <v>3277.2319211899999</v>
      </c>
      <c r="W86" s="36">
        <f>SUMIFS(СВЦЭМ!$C$39:$C$782,СВЦЭМ!$A$39:$A$782,$A86,СВЦЭМ!$B$39:$B$782,W$83)+'СЕТ СН'!$H$9+СВЦЭМ!$D$10+'СЕТ СН'!$H$5-'СЕТ СН'!$H$17</f>
        <v>3291.9002433400001</v>
      </c>
      <c r="X86" s="36">
        <f>SUMIFS(СВЦЭМ!$C$39:$C$782,СВЦЭМ!$A$39:$A$782,$A86,СВЦЭМ!$B$39:$B$782,X$83)+'СЕТ СН'!$H$9+СВЦЭМ!$D$10+'СЕТ СН'!$H$5-'СЕТ СН'!$H$17</f>
        <v>3274.5501198299999</v>
      </c>
      <c r="Y86" s="36">
        <f>SUMIFS(СВЦЭМ!$C$39:$C$782,СВЦЭМ!$A$39:$A$782,$A86,СВЦЭМ!$B$39:$B$782,Y$83)+'СЕТ СН'!$H$9+СВЦЭМ!$D$10+'СЕТ СН'!$H$5-'СЕТ СН'!$H$17</f>
        <v>3218.6851807099997</v>
      </c>
    </row>
    <row r="87" spans="1:25" ht="15.75" x14ac:dyDescent="0.2">
      <c r="A87" s="35">
        <f t="shared" si="2"/>
        <v>44351</v>
      </c>
      <c r="B87" s="36">
        <f>SUMIFS(СВЦЭМ!$C$39:$C$782,СВЦЭМ!$A$39:$A$782,$A87,СВЦЭМ!$B$39:$B$782,B$83)+'СЕТ СН'!$H$9+СВЦЭМ!$D$10+'СЕТ СН'!$H$5-'СЕТ СН'!$H$17</f>
        <v>3195.8459558499999</v>
      </c>
      <c r="C87" s="36">
        <f>SUMIFS(СВЦЭМ!$C$39:$C$782,СВЦЭМ!$A$39:$A$782,$A87,СВЦЭМ!$B$39:$B$782,C$83)+'СЕТ СН'!$H$9+СВЦЭМ!$D$10+'СЕТ СН'!$H$5-'СЕТ СН'!$H$17</f>
        <v>3270.4139320199997</v>
      </c>
      <c r="D87" s="36">
        <f>SUMIFS(СВЦЭМ!$C$39:$C$782,СВЦЭМ!$A$39:$A$782,$A87,СВЦЭМ!$B$39:$B$782,D$83)+'СЕТ СН'!$H$9+СВЦЭМ!$D$10+'СЕТ СН'!$H$5-'СЕТ СН'!$H$17</f>
        <v>3343.6338624599998</v>
      </c>
      <c r="E87" s="36">
        <f>SUMIFS(СВЦЭМ!$C$39:$C$782,СВЦЭМ!$A$39:$A$782,$A87,СВЦЭМ!$B$39:$B$782,E$83)+'СЕТ СН'!$H$9+СВЦЭМ!$D$10+'СЕТ СН'!$H$5-'СЕТ СН'!$H$17</f>
        <v>3344.4427739799999</v>
      </c>
      <c r="F87" s="36">
        <f>SUMIFS(СВЦЭМ!$C$39:$C$782,СВЦЭМ!$A$39:$A$782,$A87,СВЦЭМ!$B$39:$B$782,F$83)+'СЕТ СН'!$H$9+СВЦЭМ!$D$10+'СЕТ СН'!$H$5-'СЕТ СН'!$H$17</f>
        <v>3341.7537710399997</v>
      </c>
      <c r="G87" s="36">
        <f>SUMIFS(СВЦЭМ!$C$39:$C$782,СВЦЭМ!$A$39:$A$782,$A87,СВЦЭМ!$B$39:$B$782,G$83)+'СЕТ СН'!$H$9+СВЦЭМ!$D$10+'СЕТ СН'!$H$5-'СЕТ СН'!$H$17</f>
        <v>3337.6657499799999</v>
      </c>
      <c r="H87" s="36">
        <f>SUMIFS(СВЦЭМ!$C$39:$C$782,СВЦЭМ!$A$39:$A$782,$A87,СВЦЭМ!$B$39:$B$782,H$83)+'СЕТ СН'!$H$9+СВЦЭМ!$D$10+'СЕТ СН'!$H$5-'СЕТ СН'!$H$17</f>
        <v>3294.6550662299996</v>
      </c>
      <c r="I87" s="36">
        <f>SUMIFS(СВЦЭМ!$C$39:$C$782,СВЦЭМ!$A$39:$A$782,$A87,СВЦЭМ!$B$39:$B$782,I$83)+'СЕТ СН'!$H$9+СВЦЭМ!$D$10+'СЕТ СН'!$H$5-'СЕТ СН'!$H$17</f>
        <v>3262.1814883099996</v>
      </c>
      <c r="J87" s="36">
        <f>SUMIFS(СВЦЭМ!$C$39:$C$782,СВЦЭМ!$A$39:$A$782,$A87,СВЦЭМ!$B$39:$B$782,J$83)+'СЕТ СН'!$H$9+СВЦЭМ!$D$10+'СЕТ СН'!$H$5-'СЕТ СН'!$H$17</f>
        <v>3312.6133132099999</v>
      </c>
      <c r="K87" s="36">
        <f>SUMIFS(СВЦЭМ!$C$39:$C$782,СВЦЭМ!$A$39:$A$782,$A87,СВЦЭМ!$B$39:$B$782,K$83)+'СЕТ СН'!$H$9+СВЦЭМ!$D$10+'СЕТ СН'!$H$5-'СЕТ СН'!$H$17</f>
        <v>3335.7616761099998</v>
      </c>
      <c r="L87" s="36">
        <f>SUMIFS(СВЦЭМ!$C$39:$C$782,СВЦЭМ!$A$39:$A$782,$A87,СВЦЭМ!$B$39:$B$782,L$83)+'СЕТ СН'!$H$9+СВЦЭМ!$D$10+'СЕТ СН'!$H$5-'СЕТ СН'!$H$17</f>
        <v>3335.8174968899998</v>
      </c>
      <c r="M87" s="36">
        <f>SUMIFS(СВЦЭМ!$C$39:$C$782,СВЦЭМ!$A$39:$A$782,$A87,СВЦЭМ!$B$39:$B$782,M$83)+'СЕТ СН'!$H$9+СВЦЭМ!$D$10+'СЕТ СН'!$H$5-'СЕТ СН'!$H$17</f>
        <v>3329.1429488799999</v>
      </c>
      <c r="N87" s="36">
        <f>SUMIFS(СВЦЭМ!$C$39:$C$782,СВЦЭМ!$A$39:$A$782,$A87,СВЦЭМ!$B$39:$B$782,N$83)+'СЕТ СН'!$H$9+СВЦЭМ!$D$10+'СЕТ СН'!$H$5-'СЕТ СН'!$H$17</f>
        <v>3317.6063545500001</v>
      </c>
      <c r="O87" s="36">
        <f>SUMIFS(СВЦЭМ!$C$39:$C$782,СВЦЭМ!$A$39:$A$782,$A87,СВЦЭМ!$B$39:$B$782,O$83)+'СЕТ СН'!$H$9+СВЦЭМ!$D$10+'СЕТ СН'!$H$5-'СЕТ СН'!$H$17</f>
        <v>3370.5239405100001</v>
      </c>
      <c r="P87" s="36">
        <f>SUMIFS(СВЦЭМ!$C$39:$C$782,СВЦЭМ!$A$39:$A$782,$A87,СВЦЭМ!$B$39:$B$782,P$83)+'СЕТ СН'!$H$9+СВЦЭМ!$D$10+'СЕТ СН'!$H$5-'СЕТ СН'!$H$17</f>
        <v>3373.9512234599997</v>
      </c>
      <c r="Q87" s="36">
        <f>SUMIFS(СВЦЭМ!$C$39:$C$782,СВЦЭМ!$A$39:$A$782,$A87,СВЦЭМ!$B$39:$B$782,Q$83)+'СЕТ СН'!$H$9+СВЦЭМ!$D$10+'СЕТ СН'!$H$5-'СЕТ СН'!$H$17</f>
        <v>3368.1579695099999</v>
      </c>
      <c r="R87" s="36">
        <f>SUMIFS(СВЦЭМ!$C$39:$C$782,СВЦЭМ!$A$39:$A$782,$A87,СВЦЭМ!$B$39:$B$782,R$83)+'СЕТ СН'!$H$9+СВЦЭМ!$D$10+'СЕТ СН'!$H$5-'СЕТ СН'!$H$17</f>
        <v>3311.53613352</v>
      </c>
      <c r="S87" s="36">
        <f>SUMIFS(СВЦЭМ!$C$39:$C$782,СВЦЭМ!$A$39:$A$782,$A87,СВЦЭМ!$B$39:$B$782,S$83)+'СЕТ СН'!$H$9+СВЦЭМ!$D$10+'СЕТ СН'!$H$5-'СЕТ СН'!$H$17</f>
        <v>3321.53741752</v>
      </c>
      <c r="T87" s="36">
        <f>SUMIFS(СВЦЭМ!$C$39:$C$782,СВЦЭМ!$A$39:$A$782,$A87,СВЦЭМ!$B$39:$B$782,T$83)+'СЕТ СН'!$H$9+СВЦЭМ!$D$10+'СЕТ СН'!$H$5-'СЕТ СН'!$H$17</f>
        <v>3290.1050184400001</v>
      </c>
      <c r="U87" s="36">
        <f>SUMIFS(СВЦЭМ!$C$39:$C$782,СВЦЭМ!$A$39:$A$782,$A87,СВЦЭМ!$B$39:$B$782,U$83)+'СЕТ СН'!$H$9+СВЦЭМ!$D$10+'СЕТ СН'!$H$5-'СЕТ СН'!$H$17</f>
        <v>3254.7158345799999</v>
      </c>
      <c r="V87" s="36">
        <f>SUMIFS(СВЦЭМ!$C$39:$C$782,СВЦЭМ!$A$39:$A$782,$A87,СВЦЭМ!$B$39:$B$782,V$83)+'СЕТ СН'!$H$9+СВЦЭМ!$D$10+'СЕТ СН'!$H$5-'СЕТ СН'!$H$17</f>
        <v>3263.8297806099999</v>
      </c>
      <c r="W87" s="36">
        <f>SUMIFS(СВЦЭМ!$C$39:$C$782,СВЦЭМ!$A$39:$A$782,$A87,СВЦЭМ!$B$39:$B$782,W$83)+'СЕТ СН'!$H$9+СВЦЭМ!$D$10+'СЕТ СН'!$H$5-'СЕТ СН'!$H$17</f>
        <v>3267.8564728299998</v>
      </c>
      <c r="X87" s="36">
        <f>SUMIFS(СВЦЭМ!$C$39:$C$782,СВЦЭМ!$A$39:$A$782,$A87,СВЦЭМ!$B$39:$B$782,X$83)+'СЕТ СН'!$H$9+СВЦЭМ!$D$10+'СЕТ СН'!$H$5-'СЕТ СН'!$H$17</f>
        <v>3241.34719778</v>
      </c>
      <c r="Y87" s="36">
        <f>SUMIFS(СВЦЭМ!$C$39:$C$782,СВЦЭМ!$A$39:$A$782,$A87,СВЦЭМ!$B$39:$B$782,Y$83)+'СЕТ СН'!$H$9+СВЦЭМ!$D$10+'СЕТ СН'!$H$5-'СЕТ СН'!$H$17</f>
        <v>3207.7492805100001</v>
      </c>
    </row>
    <row r="88" spans="1:25" ht="15.75" x14ac:dyDescent="0.2">
      <c r="A88" s="35">
        <f t="shared" si="2"/>
        <v>44352</v>
      </c>
      <c r="B88" s="36">
        <f>SUMIFS(СВЦЭМ!$C$39:$C$782,СВЦЭМ!$A$39:$A$782,$A88,СВЦЭМ!$B$39:$B$782,B$83)+'СЕТ СН'!$H$9+СВЦЭМ!$D$10+'СЕТ СН'!$H$5-'СЕТ СН'!$H$17</f>
        <v>3197.5981121300001</v>
      </c>
      <c r="C88" s="36">
        <f>SUMIFS(СВЦЭМ!$C$39:$C$782,СВЦЭМ!$A$39:$A$782,$A88,СВЦЭМ!$B$39:$B$782,C$83)+'СЕТ СН'!$H$9+СВЦЭМ!$D$10+'СЕТ СН'!$H$5-'СЕТ СН'!$H$17</f>
        <v>3239.6201739199996</v>
      </c>
      <c r="D88" s="36">
        <f>SUMIFS(СВЦЭМ!$C$39:$C$782,СВЦЭМ!$A$39:$A$782,$A88,СВЦЭМ!$B$39:$B$782,D$83)+'СЕТ СН'!$H$9+СВЦЭМ!$D$10+'СЕТ СН'!$H$5-'СЕТ СН'!$H$17</f>
        <v>3311.2372779299999</v>
      </c>
      <c r="E88" s="36">
        <f>SUMIFS(СВЦЭМ!$C$39:$C$782,СВЦЭМ!$A$39:$A$782,$A88,СВЦЭМ!$B$39:$B$782,E$83)+'СЕТ СН'!$H$9+СВЦЭМ!$D$10+'СЕТ СН'!$H$5-'СЕТ СН'!$H$17</f>
        <v>3322.6120175199999</v>
      </c>
      <c r="F88" s="36">
        <f>SUMIFS(СВЦЭМ!$C$39:$C$782,СВЦЭМ!$A$39:$A$782,$A88,СВЦЭМ!$B$39:$B$782,F$83)+'СЕТ СН'!$H$9+СВЦЭМ!$D$10+'СЕТ СН'!$H$5-'СЕТ СН'!$H$17</f>
        <v>3326.78543631</v>
      </c>
      <c r="G88" s="36">
        <f>SUMIFS(СВЦЭМ!$C$39:$C$782,СВЦЭМ!$A$39:$A$782,$A88,СВЦЭМ!$B$39:$B$782,G$83)+'СЕТ СН'!$H$9+СВЦЭМ!$D$10+'СЕТ СН'!$H$5-'СЕТ СН'!$H$17</f>
        <v>3315.0342414199999</v>
      </c>
      <c r="H88" s="36">
        <f>SUMIFS(СВЦЭМ!$C$39:$C$782,СВЦЭМ!$A$39:$A$782,$A88,СВЦЭМ!$B$39:$B$782,H$83)+'СЕТ СН'!$H$9+СВЦЭМ!$D$10+'СЕТ СН'!$H$5-'СЕТ СН'!$H$17</f>
        <v>3290.8898936299997</v>
      </c>
      <c r="I88" s="36">
        <f>SUMIFS(СВЦЭМ!$C$39:$C$782,СВЦЭМ!$A$39:$A$782,$A88,СВЦЭМ!$B$39:$B$782,I$83)+'СЕТ СН'!$H$9+СВЦЭМ!$D$10+'СЕТ СН'!$H$5-'СЕТ СН'!$H$17</f>
        <v>3213.30360337</v>
      </c>
      <c r="J88" s="36">
        <f>SUMIFS(СВЦЭМ!$C$39:$C$782,СВЦЭМ!$A$39:$A$782,$A88,СВЦЭМ!$B$39:$B$782,J$83)+'СЕТ СН'!$H$9+СВЦЭМ!$D$10+'СЕТ СН'!$H$5-'СЕТ СН'!$H$17</f>
        <v>3217.3720826700001</v>
      </c>
      <c r="K88" s="36">
        <f>SUMIFS(СВЦЭМ!$C$39:$C$782,СВЦЭМ!$A$39:$A$782,$A88,СВЦЭМ!$B$39:$B$782,K$83)+'СЕТ СН'!$H$9+СВЦЭМ!$D$10+'СЕТ СН'!$H$5-'СЕТ СН'!$H$17</f>
        <v>3296.9476014399997</v>
      </c>
      <c r="L88" s="36">
        <f>SUMIFS(СВЦЭМ!$C$39:$C$782,СВЦЭМ!$A$39:$A$782,$A88,СВЦЭМ!$B$39:$B$782,L$83)+'СЕТ СН'!$H$9+СВЦЭМ!$D$10+'СЕТ СН'!$H$5-'СЕТ СН'!$H$17</f>
        <v>3302.8568642399996</v>
      </c>
      <c r="M88" s="36">
        <f>SUMIFS(СВЦЭМ!$C$39:$C$782,СВЦЭМ!$A$39:$A$782,$A88,СВЦЭМ!$B$39:$B$782,M$83)+'СЕТ СН'!$H$9+СВЦЭМ!$D$10+'СЕТ СН'!$H$5-'СЕТ СН'!$H$17</f>
        <v>3302.3483372299997</v>
      </c>
      <c r="N88" s="36">
        <f>SUMIFS(СВЦЭМ!$C$39:$C$782,СВЦЭМ!$A$39:$A$782,$A88,СВЦЭМ!$B$39:$B$782,N$83)+'СЕТ СН'!$H$9+СВЦЭМ!$D$10+'СЕТ СН'!$H$5-'СЕТ СН'!$H$17</f>
        <v>3301.2789244599999</v>
      </c>
      <c r="O88" s="36">
        <f>SUMIFS(СВЦЭМ!$C$39:$C$782,СВЦЭМ!$A$39:$A$782,$A88,СВЦЭМ!$B$39:$B$782,O$83)+'СЕТ СН'!$H$9+СВЦЭМ!$D$10+'СЕТ СН'!$H$5-'СЕТ СН'!$H$17</f>
        <v>3330.78529789</v>
      </c>
      <c r="P88" s="36">
        <f>SUMIFS(СВЦЭМ!$C$39:$C$782,СВЦЭМ!$A$39:$A$782,$A88,СВЦЭМ!$B$39:$B$782,P$83)+'СЕТ СН'!$H$9+СВЦЭМ!$D$10+'СЕТ СН'!$H$5-'СЕТ СН'!$H$17</f>
        <v>3331.7368001699997</v>
      </c>
      <c r="Q88" s="36">
        <f>SUMIFS(СВЦЭМ!$C$39:$C$782,СВЦЭМ!$A$39:$A$782,$A88,СВЦЭМ!$B$39:$B$782,Q$83)+'СЕТ СН'!$H$9+СВЦЭМ!$D$10+'СЕТ СН'!$H$5-'СЕТ СН'!$H$17</f>
        <v>3324.9902653499998</v>
      </c>
      <c r="R88" s="36">
        <f>SUMIFS(СВЦЭМ!$C$39:$C$782,СВЦЭМ!$A$39:$A$782,$A88,СВЦЭМ!$B$39:$B$782,R$83)+'СЕТ СН'!$H$9+СВЦЭМ!$D$10+'СЕТ СН'!$H$5-'СЕТ СН'!$H$17</f>
        <v>3269.06192573</v>
      </c>
      <c r="S88" s="36">
        <f>SUMIFS(СВЦЭМ!$C$39:$C$782,СВЦЭМ!$A$39:$A$782,$A88,СВЦЭМ!$B$39:$B$782,S$83)+'СЕТ СН'!$H$9+СВЦЭМ!$D$10+'СЕТ СН'!$H$5-'СЕТ СН'!$H$17</f>
        <v>3268.1602388900001</v>
      </c>
      <c r="T88" s="36">
        <f>SUMIFS(СВЦЭМ!$C$39:$C$782,СВЦЭМ!$A$39:$A$782,$A88,СВЦЭМ!$B$39:$B$782,T$83)+'СЕТ СН'!$H$9+СВЦЭМ!$D$10+'СЕТ СН'!$H$5-'СЕТ СН'!$H$17</f>
        <v>3249.5728444399997</v>
      </c>
      <c r="U88" s="36">
        <f>SUMIFS(СВЦЭМ!$C$39:$C$782,СВЦЭМ!$A$39:$A$782,$A88,СВЦЭМ!$B$39:$B$782,U$83)+'СЕТ СН'!$H$9+СВЦЭМ!$D$10+'СЕТ СН'!$H$5-'СЕТ СН'!$H$17</f>
        <v>3222.3126859499998</v>
      </c>
      <c r="V88" s="36">
        <f>SUMIFS(СВЦЭМ!$C$39:$C$782,СВЦЭМ!$A$39:$A$782,$A88,СВЦЭМ!$B$39:$B$782,V$83)+'СЕТ СН'!$H$9+СВЦЭМ!$D$10+'СЕТ СН'!$H$5-'СЕТ СН'!$H$17</f>
        <v>3198.3292355499998</v>
      </c>
      <c r="W88" s="36">
        <f>SUMIFS(СВЦЭМ!$C$39:$C$782,СВЦЭМ!$A$39:$A$782,$A88,СВЦЭМ!$B$39:$B$782,W$83)+'СЕТ СН'!$H$9+СВЦЭМ!$D$10+'СЕТ СН'!$H$5-'СЕТ СН'!$H$17</f>
        <v>3204.5086293300001</v>
      </c>
      <c r="X88" s="36">
        <f>SUMIFS(СВЦЭМ!$C$39:$C$782,СВЦЭМ!$A$39:$A$782,$A88,СВЦЭМ!$B$39:$B$782,X$83)+'СЕТ СН'!$H$9+СВЦЭМ!$D$10+'СЕТ СН'!$H$5-'СЕТ СН'!$H$17</f>
        <v>3202.6814190599998</v>
      </c>
      <c r="Y88" s="36">
        <f>SUMIFS(СВЦЭМ!$C$39:$C$782,СВЦЭМ!$A$39:$A$782,$A88,СВЦЭМ!$B$39:$B$782,Y$83)+'СЕТ СН'!$H$9+СВЦЭМ!$D$10+'СЕТ СН'!$H$5-'СЕТ СН'!$H$17</f>
        <v>3191.7318056499998</v>
      </c>
    </row>
    <row r="89" spans="1:25" ht="15.75" x14ac:dyDescent="0.2">
      <c r="A89" s="35">
        <f t="shared" si="2"/>
        <v>44353</v>
      </c>
      <c r="B89" s="36">
        <f>SUMIFS(СВЦЭМ!$C$39:$C$782,СВЦЭМ!$A$39:$A$782,$A89,СВЦЭМ!$B$39:$B$782,B$83)+'СЕТ СН'!$H$9+СВЦЭМ!$D$10+'СЕТ СН'!$H$5-'СЕТ СН'!$H$17</f>
        <v>3225.6569162299998</v>
      </c>
      <c r="C89" s="36">
        <f>SUMIFS(СВЦЭМ!$C$39:$C$782,СВЦЭМ!$A$39:$A$782,$A89,СВЦЭМ!$B$39:$B$782,C$83)+'СЕТ СН'!$H$9+СВЦЭМ!$D$10+'СЕТ СН'!$H$5-'СЕТ СН'!$H$17</f>
        <v>3245.2103133699998</v>
      </c>
      <c r="D89" s="36">
        <f>SUMIFS(СВЦЭМ!$C$39:$C$782,СВЦЭМ!$A$39:$A$782,$A89,СВЦЭМ!$B$39:$B$782,D$83)+'СЕТ СН'!$H$9+СВЦЭМ!$D$10+'СЕТ СН'!$H$5-'СЕТ СН'!$H$17</f>
        <v>3318.4082152799997</v>
      </c>
      <c r="E89" s="36">
        <f>SUMIFS(СВЦЭМ!$C$39:$C$782,СВЦЭМ!$A$39:$A$782,$A89,СВЦЭМ!$B$39:$B$782,E$83)+'СЕТ СН'!$H$9+СВЦЭМ!$D$10+'СЕТ СН'!$H$5-'СЕТ СН'!$H$17</f>
        <v>3328.3637307599997</v>
      </c>
      <c r="F89" s="36">
        <f>SUMIFS(СВЦЭМ!$C$39:$C$782,СВЦЭМ!$A$39:$A$782,$A89,СВЦЭМ!$B$39:$B$782,F$83)+'СЕТ СН'!$H$9+СВЦЭМ!$D$10+'СЕТ СН'!$H$5-'СЕТ СН'!$H$17</f>
        <v>3334.0589041799999</v>
      </c>
      <c r="G89" s="36">
        <f>SUMIFS(СВЦЭМ!$C$39:$C$782,СВЦЭМ!$A$39:$A$782,$A89,СВЦЭМ!$B$39:$B$782,G$83)+'СЕТ СН'!$H$9+СВЦЭМ!$D$10+'СЕТ СН'!$H$5-'СЕТ СН'!$H$17</f>
        <v>3330.2224042600001</v>
      </c>
      <c r="H89" s="36">
        <f>SUMIFS(СВЦЭМ!$C$39:$C$782,СВЦЭМ!$A$39:$A$782,$A89,СВЦЭМ!$B$39:$B$782,H$83)+'СЕТ СН'!$H$9+СВЦЭМ!$D$10+'СЕТ СН'!$H$5-'СЕТ СН'!$H$17</f>
        <v>3319.1708680399997</v>
      </c>
      <c r="I89" s="36">
        <f>SUMIFS(СВЦЭМ!$C$39:$C$782,СВЦЭМ!$A$39:$A$782,$A89,СВЦЭМ!$B$39:$B$782,I$83)+'СЕТ СН'!$H$9+СВЦЭМ!$D$10+'СЕТ СН'!$H$5-'СЕТ СН'!$H$17</f>
        <v>3231.5372065199999</v>
      </c>
      <c r="J89" s="36">
        <f>SUMIFS(СВЦЭМ!$C$39:$C$782,СВЦЭМ!$A$39:$A$782,$A89,СВЦЭМ!$B$39:$B$782,J$83)+'СЕТ СН'!$H$9+СВЦЭМ!$D$10+'СЕТ СН'!$H$5-'СЕТ СН'!$H$17</f>
        <v>3195.7775405699999</v>
      </c>
      <c r="K89" s="36">
        <f>SUMIFS(СВЦЭМ!$C$39:$C$782,СВЦЭМ!$A$39:$A$782,$A89,СВЦЭМ!$B$39:$B$782,K$83)+'СЕТ СН'!$H$9+СВЦЭМ!$D$10+'СЕТ СН'!$H$5-'СЕТ СН'!$H$17</f>
        <v>3218.5294295899998</v>
      </c>
      <c r="L89" s="36">
        <f>SUMIFS(СВЦЭМ!$C$39:$C$782,СВЦЭМ!$A$39:$A$782,$A89,СВЦЭМ!$B$39:$B$782,L$83)+'СЕТ СН'!$H$9+СВЦЭМ!$D$10+'СЕТ СН'!$H$5-'СЕТ СН'!$H$17</f>
        <v>3231.0756065400001</v>
      </c>
      <c r="M89" s="36">
        <f>SUMIFS(СВЦЭМ!$C$39:$C$782,СВЦЭМ!$A$39:$A$782,$A89,СВЦЭМ!$B$39:$B$782,M$83)+'СЕТ СН'!$H$9+СВЦЭМ!$D$10+'СЕТ СН'!$H$5-'СЕТ СН'!$H$17</f>
        <v>3252.70745072</v>
      </c>
      <c r="N89" s="36">
        <f>SUMIFS(СВЦЭМ!$C$39:$C$782,СВЦЭМ!$A$39:$A$782,$A89,СВЦЭМ!$B$39:$B$782,N$83)+'СЕТ СН'!$H$9+СВЦЭМ!$D$10+'СЕТ СН'!$H$5-'СЕТ СН'!$H$17</f>
        <v>3285.9933529599998</v>
      </c>
      <c r="O89" s="36">
        <f>SUMIFS(СВЦЭМ!$C$39:$C$782,СВЦЭМ!$A$39:$A$782,$A89,СВЦЭМ!$B$39:$B$782,O$83)+'СЕТ СН'!$H$9+СВЦЭМ!$D$10+'СЕТ СН'!$H$5-'СЕТ СН'!$H$17</f>
        <v>3310.7321521399999</v>
      </c>
      <c r="P89" s="36">
        <f>SUMIFS(СВЦЭМ!$C$39:$C$782,СВЦЭМ!$A$39:$A$782,$A89,СВЦЭМ!$B$39:$B$782,P$83)+'СЕТ СН'!$H$9+СВЦЭМ!$D$10+'СЕТ СН'!$H$5-'СЕТ СН'!$H$17</f>
        <v>3310.8738119199998</v>
      </c>
      <c r="Q89" s="36">
        <f>SUMIFS(СВЦЭМ!$C$39:$C$782,СВЦЭМ!$A$39:$A$782,$A89,СВЦЭМ!$B$39:$B$782,Q$83)+'СЕТ СН'!$H$9+СВЦЭМ!$D$10+'СЕТ СН'!$H$5-'СЕТ СН'!$H$17</f>
        <v>3323.1815528699999</v>
      </c>
      <c r="R89" s="36">
        <f>SUMIFS(СВЦЭМ!$C$39:$C$782,СВЦЭМ!$A$39:$A$782,$A89,СВЦЭМ!$B$39:$B$782,R$83)+'СЕТ СН'!$H$9+СВЦЭМ!$D$10+'СЕТ СН'!$H$5-'СЕТ СН'!$H$17</f>
        <v>3266.0042014599999</v>
      </c>
      <c r="S89" s="36">
        <f>SUMIFS(СВЦЭМ!$C$39:$C$782,СВЦЭМ!$A$39:$A$782,$A89,СВЦЭМ!$B$39:$B$782,S$83)+'СЕТ СН'!$H$9+СВЦЭМ!$D$10+'СЕТ СН'!$H$5-'СЕТ СН'!$H$17</f>
        <v>3230.0507682499997</v>
      </c>
      <c r="T89" s="36">
        <f>SUMIFS(СВЦЭМ!$C$39:$C$782,СВЦЭМ!$A$39:$A$782,$A89,СВЦЭМ!$B$39:$B$782,T$83)+'СЕТ СН'!$H$9+СВЦЭМ!$D$10+'СЕТ СН'!$H$5-'СЕТ СН'!$H$17</f>
        <v>3217.0176335199999</v>
      </c>
      <c r="U89" s="36">
        <f>SUMIFS(СВЦЭМ!$C$39:$C$782,СВЦЭМ!$A$39:$A$782,$A89,СВЦЭМ!$B$39:$B$782,U$83)+'СЕТ СН'!$H$9+СВЦЭМ!$D$10+'СЕТ СН'!$H$5-'СЕТ СН'!$H$17</f>
        <v>3214.46996223</v>
      </c>
      <c r="V89" s="36">
        <f>SUMIFS(СВЦЭМ!$C$39:$C$782,СВЦЭМ!$A$39:$A$782,$A89,СВЦЭМ!$B$39:$B$782,V$83)+'СЕТ СН'!$H$9+СВЦЭМ!$D$10+'СЕТ СН'!$H$5-'СЕТ СН'!$H$17</f>
        <v>3221.1676947299998</v>
      </c>
      <c r="W89" s="36">
        <f>SUMIFS(СВЦЭМ!$C$39:$C$782,СВЦЭМ!$A$39:$A$782,$A89,СВЦЭМ!$B$39:$B$782,W$83)+'СЕТ СН'!$H$9+СВЦЭМ!$D$10+'СЕТ СН'!$H$5-'СЕТ СН'!$H$17</f>
        <v>3243.4642955999998</v>
      </c>
      <c r="X89" s="36">
        <f>SUMIFS(СВЦЭМ!$C$39:$C$782,СВЦЭМ!$A$39:$A$782,$A89,СВЦЭМ!$B$39:$B$782,X$83)+'СЕТ СН'!$H$9+СВЦЭМ!$D$10+'СЕТ СН'!$H$5-'СЕТ СН'!$H$17</f>
        <v>3233.0046574999997</v>
      </c>
      <c r="Y89" s="36">
        <f>SUMIFS(СВЦЭМ!$C$39:$C$782,СВЦЭМ!$A$39:$A$782,$A89,СВЦЭМ!$B$39:$B$782,Y$83)+'СЕТ СН'!$H$9+СВЦЭМ!$D$10+'СЕТ СН'!$H$5-'СЕТ СН'!$H$17</f>
        <v>3203.5158738199998</v>
      </c>
    </row>
    <row r="90" spans="1:25" ht="15.75" x14ac:dyDescent="0.2">
      <c r="A90" s="35">
        <f t="shared" si="2"/>
        <v>44354</v>
      </c>
      <c r="B90" s="36">
        <f>SUMIFS(СВЦЭМ!$C$39:$C$782,СВЦЭМ!$A$39:$A$782,$A90,СВЦЭМ!$B$39:$B$782,B$83)+'СЕТ СН'!$H$9+СВЦЭМ!$D$10+'СЕТ СН'!$H$5-'СЕТ СН'!$H$17</f>
        <v>3189.0590148299998</v>
      </c>
      <c r="C90" s="36">
        <f>SUMIFS(СВЦЭМ!$C$39:$C$782,СВЦЭМ!$A$39:$A$782,$A90,СВЦЭМ!$B$39:$B$782,C$83)+'СЕТ СН'!$H$9+СВЦЭМ!$D$10+'СЕТ СН'!$H$5-'СЕТ СН'!$H$17</f>
        <v>3246.3733610499999</v>
      </c>
      <c r="D90" s="36">
        <f>SUMIFS(СВЦЭМ!$C$39:$C$782,СВЦЭМ!$A$39:$A$782,$A90,СВЦЭМ!$B$39:$B$782,D$83)+'СЕТ СН'!$H$9+СВЦЭМ!$D$10+'СЕТ СН'!$H$5-'СЕТ СН'!$H$17</f>
        <v>3326.7125128899997</v>
      </c>
      <c r="E90" s="36">
        <f>SUMIFS(СВЦЭМ!$C$39:$C$782,СВЦЭМ!$A$39:$A$782,$A90,СВЦЭМ!$B$39:$B$782,E$83)+'СЕТ СН'!$H$9+СВЦЭМ!$D$10+'СЕТ СН'!$H$5-'СЕТ СН'!$H$17</f>
        <v>3343.3613123799996</v>
      </c>
      <c r="F90" s="36">
        <f>SUMIFS(СВЦЭМ!$C$39:$C$782,СВЦЭМ!$A$39:$A$782,$A90,СВЦЭМ!$B$39:$B$782,F$83)+'СЕТ СН'!$H$9+СВЦЭМ!$D$10+'СЕТ СН'!$H$5-'СЕТ СН'!$H$17</f>
        <v>3341.4467499799998</v>
      </c>
      <c r="G90" s="36">
        <f>SUMIFS(СВЦЭМ!$C$39:$C$782,СВЦЭМ!$A$39:$A$782,$A90,СВЦЭМ!$B$39:$B$782,G$83)+'СЕТ СН'!$H$9+СВЦЭМ!$D$10+'СЕТ СН'!$H$5-'СЕТ СН'!$H$17</f>
        <v>3328.6003919799996</v>
      </c>
      <c r="H90" s="36">
        <f>SUMIFS(СВЦЭМ!$C$39:$C$782,СВЦЭМ!$A$39:$A$782,$A90,СВЦЭМ!$B$39:$B$782,H$83)+'СЕТ СН'!$H$9+СВЦЭМ!$D$10+'СЕТ СН'!$H$5-'СЕТ СН'!$H$17</f>
        <v>3299.7501013000001</v>
      </c>
      <c r="I90" s="36">
        <f>SUMIFS(СВЦЭМ!$C$39:$C$782,СВЦЭМ!$A$39:$A$782,$A90,СВЦЭМ!$B$39:$B$782,I$83)+'СЕТ СН'!$H$9+СВЦЭМ!$D$10+'СЕТ СН'!$H$5-'СЕТ СН'!$H$17</f>
        <v>3219.7413034599999</v>
      </c>
      <c r="J90" s="36">
        <f>SUMIFS(СВЦЭМ!$C$39:$C$782,СВЦЭМ!$A$39:$A$782,$A90,СВЦЭМ!$B$39:$B$782,J$83)+'СЕТ СН'!$H$9+СВЦЭМ!$D$10+'СЕТ СН'!$H$5-'СЕТ СН'!$H$17</f>
        <v>3221.8785701500001</v>
      </c>
      <c r="K90" s="36">
        <f>SUMIFS(СВЦЭМ!$C$39:$C$782,СВЦЭМ!$A$39:$A$782,$A90,СВЦЭМ!$B$39:$B$782,K$83)+'СЕТ СН'!$H$9+СВЦЭМ!$D$10+'СЕТ СН'!$H$5-'СЕТ СН'!$H$17</f>
        <v>3248.8685582099997</v>
      </c>
      <c r="L90" s="36">
        <f>SUMIFS(СВЦЭМ!$C$39:$C$782,СВЦЭМ!$A$39:$A$782,$A90,СВЦЭМ!$B$39:$B$782,L$83)+'СЕТ СН'!$H$9+СВЦЭМ!$D$10+'СЕТ СН'!$H$5-'СЕТ СН'!$H$17</f>
        <v>3262.1631783299999</v>
      </c>
      <c r="M90" s="36">
        <f>SUMIFS(СВЦЭМ!$C$39:$C$782,СВЦЭМ!$A$39:$A$782,$A90,СВЦЭМ!$B$39:$B$782,M$83)+'СЕТ СН'!$H$9+СВЦЭМ!$D$10+'СЕТ СН'!$H$5-'СЕТ СН'!$H$17</f>
        <v>3252.2713829499999</v>
      </c>
      <c r="N90" s="36">
        <f>SUMIFS(СВЦЭМ!$C$39:$C$782,СВЦЭМ!$A$39:$A$782,$A90,СВЦЭМ!$B$39:$B$782,N$83)+'СЕТ СН'!$H$9+СВЦЭМ!$D$10+'СЕТ СН'!$H$5-'СЕТ СН'!$H$17</f>
        <v>3272.7712207</v>
      </c>
      <c r="O90" s="36">
        <f>SUMIFS(СВЦЭМ!$C$39:$C$782,СВЦЭМ!$A$39:$A$782,$A90,СВЦЭМ!$B$39:$B$782,O$83)+'СЕТ СН'!$H$9+СВЦЭМ!$D$10+'СЕТ СН'!$H$5-'СЕТ СН'!$H$17</f>
        <v>3320.9107466699998</v>
      </c>
      <c r="P90" s="36">
        <f>SUMIFS(СВЦЭМ!$C$39:$C$782,СВЦЭМ!$A$39:$A$782,$A90,СВЦЭМ!$B$39:$B$782,P$83)+'СЕТ СН'!$H$9+СВЦЭМ!$D$10+'СЕТ СН'!$H$5-'СЕТ СН'!$H$17</f>
        <v>3319.1374671599997</v>
      </c>
      <c r="Q90" s="36">
        <f>SUMIFS(СВЦЭМ!$C$39:$C$782,СВЦЭМ!$A$39:$A$782,$A90,СВЦЭМ!$B$39:$B$782,Q$83)+'СЕТ СН'!$H$9+СВЦЭМ!$D$10+'СЕТ СН'!$H$5-'СЕТ СН'!$H$17</f>
        <v>3323.5465262600001</v>
      </c>
      <c r="R90" s="36">
        <f>SUMIFS(СВЦЭМ!$C$39:$C$782,СВЦЭМ!$A$39:$A$782,$A90,СВЦЭМ!$B$39:$B$782,R$83)+'СЕТ СН'!$H$9+СВЦЭМ!$D$10+'СЕТ СН'!$H$5-'СЕТ СН'!$H$17</f>
        <v>3265.7381653599996</v>
      </c>
      <c r="S90" s="36">
        <f>SUMIFS(СВЦЭМ!$C$39:$C$782,СВЦЭМ!$A$39:$A$782,$A90,СВЦЭМ!$B$39:$B$782,S$83)+'СЕТ СН'!$H$9+СВЦЭМ!$D$10+'СЕТ СН'!$H$5-'СЕТ СН'!$H$17</f>
        <v>3221.3056016299997</v>
      </c>
      <c r="T90" s="36">
        <f>SUMIFS(СВЦЭМ!$C$39:$C$782,СВЦЭМ!$A$39:$A$782,$A90,СВЦЭМ!$B$39:$B$782,T$83)+'СЕТ СН'!$H$9+СВЦЭМ!$D$10+'СЕТ СН'!$H$5-'СЕТ СН'!$H$17</f>
        <v>3225.0956142499999</v>
      </c>
      <c r="U90" s="36">
        <f>SUMIFS(СВЦЭМ!$C$39:$C$782,СВЦЭМ!$A$39:$A$782,$A90,СВЦЭМ!$B$39:$B$782,U$83)+'СЕТ СН'!$H$9+СВЦЭМ!$D$10+'СЕТ СН'!$H$5-'СЕТ СН'!$H$17</f>
        <v>3237.9113220099998</v>
      </c>
      <c r="V90" s="36">
        <f>SUMIFS(СВЦЭМ!$C$39:$C$782,СВЦЭМ!$A$39:$A$782,$A90,СВЦЭМ!$B$39:$B$782,V$83)+'СЕТ СН'!$H$9+СВЦЭМ!$D$10+'СЕТ СН'!$H$5-'СЕТ СН'!$H$17</f>
        <v>3262.57215025</v>
      </c>
      <c r="W90" s="36">
        <f>SUMIFS(СВЦЭМ!$C$39:$C$782,СВЦЭМ!$A$39:$A$782,$A90,СВЦЭМ!$B$39:$B$782,W$83)+'СЕТ СН'!$H$9+СВЦЭМ!$D$10+'СЕТ СН'!$H$5-'СЕТ СН'!$H$17</f>
        <v>3273.7466117499998</v>
      </c>
      <c r="X90" s="36">
        <f>SUMIFS(СВЦЭМ!$C$39:$C$782,СВЦЭМ!$A$39:$A$782,$A90,СВЦЭМ!$B$39:$B$782,X$83)+'СЕТ СН'!$H$9+СВЦЭМ!$D$10+'СЕТ СН'!$H$5-'СЕТ СН'!$H$17</f>
        <v>3261.4743961699996</v>
      </c>
      <c r="Y90" s="36">
        <f>SUMIFS(СВЦЭМ!$C$39:$C$782,СВЦЭМ!$A$39:$A$782,$A90,СВЦЭМ!$B$39:$B$782,Y$83)+'СЕТ СН'!$H$9+СВЦЭМ!$D$10+'СЕТ СН'!$H$5-'СЕТ СН'!$H$17</f>
        <v>3189.5847565099998</v>
      </c>
    </row>
    <row r="91" spans="1:25" ht="15.75" x14ac:dyDescent="0.2">
      <c r="A91" s="35">
        <f t="shared" si="2"/>
        <v>44355</v>
      </c>
      <c r="B91" s="36">
        <f>SUMIFS(СВЦЭМ!$C$39:$C$782,СВЦЭМ!$A$39:$A$782,$A91,СВЦЭМ!$B$39:$B$782,B$83)+'СЕТ СН'!$H$9+СВЦЭМ!$D$10+'СЕТ СН'!$H$5-'СЕТ СН'!$H$17</f>
        <v>3175.8708436799998</v>
      </c>
      <c r="C91" s="36">
        <f>SUMIFS(СВЦЭМ!$C$39:$C$782,СВЦЭМ!$A$39:$A$782,$A91,СВЦЭМ!$B$39:$B$782,C$83)+'СЕТ СН'!$H$9+СВЦЭМ!$D$10+'СЕТ СН'!$H$5-'СЕТ СН'!$H$17</f>
        <v>3246.2033913199998</v>
      </c>
      <c r="D91" s="36">
        <f>SUMIFS(СВЦЭМ!$C$39:$C$782,СВЦЭМ!$A$39:$A$782,$A91,СВЦЭМ!$B$39:$B$782,D$83)+'СЕТ СН'!$H$9+СВЦЭМ!$D$10+'СЕТ СН'!$H$5-'СЕТ СН'!$H$17</f>
        <v>3323.8519518899998</v>
      </c>
      <c r="E91" s="36">
        <f>SUMIFS(СВЦЭМ!$C$39:$C$782,СВЦЭМ!$A$39:$A$782,$A91,СВЦЭМ!$B$39:$B$782,E$83)+'СЕТ СН'!$H$9+СВЦЭМ!$D$10+'СЕТ СН'!$H$5-'СЕТ СН'!$H$17</f>
        <v>3339.4626855899996</v>
      </c>
      <c r="F91" s="36">
        <f>SUMIFS(СВЦЭМ!$C$39:$C$782,СВЦЭМ!$A$39:$A$782,$A91,СВЦЭМ!$B$39:$B$782,F$83)+'СЕТ СН'!$H$9+СВЦЭМ!$D$10+'СЕТ СН'!$H$5-'СЕТ СН'!$H$17</f>
        <v>3334.44517559</v>
      </c>
      <c r="G91" s="36">
        <f>SUMIFS(СВЦЭМ!$C$39:$C$782,СВЦЭМ!$A$39:$A$782,$A91,СВЦЭМ!$B$39:$B$782,G$83)+'СЕТ СН'!$H$9+СВЦЭМ!$D$10+'СЕТ СН'!$H$5-'СЕТ СН'!$H$17</f>
        <v>3324.2375402499997</v>
      </c>
      <c r="H91" s="36">
        <f>SUMIFS(СВЦЭМ!$C$39:$C$782,СВЦЭМ!$A$39:$A$782,$A91,СВЦЭМ!$B$39:$B$782,H$83)+'СЕТ СН'!$H$9+СВЦЭМ!$D$10+'СЕТ СН'!$H$5-'СЕТ СН'!$H$17</f>
        <v>3277.3462128699998</v>
      </c>
      <c r="I91" s="36">
        <f>SUMIFS(СВЦЭМ!$C$39:$C$782,СВЦЭМ!$A$39:$A$782,$A91,СВЦЭМ!$B$39:$B$782,I$83)+'СЕТ СН'!$H$9+СВЦЭМ!$D$10+'СЕТ СН'!$H$5-'СЕТ СН'!$H$17</f>
        <v>3199.3920523799998</v>
      </c>
      <c r="J91" s="36">
        <f>SUMIFS(СВЦЭМ!$C$39:$C$782,СВЦЭМ!$A$39:$A$782,$A91,СВЦЭМ!$B$39:$B$782,J$83)+'СЕТ СН'!$H$9+СВЦЭМ!$D$10+'СЕТ СН'!$H$5-'СЕТ СН'!$H$17</f>
        <v>3181.8197326299996</v>
      </c>
      <c r="K91" s="36">
        <f>SUMIFS(СВЦЭМ!$C$39:$C$782,СВЦЭМ!$A$39:$A$782,$A91,СВЦЭМ!$B$39:$B$782,K$83)+'СЕТ СН'!$H$9+СВЦЭМ!$D$10+'СЕТ СН'!$H$5-'СЕТ СН'!$H$17</f>
        <v>3185.4464398599998</v>
      </c>
      <c r="L91" s="36">
        <f>SUMIFS(СВЦЭМ!$C$39:$C$782,СВЦЭМ!$A$39:$A$782,$A91,СВЦЭМ!$B$39:$B$782,L$83)+'СЕТ СН'!$H$9+СВЦЭМ!$D$10+'СЕТ СН'!$H$5-'СЕТ СН'!$H$17</f>
        <v>3184.8018558099998</v>
      </c>
      <c r="M91" s="36">
        <f>SUMIFS(СВЦЭМ!$C$39:$C$782,СВЦЭМ!$A$39:$A$782,$A91,СВЦЭМ!$B$39:$B$782,M$83)+'СЕТ СН'!$H$9+СВЦЭМ!$D$10+'СЕТ СН'!$H$5-'СЕТ СН'!$H$17</f>
        <v>3194.60810799</v>
      </c>
      <c r="N91" s="36">
        <f>SUMIFS(СВЦЭМ!$C$39:$C$782,СВЦЭМ!$A$39:$A$782,$A91,СВЦЭМ!$B$39:$B$782,N$83)+'СЕТ СН'!$H$9+СВЦЭМ!$D$10+'СЕТ СН'!$H$5-'СЕТ СН'!$H$17</f>
        <v>3237.47168083</v>
      </c>
      <c r="O91" s="36">
        <f>SUMIFS(СВЦЭМ!$C$39:$C$782,СВЦЭМ!$A$39:$A$782,$A91,СВЦЭМ!$B$39:$B$782,O$83)+'СЕТ СН'!$H$9+СВЦЭМ!$D$10+'СЕТ СН'!$H$5-'СЕТ СН'!$H$17</f>
        <v>3285.5908030800001</v>
      </c>
      <c r="P91" s="36">
        <f>SUMIFS(СВЦЭМ!$C$39:$C$782,СВЦЭМ!$A$39:$A$782,$A91,СВЦЭМ!$B$39:$B$782,P$83)+'СЕТ СН'!$H$9+СВЦЭМ!$D$10+'СЕТ СН'!$H$5-'СЕТ СН'!$H$17</f>
        <v>3291.7221067699998</v>
      </c>
      <c r="Q91" s="36">
        <f>SUMIFS(СВЦЭМ!$C$39:$C$782,СВЦЭМ!$A$39:$A$782,$A91,СВЦЭМ!$B$39:$B$782,Q$83)+'СЕТ СН'!$H$9+СВЦЭМ!$D$10+'СЕТ СН'!$H$5-'СЕТ СН'!$H$17</f>
        <v>3293.2345436299997</v>
      </c>
      <c r="R91" s="36">
        <f>SUMIFS(СВЦЭМ!$C$39:$C$782,СВЦЭМ!$A$39:$A$782,$A91,СВЦЭМ!$B$39:$B$782,R$83)+'СЕТ СН'!$H$9+СВЦЭМ!$D$10+'СЕТ СН'!$H$5-'СЕТ СН'!$H$17</f>
        <v>3241.51114323</v>
      </c>
      <c r="S91" s="36">
        <f>SUMIFS(СВЦЭМ!$C$39:$C$782,СВЦЭМ!$A$39:$A$782,$A91,СВЦЭМ!$B$39:$B$782,S$83)+'СЕТ СН'!$H$9+СВЦЭМ!$D$10+'СЕТ СН'!$H$5-'СЕТ СН'!$H$17</f>
        <v>3187.9581021399999</v>
      </c>
      <c r="T91" s="36">
        <f>SUMIFS(СВЦЭМ!$C$39:$C$782,СВЦЭМ!$A$39:$A$782,$A91,СВЦЭМ!$B$39:$B$782,T$83)+'СЕТ СН'!$H$9+СВЦЭМ!$D$10+'СЕТ СН'!$H$5-'СЕТ СН'!$H$17</f>
        <v>3164.9919406499998</v>
      </c>
      <c r="U91" s="36">
        <f>SUMIFS(СВЦЭМ!$C$39:$C$782,СВЦЭМ!$A$39:$A$782,$A91,СВЦЭМ!$B$39:$B$782,U$83)+'СЕТ СН'!$H$9+СВЦЭМ!$D$10+'СЕТ СН'!$H$5-'СЕТ СН'!$H$17</f>
        <v>3153.2113565499999</v>
      </c>
      <c r="V91" s="36">
        <f>SUMIFS(СВЦЭМ!$C$39:$C$782,СВЦЭМ!$A$39:$A$782,$A91,СВЦЭМ!$B$39:$B$782,V$83)+'СЕТ СН'!$H$9+СВЦЭМ!$D$10+'СЕТ СН'!$H$5-'СЕТ СН'!$H$17</f>
        <v>3159.7955098299999</v>
      </c>
      <c r="W91" s="36">
        <f>SUMIFS(СВЦЭМ!$C$39:$C$782,СВЦЭМ!$A$39:$A$782,$A91,СВЦЭМ!$B$39:$B$782,W$83)+'СЕТ СН'!$H$9+СВЦЭМ!$D$10+'СЕТ СН'!$H$5-'СЕТ СН'!$H$17</f>
        <v>3177.49611392</v>
      </c>
      <c r="X91" s="36">
        <f>SUMIFS(СВЦЭМ!$C$39:$C$782,СВЦЭМ!$A$39:$A$782,$A91,СВЦЭМ!$B$39:$B$782,X$83)+'СЕТ СН'!$H$9+СВЦЭМ!$D$10+'СЕТ СН'!$H$5-'СЕТ СН'!$H$17</f>
        <v>3153.57250974</v>
      </c>
      <c r="Y91" s="36">
        <f>SUMIFS(СВЦЭМ!$C$39:$C$782,СВЦЭМ!$A$39:$A$782,$A91,СВЦЭМ!$B$39:$B$782,Y$83)+'СЕТ СН'!$H$9+СВЦЭМ!$D$10+'СЕТ СН'!$H$5-'СЕТ СН'!$H$17</f>
        <v>3144.7068925999997</v>
      </c>
    </row>
    <row r="92" spans="1:25" ht="15.75" x14ac:dyDescent="0.2">
      <c r="A92" s="35">
        <f t="shared" si="2"/>
        <v>44356</v>
      </c>
      <c r="B92" s="36">
        <f>SUMIFS(СВЦЭМ!$C$39:$C$782,СВЦЭМ!$A$39:$A$782,$A92,СВЦЭМ!$B$39:$B$782,B$83)+'СЕТ СН'!$H$9+СВЦЭМ!$D$10+'СЕТ СН'!$H$5-'СЕТ СН'!$H$17</f>
        <v>3185.8370026899997</v>
      </c>
      <c r="C92" s="36">
        <f>SUMIFS(СВЦЭМ!$C$39:$C$782,СВЦЭМ!$A$39:$A$782,$A92,СВЦЭМ!$B$39:$B$782,C$83)+'СЕТ СН'!$H$9+СВЦЭМ!$D$10+'СЕТ СН'!$H$5-'СЕТ СН'!$H$17</f>
        <v>3252.4684027999997</v>
      </c>
      <c r="D92" s="36">
        <f>SUMIFS(СВЦЭМ!$C$39:$C$782,СВЦЭМ!$A$39:$A$782,$A92,СВЦЭМ!$B$39:$B$782,D$83)+'СЕТ СН'!$H$9+СВЦЭМ!$D$10+'СЕТ СН'!$H$5-'СЕТ СН'!$H$17</f>
        <v>3322.6219597999998</v>
      </c>
      <c r="E92" s="36">
        <f>SUMIFS(СВЦЭМ!$C$39:$C$782,СВЦЭМ!$A$39:$A$782,$A92,СВЦЭМ!$B$39:$B$782,E$83)+'СЕТ СН'!$H$9+СВЦЭМ!$D$10+'СЕТ СН'!$H$5-'СЕТ СН'!$H$17</f>
        <v>3331.4579955899999</v>
      </c>
      <c r="F92" s="36">
        <f>SUMIFS(СВЦЭМ!$C$39:$C$782,СВЦЭМ!$A$39:$A$782,$A92,СВЦЭМ!$B$39:$B$782,F$83)+'СЕТ СН'!$H$9+СВЦЭМ!$D$10+'СЕТ СН'!$H$5-'СЕТ СН'!$H$17</f>
        <v>3332.3423949899998</v>
      </c>
      <c r="G92" s="36">
        <f>SUMIFS(СВЦЭМ!$C$39:$C$782,СВЦЭМ!$A$39:$A$782,$A92,СВЦЭМ!$B$39:$B$782,G$83)+'СЕТ СН'!$H$9+СВЦЭМ!$D$10+'СЕТ СН'!$H$5-'СЕТ СН'!$H$17</f>
        <v>3314.9892051099996</v>
      </c>
      <c r="H92" s="36">
        <f>SUMIFS(СВЦЭМ!$C$39:$C$782,СВЦЭМ!$A$39:$A$782,$A92,СВЦЭМ!$B$39:$B$782,H$83)+'СЕТ СН'!$H$9+СВЦЭМ!$D$10+'СЕТ СН'!$H$5-'СЕТ СН'!$H$17</f>
        <v>3277.9938667399997</v>
      </c>
      <c r="I92" s="36">
        <f>SUMIFS(СВЦЭМ!$C$39:$C$782,СВЦЭМ!$A$39:$A$782,$A92,СВЦЭМ!$B$39:$B$782,I$83)+'СЕТ СН'!$H$9+СВЦЭМ!$D$10+'СЕТ СН'!$H$5-'СЕТ СН'!$H$17</f>
        <v>3197.4230536999999</v>
      </c>
      <c r="J92" s="36">
        <f>SUMIFS(СВЦЭМ!$C$39:$C$782,СВЦЭМ!$A$39:$A$782,$A92,СВЦЭМ!$B$39:$B$782,J$83)+'СЕТ СН'!$H$9+СВЦЭМ!$D$10+'СЕТ СН'!$H$5-'СЕТ СН'!$H$17</f>
        <v>3185.0382505999996</v>
      </c>
      <c r="K92" s="36">
        <f>SUMIFS(СВЦЭМ!$C$39:$C$782,СВЦЭМ!$A$39:$A$782,$A92,СВЦЭМ!$B$39:$B$782,K$83)+'СЕТ СН'!$H$9+СВЦЭМ!$D$10+'СЕТ СН'!$H$5-'СЕТ СН'!$H$17</f>
        <v>3187.7093884699998</v>
      </c>
      <c r="L92" s="36">
        <f>SUMIFS(СВЦЭМ!$C$39:$C$782,СВЦЭМ!$A$39:$A$782,$A92,СВЦЭМ!$B$39:$B$782,L$83)+'СЕТ СН'!$H$9+СВЦЭМ!$D$10+'СЕТ СН'!$H$5-'СЕТ СН'!$H$17</f>
        <v>3192.5438763399998</v>
      </c>
      <c r="M92" s="36">
        <f>SUMIFS(СВЦЭМ!$C$39:$C$782,СВЦЭМ!$A$39:$A$782,$A92,СВЦЭМ!$B$39:$B$782,M$83)+'СЕТ СН'!$H$9+СВЦЭМ!$D$10+'СЕТ СН'!$H$5-'СЕТ СН'!$H$17</f>
        <v>3203.8196745400001</v>
      </c>
      <c r="N92" s="36">
        <f>SUMIFS(СВЦЭМ!$C$39:$C$782,СВЦЭМ!$A$39:$A$782,$A92,СВЦЭМ!$B$39:$B$782,N$83)+'СЕТ СН'!$H$9+СВЦЭМ!$D$10+'СЕТ СН'!$H$5-'СЕТ СН'!$H$17</f>
        <v>3248.1563109499998</v>
      </c>
      <c r="O92" s="36">
        <f>SUMIFS(СВЦЭМ!$C$39:$C$782,СВЦЭМ!$A$39:$A$782,$A92,СВЦЭМ!$B$39:$B$782,O$83)+'СЕТ СН'!$H$9+СВЦЭМ!$D$10+'СЕТ СН'!$H$5-'СЕТ СН'!$H$17</f>
        <v>3301.7810660499999</v>
      </c>
      <c r="P92" s="36">
        <f>SUMIFS(СВЦЭМ!$C$39:$C$782,СВЦЭМ!$A$39:$A$782,$A92,СВЦЭМ!$B$39:$B$782,P$83)+'СЕТ СН'!$H$9+СВЦЭМ!$D$10+'СЕТ СН'!$H$5-'СЕТ СН'!$H$17</f>
        <v>3300.3183749999998</v>
      </c>
      <c r="Q92" s="36">
        <f>SUMIFS(СВЦЭМ!$C$39:$C$782,СВЦЭМ!$A$39:$A$782,$A92,СВЦЭМ!$B$39:$B$782,Q$83)+'СЕТ СН'!$H$9+СВЦЭМ!$D$10+'СЕТ СН'!$H$5-'СЕТ СН'!$H$17</f>
        <v>3292.4492400999998</v>
      </c>
      <c r="R92" s="36">
        <f>SUMIFS(СВЦЭМ!$C$39:$C$782,СВЦЭМ!$A$39:$A$782,$A92,СВЦЭМ!$B$39:$B$782,R$83)+'СЕТ СН'!$H$9+СВЦЭМ!$D$10+'СЕТ СН'!$H$5-'СЕТ СН'!$H$17</f>
        <v>3239.0069079799996</v>
      </c>
      <c r="S92" s="36">
        <f>SUMIFS(СВЦЭМ!$C$39:$C$782,СВЦЭМ!$A$39:$A$782,$A92,СВЦЭМ!$B$39:$B$782,S$83)+'СЕТ СН'!$H$9+СВЦЭМ!$D$10+'СЕТ СН'!$H$5-'СЕТ СН'!$H$17</f>
        <v>3179.7347217799997</v>
      </c>
      <c r="T92" s="36">
        <f>SUMIFS(СВЦЭМ!$C$39:$C$782,СВЦЭМ!$A$39:$A$782,$A92,СВЦЭМ!$B$39:$B$782,T$83)+'СЕТ СН'!$H$9+СВЦЭМ!$D$10+'СЕТ СН'!$H$5-'СЕТ СН'!$H$17</f>
        <v>3159.2066567499996</v>
      </c>
      <c r="U92" s="36">
        <f>SUMIFS(СВЦЭМ!$C$39:$C$782,СВЦЭМ!$A$39:$A$782,$A92,СВЦЭМ!$B$39:$B$782,U$83)+'СЕТ СН'!$H$9+СВЦЭМ!$D$10+'СЕТ СН'!$H$5-'СЕТ СН'!$H$17</f>
        <v>3146.8107356999999</v>
      </c>
      <c r="V92" s="36">
        <f>SUMIFS(СВЦЭМ!$C$39:$C$782,СВЦЭМ!$A$39:$A$782,$A92,СВЦЭМ!$B$39:$B$782,V$83)+'СЕТ СН'!$H$9+СВЦЭМ!$D$10+'СЕТ СН'!$H$5-'СЕТ СН'!$H$17</f>
        <v>3158.8947649499996</v>
      </c>
      <c r="W92" s="36">
        <f>SUMIFS(СВЦЭМ!$C$39:$C$782,СВЦЭМ!$A$39:$A$782,$A92,СВЦЭМ!$B$39:$B$782,W$83)+'СЕТ СН'!$H$9+СВЦЭМ!$D$10+'СЕТ СН'!$H$5-'СЕТ СН'!$H$17</f>
        <v>3169.7202353100001</v>
      </c>
      <c r="X92" s="36">
        <f>SUMIFS(СВЦЭМ!$C$39:$C$782,СВЦЭМ!$A$39:$A$782,$A92,СВЦЭМ!$B$39:$B$782,X$83)+'СЕТ СН'!$H$9+СВЦЭМ!$D$10+'СЕТ СН'!$H$5-'СЕТ СН'!$H$17</f>
        <v>3156.0992083799997</v>
      </c>
      <c r="Y92" s="36">
        <f>SUMIFS(СВЦЭМ!$C$39:$C$782,СВЦЭМ!$A$39:$A$782,$A92,СВЦЭМ!$B$39:$B$782,Y$83)+'СЕТ СН'!$H$9+СВЦЭМ!$D$10+'СЕТ СН'!$H$5-'СЕТ СН'!$H$17</f>
        <v>3129.0967801299998</v>
      </c>
    </row>
    <row r="93" spans="1:25" ht="15.75" x14ac:dyDescent="0.2">
      <c r="A93" s="35">
        <f t="shared" si="2"/>
        <v>44357</v>
      </c>
      <c r="B93" s="36">
        <f>SUMIFS(СВЦЭМ!$C$39:$C$782,СВЦЭМ!$A$39:$A$782,$A93,СВЦЭМ!$B$39:$B$782,B$83)+'СЕТ СН'!$H$9+СВЦЭМ!$D$10+'СЕТ СН'!$H$5-'СЕТ СН'!$H$17</f>
        <v>3133.8381539899997</v>
      </c>
      <c r="C93" s="36">
        <f>SUMIFS(СВЦЭМ!$C$39:$C$782,СВЦЭМ!$A$39:$A$782,$A93,СВЦЭМ!$B$39:$B$782,C$83)+'СЕТ СН'!$H$9+СВЦЭМ!$D$10+'СЕТ СН'!$H$5-'СЕТ СН'!$H$17</f>
        <v>3192.2510809299997</v>
      </c>
      <c r="D93" s="36">
        <f>SUMIFS(СВЦЭМ!$C$39:$C$782,СВЦЭМ!$A$39:$A$782,$A93,СВЦЭМ!$B$39:$B$782,D$83)+'СЕТ СН'!$H$9+СВЦЭМ!$D$10+'СЕТ СН'!$H$5-'СЕТ СН'!$H$17</f>
        <v>3256.3485480899999</v>
      </c>
      <c r="E93" s="36">
        <f>SUMIFS(СВЦЭМ!$C$39:$C$782,СВЦЭМ!$A$39:$A$782,$A93,СВЦЭМ!$B$39:$B$782,E$83)+'СЕТ СН'!$H$9+СВЦЭМ!$D$10+'СЕТ СН'!$H$5-'СЕТ СН'!$H$17</f>
        <v>3271.4340827999999</v>
      </c>
      <c r="F93" s="36">
        <f>SUMIFS(СВЦЭМ!$C$39:$C$782,СВЦЭМ!$A$39:$A$782,$A93,СВЦЭМ!$B$39:$B$782,F$83)+'СЕТ СН'!$H$9+СВЦЭМ!$D$10+'СЕТ СН'!$H$5-'СЕТ СН'!$H$17</f>
        <v>3265.6090689899997</v>
      </c>
      <c r="G93" s="36">
        <f>SUMIFS(СВЦЭМ!$C$39:$C$782,СВЦЭМ!$A$39:$A$782,$A93,СВЦЭМ!$B$39:$B$782,G$83)+'СЕТ СН'!$H$9+СВЦЭМ!$D$10+'СЕТ СН'!$H$5-'СЕТ СН'!$H$17</f>
        <v>3255.7648517600001</v>
      </c>
      <c r="H93" s="36">
        <f>SUMIFS(СВЦЭМ!$C$39:$C$782,СВЦЭМ!$A$39:$A$782,$A93,СВЦЭМ!$B$39:$B$782,H$83)+'СЕТ СН'!$H$9+СВЦЭМ!$D$10+'СЕТ СН'!$H$5-'СЕТ СН'!$H$17</f>
        <v>3237.2513028099997</v>
      </c>
      <c r="I93" s="36">
        <f>SUMIFS(СВЦЭМ!$C$39:$C$782,СВЦЭМ!$A$39:$A$782,$A93,СВЦЭМ!$B$39:$B$782,I$83)+'СЕТ СН'!$H$9+СВЦЭМ!$D$10+'СЕТ СН'!$H$5-'СЕТ СН'!$H$17</f>
        <v>3196.3254149300001</v>
      </c>
      <c r="J93" s="36">
        <f>SUMIFS(СВЦЭМ!$C$39:$C$782,СВЦЭМ!$A$39:$A$782,$A93,СВЦЭМ!$B$39:$B$782,J$83)+'СЕТ СН'!$H$9+СВЦЭМ!$D$10+'СЕТ СН'!$H$5-'СЕТ СН'!$H$17</f>
        <v>3200.31235947</v>
      </c>
      <c r="K93" s="36">
        <f>SUMIFS(СВЦЭМ!$C$39:$C$782,СВЦЭМ!$A$39:$A$782,$A93,СВЦЭМ!$B$39:$B$782,K$83)+'СЕТ СН'!$H$9+СВЦЭМ!$D$10+'СЕТ СН'!$H$5-'СЕТ СН'!$H$17</f>
        <v>3206.5751909999999</v>
      </c>
      <c r="L93" s="36">
        <f>SUMIFS(СВЦЭМ!$C$39:$C$782,СВЦЭМ!$A$39:$A$782,$A93,СВЦЭМ!$B$39:$B$782,L$83)+'СЕТ СН'!$H$9+СВЦЭМ!$D$10+'СЕТ СН'!$H$5-'СЕТ СН'!$H$17</f>
        <v>3209.11608587</v>
      </c>
      <c r="M93" s="36">
        <f>SUMIFS(СВЦЭМ!$C$39:$C$782,СВЦЭМ!$A$39:$A$782,$A93,СВЦЭМ!$B$39:$B$782,M$83)+'СЕТ СН'!$H$9+СВЦЭМ!$D$10+'СЕТ СН'!$H$5-'СЕТ СН'!$H$17</f>
        <v>3214.20784981</v>
      </c>
      <c r="N93" s="36">
        <f>SUMIFS(СВЦЭМ!$C$39:$C$782,СВЦЭМ!$A$39:$A$782,$A93,СВЦЭМ!$B$39:$B$782,N$83)+'СЕТ СН'!$H$9+СВЦЭМ!$D$10+'СЕТ СН'!$H$5-'СЕТ СН'!$H$17</f>
        <v>3263.5029366199997</v>
      </c>
      <c r="O93" s="36">
        <f>SUMIFS(СВЦЭМ!$C$39:$C$782,СВЦЭМ!$A$39:$A$782,$A93,СВЦЭМ!$B$39:$B$782,O$83)+'СЕТ СН'!$H$9+СВЦЭМ!$D$10+'СЕТ СН'!$H$5-'СЕТ СН'!$H$17</f>
        <v>3310.32260086</v>
      </c>
      <c r="P93" s="36">
        <f>SUMIFS(СВЦЭМ!$C$39:$C$782,СВЦЭМ!$A$39:$A$782,$A93,СВЦЭМ!$B$39:$B$782,P$83)+'СЕТ СН'!$H$9+СВЦЭМ!$D$10+'СЕТ СН'!$H$5-'СЕТ СН'!$H$17</f>
        <v>3319.8812401599998</v>
      </c>
      <c r="Q93" s="36">
        <f>SUMIFS(СВЦЭМ!$C$39:$C$782,СВЦЭМ!$A$39:$A$782,$A93,СВЦЭМ!$B$39:$B$782,Q$83)+'СЕТ СН'!$H$9+СВЦЭМ!$D$10+'СЕТ СН'!$H$5-'СЕТ СН'!$H$17</f>
        <v>3313.6211634000001</v>
      </c>
      <c r="R93" s="36">
        <f>SUMIFS(СВЦЭМ!$C$39:$C$782,СВЦЭМ!$A$39:$A$782,$A93,СВЦЭМ!$B$39:$B$782,R$83)+'СЕТ СН'!$H$9+СВЦЭМ!$D$10+'СЕТ СН'!$H$5-'СЕТ СН'!$H$17</f>
        <v>3265.9085378899999</v>
      </c>
      <c r="S93" s="36">
        <f>SUMIFS(СВЦЭМ!$C$39:$C$782,СВЦЭМ!$A$39:$A$782,$A93,СВЦЭМ!$B$39:$B$782,S$83)+'СЕТ СН'!$H$9+СВЦЭМ!$D$10+'СЕТ СН'!$H$5-'СЕТ СН'!$H$17</f>
        <v>3202.7807974899997</v>
      </c>
      <c r="T93" s="36">
        <f>SUMIFS(СВЦЭМ!$C$39:$C$782,СВЦЭМ!$A$39:$A$782,$A93,СВЦЭМ!$B$39:$B$782,T$83)+'СЕТ СН'!$H$9+СВЦЭМ!$D$10+'СЕТ СН'!$H$5-'СЕТ СН'!$H$17</f>
        <v>3201.1647219399997</v>
      </c>
      <c r="U93" s="36">
        <f>SUMIFS(СВЦЭМ!$C$39:$C$782,СВЦЭМ!$A$39:$A$782,$A93,СВЦЭМ!$B$39:$B$782,U$83)+'СЕТ СН'!$H$9+СВЦЭМ!$D$10+'СЕТ СН'!$H$5-'СЕТ СН'!$H$17</f>
        <v>3188.5190403500001</v>
      </c>
      <c r="V93" s="36">
        <f>SUMIFS(СВЦЭМ!$C$39:$C$782,СВЦЭМ!$A$39:$A$782,$A93,СВЦЭМ!$B$39:$B$782,V$83)+'СЕТ СН'!$H$9+СВЦЭМ!$D$10+'СЕТ СН'!$H$5-'СЕТ СН'!$H$17</f>
        <v>3176.37778243</v>
      </c>
      <c r="W93" s="36">
        <f>SUMIFS(СВЦЭМ!$C$39:$C$782,СВЦЭМ!$A$39:$A$782,$A93,СВЦЭМ!$B$39:$B$782,W$83)+'СЕТ СН'!$H$9+СВЦЭМ!$D$10+'СЕТ СН'!$H$5-'СЕТ СН'!$H$17</f>
        <v>3189.3974216500001</v>
      </c>
      <c r="X93" s="36">
        <f>SUMIFS(СВЦЭМ!$C$39:$C$782,СВЦЭМ!$A$39:$A$782,$A93,СВЦЭМ!$B$39:$B$782,X$83)+'СЕТ СН'!$H$9+СВЦЭМ!$D$10+'СЕТ СН'!$H$5-'СЕТ СН'!$H$17</f>
        <v>3176.7965532600001</v>
      </c>
      <c r="Y93" s="36">
        <f>SUMIFS(СВЦЭМ!$C$39:$C$782,СВЦЭМ!$A$39:$A$782,$A93,СВЦЭМ!$B$39:$B$782,Y$83)+'СЕТ СН'!$H$9+СВЦЭМ!$D$10+'СЕТ СН'!$H$5-'СЕТ СН'!$H$17</f>
        <v>3157.9715829299998</v>
      </c>
    </row>
    <row r="94" spans="1:25" ht="15.75" x14ac:dyDescent="0.2">
      <c r="A94" s="35">
        <f t="shared" si="2"/>
        <v>44358</v>
      </c>
      <c r="B94" s="36">
        <f>SUMIFS(СВЦЭМ!$C$39:$C$782,СВЦЭМ!$A$39:$A$782,$A94,СВЦЭМ!$B$39:$B$782,B$83)+'СЕТ СН'!$H$9+СВЦЭМ!$D$10+'СЕТ СН'!$H$5-'СЕТ СН'!$H$17</f>
        <v>3182.2594558599999</v>
      </c>
      <c r="C94" s="36">
        <f>SUMIFS(СВЦЭМ!$C$39:$C$782,СВЦЭМ!$A$39:$A$782,$A94,СВЦЭМ!$B$39:$B$782,C$83)+'СЕТ СН'!$H$9+СВЦЭМ!$D$10+'СЕТ СН'!$H$5-'СЕТ СН'!$H$17</f>
        <v>3237.5738934299998</v>
      </c>
      <c r="D94" s="36">
        <f>SUMIFS(СВЦЭМ!$C$39:$C$782,СВЦЭМ!$A$39:$A$782,$A94,СВЦЭМ!$B$39:$B$782,D$83)+'СЕТ СН'!$H$9+СВЦЭМ!$D$10+'СЕТ СН'!$H$5-'СЕТ СН'!$H$17</f>
        <v>3293.2730723099999</v>
      </c>
      <c r="E94" s="36">
        <f>SUMIFS(СВЦЭМ!$C$39:$C$782,СВЦЭМ!$A$39:$A$782,$A94,СВЦЭМ!$B$39:$B$782,E$83)+'СЕТ СН'!$H$9+СВЦЭМ!$D$10+'СЕТ СН'!$H$5-'СЕТ СН'!$H$17</f>
        <v>3301.1457627099999</v>
      </c>
      <c r="F94" s="36">
        <f>SUMIFS(СВЦЭМ!$C$39:$C$782,СВЦЭМ!$A$39:$A$782,$A94,СВЦЭМ!$B$39:$B$782,F$83)+'СЕТ СН'!$H$9+СВЦЭМ!$D$10+'СЕТ СН'!$H$5-'СЕТ СН'!$H$17</f>
        <v>3300.1249863200001</v>
      </c>
      <c r="G94" s="36">
        <f>SUMIFS(СВЦЭМ!$C$39:$C$782,СВЦЭМ!$A$39:$A$782,$A94,СВЦЭМ!$B$39:$B$782,G$83)+'СЕТ СН'!$H$9+СВЦЭМ!$D$10+'СЕТ СН'!$H$5-'СЕТ СН'!$H$17</f>
        <v>3307.5861763899998</v>
      </c>
      <c r="H94" s="36">
        <f>SUMIFS(СВЦЭМ!$C$39:$C$782,СВЦЭМ!$A$39:$A$782,$A94,СВЦЭМ!$B$39:$B$782,H$83)+'СЕТ СН'!$H$9+СВЦЭМ!$D$10+'СЕТ СН'!$H$5-'СЕТ СН'!$H$17</f>
        <v>3269.9892668299999</v>
      </c>
      <c r="I94" s="36">
        <f>SUMIFS(СВЦЭМ!$C$39:$C$782,СВЦЭМ!$A$39:$A$782,$A94,СВЦЭМ!$B$39:$B$782,I$83)+'СЕТ СН'!$H$9+СВЦЭМ!$D$10+'СЕТ СН'!$H$5-'СЕТ СН'!$H$17</f>
        <v>3234.0527475700001</v>
      </c>
      <c r="J94" s="36">
        <f>SUMIFS(СВЦЭМ!$C$39:$C$782,СВЦЭМ!$A$39:$A$782,$A94,СВЦЭМ!$B$39:$B$782,J$83)+'СЕТ СН'!$H$9+СВЦЭМ!$D$10+'СЕТ СН'!$H$5-'СЕТ СН'!$H$17</f>
        <v>3223.5235036300001</v>
      </c>
      <c r="K94" s="36">
        <f>SUMIFS(СВЦЭМ!$C$39:$C$782,СВЦЭМ!$A$39:$A$782,$A94,СВЦЭМ!$B$39:$B$782,K$83)+'СЕТ СН'!$H$9+СВЦЭМ!$D$10+'СЕТ СН'!$H$5-'СЕТ СН'!$H$17</f>
        <v>3215.8203989399999</v>
      </c>
      <c r="L94" s="36">
        <f>SUMIFS(СВЦЭМ!$C$39:$C$782,СВЦЭМ!$A$39:$A$782,$A94,СВЦЭМ!$B$39:$B$782,L$83)+'СЕТ СН'!$H$9+СВЦЭМ!$D$10+'СЕТ СН'!$H$5-'СЕТ СН'!$H$17</f>
        <v>3215.9499628099998</v>
      </c>
      <c r="M94" s="36">
        <f>SUMIFS(СВЦЭМ!$C$39:$C$782,СВЦЭМ!$A$39:$A$782,$A94,СВЦЭМ!$B$39:$B$782,M$83)+'СЕТ СН'!$H$9+СВЦЭМ!$D$10+'СЕТ СН'!$H$5-'СЕТ СН'!$H$17</f>
        <v>3236.59088651</v>
      </c>
      <c r="N94" s="36">
        <f>SUMIFS(СВЦЭМ!$C$39:$C$782,СВЦЭМ!$A$39:$A$782,$A94,СВЦЭМ!$B$39:$B$782,N$83)+'СЕТ СН'!$H$9+СВЦЭМ!$D$10+'СЕТ СН'!$H$5-'СЕТ СН'!$H$17</f>
        <v>3278.8066084399998</v>
      </c>
      <c r="O94" s="36">
        <f>SUMIFS(СВЦЭМ!$C$39:$C$782,СВЦЭМ!$A$39:$A$782,$A94,СВЦЭМ!$B$39:$B$782,O$83)+'СЕТ СН'!$H$9+СВЦЭМ!$D$10+'СЕТ СН'!$H$5-'СЕТ СН'!$H$17</f>
        <v>3289.6177687099998</v>
      </c>
      <c r="P94" s="36">
        <f>SUMIFS(СВЦЭМ!$C$39:$C$782,СВЦЭМ!$A$39:$A$782,$A94,СВЦЭМ!$B$39:$B$782,P$83)+'СЕТ СН'!$H$9+СВЦЭМ!$D$10+'СЕТ СН'!$H$5-'СЕТ СН'!$H$17</f>
        <v>3287.5228641399999</v>
      </c>
      <c r="Q94" s="36">
        <f>SUMIFS(СВЦЭМ!$C$39:$C$782,СВЦЭМ!$A$39:$A$782,$A94,СВЦЭМ!$B$39:$B$782,Q$83)+'СЕТ СН'!$H$9+СВЦЭМ!$D$10+'СЕТ СН'!$H$5-'СЕТ СН'!$H$17</f>
        <v>3301.7584915299999</v>
      </c>
      <c r="R94" s="36">
        <f>SUMIFS(СВЦЭМ!$C$39:$C$782,СВЦЭМ!$A$39:$A$782,$A94,СВЦЭМ!$B$39:$B$782,R$83)+'СЕТ СН'!$H$9+СВЦЭМ!$D$10+'СЕТ СН'!$H$5-'СЕТ СН'!$H$17</f>
        <v>3266.7044396799997</v>
      </c>
      <c r="S94" s="36">
        <f>SUMIFS(СВЦЭМ!$C$39:$C$782,СВЦЭМ!$A$39:$A$782,$A94,СВЦЭМ!$B$39:$B$782,S$83)+'СЕТ СН'!$H$9+СВЦЭМ!$D$10+'СЕТ СН'!$H$5-'СЕТ СН'!$H$17</f>
        <v>3202.7283430099997</v>
      </c>
      <c r="T94" s="36">
        <f>SUMIFS(СВЦЭМ!$C$39:$C$782,СВЦЭМ!$A$39:$A$782,$A94,СВЦЭМ!$B$39:$B$782,T$83)+'СЕТ СН'!$H$9+СВЦЭМ!$D$10+'СЕТ СН'!$H$5-'СЕТ СН'!$H$17</f>
        <v>3146.05917271</v>
      </c>
      <c r="U94" s="36">
        <f>SUMIFS(СВЦЭМ!$C$39:$C$782,СВЦЭМ!$A$39:$A$782,$A94,СВЦЭМ!$B$39:$B$782,U$83)+'СЕТ СН'!$H$9+СВЦЭМ!$D$10+'СЕТ СН'!$H$5-'СЕТ СН'!$H$17</f>
        <v>3126.2396401999999</v>
      </c>
      <c r="V94" s="36">
        <f>SUMIFS(СВЦЭМ!$C$39:$C$782,СВЦЭМ!$A$39:$A$782,$A94,СВЦЭМ!$B$39:$B$782,V$83)+'СЕТ СН'!$H$9+СВЦЭМ!$D$10+'СЕТ СН'!$H$5-'СЕТ СН'!$H$17</f>
        <v>3138.1302557999998</v>
      </c>
      <c r="W94" s="36">
        <f>SUMIFS(СВЦЭМ!$C$39:$C$782,СВЦЭМ!$A$39:$A$782,$A94,СВЦЭМ!$B$39:$B$782,W$83)+'СЕТ СН'!$H$9+СВЦЭМ!$D$10+'СЕТ СН'!$H$5-'СЕТ СН'!$H$17</f>
        <v>3143.2016227999998</v>
      </c>
      <c r="X94" s="36">
        <f>SUMIFS(СВЦЭМ!$C$39:$C$782,СВЦЭМ!$A$39:$A$782,$A94,СВЦЭМ!$B$39:$B$782,X$83)+'СЕТ СН'!$H$9+СВЦЭМ!$D$10+'СЕТ СН'!$H$5-'СЕТ СН'!$H$17</f>
        <v>3158.41499527</v>
      </c>
      <c r="Y94" s="36">
        <f>SUMIFS(СВЦЭМ!$C$39:$C$782,СВЦЭМ!$A$39:$A$782,$A94,СВЦЭМ!$B$39:$B$782,Y$83)+'СЕТ СН'!$H$9+СВЦЭМ!$D$10+'СЕТ СН'!$H$5-'СЕТ СН'!$H$17</f>
        <v>3179.7854423399999</v>
      </c>
    </row>
    <row r="95" spans="1:25" ht="15.75" x14ac:dyDescent="0.2">
      <c r="A95" s="35">
        <f t="shared" si="2"/>
        <v>44359</v>
      </c>
      <c r="B95" s="36">
        <f>SUMIFS(СВЦЭМ!$C$39:$C$782,СВЦЭМ!$A$39:$A$782,$A95,СВЦЭМ!$B$39:$B$782,B$83)+'СЕТ СН'!$H$9+СВЦЭМ!$D$10+'СЕТ СН'!$H$5-'СЕТ СН'!$H$17</f>
        <v>3199.9303063799998</v>
      </c>
      <c r="C95" s="36">
        <f>SUMIFS(СВЦЭМ!$C$39:$C$782,СВЦЭМ!$A$39:$A$782,$A95,СВЦЭМ!$B$39:$B$782,C$83)+'СЕТ СН'!$H$9+СВЦЭМ!$D$10+'СЕТ СН'!$H$5-'СЕТ СН'!$H$17</f>
        <v>3238.3475391699999</v>
      </c>
      <c r="D95" s="36">
        <f>SUMIFS(СВЦЭМ!$C$39:$C$782,СВЦЭМ!$A$39:$A$782,$A95,СВЦЭМ!$B$39:$B$782,D$83)+'СЕТ СН'!$H$9+СВЦЭМ!$D$10+'СЕТ СН'!$H$5-'СЕТ СН'!$H$17</f>
        <v>3303.5693239499997</v>
      </c>
      <c r="E95" s="36">
        <f>SUMIFS(СВЦЭМ!$C$39:$C$782,СВЦЭМ!$A$39:$A$782,$A95,СВЦЭМ!$B$39:$B$782,E$83)+'СЕТ СН'!$H$9+СВЦЭМ!$D$10+'СЕТ СН'!$H$5-'СЕТ СН'!$H$17</f>
        <v>3310.61107154</v>
      </c>
      <c r="F95" s="36">
        <f>SUMIFS(СВЦЭМ!$C$39:$C$782,СВЦЭМ!$A$39:$A$782,$A95,СВЦЭМ!$B$39:$B$782,F$83)+'СЕТ СН'!$H$9+СВЦЭМ!$D$10+'СЕТ СН'!$H$5-'СЕТ СН'!$H$17</f>
        <v>3303.9679754599997</v>
      </c>
      <c r="G95" s="36">
        <f>SUMIFS(СВЦЭМ!$C$39:$C$782,СВЦЭМ!$A$39:$A$782,$A95,СВЦЭМ!$B$39:$B$782,G$83)+'СЕТ СН'!$H$9+СВЦЭМ!$D$10+'СЕТ СН'!$H$5-'СЕТ СН'!$H$17</f>
        <v>3305.7081939</v>
      </c>
      <c r="H95" s="36">
        <f>SUMIFS(СВЦЭМ!$C$39:$C$782,СВЦЭМ!$A$39:$A$782,$A95,СВЦЭМ!$B$39:$B$782,H$83)+'СЕТ СН'!$H$9+СВЦЭМ!$D$10+'СЕТ СН'!$H$5-'СЕТ СН'!$H$17</f>
        <v>3290.0937040199997</v>
      </c>
      <c r="I95" s="36">
        <f>SUMIFS(СВЦЭМ!$C$39:$C$782,СВЦЭМ!$A$39:$A$782,$A95,СВЦЭМ!$B$39:$B$782,I$83)+'СЕТ СН'!$H$9+СВЦЭМ!$D$10+'СЕТ СН'!$H$5-'СЕТ СН'!$H$17</f>
        <v>3237.2842845</v>
      </c>
      <c r="J95" s="36">
        <f>SUMIFS(СВЦЭМ!$C$39:$C$782,СВЦЭМ!$A$39:$A$782,$A95,СВЦЭМ!$B$39:$B$782,J$83)+'СЕТ СН'!$H$9+СВЦЭМ!$D$10+'СЕТ СН'!$H$5-'СЕТ СН'!$H$17</f>
        <v>3204.0124070499996</v>
      </c>
      <c r="K95" s="36">
        <f>SUMIFS(СВЦЭМ!$C$39:$C$782,СВЦЭМ!$A$39:$A$782,$A95,СВЦЭМ!$B$39:$B$782,K$83)+'СЕТ СН'!$H$9+СВЦЭМ!$D$10+'СЕТ СН'!$H$5-'СЕТ СН'!$H$17</f>
        <v>3175.5464878799999</v>
      </c>
      <c r="L95" s="36">
        <f>SUMIFS(СВЦЭМ!$C$39:$C$782,СВЦЭМ!$A$39:$A$782,$A95,СВЦЭМ!$B$39:$B$782,L$83)+'СЕТ СН'!$H$9+СВЦЭМ!$D$10+'СЕТ СН'!$H$5-'СЕТ СН'!$H$17</f>
        <v>3190.7563173600001</v>
      </c>
      <c r="M95" s="36">
        <f>SUMIFS(СВЦЭМ!$C$39:$C$782,СВЦЭМ!$A$39:$A$782,$A95,СВЦЭМ!$B$39:$B$782,M$83)+'СЕТ СН'!$H$9+СВЦЭМ!$D$10+'СЕТ СН'!$H$5-'СЕТ СН'!$H$17</f>
        <v>3195.5695496399999</v>
      </c>
      <c r="N95" s="36">
        <f>SUMIFS(СВЦЭМ!$C$39:$C$782,СВЦЭМ!$A$39:$A$782,$A95,СВЦЭМ!$B$39:$B$782,N$83)+'СЕТ СН'!$H$9+СВЦЭМ!$D$10+'СЕТ СН'!$H$5-'СЕТ СН'!$H$17</f>
        <v>3262.29680048</v>
      </c>
      <c r="O95" s="36">
        <f>SUMIFS(СВЦЭМ!$C$39:$C$782,СВЦЭМ!$A$39:$A$782,$A95,СВЦЭМ!$B$39:$B$782,O$83)+'СЕТ СН'!$H$9+СВЦЭМ!$D$10+'СЕТ СН'!$H$5-'СЕТ СН'!$H$17</f>
        <v>3282.3979466399996</v>
      </c>
      <c r="P95" s="36">
        <f>SUMIFS(СВЦЭМ!$C$39:$C$782,СВЦЭМ!$A$39:$A$782,$A95,СВЦЭМ!$B$39:$B$782,P$83)+'СЕТ СН'!$H$9+СВЦЭМ!$D$10+'СЕТ СН'!$H$5-'СЕТ СН'!$H$17</f>
        <v>3280.1022152400001</v>
      </c>
      <c r="Q95" s="36">
        <f>SUMIFS(СВЦЭМ!$C$39:$C$782,СВЦЭМ!$A$39:$A$782,$A95,СВЦЭМ!$B$39:$B$782,Q$83)+'СЕТ СН'!$H$9+СВЦЭМ!$D$10+'СЕТ СН'!$H$5-'СЕТ СН'!$H$17</f>
        <v>3275.51288905</v>
      </c>
      <c r="R95" s="36">
        <f>SUMIFS(СВЦЭМ!$C$39:$C$782,СВЦЭМ!$A$39:$A$782,$A95,СВЦЭМ!$B$39:$B$782,R$83)+'СЕТ СН'!$H$9+СВЦЭМ!$D$10+'СЕТ СН'!$H$5-'СЕТ СН'!$H$17</f>
        <v>3243.9186341599998</v>
      </c>
      <c r="S95" s="36">
        <f>SUMIFS(СВЦЭМ!$C$39:$C$782,СВЦЭМ!$A$39:$A$782,$A95,СВЦЭМ!$B$39:$B$782,S$83)+'СЕТ СН'!$H$9+СВЦЭМ!$D$10+'СЕТ СН'!$H$5-'СЕТ СН'!$H$17</f>
        <v>3201.9869958999998</v>
      </c>
      <c r="T95" s="36">
        <f>SUMIFS(СВЦЭМ!$C$39:$C$782,СВЦЭМ!$A$39:$A$782,$A95,СВЦЭМ!$B$39:$B$782,T$83)+'СЕТ СН'!$H$9+СВЦЭМ!$D$10+'СЕТ СН'!$H$5-'СЕТ СН'!$H$17</f>
        <v>3165.01702054</v>
      </c>
      <c r="U95" s="36">
        <f>SUMIFS(СВЦЭМ!$C$39:$C$782,СВЦЭМ!$A$39:$A$782,$A95,СВЦЭМ!$B$39:$B$782,U$83)+'СЕТ СН'!$H$9+СВЦЭМ!$D$10+'СЕТ СН'!$H$5-'СЕТ СН'!$H$17</f>
        <v>3162.2825149199998</v>
      </c>
      <c r="V95" s="36">
        <f>SUMIFS(СВЦЭМ!$C$39:$C$782,СВЦЭМ!$A$39:$A$782,$A95,СВЦЭМ!$B$39:$B$782,V$83)+'СЕТ СН'!$H$9+СВЦЭМ!$D$10+'СЕТ СН'!$H$5-'СЕТ СН'!$H$17</f>
        <v>3171.6787144999998</v>
      </c>
      <c r="W95" s="36">
        <f>SUMIFS(СВЦЭМ!$C$39:$C$782,СВЦЭМ!$A$39:$A$782,$A95,СВЦЭМ!$B$39:$B$782,W$83)+'СЕТ СН'!$H$9+СВЦЭМ!$D$10+'СЕТ СН'!$H$5-'СЕТ СН'!$H$17</f>
        <v>3126.7517630399998</v>
      </c>
      <c r="X95" s="36">
        <f>SUMIFS(СВЦЭМ!$C$39:$C$782,СВЦЭМ!$A$39:$A$782,$A95,СВЦЭМ!$B$39:$B$782,X$83)+'СЕТ СН'!$H$9+СВЦЭМ!$D$10+'СЕТ СН'!$H$5-'СЕТ СН'!$H$17</f>
        <v>3130.2039754999996</v>
      </c>
      <c r="Y95" s="36">
        <f>SUMIFS(СВЦЭМ!$C$39:$C$782,СВЦЭМ!$A$39:$A$782,$A95,СВЦЭМ!$B$39:$B$782,Y$83)+'СЕТ СН'!$H$9+СВЦЭМ!$D$10+'СЕТ СН'!$H$5-'СЕТ СН'!$H$17</f>
        <v>3160.3133780399999</v>
      </c>
    </row>
    <row r="96" spans="1:25" ht="15.75" x14ac:dyDescent="0.2">
      <c r="A96" s="35">
        <f t="shared" si="2"/>
        <v>44360</v>
      </c>
      <c r="B96" s="36">
        <f>SUMIFS(СВЦЭМ!$C$39:$C$782,СВЦЭМ!$A$39:$A$782,$A96,СВЦЭМ!$B$39:$B$782,B$83)+'СЕТ СН'!$H$9+СВЦЭМ!$D$10+'СЕТ СН'!$H$5-'СЕТ СН'!$H$17</f>
        <v>3176.9216703899997</v>
      </c>
      <c r="C96" s="36">
        <f>SUMIFS(СВЦЭМ!$C$39:$C$782,СВЦЭМ!$A$39:$A$782,$A96,СВЦЭМ!$B$39:$B$782,C$83)+'СЕТ СН'!$H$9+СВЦЭМ!$D$10+'СЕТ СН'!$H$5-'СЕТ СН'!$H$17</f>
        <v>3215.2951619400001</v>
      </c>
      <c r="D96" s="36">
        <f>SUMIFS(СВЦЭМ!$C$39:$C$782,СВЦЭМ!$A$39:$A$782,$A96,СВЦЭМ!$B$39:$B$782,D$83)+'СЕТ СН'!$H$9+СВЦЭМ!$D$10+'СЕТ СН'!$H$5-'СЕТ СН'!$H$17</f>
        <v>3297.34344255</v>
      </c>
      <c r="E96" s="36">
        <f>SUMIFS(СВЦЭМ!$C$39:$C$782,СВЦЭМ!$A$39:$A$782,$A96,СВЦЭМ!$B$39:$B$782,E$83)+'СЕТ СН'!$H$9+СВЦЭМ!$D$10+'СЕТ СН'!$H$5-'СЕТ СН'!$H$17</f>
        <v>3294.65804639</v>
      </c>
      <c r="F96" s="36">
        <f>SUMIFS(СВЦЭМ!$C$39:$C$782,СВЦЭМ!$A$39:$A$782,$A96,СВЦЭМ!$B$39:$B$782,F$83)+'СЕТ СН'!$H$9+СВЦЭМ!$D$10+'СЕТ СН'!$H$5-'СЕТ СН'!$H$17</f>
        <v>3282.5210944099999</v>
      </c>
      <c r="G96" s="36">
        <f>SUMIFS(СВЦЭМ!$C$39:$C$782,СВЦЭМ!$A$39:$A$782,$A96,СВЦЭМ!$B$39:$B$782,G$83)+'СЕТ СН'!$H$9+СВЦЭМ!$D$10+'СЕТ СН'!$H$5-'СЕТ СН'!$H$17</f>
        <v>3284.8359946800001</v>
      </c>
      <c r="H96" s="36">
        <f>SUMIFS(СВЦЭМ!$C$39:$C$782,СВЦЭМ!$A$39:$A$782,$A96,СВЦЭМ!$B$39:$B$782,H$83)+'СЕТ СН'!$H$9+СВЦЭМ!$D$10+'СЕТ СН'!$H$5-'СЕТ СН'!$H$17</f>
        <v>3288.7064359699998</v>
      </c>
      <c r="I96" s="36">
        <f>SUMIFS(СВЦЭМ!$C$39:$C$782,СВЦЭМ!$A$39:$A$782,$A96,СВЦЭМ!$B$39:$B$782,I$83)+'СЕТ СН'!$H$9+СВЦЭМ!$D$10+'СЕТ СН'!$H$5-'СЕТ СН'!$H$17</f>
        <v>3228.6873752900001</v>
      </c>
      <c r="J96" s="36">
        <f>SUMIFS(СВЦЭМ!$C$39:$C$782,СВЦЭМ!$A$39:$A$782,$A96,СВЦЭМ!$B$39:$B$782,J$83)+'СЕТ СН'!$H$9+СВЦЭМ!$D$10+'СЕТ СН'!$H$5-'СЕТ СН'!$H$17</f>
        <v>3177.1175500299996</v>
      </c>
      <c r="K96" s="36">
        <f>SUMIFS(СВЦЭМ!$C$39:$C$782,СВЦЭМ!$A$39:$A$782,$A96,СВЦЭМ!$B$39:$B$782,K$83)+'СЕТ СН'!$H$9+СВЦЭМ!$D$10+'СЕТ СН'!$H$5-'СЕТ СН'!$H$17</f>
        <v>3171.9410384399998</v>
      </c>
      <c r="L96" s="36">
        <f>SUMIFS(СВЦЭМ!$C$39:$C$782,СВЦЭМ!$A$39:$A$782,$A96,СВЦЭМ!$B$39:$B$782,L$83)+'СЕТ СН'!$H$9+СВЦЭМ!$D$10+'СЕТ СН'!$H$5-'СЕТ СН'!$H$17</f>
        <v>3186.7737396499997</v>
      </c>
      <c r="M96" s="36">
        <f>SUMIFS(СВЦЭМ!$C$39:$C$782,СВЦЭМ!$A$39:$A$782,$A96,СВЦЭМ!$B$39:$B$782,M$83)+'СЕТ СН'!$H$9+СВЦЭМ!$D$10+'СЕТ СН'!$H$5-'СЕТ СН'!$H$17</f>
        <v>3191.81650438</v>
      </c>
      <c r="N96" s="36">
        <f>SUMIFS(СВЦЭМ!$C$39:$C$782,СВЦЭМ!$A$39:$A$782,$A96,СВЦЭМ!$B$39:$B$782,N$83)+'СЕТ СН'!$H$9+СВЦЭМ!$D$10+'СЕТ СН'!$H$5-'СЕТ СН'!$H$17</f>
        <v>3269.1851714699997</v>
      </c>
      <c r="O96" s="36">
        <f>SUMIFS(СВЦЭМ!$C$39:$C$782,СВЦЭМ!$A$39:$A$782,$A96,СВЦЭМ!$B$39:$B$782,O$83)+'СЕТ СН'!$H$9+СВЦЭМ!$D$10+'СЕТ СН'!$H$5-'СЕТ СН'!$H$17</f>
        <v>3283.46890893</v>
      </c>
      <c r="P96" s="36">
        <f>SUMIFS(СВЦЭМ!$C$39:$C$782,СВЦЭМ!$A$39:$A$782,$A96,СВЦЭМ!$B$39:$B$782,P$83)+'СЕТ СН'!$H$9+СВЦЭМ!$D$10+'СЕТ СН'!$H$5-'СЕТ СН'!$H$17</f>
        <v>3281.1267055899998</v>
      </c>
      <c r="Q96" s="36">
        <f>SUMIFS(СВЦЭМ!$C$39:$C$782,СВЦЭМ!$A$39:$A$782,$A96,СВЦЭМ!$B$39:$B$782,Q$83)+'СЕТ СН'!$H$9+СВЦЭМ!$D$10+'СЕТ СН'!$H$5-'СЕТ СН'!$H$17</f>
        <v>3274.6890888399998</v>
      </c>
      <c r="R96" s="36">
        <f>SUMIFS(СВЦЭМ!$C$39:$C$782,СВЦЭМ!$A$39:$A$782,$A96,СВЦЭМ!$B$39:$B$782,R$83)+'СЕТ СН'!$H$9+СВЦЭМ!$D$10+'СЕТ СН'!$H$5-'СЕТ СН'!$H$17</f>
        <v>3240.4258608499999</v>
      </c>
      <c r="S96" s="36">
        <f>SUMIFS(СВЦЭМ!$C$39:$C$782,СВЦЭМ!$A$39:$A$782,$A96,СВЦЭМ!$B$39:$B$782,S$83)+'СЕТ СН'!$H$9+СВЦЭМ!$D$10+'СЕТ СН'!$H$5-'СЕТ СН'!$H$17</f>
        <v>3172.2986999199998</v>
      </c>
      <c r="T96" s="36">
        <f>SUMIFS(СВЦЭМ!$C$39:$C$782,СВЦЭМ!$A$39:$A$782,$A96,СВЦЭМ!$B$39:$B$782,T$83)+'СЕТ СН'!$H$9+СВЦЭМ!$D$10+'СЕТ СН'!$H$5-'СЕТ СН'!$H$17</f>
        <v>3175.9730618499998</v>
      </c>
      <c r="U96" s="36">
        <f>SUMIFS(СВЦЭМ!$C$39:$C$782,СВЦЭМ!$A$39:$A$782,$A96,СВЦЭМ!$B$39:$B$782,U$83)+'СЕТ СН'!$H$9+СВЦЭМ!$D$10+'СЕТ СН'!$H$5-'СЕТ СН'!$H$17</f>
        <v>3181.3645709299999</v>
      </c>
      <c r="V96" s="36">
        <f>SUMIFS(СВЦЭМ!$C$39:$C$782,СВЦЭМ!$A$39:$A$782,$A96,СВЦЭМ!$B$39:$B$782,V$83)+'СЕТ СН'!$H$9+СВЦЭМ!$D$10+'СЕТ СН'!$H$5-'СЕТ СН'!$H$17</f>
        <v>3149.9771380899997</v>
      </c>
      <c r="W96" s="36">
        <f>SUMIFS(СВЦЭМ!$C$39:$C$782,СВЦЭМ!$A$39:$A$782,$A96,СВЦЭМ!$B$39:$B$782,W$83)+'СЕТ СН'!$H$9+СВЦЭМ!$D$10+'СЕТ СН'!$H$5-'СЕТ СН'!$H$17</f>
        <v>3136.2660400999998</v>
      </c>
      <c r="X96" s="36">
        <f>SUMIFS(СВЦЭМ!$C$39:$C$782,СВЦЭМ!$A$39:$A$782,$A96,СВЦЭМ!$B$39:$B$782,X$83)+'СЕТ СН'!$H$9+СВЦЭМ!$D$10+'СЕТ СН'!$H$5-'СЕТ СН'!$H$17</f>
        <v>3135.6973287299998</v>
      </c>
      <c r="Y96" s="36">
        <f>SUMIFS(СВЦЭМ!$C$39:$C$782,СВЦЭМ!$A$39:$A$782,$A96,СВЦЭМ!$B$39:$B$782,Y$83)+'СЕТ СН'!$H$9+СВЦЭМ!$D$10+'СЕТ СН'!$H$5-'СЕТ СН'!$H$17</f>
        <v>3138.24558806</v>
      </c>
    </row>
    <row r="97" spans="1:25" ht="15.75" x14ac:dyDescent="0.2">
      <c r="A97" s="35">
        <f t="shared" si="2"/>
        <v>44361</v>
      </c>
      <c r="B97" s="36">
        <f>SUMIFS(СВЦЭМ!$C$39:$C$782,СВЦЭМ!$A$39:$A$782,$A97,СВЦЭМ!$B$39:$B$782,B$83)+'СЕТ СН'!$H$9+СВЦЭМ!$D$10+'СЕТ СН'!$H$5-'СЕТ СН'!$H$17</f>
        <v>3163.6964677599999</v>
      </c>
      <c r="C97" s="36">
        <f>SUMIFS(СВЦЭМ!$C$39:$C$782,СВЦЭМ!$A$39:$A$782,$A97,СВЦЭМ!$B$39:$B$782,C$83)+'СЕТ СН'!$H$9+СВЦЭМ!$D$10+'СЕТ СН'!$H$5-'СЕТ СН'!$H$17</f>
        <v>3246.3044126799996</v>
      </c>
      <c r="D97" s="36">
        <f>SUMIFS(СВЦЭМ!$C$39:$C$782,СВЦЭМ!$A$39:$A$782,$A97,СВЦЭМ!$B$39:$B$782,D$83)+'СЕТ СН'!$H$9+СВЦЭМ!$D$10+'СЕТ СН'!$H$5-'СЕТ СН'!$H$17</f>
        <v>3282.87292204</v>
      </c>
      <c r="E97" s="36">
        <f>SUMIFS(СВЦЭМ!$C$39:$C$782,СВЦЭМ!$A$39:$A$782,$A97,СВЦЭМ!$B$39:$B$782,E$83)+'СЕТ СН'!$H$9+СВЦЭМ!$D$10+'СЕТ СН'!$H$5-'СЕТ СН'!$H$17</f>
        <v>3298.3300968099998</v>
      </c>
      <c r="F97" s="36">
        <f>SUMIFS(СВЦЭМ!$C$39:$C$782,СВЦЭМ!$A$39:$A$782,$A97,СВЦЭМ!$B$39:$B$782,F$83)+'СЕТ СН'!$H$9+СВЦЭМ!$D$10+'СЕТ СН'!$H$5-'СЕТ СН'!$H$17</f>
        <v>3297.0145622699997</v>
      </c>
      <c r="G97" s="36">
        <f>SUMIFS(СВЦЭМ!$C$39:$C$782,СВЦЭМ!$A$39:$A$782,$A97,СВЦЭМ!$B$39:$B$782,G$83)+'СЕТ СН'!$H$9+СВЦЭМ!$D$10+'СЕТ СН'!$H$5-'СЕТ СН'!$H$17</f>
        <v>3298.1772329299997</v>
      </c>
      <c r="H97" s="36">
        <f>SUMIFS(СВЦЭМ!$C$39:$C$782,СВЦЭМ!$A$39:$A$782,$A97,СВЦЭМ!$B$39:$B$782,H$83)+'СЕТ СН'!$H$9+СВЦЭМ!$D$10+'СЕТ СН'!$H$5-'СЕТ СН'!$H$17</f>
        <v>3292.45123169</v>
      </c>
      <c r="I97" s="36">
        <f>SUMIFS(СВЦЭМ!$C$39:$C$782,СВЦЭМ!$A$39:$A$782,$A97,СВЦЭМ!$B$39:$B$782,I$83)+'СЕТ СН'!$H$9+СВЦЭМ!$D$10+'СЕТ СН'!$H$5-'СЕТ СН'!$H$17</f>
        <v>3250.6777795399998</v>
      </c>
      <c r="J97" s="36">
        <f>SUMIFS(СВЦЭМ!$C$39:$C$782,СВЦЭМ!$A$39:$A$782,$A97,СВЦЭМ!$B$39:$B$782,J$83)+'СЕТ СН'!$H$9+СВЦЭМ!$D$10+'СЕТ СН'!$H$5-'СЕТ СН'!$H$17</f>
        <v>3187.7689953099998</v>
      </c>
      <c r="K97" s="36">
        <f>SUMIFS(СВЦЭМ!$C$39:$C$782,СВЦЭМ!$A$39:$A$782,$A97,СВЦЭМ!$B$39:$B$782,K$83)+'СЕТ СН'!$H$9+СВЦЭМ!$D$10+'СЕТ СН'!$H$5-'СЕТ СН'!$H$17</f>
        <v>3175.65647717</v>
      </c>
      <c r="L97" s="36">
        <f>SUMIFS(СВЦЭМ!$C$39:$C$782,СВЦЭМ!$A$39:$A$782,$A97,СВЦЭМ!$B$39:$B$782,L$83)+'СЕТ СН'!$H$9+СВЦЭМ!$D$10+'СЕТ СН'!$H$5-'СЕТ СН'!$H$17</f>
        <v>3191.9051185499998</v>
      </c>
      <c r="M97" s="36">
        <f>SUMIFS(СВЦЭМ!$C$39:$C$782,СВЦЭМ!$A$39:$A$782,$A97,СВЦЭМ!$B$39:$B$782,M$83)+'СЕТ СН'!$H$9+СВЦЭМ!$D$10+'СЕТ СН'!$H$5-'СЕТ СН'!$H$17</f>
        <v>3189.1941985899998</v>
      </c>
      <c r="N97" s="36">
        <f>SUMIFS(СВЦЭМ!$C$39:$C$782,СВЦЭМ!$A$39:$A$782,$A97,СВЦЭМ!$B$39:$B$782,N$83)+'СЕТ СН'!$H$9+СВЦЭМ!$D$10+'СЕТ СН'!$H$5-'СЕТ СН'!$H$17</f>
        <v>3261.20484364</v>
      </c>
      <c r="O97" s="36">
        <f>SUMIFS(СВЦЭМ!$C$39:$C$782,СВЦЭМ!$A$39:$A$782,$A97,СВЦЭМ!$B$39:$B$782,O$83)+'СЕТ СН'!$H$9+СВЦЭМ!$D$10+'СЕТ СН'!$H$5-'СЕТ СН'!$H$17</f>
        <v>3286.5487734999997</v>
      </c>
      <c r="P97" s="36">
        <f>SUMIFS(СВЦЭМ!$C$39:$C$782,СВЦЭМ!$A$39:$A$782,$A97,СВЦЭМ!$B$39:$B$782,P$83)+'СЕТ СН'!$H$9+СВЦЭМ!$D$10+'СЕТ СН'!$H$5-'СЕТ СН'!$H$17</f>
        <v>3271.4356940600001</v>
      </c>
      <c r="Q97" s="36">
        <f>SUMIFS(СВЦЭМ!$C$39:$C$782,СВЦЭМ!$A$39:$A$782,$A97,СВЦЭМ!$B$39:$B$782,Q$83)+'СЕТ СН'!$H$9+СВЦЭМ!$D$10+'СЕТ СН'!$H$5-'СЕТ СН'!$H$17</f>
        <v>3265.77029588</v>
      </c>
      <c r="R97" s="36">
        <f>SUMIFS(СВЦЭМ!$C$39:$C$782,СВЦЭМ!$A$39:$A$782,$A97,СВЦЭМ!$B$39:$B$782,R$83)+'СЕТ СН'!$H$9+СВЦЭМ!$D$10+'СЕТ СН'!$H$5-'СЕТ СН'!$H$17</f>
        <v>3239.8217536799998</v>
      </c>
      <c r="S97" s="36">
        <f>SUMIFS(СВЦЭМ!$C$39:$C$782,СВЦЭМ!$A$39:$A$782,$A97,СВЦЭМ!$B$39:$B$782,S$83)+'СЕТ СН'!$H$9+СВЦЭМ!$D$10+'СЕТ СН'!$H$5-'СЕТ СН'!$H$17</f>
        <v>3166.2991527499998</v>
      </c>
      <c r="T97" s="36">
        <f>SUMIFS(СВЦЭМ!$C$39:$C$782,СВЦЭМ!$A$39:$A$782,$A97,СВЦЭМ!$B$39:$B$782,T$83)+'СЕТ СН'!$H$9+СВЦЭМ!$D$10+'СЕТ СН'!$H$5-'СЕТ СН'!$H$17</f>
        <v>3193.57612062</v>
      </c>
      <c r="U97" s="36">
        <f>SUMIFS(СВЦЭМ!$C$39:$C$782,СВЦЭМ!$A$39:$A$782,$A97,СВЦЭМ!$B$39:$B$782,U$83)+'СЕТ СН'!$H$9+СВЦЭМ!$D$10+'СЕТ СН'!$H$5-'СЕТ СН'!$H$17</f>
        <v>3199.82221686</v>
      </c>
      <c r="V97" s="36">
        <f>SUMIFS(СВЦЭМ!$C$39:$C$782,СВЦЭМ!$A$39:$A$782,$A97,СВЦЭМ!$B$39:$B$782,V$83)+'СЕТ СН'!$H$9+СВЦЭМ!$D$10+'СЕТ СН'!$H$5-'СЕТ СН'!$H$17</f>
        <v>3167.30892593</v>
      </c>
      <c r="W97" s="36">
        <f>SUMIFS(СВЦЭМ!$C$39:$C$782,СВЦЭМ!$A$39:$A$782,$A97,СВЦЭМ!$B$39:$B$782,W$83)+'СЕТ СН'!$H$9+СВЦЭМ!$D$10+'СЕТ СН'!$H$5-'СЕТ СН'!$H$17</f>
        <v>3129.4616204699996</v>
      </c>
      <c r="X97" s="36">
        <f>SUMIFS(СВЦЭМ!$C$39:$C$782,СВЦЭМ!$A$39:$A$782,$A97,СВЦЭМ!$B$39:$B$782,X$83)+'СЕТ СН'!$H$9+СВЦЭМ!$D$10+'СЕТ СН'!$H$5-'СЕТ СН'!$H$17</f>
        <v>3150.9143614499999</v>
      </c>
      <c r="Y97" s="36">
        <f>SUMIFS(СВЦЭМ!$C$39:$C$782,СВЦЭМ!$A$39:$A$782,$A97,СВЦЭМ!$B$39:$B$782,Y$83)+'СЕТ СН'!$H$9+СВЦЭМ!$D$10+'СЕТ СН'!$H$5-'СЕТ СН'!$H$17</f>
        <v>3173.4501692499998</v>
      </c>
    </row>
    <row r="98" spans="1:25" ht="15.75" x14ac:dyDescent="0.2">
      <c r="A98" s="35">
        <f t="shared" si="2"/>
        <v>44362</v>
      </c>
      <c r="B98" s="36">
        <f>SUMIFS(СВЦЭМ!$C$39:$C$782,СВЦЭМ!$A$39:$A$782,$A98,СВЦЭМ!$B$39:$B$782,B$83)+'СЕТ СН'!$H$9+СВЦЭМ!$D$10+'СЕТ СН'!$H$5-'СЕТ СН'!$H$17</f>
        <v>3182.2280562299998</v>
      </c>
      <c r="C98" s="36">
        <f>SUMIFS(СВЦЭМ!$C$39:$C$782,СВЦЭМ!$A$39:$A$782,$A98,СВЦЭМ!$B$39:$B$782,C$83)+'СЕТ СН'!$H$9+СВЦЭМ!$D$10+'СЕТ СН'!$H$5-'СЕТ СН'!$H$17</f>
        <v>3263.47201107</v>
      </c>
      <c r="D98" s="36">
        <f>SUMIFS(СВЦЭМ!$C$39:$C$782,СВЦЭМ!$A$39:$A$782,$A98,СВЦЭМ!$B$39:$B$782,D$83)+'СЕТ СН'!$H$9+СВЦЭМ!$D$10+'СЕТ СН'!$H$5-'СЕТ СН'!$H$17</f>
        <v>3290.5197342399997</v>
      </c>
      <c r="E98" s="36">
        <f>SUMIFS(СВЦЭМ!$C$39:$C$782,СВЦЭМ!$A$39:$A$782,$A98,СВЦЭМ!$B$39:$B$782,E$83)+'СЕТ СН'!$H$9+СВЦЭМ!$D$10+'СЕТ СН'!$H$5-'СЕТ СН'!$H$17</f>
        <v>3300.5386055099998</v>
      </c>
      <c r="F98" s="36">
        <f>SUMIFS(СВЦЭМ!$C$39:$C$782,СВЦЭМ!$A$39:$A$782,$A98,СВЦЭМ!$B$39:$B$782,F$83)+'СЕТ СН'!$H$9+СВЦЭМ!$D$10+'СЕТ СН'!$H$5-'СЕТ СН'!$H$17</f>
        <v>3282.3030596599997</v>
      </c>
      <c r="G98" s="36">
        <f>SUMIFS(СВЦЭМ!$C$39:$C$782,СВЦЭМ!$A$39:$A$782,$A98,СВЦЭМ!$B$39:$B$782,G$83)+'СЕТ СН'!$H$9+СВЦЭМ!$D$10+'СЕТ СН'!$H$5-'СЕТ СН'!$H$17</f>
        <v>3283.83433741</v>
      </c>
      <c r="H98" s="36">
        <f>SUMIFS(СВЦЭМ!$C$39:$C$782,СВЦЭМ!$A$39:$A$782,$A98,СВЦЭМ!$B$39:$B$782,H$83)+'СЕТ СН'!$H$9+СВЦЭМ!$D$10+'СЕТ СН'!$H$5-'СЕТ СН'!$H$17</f>
        <v>3294.0912570099999</v>
      </c>
      <c r="I98" s="36">
        <f>SUMIFS(СВЦЭМ!$C$39:$C$782,СВЦЭМ!$A$39:$A$782,$A98,СВЦЭМ!$B$39:$B$782,I$83)+'СЕТ СН'!$H$9+СВЦЭМ!$D$10+'СЕТ СН'!$H$5-'СЕТ СН'!$H$17</f>
        <v>3204.84010304</v>
      </c>
      <c r="J98" s="36">
        <f>SUMIFS(СВЦЭМ!$C$39:$C$782,СВЦЭМ!$A$39:$A$782,$A98,СВЦЭМ!$B$39:$B$782,J$83)+'СЕТ СН'!$H$9+СВЦЭМ!$D$10+'СЕТ СН'!$H$5-'СЕТ СН'!$H$17</f>
        <v>3171.3840121099997</v>
      </c>
      <c r="K98" s="36">
        <f>SUMIFS(СВЦЭМ!$C$39:$C$782,СВЦЭМ!$A$39:$A$782,$A98,СВЦЭМ!$B$39:$B$782,K$83)+'СЕТ СН'!$H$9+СВЦЭМ!$D$10+'СЕТ СН'!$H$5-'СЕТ СН'!$H$17</f>
        <v>3154.2660388699996</v>
      </c>
      <c r="L98" s="36">
        <f>SUMIFS(СВЦЭМ!$C$39:$C$782,СВЦЭМ!$A$39:$A$782,$A98,СВЦЭМ!$B$39:$B$782,L$83)+'СЕТ СН'!$H$9+СВЦЭМ!$D$10+'СЕТ СН'!$H$5-'СЕТ СН'!$H$17</f>
        <v>3144.31023005</v>
      </c>
      <c r="M98" s="36">
        <f>SUMIFS(СВЦЭМ!$C$39:$C$782,СВЦЭМ!$A$39:$A$782,$A98,СВЦЭМ!$B$39:$B$782,M$83)+'СЕТ СН'!$H$9+СВЦЭМ!$D$10+'СЕТ СН'!$H$5-'СЕТ СН'!$H$17</f>
        <v>3202.3898454</v>
      </c>
      <c r="N98" s="36">
        <f>SUMIFS(СВЦЭМ!$C$39:$C$782,СВЦЭМ!$A$39:$A$782,$A98,СВЦЭМ!$B$39:$B$782,N$83)+'СЕТ СН'!$H$9+СВЦЭМ!$D$10+'СЕТ СН'!$H$5-'СЕТ СН'!$H$17</f>
        <v>3246.3058869299998</v>
      </c>
      <c r="O98" s="36">
        <f>SUMIFS(СВЦЭМ!$C$39:$C$782,СВЦЭМ!$A$39:$A$782,$A98,СВЦЭМ!$B$39:$B$782,O$83)+'СЕТ СН'!$H$9+СВЦЭМ!$D$10+'СЕТ СН'!$H$5-'СЕТ СН'!$H$17</f>
        <v>3291.6246920699996</v>
      </c>
      <c r="P98" s="36">
        <f>SUMIFS(СВЦЭМ!$C$39:$C$782,СВЦЭМ!$A$39:$A$782,$A98,СВЦЭМ!$B$39:$B$782,P$83)+'СЕТ СН'!$H$9+СВЦЭМ!$D$10+'СЕТ СН'!$H$5-'СЕТ СН'!$H$17</f>
        <v>3292.67197149</v>
      </c>
      <c r="Q98" s="36">
        <f>SUMIFS(СВЦЭМ!$C$39:$C$782,СВЦЭМ!$A$39:$A$782,$A98,СВЦЭМ!$B$39:$B$782,Q$83)+'СЕТ СН'!$H$9+СВЦЭМ!$D$10+'СЕТ СН'!$H$5-'СЕТ СН'!$H$17</f>
        <v>3304.4518108100001</v>
      </c>
      <c r="R98" s="36">
        <f>SUMIFS(СВЦЭМ!$C$39:$C$782,СВЦЭМ!$A$39:$A$782,$A98,СВЦЭМ!$B$39:$B$782,R$83)+'СЕТ СН'!$H$9+СВЦЭМ!$D$10+'СЕТ СН'!$H$5-'СЕТ СН'!$H$17</f>
        <v>3266.7684778499997</v>
      </c>
      <c r="S98" s="36">
        <f>SUMIFS(СВЦЭМ!$C$39:$C$782,СВЦЭМ!$A$39:$A$782,$A98,СВЦЭМ!$B$39:$B$782,S$83)+'СЕТ СН'!$H$9+СВЦЭМ!$D$10+'СЕТ СН'!$H$5-'СЕТ СН'!$H$17</f>
        <v>3208.0924883899997</v>
      </c>
      <c r="T98" s="36">
        <f>SUMIFS(СВЦЭМ!$C$39:$C$782,СВЦЭМ!$A$39:$A$782,$A98,СВЦЭМ!$B$39:$B$782,T$83)+'СЕТ СН'!$H$9+СВЦЭМ!$D$10+'СЕТ СН'!$H$5-'СЕТ СН'!$H$17</f>
        <v>3155.9748002599999</v>
      </c>
      <c r="U98" s="36">
        <f>SUMIFS(СВЦЭМ!$C$39:$C$782,СВЦЭМ!$A$39:$A$782,$A98,СВЦЭМ!$B$39:$B$782,U$83)+'СЕТ СН'!$H$9+СВЦЭМ!$D$10+'СЕТ СН'!$H$5-'СЕТ СН'!$H$17</f>
        <v>3149.7215346200001</v>
      </c>
      <c r="V98" s="36">
        <f>SUMIFS(СВЦЭМ!$C$39:$C$782,СВЦЭМ!$A$39:$A$782,$A98,СВЦЭМ!$B$39:$B$782,V$83)+'СЕТ СН'!$H$9+СВЦЭМ!$D$10+'СЕТ СН'!$H$5-'СЕТ СН'!$H$17</f>
        <v>3114.30382095</v>
      </c>
      <c r="W98" s="36">
        <f>SUMIFS(СВЦЭМ!$C$39:$C$782,СВЦЭМ!$A$39:$A$782,$A98,СВЦЭМ!$B$39:$B$782,W$83)+'СЕТ СН'!$H$9+СВЦЭМ!$D$10+'СЕТ СН'!$H$5-'СЕТ СН'!$H$17</f>
        <v>3103.7336947899998</v>
      </c>
      <c r="X98" s="36">
        <f>SUMIFS(СВЦЭМ!$C$39:$C$782,СВЦЭМ!$A$39:$A$782,$A98,СВЦЭМ!$B$39:$B$782,X$83)+'СЕТ СН'!$H$9+СВЦЭМ!$D$10+'СЕТ СН'!$H$5-'СЕТ СН'!$H$17</f>
        <v>3121.7533528699996</v>
      </c>
      <c r="Y98" s="36">
        <f>SUMIFS(СВЦЭМ!$C$39:$C$782,СВЦЭМ!$A$39:$A$782,$A98,СВЦЭМ!$B$39:$B$782,Y$83)+'СЕТ СН'!$H$9+СВЦЭМ!$D$10+'СЕТ СН'!$H$5-'СЕТ СН'!$H$17</f>
        <v>3136.1515239199998</v>
      </c>
    </row>
    <row r="99" spans="1:25" ht="15.75" x14ac:dyDescent="0.2">
      <c r="A99" s="35">
        <f t="shared" si="2"/>
        <v>44363</v>
      </c>
      <c r="B99" s="36">
        <f>SUMIFS(СВЦЭМ!$C$39:$C$782,СВЦЭМ!$A$39:$A$782,$A99,СВЦЭМ!$B$39:$B$782,B$83)+'СЕТ СН'!$H$9+СВЦЭМ!$D$10+'СЕТ СН'!$H$5-'СЕТ СН'!$H$17</f>
        <v>3163.0939438599999</v>
      </c>
      <c r="C99" s="36">
        <f>SUMIFS(СВЦЭМ!$C$39:$C$782,СВЦЭМ!$A$39:$A$782,$A99,СВЦЭМ!$B$39:$B$782,C$83)+'СЕТ СН'!$H$9+СВЦЭМ!$D$10+'СЕТ СН'!$H$5-'СЕТ СН'!$H$17</f>
        <v>3252.9222236999999</v>
      </c>
      <c r="D99" s="36">
        <f>SUMIFS(СВЦЭМ!$C$39:$C$782,СВЦЭМ!$A$39:$A$782,$A99,СВЦЭМ!$B$39:$B$782,D$83)+'СЕТ СН'!$H$9+СВЦЭМ!$D$10+'СЕТ СН'!$H$5-'СЕТ СН'!$H$17</f>
        <v>3279.6782855599999</v>
      </c>
      <c r="E99" s="36">
        <f>SUMIFS(СВЦЭМ!$C$39:$C$782,СВЦЭМ!$A$39:$A$782,$A99,СВЦЭМ!$B$39:$B$782,E$83)+'СЕТ СН'!$H$9+СВЦЭМ!$D$10+'СЕТ СН'!$H$5-'СЕТ СН'!$H$17</f>
        <v>3275.7613389999997</v>
      </c>
      <c r="F99" s="36">
        <f>SUMIFS(СВЦЭМ!$C$39:$C$782,СВЦЭМ!$A$39:$A$782,$A99,СВЦЭМ!$B$39:$B$782,F$83)+'СЕТ СН'!$H$9+СВЦЭМ!$D$10+'СЕТ СН'!$H$5-'СЕТ СН'!$H$17</f>
        <v>3267.0072331299998</v>
      </c>
      <c r="G99" s="36">
        <f>SUMIFS(СВЦЭМ!$C$39:$C$782,СВЦЭМ!$A$39:$A$782,$A99,СВЦЭМ!$B$39:$B$782,G$83)+'СЕТ СН'!$H$9+СВЦЭМ!$D$10+'СЕТ СН'!$H$5-'СЕТ СН'!$H$17</f>
        <v>3282.6775387600001</v>
      </c>
      <c r="H99" s="36">
        <f>SUMIFS(СВЦЭМ!$C$39:$C$782,СВЦЭМ!$A$39:$A$782,$A99,СВЦЭМ!$B$39:$B$782,H$83)+'СЕТ СН'!$H$9+СВЦЭМ!$D$10+'СЕТ СН'!$H$5-'СЕТ СН'!$H$17</f>
        <v>3284.13225569</v>
      </c>
      <c r="I99" s="36">
        <f>SUMIFS(СВЦЭМ!$C$39:$C$782,СВЦЭМ!$A$39:$A$782,$A99,СВЦЭМ!$B$39:$B$782,I$83)+'СЕТ СН'!$H$9+СВЦЭМ!$D$10+'СЕТ СН'!$H$5-'СЕТ СН'!$H$17</f>
        <v>3223.2000247999999</v>
      </c>
      <c r="J99" s="36">
        <f>SUMIFS(СВЦЭМ!$C$39:$C$782,СВЦЭМ!$A$39:$A$782,$A99,СВЦЭМ!$B$39:$B$782,J$83)+'СЕТ СН'!$H$9+СВЦЭМ!$D$10+'СЕТ СН'!$H$5-'СЕТ СН'!$H$17</f>
        <v>3166.8850204399996</v>
      </c>
      <c r="K99" s="36">
        <f>SUMIFS(СВЦЭМ!$C$39:$C$782,СВЦЭМ!$A$39:$A$782,$A99,СВЦЭМ!$B$39:$B$782,K$83)+'СЕТ СН'!$H$9+СВЦЭМ!$D$10+'СЕТ СН'!$H$5-'СЕТ СН'!$H$17</f>
        <v>3136.84506156</v>
      </c>
      <c r="L99" s="36">
        <f>SUMIFS(СВЦЭМ!$C$39:$C$782,СВЦЭМ!$A$39:$A$782,$A99,СВЦЭМ!$B$39:$B$782,L$83)+'СЕТ СН'!$H$9+СВЦЭМ!$D$10+'СЕТ СН'!$H$5-'СЕТ СН'!$H$17</f>
        <v>3159.35212254</v>
      </c>
      <c r="M99" s="36">
        <f>SUMIFS(СВЦЭМ!$C$39:$C$782,СВЦЭМ!$A$39:$A$782,$A99,СВЦЭМ!$B$39:$B$782,M$83)+'СЕТ СН'!$H$9+СВЦЭМ!$D$10+'СЕТ СН'!$H$5-'СЕТ СН'!$H$17</f>
        <v>3199.1052984299999</v>
      </c>
      <c r="N99" s="36">
        <f>SUMIFS(СВЦЭМ!$C$39:$C$782,СВЦЭМ!$A$39:$A$782,$A99,СВЦЭМ!$B$39:$B$782,N$83)+'СЕТ СН'!$H$9+СВЦЭМ!$D$10+'СЕТ СН'!$H$5-'СЕТ СН'!$H$17</f>
        <v>3259.2389873699999</v>
      </c>
      <c r="O99" s="36">
        <f>SUMIFS(СВЦЭМ!$C$39:$C$782,СВЦЭМ!$A$39:$A$782,$A99,СВЦЭМ!$B$39:$B$782,O$83)+'СЕТ СН'!$H$9+СВЦЭМ!$D$10+'СЕТ СН'!$H$5-'СЕТ СН'!$H$17</f>
        <v>3279.7840135699998</v>
      </c>
      <c r="P99" s="36">
        <f>SUMIFS(СВЦЭМ!$C$39:$C$782,СВЦЭМ!$A$39:$A$782,$A99,СВЦЭМ!$B$39:$B$782,P$83)+'СЕТ СН'!$H$9+СВЦЭМ!$D$10+'СЕТ СН'!$H$5-'СЕТ СН'!$H$17</f>
        <v>3282.0653667799997</v>
      </c>
      <c r="Q99" s="36">
        <f>SUMIFS(СВЦЭМ!$C$39:$C$782,СВЦЭМ!$A$39:$A$782,$A99,СВЦЭМ!$B$39:$B$782,Q$83)+'СЕТ СН'!$H$9+СВЦЭМ!$D$10+'СЕТ СН'!$H$5-'СЕТ СН'!$H$17</f>
        <v>3285.6753766499996</v>
      </c>
      <c r="R99" s="36">
        <f>SUMIFS(СВЦЭМ!$C$39:$C$782,СВЦЭМ!$A$39:$A$782,$A99,СВЦЭМ!$B$39:$B$782,R$83)+'СЕТ СН'!$H$9+СВЦЭМ!$D$10+'СЕТ СН'!$H$5-'СЕТ СН'!$H$17</f>
        <v>3265.8427096199998</v>
      </c>
      <c r="S99" s="36">
        <f>SUMIFS(СВЦЭМ!$C$39:$C$782,СВЦЭМ!$A$39:$A$782,$A99,СВЦЭМ!$B$39:$B$782,S$83)+'СЕТ СН'!$H$9+СВЦЭМ!$D$10+'СЕТ СН'!$H$5-'СЕТ СН'!$H$17</f>
        <v>3209.0920510899996</v>
      </c>
      <c r="T99" s="36">
        <f>SUMIFS(СВЦЭМ!$C$39:$C$782,СВЦЭМ!$A$39:$A$782,$A99,СВЦЭМ!$B$39:$B$782,T$83)+'СЕТ СН'!$H$9+СВЦЭМ!$D$10+'СЕТ СН'!$H$5-'СЕТ СН'!$H$17</f>
        <v>3160.0949459399999</v>
      </c>
      <c r="U99" s="36">
        <f>SUMIFS(СВЦЭМ!$C$39:$C$782,СВЦЭМ!$A$39:$A$782,$A99,СВЦЭМ!$B$39:$B$782,U$83)+'СЕТ СН'!$H$9+СВЦЭМ!$D$10+'СЕТ СН'!$H$5-'СЕТ СН'!$H$17</f>
        <v>3133.2791923</v>
      </c>
      <c r="V99" s="36">
        <f>SUMIFS(СВЦЭМ!$C$39:$C$782,СВЦЭМ!$A$39:$A$782,$A99,СВЦЭМ!$B$39:$B$782,V$83)+'СЕТ СН'!$H$9+СВЦЭМ!$D$10+'СЕТ СН'!$H$5-'СЕТ СН'!$H$17</f>
        <v>3109.61058392</v>
      </c>
      <c r="W99" s="36">
        <f>SUMIFS(СВЦЭМ!$C$39:$C$782,СВЦЭМ!$A$39:$A$782,$A99,СВЦЭМ!$B$39:$B$782,W$83)+'СЕТ СН'!$H$9+СВЦЭМ!$D$10+'СЕТ СН'!$H$5-'СЕТ СН'!$H$17</f>
        <v>3095.0778145999998</v>
      </c>
      <c r="X99" s="36">
        <f>SUMIFS(СВЦЭМ!$C$39:$C$782,СВЦЭМ!$A$39:$A$782,$A99,СВЦЭМ!$B$39:$B$782,X$83)+'СЕТ СН'!$H$9+СВЦЭМ!$D$10+'СЕТ СН'!$H$5-'СЕТ СН'!$H$17</f>
        <v>3103.7842820999999</v>
      </c>
      <c r="Y99" s="36">
        <f>SUMIFS(СВЦЭМ!$C$39:$C$782,СВЦЭМ!$A$39:$A$782,$A99,СВЦЭМ!$B$39:$B$782,Y$83)+'СЕТ СН'!$H$9+СВЦЭМ!$D$10+'СЕТ СН'!$H$5-'СЕТ СН'!$H$17</f>
        <v>3126.13236405</v>
      </c>
    </row>
    <row r="100" spans="1:25" ht="15.75" x14ac:dyDescent="0.2">
      <c r="A100" s="35">
        <f t="shared" si="2"/>
        <v>44364</v>
      </c>
      <c r="B100" s="36">
        <f>SUMIFS(СВЦЭМ!$C$39:$C$782,СВЦЭМ!$A$39:$A$782,$A100,СВЦЭМ!$B$39:$B$782,B$83)+'СЕТ СН'!$H$9+СВЦЭМ!$D$10+'СЕТ СН'!$H$5-'СЕТ СН'!$H$17</f>
        <v>3196.9568349799997</v>
      </c>
      <c r="C100" s="36">
        <f>SUMIFS(СВЦЭМ!$C$39:$C$782,СВЦЭМ!$A$39:$A$782,$A100,СВЦЭМ!$B$39:$B$782,C$83)+'СЕТ СН'!$H$9+СВЦЭМ!$D$10+'СЕТ СН'!$H$5-'СЕТ СН'!$H$17</f>
        <v>3295.7625277500001</v>
      </c>
      <c r="D100" s="36">
        <f>SUMIFS(СВЦЭМ!$C$39:$C$782,СВЦЭМ!$A$39:$A$782,$A100,СВЦЭМ!$B$39:$B$782,D$83)+'СЕТ СН'!$H$9+СВЦЭМ!$D$10+'СЕТ СН'!$H$5-'СЕТ СН'!$H$17</f>
        <v>3299.8532543199999</v>
      </c>
      <c r="E100" s="36">
        <f>SUMIFS(СВЦЭМ!$C$39:$C$782,СВЦЭМ!$A$39:$A$782,$A100,СВЦЭМ!$B$39:$B$782,E$83)+'СЕТ СН'!$H$9+СВЦЭМ!$D$10+'СЕТ СН'!$H$5-'СЕТ СН'!$H$17</f>
        <v>3298.6115553299996</v>
      </c>
      <c r="F100" s="36">
        <f>SUMIFS(СВЦЭМ!$C$39:$C$782,СВЦЭМ!$A$39:$A$782,$A100,СВЦЭМ!$B$39:$B$782,F$83)+'СЕТ СН'!$H$9+СВЦЭМ!$D$10+'СЕТ СН'!$H$5-'СЕТ СН'!$H$17</f>
        <v>3290.0083844699998</v>
      </c>
      <c r="G100" s="36">
        <f>SUMIFS(СВЦЭМ!$C$39:$C$782,СВЦЭМ!$A$39:$A$782,$A100,СВЦЭМ!$B$39:$B$782,G$83)+'СЕТ СН'!$H$9+СВЦЭМ!$D$10+'СЕТ СН'!$H$5-'СЕТ СН'!$H$17</f>
        <v>3302.3488582699997</v>
      </c>
      <c r="H100" s="36">
        <f>SUMIFS(СВЦЭМ!$C$39:$C$782,СВЦЭМ!$A$39:$A$782,$A100,СВЦЭМ!$B$39:$B$782,H$83)+'СЕТ СН'!$H$9+СВЦЭМ!$D$10+'СЕТ СН'!$H$5-'СЕТ СН'!$H$17</f>
        <v>3331.08026075</v>
      </c>
      <c r="I100" s="36">
        <f>SUMIFS(СВЦЭМ!$C$39:$C$782,СВЦЭМ!$A$39:$A$782,$A100,СВЦЭМ!$B$39:$B$782,I$83)+'СЕТ СН'!$H$9+СВЦЭМ!$D$10+'СЕТ СН'!$H$5-'СЕТ СН'!$H$17</f>
        <v>3242.0101869800001</v>
      </c>
      <c r="J100" s="36">
        <f>SUMIFS(СВЦЭМ!$C$39:$C$782,СВЦЭМ!$A$39:$A$782,$A100,СВЦЭМ!$B$39:$B$782,J$83)+'СЕТ СН'!$H$9+СВЦЭМ!$D$10+'СЕТ СН'!$H$5-'СЕТ СН'!$H$17</f>
        <v>3215.7648858100001</v>
      </c>
      <c r="K100" s="36">
        <f>SUMIFS(СВЦЭМ!$C$39:$C$782,СВЦЭМ!$A$39:$A$782,$A100,СВЦЭМ!$B$39:$B$782,K$83)+'СЕТ СН'!$H$9+СВЦЭМ!$D$10+'СЕТ СН'!$H$5-'СЕТ СН'!$H$17</f>
        <v>3200.0514949999997</v>
      </c>
      <c r="L100" s="36">
        <f>SUMIFS(СВЦЭМ!$C$39:$C$782,СВЦЭМ!$A$39:$A$782,$A100,СВЦЭМ!$B$39:$B$782,L$83)+'СЕТ СН'!$H$9+СВЦЭМ!$D$10+'СЕТ СН'!$H$5-'СЕТ СН'!$H$17</f>
        <v>3194.6617794899998</v>
      </c>
      <c r="M100" s="36">
        <f>SUMIFS(СВЦЭМ!$C$39:$C$782,СВЦЭМ!$A$39:$A$782,$A100,СВЦЭМ!$B$39:$B$782,M$83)+'СЕТ СН'!$H$9+СВЦЭМ!$D$10+'СЕТ СН'!$H$5-'СЕТ СН'!$H$17</f>
        <v>3234.0791553599997</v>
      </c>
      <c r="N100" s="36">
        <f>SUMIFS(СВЦЭМ!$C$39:$C$782,СВЦЭМ!$A$39:$A$782,$A100,СВЦЭМ!$B$39:$B$782,N$83)+'СЕТ СН'!$H$9+СВЦЭМ!$D$10+'СЕТ СН'!$H$5-'СЕТ СН'!$H$17</f>
        <v>3290.7187721800001</v>
      </c>
      <c r="O100" s="36">
        <f>SUMIFS(СВЦЭМ!$C$39:$C$782,СВЦЭМ!$A$39:$A$782,$A100,СВЦЭМ!$B$39:$B$782,O$83)+'СЕТ СН'!$H$9+СВЦЭМ!$D$10+'СЕТ СН'!$H$5-'СЕТ СН'!$H$17</f>
        <v>3296.06756666</v>
      </c>
      <c r="P100" s="36">
        <f>SUMIFS(СВЦЭМ!$C$39:$C$782,СВЦЭМ!$A$39:$A$782,$A100,СВЦЭМ!$B$39:$B$782,P$83)+'СЕТ СН'!$H$9+СВЦЭМ!$D$10+'СЕТ СН'!$H$5-'СЕТ СН'!$H$17</f>
        <v>3323.1646499499998</v>
      </c>
      <c r="Q100" s="36">
        <f>SUMIFS(СВЦЭМ!$C$39:$C$782,СВЦЭМ!$A$39:$A$782,$A100,СВЦЭМ!$B$39:$B$782,Q$83)+'СЕТ СН'!$H$9+СВЦЭМ!$D$10+'СЕТ СН'!$H$5-'СЕТ СН'!$H$17</f>
        <v>3323.4554183999999</v>
      </c>
      <c r="R100" s="36">
        <f>SUMIFS(СВЦЭМ!$C$39:$C$782,СВЦЭМ!$A$39:$A$782,$A100,СВЦЭМ!$B$39:$B$782,R$83)+'СЕТ СН'!$H$9+СВЦЭМ!$D$10+'СЕТ СН'!$H$5-'СЕТ СН'!$H$17</f>
        <v>3312.1809188399998</v>
      </c>
      <c r="S100" s="36">
        <f>SUMIFS(СВЦЭМ!$C$39:$C$782,СВЦЭМ!$A$39:$A$782,$A100,СВЦЭМ!$B$39:$B$782,S$83)+'СЕТ СН'!$H$9+СВЦЭМ!$D$10+'СЕТ СН'!$H$5-'СЕТ СН'!$H$17</f>
        <v>3255.89522304</v>
      </c>
      <c r="T100" s="36">
        <f>SUMIFS(СВЦЭМ!$C$39:$C$782,СВЦЭМ!$A$39:$A$782,$A100,СВЦЭМ!$B$39:$B$782,T$83)+'СЕТ СН'!$H$9+СВЦЭМ!$D$10+'СЕТ СН'!$H$5-'СЕТ СН'!$H$17</f>
        <v>3196.4119740299998</v>
      </c>
      <c r="U100" s="36">
        <f>SUMIFS(СВЦЭМ!$C$39:$C$782,СВЦЭМ!$A$39:$A$782,$A100,СВЦЭМ!$B$39:$B$782,U$83)+'СЕТ СН'!$H$9+СВЦЭМ!$D$10+'СЕТ СН'!$H$5-'СЕТ СН'!$H$17</f>
        <v>3196.7936792299997</v>
      </c>
      <c r="V100" s="36">
        <f>SUMIFS(СВЦЭМ!$C$39:$C$782,СВЦЭМ!$A$39:$A$782,$A100,СВЦЭМ!$B$39:$B$782,V$83)+'СЕТ СН'!$H$9+СВЦЭМ!$D$10+'СЕТ СН'!$H$5-'СЕТ СН'!$H$17</f>
        <v>3163.1651512999997</v>
      </c>
      <c r="W100" s="36">
        <f>SUMIFS(СВЦЭМ!$C$39:$C$782,СВЦЭМ!$A$39:$A$782,$A100,СВЦЭМ!$B$39:$B$782,W$83)+'СЕТ СН'!$H$9+СВЦЭМ!$D$10+'СЕТ СН'!$H$5-'СЕТ СН'!$H$17</f>
        <v>3125.1057203299997</v>
      </c>
      <c r="X100" s="36">
        <f>SUMIFS(СВЦЭМ!$C$39:$C$782,СВЦЭМ!$A$39:$A$782,$A100,СВЦЭМ!$B$39:$B$782,X$83)+'СЕТ СН'!$H$9+СВЦЭМ!$D$10+'СЕТ СН'!$H$5-'СЕТ СН'!$H$17</f>
        <v>3154.5475465700001</v>
      </c>
      <c r="Y100" s="36">
        <f>SUMIFS(СВЦЭМ!$C$39:$C$782,СВЦЭМ!$A$39:$A$782,$A100,СВЦЭМ!$B$39:$B$782,Y$83)+'СЕТ СН'!$H$9+СВЦЭМ!$D$10+'СЕТ СН'!$H$5-'СЕТ СН'!$H$17</f>
        <v>3161.16826098</v>
      </c>
    </row>
    <row r="101" spans="1:25" ht="15.75" x14ac:dyDescent="0.2">
      <c r="A101" s="35">
        <f t="shared" si="2"/>
        <v>44365</v>
      </c>
      <c r="B101" s="36">
        <f>SUMIFS(СВЦЭМ!$C$39:$C$782,СВЦЭМ!$A$39:$A$782,$A101,СВЦЭМ!$B$39:$B$782,B$83)+'СЕТ СН'!$H$9+СВЦЭМ!$D$10+'СЕТ СН'!$H$5-'СЕТ СН'!$H$17</f>
        <v>3206.8511018199997</v>
      </c>
      <c r="C101" s="36">
        <f>SUMIFS(СВЦЭМ!$C$39:$C$782,СВЦЭМ!$A$39:$A$782,$A101,СВЦЭМ!$B$39:$B$782,C$83)+'СЕТ СН'!$H$9+СВЦЭМ!$D$10+'СЕТ СН'!$H$5-'СЕТ СН'!$H$17</f>
        <v>3279.3859950199999</v>
      </c>
      <c r="D101" s="36">
        <f>SUMIFS(СВЦЭМ!$C$39:$C$782,СВЦЭМ!$A$39:$A$782,$A101,СВЦЭМ!$B$39:$B$782,D$83)+'СЕТ СН'!$H$9+СВЦЭМ!$D$10+'СЕТ СН'!$H$5-'СЕТ СН'!$H$17</f>
        <v>3295.1897422299999</v>
      </c>
      <c r="E101" s="36">
        <f>SUMIFS(СВЦЭМ!$C$39:$C$782,СВЦЭМ!$A$39:$A$782,$A101,СВЦЭМ!$B$39:$B$782,E$83)+'СЕТ СН'!$H$9+СВЦЭМ!$D$10+'СЕТ СН'!$H$5-'СЕТ СН'!$H$17</f>
        <v>3289.2925547199998</v>
      </c>
      <c r="F101" s="36">
        <f>SUMIFS(СВЦЭМ!$C$39:$C$782,СВЦЭМ!$A$39:$A$782,$A101,СВЦЭМ!$B$39:$B$782,F$83)+'СЕТ СН'!$H$9+СВЦЭМ!$D$10+'СЕТ СН'!$H$5-'СЕТ СН'!$H$17</f>
        <v>3286.8318511399998</v>
      </c>
      <c r="G101" s="36">
        <f>SUMIFS(СВЦЭМ!$C$39:$C$782,СВЦЭМ!$A$39:$A$782,$A101,СВЦЭМ!$B$39:$B$782,G$83)+'СЕТ СН'!$H$9+СВЦЭМ!$D$10+'СЕТ СН'!$H$5-'СЕТ СН'!$H$17</f>
        <v>3296.0027772200001</v>
      </c>
      <c r="H101" s="36">
        <f>SUMIFS(СВЦЭМ!$C$39:$C$782,СВЦЭМ!$A$39:$A$782,$A101,СВЦЭМ!$B$39:$B$782,H$83)+'СЕТ СН'!$H$9+СВЦЭМ!$D$10+'СЕТ СН'!$H$5-'СЕТ СН'!$H$17</f>
        <v>3330.5989682499999</v>
      </c>
      <c r="I101" s="36">
        <f>SUMIFS(СВЦЭМ!$C$39:$C$782,СВЦЭМ!$A$39:$A$782,$A101,СВЦЭМ!$B$39:$B$782,I$83)+'СЕТ СН'!$H$9+СВЦЭМ!$D$10+'СЕТ СН'!$H$5-'СЕТ СН'!$H$17</f>
        <v>3248.6837136199997</v>
      </c>
      <c r="J101" s="36">
        <f>SUMIFS(СВЦЭМ!$C$39:$C$782,СВЦЭМ!$A$39:$A$782,$A101,СВЦЭМ!$B$39:$B$782,J$83)+'СЕТ СН'!$H$9+СВЦЭМ!$D$10+'СЕТ СН'!$H$5-'СЕТ СН'!$H$17</f>
        <v>3175.1366875099998</v>
      </c>
      <c r="K101" s="36">
        <f>SUMIFS(СВЦЭМ!$C$39:$C$782,СВЦЭМ!$A$39:$A$782,$A101,СВЦЭМ!$B$39:$B$782,K$83)+'СЕТ СН'!$H$9+СВЦЭМ!$D$10+'СЕТ СН'!$H$5-'СЕТ СН'!$H$17</f>
        <v>3182.91939912</v>
      </c>
      <c r="L101" s="36">
        <f>SUMIFS(СВЦЭМ!$C$39:$C$782,СВЦЭМ!$A$39:$A$782,$A101,СВЦЭМ!$B$39:$B$782,L$83)+'СЕТ СН'!$H$9+СВЦЭМ!$D$10+'СЕТ СН'!$H$5-'СЕТ СН'!$H$17</f>
        <v>3169.1996069699999</v>
      </c>
      <c r="M101" s="36">
        <f>SUMIFS(СВЦЭМ!$C$39:$C$782,СВЦЭМ!$A$39:$A$782,$A101,СВЦЭМ!$B$39:$B$782,M$83)+'СЕТ СН'!$H$9+СВЦЭМ!$D$10+'СЕТ СН'!$H$5-'СЕТ СН'!$H$17</f>
        <v>3200.2473760899998</v>
      </c>
      <c r="N101" s="36">
        <f>SUMIFS(СВЦЭМ!$C$39:$C$782,СВЦЭМ!$A$39:$A$782,$A101,СВЦЭМ!$B$39:$B$782,N$83)+'СЕТ СН'!$H$9+СВЦЭМ!$D$10+'СЕТ СН'!$H$5-'СЕТ СН'!$H$17</f>
        <v>3250.3521869899996</v>
      </c>
      <c r="O101" s="36">
        <f>SUMIFS(СВЦЭМ!$C$39:$C$782,СВЦЭМ!$A$39:$A$782,$A101,СВЦЭМ!$B$39:$B$782,O$83)+'СЕТ СН'!$H$9+СВЦЭМ!$D$10+'СЕТ СН'!$H$5-'СЕТ СН'!$H$17</f>
        <v>3310.6360089499999</v>
      </c>
      <c r="P101" s="36">
        <f>SUMIFS(СВЦЭМ!$C$39:$C$782,СВЦЭМ!$A$39:$A$782,$A101,СВЦЭМ!$B$39:$B$782,P$83)+'СЕТ СН'!$H$9+СВЦЭМ!$D$10+'СЕТ СН'!$H$5-'СЕТ СН'!$H$17</f>
        <v>3333.2384558399999</v>
      </c>
      <c r="Q101" s="36">
        <f>SUMIFS(СВЦЭМ!$C$39:$C$782,СВЦЭМ!$A$39:$A$782,$A101,СВЦЭМ!$B$39:$B$782,Q$83)+'СЕТ СН'!$H$9+СВЦЭМ!$D$10+'СЕТ СН'!$H$5-'СЕТ СН'!$H$17</f>
        <v>3328.6948361899999</v>
      </c>
      <c r="R101" s="36">
        <f>SUMIFS(СВЦЭМ!$C$39:$C$782,СВЦЭМ!$A$39:$A$782,$A101,СВЦЭМ!$B$39:$B$782,R$83)+'СЕТ СН'!$H$9+СВЦЭМ!$D$10+'СЕТ СН'!$H$5-'СЕТ СН'!$H$17</f>
        <v>3278.80927651</v>
      </c>
      <c r="S101" s="36">
        <f>SUMIFS(СВЦЭМ!$C$39:$C$782,СВЦЭМ!$A$39:$A$782,$A101,СВЦЭМ!$B$39:$B$782,S$83)+'СЕТ СН'!$H$9+СВЦЭМ!$D$10+'СЕТ СН'!$H$5-'СЕТ СН'!$H$17</f>
        <v>3214.30775352</v>
      </c>
      <c r="T101" s="36">
        <f>SUMIFS(СВЦЭМ!$C$39:$C$782,СВЦЭМ!$A$39:$A$782,$A101,СВЦЭМ!$B$39:$B$782,T$83)+'СЕТ СН'!$H$9+СВЦЭМ!$D$10+'СЕТ СН'!$H$5-'СЕТ СН'!$H$17</f>
        <v>3176.8953192700001</v>
      </c>
      <c r="U101" s="36">
        <f>SUMIFS(СВЦЭМ!$C$39:$C$782,СВЦЭМ!$A$39:$A$782,$A101,СВЦЭМ!$B$39:$B$782,U$83)+'СЕТ СН'!$H$9+СВЦЭМ!$D$10+'СЕТ СН'!$H$5-'СЕТ СН'!$H$17</f>
        <v>3178.0605985299999</v>
      </c>
      <c r="V101" s="36">
        <f>SUMIFS(СВЦЭМ!$C$39:$C$782,СВЦЭМ!$A$39:$A$782,$A101,СВЦЭМ!$B$39:$B$782,V$83)+'СЕТ СН'!$H$9+СВЦЭМ!$D$10+'СЕТ СН'!$H$5-'СЕТ СН'!$H$17</f>
        <v>3174.0959893999998</v>
      </c>
      <c r="W101" s="36">
        <f>SUMIFS(СВЦЭМ!$C$39:$C$782,СВЦЭМ!$A$39:$A$782,$A101,СВЦЭМ!$B$39:$B$782,W$83)+'СЕТ СН'!$H$9+СВЦЭМ!$D$10+'СЕТ СН'!$H$5-'СЕТ СН'!$H$17</f>
        <v>3179.0653022299998</v>
      </c>
      <c r="X101" s="36">
        <f>SUMIFS(СВЦЭМ!$C$39:$C$782,СВЦЭМ!$A$39:$A$782,$A101,СВЦЭМ!$B$39:$B$782,X$83)+'СЕТ СН'!$H$9+СВЦЭМ!$D$10+'СЕТ СН'!$H$5-'СЕТ СН'!$H$17</f>
        <v>3172.4334965600001</v>
      </c>
      <c r="Y101" s="36">
        <f>SUMIFS(СВЦЭМ!$C$39:$C$782,СВЦЭМ!$A$39:$A$782,$A101,СВЦЭМ!$B$39:$B$782,Y$83)+'СЕТ СН'!$H$9+СВЦЭМ!$D$10+'СЕТ СН'!$H$5-'СЕТ СН'!$H$17</f>
        <v>3181.30507928</v>
      </c>
    </row>
    <row r="102" spans="1:25" ht="15.75" x14ac:dyDescent="0.2">
      <c r="A102" s="35">
        <f t="shared" si="2"/>
        <v>44366</v>
      </c>
      <c r="B102" s="36">
        <f>SUMIFS(СВЦЭМ!$C$39:$C$782,СВЦЭМ!$A$39:$A$782,$A102,СВЦЭМ!$B$39:$B$782,B$83)+'СЕТ СН'!$H$9+СВЦЭМ!$D$10+'СЕТ СН'!$H$5-'СЕТ СН'!$H$17</f>
        <v>3072.0265060699999</v>
      </c>
      <c r="C102" s="36">
        <f>SUMIFS(СВЦЭМ!$C$39:$C$782,СВЦЭМ!$A$39:$A$782,$A102,СВЦЭМ!$B$39:$B$782,C$83)+'СЕТ СН'!$H$9+СВЦЭМ!$D$10+'СЕТ СН'!$H$5-'СЕТ СН'!$H$17</f>
        <v>3139.2603669699997</v>
      </c>
      <c r="D102" s="36">
        <f>SUMIFS(СВЦЭМ!$C$39:$C$782,СВЦЭМ!$A$39:$A$782,$A102,СВЦЭМ!$B$39:$B$782,D$83)+'СЕТ СН'!$H$9+СВЦЭМ!$D$10+'СЕТ СН'!$H$5-'СЕТ СН'!$H$17</f>
        <v>3202.8023107700001</v>
      </c>
      <c r="E102" s="36">
        <f>SUMIFS(СВЦЭМ!$C$39:$C$782,СВЦЭМ!$A$39:$A$782,$A102,СВЦЭМ!$B$39:$B$782,E$83)+'СЕТ СН'!$H$9+СВЦЭМ!$D$10+'СЕТ СН'!$H$5-'СЕТ СН'!$H$17</f>
        <v>3214.7866636199997</v>
      </c>
      <c r="F102" s="36">
        <f>SUMIFS(СВЦЭМ!$C$39:$C$782,СВЦЭМ!$A$39:$A$782,$A102,СВЦЭМ!$B$39:$B$782,F$83)+'СЕТ СН'!$H$9+СВЦЭМ!$D$10+'СЕТ СН'!$H$5-'СЕТ СН'!$H$17</f>
        <v>3217.5286786799998</v>
      </c>
      <c r="G102" s="36">
        <f>SUMIFS(СВЦЭМ!$C$39:$C$782,СВЦЭМ!$A$39:$A$782,$A102,СВЦЭМ!$B$39:$B$782,G$83)+'СЕТ СН'!$H$9+СВЦЭМ!$D$10+'СЕТ СН'!$H$5-'СЕТ СН'!$H$17</f>
        <v>3210.9643671999997</v>
      </c>
      <c r="H102" s="36">
        <f>SUMIFS(СВЦЭМ!$C$39:$C$782,СВЦЭМ!$A$39:$A$782,$A102,СВЦЭМ!$B$39:$B$782,H$83)+'СЕТ СН'!$H$9+СВЦЭМ!$D$10+'СЕТ СН'!$H$5-'СЕТ СН'!$H$17</f>
        <v>3189.85001582</v>
      </c>
      <c r="I102" s="36">
        <f>SUMIFS(СВЦЭМ!$C$39:$C$782,СВЦЭМ!$A$39:$A$782,$A102,СВЦЭМ!$B$39:$B$782,I$83)+'СЕТ СН'!$H$9+СВЦЭМ!$D$10+'СЕТ СН'!$H$5-'СЕТ СН'!$H$17</f>
        <v>3120.0284631499999</v>
      </c>
      <c r="J102" s="36">
        <f>SUMIFS(СВЦЭМ!$C$39:$C$782,СВЦЭМ!$A$39:$A$782,$A102,СВЦЭМ!$B$39:$B$782,J$83)+'СЕТ СН'!$H$9+СВЦЭМ!$D$10+'СЕТ СН'!$H$5-'СЕТ СН'!$H$17</f>
        <v>3050.36080279</v>
      </c>
      <c r="K102" s="36">
        <f>SUMIFS(СВЦЭМ!$C$39:$C$782,СВЦЭМ!$A$39:$A$782,$A102,СВЦЭМ!$B$39:$B$782,K$83)+'СЕТ СН'!$H$9+СВЦЭМ!$D$10+'СЕТ СН'!$H$5-'СЕТ СН'!$H$17</f>
        <v>3053.9227415800001</v>
      </c>
      <c r="L102" s="36">
        <f>SUMIFS(СВЦЭМ!$C$39:$C$782,СВЦЭМ!$A$39:$A$782,$A102,СВЦЭМ!$B$39:$B$782,L$83)+'СЕТ СН'!$H$9+СВЦЭМ!$D$10+'СЕТ СН'!$H$5-'СЕТ СН'!$H$17</f>
        <v>3079.84138661</v>
      </c>
      <c r="M102" s="36">
        <f>SUMIFS(СВЦЭМ!$C$39:$C$782,СВЦЭМ!$A$39:$A$782,$A102,СВЦЭМ!$B$39:$B$782,M$83)+'СЕТ СН'!$H$9+СВЦЭМ!$D$10+'СЕТ СН'!$H$5-'СЕТ СН'!$H$17</f>
        <v>3075.3277438800001</v>
      </c>
      <c r="N102" s="36">
        <f>SUMIFS(СВЦЭМ!$C$39:$C$782,СВЦЭМ!$A$39:$A$782,$A102,СВЦЭМ!$B$39:$B$782,N$83)+'СЕТ СН'!$H$9+СВЦЭМ!$D$10+'СЕТ СН'!$H$5-'СЕТ СН'!$H$17</f>
        <v>3119.0408833699998</v>
      </c>
      <c r="O102" s="36">
        <f>SUMIFS(СВЦЭМ!$C$39:$C$782,СВЦЭМ!$A$39:$A$782,$A102,СВЦЭМ!$B$39:$B$782,O$83)+'СЕТ СН'!$H$9+СВЦЭМ!$D$10+'СЕТ СН'!$H$5-'СЕТ СН'!$H$17</f>
        <v>3159.8736505699999</v>
      </c>
      <c r="P102" s="36">
        <f>SUMIFS(СВЦЭМ!$C$39:$C$782,СВЦЭМ!$A$39:$A$782,$A102,СВЦЭМ!$B$39:$B$782,P$83)+'СЕТ СН'!$H$9+СВЦЭМ!$D$10+'СЕТ СН'!$H$5-'СЕТ СН'!$H$17</f>
        <v>3173.3873563699999</v>
      </c>
      <c r="Q102" s="36">
        <f>SUMIFS(СВЦЭМ!$C$39:$C$782,СВЦЭМ!$A$39:$A$782,$A102,СВЦЭМ!$B$39:$B$782,Q$83)+'СЕТ СН'!$H$9+СВЦЭМ!$D$10+'СЕТ СН'!$H$5-'СЕТ СН'!$H$17</f>
        <v>3175.2059821399998</v>
      </c>
      <c r="R102" s="36">
        <f>SUMIFS(СВЦЭМ!$C$39:$C$782,СВЦЭМ!$A$39:$A$782,$A102,СВЦЭМ!$B$39:$B$782,R$83)+'СЕТ СН'!$H$9+СВЦЭМ!$D$10+'СЕТ СН'!$H$5-'СЕТ СН'!$H$17</f>
        <v>3143.6764512299997</v>
      </c>
      <c r="S102" s="36">
        <f>SUMIFS(СВЦЭМ!$C$39:$C$782,СВЦЭМ!$A$39:$A$782,$A102,СВЦЭМ!$B$39:$B$782,S$83)+'СЕТ СН'!$H$9+СВЦЭМ!$D$10+'СЕТ СН'!$H$5-'СЕТ СН'!$H$17</f>
        <v>3089.2170727099997</v>
      </c>
      <c r="T102" s="36">
        <f>SUMIFS(СВЦЭМ!$C$39:$C$782,СВЦЭМ!$A$39:$A$782,$A102,СВЦЭМ!$B$39:$B$782,T$83)+'СЕТ СН'!$H$9+СВЦЭМ!$D$10+'СЕТ СН'!$H$5-'СЕТ СН'!$H$17</f>
        <v>3055.42112288</v>
      </c>
      <c r="U102" s="36">
        <f>SUMIFS(СВЦЭМ!$C$39:$C$782,СВЦЭМ!$A$39:$A$782,$A102,СВЦЭМ!$B$39:$B$782,U$83)+'СЕТ СН'!$H$9+СВЦЭМ!$D$10+'СЕТ СН'!$H$5-'СЕТ СН'!$H$17</f>
        <v>3047.6668891099998</v>
      </c>
      <c r="V102" s="36">
        <f>SUMIFS(СВЦЭМ!$C$39:$C$782,СВЦЭМ!$A$39:$A$782,$A102,СВЦЭМ!$B$39:$B$782,V$83)+'СЕТ СН'!$H$9+СВЦЭМ!$D$10+'СЕТ СН'!$H$5-'СЕТ СН'!$H$17</f>
        <v>3045.71873641</v>
      </c>
      <c r="W102" s="36">
        <f>SUMIFS(СВЦЭМ!$C$39:$C$782,СВЦЭМ!$A$39:$A$782,$A102,СВЦЭМ!$B$39:$B$782,W$83)+'СЕТ СН'!$H$9+СВЦЭМ!$D$10+'СЕТ СН'!$H$5-'СЕТ СН'!$H$17</f>
        <v>3050.41440044</v>
      </c>
      <c r="X102" s="36">
        <f>SUMIFS(СВЦЭМ!$C$39:$C$782,СВЦЭМ!$A$39:$A$782,$A102,СВЦЭМ!$B$39:$B$782,X$83)+'СЕТ СН'!$H$9+СВЦЭМ!$D$10+'СЕТ СН'!$H$5-'СЕТ СН'!$H$17</f>
        <v>3048.8562914599997</v>
      </c>
      <c r="Y102" s="36">
        <f>SUMIFS(СВЦЭМ!$C$39:$C$782,СВЦЭМ!$A$39:$A$782,$A102,СВЦЭМ!$B$39:$B$782,Y$83)+'СЕТ СН'!$H$9+СВЦЭМ!$D$10+'СЕТ СН'!$H$5-'СЕТ СН'!$H$17</f>
        <v>3063.3146072199997</v>
      </c>
    </row>
    <row r="103" spans="1:25" ht="15.75" x14ac:dyDescent="0.2">
      <c r="A103" s="35">
        <f t="shared" si="2"/>
        <v>44367</v>
      </c>
      <c r="B103" s="36">
        <f>SUMIFS(СВЦЭМ!$C$39:$C$782,СВЦЭМ!$A$39:$A$782,$A103,СВЦЭМ!$B$39:$B$782,B$83)+'СЕТ СН'!$H$9+СВЦЭМ!$D$10+'СЕТ СН'!$H$5-'СЕТ СН'!$H$17</f>
        <v>3119.1579784099999</v>
      </c>
      <c r="C103" s="36">
        <f>SUMIFS(СВЦЭМ!$C$39:$C$782,СВЦЭМ!$A$39:$A$782,$A103,СВЦЭМ!$B$39:$B$782,C$83)+'СЕТ СН'!$H$9+СВЦЭМ!$D$10+'СЕТ СН'!$H$5-'СЕТ СН'!$H$17</f>
        <v>3196.1114842099996</v>
      </c>
      <c r="D103" s="36">
        <f>SUMIFS(СВЦЭМ!$C$39:$C$782,СВЦЭМ!$A$39:$A$782,$A103,СВЦЭМ!$B$39:$B$782,D$83)+'СЕТ СН'!$H$9+СВЦЭМ!$D$10+'СЕТ СН'!$H$5-'СЕТ СН'!$H$17</f>
        <v>3273.3310983399997</v>
      </c>
      <c r="E103" s="36">
        <f>SUMIFS(СВЦЭМ!$C$39:$C$782,СВЦЭМ!$A$39:$A$782,$A103,СВЦЭМ!$B$39:$B$782,E$83)+'СЕТ СН'!$H$9+СВЦЭМ!$D$10+'СЕТ СН'!$H$5-'СЕТ СН'!$H$17</f>
        <v>3298.5445935899997</v>
      </c>
      <c r="F103" s="36">
        <f>SUMIFS(СВЦЭМ!$C$39:$C$782,СВЦЭМ!$A$39:$A$782,$A103,СВЦЭМ!$B$39:$B$782,F$83)+'СЕТ СН'!$H$9+СВЦЭМ!$D$10+'СЕТ СН'!$H$5-'СЕТ СН'!$H$17</f>
        <v>3298.3708793699998</v>
      </c>
      <c r="G103" s="36">
        <f>SUMIFS(СВЦЭМ!$C$39:$C$782,СВЦЭМ!$A$39:$A$782,$A103,СВЦЭМ!$B$39:$B$782,G$83)+'СЕТ СН'!$H$9+СВЦЭМ!$D$10+'СЕТ СН'!$H$5-'СЕТ СН'!$H$17</f>
        <v>3294.7695577</v>
      </c>
      <c r="H103" s="36">
        <f>SUMIFS(СВЦЭМ!$C$39:$C$782,СВЦЭМ!$A$39:$A$782,$A103,СВЦЭМ!$B$39:$B$782,H$83)+'СЕТ СН'!$H$9+СВЦЭМ!$D$10+'СЕТ СН'!$H$5-'СЕТ СН'!$H$17</f>
        <v>3269.4145080999997</v>
      </c>
      <c r="I103" s="36">
        <f>SUMIFS(СВЦЭМ!$C$39:$C$782,СВЦЭМ!$A$39:$A$782,$A103,СВЦЭМ!$B$39:$B$782,I$83)+'СЕТ СН'!$H$9+СВЦЭМ!$D$10+'СЕТ СН'!$H$5-'СЕТ СН'!$H$17</f>
        <v>3175.1832295599997</v>
      </c>
      <c r="J103" s="36">
        <f>SUMIFS(СВЦЭМ!$C$39:$C$782,СВЦЭМ!$A$39:$A$782,$A103,СВЦЭМ!$B$39:$B$782,J$83)+'СЕТ СН'!$H$9+СВЦЭМ!$D$10+'СЕТ СН'!$H$5-'СЕТ СН'!$H$17</f>
        <v>3103.69125153</v>
      </c>
      <c r="K103" s="36">
        <f>SUMIFS(СВЦЭМ!$C$39:$C$782,СВЦЭМ!$A$39:$A$782,$A103,СВЦЭМ!$B$39:$B$782,K$83)+'СЕТ СН'!$H$9+СВЦЭМ!$D$10+'СЕТ СН'!$H$5-'СЕТ СН'!$H$17</f>
        <v>3074.6583939799998</v>
      </c>
      <c r="L103" s="36">
        <f>SUMIFS(СВЦЭМ!$C$39:$C$782,СВЦЭМ!$A$39:$A$782,$A103,СВЦЭМ!$B$39:$B$782,L$83)+'СЕТ СН'!$H$9+СВЦЭМ!$D$10+'СЕТ СН'!$H$5-'СЕТ СН'!$H$17</f>
        <v>3090.6614992</v>
      </c>
      <c r="M103" s="36">
        <f>SUMIFS(СВЦЭМ!$C$39:$C$782,СВЦЭМ!$A$39:$A$782,$A103,СВЦЭМ!$B$39:$B$782,M$83)+'СЕТ СН'!$H$9+СВЦЭМ!$D$10+'СЕТ СН'!$H$5-'СЕТ СН'!$H$17</f>
        <v>3083.5973483099997</v>
      </c>
      <c r="N103" s="36">
        <f>SUMIFS(СВЦЭМ!$C$39:$C$782,СВЦЭМ!$A$39:$A$782,$A103,СВЦЭМ!$B$39:$B$782,N$83)+'СЕТ СН'!$H$9+СВЦЭМ!$D$10+'СЕТ СН'!$H$5-'СЕТ СН'!$H$17</f>
        <v>3125.6333862900001</v>
      </c>
      <c r="O103" s="36">
        <f>SUMIFS(СВЦЭМ!$C$39:$C$782,СВЦЭМ!$A$39:$A$782,$A103,СВЦЭМ!$B$39:$B$782,O$83)+'СЕТ СН'!$H$9+СВЦЭМ!$D$10+'СЕТ СН'!$H$5-'СЕТ СН'!$H$17</f>
        <v>3158.2135236599997</v>
      </c>
      <c r="P103" s="36">
        <f>SUMIFS(СВЦЭМ!$C$39:$C$782,СВЦЭМ!$A$39:$A$782,$A103,СВЦЭМ!$B$39:$B$782,P$83)+'СЕТ СН'!$H$9+СВЦЭМ!$D$10+'СЕТ СН'!$H$5-'СЕТ СН'!$H$17</f>
        <v>3169.6882733100001</v>
      </c>
      <c r="Q103" s="36">
        <f>SUMIFS(СВЦЭМ!$C$39:$C$782,СВЦЭМ!$A$39:$A$782,$A103,СВЦЭМ!$B$39:$B$782,Q$83)+'СЕТ СН'!$H$9+СВЦЭМ!$D$10+'СЕТ СН'!$H$5-'СЕТ СН'!$H$17</f>
        <v>3174.1177942499999</v>
      </c>
      <c r="R103" s="36">
        <f>SUMIFS(СВЦЭМ!$C$39:$C$782,СВЦЭМ!$A$39:$A$782,$A103,СВЦЭМ!$B$39:$B$782,R$83)+'СЕТ СН'!$H$9+СВЦЭМ!$D$10+'СЕТ СН'!$H$5-'СЕТ СН'!$H$17</f>
        <v>3151.6821123199998</v>
      </c>
      <c r="S103" s="36">
        <f>SUMIFS(СВЦЭМ!$C$39:$C$782,СВЦЭМ!$A$39:$A$782,$A103,СВЦЭМ!$B$39:$B$782,S$83)+'СЕТ СН'!$H$9+СВЦЭМ!$D$10+'СЕТ СН'!$H$5-'СЕТ СН'!$H$17</f>
        <v>3105.3693117399998</v>
      </c>
      <c r="T103" s="36">
        <f>SUMIFS(СВЦЭМ!$C$39:$C$782,СВЦЭМ!$A$39:$A$782,$A103,СВЦЭМ!$B$39:$B$782,T$83)+'СЕТ СН'!$H$9+СВЦЭМ!$D$10+'СЕТ СН'!$H$5-'СЕТ СН'!$H$17</f>
        <v>3081.7472797699997</v>
      </c>
      <c r="U103" s="36">
        <f>SUMIFS(СВЦЭМ!$C$39:$C$782,СВЦЭМ!$A$39:$A$782,$A103,СВЦЭМ!$B$39:$B$782,U$83)+'СЕТ СН'!$H$9+СВЦЭМ!$D$10+'СЕТ СН'!$H$5-'СЕТ СН'!$H$17</f>
        <v>3049.2116063499998</v>
      </c>
      <c r="V103" s="36">
        <f>SUMIFS(СВЦЭМ!$C$39:$C$782,СВЦЭМ!$A$39:$A$782,$A103,СВЦЭМ!$B$39:$B$782,V$83)+'СЕТ СН'!$H$9+СВЦЭМ!$D$10+'СЕТ СН'!$H$5-'СЕТ СН'!$H$17</f>
        <v>3040.2500184999999</v>
      </c>
      <c r="W103" s="36">
        <f>SUMIFS(СВЦЭМ!$C$39:$C$782,СВЦЭМ!$A$39:$A$782,$A103,СВЦЭМ!$B$39:$B$782,W$83)+'СЕТ СН'!$H$9+СВЦЭМ!$D$10+'СЕТ СН'!$H$5-'СЕТ СН'!$H$17</f>
        <v>3058.6301140400001</v>
      </c>
      <c r="X103" s="36">
        <f>SUMIFS(СВЦЭМ!$C$39:$C$782,СВЦЭМ!$A$39:$A$782,$A103,СВЦЭМ!$B$39:$B$782,X$83)+'СЕТ СН'!$H$9+СВЦЭМ!$D$10+'СЕТ СН'!$H$5-'СЕТ СН'!$H$17</f>
        <v>3041.7378891099997</v>
      </c>
      <c r="Y103" s="36">
        <f>SUMIFS(СВЦЭМ!$C$39:$C$782,СВЦЭМ!$A$39:$A$782,$A103,СВЦЭМ!$B$39:$B$782,Y$83)+'СЕТ СН'!$H$9+СВЦЭМ!$D$10+'СЕТ СН'!$H$5-'СЕТ СН'!$H$17</f>
        <v>3044.79966706</v>
      </c>
    </row>
    <row r="104" spans="1:25" ht="15.75" x14ac:dyDescent="0.2">
      <c r="A104" s="35">
        <f t="shared" si="2"/>
        <v>44368</v>
      </c>
      <c r="B104" s="36">
        <f>SUMIFS(СВЦЭМ!$C$39:$C$782,СВЦЭМ!$A$39:$A$782,$A104,СВЦЭМ!$B$39:$B$782,B$83)+'СЕТ СН'!$H$9+СВЦЭМ!$D$10+'СЕТ СН'!$H$5-'СЕТ СН'!$H$17</f>
        <v>3146.4311832499998</v>
      </c>
      <c r="C104" s="36">
        <f>SUMIFS(СВЦЭМ!$C$39:$C$782,СВЦЭМ!$A$39:$A$782,$A104,СВЦЭМ!$B$39:$B$782,C$83)+'СЕТ СН'!$H$9+СВЦЭМ!$D$10+'СЕТ СН'!$H$5-'СЕТ СН'!$H$17</f>
        <v>3222.9865666799997</v>
      </c>
      <c r="D104" s="36">
        <f>SUMIFS(СВЦЭМ!$C$39:$C$782,СВЦЭМ!$A$39:$A$782,$A104,СВЦЭМ!$B$39:$B$782,D$83)+'СЕТ СН'!$H$9+СВЦЭМ!$D$10+'СЕТ СН'!$H$5-'СЕТ СН'!$H$17</f>
        <v>3277.6609629</v>
      </c>
      <c r="E104" s="36">
        <f>SUMIFS(СВЦЭМ!$C$39:$C$782,СВЦЭМ!$A$39:$A$782,$A104,СВЦЭМ!$B$39:$B$782,E$83)+'СЕТ СН'!$H$9+СВЦЭМ!$D$10+'СЕТ СН'!$H$5-'СЕТ СН'!$H$17</f>
        <v>3293.1128907799998</v>
      </c>
      <c r="F104" s="36">
        <f>SUMIFS(СВЦЭМ!$C$39:$C$782,СВЦЭМ!$A$39:$A$782,$A104,СВЦЭМ!$B$39:$B$782,F$83)+'СЕТ СН'!$H$9+СВЦЭМ!$D$10+'СЕТ СН'!$H$5-'СЕТ СН'!$H$17</f>
        <v>3292.4313903299999</v>
      </c>
      <c r="G104" s="36">
        <f>SUMIFS(СВЦЭМ!$C$39:$C$782,СВЦЭМ!$A$39:$A$782,$A104,СВЦЭМ!$B$39:$B$782,G$83)+'СЕТ СН'!$H$9+СВЦЭМ!$D$10+'СЕТ СН'!$H$5-'СЕТ СН'!$H$17</f>
        <v>3292.8037068499998</v>
      </c>
      <c r="H104" s="36">
        <f>SUMIFS(СВЦЭМ!$C$39:$C$782,СВЦЭМ!$A$39:$A$782,$A104,СВЦЭМ!$B$39:$B$782,H$83)+'СЕТ СН'!$H$9+СВЦЭМ!$D$10+'СЕТ СН'!$H$5-'СЕТ СН'!$H$17</f>
        <v>3238.8100402399996</v>
      </c>
      <c r="I104" s="36">
        <f>SUMIFS(СВЦЭМ!$C$39:$C$782,СВЦЭМ!$A$39:$A$782,$A104,СВЦЭМ!$B$39:$B$782,I$83)+'СЕТ СН'!$H$9+СВЦЭМ!$D$10+'СЕТ СН'!$H$5-'СЕТ СН'!$H$17</f>
        <v>3171.4533551699997</v>
      </c>
      <c r="J104" s="36">
        <f>SUMIFS(СВЦЭМ!$C$39:$C$782,СВЦЭМ!$A$39:$A$782,$A104,СВЦЭМ!$B$39:$B$782,J$83)+'СЕТ СН'!$H$9+СВЦЭМ!$D$10+'СЕТ СН'!$H$5-'СЕТ СН'!$H$17</f>
        <v>3099.1384250199999</v>
      </c>
      <c r="K104" s="36">
        <f>SUMIFS(СВЦЭМ!$C$39:$C$782,СВЦЭМ!$A$39:$A$782,$A104,СВЦЭМ!$B$39:$B$782,K$83)+'СЕТ СН'!$H$9+СВЦЭМ!$D$10+'СЕТ СН'!$H$5-'СЕТ СН'!$H$17</f>
        <v>3088.7197236799998</v>
      </c>
      <c r="L104" s="36">
        <f>SUMIFS(СВЦЭМ!$C$39:$C$782,СВЦЭМ!$A$39:$A$782,$A104,СВЦЭМ!$B$39:$B$782,L$83)+'СЕТ СН'!$H$9+СВЦЭМ!$D$10+'СЕТ СН'!$H$5-'СЕТ СН'!$H$17</f>
        <v>3098.8626712699997</v>
      </c>
      <c r="M104" s="36">
        <f>SUMIFS(СВЦЭМ!$C$39:$C$782,СВЦЭМ!$A$39:$A$782,$A104,СВЦЭМ!$B$39:$B$782,M$83)+'СЕТ СН'!$H$9+СВЦЭМ!$D$10+'СЕТ СН'!$H$5-'СЕТ СН'!$H$17</f>
        <v>3093.6114204400001</v>
      </c>
      <c r="N104" s="36">
        <f>SUMIFS(СВЦЭМ!$C$39:$C$782,СВЦЭМ!$A$39:$A$782,$A104,СВЦЭМ!$B$39:$B$782,N$83)+'СЕТ СН'!$H$9+СВЦЭМ!$D$10+'СЕТ СН'!$H$5-'СЕТ СН'!$H$17</f>
        <v>3142.5541272999999</v>
      </c>
      <c r="O104" s="36">
        <f>SUMIFS(СВЦЭМ!$C$39:$C$782,СВЦЭМ!$A$39:$A$782,$A104,СВЦЭМ!$B$39:$B$782,O$83)+'СЕТ СН'!$H$9+СВЦЭМ!$D$10+'СЕТ СН'!$H$5-'СЕТ СН'!$H$17</f>
        <v>3171.2501916499996</v>
      </c>
      <c r="P104" s="36">
        <f>SUMIFS(СВЦЭМ!$C$39:$C$782,СВЦЭМ!$A$39:$A$782,$A104,СВЦЭМ!$B$39:$B$782,P$83)+'СЕТ СН'!$H$9+СВЦЭМ!$D$10+'СЕТ СН'!$H$5-'СЕТ СН'!$H$17</f>
        <v>3185.02905117</v>
      </c>
      <c r="Q104" s="36">
        <f>SUMIFS(СВЦЭМ!$C$39:$C$782,СВЦЭМ!$A$39:$A$782,$A104,СВЦЭМ!$B$39:$B$782,Q$83)+'СЕТ СН'!$H$9+СВЦЭМ!$D$10+'СЕТ СН'!$H$5-'СЕТ СН'!$H$17</f>
        <v>3182.9778276999996</v>
      </c>
      <c r="R104" s="36">
        <f>SUMIFS(СВЦЭМ!$C$39:$C$782,СВЦЭМ!$A$39:$A$782,$A104,СВЦЭМ!$B$39:$B$782,R$83)+'СЕТ СН'!$H$9+СВЦЭМ!$D$10+'СЕТ СН'!$H$5-'СЕТ СН'!$H$17</f>
        <v>3157.4013338599998</v>
      </c>
      <c r="S104" s="36">
        <f>SUMIFS(СВЦЭМ!$C$39:$C$782,СВЦЭМ!$A$39:$A$782,$A104,СВЦЭМ!$B$39:$B$782,S$83)+'СЕТ СН'!$H$9+СВЦЭМ!$D$10+'СЕТ СН'!$H$5-'СЕТ СН'!$H$17</f>
        <v>3157.3182663600001</v>
      </c>
      <c r="T104" s="36">
        <f>SUMIFS(СВЦЭМ!$C$39:$C$782,СВЦЭМ!$A$39:$A$782,$A104,СВЦЭМ!$B$39:$B$782,T$83)+'СЕТ СН'!$H$9+СВЦЭМ!$D$10+'СЕТ СН'!$H$5-'СЕТ СН'!$H$17</f>
        <v>3192.5263224099999</v>
      </c>
      <c r="U104" s="36">
        <f>SUMIFS(СВЦЭМ!$C$39:$C$782,СВЦЭМ!$A$39:$A$782,$A104,СВЦЭМ!$B$39:$B$782,U$83)+'СЕТ СН'!$H$9+СВЦЭМ!$D$10+'СЕТ СН'!$H$5-'СЕТ СН'!$H$17</f>
        <v>3159.6872201799997</v>
      </c>
      <c r="V104" s="36">
        <f>SUMIFS(СВЦЭМ!$C$39:$C$782,СВЦЭМ!$A$39:$A$782,$A104,СВЦЭМ!$B$39:$B$782,V$83)+'СЕТ СН'!$H$9+СВЦЭМ!$D$10+'СЕТ СН'!$H$5-'СЕТ СН'!$H$17</f>
        <v>3122.82681215</v>
      </c>
      <c r="W104" s="36">
        <f>SUMIFS(СВЦЭМ!$C$39:$C$782,СВЦЭМ!$A$39:$A$782,$A104,СВЦЭМ!$B$39:$B$782,W$83)+'СЕТ СН'!$H$9+СВЦЭМ!$D$10+'СЕТ СН'!$H$5-'СЕТ СН'!$H$17</f>
        <v>3146.7274014199998</v>
      </c>
      <c r="X104" s="36">
        <f>SUMIFS(СВЦЭМ!$C$39:$C$782,СВЦЭМ!$A$39:$A$782,$A104,СВЦЭМ!$B$39:$B$782,X$83)+'СЕТ СН'!$H$9+СВЦЭМ!$D$10+'СЕТ СН'!$H$5-'СЕТ СН'!$H$17</f>
        <v>3116.4941753499998</v>
      </c>
      <c r="Y104" s="36">
        <f>SUMIFS(СВЦЭМ!$C$39:$C$782,СВЦЭМ!$A$39:$A$782,$A104,СВЦЭМ!$B$39:$B$782,Y$83)+'СЕТ СН'!$H$9+СВЦЭМ!$D$10+'СЕТ СН'!$H$5-'СЕТ СН'!$H$17</f>
        <v>3080.9578763</v>
      </c>
    </row>
    <row r="105" spans="1:25" ht="15.75" x14ac:dyDescent="0.2">
      <c r="A105" s="35">
        <f t="shared" si="2"/>
        <v>44369</v>
      </c>
      <c r="B105" s="36">
        <f>SUMIFS(СВЦЭМ!$C$39:$C$782,СВЦЭМ!$A$39:$A$782,$A105,СВЦЭМ!$B$39:$B$782,B$83)+'СЕТ СН'!$H$9+СВЦЭМ!$D$10+'СЕТ СН'!$H$5-'СЕТ СН'!$H$17</f>
        <v>3185.3097435700001</v>
      </c>
      <c r="C105" s="36">
        <f>SUMIFS(СВЦЭМ!$C$39:$C$782,СВЦЭМ!$A$39:$A$782,$A105,СВЦЭМ!$B$39:$B$782,C$83)+'СЕТ СН'!$H$9+СВЦЭМ!$D$10+'СЕТ СН'!$H$5-'СЕТ СН'!$H$17</f>
        <v>3270.7542402399999</v>
      </c>
      <c r="D105" s="36">
        <f>SUMIFS(СВЦЭМ!$C$39:$C$782,СВЦЭМ!$A$39:$A$782,$A105,СВЦЭМ!$B$39:$B$782,D$83)+'СЕТ СН'!$H$9+СВЦЭМ!$D$10+'СЕТ СН'!$H$5-'СЕТ СН'!$H$17</f>
        <v>3343.4984610399997</v>
      </c>
      <c r="E105" s="36">
        <f>SUMIFS(СВЦЭМ!$C$39:$C$782,СВЦЭМ!$A$39:$A$782,$A105,СВЦЭМ!$B$39:$B$782,E$83)+'СЕТ СН'!$H$9+СВЦЭМ!$D$10+'СЕТ СН'!$H$5-'СЕТ СН'!$H$17</f>
        <v>3332.7715703099998</v>
      </c>
      <c r="F105" s="36">
        <f>SUMIFS(СВЦЭМ!$C$39:$C$782,СВЦЭМ!$A$39:$A$782,$A105,СВЦЭМ!$B$39:$B$782,F$83)+'СЕТ СН'!$H$9+СВЦЭМ!$D$10+'СЕТ СН'!$H$5-'СЕТ СН'!$H$17</f>
        <v>3329.5031359300001</v>
      </c>
      <c r="G105" s="36">
        <f>SUMIFS(СВЦЭМ!$C$39:$C$782,СВЦЭМ!$A$39:$A$782,$A105,СВЦЭМ!$B$39:$B$782,G$83)+'СЕТ СН'!$H$9+СВЦЭМ!$D$10+'СЕТ СН'!$H$5-'СЕТ СН'!$H$17</f>
        <v>3335.9815073699997</v>
      </c>
      <c r="H105" s="36">
        <f>SUMIFS(СВЦЭМ!$C$39:$C$782,СВЦЭМ!$A$39:$A$782,$A105,СВЦЭМ!$B$39:$B$782,H$83)+'СЕТ СН'!$H$9+СВЦЭМ!$D$10+'СЕТ СН'!$H$5-'СЕТ СН'!$H$17</f>
        <v>3296.8805391999999</v>
      </c>
      <c r="I105" s="36">
        <f>SUMIFS(СВЦЭМ!$C$39:$C$782,СВЦЭМ!$A$39:$A$782,$A105,СВЦЭМ!$B$39:$B$782,I$83)+'СЕТ СН'!$H$9+СВЦЭМ!$D$10+'СЕТ СН'!$H$5-'СЕТ СН'!$H$17</f>
        <v>3190.41023</v>
      </c>
      <c r="J105" s="36">
        <f>SUMIFS(СВЦЭМ!$C$39:$C$782,СВЦЭМ!$A$39:$A$782,$A105,СВЦЭМ!$B$39:$B$782,J$83)+'СЕТ СН'!$H$9+СВЦЭМ!$D$10+'СЕТ СН'!$H$5-'СЕТ СН'!$H$17</f>
        <v>3108.54438467</v>
      </c>
      <c r="K105" s="36">
        <f>SUMIFS(СВЦЭМ!$C$39:$C$782,СВЦЭМ!$A$39:$A$782,$A105,СВЦЭМ!$B$39:$B$782,K$83)+'СЕТ СН'!$H$9+СВЦЭМ!$D$10+'СЕТ СН'!$H$5-'СЕТ СН'!$H$17</f>
        <v>3137.38803702</v>
      </c>
      <c r="L105" s="36">
        <f>SUMIFS(СВЦЭМ!$C$39:$C$782,СВЦЭМ!$A$39:$A$782,$A105,СВЦЭМ!$B$39:$B$782,L$83)+'СЕТ СН'!$H$9+СВЦЭМ!$D$10+'СЕТ СН'!$H$5-'СЕТ СН'!$H$17</f>
        <v>3144.8579592699998</v>
      </c>
      <c r="M105" s="36">
        <f>SUMIFS(СВЦЭМ!$C$39:$C$782,СВЦЭМ!$A$39:$A$782,$A105,СВЦЭМ!$B$39:$B$782,M$83)+'СЕТ СН'!$H$9+СВЦЭМ!$D$10+'СЕТ СН'!$H$5-'СЕТ СН'!$H$17</f>
        <v>3142.9934334700001</v>
      </c>
      <c r="N105" s="36">
        <f>SUMIFS(СВЦЭМ!$C$39:$C$782,СВЦЭМ!$A$39:$A$782,$A105,СВЦЭМ!$B$39:$B$782,N$83)+'СЕТ СН'!$H$9+СВЦЭМ!$D$10+'СЕТ СН'!$H$5-'СЕТ СН'!$H$17</f>
        <v>3192.30388352</v>
      </c>
      <c r="O105" s="36">
        <f>SUMIFS(СВЦЭМ!$C$39:$C$782,СВЦЭМ!$A$39:$A$782,$A105,СВЦЭМ!$B$39:$B$782,O$83)+'СЕТ СН'!$H$9+СВЦЭМ!$D$10+'СЕТ СН'!$H$5-'СЕТ СН'!$H$17</f>
        <v>3227.8903527100001</v>
      </c>
      <c r="P105" s="36">
        <f>SUMIFS(СВЦЭМ!$C$39:$C$782,СВЦЭМ!$A$39:$A$782,$A105,СВЦЭМ!$B$39:$B$782,P$83)+'СЕТ СН'!$H$9+СВЦЭМ!$D$10+'СЕТ СН'!$H$5-'СЕТ СН'!$H$17</f>
        <v>3234.1838486699999</v>
      </c>
      <c r="Q105" s="36">
        <f>SUMIFS(СВЦЭМ!$C$39:$C$782,СВЦЭМ!$A$39:$A$782,$A105,СВЦЭМ!$B$39:$B$782,Q$83)+'СЕТ СН'!$H$9+СВЦЭМ!$D$10+'СЕТ СН'!$H$5-'СЕТ СН'!$H$17</f>
        <v>3237.7989675399999</v>
      </c>
      <c r="R105" s="36">
        <f>SUMIFS(СВЦЭМ!$C$39:$C$782,СВЦЭМ!$A$39:$A$782,$A105,СВЦЭМ!$B$39:$B$782,R$83)+'СЕТ СН'!$H$9+СВЦЭМ!$D$10+'СЕТ СН'!$H$5-'СЕТ СН'!$H$17</f>
        <v>3209.9181492999996</v>
      </c>
      <c r="S105" s="36">
        <f>SUMIFS(СВЦЭМ!$C$39:$C$782,СВЦЭМ!$A$39:$A$782,$A105,СВЦЭМ!$B$39:$B$782,S$83)+'СЕТ СН'!$H$9+СВЦЭМ!$D$10+'СЕТ СН'!$H$5-'СЕТ СН'!$H$17</f>
        <v>3175.72500455</v>
      </c>
      <c r="T105" s="36">
        <f>SUMIFS(СВЦЭМ!$C$39:$C$782,СВЦЭМ!$A$39:$A$782,$A105,СВЦЭМ!$B$39:$B$782,T$83)+'СЕТ СН'!$H$9+СВЦЭМ!$D$10+'СЕТ СН'!$H$5-'СЕТ СН'!$H$17</f>
        <v>3158.1422949499997</v>
      </c>
      <c r="U105" s="36">
        <f>SUMIFS(СВЦЭМ!$C$39:$C$782,СВЦЭМ!$A$39:$A$782,$A105,СВЦЭМ!$B$39:$B$782,U$83)+'СЕТ СН'!$H$9+СВЦЭМ!$D$10+'СЕТ СН'!$H$5-'СЕТ СН'!$H$17</f>
        <v>3163.8053432699999</v>
      </c>
      <c r="V105" s="36">
        <f>SUMIFS(СВЦЭМ!$C$39:$C$782,СВЦЭМ!$A$39:$A$782,$A105,СВЦЭМ!$B$39:$B$782,V$83)+'СЕТ СН'!$H$9+СВЦЭМ!$D$10+'СЕТ СН'!$H$5-'СЕТ СН'!$H$17</f>
        <v>3183.9015615099997</v>
      </c>
      <c r="W105" s="36">
        <f>SUMIFS(СВЦЭМ!$C$39:$C$782,СВЦЭМ!$A$39:$A$782,$A105,СВЦЭМ!$B$39:$B$782,W$83)+'СЕТ СН'!$H$9+СВЦЭМ!$D$10+'СЕТ СН'!$H$5-'СЕТ СН'!$H$17</f>
        <v>3196.16053831</v>
      </c>
      <c r="X105" s="36">
        <f>SUMIFS(СВЦЭМ!$C$39:$C$782,СВЦЭМ!$A$39:$A$782,$A105,СВЦЭМ!$B$39:$B$782,X$83)+'СЕТ СН'!$H$9+СВЦЭМ!$D$10+'СЕТ СН'!$H$5-'СЕТ СН'!$H$17</f>
        <v>3173.8607189199997</v>
      </c>
      <c r="Y105" s="36">
        <f>SUMIFS(СВЦЭМ!$C$39:$C$782,СВЦЭМ!$A$39:$A$782,$A105,СВЦЭМ!$B$39:$B$782,Y$83)+'СЕТ СН'!$H$9+СВЦЭМ!$D$10+'СЕТ СН'!$H$5-'СЕТ СН'!$H$17</f>
        <v>3155.5259996099999</v>
      </c>
    </row>
    <row r="106" spans="1:25" ht="15.75" x14ac:dyDescent="0.2">
      <c r="A106" s="35">
        <f t="shared" si="2"/>
        <v>44370</v>
      </c>
      <c r="B106" s="36">
        <f>SUMIFS(СВЦЭМ!$C$39:$C$782,СВЦЭМ!$A$39:$A$782,$A106,СВЦЭМ!$B$39:$B$782,B$83)+'СЕТ СН'!$H$9+СВЦЭМ!$D$10+'СЕТ СН'!$H$5-'СЕТ СН'!$H$17</f>
        <v>3252.4398435399999</v>
      </c>
      <c r="C106" s="36">
        <f>SUMIFS(СВЦЭМ!$C$39:$C$782,СВЦЭМ!$A$39:$A$782,$A106,СВЦЭМ!$B$39:$B$782,C$83)+'СЕТ СН'!$H$9+СВЦЭМ!$D$10+'СЕТ СН'!$H$5-'СЕТ СН'!$H$17</f>
        <v>3351.9813103299998</v>
      </c>
      <c r="D106" s="36">
        <f>SUMIFS(СВЦЭМ!$C$39:$C$782,СВЦЭМ!$A$39:$A$782,$A106,СВЦЭМ!$B$39:$B$782,D$83)+'СЕТ СН'!$H$9+СВЦЭМ!$D$10+'СЕТ СН'!$H$5-'СЕТ СН'!$H$17</f>
        <v>3395.9572198400001</v>
      </c>
      <c r="E106" s="36">
        <f>SUMIFS(СВЦЭМ!$C$39:$C$782,СВЦЭМ!$A$39:$A$782,$A106,СВЦЭМ!$B$39:$B$782,E$83)+'СЕТ СН'!$H$9+СВЦЭМ!$D$10+'СЕТ СН'!$H$5-'СЕТ СН'!$H$17</f>
        <v>3388.6024158299997</v>
      </c>
      <c r="F106" s="36">
        <f>SUMIFS(СВЦЭМ!$C$39:$C$782,СВЦЭМ!$A$39:$A$782,$A106,СВЦЭМ!$B$39:$B$782,F$83)+'СЕТ СН'!$H$9+СВЦЭМ!$D$10+'СЕТ СН'!$H$5-'СЕТ СН'!$H$17</f>
        <v>3378.6074585199999</v>
      </c>
      <c r="G106" s="36">
        <f>SUMIFS(СВЦЭМ!$C$39:$C$782,СВЦЭМ!$A$39:$A$782,$A106,СВЦЭМ!$B$39:$B$782,G$83)+'СЕТ СН'!$H$9+СВЦЭМ!$D$10+'СЕТ СН'!$H$5-'СЕТ СН'!$H$17</f>
        <v>3388.1465404399996</v>
      </c>
      <c r="H106" s="36">
        <f>SUMIFS(СВЦЭМ!$C$39:$C$782,СВЦЭМ!$A$39:$A$782,$A106,СВЦЭМ!$B$39:$B$782,H$83)+'СЕТ СН'!$H$9+СВЦЭМ!$D$10+'СЕТ СН'!$H$5-'СЕТ СН'!$H$17</f>
        <v>3395.8054824000001</v>
      </c>
      <c r="I106" s="36">
        <f>SUMIFS(СВЦЭМ!$C$39:$C$782,СВЦЭМ!$A$39:$A$782,$A106,СВЦЭМ!$B$39:$B$782,I$83)+'СЕТ СН'!$H$9+СВЦЭМ!$D$10+'СЕТ СН'!$H$5-'СЕТ СН'!$H$17</f>
        <v>3316.0110266499996</v>
      </c>
      <c r="J106" s="36">
        <f>SUMIFS(СВЦЭМ!$C$39:$C$782,СВЦЭМ!$A$39:$A$782,$A106,СВЦЭМ!$B$39:$B$782,J$83)+'СЕТ СН'!$H$9+СВЦЭМ!$D$10+'СЕТ СН'!$H$5-'СЕТ СН'!$H$17</f>
        <v>3219.6126397899998</v>
      </c>
      <c r="K106" s="36">
        <f>SUMIFS(СВЦЭМ!$C$39:$C$782,СВЦЭМ!$A$39:$A$782,$A106,СВЦЭМ!$B$39:$B$782,K$83)+'СЕТ СН'!$H$9+СВЦЭМ!$D$10+'СЕТ СН'!$H$5-'СЕТ СН'!$H$17</f>
        <v>3194.4422846999996</v>
      </c>
      <c r="L106" s="36">
        <f>SUMIFS(СВЦЭМ!$C$39:$C$782,СВЦЭМ!$A$39:$A$782,$A106,СВЦЭМ!$B$39:$B$782,L$83)+'СЕТ СН'!$H$9+СВЦЭМ!$D$10+'СЕТ СН'!$H$5-'СЕТ СН'!$H$17</f>
        <v>3211.9499269299999</v>
      </c>
      <c r="M106" s="36">
        <f>SUMIFS(СВЦЭМ!$C$39:$C$782,СВЦЭМ!$A$39:$A$782,$A106,СВЦЭМ!$B$39:$B$782,M$83)+'СЕТ СН'!$H$9+СВЦЭМ!$D$10+'СЕТ СН'!$H$5-'СЕТ СН'!$H$17</f>
        <v>3206.7388762</v>
      </c>
      <c r="N106" s="36">
        <f>SUMIFS(СВЦЭМ!$C$39:$C$782,СВЦЭМ!$A$39:$A$782,$A106,СВЦЭМ!$B$39:$B$782,N$83)+'СЕТ СН'!$H$9+СВЦЭМ!$D$10+'СЕТ СН'!$H$5-'СЕТ СН'!$H$17</f>
        <v>3266.1873386799998</v>
      </c>
      <c r="O106" s="36">
        <f>SUMIFS(СВЦЭМ!$C$39:$C$782,СВЦЭМ!$A$39:$A$782,$A106,СВЦЭМ!$B$39:$B$782,O$83)+'СЕТ СН'!$H$9+СВЦЭМ!$D$10+'СЕТ СН'!$H$5-'СЕТ СН'!$H$17</f>
        <v>3307.9140220299996</v>
      </c>
      <c r="P106" s="36">
        <f>SUMIFS(СВЦЭМ!$C$39:$C$782,СВЦЭМ!$A$39:$A$782,$A106,СВЦЭМ!$B$39:$B$782,P$83)+'СЕТ СН'!$H$9+СВЦЭМ!$D$10+'СЕТ СН'!$H$5-'СЕТ СН'!$H$17</f>
        <v>3318.9100395799996</v>
      </c>
      <c r="Q106" s="36">
        <f>SUMIFS(СВЦЭМ!$C$39:$C$782,СВЦЭМ!$A$39:$A$782,$A106,СВЦЭМ!$B$39:$B$782,Q$83)+'СЕТ СН'!$H$9+СВЦЭМ!$D$10+'СЕТ СН'!$H$5-'СЕТ СН'!$H$17</f>
        <v>3327.0234267599999</v>
      </c>
      <c r="R106" s="36">
        <f>SUMIFS(СВЦЭМ!$C$39:$C$782,СВЦЭМ!$A$39:$A$782,$A106,СВЦЭМ!$B$39:$B$782,R$83)+'СЕТ СН'!$H$9+СВЦЭМ!$D$10+'СЕТ СН'!$H$5-'СЕТ СН'!$H$17</f>
        <v>3285.4839058899997</v>
      </c>
      <c r="S106" s="36">
        <f>SUMIFS(СВЦЭМ!$C$39:$C$782,СВЦЭМ!$A$39:$A$782,$A106,СВЦЭМ!$B$39:$B$782,S$83)+'СЕТ СН'!$H$9+СВЦЭМ!$D$10+'СЕТ СН'!$H$5-'СЕТ СН'!$H$17</f>
        <v>3229.8647099899999</v>
      </c>
      <c r="T106" s="36">
        <f>SUMIFS(СВЦЭМ!$C$39:$C$782,СВЦЭМ!$A$39:$A$782,$A106,СВЦЭМ!$B$39:$B$782,T$83)+'СЕТ СН'!$H$9+СВЦЭМ!$D$10+'СЕТ СН'!$H$5-'СЕТ СН'!$H$17</f>
        <v>3197.79815917</v>
      </c>
      <c r="U106" s="36">
        <f>SUMIFS(СВЦЭМ!$C$39:$C$782,СВЦЭМ!$A$39:$A$782,$A106,СВЦЭМ!$B$39:$B$782,U$83)+'СЕТ СН'!$H$9+СВЦЭМ!$D$10+'СЕТ СН'!$H$5-'СЕТ СН'!$H$17</f>
        <v>3199.5703063299998</v>
      </c>
      <c r="V106" s="36">
        <f>SUMIFS(СВЦЭМ!$C$39:$C$782,СВЦЭМ!$A$39:$A$782,$A106,СВЦЭМ!$B$39:$B$782,V$83)+'СЕТ СН'!$H$9+СВЦЭМ!$D$10+'СЕТ СН'!$H$5-'СЕТ СН'!$H$17</f>
        <v>3217.22087405</v>
      </c>
      <c r="W106" s="36">
        <f>SUMIFS(СВЦЭМ!$C$39:$C$782,СВЦЭМ!$A$39:$A$782,$A106,СВЦЭМ!$B$39:$B$782,W$83)+'СЕТ СН'!$H$9+СВЦЭМ!$D$10+'СЕТ СН'!$H$5-'СЕТ СН'!$H$17</f>
        <v>3227.5857315799999</v>
      </c>
      <c r="X106" s="36">
        <f>SUMIFS(СВЦЭМ!$C$39:$C$782,СВЦЭМ!$A$39:$A$782,$A106,СВЦЭМ!$B$39:$B$782,X$83)+'СЕТ СН'!$H$9+СВЦЭМ!$D$10+'СЕТ СН'!$H$5-'СЕТ СН'!$H$17</f>
        <v>3207.3025922799998</v>
      </c>
      <c r="Y106" s="36">
        <f>SUMIFS(СВЦЭМ!$C$39:$C$782,СВЦЭМ!$A$39:$A$782,$A106,СВЦЭМ!$B$39:$B$782,Y$83)+'СЕТ СН'!$H$9+СВЦЭМ!$D$10+'СЕТ СН'!$H$5-'СЕТ СН'!$H$17</f>
        <v>3169.2628101999999</v>
      </c>
    </row>
    <row r="107" spans="1:25" ht="15.75" x14ac:dyDescent="0.2">
      <c r="A107" s="35">
        <f t="shared" si="2"/>
        <v>44371</v>
      </c>
      <c r="B107" s="36">
        <f>SUMIFS(СВЦЭМ!$C$39:$C$782,СВЦЭМ!$A$39:$A$782,$A107,СВЦЭМ!$B$39:$B$782,B$83)+'СЕТ СН'!$H$9+СВЦЭМ!$D$10+'СЕТ СН'!$H$5-'СЕТ СН'!$H$17</f>
        <v>3241.44516131</v>
      </c>
      <c r="C107" s="36">
        <f>SUMIFS(СВЦЭМ!$C$39:$C$782,СВЦЭМ!$A$39:$A$782,$A107,СВЦЭМ!$B$39:$B$782,C$83)+'СЕТ СН'!$H$9+СВЦЭМ!$D$10+'СЕТ СН'!$H$5-'СЕТ СН'!$H$17</f>
        <v>3345.0197514699998</v>
      </c>
      <c r="D107" s="36">
        <f>SUMIFS(СВЦЭМ!$C$39:$C$782,СВЦЭМ!$A$39:$A$782,$A107,СВЦЭМ!$B$39:$B$782,D$83)+'СЕТ СН'!$H$9+СВЦЭМ!$D$10+'СЕТ СН'!$H$5-'СЕТ СН'!$H$17</f>
        <v>3376.3074175499996</v>
      </c>
      <c r="E107" s="36">
        <f>SUMIFS(СВЦЭМ!$C$39:$C$782,СВЦЭМ!$A$39:$A$782,$A107,СВЦЭМ!$B$39:$B$782,E$83)+'СЕТ СН'!$H$9+СВЦЭМ!$D$10+'СЕТ СН'!$H$5-'СЕТ СН'!$H$17</f>
        <v>3370.7791806499999</v>
      </c>
      <c r="F107" s="36">
        <f>SUMIFS(СВЦЭМ!$C$39:$C$782,СВЦЭМ!$A$39:$A$782,$A107,СВЦЭМ!$B$39:$B$782,F$83)+'СЕТ СН'!$H$9+СВЦЭМ!$D$10+'СЕТ СН'!$H$5-'СЕТ СН'!$H$17</f>
        <v>3368.7961390399996</v>
      </c>
      <c r="G107" s="36">
        <f>SUMIFS(СВЦЭМ!$C$39:$C$782,СВЦЭМ!$A$39:$A$782,$A107,СВЦЭМ!$B$39:$B$782,G$83)+'СЕТ СН'!$H$9+СВЦЭМ!$D$10+'СЕТ СН'!$H$5-'СЕТ СН'!$H$17</f>
        <v>3371.4994164700001</v>
      </c>
      <c r="H107" s="36">
        <f>SUMIFS(СВЦЭМ!$C$39:$C$782,СВЦЭМ!$A$39:$A$782,$A107,СВЦЭМ!$B$39:$B$782,H$83)+'СЕТ СН'!$H$9+СВЦЭМ!$D$10+'СЕТ СН'!$H$5-'СЕТ СН'!$H$17</f>
        <v>3379.01423488</v>
      </c>
      <c r="I107" s="36">
        <f>SUMIFS(СВЦЭМ!$C$39:$C$782,СВЦЭМ!$A$39:$A$782,$A107,СВЦЭМ!$B$39:$B$782,I$83)+'СЕТ СН'!$H$9+СВЦЭМ!$D$10+'СЕТ СН'!$H$5-'СЕТ СН'!$H$17</f>
        <v>3290.4798625099997</v>
      </c>
      <c r="J107" s="36">
        <f>SUMIFS(СВЦЭМ!$C$39:$C$782,СВЦЭМ!$A$39:$A$782,$A107,СВЦЭМ!$B$39:$B$782,J$83)+'СЕТ СН'!$H$9+СВЦЭМ!$D$10+'СЕТ СН'!$H$5-'СЕТ СН'!$H$17</f>
        <v>3223.7345056099998</v>
      </c>
      <c r="K107" s="36">
        <f>SUMIFS(СВЦЭМ!$C$39:$C$782,СВЦЭМ!$A$39:$A$782,$A107,СВЦЭМ!$B$39:$B$782,K$83)+'СЕТ СН'!$H$9+СВЦЭМ!$D$10+'СЕТ СН'!$H$5-'СЕТ СН'!$H$17</f>
        <v>3234.1800218099997</v>
      </c>
      <c r="L107" s="36">
        <f>SUMIFS(СВЦЭМ!$C$39:$C$782,СВЦЭМ!$A$39:$A$782,$A107,СВЦЭМ!$B$39:$B$782,L$83)+'СЕТ СН'!$H$9+СВЦЭМ!$D$10+'СЕТ СН'!$H$5-'СЕТ СН'!$H$17</f>
        <v>3228.1508229900001</v>
      </c>
      <c r="M107" s="36">
        <f>SUMIFS(СВЦЭМ!$C$39:$C$782,СВЦЭМ!$A$39:$A$782,$A107,СВЦЭМ!$B$39:$B$782,M$83)+'СЕТ СН'!$H$9+СВЦЭМ!$D$10+'СЕТ СН'!$H$5-'СЕТ СН'!$H$17</f>
        <v>3236.2272873900001</v>
      </c>
      <c r="N107" s="36">
        <f>SUMIFS(СВЦЭМ!$C$39:$C$782,СВЦЭМ!$A$39:$A$782,$A107,СВЦЭМ!$B$39:$B$782,N$83)+'СЕТ СН'!$H$9+СВЦЭМ!$D$10+'СЕТ СН'!$H$5-'СЕТ СН'!$H$17</f>
        <v>3277.0768752599997</v>
      </c>
      <c r="O107" s="36">
        <f>SUMIFS(СВЦЭМ!$C$39:$C$782,СВЦЭМ!$A$39:$A$782,$A107,СВЦЭМ!$B$39:$B$782,O$83)+'СЕТ СН'!$H$9+СВЦЭМ!$D$10+'СЕТ СН'!$H$5-'СЕТ СН'!$H$17</f>
        <v>3340.62273551</v>
      </c>
      <c r="P107" s="36">
        <f>SUMIFS(СВЦЭМ!$C$39:$C$782,СВЦЭМ!$A$39:$A$782,$A107,СВЦЭМ!$B$39:$B$782,P$83)+'СЕТ СН'!$H$9+СВЦЭМ!$D$10+'СЕТ СН'!$H$5-'СЕТ СН'!$H$17</f>
        <v>3343.7293324899997</v>
      </c>
      <c r="Q107" s="36">
        <f>SUMIFS(СВЦЭМ!$C$39:$C$782,СВЦЭМ!$A$39:$A$782,$A107,СВЦЭМ!$B$39:$B$782,Q$83)+'СЕТ СН'!$H$9+СВЦЭМ!$D$10+'СЕТ СН'!$H$5-'СЕТ СН'!$H$17</f>
        <v>3335.2013696199997</v>
      </c>
      <c r="R107" s="36">
        <f>SUMIFS(СВЦЭМ!$C$39:$C$782,СВЦЭМ!$A$39:$A$782,$A107,СВЦЭМ!$B$39:$B$782,R$83)+'СЕТ СН'!$H$9+СВЦЭМ!$D$10+'СЕТ СН'!$H$5-'СЕТ СН'!$H$17</f>
        <v>3282.3786865100001</v>
      </c>
      <c r="S107" s="36">
        <f>SUMIFS(СВЦЭМ!$C$39:$C$782,СВЦЭМ!$A$39:$A$782,$A107,СВЦЭМ!$B$39:$B$782,S$83)+'СЕТ СН'!$H$9+СВЦЭМ!$D$10+'СЕТ СН'!$H$5-'СЕТ СН'!$H$17</f>
        <v>3236.6199419099999</v>
      </c>
      <c r="T107" s="36">
        <f>SUMIFS(СВЦЭМ!$C$39:$C$782,СВЦЭМ!$A$39:$A$782,$A107,СВЦЭМ!$B$39:$B$782,T$83)+'СЕТ СН'!$H$9+СВЦЭМ!$D$10+'СЕТ СН'!$H$5-'СЕТ СН'!$H$17</f>
        <v>3222.31139429</v>
      </c>
      <c r="U107" s="36">
        <f>SUMIFS(СВЦЭМ!$C$39:$C$782,СВЦЭМ!$A$39:$A$782,$A107,СВЦЭМ!$B$39:$B$782,U$83)+'СЕТ СН'!$H$9+СВЦЭМ!$D$10+'СЕТ СН'!$H$5-'СЕТ СН'!$H$17</f>
        <v>3230.7260267900001</v>
      </c>
      <c r="V107" s="36">
        <f>SUMIFS(СВЦЭМ!$C$39:$C$782,СВЦЭМ!$A$39:$A$782,$A107,СВЦЭМ!$B$39:$B$782,V$83)+'СЕТ СН'!$H$9+СВЦЭМ!$D$10+'СЕТ СН'!$H$5-'СЕТ СН'!$H$17</f>
        <v>3235.9067583799997</v>
      </c>
      <c r="W107" s="36">
        <f>SUMIFS(СВЦЭМ!$C$39:$C$782,СВЦЭМ!$A$39:$A$782,$A107,СВЦЭМ!$B$39:$B$782,W$83)+'СЕТ СН'!$H$9+СВЦЭМ!$D$10+'СЕТ СН'!$H$5-'СЕТ СН'!$H$17</f>
        <v>3235.8889904899997</v>
      </c>
      <c r="X107" s="36">
        <f>SUMIFS(СВЦЭМ!$C$39:$C$782,СВЦЭМ!$A$39:$A$782,$A107,СВЦЭМ!$B$39:$B$782,X$83)+'СЕТ СН'!$H$9+СВЦЭМ!$D$10+'СЕТ СН'!$H$5-'СЕТ СН'!$H$17</f>
        <v>3227.7809743499997</v>
      </c>
      <c r="Y107" s="36">
        <f>SUMIFS(СВЦЭМ!$C$39:$C$782,СВЦЭМ!$A$39:$A$782,$A107,СВЦЭМ!$B$39:$B$782,Y$83)+'СЕТ СН'!$H$9+СВЦЭМ!$D$10+'СЕТ СН'!$H$5-'СЕТ СН'!$H$17</f>
        <v>3199.0867827100001</v>
      </c>
    </row>
    <row r="108" spans="1:25" ht="15.75" x14ac:dyDescent="0.2">
      <c r="A108" s="35">
        <f t="shared" si="2"/>
        <v>44372</v>
      </c>
      <c r="B108" s="36">
        <f>SUMIFS(СВЦЭМ!$C$39:$C$782,СВЦЭМ!$A$39:$A$782,$A108,СВЦЭМ!$B$39:$B$782,B$83)+'СЕТ СН'!$H$9+СВЦЭМ!$D$10+'СЕТ СН'!$H$5-'СЕТ СН'!$H$17</f>
        <v>3250.8180896999997</v>
      </c>
      <c r="C108" s="36">
        <f>SUMIFS(СВЦЭМ!$C$39:$C$782,СВЦЭМ!$A$39:$A$782,$A108,СВЦЭМ!$B$39:$B$782,C$83)+'СЕТ СН'!$H$9+СВЦЭМ!$D$10+'СЕТ СН'!$H$5-'СЕТ СН'!$H$17</f>
        <v>3345.2207262100001</v>
      </c>
      <c r="D108" s="36">
        <f>SUMIFS(СВЦЭМ!$C$39:$C$782,СВЦЭМ!$A$39:$A$782,$A108,СВЦЭМ!$B$39:$B$782,D$83)+'СЕТ СН'!$H$9+СВЦЭМ!$D$10+'СЕТ СН'!$H$5-'СЕТ СН'!$H$17</f>
        <v>3383.5036273400001</v>
      </c>
      <c r="E108" s="36">
        <f>SUMIFS(СВЦЭМ!$C$39:$C$782,СВЦЭМ!$A$39:$A$782,$A108,СВЦЭМ!$B$39:$B$782,E$83)+'СЕТ СН'!$H$9+СВЦЭМ!$D$10+'СЕТ СН'!$H$5-'СЕТ СН'!$H$17</f>
        <v>3393.26384379</v>
      </c>
      <c r="F108" s="36">
        <f>SUMIFS(СВЦЭМ!$C$39:$C$782,СВЦЭМ!$A$39:$A$782,$A108,СВЦЭМ!$B$39:$B$782,F$83)+'СЕТ СН'!$H$9+СВЦЭМ!$D$10+'СЕТ СН'!$H$5-'СЕТ СН'!$H$17</f>
        <v>3390.1139836299999</v>
      </c>
      <c r="G108" s="36">
        <f>SUMIFS(СВЦЭМ!$C$39:$C$782,СВЦЭМ!$A$39:$A$782,$A108,СВЦЭМ!$B$39:$B$782,G$83)+'СЕТ СН'!$H$9+СВЦЭМ!$D$10+'СЕТ СН'!$H$5-'СЕТ СН'!$H$17</f>
        <v>3383.5651818199999</v>
      </c>
      <c r="H108" s="36">
        <f>SUMIFS(СВЦЭМ!$C$39:$C$782,СВЦЭМ!$A$39:$A$782,$A108,СВЦЭМ!$B$39:$B$782,H$83)+'СЕТ СН'!$H$9+СВЦЭМ!$D$10+'СЕТ СН'!$H$5-'СЕТ СН'!$H$17</f>
        <v>3384.2881914299996</v>
      </c>
      <c r="I108" s="36">
        <f>SUMIFS(СВЦЭМ!$C$39:$C$782,СВЦЭМ!$A$39:$A$782,$A108,СВЦЭМ!$B$39:$B$782,I$83)+'СЕТ СН'!$H$9+СВЦЭМ!$D$10+'СЕТ СН'!$H$5-'СЕТ СН'!$H$17</f>
        <v>3280.3960901699998</v>
      </c>
      <c r="J108" s="36">
        <f>SUMIFS(СВЦЭМ!$C$39:$C$782,СВЦЭМ!$A$39:$A$782,$A108,СВЦЭМ!$B$39:$B$782,J$83)+'СЕТ СН'!$H$9+СВЦЭМ!$D$10+'СЕТ СН'!$H$5-'СЕТ СН'!$H$17</f>
        <v>3216.6841209300001</v>
      </c>
      <c r="K108" s="36">
        <f>SUMIFS(СВЦЭМ!$C$39:$C$782,СВЦЭМ!$A$39:$A$782,$A108,СВЦЭМ!$B$39:$B$782,K$83)+'СЕТ СН'!$H$9+СВЦЭМ!$D$10+'СЕТ СН'!$H$5-'СЕТ СН'!$H$17</f>
        <v>3235.6665849799997</v>
      </c>
      <c r="L108" s="36">
        <f>SUMIFS(СВЦЭМ!$C$39:$C$782,СВЦЭМ!$A$39:$A$782,$A108,СВЦЭМ!$B$39:$B$782,L$83)+'СЕТ СН'!$H$9+СВЦЭМ!$D$10+'СЕТ СН'!$H$5-'СЕТ СН'!$H$17</f>
        <v>3227.8275147699997</v>
      </c>
      <c r="M108" s="36">
        <f>SUMIFS(СВЦЭМ!$C$39:$C$782,СВЦЭМ!$A$39:$A$782,$A108,СВЦЭМ!$B$39:$B$782,M$83)+'СЕТ СН'!$H$9+СВЦЭМ!$D$10+'СЕТ СН'!$H$5-'СЕТ СН'!$H$17</f>
        <v>3227.1533015499999</v>
      </c>
      <c r="N108" s="36">
        <f>SUMIFS(СВЦЭМ!$C$39:$C$782,СВЦЭМ!$A$39:$A$782,$A108,СВЦЭМ!$B$39:$B$782,N$83)+'СЕТ СН'!$H$9+СВЦЭМ!$D$10+'СЕТ СН'!$H$5-'СЕТ СН'!$H$17</f>
        <v>3275.0080045799996</v>
      </c>
      <c r="O108" s="36">
        <f>SUMIFS(СВЦЭМ!$C$39:$C$782,СВЦЭМ!$A$39:$A$782,$A108,СВЦЭМ!$B$39:$B$782,O$83)+'СЕТ СН'!$H$9+СВЦЭМ!$D$10+'СЕТ СН'!$H$5-'СЕТ СН'!$H$17</f>
        <v>3324.4868232700001</v>
      </c>
      <c r="P108" s="36">
        <f>SUMIFS(СВЦЭМ!$C$39:$C$782,СВЦЭМ!$A$39:$A$782,$A108,СВЦЭМ!$B$39:$B$782,P$83)+'СЕТ СН'!$H$9+СВЦЭМ!$D$10+'СЕТ СН'!$H$5-'СЕТ СН'!$H$17</f>
        <v>3331.1516489999999</v>
      </c>
      <c r="Q108" s="36">
        <f>SUMIFS(СВЦЭМ!$C$39:$C$782,СВЦЭМ!$A$39:$A$782,$A108,СВЦЭМ!$B$39:$B$782,Q$83)+'СЕТ СН'!$H$9+СВЦЭМ!$D$10+'СЕТ СН'!$H$5-'СЕТ СН'!$H$17</f>
        <v>3339.0946109899996</v>
      </c>
      <c r="R108" s="36">
        <f>SUMIFS(СВЦЭМ!$C$39:$C$782,СВЦЭМ!$A$39:$A$782,$A108,СВЦЭМ!$B$39:$B$782,R$83)+'СЕТ СН'!$H$9+СВЦЭМ!$D$10+'СЕТ СН'!$H$5-'СЕТ СН'!$H$17</f>
        <v>3309.73841627</v>
      </c>
      <c r="S108" s="36">
        <f>SUMIFS(СВЦЭМ!$C$39:$C$782,СВЦЭМ!$A$39:$A$782,$A108,СВЦЭМ!$B$39:$B$782,S$83)+'СЕТ СН'!$H$9+СВЦЭМ!$D$10+'СЕТ СН'!$H$5-'СЕТ СН'!$H$17</f>
        <v>3236.3303164899999</v>
      </c>
      <c r="T108" s="36">
        <f>SUMIFS(СВЦЭМ!$C$39:$C$782,СВЦЭМ!$A$39:$A$782,$A108,СВЦЭМ!$B$39:$B$782,T$83)+'СЕТ СН'!$H$9+СВЦЭМ!$D$10+'СЕТ СН'!$H$5-'СЕТ СН'!$H$17</f>
        <v>3220.43218914</v>
      </c>
      <c r="U108" s="36">
        <f>SUMIFS(СВЦЭМ!$C$39:$C$782,СВЦЭМ!$A$39:$A$782,$A108,СВЦЭМ!$B$39:$B$782,U$83)+'СЕТ СН'!$H$9+СВЦЭМ!$D$10+'СЕТ СН'!$H$5-'СЕТ СН'!$H$17</f>
        <v>3227.1674267099997</v>
      </c>
      <c r="V108" s="36">
        <f>SUMIFS(СВЦЭМ!$C$39:$C$782,СВЦЭМ!$A$39:$A$782,$A108,СВЦЭМ!$B$39:$B$782,V$83)+'СЕТ СН'!$H$9+СВЦЭМ!$D$10+'СЕТ СН'!$H$5-'СЕТ СН'!$H$17</f>
        <v>3227.83674587</v>
      </c>
      <c r="W108" s="36">
        <f>SUMIFS(СВЦЭМ!$C$39:$C$782,СВЦЭМ!$A$39:$A$782,$A108,СВЦЭМ!$B$39:$B$782,W$83)+'СЕТ СН'!$H$9+СВЦЭМ!$D$10+'СЕТ СН'!$H$5-'СЕТ СН'!$H$17</f>
        <v>3236.2720394399998</v>
      </c>
      <c r="X108" s="36">
        <f>SUMIFS(СВЦЭМ!$C$39:$C$782,СВЦЭМ!$A$39:$A$782,$A108,СВЦЭМ!$B$39:$B$782,X$83)+'СЕТ СН'!$H$9+СВЦЭМ!$D$10+'СЕТ СН'!$H$5-'СЕТ СН'!$H$17</f>
        <v>3222.2431512599996</v>
      </c>
      <c r="Y108" s="36">
        <f>SUMIFS(СВЦЭМ!$C$39:$C$782,СВЦЭМ!$A$39:$A$782,$A108,СВЦЭМ!$B$39:$B$782,Y$83)+'СЕТ СН'!$H$9+СВЦЭМ!$D$10+'СЕТ СН'!$H$5-'СЕТ СН'!$H$17</f>
        <v>3179.7134923200001</v>
      </c>
    </row>
    <row r="109" spans="1:25" ht="15.75" x14ac:dyDescent="0.2">
      <c r="A109" s="35">
        <f t="shared" si="2"/>
        <v>44373</v>
      </c>
      <c r="B109" s="36">
        <f>SUMIFS(СВЦЭМ!$C$39:$C$782,СВЦЭМ!$A$39:$A$782,$A109,СВЦЭМ!$B$39:$B$782,B$83)+'СЕТ СН'!$H$9+СВЦЭМ!$D$10+'СЕТ СН'!$H$5-'СЕТ СН'!$H$17</f>
        <v>3211.1243757799998</v>
      </c>
      <c r="C109" s="36">
        <f>SUMIFS(СВЦЭМ!$C$39:$C$782,СВЦЭМ!$A$39:$A$782,$A109,СВЦЭМ!$B$39:$B$782,C$83)+'СЕТ СН'!$H$9+СВЦЭМ!$D$10+'СЕТ СН'!$H$5-'СЕТ СН'!$H$17</f>
        <v>3307.0382280099998</v>
      </c>
      <c r="D109" s="36">
        <f>SUMIFS(СВЦЭМ!$C$39:$C$782,СВЦЭМ!$A$39:$A$782,$A109,СВЦЭМ!$B$39:$B$782,D$83)+'СЕТ СН'!$H$9+СВЦЭМ!$D$10+'СЕТ СН'!$H$5-'СЕТ СН'!$H$17</f>
        <v>3322.7848953499997</v>
      </c>
      <c r="E109" s="36">
        <f>SUMIFS(СВЦЭМ!$C$39:$C$782,СВЦЭМ!$A$39:$A$782,$A109,СВЦЭМ!$B$39:$B$782,E$83)+'СЕТ СН'!$H$9+СВЦЭМ!$D$10+'СЕТ СН'!$H$5-'СЕТ СН'!$H$17</f>
        <v>3323.2683152700001</v>
      </c>
      <c r="F109" s="36">
        <f>SUMIFS(СВЦЭМ!$C$39:$C$782,СВЦЭМ!$A$39:$A$782,$A109,СВЦЭМ!$B$39:$B$782,F$83)+'СЕТ СН'!$H$9+СВЦЭМ!$D$10+'СЕТ СН'!$H$5-'СЕТ СН'!$H$17</f>
        <v>3329.5863435299998</v>
      </c>
      <c r="G109" s="36">
        <f>SUMIFS(СВЦЭМ!$C$39:$C$782,СВЦЭМ!$A$39:$A$782,$A109,СВЦЭМ!$B$39:$B$782,G$83)+'СЕТ СН'!$H$9+СВЦЭМ!$D$10+'СЕТ СН'!$H$5-'СЕТ СН'!$H$17</f>
        <v>3329.8255608099998</v>
      </c>
      <c r="H109" s="36">
        <f>SUMIFS(СВЦЭМ!$C$39:$C$782,СВЦЭМ!$A$39:$A$782,$A109,СВЦЭМ!$B$39:$B$782,H$83)+'СЕТ СН'!$H$9+СВЦЭМ!$D$10+'СЕТ СН'!$H$5-'СЕТ СН'!$H$17</f>
        <v>3316.0039379099999</v>
      </c>
      <c r="I109" s="36">
        <f>SUMIFS(СВЦЭМ!$C$39:$C$782,СВЦЭМ!$A$39:$A$782,$A109,СВЦЭМ!$B$39:$B$782,I$83)+'СЕТ СН'!$H$9+СВЦЭМ!$D$10+'СЕТ СН'!$H$5-'СЕТ СН'!$H$17</f>
        <v>3299.73267915</v>
      </c>
      <c r="J109" s="36">
        <f>SUMIFS(СВЦЭМ!$C$39:$C$782,СВЦЭМ!$A$39:$A$782,$A109,СВЦЭМ!$B$39:$B$782,J$83)+'СЕТ СН'!$H$9+СВЦЭМ!$D$10+'СЕТ СН'!$H$5-'СЕТ СН'!$H$17</f>
        <v>3232.19915631</v>
      </c>
      <c r="K109" s="36">
        <f>SUMIFS(СВЦЭМ!$C$39:$C$782,СВЦЭМ!$A$39:$A$782,$A109,СВЦЭМ!$B$39:$B$782,K$83)+'СЕТ СН'!$H$9+СВЦЭМ!$D$10+'СЕТ СН'!$H$5-'СЕТ СН'!$H$17</f>
        <v>3194.1631596500001</v>
      </c>
      <c r="L109" s="36">
        <f>SUMIFS(СВЦЭМ!$C$39:$C$782,СВЦЭМ!$A$39:$A$782,$A109,СВЦЭМ!$B$39:$B$782,L$83)+'СЕТ СН'!$H$9+СВЦЭМ!$D$10+'СЕТ СН'!$H$5-'СЕТ СН'!$H$17</f>
        <v>3202.1182143599999</v>
      </c>
      <c r="M109" s="36">
        <f>SUMIFS(СВЦЭМ!$C$39:$C$782,СВЦЭМ!$A$39:$A$782,$A109,СВЦЭМ!$B$39:$B$782,M$83)+'СЕТ СН'!$H$9+СВЦЭМ!$D$10+'СЕТ СН'!$H$5-'СЕТ СН'!$H$17</f>
        <v>3221.3502416699998</v>
      </c>
      <c r="N109" s="36">
        <f>SUMIFS(СВЦЭМ!$C$39:$C$782,СВЦЭМ!$A$39:$A$782,$A109,СВЦЭМ!$B$39:$B$782,N$83)+'СЕТ СН'!$H$9+СВЦЭМ!$D$10+'СЕТ СН'!$H$5-'СЕТ СН'!$H$17</f>
        <v>3271.5596827599998</v>
      </c>
      <c r="O109" s="36">
        <f>SUMIFS(СВЦЭМ!$C$39:$C$782,СВЦЭМ!$A$39:$A$782,$A109,СВЦЭМ!$B$39:$B$782,O$83)+'СЕТ СН'!$H$9+СВЦЭМ!$D$10+'СЕТ СН'!$H$5-'СЕТ СН'!$H$17</f>
        <v>3274.7455473999999</v>
      </c>
      <c r="P109" s="36">
        <f>SUMIFS(СВЦЭМ!$C$39:$C$782,СВЦЭМ!$A$39:$A$782,$A109,СВЦЭМ!$B$39:$B$782,P$83)+'СЕТ СН'!$H$9+СВЦЭМ!$D$10+'СЕТ СН'!$H$5-'СЕТ СН'!$H$17</f>
        <v>3279.5684216</v>
      </c>
      <c r="Q109" s="36">
        <f>SUMIFS(СВЦЭМ!$C$39:$C$782,СВЦЭМ!$A$39:$A$782,$A109,СВЦЭМ!$B$39:$B$782,Q$83)+'СЕТ СН'!$H$9+СВЦЭМ!$D$10+'СЕТ СН'!$H$5-'СЕТ СН'!$H$17</f>
        <v>3287.65056258</v>
      </c>
      <c r="R109" s="36">
        <f>SUMIFS(СВЦЭМ!$C$39:$C$782,СВЦЭМ!$A$39:$A$782,$A109,СВЦЭМ!$B$39:$B$782,R$83)+'СЕТ СН'!$H$9+СВЦЭМ!$D$10+'СЕТ СН'!$H$5-'СЕТ СН'!$H$17</f>
        <v>3243.3515167099999</v>
      </c>
      <c r="S109" s="36">
        <f>SUMIFS(СВЦЭМ!$C$39:$C$782,СВЦЭМ!$A$39:$A$782,$A109,СВЦЭМ!$B$39:$B$782,S$83)+'СЕТ СН'!$H$9+СВЦЭМ!$D$10+'СЕТ СН'!$H$5-'СЕТ СН'!$H$17</f>
        <v>3203.46806763</v>
      </c>
      <c r="T109" s="36">
        <f>SUMIFS(СВЦЭМ!$C$39:$C$782,СВЦЭМ!$A$39:$A$782,$A109,СВЦЭМ!$B$39:$B$782,T$83)+'СЕТ СН'!$H$9+СВЦЭМ!$D$10+'СЕТ СН'!$H$5-'СЕТ СН'!$H$17</f>
        <v>3193.4262637799998</v>
      </c>
      <c r="U109" s="36">
        <f>SUMIFS(СВЦЭМ!$C$39:$C$782,СВЦЭМ!$A$39:$A$782,$A109,СВЦЭМ!$B$39:$B$782,U$83)+'СЕТ СН'!$H$9+СВЦЭМ!$D$10+'СЕТ СН'!$H$5-'СЕТ СН'!$H$17</f>
        <v>3196.8188570799998</v>
      </c>
      <c r="V109" s="36">
        <f>SUMIFS(СВЦЭМ!$C$39:$C$782,СВЦЭМ!$A$39:$A$782,$A109,СВЦЭМ!$B$39:$B$782,V$83)+'СЕТ СН'!$H$9+СВЦЭМ!$D$10+'СЕТ СН'!$H$5-'СЕТ СН'!$H$17</f>
        <v>3192.0521409399998</v>
      </c>
      <c r="W109" s="36">
        <f>SUMIFS(СВЦЭМ!$C$39:$C$782,СВЦЭМ!$A$39:$A$782,$A109,СВЦЭМ!$B$39:$B$782,W$83)+'СЕТ СН'!$H$9+СВЦЭМ!$D$10+'СЕТ СН'!$H$5-'СЕТ СН'!$H$17</f>
        <v>3205.0557357999996</v>
      </c>
      <c r="X109" s="36">
        <f>SUMIFS(СВЦЭМ!$C$39:$C$782,СВЦЭМ!$A$39:$A$782,$A109,СВЦЭМ!$B$39:$B$782,X$83)+'СЕТ СН'!$H$9+СВЦЭМ!$D$10+'СЕТ СН'!$H$5-'СЕТ СН'!$H$17</f>
        <v>3194.7659710799999</v>
      </c>
      <c r="Y109" s="36">
        <f>SUMIFS(СВЦЭМ!$C$39:$C$782,СВЦЭМ!$A$39:$A$782,$A109,СВЦЭМ!$B$39:$B$782,Y$83)+'СЕТ СН'!$H$9+СВЦЭМ!$D$10+'СЕТ СН'!$H$5-'СЕТ СН'!$H$17</f>
        <v>3152.83677945</v>
      </c>
    </row>
    <row r="110" spans="1:25" ht="15.75" x14ac:dyDescent="0.2">
      <c r="A110" s="35">
        <f t="shared" si="2"/>
        <v>44374</v>
      </c>
      <c r="B110" s="36">
        <f>SUMIFS(СВЦЭМ!$C$39:$C$782,СВЦЭМ!$A$39:$A$782,$A110,СВЦЭМ!$B$39:$B$782,B$83)+'СЕТ СН'!$H$9+СВЦЭМ!$D$10+'СЕТ СН'!$H$5-'СЕТ СН'!$H$17</f>
        <v>3171.8417022599997</v>
      </c>
      <c r="C110" s="36">
        <f>SUMIFS(СВЦЭМ!$C$39:$C$782,СВЦЭМ!$A$39:$A$782,$A110,СВЦЭМ!$B$39:$B$782,C$83)+'СЕТ СН'!$H$9+СВЦЭМ!$D$10+'СЕТ СН'!$H$5-'СЕТ СН'!$H$17</f>
        <v>3228.2331199800001</v>
      </c>
      <c r="D110" s="36">
        <f>SUMIFS(СВЦЭМ!$C$39:$C$782,СВЦЭМ!$A$39:$A$782,$A110,СВЦЭМ!$B$39:$B$782,D$83)+'СЕТ СН'!$H$9+СВЦЭМ!$D$10+'СЕТ СН'!$H$5-'СЕТ СН'!$H$17</f>
        <v>3297.8877716099996</v>
      </c>
      <c r="E110" s="36">
        <f>SUMIFS(СВЦЭМ!$C$39:$C$782,СВЦЭМ!$A$39:$A$782,$A110,СВЦЭМ!$B$39:$B$782,E$83)+'СЕТ СН'!$H$9+СВЦЭМ!$D$10+'СЕТ СН'!$H$5-'СЕТ СН'!$H$17</f>
        <v>3316.8850432999998</v>
      </c>
      <c r="F110" s="36">
        <f>SUMIFS(СВЦЭМ!$C$39:$C$782,СВЦЭМ!$A$39:$A$782,$A110,СВЦЭМ!$B$39:$B$782,F$83)+'СЕТ СН'!$H$9+СВЦЭМ!$D$10+'СЕТ СН'!$H$5-'СЕТ СН'!$H$17</f>
        <v>3321.2483912099997</v>
      </c>
      <c r="G110" s="36">
        <f>SUMIFS(СВЦЭМ!$C$39:$C$782,СВЦЭМ!$A$39:$A$782,$A110,СВЦЭМ!$B$39:$B$782,G$83)+'СЕТ СН'!$H$9+СВЦЭМ!$D$10+'СЕТ СН'!$H$5-'СЕТ СН'!$H$17</f>
        <v>3322.5485481999999</v>
      </c>
      <c r="H110" s="36">
        <f>SUMIFS(СВЦЭМ!$C$39:$C$782,СВЦЭМ!$A$39:$A$782,$A110,СВЦЭМ!$B$39:$B$782,H$83)+'СЕТ СН'!$H$9+СВЦЭМ!$D$10+'СЕТ СН'!$H$5-'СЕТ СН'!$H$17</f>
        <v>3303.50917428</v>
      </c>
      <c r="I110" s="36">
        <f>SUMIFS(СВЦЭМ!$C$39:$C$782,СВЦЭМ!$A$39:$A$782,$A110,СВЦЭМ!$B$39:$B$782,I$83)+'СЕТ СН'!$H$9+СВЦЭМ!$D$10+'СЕТ СН'!$H$5-'СЕТ СН'!$H$17</f>
        <v>3224.4898224199997</v>
      </c>
      <c r="J110" s="36">
        <f>SUMIFS(СВЦЭМ!$C$39:$C$782,СВЦЭМ!$A$39:$A$782,$A110,СВЦЭМ!$B$39:$B$782,J$83)+'СЕТ СН'!$H$9+СВЦЭМ!$D$10+'СЕТ СН'!$H$5-'СЕТ СН'!$H$17</f>
        <v>3175.3867675900001</v>
      </c>
      <c r="K110" s="36">
        <f>SUMIFS(СВЦЭМ!$C$39:$C$782,СВЦЭМ!$A$39:$A$782,$A110,СВЦЭМ!$B$39:$B$782,K$83)+'СЕТ СН'!$H$9+СВЦЭМ!$D$10+'СЕТ СН'!$H$5-'СЕТ СН'!$H$17</f>
        <v>3167.69514897</v>
      </c>
      <c r="L110" s="36">
        <f>SUMIFS(СВЦЭМ!$C$39:$C$782,СВЦЭМ!$A$39:$A$782,$A110,СВЦЭМ!$B$39:$B$782,L$83)+'СЕТ СН'!$H$9+СВЦЭМ!$D$10+'СЕТ СН'!$H$5-'СЕТ СН'!$H$17</f>
        <v>3161.5781317799997</v>
      </c>
      <c r="M110" s="36">
        <f>SUMIFS(СВЦЭМ!$C$39:$C$782,СВЦЭМ!$A$39:$A$782,$A110,СВЦЭМ!$B$39:$B$782,M$83)+'СЕТ СН'!$H$9+СВЦЭМ!$D$10+'СЕТ СН'!$H$5-'СЕТ СН'!$H$17</f>
        <v>3184.5827993799999</v>
      </c>
      <c r="N110" s="36">
        <f>SUMIFS(СВЦЭМ!$C$39:$C$782,СВЦЭМ!$A$39:$A$782,$A110,СВЦЭМ!$B$39:$B$782,N$83)+'СЕТ СН'!$H$9+СВЦЭМ!$D$10+'СЕТ СН'!$H$5-'СЕТ СН'!$H$17</f>
        <v>3243.51645775</v>
      </c>
      <c r="O110" s="36">
        <f>SUMIFS(СВЦЭМ!$C$39:$C$782,СВЦЭМ!$A$39:$A$782,$A110,СВЦЭМ!$B$39:$B$782,O$83)+'СЕТ СН'!$H$9+СВЦЭМ!$D$10+'СЕТ СН'!$H$5-'СЕТ СН'!$H$17</f>
        <v>3300.0192145699998</v>
      </c>
      <c r="P110" s="36">
        <f>SUMIFS(СВЦЭМ!$C$39:$C$782,СВЦЭМ!$A$39:$A$782,$A110,СВЦЭМ!$B$39:$B$782,P$83)+'СЕТ СН'!$H$9+СВЦЭМ!$D$10+'СЕТ СН'!$H$5-'СЕТ СН'!$H$17</f>
        <v>3308.4029926399999</v>
      </c>
      <c r="Q110" s="36">
        <f>SUMIFS(СВЦЭМ!$C$39:$C$782,СВЦЭМ!$A$39:$A$782,$A110,СВЦЭМ!$B$39:$B$782,Q$83)+'СЕТ СН'!$H$9+СВЦЭМ!$D$10+'СЕТ СН'!$H$5-'СЕТ СН'!$H$17</f>
        <v>3310.3993085299999</v>
      </c>
      <c r="R110" s="36">
        <f>SUMIFS(СВЦЭМ!$C$39:$C$782,СВЦЭМ!$A$39:$A$782,$A110,СВЦЭМ!$B$39:$B$782,R$83)+'СЕТ СН'!$H$9+СВЦЭМ!$D$10+'СЕТ СН'!$H$5-'СЕТ СН'!$H$17</f>
        <v>3268.6768025299998</v>
      </c>
      <c r="S110" s="36">
        <f>SUMIFS(СВЦЭМ!$C$39:$C$782,СВЦЭМ!$A$39:$A$782,$A110,СВЦЭМ!$B$39:$B$782,S$83)+'СЕТ СН'!$H$9+СВЦЭМ!$D$10+'СЕТ СН'!$H$5-'СЕТ СН'!$H$17</f>
        <v>3210.1416400099997</v>
      </c>
      <c r="T110" s="36">
        <f>SUMIFS(СВЦЭМ!$C$39:$C$782,СВЦЭМ!$A$39:$A$782,$A110,СВЦЭМ!$B$39:$B$782,T$83)+'СЕТ СН'!$H$9+СВЦЭМ!$D$10+'СЕТ СН'!$H$5-'СЕТ СН'!$H$17</f>
        <v>3174.87461687</v>
      </c>
      <c r="U110" s="36">
        <f>SUMIFS(СВЦЭМ!$C$39:$C$782,СВЦЭМ!$A$39:$A$782,$A110,СВЦЭМ!$B$39:$B$782,U$83)+'СЕТ СН'!$H$9+СВЦЭМ!$D$10+'СЕТ СН'!$H$5-'СЕТ СН'!$H$17</f>
        <v>3160.6435735599998</v>
      </c>
      <c r="V110" s="36">
        <f>SUMIFS(СВЦЭМ!$C$39:$C$782,СВЦЭМ!$A$39:$A$782,$A110,СВЦЭМ!$B$39:$B$782,V$83)+'СЕТ СН'!$H$9+СВЦЭМ!$D$10+'СЕТ СН'!$H$5-'СЕТ СН'!$H$17</f>
        <v>3148.9255341399999</v>
      </c>
      <c r="W110" s="36">
        <f>SUMIFS(СВЦЭМ!$C$39:$C$782,СВЦЭМ!$A$39:$A$782,$A110,СВЦЭМ!$B$39:$B$782,W$83)+'СЕТ СН'!$H$9+СВЦЭМ!$D$10+'СЕТ СН'!$H$5-'СЕТ СН'!$H$17</f>
        <v>3150.8157560199998</v>
      </c>
      <c r="X110" s="36">
        <f>SUMIFS(СВЦЭМ!$C$39:$C$782,СВЦЭМ!$A$39:$A$782,$A110,СВЦЭМ!$B$39:$B$782,X$83)+'СЕТ СН'!$H$9+СВЦЭМ!$D$10+'СЕТ СН'!$H$5-'СЕТ СН'!$H$17</f>
        <v>3148.4804617699997</v>
      </c>
      <c r="Y110" s="36">
        <f>SUMIFS(СВЦЭМ!$C$39:$C$782,СВЦЭМ!$A$39:$A$782,$A110,СВЦЭМ!$B$39:$B$782,Y$83)+'СЕТ СН'!$H$9+СВЦЭМ!$D$10+'СЕТ СН'!$H$5-'СЕТ СН'!$H$17</f>
        <v>3150.1455062699997</v>
      </c>
    </row>
    <row r="111" spans="1:25" ht="15.75" x14ac:dyDescent="0.2">
      <c r="A111" s="35">
        <f t="shared" si="2"/>
        <v>44375</v>
      </c>
      <c r="B111" s="36">
        <f>SUMIFS(СВЦЭМ!$C$39:$C$782,СВЦЭМ!$A$39:$A$782,$A111,СВЦЭМ!$B$39:$B$782,B$83)+'СЕТ СН'!$H$9+СВЦЭМ!$D$10+'СЕТ СН'!$H$5-'СЕТ СН'!$H$17</f>
        <v>3194.7925768299997</v>
      </c>
      <c r="C111" s="36">
        <f>SUMIFS(СВЦЭМ!$C$39:$C$782,СВЦЭМ!$A$39:$A$782,$A111,СВЦЭМ!$B$39:$B$782,C$83)+'СЕТ СН'!$H$9+СВЦЭМ!$D$10+'СЕТ СН'!$H$5-'СЕТ СН'!$H$17</f>
        <v>3276.5582698099997</v>
      </c>
      <c r="D111" s="36">
        <f>SUMIFS(СВЦЭМ!$C$39:$C$782,СВЦЭМ!$A$39:$A$782,$A111,СВЦЭМ!$B$39:$B$782,D$83)+'СЕТ СН'!$H$9+СВЦЭМ!$D$10+'СЕТ СН'!$H$5-'СЕТ СН'!$H$17</f>
        <v>3288.0602611099998</v>
      </c>
      <c r="E111" s="36">
        <f>SUMIFS(СВЦЭМ!$C$39:$C$782,СВЦЭМ!$A$39:$A$782,$A111,СВЦЭМ!$B$39:$B$782,E$83)+'СЕТ СН'!$H$9+СВЦЭМ!$D$10+'СЕТ СН'!$H$5-'СЕТ СН'!$H$17</f>
        <v>3300.28136374</v>
      </c>
      <c r="F111" s="36">
        <f>SUMIFS(СВЦЭМ!$C$39:$C$782,СВЦЭМ!$A$39:$A$782,$A111,СВЦЭМ!$B$39:$B$782,F$83)+'СЕТ СН'!$H$9+СВЦЭМ!$D$10+'СЕТ СН'!$H$5-'СЕТ СН'!$H$17</f>
        <v>3298.1372921799998</v>
      </c>
      <c r="G111" s="36">
        <f>SUMIFS(СВЦЭМ!$C$39:$C$782,СВЦЭМ!$A$39:$A$782,$A111,СВЦЭМ!$B$39:$B$782,G$83)+'СЕТ СН'!$H$9+СВЦЭМ!$D$10+'СЕТ СН'!$H$5-'СЕТ СН'!$H$17</f>
        <v>3284.4221149999998</v>
      </c>
      <c r="H111" s="36">
        <f>SUMIFS(СВЦЭМ!$C$39:$C$782,СВЦЭМ!$A$39:$A$782,$A111,СВЦЭМ!$B$39:$B$782,H$83)+'СЕТ СН'!$H$9+СВЦЭМ!$D$10+'СЕТ СН'!$H$5-'СЕТ СН'!$H$17</f>
        <v>3292.1145890399998</v>
      </c>
      <c r="I111" s="36">
        <f>SUMIFS(СВЦЭМ!$C$39:$C$782,СВЦЭМ!$A$39:$A$782,$A111,СВЦЭМ!$B$39:$B$782,I$83)+'СЕТ СН'!$H$9+СВЦЭМ!$D$10+'СЕТ СН'!$H$5-'СЕТ СН'!$H$17</f>
        <v>3339.0708680299999</v>
      </c>
      <c r="J111" s="36">
        <f>SUMIFS(СВЦЭМ!$C$39:$C$782,СВЦЭМ!$A$39:$A$782,$A111,СВЦЭМ!$B$39:$B$782,J$83)+'СЕТ СН'!$H$9+СВЦЭМ!$D$10+'СЕТ СН'!$H$5-'СЕТ СН'!$H$17</f>
        <v>3272.84958534</v>
      </c>
      <c r="K111" s="36">
        <f>SUMIFS(СВЦЭМ!$C$39:$C$782,СВЦЭМ!$A$39:$A$782,$A111,СВЦЭМ!$B$39:$B$782,K$83)+'СЕТ СН'!$H$9+СВЦЭМ!$D$10+'СЕТ СН'!$H$5-'СЕТ СН'!$H$17</f>
        <v>3234.9006401299998</v>
      </c>
      <c r="L111" s="36">
        <f>SUMIFS(СВЦЭМ!$C$39:$C$782,СВЦЭМ!$A$39:$A$782,$A111,СВЦЭМ!$B$39:$B$782,L$83)+'СЕТ СН'!$H$9+СВЦЭМ!$D$10+'СЕТ СН'!$H$5-'СЕТ СН'!$H$17</f>
        <v>3201.8820963899998</v>
      </c>
      <c r="M111" s="36">
        <f>SUMIFS(СВЦЭМ!$C$39:$C$782,СВЦЭМ!$A$39:$A$782,$A111,СВЦЭМ!$B$39:$B$782,M$83)+'СЕТ СН'!$H$9+СВЦЭМ!$D$10+'СЕТ СН'!$H$5-'СЕТ СН'!$H$17</f>
        <v>3237.2764344699999</v>
      </c>
      <c r="N111" s="36">
        <f>SUMIFS(СВЦЭМ!$C$39:$C$782,СВЦЭМ!$A$39:$A$782,$A111,СВЦЭМ!$B$39:$B$782,N$83)+'СЕТ СН'!$H$9+СВЦЭМ!$D$10+'СЕТ СН'!$H$5-'СЕТ СН'!$H$17</f>
        <v>3295.5654857099998</v>
      </c>
      <c r="O111" s="36">
        <f>SUMIFS(СВЦЭМ!$C$39:$C$782,СВЦЭМ!$A$39:$A$782,$A111,СВЦЭМ!$B$39:$B$782,O$83)+'СЕТ СН'!$H$9+СВЦЭМ!$D$10+'СЕТ СН'!$H$5-'СЕТ СН'!$H$17</f>
        <v>3340.55071069</v>
      </c>
      <c r="P111" s="36">
        <f>SUMIFS(СВЦЭМ!$C$39:$C$782,СВЦЭМ!$A$39:$A$782,$A111,СВЦЭМ!$B$39:$B$782,P$83)+'СЕТ СН'!$H$9+СВЦЭМ!$D$10+'СЕТ СН'!$H$5-'СЕТ СН'!$H$17</f>
        <v>3347.2087840300001</v>
      </c>
      <c r="Q111" s="36">
        <f>SUMIFS(СВЦЭМ!$C$39:$C$782,СВЦЭМ!$A$39:$A$782,$A111,СВЦЭМ!$B$39:$B$782,Q$83)+'СЕТ СН'!$H$9+СВЦЭМ!$D$10+'СЕТ СН'!$H$5-'СЕТ СН'!$H$17</f>
        <v>3337.5310610500001</v>
      </c>
      <c r="R111" s="36">
        <f>SUMIFS(СВЦЭМ!$C$39:$C$782,СВЦЭМ!$A$39:$A$782,$A111,СВЦЭМ!$B$39:$B$782,R$83)+'СЕТ СН'!$H$9+СВЦЭМ!$D$10+'СЕТ СН'!$H$5-'СЕТ СН'!$H$17</f>
        <v>3304.3038272699996</v>
      </c>
      <c r="S111" s="36">
        <f>SUMIFS(СВЦЭМ!$C$39:$C$782,СВЦЭМ!$A$39:$A$782,$A111,СВЦЭМ!$B$39:$B$782,S$83)+'СЕТ СН'!$H$9+СВЦЭМ!$D$10+'СЕТ СН'!$H$5-'СЕТ СН'!$H$17</f>
        <v>3249.0243604899997</v>
      </c>
      <c r="T111" s="36">
        <f>SUMIFS(СВЦЭМ!$C$39:$C$782,СВЦЭМ!$A$39:$A$782,$A111,СВЦЭМ!$B$39:$B$782,T$83)+'СЕТ СН'!$H$9+СВЦЭМ!$D$10+'СЕТ СН'!$H$5-'СЕТ СН'!$H$17</f>
        <v>3192.2595302999998</v>
      </c>
      <c r="U111" s="36">
        <f>SUMIFS(СВЦЭМ!$C$39:$C$782,СВЦЭМ!$A$39:$A$782,$A111,СВЦЭМ!$B$39:$B$782,U$83)+'СЕТ СН'!$H$9+СВЦЭМ!$D$10+'СЕТ СН'!$H$5-'СЕТ СН'!$H$17</f>
        <v>3197.9265529599998</v>
      </c>
      <c r="V111" s="36">
        <f>SUMIFS(СВЦЭМ!$C$39:$C$782,СВЦЭМ!$A$39:$A$782,$A111,СВЦЭМ!$B$39:$B$782,V$83)+'СЕТ СН'!$H$9+СВЦЭМ!$D$10+'СЕТ СН'!$H$5-'СЕТ СН'!$H$17</f>
        <v>3173.3520018299996</v>
      </c>
      <c r="W111" s="36">
        <f>SUMIFS(СВЦЭМ!$C$39:$C$782,СВЦЭМ!$A$39:$A$782,$A111,СВЦЭМ!$B$39:$B$782,W$83)+'СЕТ СН'!$H$9+СВЦЭМ!$D$10+'СЕТ СН'!$H$5-'СЕТ СН'!$H$17</f>
        <v>3180.6234045799997</v>
      </c>
      <c r="X111" s="36">
        <f>SUMIFS(СВЦЭМ!$C$39:$C$782,СВЦЭМ!$A$39:$A$782,$A111,СВЦЭМ!$B$39:$B$782,X$83)+'СЕТ СН'!$H$9+СВЦЭМ!$D$10+'СЕТ СН'!$H$5-'СЕТ СН'!$H$17</f>
        <v>3196.7025266999999</v>
      </c>
      <c r="Y111" s="36">
        <f>SUMIFS(СВЦЭМ!$C$39:$C$782,СВЦЭМ!$A$39:$A$782,$A111,СВЦЭМ!$B$39:$B$782,Y$83)+'СЕТ СН'!$H$9+СВЦЭМ!$D$10+'СЕТ СН'!$H$5-'СЕТ СН'!$H$17</f>
        <v>3237.2606013499999</v>
      </c>
    </row>
    <row r="112" spans="1:25" ht="15.75" x14ac:dyDescent="0.2">
      <c r="A112" s="35">
        <f t="shared" si="2"/>
        <v>44376</v>
      </c>
      <c r="B112" s="36">
        <f>SUMIFS(СВЦЭМ!$C$39:$C$782,СВЦЭМ!$A$39:$A$782,$A112,СВЦЭМ!$B$39:$B$782,B$83)+'СЕТ СН'!$H$9+СВЦЭМ!$D$10+'СЕТ СН'!$H$5-'СЕТ СН'!$H$17</f>
        <v>3231.9484038099999</v>
      </c>
      <c r="C112" s="36">
        <f>SUMIFS(СВЦЭМ!$C$39:$C$782,СВЦЭМ!$A$39:$A$782,$A112,СВЦЭМ!$B$39:$B$782,C$83)+'СЕТ СН'!$H$9+СВЦЭМ!$D$10+'СЕТ СН'!$H$5-'СЕТ СН'!$H$17</f>
        <v>3268.3599868900001</v>
      </c>
      <c r="D112" s="36">
        <f>SUMIFS(СВЦЭМ!$C$39:$C$782,СВЦЭМ!$A$39:$A$782,$A112,СВЦЭМ!$B$39:$B$782,D$83)+'СЕТ СН'!$H$9+СВЦЭМ!$D$10+'СЕТ СН'!$H$5-'СЕТ СН'!$H$17</f>
        <v>3282.1564343199998</v>
      </c>
      <c r="E112" s="36">
        <f>SUMIFS(СВЦЭМ!$C$39:$C$782,СВЦЭМ!$A$39:$A$782,$A112,СВЦЭМ!$B$39:$B$782,E$83)+'СЕТ СН'!$H$9+СВЦЭМ!$D$10+'СЕТ СН'!$H$5-'СЕТ СН'!$H$17</f>
        <v>3302.0245851700001</v>
      </c>
      <c r="F112" s="36">
        <f>SUMIFS(СВЦЭМ!$C$39:$C$782,СВЦЭМ!$A$39:$A$782,$A112,СВЦЭМ!$B$39:$B$782,F$83)+'СЕТ СН'!$H$9+СВЦЭМ!$D$10+'СЕТ СН'!$H$5-'СЕТ СН'!$H$17</f>
        <v>3301.5635430899997</v>
      </c>
      <c r="G112" s="36">
        <f>SUMIFS(СВЦЭМ!$C$39:$C$782,СВЦЭМ!$A$39:$A$782,$A112,СВЦЭМ!$B$39:$B$782,G$83)+'СЕТ СН'!$H$9+СВЦЭМ!$D$10+'СЕТ СН'!$H$5-'СЕТ СН'!$H$17</f>
        <v>3285.0006188299999</v>
      </c>
      <c r="H112" s="36">
        <f>SUMIFS(СВЦЭМ!$C$39:$C$782,СВЦЭМ!$A$39:$A$782,$A112,СВЦЭМ!$B$39:$B$782,H$83)+'СЕТ СН'!$H$9+СВЦЭМ!$D$10+'СЕТ СН'!$H$5-'СЕТ СН'!$H$17</f>
        <v>3279.5545355899999</v>
      </c>
      <c r="I112" s="36">
        <f>SUMIFS(СВЦЭМ!$C$39:$C$782,СВЦЭМ!$A$39:$A$782,$A112,СВЦЭМ!$B$39:$B$782,I$83)+'СЕТ СН'!$H$9+СВЦЭМ!$D$10+'СЕТ СН'!$H$5-'СЕТ СН'!$H$17</f>
        <v>3318.3869413100001</v>
      </c>
      <c r="J112" s="36">
        <f>SUMIFS(СВЦЭМ!$C$39:$C$782,СВЦЭМ!$A$39:$A$782,$A112,СВЦЭМ!$B$39:$B$782,J$83)+'СЕТ СН'!$H$9+СВЦЭМ!$D$10+'СЕТ СН'!$H$5-'СЕТ СН'!$H$17</f>
        <v>3265.0099259199997</v>
      </c>
      <c r="K112" s="36">
        <f>SUMIFS(СВЦЭМ!$C$39:$C$782,СВЦЭМ!$A$39:$A$782,$A112,СВЦЭМ!$B$39:$B$782,K$83)+'СЕТ СН'!$H$9+СВЦЭМ!$D$10+'СЕТ СН'!$H$5-'СЕТ СН'!$H$17</f>
        <v>3222.1381436199999</v>
      </c>
      <c r="L112" s="36">
        <f>SUMIFS(СВЦЭМ!$C$39:$C$782,СВЦЭМ!$A$39:$A$782,$A112,СВЦЭМ!$B$39:$B$782,L$83)+'СЕТ СН'!$H$9+СВЦЭМ!$D$10+'СЕТ СН'!$H$5-'СЕТ СН'!$H$17</f>
        <v>3192.42591425</v>
      </c>
      <c r="M112" s="36">
        <f>SUMIFS(СВЦЭМ!$C$39:$C$782,СВЦЭМ!$A$39:$A$782,$A112,СВЦЭМ!$B$39:$B$782,M$83)+'СЕТ СН'!$H$9+СВЦЭМ!$D$10+'СЕТ СН'!$H$5-'СЕТ СН'!$H$17</f>
        <v>3220.9599414499999</v>
      </c>
      <c r="N112" s="36">
        <f>SUMIFS(СВЦЭМ!$C$39:$C$782,СВЦЭМ!$A$39:$A$782,$A112,СВЦЭМ!$B$39:$B$782,N$83)+'СЕТ СН'!$H$9+СВЦЭМ!$D$10+'СЕТ СН'!$H$5-'СЕТ СН'!$H$17</f>
        <v>3292.0191667999998</v>
      </c>
      <c r="O112" s="36">
        <f>SUMIFS(СВЦЭМ!$C$39:$C$782,СВЦЭМ!$A$39:$A$782,$A112,СВЦЭМ!$B$39:$B$782,O$83)+'СЕТ СН'!$H$9+СВЦЭМ!$D$10+'СЕТ СН'!$H$5-'СЕТ СН'!$H$17</f>
        <v>3331.8423700899998</v>
      </c>
      <c r="P112" s="36">
        <f>SUMIFS(СВЦЭМ!$C$39:$C$782,СВЦЭМ!$A$39:$A$782,$A112,СВЦЭМ!$B$39:$B$782,P$83)+'СЕТ СН'!$H$9+СВЦЭМ!$D$10+'СЕТ СН'!$H$5-'СЕТ СН'!$H$17</f>
        <v>3339.9996565599999</v>
      </c>
      <c r="Q112" s="36">
        <f>SUMIFS(СВЦЭМ!$C$39:$C$782,СВЦЭМ!$A$39:$A$782,$A112,СВЦЭМ!$B$39:$B$782,Q$83)+'СЕТ СН'!$H$9+СВЦЭМ!$D$10+'СЕТ СН'!$H$5-'СЕТ СН'!$H$17</f>
        <v>3331.2327075799999</v>
      </c>
      <c r="R112" s="36">
        <f>SUMIFS(СВЦЭМ!$C$39:$C$782,СВЦЭМ!$A$39:$A$782,$A112,СВЦЭМ!$B$39:$B$782,R$83)+'СЕТ СН'!$H$9+СВЦЭМ!$D$10+'СЕТ СН'!$H$5-'СЕТ СН'!$H$17</f>
        <v>3301.68325882</v>
      </c>
      <c r="S112" s="36">
        <f>SUMIFS(СВЦЭМ!$C$39:$C$782,СВЦЭМ!$A$39:$A$782,$A112,СВЦЭМ!$B$39:$B$782,S$83)+'СЕТ СН'!$H$9+СВЦЭМ!$D$10+'СЕТ СН'!$H$5-'СЕТ СН'!$H$17</f>
        <v>3248.0733044599997</v>
      </c>
      <c r="T112" s="36">
        <f>SUMIFS(СВЦЭМ!$C$39:$C$782,СВЦЭМ!$A$39:$A$782,$A112,СВЦЭМ!$B$39:$B$782,T$83)+'СЕТ СН'!$H$9+СВЦЭМ!$D$10+'СЕТ СН'!$H$5-'СЕТ СН'!$H$17</f>
        <v>3205.6353173899997</v>
      </c>
      <c r="U112" s="36">
        <f>SUMIFS(СВЦЭМ!$C$39:$C$782,СВЦЭМ!$A$39:$A$782,$A112,СВЦЭМ!$B$39:$B$782,U$83)+'СЕТ СН'!$H$9+СВЦЭМ!$D$10+'СЕТ СН'!$H$5-'СЕТ СН'!$H$17</f>
        <v>3199.6432486599997</v>
      </c>
      <c r="V112" s="36">
        <f>SUMIFS(СВЦЭМ!$C$39:$C$782,СВЦЭМ!$A$39:$A$782,$A112,СВЦЭМ!$B$39:$B$782,V$83)+'СЕТ СН'!$H$9+СВЦЭМ!$D$10+'СЕТ СН'!$H$5-'СЕТ СН'!$H$17</f>
        <v>3175.7131779699998</v>
      </c>
      <c r="W112" s="36">
        <f>SUMIFS(СВЦЭМ!$C$39:$C$782,СВЦЭМ!$A$39:$A$782,$A112,СВЦЭМ!$B$39:$B$782,W$83)+'СЕТ СН'!$H$9+СВЦЭМ!$D$10+'СЕТ СН'!$H$5-'СЕТ СН'!$H$17</f>
        <v>3178.1509394899999</v>
      </c>
      <c r="X112" s="36">
        <f>SUMIFS(СВЦЭМ!$C$39:$C$782,СВЦЭМ!$A$39:$A$782,$A112,СВЦЭМ!$B$39:$B$782,X$83)+'СЕТ СН'!$H$9+СВЦЭМ!$D$10+'СЕТ СН'!$H$5-'СЕТ СН'!$H$17</f>
        <v>3194.08662095</v>
      </c>
      <c r="Y112" s="36">
        <f>SUMIFS(СВЦЭМ!$C$39:$C$782,СВЦЭМ!$A$39:$A$782,$A112,СВЦЭМ!$B$39:$B$782,Y$83)+'СЕТ СН'!$H$9+СВЦЭМ!$D$10+'СЕТ СН'!$H$5-'СЕТ СН'!$H$17</f>
        <v>3229.4828224099997</v>
      </c>
    </row>
    <row r="113" spans="1:27" ht="15.75" x14ac:dyDescent="0.2">
      <c r="A113" s="35">
        <f t="shared" si="2"/>
        <v>44377</v>
      </c>
      <c r="B113" s="36">
        <f>SUMIFS(СВЦЭМ!$C$39:$C$782,СВЦЭМ!$A$39:$A$782,$A113,СВЦЭМ!$B$39:$B$782,B$83)+'СЕТ СН'!$H$9+СВЦЭМ!$D$10+'СЕТ СН'!$H$5-'СЕТ СН'!$H$17</f>
        <v>3242.4610109099999</v>
      </c>
      <c r="C113" s="36">
        <f>SUMIFS(СВЦЭМ!$C$39:$C$782,СВЦЭМ!$A$39:$A$782,$A113,СВЦЭМ!$B$39:$B$782,C$83)+'СЕТ СН'!$H$9+СВЦЭМ!$D$10+'СЕТ СН'!$H$5-'СЕТ СН'!$H$17</f>
        <v>3331.9098440999996</v>
      </c>
      <c r="D113" s="36">
        <f>SUMIFS(СВЦЭМ!$C$39:$C$782,СВЦЭМ!$A$39:$A$782,$A113,СВЦЭМ!$B$39:$B$782,D$83)+'СЕТ СН'!$H$9+СВЦЭМ!$D$10+'СЕТ СН'!$H$5-'СЕТ СН'!$H$17</f>
        <v>3406.3765005599998</v>
      </c>
      <c r="E113" s="36">
        <f>SUMIFS(СВЦЭМ!$C$39:$C$782,СВЦЭМ!$A$39:$A$782,$A113,СВЦЭМ!$B$39:$B$782,E$83)+'СЕТ СН'!$H$9+СВЦЭМ!$D$10+'СЕТ СН'!$H$5-'СЕТ СН'!$H$17</f>
        <v>3396.9357700099999</v>
      </c>
      <c r="F113" s="36">
        <f>SUMIFS(СВЦЭМ!$C$39:$C$782,СВЦЭМ!$A$39:$A$782,$A113,СВЦЭМ!$B$39:$B$782,F$83)+'СЕТ СН'!$H$9+СВЦЭМ!$D$10+'СЕТ СН'!$H$5-'СЕТ СН'!$H$17</f>
        <v>3401.3019823599998</v>
      </c>
      <c r="G113" s="36">
        <f>SUMIFS(СВЦЭМ!$C$39:$C$782,СВЦЭМ!$A$39:$A$782,$A113,СВЦЭМ!$B$39:$B$782,G$83)+'СЕТ СН'!$H$9+СВЦЭМ!$D$10+'СЕТ СН'!$H$5-'СЕТ СН'!$H$17</f>
        <v>3401.5494367499996</v>
      </c>
      <c r="H113" s="36">
        <f>SUMIFS(СВЦЭМ!$C$39:$C$782,СВЦЭМ!$A$39:$A$782,$A113,СВЦЭМ!$B$39:$B$782,H$83)+'СЕТ СН'!$H$9+СВЦЭМ!$D$10+'СЕТ СН'!$H$5-'СЕТ СН'!$H$17</f>
        <v>3369.16540816</v>
      </c>
      <c r="I113" s="36">
        <f>SUMIFS(СВЦЭМ!$C$39:$C$782,СВЦЭМ!$A$39:$A$782,$A113,СВЦЭМ!$B$39:$B$782,I$83)+'СЕТ СН'!$H$9+СВЦЭМ!$D$10+'СЕТ СН'!$H$5-'СЕТ СН'!$H$17</f>
        <v>3286.6772486</v>
      </c>
      <c r="J113" s="36">
        <f>SUMIFS(СВЦЭМ!$C$39:$C$782,СВЦЭМ!$A$39:$A$782,$A113,СВЦЭМ!$B$39:$B$782,J$83)+'СЕТ СН'!$H$9+СВЦЭМ!$D$10+'СЕТ СН'!$H$5-'СЕТ СН'!$H$17</f>
        <v>3220.2918629599999</v>
      </c>
      <c r="K113" s="36">
        <f>SUMIFS(СВЦЭМ!$C$39:$C$782,СВЦЭМ!$A$39:$A$782,$A113,СВЦЭМ!$B$39:$B$782,K$83)+'СЕТ СН'!$H$9+СВЦЭМ!$D$10+'СЕТ СН'!$H$5-'СЕТ СН'!$H$17</f>
        <v>3175.9188856699998</v>
      </c>
      <c r="L113" s="36">
        <f>SUMIFS(СВЦЭМ!$C$39:$C$782,СВЦЭМ!$A$39:$A$782,$A113,СВЦЭМ!$B$39:$B$782,L$83)+'СЕТ СН'!$H$9+СВЦЭМ!$D$10+'СЕТ СН'!$H$5-'СЕТ СН'!$H$17</f>
        <v>3154.7745062599997</v>
      </c>
      <c r="M113" s="36">
        <f>SUMIFS(СВЦЭМ!$C$39:$C$782,СВЦЭМ!$A$39:$A$782,$A113,СВЦЭМ!$B$39:$B$782,M$83)+'СЕТ СН'!$H$9+СВЦЭМ!$D$10+'СЕТ СН'!$H$5-'СЕТ СН'!$H$17</f>
        <v>3186.8746311799996</v>
      </c>
      <c r="N113" s="36">
        <f>SUMIFS(СВЦЭМ!$C$39:$C$782,СВЦЭМ!$A$39:$A$782,$A113,СВЦЭМ!$B$39:$B$782,N$83)+'СЕТ СН'!$H$9+СВЦЭМ!$D$10+'СЕТ СН'!$H$5-'СЕТ СН'!$H$17</f>
        <v>3239.9614154800001</v>
      </c>
      <c r="O113" s="36">
        <f>SUMIFS(СВЦЭМ!$C$39:$C$782,СВЦЭМ!$A$39:$A$782,$A113,СВЦЭМ!$B$39:$B$782,O$83)+'СЕТ СН'!$H$9+СВЦЭМ!$D$10+'СЕТ СН'!$H$5-'СЕТ СН'!$H$17</f>
        <v>3292.6200411499999</v>
      </c>
      <c r="P113" s="36">
        <f>SUMIFS(СВЦЭМ!$C$39:$C$782,СВЦЭМ!$A$39:$A$782,$A113,СВЦЭМ!$B$39:$B$782,P$83)+'СЕТ СН'!$H$9+СВЦЭМ!$D$10+'СЕТ СН'!$H$5-'СЕТ СН'!$H$17</f>
        <v>3314.40971683</v>
      </c>
      <c r="Q113" s="36">
        <f>SUMIFS(СВЦЭМ!$C$39:$C$782,СВЦЭМ!$A$39:$A$782,$A113,СВЦЭМ!$B$39:$B$782,Q$83)+'СЕТ СН'!$H$9+СВЦЭМ!$D$10+'СЕТ СН'!$H$5-'СЕТ СН'!$H$17</f>
        <v>3295.5063424299997</v>
      </c>
      <c r="R113" s="36">
        <f>SUMIFS(СВЦЭМ!$C$39:$C$782,СВЦЭМ!$A$39:$A$782,$A113,СВЦЭМ!$B$39:$B$782,R$83)+'СЕТ СН'!$H$9+СВЦЭМ!$D$10+'СЕТ СН'!$H$5-'СЕТ СН'!$H$17</f>
        <v>3249.1556354499999</v>
      </c>
      <c r="S113" s="36">
        <f>SUMIFS(СВЦЭМ!$C$39:$C$782,СВЦЭМ!$A$39:$A$782,$A113,СВЦЭМ!$B$39:$B$782,S$83)+'СЕТ СН'!$H$9+СВЦЭМ!$D$10+'СЕТ СН'!$H$5-'СЕТ СН'!$H$17</f>
        <v>3191.7054975699998</v>
      </c>
      <c r="T113" s="36">
        <f>SUMIFS(СВЦЭМ!$C$39:$C$782,СВЦЭМ!$A$39:$A$782,$A113,СВЦЭМ!$B$39:$B$782,T$83)+'СЕТ СН'!$H$9+СВЦЭМ!$D$10+'СЕТ СН'!$H$5-'СЕТ СН'!$H$17</f>
        <v>3159.0544583000001</v>
      </c>
      <c r="U113" s="36">
        <f>SUMIFS(СВЦЭМ!$C$39:$C$782,СВЦЭМ!$A$39:$A$782,$A113,СВЦЭМ!$B$39:$B$782,U$83)+'СЕТ СН'!$H$9+СВЦЭМ!$D$10+'СЕТ СН'!$H$5-'СЕТ СН'!$H$17</f>
        <v>3158.46242153</v>
      </c>
      <c r="V113" s="36">
        <f>SUMIFS(СВЦЭМ!$C$39:$C$782,СВЦЭМ!$A$39:$A$782,$A113,СВЦЭМ!$B$39:$B$782,V$83)+'СЕТ СН'!$H$9+СВЦЭМ!$D$10+'СЕТ СН'!$H$5-'СЕТ СН'!$H$17</f>
        <v>3141.5174733999997</v>
      </c>
      <c r="W113" s="36">
        <f>SUMIFS(СВЦЭМ!$C$39:$C$782,СВЦЭМ!$A$39:$A$782,$A113,СВЦЭМ!$B$39:$B$782,W$83)+'СЕТ СН'!$H$9+СВЦЭМ!$D$10+'СЕТ СН'!$H$5-'СЕТ СН'!$H$17</f>
        <v>3149.56583108</v>
      </c>
      <c r="X113" s="36">
        <f>SUMIFS(СВЦЭМ!$C$39:$C$782,СВЦЭМ!$A$39:$A$782,$A113,СВЦЭМ!$B$39:$B$782,X$83)+'СЕТ СН'!$H$9+СВЦЭМ!$D$10+'СЕТ СН'!$H$5-'СЕТ СН'!$H$17</f>
        <v>3155.4299208899997</v>
      </c>
      <c r="Y113" s="36">
        <f>SUMIFS(СВЦЭМ!$C$39:$C$782,СВЦЭМ!$A$39:$A$782,$A113,СВЦЭМ!$B$39:$B$782,Y$83)+'СЕТ СН'!$H$9+СВЦЭМ!$D$10+'СЕТ СН'!$H$5-'СЕТ СН'!$H$17</f>
        <v>3155.8391245099997</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01.06.2021</v>
      </c>
      <c r="B120" s="36">
        <f>SUMIFS(СВЦЭМ!$C$39:$C$782,СВЦЭМ!$A$39:$A$782,$A120,СВЦЭМ!$B$39:$B$782,B$119)+'СЕТ СН'!$I$9+СВЦЭМ!$D$10+'СЕТ СН'!$I$5-'СЕТ СН'!$I$17</f>
        <v>3617.4036906900001</v>
      </c>
      <c r="C120" s="36">
        <f>SUMIFS(СВЦЭМ!$C$39:$C$782,СВЦЭМ!$A$39:$A$782,$A120,СВЦЭМ!$B$39:$B$782,C$119)+'СЕТ СН'!$I$9+СВЦЭМ!$D$10+'СЕТ СН'!$I$5-'СЕТ СН'!$I$17</f>
        <v>3679.8801555800001</v>
      </c>
      <c r="D120" s="36">
        <f>SUMIFS(СВЦЭМ!$C$39:$C$782,СВЦЭМ!$A$39:$A$782,$A120,СВЦЭМ!$B$39:$B$782,D$119)+'СЕТ СН'!$I$9+СВЦЭМ!$D$10+'СЕТ СН'!$I$5-'СЕТ СН'!$I$17</f>
        <v>3697.7787146800001</v>
      </c>
      <c r="E120" s="36">
        <f>SUMIFS(СВЦЭМ!$C$39:$C$782,СВЦЭМ!$A$39:$A$782,$A120,СВЦЭМ!$B$39:$B$782,E$119)+'СЕТ СН'!$I$9+СВЦЭМ!$D$10+'СЕТ СН'!$I$5-'СЕТ СН'!$I$17</f>
        <v>3710.7105886199997</v>
      </c>
      <c r="F120" s="36">
        <f>SUMIFS(СВЦЭМ!$C$39:$C$782,СВЦЭМ!$A$39:$A$782,$A120,СВЦЭМ!$B$39:$B$782,F$119)+'СЕТ СН'!$I$9+СВЦЭМ!$D$10+'СЕТ СН'!$I$5-'СЕТ СН'!$I$17</f>
        <v>3710.03069099</v>
      </c>
      <c r="G120" s="36">
        <f>SUMIFS(СВЦЭМ!$C$39:$C$782,СВЦЭМ!$A$39:$A$782,$A120,СВЦЭМ!$B$39:$B$782,G$119)+'СЕТ СН'!$I$9+СВЦЭМ!$D$10+'СЕТ СН'!$I$5-'СЕТ СН'!$I$17</f>
        <v>3705.6285792499998</v>
      </c>
      <c r="H120" s="36">
        <f>SUMIFS(СВЦЭМ!$C$39:$C$782,СВЦЭМ!$A$39:$A$782,$A120,СВЦЭМ!$B$39:$B$782,H$119)+'СЕТ СН'!$I$9+СВЦЭМ!$D$10+'СЕТ СН'!$I$5-'СЕТ СН'!$I$17</f>
        <v>3666.16088442</v>
      </c>
      <c r="I120" s="36">
        <f>SUMIFS(СВЦЭМ!$C$39:$C$782,СВЦЭМ!$A$39:$A$782,$A120,СВЦЭМ!$B$39:$B$782,I$119)+'СЕТ СН'!$I$9+СВЦЭМ!$D$10+'СЕТ СН'!$I$5-'СЕТ СН'!$I$17</f>
        <v>3569.7106380599998</v>
      </c>
      <c r="J120" s="36">
        <f>SUMIFS(СВЦЭМ!$C$39:$C$782,СВЦЭМ!$A$39:$A$782,$A120,СВЦЭМ!$B$39:$B$782,J$119)+'СЕТ СН'!$I$9+СВЦЭМ!$D$10+'СЕТ СН'!$I$5-'СЕТ СН'!$I$17</f>
        <v>3525.3238482799998</v>
      </c>
      <c r="K120" s="36">
        <f>SUMIFS(СВЦЭМ!$C$39:$C$782,СВЦЭМ!$A$39:$A$782,$A120,СВЦЭМ!$B$39:$B$782,K$119)+'СЕТ СН'!$I$9+СВЦЭМ!$D$10+'СЕТ СН'!$I$5-'СЕТ СН'!$I$17</f>
        <v>3624.3369612699998</v>
      </c>
      <c r="L120" s="36">
        <f>SUMIFS(СВЦЭМ!$C$39:$C$782,СВЦЭМ!$A$39:$A$782,$A120,СВЦЭМ!$B$39:$B$782,L$119)+'СЕТ СН'!$I$9+СВЦЭМ!$D$10+'СЕТ СН'!$I$5-'СЕТ СН'!$I$17</f>
        <v>3606.2422841399998</v>
      </c>
      <c r="M120" s="36">
        <f>SUMIFS(СВЦЭМ!$C$39:$C$782,СВЦЭМ!$A$39:$A$782,$A120,СВЦЭМ!$B$39:$B$782,M$119)+'СЕТ СН'!$I$9+СВЦЭМ!$D$10+'СЕТ СН'!$I$5-'СЕТ СН'!$I$17</f>
        <v>3598.0513446300001</v>
      </c>
      <c r="N120" s="36">
        <f>SUMIFS(СВЦЭМ!$C$39:$C$782,СВЦЭМ!$A$39:$A$782,$A120,СВЦЭМ!$B$39:$B$782,N$119)+'СЕТ СН'!$I$9+СВЦЭМ!$D$10+'СЕТ СН'!$I$5-'СЕТ СН'!$I$17</f>
        <v>3602.8333840099999</v>
      </c>
      <c r="O120" s="36">
        <f>SUMIFS(СВЦЭМ!$C$39:$C$782,СВЦЭМ!$A$39:$A$782,$A120,СВЦЭМ!$B$39:$B$782,O$119)+'СЕТ СН'!$I$9+СВЦЭМ!$D$10+'СЕТ СН'!$I$5-'СЕТ СН'!$I$17</f>
        <v>3650.4498523299999</v>
      </c>
      <c r="P120" s="36">
        <f>SUMIFS(СВЦЭМ!$C$39:$C$782,СВЦЭМ!$A$39:$A$782,$A120,СВЦЭМ!$B$39:$B$782,P$119)+'СЕТ СН'!$I$9+СВЦЭМ!$D$10+'СЕТ СН'!$I$5-'СЕТ СН'!$I$17</f>
        <v>3661.53116215</v>
      </c>
      <c r="Q120" s="36">
        <f>SUMIFS(СВЦЭМ!$C$39:$C$782,СВЦЭМ!$A$39:$A$782,$A120,СВЦЭМ!$B$39:$B$782,Q$119)+'СЕТ СН'!$I$9+СВЦЭМ!$D$10+'СЕТ СН'!$I$5-'СЕТ СН'!$I$17</f>
        <v>3659.30837363</v>
      </c>
      <c r="R120" s="36">
        <f>SUMIFS(СВЦЭМ!$C$39:$C$782,СВЦЭМ!$A$39:$A$782,$A120,СВЦЭМ!$B$39:$B$782,R$119)+'СЕТ СН'!$I$9+СВЦЭМ!$D$10+'СЕТ СН'!$I$5-'СЕТ СН'!$I$17</f>
        <v>3610.37100328</v>
      </c>
      <c r="S120" s="36">
        <f>SUMIFS(СВЦЭМ!$C$39:$C$782,СВЦЭМ!$A$39:$A$782,$A120,СВЦЭМ!$B$39:$B$782,S$119)+'СЕТ СН'!$I$9+СВЦЭМ!$D$10+'СЕТ СН'!$I$5-'СЕТ СН'!$I$17</f>
        <v>3606.0246299099999</v>
      </c>
      <c r="T120" s="36">
        <f>SUMIFS(СВЦЭМ!$C$39:$C$782,СВЦЭМ!$A$39:$A$782,$A120,СВЦЭМ!$B$39:$B$782,T$119)+'СЕТ СН'!$I$9+СВЦЭМ!$D$10+'СЕТ СН'!$I$5-'СЕТ СН'!$I$17</f>
        <v>3613.4769218800002</v>
      </c>
      <c r="U120" s="36">
        <f>SUMIFS(СВЦЭМ!$C$39:$C$782,СВЦЭМ!$A$39:$A$782,$A120,СВЦЭМ!$B$39:$B$782,U$119)+'СЕТ СН'!$I$9+СВЦЭМ!$D$10+'СЕТ СН'!$I$5-'СЕТ СН'!$I$17</f>
        <v>3609.8281611100001</v>
      </c>
      <c r="V120" s="36">
        <f>SUMIFS(СВЦЭМ!$C$39:$C$782,СВЦЭМ!$A$39:$A$782,$A120,СВЦЭМ!$B$39:$B$782,V$119)+'СЕТ СН'!$I$9+СВЦЭМ!$D$10+'СЕТ СН'!$I$5-'СЕТ СН'!$I$17</f>
        <v>3620.6802509199997</v>
      </c>
      <c r="W120" s="36">
        <f>SUMIFS(СВЦЭМ!$C$39:$C$782,СВЦЭМ!$A$39:$A$782,$A120,СВЦЭМ!$B$39:$B$782,W$119)+'СЕТ СН'!$I$9+СВЦЭМ!$D$10+'СЕТ СН'!$I$5-'СЕТ СН'!$I$17</f>
        <v>3635.6433006899997</v>
      </c>
      <c r="X120" s="36">
        <f>SUMIFS(СВЦЭМ!$C$39:$C$782,СВЦЭМ!$A$39:$A$782,$A120,СВЦЭМ!$B$39:$B$782,X$119)+'СЕТ СН'!$I$9+СВЦЭМ!$D$10+'СЕТ СН'!$I$5-'СЕТ СН'!$I$17</f>
        <v>3638.3374041899997</v>
      </c>
      <c r="Y120" s="36">
        <f>SUMIFS(СВЦЭМ!$C$39:$C$782,СВЦЭМ!$A$39:$A$782,$A120,СВЦЭМ!$B$39:$B$782,Y$119)+'СЕТ СН'!$I$9+СВЦЭМ!$D$10+'СЕТ СН'!$I$5-'СЕТ СН'!$I$17</f>
        <v>3590.6155752999998</v>
      </c>
    </row>
    <row r="121" spans="1:27" ht="15.75" x14ac:dyDescent="0.2">
      <c r="A121" s="35">
        <f>A120+1</f>
        <v>44349</v>
      </c>
      <c r="B121" s="36">
        <f>SUMIFS(СВЦЭМ!$C$39:$C$782,СВЦЭМ!$A$39:$A$782,$A121,СВЦЭМ!$B$39:$B$782,B$119)+'СЕТ СН'!$I$9+СВЦЭМ!$D$10+'СЕТ СН'!$I$5-'СЕТ СН'!$I$17</f>
        <v>3562.2576388899997</v>
      </c>
      <c r="C121" s="36">
        <f>SUMIFS(СВЦЭМ!$C$39:$C$782,СВЦЭМ!$A$39:$A$782,$A121,СВЦЭМ!$B$39:$B$782,C$119)+'СЕТ СН'!$I$9+СВЦЭМ!$D$10+'СЕТ СН'!$I$5-'СЕТ СН'!$I$17</f>
        <v>3613.6477851099999</v>
      </c>
      <c r="D121" s="36">
        <f>SUMIFS(СВЦЭМ!$C$39:$C$782,СВЦЭМ!$A$39:$A$782,$A121,СВЦЭМ!$B$39:$B$782,D$119)+'СЕТ СН'!$I$9+СВЦЭМ!$D$10+'СЕТ СН'!$I$5-'СЕТ СН'!$I$17</f>
        <v>3695.10286258</v>
      </c>
      <c r="E121" s="36">
        <f>SUMIFS(СВЦЭМ!$C$39:$C$782,СВЦЭМ!$A$39:$A$782,$A121,СВЦЭМ!$B$39:$B$782,E$119)+'СЕТ СН'!$I$9+СВЦЭМ!$D$10+'СЕТ СН'!$I$5-'СЕТ СН'!$I$17</f>
        <v>3700.8556675899999</v>
      </c>
      <c r="F121" s="36">
        <f>SUMIFS(СВЦЭМ!$C$39:$C$782,СВЦЭМ!$A$39:$A$782,$A121,СВЦЭМ!$B$39:$B$782,F$119)+'СЕТ СН'!$I$9+СВЦЭМ!$D$10+'СЕТ СН'!$I$5-'СЕТ СН'!$I$17</f>
        <v>3704.2884293899997</v>
      </c>
      <c r="G121" s="36">
        <f>SUMIFS(СВЦЭМ!$C$39:$C$782,СВЦЭМ!$A$39:$A$782,$A121,СВЦЭМ!$B$39:$B$782,G$119)+'СЕТ СН'!$I$9+СВЦЭМ!$D$10+'СЕТ СН'!$I$5-'СЕТ СН'!$I$17</f>
        <v>3691.7594510499998</v>
      </c>
      <c r="H121" s="36">
        <f>SUMIFS(СВЦЭМ!$C$39:$C$782,СВЦЭМ!$A$39:$A$782,$A121,СВЦЭМ!$B$39:$B$782,H$119)+'СЕТ СН'!$I$9+СВЦЭМ!$D$10+'СЕТ СН'!$I$5-'СЕТ СН'!$I$17</f>
        <v>3667.6392700799997</v>
      </c>
      <c r="I121" s="36">
        <f>SUMIFS(СВЦЭМ!$C$39:$C$782,СВЦЭМ!$A$39:$A$782,$A121,СВЦЭМ!$B$39:$B$782,I$119)+'СЕТ СН'!$I$9+СВЦЭМ!$D$10+'СЕТ СН'!$I$5-'СЕТ СН'!$I$17</f>
        <v>3602.6319082599998</v>
      </c>
      <c r="J121" s="36">
        <f>SUMIFS(СВЦЭМ!$C$39:$C$782,СВЦЭМ!$A$39:$A$782,$A121,СВЦЭМ!$B$39:$B$782,J$119)+'СЕТ СН'!$I$9+СВЦЭМ!$D$10+'СЕТ СН'!$I$5-'СЕТ СН'!$I$17</f>
        <v>3569.5960559300001</v>
      </c>
      <c r="K121" s="36">
        <f>SUMIFS(СВЦЭМ!$C$39:$C$782,СВЦЭМ!$A$39:$A$782,$A121,СВЦЭМ!$B$39:$B$782,K$119)+'СЕТ СН'!$I$9+СВЦЭМ!$D$10+'СЕТ СН'!$I$5-'СЕТ СН'!$I$17</f>
        <v>3588.6647301200001</v>
      </c>
      <c r="L121" s="36">
        <f>SUMIFS(СВЦЭМ!$C$39:$C$782,СВЦЭМ!$A$39:$A$782,$A121,СВЦЭМ!$B$39:$B$782,L$119)+'СЕТ СН'!$I$9+СВЦЭМ!$D$10+'СЕТ СН'!$I$5-'СЕТ СН'!$I$17</f>
        <v>3588.6642189700001</v>
      </c>
      <c r="M121" s="36">
        <f>SUMIFS(СВЦЭМ!$C$39:$C$782,СВЦЭМ!$A$39:$A$782,$A121,СВЦЭМ!$B$39:$B$782,M$119)+'СЕТ СН'!$I$9+СВЦЭМ!$D$10+'СЕТ СН'!$I$5-'СЕТ СН'!$I$17</f>
        <v>3582.5737775500002</v>
      </c>
      <c r="N121" s="36">
        <f>SUMIFS(СВЦЭМ!$C$39:$C$782,СВЦЭМ!$A$39:$A$782,$A121,СВЦЭМ!$B$39:$B$782,N$119)+'СЕТ СН'!$I$9+СВЦЭМ!$D$10+'СЕТ СН'!$I$5-'СЕТ СН'!$I$17</f>
        <v>3642.1854321199999</v>
      </c>
      <c r="O121" s="36">
        <f>SUMIFS(СВЦЭМ!$C$39:$C$782,СВЦЭМ!$A$39:$A$782,$A121,СВЦЭМ!$B$39:$B$782,O$119)+'СЕТ СН'!$I$9+СВЦЭМ!$D$10+'СЕТ СН'!$I$5-'СЕТ СН'!$I$17</f>
        <v>3675.0984351899997</v>
      </c>
      <c r="P121" s="36">
        <f>SUMIFS(СВЦЭМ!$C$39:$C$782,СВЦЭМ!$A$39:$A$782,$A121,СВЦЭМ!$B$39:$B$782,P$119)+'СЕТ СН'!$I$9+СВЦЭМ!$D$10+'СЕТ СН'!$I$5-'СЕТ СН'!$I$17</f>
        <v>3682.4703856799997</v>
      </c>
      <c r="Q121" s="36">
        <f>SUMIFS(СВЦЭМ!$C$39:$C$782,СВЦЭМ!$A$39:$A$782,$A121,СВЦЭМ!$B$39:$B$782,Q$119)+'СЕТ СН'!$I$9+СВЦЭМ!$D$10+'СЕТ СН'!$I$5-'СЕТ СН'!$I$17</f>
        <v>3683.20452789</v>
      </c>
      <c r="R121" s="36">
        <f>SUMIFS(СВЦЭМ!$C$39:$C$782,СВЦЭМ!$A$39:$A$782,$A121,СВЦЭМ!$B$39:$B$782,R$119)+'СЕТ СН'!$I$9+СВЦЭМ!$D$10+'СЕТ СН'!$I$5-'СЕТ СН'!$I$17</f>
        <v>3644.4841831200001</v>
      </c>
      <c r="S121" s="36">
        <f>SUMIFS(СВЦЭМ!$C$39:$C$782,СВЦЭМ!$A$39:$A$782,$A121,СВЦЭМ!$B$39:$B$782,S$119)+'СЕТ СН'!$I$9+СВЦЭМ!$D$10+'СЕТ СН'!$I$5-'СЕТ СН'!$I$17</f>
        <v>3643.2076699499999</v>
      </c>
      <c r="T121" s="36">
        <f>SUMIFS(СВЦЭМ!$C$39:$C$782,СВЦЭМ!$A$39:$A$782,$A121,СВЦЭМ!$B$39:$B$782,T$119)+'СЕТ СН'!$I$9+СВЦЭМ!$D$10+'СЕТ СН'!$I$5-'СЕТ СН'!$I$17</f>
        <v>3627.4683002100001</v>
      </c>
      <c r="U121" s="36">
        <f>SUMIFS(СВЦЭМ!$C$39:$C$782,СВЦЭМ!$A$39:$A$782,$A121,СВЦЭМ!$B$39:$B$782,U$119)+'СЕТ СН'!$I$9+СВЦЭМ!$D$10+'СЕТ СН'!$I$5-'СЕТ СН'!$I$17</f>
        <v>3593.53077983</v>
      </c>
      <c r="V121" s="36">
        <f>SUMIFS(СВЦЭМ!$C$39:$C$782,СВЦЭМ!$A$39:$A$782,$A121,СВЦЭМ!$B$39:$B$782,V$119)+'СЕТ СН'!$I$9+СВЦЭМ!$D$10+'СЕТ СН'!$I$5-'СЕТ СН'!$I$17</f>
        <v>3576.3729496799997</v>
      </c>
      <c r="W121" s="36">
        <f>SUMIFS(СВЦЭМ!$C$39:$C$782,СВЦЭМ!$A$39:$A$782,$A121,СВЦЭМ!$B$39:$B$782,W$119)+'СЕТ СН'!$I$9+СВЦЭМ!$D$10+'СЕТ СН'!$I$5-'СЕТ СН'!$I$17</f>
        <v>3590.4383131</v>
      </c>
      <c r="X121" s="36">
        <f>SUMIFS(СВЦЭМ!$C$39:$C$782,СВЦЭМ!$A$39:$A$782,$A121,СВЦЭМ!$B$39:$B$782,X$119)+'СЕТ СН'!$I$9+СВЦЭМ!$D$10+'СЕТ СН'!$I$5-'СЕТ СН'!$I$17</f>
        <v>3654.5902636800001</v>
      </c>
      <c r="Y121" s="36">
        <f>SUMIFS(СВЦЭМ!$C$39:$C$782,СВЦЭМ!$A$39:$A$782,$A121,СВЦЭМ!$B$39:$B$782,Y$119)+'СЕТ СН'!$I$9+СВЦЭМ!$D$10+'СЕТ СН'!$I$5-'СЕТ СН'!$I$17</f>
        <v>3609.0378655499999</v>
      </c>
    </row>
    <row r="122" spans="1:27" ht="15.75" x14ac:dyDescent="0.2">
      <c r="A122" s="35">
        <f t="shared" ref="A122:A149" si="3">A121+1</f>
        <v>44350</v>
      </c>
      <c r="B122" s="36">
        <f>SUMIFS(СВЦЭМ!$C$39:$C$782,СВЦЭМ!$A$39:$A$782,$A122,СВЦЭМ!$B$39:$B$782,B$119)+'СЕТ СН'!$I$9+СВЦЭМ!$D$10+'СЕТ СН'!$I$5-'СЕТ СН'!$I$17</f>
        <v>3533.4344418299997</v>
      </c>
      <c r="C122" s="36">
        <f>SUMIFS(СВЦЭМ!$C$39:$C$782,СВЦЭМ!$A$39:$A$782,$A122,СВЦЭМ!$B$39:$B$782,C$119)+'СЕТ СН'!$I$9+СВЦЭМ!$D$10+'СЕТ СН'!$I$5-'СЕТ СН'!$I$17</f>
        <v>3603.3180264499997</v>
      </c>
      <c r="D122" s="36">
        <f>SUMIFS(СВЦЭМ!$C$39:$C$782,СВЦЭМ!$A$39:$A$782,$A122,СВЦЭМ!$B$39:$B$782,D$119)+'СЕТ СН'!$I$9+СВЦЭМ!$D$10+'СЕТ СН'!$I$5-'СЕТ СН'!$I$17</f>
        <v>3680.1880008799999</v>
      </c>
      <c r="E122" s="36">
        <f>SUMIFS(СВЦЭМ!$C$39:$C$782,СВЦЭМ!$A$39:$A$782,$A122,СВЦЭМ!$B$39:$B$782,E$119)+'СЕТ СН'!$I$9+СВЦЭМ!$D$10+'СЕТ СН'!$I$5-'СЕТ СН'!$I$17</f>
        <v>3693.4790277299999</v>
      </c>
      <c r="F122" s="36">
        <f>SUMIFS(СВЦЭМ!$C$39:$C$782,СВЦЭМ!$A$39:$A$782,$A122,СВЦЭМ!$B$39:$B$782,F$119)+'СЕТ СН'!$I$9+СВЦЭМ!$D$10+'СЕТ СН'!$I$5-'СЕТ СН'!$I$17</f>
        <v>3702.3583918200002</v>
      </c>
      <c r="G122" s="36">
        <f>SUMIFS(СВЦЭМ!$C$39:$C$782,СВЦЭМ!$A$39:$A$782,$A122,СВЦЭМ!$B$39:$B$782,G$119)+'СЕТ СН'!$I$9+СВЦЭМ!$D$10+'СЕТ СН'!$I$5-'СЕТ СН'!$I$17</f>
        <v>3688.4450866500001</v>
      </c>
      <c r="H122" s="36">
        <f>SUMIFS(СВЦЭМ!$C$39:$C$782,СВЦЭМ!$A$39:$A$782,$A122,СВЦЭМ!$B$39:$B$782,H$119)+'СЕТ СН'!$I$9+СВЦЭМ!$D$10+'СЕТ СН'!$I$5-'СЕТ СН'!$I$17</f>
        <v>3651.3878018699997</v>
      </c>
      <c r="I122" s="36">
        <f>SUMIFS(СВЦЭМ!$C$39:$C$782,СВЦЭМ!$A$39:$A$782,$A122,СВЦЭМ!$B$39:$B$782,I$119)+'СЕТ СН'!$I$9+СВЦЭМ!$D$10+'СЕТ СН'!$I$5-'СЕТ СН'!$I$17</f>
        <v>3623.5459247399999</v>
      </c>
      <c r="J122" s="36">
        <f>SUMIFS(СВЦЭМ!$C$39:$C$782,СВЦЭМ!$A$39:$A$782,$A122,СВЦЭМ!$B$39:$B$782,J$119)+'СЕТ СН'!$I$9+СВЦЭМ!$D$10+'СЕТ СН'!$I$5-'СЕТ СН'!$I$17</f>
        <v>3658.6568923899999</v>
      </c>
      <c r="K122" s="36">
        <f>SUMIFS(СВЦЭМ!$C$39:$C$782,СВЦЭМ!$A$39:$A$782,$A122,СВЦЭМ!$B$39:$B$782,K$119)+'СЕТ СН'!$I$9+СВЦЭМ!$D$10+'СЕТ СН'!$I$5-'СЕТ СН'!$I$17</f>
        <v>3683.4300001000001</v>
      </c>
      <c r="L122" s="36">
        <f>SUMIFS(СВЦЭМ!$C$39:$C$782,СВЦЭМ!$A$39:$A$782,$A122,СВЦЭМ!$B$39:$B$782,L$119)+'СЕТ СН'!$I$9+СВЦЭМ!$D$10+'СЕТ СН'!$I$5-'СЕТ СН'!$I$17</f>
        <v>3693.4505631699999</v>
      </c>
      <c r="M122" s="36">
        <f>SUMIFS(СВЦЭМ!$C$39:$C$782,СВЦЭМ!$A$39:$A$782,$A122,СВЦЭМ!$B$39:$B$782,M$119)+'СЕТ СН'!$I$9+СВЦЭМ!$D$10+'СЕТ СН'!$I$5-'СЕТ СН'!$I$17</f>
        <v>3673.4429671899998</v>
      </c>
      <c r="N122" s="36">
        <f>SUMIFS(СВЦЭМ!$C$39:$C$782,СВЦЭМ!$A$39:$A$782,$A122,СВЦЭМ!$B$39:$B$782,N$119)+'СЕТ СН'!$I$9+СВЦЭМ!$D$10+'СЕТ СН'!$I$5-'СЕТ СН'!$I$17</f>
        <v>3663.3791852899999</v>
      </c>
      <c r="O122" s="36">
        <f>SUMIFS(СВЦЭМ!$C$39:$C$782,СВЦЭМ!$A$39:$A$782,$A122,СВЦЭМ!$B$39:$B$782,O$119)+'СЕТ СН'!$I$9+СВЦЭМ!$D$10+'СЕТ СН'!$I$5-'СЕТ СН'!$I$17</f>
        <v>3687.8971122200001</v>
      </c>
      <c r="P122" s="36">
        <f>SUMIFS(СВЦЭМ!$C$39:$C$782,СВЦЭМ!$A$39:$A$782,$A122,СВЦЭМ!$B$39:$B$782,P$119)+'СЕТ СН'!$I$9+СВЦЭМ!$D$10+'СЕТ СН'!$I$5-'СЕТ СН'!$I$17</f>
        <v>3697.04990757</v>
      </c>
      <c r="Q122" s="36">
        <f>SUMIFS(СВЦЭМ!$C$39:$C$782,СВЦЭМ!$A$39:$A$782,$A122,СВЦЭМ!$B$39:$B$782,Q$119)+'СЕТ СН'!$I$9+СВЦЭМ!$D$10+'СЕТ СН'!$I$5-'СЕТ СН'!$I$17</f>
        <v>3690.42011882</v>
      </c>
      <c r="R122" s="36">
        <f>SUMIFS(СВЦЭМ!$C$39:$C$782,СВЦЭМ!$A$39:$A$782,$A122,СВЦЭМ!$B$39:$B$782,R$119)+'СЕТ СН'!$I$9+СВЦЭМ!$D$10+'СЕТ СН'!$I$5-'СЕТ СН'!$I$17</f>
        <v>3659.4619645499997</v>
      </c>
      <c r="S122" s="36">
        <f>SUMIFS(СВЦЭМ!$C$39:$C$782,СВЦЭМ!$A$39:$A$782,$A122,СВЦЭМ!$B$39:$B$782,S$119)+'СЕТ СН'!$I$9+СВЦЭМ!$D$10+'СЕТ СН'!$I$5-'СЕТ СН'!$I$17</f>
        <v>3683.14150952</v>
      </c>
      <c r="T122" s="36">
        <f>SUMIFS(СВЦЭМ!$C$39:$C$782,СВЦЭМ!$A$39:$A$782,$A122,СВЦЭМ!$B$39:$B$782,T$119)+'СЕТ СН'!$I$9+СВЦЭМ!$D$10+'СЕТ СН'!$I$5-'СЕТ СН'!$I$17</f>
        <v>3654.9198945399999</v>
      </c>
      <c r="U122" s="36">
        <f>SUMIFS(СВЦЭМ!$C$39:$C$782,СВЦЭМ!$A$39:$A$782,$A122,СВЦЭМ!$B$39:$B$782,U$119)+'СЕТ СН'!$I$9+СВЦЭМ!$D$10+'СЕТ СН'!$I$5-'СЕТ СН'!$I$17</f>
        <v>3612.81094183</v>
      </c>
      <c r="V122" s="36">
        <f>SUMIFS(СВЦЭМ!$C$39:$C$782,СВЦЭМ!$A$39:$A$782,$A122,СВЦЭМ!$B$39:$B$782,V$119)+'СЕТ СН'!$I$9+СВЦЭМ!$D$10+'СЕТ СН'!$I$5-'СЕТ СН'!$I$17</f>
        <v>3618.1519211899999</v>
      </c>
      <c r="W122" s="36">
        <f>SUMIFS(СВЦЭМ!$C$39:$C$782,СВЦЭМ!$A$39:$A$782,$A122,СВЦЭМ!$B$39:$B$782,W$119)+'СЕТ СН'!$I$9+СВЦЭМ!$D$10+'СЕТ СН'!$I$5-'СЕТ СН'!$I$17</f>
        <v>3632.8202433400002</v>
      </c>
      <c r="X122" s="36">
        <f>SUMIFS(СВЦЭМ!$C$39:$C$782,СВЦЭМ!$A$39:$A$782,$A122,СВЦЭМ!$B$39:$B$782,X$119)+'СЕТ СН'!$I$9+СВЦЭМ!$D$10+'СЕТ СН'!$I$5-'СЕТ СН'!$I$17</f>
        <v>3615.4701198299999</v>
      </c>
      <c r="Y122" s="36">
        <f>SUMIFS(СВЦЭМ!$C$39:$C$782,СВЦЭМ!$A$39:$A$782,$A122,СВЦЭМ!$B$39:$B$782,Y$119)+'СЕТ СН'!$I$9+СВЦЭМ!$D$10+'СЕТ СН'!$I$5-'СЕТ СН'!$I$17</f>
        <v>3559.6051807099998</v>
      </c>
    </row>
    <row r="123" spans="1:27" ht="15.75" x14ac:dyDescent="0.2">
      <c r="A123" s="35">
        <f t="shared" si="3"/>
        <v>44351</v>
      </c>
      <c r="B123" s="36">
        <f>SUMIFS(СВЦЭМ!$C$39:$C$782,СВЦЭМ!$A$39:$A$782,$A123,СВЦЭМ!$B$39:$B$782,B$119)+'СЕТ СН'!$I$9+СВЦЭМ!$D$10+'СЕТ СН'!$I$5-'СЕТ СН'!$I$17</f>
        <v>3536.76595585</v>
      </c>
      <c r="C123" s="36">
        <f>SUMIFS(СВЦЭМ!$C$39:$C$782,СВЦЭМ!$A$39:$A$782,$A123,СВЦЭМ!$B$39:$B$782,C$119)+'СЕТ СН'!$I$9+СВЦЭМ!$D$10+'СЕТ СН'!$I$5-'СЕТ СН'!$I$17</f>
        <v>3611.3339320199998</v>
      </c>
      <c r="D123" s="36">
        <f>SUMIFS(СВЦЭМ!$C$39:$C$782,СВЦЭМ!$A$39:$A$782,$A123,СВЦЭМ!$B$39:$B$782,D$119)+'СЕТ СН'!$I$9+СВЦЭМ!$D$10+'СЕТ СН'!$I$5-'СЕТ СН'!$I$17</f>
        <v>3684.5538624599999</v>
      </c>
      <c r="E123" s="36">
        <f>SUMIFS(СВЦЭМ!$C$39:$C$782,СВЦЭМ!$A$39:$A$782,$A123,СВЦЭМ!$B$39:$B$782,E$119)+'СЕТ СН'!$I$9+СВЦЭМ!$D$10+'СЕТ СН'!$I$5-'СЕТ СН'!$I$17</f>
        <v>3685.3627739799999</v>
      </c>
      <c r="F123" s="36">
        <f>SUMIFS(СВЦЭМ!$C$39:$C$782,СВЦЭМ!$A$39:$A$782,$A123,СВЦЭМ!$B$39:$B$782,F$119)+'СЕТ СН'!$I$9+СВЦЭМ!$D$10+'СЕТ СН'!$I$5-'СЕТ СН'!$I$17</f>
        <v>3682.6737710399998</v>
      </c>
      <c r="G123" s="36">
        <f>SUMIFS(СВЦЭМ!$C$39:$C$782,СВЦЭМ!$A$39:$A$782,$A123,СВЦЭМ!$B$39:$B$782,G$119)+'СЕТ СН'!$I$9+СВЦЭМ!$D$10+'СЕТ СН'!$I$5-'СЕТ СН'!$I$17</f>
        <v>3678.5857499799999</v>
      </c>
      <c r="H123" s="36">
        <f>SUMIFS(СВЦЭМ!$C$39:$C$782,СВЦЭМ!$A$39:$A$782,$A123,СВЦЭМ!$B$39:$B$782,H$119)+'СЕТ СН'!$I$9+СВЦЭМ!$D$10+'СЕТ СН'!$I$5-'СЕТ СН'!$I$17</f>
        <v>3635.5750662299997</v>
      </c>
      <c r="I123" s="36">
        <f>SUMIFS(СВЦЭМ!$C$39:$C$782,СВЦЭМ!$A$39:$A$782,$A123,СВЦЭМ!$B$39:$B$782,I$119)+'СЕТ СН'!$I$9+СВЦЭМ!$D$10+'СЕТ СН'!$I$5-'СЕТ СН'!$I$17</f>
        <v>3603.1014883099997</v>
      </c>
      <c r="J123" s="36">
        <f>SUMIFS(СВЦЭМ!$C$39:$C$782,СВЦЭМ!$A$39:$A$782,$A123,СВЦЭМ!$B$39:$B$782,J$119)+'СЕТ СН'!$I$9+СВЦЭМ!$D$10+'СЕТ СН'!$I$5-'СЕТ СН'!$I$17</f>
        <v>3653.53331321</v>
      </c>
      <c r="K123" s="36">
        <f>SUMIFS(СВЦЭМ!$C$39:$C$782,СВЦЭМ!$A$39:$A$782,$A123,СВЦЭМ!$B$39:$B$782,K$119)+'СЕТ СН'!$I$9+СВЦЭМ!$D$10+'СЕТ СН'!$I$5-'СЕТ СН'!$I$17</f>
        <v>3676.6816761099999</v>
      </c>
      <c r="L123" s="36">
        <f>SUMIFS(СВЦЭМ!$C$39:$C$782,СВЦЭМ!$A$39:$A$782,$A123,СВЦЭМ!$B$39:$B$782,L$119)+'СЕТ СН'!$I$9+СВЦЭМ!$D$10+'СЕТ СН'!$I$5-'СЕТ СН'!$I$17</f>
        <v>3676.7374968899999</v>
      </c>
      <c r="M123" s="36">
        <f>SUMIFS(СВЦЭМ!$C$39:$C$782,СВЦЭМ!$A$39:$A$782,$A123,СВЦЭМ!$B$39:$B$782,M$119)+'СЕТ СН'!$I$9+СВЦЭМ!$D$10+'СЕТ СН'!$I$5-'СЕТ СН'!$I$17</f>
        <v>3670.06294888</v>
      </c>
      <c r="N123" s="36">
        <f>SUMIFS(СВЦЭМ!$C$39:$C$782,СВЦЭМ!$A$39:$A$782,$A123,СВЦЭМ!$B$39:$B$782,N$119)+'СЕТ СН'!$I$9+СВЦЭМ!$D$10+'СЕТ СН'!$I$5-'СЕТ СН'!$I$17</f>
        <v>3658.5263545500002</v>
      </c>
      <c r="O123" s="36">
        <f>SUMIFS(СВЦЭМ!$C$39:$C$782,СВЦЭМ!$A$39:$A$782,$A123,СВЦЭМ!$B$39:$B$782,O$119)+'СЕТ СН'!$I$9+СВЦЭМ!$D$10+'СЕТ СН'!$I$5-'СЕТ СН'!$I$17</f>
        <v>3711.4439405100002</v>
      </c>
      <c r="P123" s="36">
        <f>SUMIFS(СВЦЭМ!$C$39:$C$782,СВЦЭМ!$A$39:$A$782,$A123,СВЦЭМ!$B$39:$B$782,P$119)+'СЕТ СН'!$I$9+СВЦЭМ!$D$10+'СЕТ СН'!$I$5-'СЕТ СН'!$I$17</f>
        <v>3714.8712234599998</v>
      </c>
      <c r="Q123" s="36">
        <f>SUMIFS(СВЦЭМ!$C$39:$C$782,СВЦЭМ!$A$39:$A$782,$A123,СВЦЭМ!$B$39:$B$782,Q$119)+'СЕТ СН'!$I$9+СВЦЭМ!$D$10+'СЕТ СН'!$I$5-'СЕТ СН'!$I$17</f>
        <v>3709.07796951</v>
      </c>
      <c r="R123" s="36">
        <f>SUMIFS(СВЦЭМ!$C$39:$C$782,СВЦЭМ!$A$39:$A$782,$A123,СВЦЭМ!$B$39:$B$782,R$119)+'СЕТ СН'!$I$9+СВЦЭМ!$D$10+'СЕТ СН'!$I$5-'СЕТ СН'!$I$17</f>
        <v>3652.4561335200001</v>
      </c>
      <c r="S123" s="36">
        <f>SUMIFS(СВЦЭМ!$C$39:$C$782,СВЦЭМ!$A$39:$A$782,$A123,СВЦЭМ!$B$39:$B$782,S$119)+'СЕТ СН'!$I$9+СВЦЭМ!$D$10+'СЕТ СН'!$I$5-'СЕТ СН'!$I$17</f>
        <v>3662.45741752</v>
      </c>
      <c r="T123" s="36">
        <f>SUMIFS(СВЦЭМ!$C$39:$C$782,СВЦЭМ!$A$39:$A$782,$A123,СВЦЭМ!$B$39:$B$782,T$119)+'СЕТ СН'!$I$9+СВЦЭМ!$D$10+'СЕТ СН'!$I$5-'СЕТ СН'!$I$17</f>
        <v>3631.0250184400002</v>
      </c>
      <c r="U123" s="36">
        <f>SUMIFS(СВЦЭМ!$C$39:$C$782,СВЦЭМ!$A$39:$A$782,$A123,СВЦЭМ!$B$39:$B$782,U$119)+'СЕТ СН'!$I$9+СВЦЭМ!$D$10+'СЕТ СН'!$I$5-'СЕТ СН'!$I$17</f>
        <v>3595.6358345799999</v>
      </c>
      <c r="V123" s="36">
        <f>SUMIFS(СВЦЭМ!$C$39:$C$782,СВЦЭМ!$A$39:$A$782,$A123,СВЦЭМ!$B$39:$B$782,V$119)+'СЕТ СН'!$I$9+СВЦЭМ!$D$10+'СЕТ СН'!$I$5-'СЕТ СН'!$I$17</f>
        <v>3604.74978061</v>
      </c>
      <c r="W123" s="36">
        <f>SUMIFS(СВЦЭМ!$C$39:$C$782,СВЦЭМ!$A$39:$A$782,$A123,СВЦЭМ!$B$39:$B$782,W$119)+'СЕТ СН'!$I$9+СВЦЭМ!$D$10+'СЕТ СН'!$I$5-'СЕТ СН'!$I$17</f>
        <v>3608.7764728299999</v>
      </c>
      <c r="X123" s="36">
        <f>SUMIFS(СВЦЭМ!$C$39:$C$782,СВЦЭМ!$A$39:$A$782,$A123,СВЦЭМ!$B$39:$B$782,X$119)+'СЕТ СН'!$I$9+СВЦЭМ!$D$10+'СЕТ СН'!$I$5-'СЕТ СН'!$I$17</f>
        <v>3582.2671977800001</v>
      </c>
      <c r="Y123" s="36">
        <f>SUMIFS(СВЦЭМ!$C$39:$C$782,СВЦЭМ!$A$39:$A$782,$A123,СВЦЭМ!$B$39:$B$782,Y$119)+'СЕТ СН'!$I$9+СВЦЭМ!$D$10+'СЕТ СН'!$I$5-'СЕТ СН'!$I$17</f>
        <v>3548.6692805100001</v>
      </c>
    </row>
    <row r="124" spans="1:27" ht="15.75" x14ac:dyDescent="0.2">
      <c r="A124" s="35">
        <f t="shared" si="3"/>
        <v>44352</v>
      </c>
      <c r="B124" s="36">
        <f>SUMIFS(СВЦЭМ!$C$39:$C$782,СВЦЭМ!$A$39:$A$782,$A124,СВЦЭМ!$B$39:$B$782,B$119)+'СЕТ СН'!$I$9+СВЦЭМ!$D$10+'СЕТ СН'!$I$5-'СЕТ СН'!$I$17</f>
        <v>3538.5181121300002</v>
      </c>
      <c r="C124" s="36">
        <f>SUMIFS(СВЦЭМ!$C$39:$C$782,СВЦЭМ!$A$39:$A$782,$A124,СВЦЭМ!$B$39:$B$782,C$119)+'СЕТ СН'!$I$9+СВЦЭМ!$D$10+'СЕТ СН'!$I$5-'СЕТ СН'!$I$17</f>
        <v>3580.5401739199997</v>
      </c>
      <c r="D124" s="36">
        <f>SUMIFS(СВЦЭМ!$C$39:$C$782,СВЦЭМ!$A$39:$A$782,$A124,СВЦЭМ!$B$39:$B$782,D$119)+'СЕТ СН'!$I$9+СВЦЭМ!$D$10+'СЕТ СН'!$I$5-'СЕТ СН'!$I$17</f>
        <v>3652.15727793</v>
      </c>
      <c r="E124" s="36">
        <f>SUMIFS(СВЦЭМ!$C$39:$C$782,СВЦЭМ!$A$39:$A$782,$A124,СВЦЭМ!$B$39:$B$782,E$119)+'СЕТ СН'!$I$9+СВЦЭМ!$D$10+'СЕТ СН'!$I$5-'СЕТ СН'!$I$17</f>
        <v>3663.53201752</v>
      </c>
      <c r="F124" s="36">
        <f>SUMIFS(СВЦЭМ!$C$39:$C$782,СВЦЭМ!$A$39:$A$782,$A124,СВЦЭМ!$B$39:$B$782,F$119)+'СЕТ СН'!$I$9+СВЦЭМ!$D$10+'СЕТ СН'!$I$5-'СЕТ СН'!$I$17</f>
        <v>3667.7054363100001</v>
      </c>
      <c r="G124" s="36">
        <f>SUMIFS(СВЦЭМ!$C$39:$C$782,СВЦЭМ!$A$39:$A$782,$A124,СВЦЭМ!$B$39:$B$782,G$119)+'СЕТ СН'!$I$9+СВЦЭМ!$D$10+'СЕТ СН'!$I$5-'СЕТ СН'!$I$17</f>
        <v>3655.95424142</v>
      </c>
      <c r="H124" s="36">
        <f>SUMIFS(СВЦЭМ!$C$39:$C$782,СВЦЭМ!$A$39:$A$782,$A124,СВЦЭМ!$B$39:$B$782,H$119)+'СЕТ СН'!$I$9+СВЦЭМ!$D$10+'СЕТ СН'!$I$5-'СЕТ СН'!$I$17</f>
        <v>3631.8098936299998</v>
      </c>
      <c r="I124" s="36">
        <f>SUMIFS(СВЦЭМ!$C$39:$C$782,СВЦЭМ!$A$39:$A$782,$A124,СВЦЭМ!$B$39:$B$782,I$119)+'СЕТ СН'!$I$9+СВЦЭМ!$D$10+'СЕТ СН'!$I$5-'СЕТ СН'!$I$17</f>
        <v>3554.2236033700001</v>
      </c>
      <c r="J124" s="36">
        <f>SUMIFS(СВЦЭМ!$C$39:$C$782,СВЦЭМ!$A$39:$A$782,$A124,СВЦЭМ!$B$39:$B$782,J$119)+'СЕТ СН'!$I$9+СВЦЭМ!$D$10+'СЕТ СН'!$I$5-'СЕТ СН'!$I$17</f>
        <v>3558.2920826700001</v>
      </c>
      <c r="K124" s="36">
        <f>SUMIFS(СВЦЭМ!$C$39:$C$782,СВЦЭМ!$A$39:$A$782,$A124,СВЦЭМ!$B$39:$B$782,K$119)+'СЕТ СН'!$I$9+СВЦЭМ!$D$10+'СЕТ СН'!$I$5-'СЕТ СН'!$I$17</f>
        <v>3637.8676014399998</v>
      </c>
      <c r="L124" s="36">
        <f>SUMIFS(СВЦЭМ!$C$39:$C$782,СВЦЭМ!$A$39:$A$782,$A124,СВЦЭМ!$B$39:$B$782,L$119)+'СЕТ СН'!$I$9+СВЦЭМ!$D$10+'СЕТ СН'!$I$5-'СЕТ СН'!$I$17</f>
        <v>3643.7768642399997</v>
      </c>
      <c r="M124" s="36">
        <f>SUMIFS(СВЦЭМ!$C$39:$C$782,СВЦЭМ!$A$39:$A$782,$A124,СВЦЭМ!$B$39:$B$782,M$119)+'СЕТ СН'!$I$9+СВЦЭМ!$D$10+'СЕТ СН'!$I$5-'СЕТ СН'!$I$17</f>
        <v>3643.2683372299998</v>
      </c>
      <c r="N124" s="36">
        <f>SUMIFS(СВЦЭМ!$C$39:$C$782,СВЦЭМ!$A$39:$A$782,$A124,СВЦЭМ!$B$39:$B$782,N$119)+'СЕТ СН'!$I$9+СВЦЭМ!$D$10+'СЕТ СН'!$I$5-'СЕТ СН'!$I$17</f>
        <v>3642.1989244599999</v>
      </c>
      <c r="O124" s="36">
        <f>SUMIFS(СВЦЭМ!$C$39:$C$782,СВЦЭМ!$A$39:$A$782,$A124,СВЦЭМ!$B$39:$B$782,O$119)+'СЕТ СН'!$I$9+СВЦЭМ!$D$10+'СЕТ СН'!$I$5-'СЕТ СН'!$I$17</f>
        <v>3671.7052978900001</v>
      </c>
      <c r="P124" s="36">
        <f>SUMIFS(СВЦЭМ!$C$39:$C$782,СВЦЭМ!$A$39:$A$782,$A124,СВЦЭМ!$B$39:$B$782,P$119)+'СЕТ СН'!$I$9+СВЦЭМ!$D$10+'СЕТ СН'!$I$5-'СЕТ СН'!$I$17</f>
        <v>3672.6568001699998</v>
      </c>
      <c r="Q124" s="36">
        <f>SUMIFS(СВЦЭМ!$C$39:$C$782,СВЦЭМ!$A$39:$A$782,$A124,СВЦЭМ!$B$39:$B$782,Q$119)+'СЕТ СН'!$I$9+СВЦЭМ!$D$10+'СЕТ СН'!$I$5-'СЕТ СН'!$I$17</f>
        <v>3665.9102653499999</v>
      </c>
      <c r="R124" s="36">
        <f>SUMIFS(СВЦЭМ!$C$39:$C$782,СВЦЭМ!$A$39:$A$782,$A124,СВЦЭМ!$B$39:$B$782,R$119)+'СЕТ СН'!$I$9+СВЦЭМ!$D$10+'СЕТ СН'!$I$5-'СЕТ СН'!$I$17</f>
        <v>3609.9819257300001</v>
      </c>
      <c r="S124" s="36">
        <f>SUMIFS(СВЦЭМ!$C$39:$C$782,СВЦЭМ!$A$39:$A$782,$A124,СВЦЭМ!$B$39:$B$782,S$119)+'СЕТ СН'!$I$9+СВЦЭМ!$D$10+'СЕТ СН'!$I$5-'СЕТ СН'!$I$17</f>
        <v>3609.0802388900001</v>
      </c>
      <c r="T124" s="36">
        <f>SUMIFS(СВЦЭМ!$C$39:$C$782,СВЦЭМ!$A$39:$A$782,$A124,СВЦЭМ!$B$39:$B$782,T$119)+'СЕТ СН'!$I$9+СВЦЭМ!$D$10+'СЕТ СН'!$I$5-'СЕТ СН'!$I$17</f>
        <v>3590.4928444399998</v>
      </c>
      <c r="U124" s="36">
        <f>SUMIFS(СВЦЭМ!$C$39:$C$782,СВЦЭМ!$A$39:$A$782,$A124,СВЦЭМ!$B$39:$B$782,U$119)+'СЕТ СН'!$I$9+СВЦЭМ!$D$10+'СЕТ СН'!$I$5-'СЕТ СН'!$I$17</f>
        <v>3563.2326859499999</v>
      </c>
      <c r="V124" s="36">
        <f>SUMIFS(СВЦЭМ!$C$39:$C$782,СВЦЭМ!$A$39:$A$782,$A124,СВЦЭМ!$B$39:$B$782,V$119)+'СЕТ СН'!$I$9+СВЦЭМ!$D$10+'СЕТ СН'!$I$5-'СЕТ СН'!$I$17</f>
        <v>3539.2492355499999</v>
      </c>
      <c r="W124" s="36">
        <f>SUMIFS(СВЦЭМ!$C$39:$C$782,СВЦЭМ!$A$39:$A$782,$A124,СВЦЭМ!$B$39:$B$782,W$119)+'СЕТ СН'!$I$9+СВЦЭМ!$D$10+'СЕТ СН'!$I$5-'СЕТ СН'!$I$17</f>
        <v>3545.4286293300001</v>
      </c>
      <c r="X124" s="36">
        <f>SUMIFS(СВЦЭМ!$C$39:$C$782,СВЦЭМ!$A$39:$A$782,$A124,СВЦЭМ!$B$39:$B$782,X$119)+'СЕТ СН'!$I$9+СВЦЭМ!$D$10+'СЕТ СН'!$I$5-'СЕТ СН'!$I$17</f>
        <v>3543.6014190599999</v>
      </c>
      <c r="Y124" s="36">
        <f>SUMIFS(СВЦЭМ!$C$39:$C$782,СВЦЭМ!$A$39:$A$782,$A124,СВЦЭМ!$B$39:$B$782,Y$119)+'СЕТ СН'!$I$9+СВЦЭМ!$D$10+'СЕТ СН'!$I$5-'СЕТ СН'!$I$17</f>
        <v>3532.6518056499999</v>
      </c>
    </row>
    <row r="125" spans="1:27" ht="15.75" x14ac:dyDescent="0.2">
      <c r="A125" s="35">
        <f t="shared" si="3"/>
        <v>44353</v>
      </c>
      <c r="B125" s="36">
        <f>SUMIFS(СВЦЭМ!$C$39:$C$782,СВЦЭМ!$A$39:$A$782,$A125,СВЦЭМ!$B$39:$B$782,B$119)+'СЕТ СН'!$I$9+СВЦЭМ!$D$10+'СЕТ СН'!$I$5-'СЕТ СН'!$I$17</f>
        <v>3566.5769162299998</v>
      </c>
      <c r="C125" s="36">
        <f>SUMIFS(СВЦЭМ!$C$39:$C$782,СВЦЭМ!$A$39:$A$782,$A125,СВЦЭМ!$B$39:$B$782,C$119)+'СЕТ СН'!$I$9+СВЦЭМ!$D$10+'СЕТ СН'!$I$5-'СЕТ СН'!$I$17</f>
        <v>3586.1303133699998</v>
      </c>
      <c r="D125" s="36">
        <f>SUMIFS(СВЦЭМ!$C$39:$C$782,СВЦЭМ!$A$39:$A$782,$A125,СВЦЭМ!$B$39:$B$782,D$119)+'СЕТ СН'!$I$9+СВЦЭМ!$D$10+'СЕТ СН'!$I$5-'СЕТ СН'!$I$17</f>
        <v>3659.3282152799998</v>
      </c>
      <c r="E125" s="36">
        <f>SUMIFS(СВЦЭМ!$C$39:$C$782,СВЦЭМ!$A$39:$A$782,$A125,СВЦЭМ!$B$39:$B$782,E$119)+'СЕТ СН'!$I$9+СВЦЭМ!$D$10+'СЕТ СН'!$I$5-'СЕТ СН'!$I$17</f>
        <v>3669.2837307599998</v>
      </c>
      <c r="F125" s="36">
        <f>SUMIFS(СВЦЭМ!$C$39:$C$782,СВЦЭМ!$A$39:$A$782,$A125,СВЦЭМ!$B$39:$B$782,F$119)+'СЕТ СН'!$I$9+СВЦЭМ!$D$10+'СЕТ СН'!$I$5-'СЕТ СН'!$I$17</f>
        <v>3674.97890418</v>
      </c>
      <c r="G125" s="36">
        <f>SUMIFS(СВЦЭМ!$C$39:$C$782,СВЦЭМ!$A$39:$A$782,$A125,СВЦЭМ!$B$39:$B$782,G$119)+'СЕТ СН'!$I$9+СВЦЭМ!$D$10+'СЕТ СН'!$I$5-'СЕТ СН'!$I$17</f>
        <v>3671.1424042600001</v>
      </c>
      <c r="H125" s="36">
        <f>SUMIFS(СВЦЭМ!$C$39:$C$782,СВЦЭМ!$A$39:$A$782,$A125,СВЦЭМ!$B$39:$B$782,H$119)+'СЕТ СН'!$I$9+СВЦЭМ!$D$10+'СЕТ СН'!$I$5-'СЕТ СН'!$I$17</f>
        <v>3660.0908680399998</v>
      </c>
      <c r="I125" s="36">
        <f>SUMIFS(СВЦЭМ!$C$39:$C$782,СВЦЭМ!$A$39:$A$782,$A125,СВЦЭМ!$B$39:$B$782,I$119)+'СЕТ СН'!$I$9+СВЦЭМ!$D$10+'СЕТ СН'!$I$5-'СЕТ СН'!$I$17</f>
        <v>3572.45720652</v>
      </c>
      <c r="J125" s="36">
        <f>SUMIFS(СВЦЭМ!$C$39:$C$782,СВЦЭМ!$A$39:$A$782,$A125,СВЦЭМ!$B$39:$B$782,J$119)+'СЕТ СН'!$I$9+СВЦЭМ!$D$10+'СЕТ СН'!$I$5-'СЕТ СН'!$I$17</f>
        <v>3536.69754057</v>
      </c>
      <c r="K125" s="36">
        <f>SUMIFS(СВЦЭМ!$C$39:$C$782,СВЦЭМ!$A$39:$A$782,$A125,СВЦЭМ!$B$39:$B$782,K$119)+'СЕТ СН'!$I$9+СВЦЭМ!$D$10+'СЕТ СН'!$I$5-'СЕТ СН'!$I$17</f>
        <v>3559.4494295899999</v>
      </c>
      <c r="L125" s="36">
        <f>SUMIFS(СВЦЭМ!$C$39:$C$782,СВЦЭМ!$A$39:$A$782,$A125,СВЦЭМ!$B$39:$B$782,L$119)+'СЕТ СН'!$I$9+СВЦЭМ!$D$10+'СЕТ СН'!$I$5-'СЕТ СН'!$I$17</f>
        <v>3571.9956065400002</v>
      </c>
      <c r="M125" s="36">
        <f>SUMIFS(СВЦЭМ!$C$39:$C$782,СВЦЭМ!$A$39:$A$782,$A125,СВЦЭМ!$B$39:$B$782,M$119)+'СЕТ СН'!$I$9+СВЦЭМ!$D$10+'СЕТ СН'!$I$5-'СЕТ СН'!$I$17</f>
        <v>3593.6274507200001</v>
      </c>
      <c r="N125" s="36">
        <f>SUMIFS(СВЦЭМ!$C$39:$C$782,СВЦЭМ!$A$39:$A$782,$A125,СВЦЭМ!$B$39:$B$782,N$119)+'СЕТ СН'!$I$9+СВЦЭМ!$D$10+'СЕТ СН'!$I$5-'СЕТ СН'!$I$17</f>
        <v>3626.9133529599999</v>
      </c>
      <c r="O125" s="36">
        <f>SUMIFS(СВЦЭМ!$C$39:$C$782,СВЦЭМ!$A$39:$A$782,$A125,СВЦЭМ!$B$39:$B$782,O$119)+'СЕТ СН'!$I$9+СВЦЭМ!$D$10+'СЕТ СН'!$I$5-'СЕТ СН'!$I$17</f>
        <v>3651.65215214</v>
      </c>
      <c r="P125" s="36">
        <f>SUMIFS(СВЦЭМ!$C$39:$C$782,СВЦЭМ!$A$39:$A$782,$A125,СВЦЭМ!$B$39:$B$782,P$119)+'СЕТ СН'!$I$9+СВЦЭМ!$D$10+'СЕТ СН'!$I$5-'СЕТ СН'!$I$17</f>
        <v>3651.7938119199998</v>
      </c>
      <c r="Q125" s="36">
        <f>SUMIFS(СВЦЭМ!$C$39:$C$782,СВЦЭМ!$A$39:$A$782,$A125,СВЦЭМ!$B$39:$B$782,Q$119)+'СЕТ СН'!$I$9+СВЦЭМ!$D$10+'СЕТ СН'!$I$5-'СЕТ СН'!$I$17</f>
        <v>3664.10155287</v>
      </c>
      <c r="R125" s="36">
        <f>SUMIFS(СВЦЭМ!$C$39:$C$782,СВЦЭМ!$A$39:$A$782,$A125,СВЦЭМ!$B$39:$B$782,R$119)+'СЕТ СН'!$I$9+СВЦЭМ!$D$10+'СЕТ СН'!$I$5-'СЕТ СН'!$I$17</f>
        <v>3606.9242014599999</v>
      </c>
      <c r="S125" s="36">
        <f>SUMIFS(СВЦЭМ!$C$39:$C$782,СВЦЭМ!$A$39:$A$782,$A125,СВЦЭМ!$B$39:$B$782,S$119)+'СЕТ СН'!$I$9+СВЦЭМ!$D$10+'СЕТ СН'!$I$5-'СЕТ СН'!$I$17</f>
        <v>3570.9707682499998</v>
      </c>
      <c r="T125" s="36">
        <f>SUMIFS(СВЦЭМ!$C$39:$C$782,СВЦЭМ!$A$39:$A$782,$A125,СВЦЭМ!$B$39:$B$782,T$119)+'СЕТ СН'!$I$9+СВЦЭМ!$D$10+'СЕТ СН'!$I$5-'СЕТ СН'!$I$17</f>
        <v>3557.93763352</v>
      </c>
      <c r="U125" s="36">
        <f>SUMIFS(СВЦЭМ!$C$39:$C$782,СВЦЭМ!$A$39:$A$782,$A125,СВЦЭМ!$B$39:$B$782,U$119)+'СЕТ СН'!$I$9+СВЦЭМ!$D$10+'СЕТ СН'!$I$5-'СЕТ СН'!$I$17</f>
        <v>3555.38996223</v>
      </c>
      <c r="V125" s="36">
        <f>SUMIFS(СВЦЭМ!$C$39:$C$782,СВЦЭМ!$A$39:$A$782,$A125,СВЦЭМ!$B$39:$B$782,V$119)+'СЕТ СН'!$I$9+СВЦЭМ!$D$10+'СЕТ СН'!$I$5-'СЕТ СН'!$I$17</f>
        <v>3562.0876947299998</v>
      </c>
      <c r="W125" s="36">
        <f>SUMIFS(СВЦЭМ!$C$39:$C$782,СВЦЭМ!$A$39:$A$782,$A125,СВЦЭМ!$B$39:$B$782,W$119)+'СЕТ СН'!$I$9+СВЦЭМ!$D$10+'СЕТ СН'!$I$5-'СЕТ СН'!$I$17</f>
        <v>3584.3842955999999</v>
      </c>
      <c r="X125" s="36">
        <f>SUMIFS(СВЦЭМ!$C$39:$C$782,СВЦЭМ!$A$39:$A$782,$A125,СВЦЭМ!$B$39:$B$782,X$119)+'СЕТ СН'!$I$9+СВЦЭМ!$D$10+'СЕТ СН'!$I$5-'СЕТ СН'!$I$17</f>
        <v>3573.9246574999997</v>
      </c>
      <c r="Y125" s="36">
        <f>SUMIFS(СВЦЭМ!$C$39:$C$782,СВЦЭМ!$A$39:$A$782,$A125,СВЦЭМ!$B$39:$B$782,Y$119)+'СЕТ СН'!$I$9+СВЦЭМ!$D$10+'СЕТ СН'!$I$5-'СЕТ СН'!$I$17</f>
        <v>3544.4358738199999</v>
      </c>
    </row>
    <row r="126" spans="1:27" ht="15.75" x14ac:dyDescent="0.2">
      <c r="A126" s="35">
        <f t="shared" si="3"/>
        <v>44354</v>
      </c>
      <c r="B126" s="36">
        <f>SUMIFS(СВЦЭМ!$C$39:$C$782,СВЦЭМ!$A$39:$A$782,$A126,СВЦЭМ!$B$39:$B$782,B$119)+'СЕТ СН'!$I$9+СВЦЭМ!$D$10+'СЕТ СН'!$I$5-'СЕТ СН'!$I$17</f>
        <v>3529.9790148299999</v>
      </c>
      <c r="C126" s="36">
        <f>SUMIFS(СВЦЭМ!$C$39:$C$782,СВЦЭМ!$A$39:$A$782,$A126,СВЦЭМ!$B$39:$B$782,C$119)+'СЕТ СН'!$I$9+СВЦЭМ!$D$10+'СЕТ СН'!$I$5-'СЕТ СН'!$I$17</f>
        <v>3587.2933610499999</v>
      </c>
      <c r="D126" s="36">
        <f>SUMIFS(СВЦЭМ!$C$39:$C$782,СВЦЭМ!$A$39:$A$782,$A126,СВЦЭМ!$B$39:$B$782,D$119)+'СЕТ СН'!$I$9+СВЦЭМ!$D$10+'СЕТ СН'!$I$5-'СЕТ СН'!$I$17</f>
        <v>3667.6325128899998</v>
      </c>
      <c r="E126" s="36">
        <f>SUMIFS(СВЦЭМ!$C$39:$C$782,СВЦЭМ!$A$39:$A$782,$A126,СВЦЭМ!$B$39:$B$782,E$119)+'СЕТ СН'!$I$9+СВЦЭМ!$D$10+'СЕТ СН'!$I$5-'СЕТ СН'!$I$17</f>
        <v>3684.2813123799997</v>
      </c>
      <c r="F126" s="36">
        <f>SUMIFS(СВЦЭМ!$C$39:$C$782,СВЦЭМ!$A$39:$A$782,$A126,СВЦЭМ!$B$39:$B$782,F$119)+'СЕТ СН'!$I$9+СВЦЭМ!$D$10+'СЕТ СН'!$I$5-'СЕТ СН'!$I$17</f>
        <v>3682.3667499799999</v>
      </c>
      <c r="G126" s="36">
        <f>SUMIFS(СВЦЭМ!$C$39:$C$782,СВЦЭМ!$A$39:$A$782,$A126,СВЦЭМ!$B$39:$B$782,G$119)+'СЕТ СН'!$I$9+СВЦЭМ!$D$10+'СЕТ СН'!$I$5-'СЕТ СН'!$I$17</f>
        <v>3669.5203919799997</v>
      </c>
      <c r="H126" s="36">
        <f>SUMIFS(СВЦЭМ!$C$39:$C$782,СВЦЭМ!$A$39:$A$782,$A126,СВЦЭМ!$B$39:$B$782,H$119)+'СЕТ СН'!$I$9+СВЦЭМ!$D$10+'СЕТ СН'!$I$5-'СЕТ СН'!$I$17</f>
        <v>3640.6701013000002</v>
      </c>
      <c r="I126" s="36">
        <f>SUMIFS(СВЦЭМ!$C$39:$C$782,СВЦЭМ!$A$39:$A$782,$A126,СВЦЭМ!$B$39:$B$782,I$119)+'СЕТ СН'!$I$9+СВЦЭМ!$D$10+'СЕТ СН'!$I$5-'СЕТ СН'!$I$17</f>
        <v>3560.66130346</v>
      </c>
      <c r="J126" s="36">
        <f>SUMIFS(СВЦЭМ!$C$39:$C$782,СВЦЭМ!$A$39:$A$782,$A126,СВЦЭМ!$B$39:$B$782,J$119)+'СЕТ СН'!$I$9+СВЦЭМ!$D$10+'СЕТ СН'!$I$5-'СЕТ СН'!$I$17</f>
        <v>3562.7985701500002</v>
      </c>
      <c r="K126" s="36">
        <f>SUMIFS(СВЦЭМ!$C$39:$C$782,СВЦЭМ!$A$39:$A$782,$A126,СВЦЭМ!$B$39:$B$782,K$119)+'СЕТ СН'!$I$9+СВЦЭМ!$D$10+'СЕТ СН'!$I$5-'СЕТ СН'!$I$17</f>
        <v>3589.7885582099998</v>
      </c>
      <c r="L126" s="36">
        <f>SUMIFS(СВЦЭМ!$C$39:$C$782,СВЦЭМ!$A$39:$A$782,$A126,СВЦЭМ!$B$39:$B$782,L$119)+'СЕТ СН'!$I$9+СВЦЭМ!$D$10+'СЕТ СН'!$I$5-'СЕТ СН'!$I$17</f>
        <v>3603.08317833</v>
      </c>
      <c r="M126" s="36">
        <f>SUMIFS(СВЦЭМ!$C$39:$C$782,СВЦЭМ!$A$39:$A$782,$A126,СВЦЭМ!$B$39:$B$782,M$119)+'СЕТ СН'!$I$9+СВЦЭМ!$D$10+'СЕТ СН'!$I$5-'СЕТ СН'!$I$17</f>
        <v>3593.1913829499999</v>
      </c>
      <c r="N126" s="36">
        <f>SUMIFS(СВЦЭМ!$C$39:$C$782,СВЦЭМ!$A$39:$A$782,$A126,СВЦЭМ!$B$39:$B$782,N$119)+'СЕТ СН'!$I$9+СВЦЭМ!$D$10+'СЕТ СН'!$I$5-'СЕТ СН'!$I$17</f>
        <v>3613.6912207</v>
      </c>
      <c r="O126" s="36">
        <f>SUMIFS(СВЦЭМ!$C$39:$C$782,СВЦЭМ!$A$39:$A$782,$A126,СВЦЭМ!$B$39:$B$782,O$119)+'СЕТ СН'!$I$9+СВЦЭМ!$D$10+'СЕТ СН'!$I$5-'СЕТ СН'!$I$17</f>
        <v>3661.8307466699998</v>
      </c>
      <c r="P126" s="36">
        <f>SUMIFS(СВЦЭМ!$C$39:$C$782,СВЦЭМ!$A$39:$A$782,$A126,СВЦЭМ!$B$39:$B$782,P$119)+'СЕТ СН'!$I$9+СВЦЭМ!$D$10+'СЕТ СН'!$I$5-'СЕТ СН'!$I$17</f>
        <v>3660.0574671599998</v>
      </c>
      <c r="Q126" s="36">
        <f>SUMIFS(СВЦЭМ!$C$39:$C$782,СВЦЭМ!$A$39:$A$782,$A126,СВЦЭМ!$B$39:$B$782,Q$119)+'СЕТ СН'!$I$9+СВЦЭМ!$D$10+'СЕТ СН'!$I$5-'СЕТ СН'!$I$17</f>
        <v>3664.4665262600001</v>
      </c>
      <c r="R126" s="36">
        <f>SUMIFS(СВЦЭМ!$C$39:$C$782,СВЦЭМ!$A$39:$A$782,$A126,СВЦЭМ!$B$39:$B$782,R$119)+'СЕТ СН'!$I$9+СВЦЭМ!$D$10+'СЕТ СН'!$I$5-'СЕТ СН'!$I$17</f>
        <v>3606.6581653599997</v>
      </c>
      <c r="S126" s="36">
        <f>SUMIFS(СВЦЭМ!$C$39:$C$782,СВЦЭМ!$A$39:$A$782,$A126,СВЦЭМ!$B$39:$B$782,S$119)+'СЕТ СН'!$I$9+СВЦЭМ!$D$10+'СЕТ СН'!$I$5-'СЕТ СН'!$I$17</f>
        <v>3562.2256016299998</v>
      </c>
      <c r="T126" s="36">
        <f>SUMIFS(СВЦЭМ!$C$39:$C$782,СВЦЭМ!$A$39:$A$782,$A126,СВЦЭМ!$B$39:$B$782,T$119)+'СЕТ СН'!$I$9+СВЦЭМ!$D$10+'СЕТ СН'!$I$5-'СЕТ СН'!$I$17</f>
        <v>3566.01561425</v>
      </c>
      <c r="U126" s="36">
        <f>SUMIFS(СВЦЭМ!$C$39:$C$782,СВЦЭМ!$A$39:$A$782,$A126,СВЦЭМ!$B$39:$B$782,U$119)+'СЕТ СН'!$I$9+СВЦЭМ!$D$10+'СЕТ СН'!$I$5-'СЕТ СН'!$I$17</f>
        <v>3578.8313220099999</v>
      </c>
      <c r="V126" s="36">
        <f>SUMIFS(СВЦЭМ!$C$39:$C$782,СВЦЭМ!$A$39:$A$782,$A126,СВЦЭМ!$B$39:$B$782,V$119)+'СЕТ СН'!$I$9+СВЦЭМ!$D$10+'СЕТ СН'!$I$5-'СЕТ СН'!$I$17</f>
        <v>3603.4921502500001</v>
      </c>
      <c r="W126" s="36">
        <f>SUMIFS(СВЦЭМ!$C$39:$C$782,СВЦЭМ!$A$39:$A$782,$A126,СВЦЭМ!$B$39:$B$782,W$119)+'СЕТ СН'!$I$9+СВЦЭМ!$D$10+'СЕТ СН'!$I$5-'СЕТ СН'!$I$17</f>
        <v>3614.6666117499999</v>
      </c>
      <c r="X126" s="36">
        <f>SUMIFS(СВЦЭМ!$C$39:$C$782,СВЦЭМ!$A$39:$A$782,$A126,СВЦЭМ!$B$39:$B$782,X$119)+'СЕТ СН'!$I$9+СВЦЭМ!$D$10+'СЕТ СН'!$I$5-'СЕТ СН'!$I$17</f>
        <v>3602.3943961699997</v>
      </c>
      <c r="Y126" s="36">
        <f>SUMIFS(СВЦЭМ!$C$39:$C$782,СВЦЭМ!$A$39:$A$782,$A126,СВЦЭМ!$B$39:$B$782,Y$119)+'СЕТ СН'!$I$9+СВЦЭМ!$D$10+'СЕТ СН'!$I$5-'СЕТ СН'!$I$17</f>
        <v>3530.5047565099999</v>
      </c>
    </row>
    <row r="127" spans="1:27" ht="15.75" x14ac:dyDescent="0.2">
      <c r="A127" s="35">
        <f t="shared" si="3"/>
        <v>44355</v>
      </c>
      <c r="B127" s="36">
        <f>SUMIFS(СВЦЭМ!$C$39:$C$782,СВЦЭМ!$A$39:$A$782,$A127,СВЦЭМ!$B$39:$B$782,B$119)+'СЕТ СН'!$I$9+СВЦЭМ!$D$10+'СЕТ СН'!$I$5-'СЕТ СН'!$I$17</f>
        <v>3516.7908436799999</v>
      </c>
      <c r="C127" s="36">
        <f>SUMIFS(СВЦЭМ!$C$39:$C$782,СВЦЭМ!$A$39:$A$782,$A127,СВЦЭМ!$B$39:$B$782,C$119)+'СЕТ СН'!$I$9+СВЦЭМ!$D$10+'СЕТ СН'!$I$5-'СЕТ СН'!$I$17</f>
        <v>3587.1233913199999</v>
      </c>
      <c r="D127" s="36">
        <f>SUMIFS(СВЦЭМ!$C$39:$C$782,СВЦЭМ!$A$39:$A$782,$A127,СВЦЭМ!$B$39:$B$782,D$119)+'СЕТ СН'!$I$9+СВЦЭМ!$D$10+'СЕТ СН'!$I$5-'СЕТ СН'!$I$17</f>
        <v>3664.7719518899999</v>
      </c>
      <c r="E127" s="36">
        <f>SUMIFS(СВЦЭМ!$C$39:$C$782,СВЦЭМ!$A$39:$A$782,$A127,СВЦЭМ!$B$39:$B$782,E$119)+'СЕТ СН'!$I$9+СВЦЭМ!$D$10+'СЕТ СН'!$I$5-'СЕТ СН'!$I$17</f>
        <v>3680.3826855899997</v>
      </c>
      <c r="F127" s="36">
        <f>SUMIFS(СВЦЭМ!$C$39:$C$782,СВЦЭМ!$A$39:$A$782,$A127,СВЦЭМ!$B$39:$B$782,F$119)+'СЕТ СН'!$I$9+СВЦЭМ!$D$10+'СЕТ СН'!$I$5-'СЕТ СН'!$I$17</f>
        <v>3675.36517559</v>
      </c>
      <c r="G127" s="36">
        <f>SUMIFS(СВЦЭМ!$C$39:$C$782,СВЦЭМ!$A$39:$A$782,$A127,СВЦЭМ!$B$39:$B$782,G$119)+'СЕТ СН'!$I$9+СВЦЭМ!$D$10+'СЕТ СН'!$I$5-'СЕТ СН'!$I$17</f>
        <v>3665.1575402499998</v>
      </c>
      <c r="H127" s="36">
        <f>SUMIFS(СВЦЭМ!$C$39:$C$782,СВЦЭМ!$A$39:$A$782,$A127,СВЦЭМ!$B$39:$B$782,H$119)+'СЕТ СН'!$I$9+СВЦЭМ!$D$10+'СЕТ СН'!$I$5-'СЕТ СН'!$I$17</f>
        <v>3618.2662128699999</v>
      </c>
      <c r="I127" s="36">
        <f>SUMIFS(СВЦЭМ!$C$39:$C$782,СВЦЭМ!$A$39:$A$782,$A127,СВЦЭМ!$B$39:$B$782,I$119)+'СЕТ СН'!$I$9+СВЦЭМ!$D$10+'СЕТ СН'!$I$5-'СЕТ СН'!$I$17</f>
        <v>3540.3120523799998</v>
      </c>
      <c r="J127" s="36">
        <f>SUMIFS(СВЦЭМ!$C$39:$C$782,СВЦЭМ!$A$39:$A$782,$A127,СВЦЭМ!$B$39:$B$782,J$119)+'СЕТ СН'!$I$9+СВЦЭМ!$D$10+'СЕТ СН'!$I$5-'СЕТ СН'!$I$17</f>
        <v>3522.7397326299997</v>
      </c>
      <c r="K127" s="36">
        <f>SUMIFS(СВЦЭМ!$C$39:$C$782,СВЦЭМ!$A$39:$A$782,$A127,СВЦЭМ!$B$39:$B$782,K$119)+'СЕТ СН'!$I$9+СВЦЭМ!$D$10+'СЕТ СН'!$I$5-'СЕТ СН'!$I$17</f>
        <v>3526.3664398599999</v>
      </c>
      <c r="L127" s="36">
        <f>SUMIFS(СВЦЭМ!$C$39:$C$782,СВЦЭМ!$A$39:$A$782,$A127,СВЦЭМ!$B$39:$B$782,L$119)+'СЕТ СН'!$I$9+СВЦЭМ!$D$10+'СЕТ СН'!$I$5-'СЕТ СН'!$I$17</f>
        <v>3525.7218558099999</v>
      </c>
      <c r="M127" s="36">
        <f>SUMIFS(СВЦЭМ!$C$39:$C$782,СВЦЭМ!$A$39:$A$782,$A127,СВЦЭМ!$B$39:$B$782,M$119)+'СЕТ СН'!$I$9+СВЦЭМ!$D$10+'СЕТ СН'!$I$5-'СЕТ СН'!$I$17</f>
        <v>3535.5281079900001</v>
      </c>
      <c r="N127" s="36">
        <f>SUMIFS(СВЦЭМ!$C$39:$C$782,СВЦЭМ!$A$39:$A$782,$A127,СВЦЭМ!$B$39:$B$782,N$119)+'СЕТ СН'!$I$9+СВЦЭМ!$D$10+'СЕТ СН'!$I$5-'СЕТ СН'!$I$17</f>
        <v>3578.39168083</v>
      </c>
      <c r="O127" s="36">
        <f>SUMIFS(СВЦЭМ!$C$39:$C$782,СВЦЭМ!$A$39:$A$782,$A127,СВЦЭМ!$B$39:$B$782,O$119)+'СЕТ СН'!$I$9+СВЦЭМ!$D$10+'СЕТ СН'!$I$5-'СЕТ СН'!$I$17</f>
        <v>3626.5108030800002</v>
      </c>
      <c r="P127" s="36">
        <f>SUMIFS(СВЦЭМ!$C$39:$C$782,СВЦЭМ!$A$39:$A$782,$A127,СВЦЭМ!$B$39:$B$782,P$119)+'СЕТ СН'!$I$9+СВЦЭМ!$D$10+'СЕТ СН'!$I$5-'СЕТ СН'!$I$17</f>
        <v>3632.6421067699998</v>
      </c>
      <c r="Q127" s="36">
        <f>SUMIFS(СВЦЭМ!$C$39:$C$782,СВЦЭМ!$A$39:$A$782,$A127,СВЦЭМ!$B$39:$B$782,Q$119)+'СЕТ СН'!$I$9+СВЦЭМ!$D$10+'СЕТ СН'!$I$5-'СЕТ СН'!$I$17</f>
        <v>3634.1545436299998</v>
      </c>
      <c r="R127" s="36">
        <f>SUMIFS(СВЦЭМ!$C$39:$C$782,СВЦЭМ!$A$39:$A$782,$A127,СВЦЭМ!$B$39:$B$782,R$119)+'СЕТ СН'!$I$9+СВЦЭМ!$D$10+'СЕТ СН'!$I$5-'СЕТ СН'!$I$17</f>
        <v>3582.4311432300001</v>
      </c>
      <c r="S127" s="36">
        <f>SUMIFS(СВЦЭМ!$C$39:$C$782,СВЦЭМ!$A$39:$A$782,$A127,СВЦЭМ!$B$39:$B$782,S$119)+'СЕТ СН'!$I$9+СВЦЭМ!$D$10+'СЕТ СН'!$I$5-'СЕТ СН'!$I$17</f>
        <v>3528.87810214</v>
      </c>
      <c r="T127" s="36">
        <f>SUMIFS(СВЦЭМ!$C$39:$C$782,СВЦЭМ!$A$39:$A$782,$A127,СВЦЭМ!$B$39:$B$782,T$119)+'СЕТ СН'!$I$9+СВЦЭМ!$D$10+'СЕТ СН'!$I$5-'СЕТ СН'!$I$17</f>
        <v>3505.9119406499999</v>
      </c>
      <c r="U127" s="36">
        <f>SUMIFS(СВЦЭМ!$C$39:$C$782,СВЦЭМ!$A$39:$A$782,$A127,СВЦЭМ!$B$39:$B$782,U$119)+'СЕТ СН'!$I$9+СВЦЭМ!$D$10+'СЕТ СН'!$I$5-'СЕТ СН'!$I$17</f>
        <v>3494.13135655</v>
      </c>
      <c r="V127" s="36">
        <f>SUMIFS(СВЦЭМ!$C$39:$C$782,СВЦЭМ!$A$39:$A$782,$A127,СВЦЭМ!$B$39:$B$782,V$119)+'СЕТ СН'!$I$9+СВЦЭМ!$D$10+'СЕТ СН'!$I$5-'СЕТ СН'!$I$17</f>
        <v>3500.71550983</v>
      </c>
      <c r="W127" s="36">
        <f>SUMIFS(СВЦЭМ!$C$39:$C$782,СВЦЭМ!$A$39:$A$782,$A127,СВЦЭМ!$B$39:$B$782,W$119)+'СЕТ СН'!$I$9+СВЦЭМ!$D$10+'СЕТ СН'!$I$5-'СЕТ СН'!$I$17</f>
        <v>3518.41611392</v>
      </c>
      <c r="X127" s="36">
        <f>SUMIFS(СВЦЭМ!$C$39:$C$782,СВЦЭМ!$A$39:$A$782,$A127,СВЦЭМ!$B$39:$B$782,X$119)+'СЕТ СН'!$I$9+СВЦЭМ!$D$10+'СЕТ СН'!$I$5-'СЕТ СН'!$I$17</f>
        <v>3494.4925097400001</v>
      </c>
      <c r="Y127" s="36">
        <f>SUMIFS(СВЦЭМ!$C$39:$C$782,СВЦЭМ!$A$39:$A$782,$A127,СВЦЭМ!$B$39:$B$782,Y$119)+'СЕТ СН'!$I$9+СВЦЭМ!$D$10+'СЕТ СН'!$I$5-'СЕТ СН'!$I$17</f>
        <v>3485.6268925999998</v>
      </c>
    </row>
    <row r="128" spans="1:27" ht="15.75" x14ac:dyDescent="0.2">
      <c r="A128" s="35">
        <f t="shared" si="3"/>
        <v>44356</v>
      </c>
      <c r="B128" s="36">
        <f>SUMIFS(СВЦЭМ!$C$39:$C$782,СВЦЭМ!$A$39:$A$782,$A128,СВЦЭМ!$B$39:$B$782,B$119)+'СЕТ СН'!$I$9+СВЦЭМ!$D$10+'СЕТ СН'!$I$5-'СЕТ СН'!$I$17</f>
        <v>3526.7570026899998</v>
      </c>
      <c r="C128" s="36">
        <f>SUMIFS(СВЦЭМ!$C$39:$C$782,СВЦЭМ!$A$39:$A$782,$A128,СВЦЭМ!$B$39:$B$782,C$119)+'СЕТ СН'!$I$9+СВЦЭМ!$D$10+'СЕТ СН'!$I$5-'СЕТ СН'!$I$17</f>
        <v>3593.3884027999998</v>
      </c>
      <c r="D128" s="36">
        <f>SUMIFS(СВЦЭМ!$C$39:$C$782,СВЦЭМ!$A$39:$A$782,$A128,СВЦЭМ!$B$39:$B$782,D$119)+'СЕТ СН'!$I$9+СВЦЭМ!$D$10+'СЕТ СН'!$I$5-'СЕТ СН'!$I$17</f>
        <v>3663.5419597999999</v>
      </c>
      <c r="E128" s="36">
        <f>SUMIFS(СВЦЭМ!$C$39:$C$782,СВЦЭМ!$A$39:$A$782,$A128,СВЦЭМ!$B$39:$B$782,E$119)+'СЕТ СН'!$I$9+СВЦЭМ!$D$10+'СЕТ СН'!$I$5-'СЕТ СН'!$I$17</f>
        <v>3672.37799559</v>
      </c>
      <c r="F128" s="36">
        <f>SUMIFS(СВЦЭМ!$C$39:$C$782,СВЦЭМ!$A$39:$A$782,$A128,СВЦЭМ!$B$39:$B$782,F$119)+'СЕТ СН'!$I$9+СВЦЭМ!$D$10+'СЕТ СН'!$I$5-'СЕТ СН'!$I$17</f>
        <v>3673.2623949899998</v>
      </c>
      <c r="G128" s="36">
        <f>SUMIFS(СВЦЭМ!$C$39:$C$782,СВЦЭМ!$A$39:$A$782,$A128,СВЦЭМ!$B$39:$B$782,G$119)+'СЕТ СН'!$I$9+СВЦЭМ!$D$10+'СЕТ СН'!$I$5-'СЕТ СН'!$I$17</f>
        <v>3655.9092051099997</v>
      </c>
      <c r="H128" s="36">
        <f>SUMIFS(СВЦЭМ!$C$39:$C$782,СВЦЭМ!$A$39:$A$782,$A128,СВЦЭМ!$B$39:$B$782,H$119)+'СЕТ СН'!$I$9+СВЦЭМ!$D$10+'СЕТ СН'!$I$5-'СЕТ СН'!$I$17</f>
        <v>3618.9138667399998</v>
      </c>
      <c r="I128" s="36">
        <f>SUMIFS(СВЦЭМ!$C$39:$C$782,СВЦЭМ!$A$39:$A$782,$A128,СВЦЭМ!$B$39:$B$782,I$119)+'СЕТ СН'!$I$9+СВЦЭМ!$D$10+'СЕТ СН'!$I$5-'СЕТ СН'!$I$17</f>
        <v>3538.3430536999999</v>
      </c>
      <c r="J128" s="36">
        <f>SUMIFS(СВЦЭМ!$C$39:$C$782,СВЦЭМ!$A$39:$A$782,$A128,СВЦЭМ!$B$39:$B$782,J$119)+'СЕТ СН'!$I$9+СВЦЭМ!$D$10+'СЕТ СН'!$I$5-'СЕТ СН'!$I$17</f>
        <v>3525.9582505999997</v>
      </c>
      <c r="K128" s="36">
        <f>SUMIFS(СВЦЭМ!$C$39:$C$782,СВЦЭМ!$A$39:$A$782,$A128,СВЦЭМ!$B$39:$B$782,K$119)+'СЕТ СН'!$I$9+СВЦЭМ!$D$10+'СЕТ СН'!$I$5-'СЕТ СН'!$I$17</f>
        <v>3528.6293884699999</v>
      </c>
      <c r="L128" s="36">
        <f>SUMIFS(СВЦЭМ!$C$39:$C$782,СВЦЭМ!$A$39:$A$782,$A128,СВЦЭМ!$B$39:$B$782,L$119)+'СЕТ СН'!$I$9+СВЦЭМ!$D$10+'СЕТ СН'!$I$5-'СЕТ СН'!$I$17</f>
        <v>3533.4638763399998</v>
      </c>
      <c r="M128" s="36">
        <f>SUMIFS(СВЦЭМ!$C$39:$C$782,СВЦЭМ!$A$39:$A$782,$A128,СВЦЭМ!$B$39:$B$782,M$119)+'СЕТ СН'!$I$9+СВЦЭМ!$D$10+'СЕТ СН'!$I$5-'СЕТ СН'!$I$17</f>
        <v>3544.7396745400001</v>
      </c>
      <c r="N128" s="36">
        <f>SUMIFS(СВЦЭМ!$C$39:$C$782,СВЦЭМ!$A$39:$A$782,$A128,СВЦЭМ!$B$39:$B$782,N$119)+'СЕТ СН'!$I$9+СВЦЭМ!$D$10+'СЕТ СН'!$I$5-'СЕТ СН'!$I$17</f>
        <v>3589.0763109499999</v>
      </c>
      <c r="O128" s="36">
        <f>SUMIFS(СВЦЭМ!$C$39:$C$782,СВЦЭМ!$A$39:$A$782,$A128,СВЦЭМ!$B$39:$B$782,O$119)+'СЕТ СН'!$I$9+СВЦЭМ!$D$10+'СЕТ СН'!$I$5-'СЕТ СН'!$I$17</f>
        <v>3642.70106605</v>
      </c>
      <c r="P128" s="36">
        <f>SUMIFS(СВЦЭМ!$C$39:$C$782,СВЦЭМ!$A$39:$A$782,$A128,СВЦЭМ!$B$39:$B$782,P$119)+'СЕТ СН'!$I$9+СВЦЭМ!$D$10+'СЕТ СН'!$I$5-'СЕТ СН'!$I$17</f>
        <v>3641.2383749999999</v>
      </c>
      <c r="Q128" s="36">
        <f>SUMIFS(СВЦЭМ!$C$39:$C$782,СВЦЭМ!$A$39:$A$782,$A128,СВЦЭМ!$B$39:$B$782,Q$119)+'СЕТ СН'!$I$9+СВЦЭМ!$D$10+'СЕТ СН'!$I$5-'СЕТ СН'!$I$17</f>
        <v>3633.3692400999998</v>
      </c>
      <c r="R128" s="36">
        <f>SUMIFS(СВЦЭМ!$C$39:$C$782,СВЦЭМ!$A$39:$A$782,$A128,СВЦЭМ!$B$39:$B$782,R$119)+'СЕТ СН'!$I$9+СВЦЭМ!$D$10+'СЕТ СН'!$I$5-'СЕТ СН'!$I$17</f>
        <v>3579.9269079799997</v>
      </c>
      <c r="S128" s="36">
        <f>SUMIFS(СВЦЭМ!$C$39:$C$782,СВЦЭМ!$A$39:$A$782,$A128,СВЦЭМ!$B$39:$B$782,S$119)+'СЕТ СН'!$I$9+СВЦЭМ!$D$10+'СЕТ СН'!$I$5-'СЕТ СН'!$I$17</f>
        <v>3520.6547217799998</v>
      </c>
      <c r="T128" s="36">
        <f>SUMIFS(СВЦЭМ!$C$39:$C$782,СВЦЭМ!$A$39:$A$782,$A128,СВЦЭМ!$B$39:$B$782,T$119)+'СЕТ СН'!$I$9+СВЦЭМ!$D$10+'СЕТ СН'!$I$5-'СЕТ СН'!$I$17</f>
        <v>3500.1266567499997</v>
      </c>
      <c r="U128" s="36">
        <f>SUMIFS(СВЦЭМ!$C$39:$C$782,СВЦЭМ!$A$39:$A$782,$A128,СВЦЭМ!$B$39:$B$782,U$119)+'СЕТ СН'!$I$9+СВЦЭМ!$D$10+'СЕТ СН'!$I$5-'СЕТ СН'!$I$17</f>
        <v>3487.7307357</v>
      </c>
      <c r="V128" s="36">
        <f>SUMIFS(СВЦЭМ!$C$39:$C$782,СВЦЭМ!$A$39:$A$782,$A128,СВЦЭМ!$B$39:$B$782,V$119)+'СЕТ СН'!$I$9+СВЦЭМ!$D$10+'СЕТ СН'!$I$5-'СЕТ СН'!$I$17</f>
        <v>3499.8147649499997</v>
      </c>
      <c r="W128" s="36">
        <f>SUMIFS(СВЦЭМ!$C$39:$C$782,СВЦЭМ!$A$39:$A$782,$A128,СВЦЭМ!$B$39:$B$782,W$119)+'СЕТ СН'!$I$9+СВЦЭМ!$D$10+'СЕТ СН'!$I$5-'СЕТ СН'!$I$17</f>
        <v>3510.6402353100002</v>
      </c>
      <c r="X128" s="36">
        <f>SUMIFS(СВЦЭМ!$C$39:$C$782,СВЦЭМ!$A$39:$A$782,$A128,СВЦЭМ!$B$39:$B$782,X$119)+'СЕТ СН'!$I$9+СВЦЭМ!$D$10+'СЕТ СН'!$I$5-'СЕТ СН'!$I$17</f>
        <v>3497.0192083799998</v>
      </c>
      <c r="Y128" s="36">
        <f>SUMIFS(СВЦЭМ!$C$39:$C$782,СВЦЭМ!$A$39:$A$782,$A128,СВЦЭМ!$B$39:$B$782,Y$119)+'СЕТ СН'!$I$9+СВЦЭМ!$D$10+'СЕТ СН'!$I$5-'СЕТ СН'!$I$17</f>
        <v>3470.0167801299999</v>
      </c>
    </row>
    <row r="129" spans="1:25" ht="15.75" x14ac:dyDescent="0.2">
      <c r="A129" s="35">
        <f t="shared" si="3"/>
        <v>44357</v>
      </c>
      <c r="B129" s="36">
        <f>SUMIFS(СВЦЭМ!$C$39:$C$782,СВЦЭМ!$A$39:$A$782,$A129,СВЦЭМ!$B$39:$B$782,B$119)+'СЕТ СН'!$I$9+СВЦЭМ!$D$10+'СЕТ СН'!$I$5-'СЕТ СН'!$I$17</f>
        <v>3474.7581539899998</v>
      </c>
      <c r="C129" s="36">
        <f>SUMIFS(СВЦЭМ!$C$39:$C$782,СВЦЭМ!$A$39:$A$782,$A129,СВЦЭМ!$B$39:$B$782,C$119)+'СЕТ СН'!$I$9+СВЦЭМ!$D$10+'СЕТ СН'!$I$5-'СЕТ СН'!$I$17</f>
        <v>3533.1710809299998</v>
      </c>
      <c r="D129" s="36">
        <f>SUMIFS(СВЦЭМ!$C$39:$C$782,СВЦЭМ!$A$39:$A$782,$A129,СВЦЭМ!$B$39:$B$782,D$119)+'СЕТ СН'!$I$9+СВЦЭМ!$D$10+'СЕТ СН'!$I$5-'СЕТ СН'!$I$17</f>
        <v>3597.26854809</v>
      </c>
      <c r="E129" s="36">
        <f>SUMIFS(СВЦЭМ!$C$39:$C$782,СВЦЭМ!$A$39:$A$782,$A129,СВЦЭМ!$B$39:$B$782,E$119)+'СЕТ СН'!$I$9+СВЦЭМ!$D$10+'СЕТ СН'!$I$5-'СЕТ СН'!$I$17</f>
        <v>3612.3540828</v>
      </c>
      <c r="F129" s="36">
        <f>SUMIFS(СВЦЭМ!$C$39:$C$782,СВЦЭМ!$A$39:$A$782,$A129,СВЦЭМ!$B$39:$B$782,F$119)+'СЕТ СН'!$I$9+СВЦЭМ!$D$10+'СЕТ СН'!$I$5-'СЕТ СН'!$I$17</f>
        <v>3606.5290689899998</v>
      </c>
      <c r="G129" s="36">
        <f>SUMIFS(СВЦЭМ!$C$39:$C$782,СВЦЭМ!$A$39:$A$782,$A129,СВЦЭМ!$B$39:$B$782,G$119)+'СЕТ СН'!$I$9+СВЦЭМ!$D$10+'СЕТ СН'!$I$5-'СЕТ СН'!$I$17</f>
        <v>3596.6848517600001</v>
      </c>
      <c r="H129" s="36">
        <f>SUMIFS(СВЦЭМ!$C$39:$C$782,СВЦЭМ!$A$39:$A$782,$A129,СВЦЭМ!$B$39:$B$782,H$119)+'СЕТ СН'!$I$9+СВЦЭМ!$D$10+'СЕТ СН'!$I$5-'СЕТ СН'!$I$17</f>
        <v>3578.1713028099998</v>
      </c>
      <c r="I129" s="36">
        <f>SUMIFS(СВЦЭМ!$C$39:$C$782,СВЦЭМ!$A$39:$A$782,$A129,СВЦЭМ!$B$39:$B$782,I$119)+'СЕТ СН'!$I$9+СВЦЭМ!$D$10+'СЕТ СН'!$I$5-'СЕТ СН'!$I$17</f>
        <v>3537.2454149300002</v>
      </c>
      <c r="J129" s="36">
        <f>SUMIFS(СВЦЭМ!$C$39:$C$782,СВЦЭМ!$A$39:$A$782,$A129,СВЦЭМ!$B$39:$B$782,J$119)+'СЕТ СН'!$I$9+СВЦЭМ!$D$10+'СЕТ СН'!$I$5-'СЕТ СН'!$I$17</f>
        <v>3541.2323594700001</v>
      </c>
      <c r="K129" s="36">
        <f>SUMIFS(СВЦЭМ!$C$39:$C$782,СВЦЭМ!$A$39:$A$782,$A129,СВЦЭМ!$B$39:$B$782,K$119)+'СЕТ СН'!$I$9+СВЦЭМ!$D$10+'СЕТ СН'!$I$5-'СЕТ СН'!$I$17</f>
        <v>3547.495191</v>
      </c>
      <c r="L129" s="36">
        <f>SUMIFS(СВЦЭМ!$C$39:$C$782,СВЦЭМ!$A$39:$A$782,$A129,СВЦЭМ!$B$39:$B$782,L$119)+'СЕТ СН'!$I$9+СВЦЭМ!$D$10+'СЕТ СН'!$I$5-'СЕТ СН'!$I$17</f>
        <v>3550.0360858700001</v>
      </c>
      <c r="M129" s="36">
        <f>SUMIFS(СВЦЭМ!$C$39:$C$782,СВЦЭМ!$A$39:$A$782,$A129,СВЦЭМ!$B$39:$B$782,M$119)+'СЕТ СН'!$I$9+СВЦЭМ!$D$10+'СЕТ СН'!$I$5-'СЕТ СН'!$I$17</f>
        <v>3555.12784981</v>
      </c>
      <c r="N129" s="36">
        <f>SUMIFS(СВЦЭМ!$C$39:$C$782,СВЦЭМ!$A$39:$A$782,$A129,СВЦЭМ!$B$39:$B$782,N$119)+'СЕТ СН'!$I$9+СВЦЭМ!$D$10+'СЕТ СН'!$I$5-'СЕТ СН'!$I$17</f>
        <v>3604.4229366199997</v>
      </c>
      <c r="O129" s="36">
        <f>SUMIFS(СВЦЭМ!$C$39:$C$782,СВЦЭМ!$A$39:$A$782,$A129,СВЦЭМ!$B$39:$B$782,O$119)+'СЕТ СН'!$I$9+СВЦЭМ!$D$10+'СЕТ СН'!$I$5-'СЕТ СН'!$I$17</f>
        <v>3651.24260086</v>
      </c>
      <c r="P129" s="36">
        <f>SUMIFS(СВЦЭМ!$C$39:$C$782,СВЦЭМ!$A$39:$A$782,$A129,СВЦЭМ!$B$39:$B$782,P$119)+'СЕТ СН'!$I$9+СВЦЭМ!$D$10+'СЕТ СН'!$I$5-'СЕТ СН'!$I$17</f>
        <v>3660.8012401599999</v>
      </c>
      <c r="Q129" s="36">
        <f>SUMIFS(СВЦЭМ!$C$39:$C$782,СВЦЭМ!$A$39:$A$782,$A129,СВЦЭМ!$B$39:$B$782,Q$119)+'СЕТ СН'!$I$9+СВЦЭМ!$D$10+'СЕТ СН'!$I$5-'СЕТ СН'!$I$17</f>
        <v>3654.5411634000002</v>
      </c>
      <c r="R129" s="36">
        <f>SUMIFS(СВЦЭМ!$C$39:$C$782,СВЦЭМ!$A$39:$A$782,$A129,СВЦЭМ!$B$39:$B$782,R$119)+'СЕТ СН'!$I$9+СВЦЭМ!$D$10+'СЕТ СН'!$I$5-'СЕТ СН'!$I$17</f>
        <v>3606.82853789</v>
      </c>
      <c r="S129" s="36">
        <f>SUMIFS(СВЦЭМ!$C$39:$C$782,СВЦЭМ!$A$39:$A$782,$A129,СВЦЭМ!$B$39:$B$782,S$119)+'СЕТ СН'!$I$9+СВЦЭМ!$D$10+'СЕТ СН'!$I$5-'СЕТ СН'!$I$17</f>
        <v>3543.7007974899998</v>
      </c>
      <c r="T129" s="36">
        <f>SUMIFS(СВЦЭМ!$C$39:$C$782,СВЦЭМ!$A$39:$A$782,$A129,СВЦЭМ!$B$39:$B$782,T$119)+'СЕТ СН'!$I$9+СВЦЭМ!$D$10+'СЕТ СН'!$I$5-'СЕТ СН'!$I$17</f>
        <v>3542.0847219399998</v>
      </c>
      <c r="U129" s="36">
        <f>SUMIFS(СВЦЭМ!$C$39:$C$782,СВЦЭМ!$A$39:$A$782,$A129,СВЦЭМ!$B$39:$B$782,U$119)+'СЕТ СН'!$I$9+СВЦЭМ!$D$10+'СЕТ СН'!$I$5-'СЕТ СН'!$I$17</f>
        <v>3529.4390403500001</v>
      </c>
      <c r="V129" s="36">
        <f>SUMIFS(СВЦЭМ!$C$39:$C$782,СВЦЭМ!$A$39:$A$782,$A129,СВЦЭМ!$B$39:$B$782,V$119)+'СЕТ СН'!$I$9+СВЦЭМ!$D$10+'СЕТ СН'!$I$5-'СЕТ СН'!$I$17</f>
        <v>3517.2977824300001</v>
      </c>
      <c r="W129" s="36">
        <f>SUMIFS(СВЦЭМ!$C$39:$C$782,СВЦЭМ!$A$39:$A$782,$A129,СВЦЭМ!$B$39:$B$782,W$119)+'СЕТ СН'!$I$9+СВЦЭМ!$D$10+'СЕТ СН'!$I$5-'СЕТ СН'!$I$17</f>
        <v>3530.3174216500001</v>
      </c>
      <c r="X129" s="36">
        <f>SUMIFS(СВЦЭМ!$C$39:$C$782,СВЦЭМ!$A$39:$A$782,$A129,СВЦЭМ!$B$39:$B$782,X$119)+'СЕТ СН'!$I$9+СВЦЭМ!$D$10+'СЕТ СН'!$I$5-'СЕТ СН'!$I$17</f>
        <v>3517.7165532600002</v>
      </c>
      <c r="Y129" s="36">
        <f>SUMIFS(СВЦЭМ!$C$39:$C$782,СВЦЭМ!$A$39:$A$782,$A129,СВЦЭМ!$B$39:$B$782,Y$119)+'СЕТ СН'!$I$9+СВЦЭМ!$D$10+'СЕТ СН'!$I$5-'СЕТ СН'!$I$17</f>
        <v>3498.8915829299999</v>
      </c>
    </row>
    <row r="130" spans="1:25" ht="15.75" x14ac:dyDescent="0.2">
      <c r="A130" s="35">
        <f t="shared" si="3"/>
        <v>44358</v>
      </c>
      <c r="B130" s="36">
        <f>SUMIFS(СВЦЭМ!$C$39:$C$782,СВЦЭМ!$A$39:$A$782,$A130,СВЦЭМ!$B$39:$B$782,B$119)+'СЕТ СН'!$I$9+СВЦЭМ!$D$10+'СЕТ СН'!$I$5-'СЕТ СН'!$I$17</f>
        <v>3523.17945586</v>
      </c>
      <c r="C130" s="36">
        <f>SUMIFS(СВЦЭМ!$C$39:$C$782,СВЦЭМ!$A$39:$A$782,$A130,СВЦЭМ!$B$39:$B$782,C$119)+'СЕТ СН'!$I$9+СВЦЭМ!$D$10+'СЕТ СН'!$I$5-'СЕТ СН'!$I$17</f>
        <v>3578.4938934299998</v>
      </c>
      <c r="D130" s="36">
        <f>SUMIFS(СВЦЭМ!$C$39:$C$782,СВЦЭМ!$A$39:$A$782,$A130,СВЦЭМ!$B$39:$B$782,D$119)+'СЕТ СН'!$I$9+СВЦЭМ!$D$10+'СЕТ СН'!$I$5-'СЕТ СН'!$I$17</f>
        <v>3634.1930723099999</v>
      </c>
      <c r="E130" s="36">
        <f>SUMIFS(СВЦЭМ!$C$39:$C$782,СВЦЭМ!$A$39:$A$782,$A130,СВЦЭМ!$B$39:$B$782,E$119)+'СЕТ СН'!$I$9+СВЦЭМ!$D$10+'СЕТ СН'!$I$5-'СЕТ СН'!$I$17</f>
        <v>3642.0657627099999</v>
      </c>
      <c r="F130" s="36">
        <f>SUMIFS(СВЦЭМ!$C$39:$C$782,СВЦЭМ!$A$39:$A$782,$A130,СВЦЭМ!$B$39:$B$782,F$119)+'СЕТ СН'!$I$9+СВЦЭМ!$D$10+'СЕТ СН'!$I$5-'СЕТ СН'!$I$17</f>
        <v>3641.0449863200001</v>
      </c>
      <c r="G130" s="36">
        <f>SUMIFS(СВЦЭМ!$C$39:$C$782,СВЦЭМ!$A$39:$A$782,$A130,СВЦЭМ!$B$39:$B$782,G$119)+'СЕТ СН'!$I$9+СВЦЭМ!$D$10+'СЕТ СН'!$I$5-'СЕТ СН'!$I$17</f>
        <v>3648.5061763899998</v>
      </c>
      <c r="H130" s="36">
        <f>SUMIFS(СВЦЭМ!$C$39:$C$782,СВЦЭМ!$A$39:$A$782,$A130,СВЦЭМ!$B$39:$B$782,H$119)+'СЕТ СН'!$I$9+СВЦЭМ!$D$10+'СЕТ СН'!$I$5-'СЕТ СН'!$I$17</f>
        <v>3610.90926683</v>
      </c>
      <c r="I130" s="36">
        <f>SUMIFS(СВЦЭМ!$C$39:$C$782,СВЦЭМ!$A$39:$A$782,$A130,СВЦЭМ!$B$39:$B$782,I$119)+'СЕТ СН'!$I$9+СВЦЭМ!$D$10+'СЕТ СН'!$I$5-'СЕТ СН'!$I$17</f>
        <v>3574.9727475700001</v>
      </c>
      <c r="J130" s="36">
        <f>SUMIFS(СВЦЭМ!$C$39:$C$782,СВЦЭМ!$A$39:$A$782,$A130,СВЦЭМ!$B$39:$B$782,J$119)+'СЕТ СН'!$I$9+СВЦЭМ!$D$10+'СЕТ СН'!$I$5-'СЕТ СН'!$I$17</f>
        <v>3564.4435036300001</v>
      </c>
      <c r="K130" s="36">
        <f>SUMIFS(СВЦЭМ!$C$39:$C$782,СВЦЭМ!$A$39:$A$782,$A130,СВЦЭМ!$B$39:$B$782,K$119)+'СЕТ СН'!$I$9+СВЦЭМ!$D$10+'СЕТ СН'!$I$5-'СЕТ СН'!$I$17</f>
        <v>3556.74039894</v>
      </c>
      <c r="L130" s="36">
        <f>SUMIFS(СВЦЭМ!$C$39:$C$782,СВЦЭМ!$A$39:$A$782,$A130,СВЦЭМ!$B$39:$B$782,L$119)+'СЕТ СН'!$I$9+СВЦЭМ!$D$10+'СЕТ СН'!$I$5-'СЕТ СН'!$I$17</f>
        <v>3556.8699628099998</v>
      </c>
      <c r="M130" s="36">
        <f>SUMIFS(СВЦЭМ!$C$39:$C$782,СВЦЭМ!$A$39:$A$782,$A130,СВЦЭМ!$B$39:$B$782,M$119)+'СЕТ СН'!$I$9+СВЦЭМ!$D$10+'СЕТ СН'!$I$5-'СЕТ СН'!$I$17</f>
        <v>3577.5108865100001</v>
      </c>
      <c r="N130" s="36">
        <f>SUMIFS(СВЦЭМ!$C$39:$C$782,СВЦЭМ!$A$39:$A$782,$A130,СВЦЭМ!$B$39:$B$782,N$119)+'СЕТ СН'!$I$9+СВЦЭМ!$D$10+'СЕТ СН'!$I$5-'СЕТ СН'!$I$17</f>
        <v>3619.7266084399998</v>
      </c>
      <c r="O130" s="36">
        <f>SUMIFS(СВЦЭМ!$C$39:$C$782,СВЦЭМ!$A$39:$A$782,$A130,СВЦЭМ!$B$39:$B$782,O$119)+'СЕТ СН'!$I$9+СВЦЭМ!$D$10+'СЕТ СН'!$I$5-'СЕТ СН'!$I$17</f>
        <v>3630.5377687099999</v>
      </c>
      <c r="P130" s="36">
        <f>SUMIFS(СВЦЭМ!$C$39:$C$782,СВЦЭМ!$A$39:$A$782,$A130,СВЦЭМ!$B$39:$B$782,P$119)+'СЕТ СН'!$I$9+СВЦЭМ!$D$10+'СЕТ СН'!$I$5-'СЕТ СН'!$I$17</f>
        <v>3628.44286414</v>
      </c>
      <c r="Q130" s="36">
        <f>SUMIFS(СВЦЭМ!$C$39:$C$782,СВЦЭМ!$A$39:$A$782,$A130,СВЦЭМ!$B$39:$B$782,Q$119)+'СЕТ СН'!$I$9+СВЦЭМ!$D$10+'СЕТ СН'!$I$5-'СЕТ СН'!$I$17</f>
        <v>3642.67849153</v>
      </c>
      <c r="R130" s="36">
        <f>SUMIFS(СВЦЭМ!$C$39:$C$782,СВЦЭМ!$A$39:$A$782,$A130,СВЦЭМ!$B$39:$B$782,R$119)+'СЕТ СН'!$I$9+СВЦЭМ!$D$10+'СЕТ СН'!$I$5-'СЕТ СН'!$I$17</f>
        <v>3607.6244396799998</v>
      </c>
      <c r="S130" s="36">
        <f>SUMIFS(СВЦЭМ!$C$39:$C$782,СВЦЭМ!$A$39:$A$782,$A130,СВЦЭМ!$B$39:$B$782,S$119)+'СЕТ СН'!$I$9+СВЦЭМ!$D$10+'СЕТ СН'!$I$5-'СЕТ СН'!$I$17</f>
        <v>3543.6483430099997</v>
      </c>
      <c r="T130" s="36">
        <f>SUMIFS(СВЦЭМ!$C$39:$C$782,СВЦЭМ!$A$39:$A$782,$A130,СВЦЭМ!$B$39:$B$782,T$119)+'СЕТ СН'!$I$9+СВЦЭМ!$D$10+'СЕТ СН'!$I$5-'СЕТ СН'!$I$17</f>
        <v>3486.9791727100001</v>
      </c>
      <c r="U130" s="36">
        <f>SUMIFS(СВЦЭМ!$C$39:$C$782,СВЦЭМ!$A$39:$A$782,$A130,СВЦЭМ!$B$39:$B$782,U$119)+'СЕТ СН'!$I$9+СВЦЭМ!$D$10+'СЕТ СН'!$I$5-'СЕТ СН'!$I$17</f>
        <v>3467.1596402</v>
      </c>
      <c r="V130" s="36">
        <f>SUMIFS(СВЦЭМ!$C$39:$C$782,СВЦЭМ!$A$39:$A$782,$A130,СВЦЭМ!$B$39:$B$782,V$119)+'СЕТ СН'!$I$9+СВЦЭМ!$D$10+'СЕТ СН'!$I$5-'СЕТ СН'!$I$17</f>
        <v>3479.0502557999998</v>
      </c>
      <c r="W130" s="36">
        <f>SUMIFS(СВЦЭМ!$C$39:$C$782,СВЦЭМ!$A$39:$A$782,$A130,СВЦЭМ!$B$39:$B$782,W$119)+'СЕТ СН'!$I$9+СВЦЭМ!$D$10+'СЕТ СН'!$I$5-'СЕТ СН'!$I$17</f>
        <v>3484.1216227999998</v>
      </c>
      <c r="X130" s="36">
        <f>SUMIFS(СВЦЭМ!$C$39:$C$782,СВЦЭМ!$A$39:$A$782,$A130,СВЦЭМ!$B$39:$B$782,X$119)+'СЕТ СН'!$I$9+СВЦЭМ!$D$10+'СЕТ СН'!$I$5-'СЕТ СН'!$I$17</f>
        <v>3499.33499527</v>
      </c>
      <c r="Y130" s="36">
        <f>SUMIFS(СВЦЭМ!$C$39:$C$782,СВЦЭМ!$A$39:$A$782,$A130,СВЦЭМ!$B$39:$B$782,Y$119)+'СЕТ СН'!$I$9+СВЦЭМ!$D$10+'СЕТ СН'!$I$5-'СЕТ СН'!$I$17</f>
        <v>3520.70544234</v>
      </c>
    </row>
    <row r="131" spans="1:25" ht="15.75" x14ac:dyDescent="0.2">
      <c r="A131" s="35">
        <f t="shared" si="3"/>
        <v>44359</v>
      </c>
      <c r="B131" s="36">
        <f>SUMIFS(СВЦЭМ!$C$39:$C$782,СВЦЭМ!$A$39:$A$782,$A131,СВЦЭМ!$B$39:$B$782,B$119)+'СЕТ СН'!$I$9+СВЦЭМ!$D$10+'СЕТ СН'!$I$5-'СЕТ СН'!$I$17</f>
        <v>3540.8503063799999</v>
      </c>
      <c r="C131" s="36">
        <f>SUMIFS(СВЦЭМ!$C$39:$C$782,СВЦЭМ!$A$39:$A$782,$A131,СВЦЭМ!$B$39:$B$782,C$119)+'СЕТ СН'!$I$9+СВЦЭМ!$D$10+'СЕТ СН'!$I$5-'СЕТ СН'!$I$17</f>
        <v>3579.26753917</v>
      </c>
      <c r="D131" s="36">
        <f>SUMIFS(СВЦЭМ!$C$39:$C$782,СВЦЭМ!$A$39:$A$782,$A131,СВЦЭМ!$B$39:$B$782,D$119)+'СЕТ СН'!$I$9+СВЦЭМ!$D$10+'СЕТ СН'!$I$5-'СЕТ СН'!$I$17</f>
        <v>3644.4893239499997</v>
      </c>
      <c r="E131" s="36">
        <f>SUMIFS(СВЦЭМ!$C$39:$C$782,СВЦЭМ!$A$39:$A$782,$A131,СВЦЭМ!$B$39:$B$782,E$119)+'СЕТ СН'!$I$9+СВЦЭМ!$D$10+'СЕТ СН'!$I$5-'СЕТ СН'!$I$17</f>
        <v>3651.5310715400001</v>
      </c>
      <c r="F131" s="36">
        <f>SUMIFS(СВЦЭМ!$C$39:$C$782,СВЦЭМ!$A$39:$A$782,$A131,СВЦЭМ!$B$39:$B$782,F$119)+'СЕТ СН'!$I$9+СВЦЭМ!$D$10+'СЕТ СН'!$I$5-'СЕТ СН'!$I$17</f>
        <v>3644.8879754599998</v>
      </c>
      <c r="G131" s="36">
        <f>SUMIFS(СВЦЭМ!$C$39:$C$782,СВЦЭМ!$A$39:$A$782,$A131,СВЦЭМ!$B$39:$B$782,G$119)+'СЕТ СН'!$I$9+СВЦЭМ!$D$10+'СЕТ СН'!$I$5-'СЕТ СН'!$I$17</f>
        <v>3646.6281939</v>
      </c>
      <c r="H131" s="36">
        <f>SUMIFS(СВЦЭМ!$C$39:$C$782,СВЦЭМ!$A$39:$A$782,$A131,СВЦЭМ!$B$39:$B$782,H$119)+'СЕТ СН'!$I$9+СВЦЭМ!$D$10+'СЕТ СН'!$I$5-'СЕТ СН'!$I$17</f>
        <v>3631.0137040199998</v>
      </c>
      <c r="I131" s="36">
        <f>SUMIFS(СВЦЭМ!$C$39:$C$782,СВЦЭМ!$A$39:$A$782,$A131,СВЦЭМ!$B$39:$B$782,I$119)+'СЕТ СН'!$I$9+СВЦЭМ!$D$10+'СЕТ СН'!$I$5-'СЕТ СН'!$I$17</f>
        <v>3578.2042845000001</v>
      </c>
      <c r="J131" s="36">
        <f>SUMIFS(СВЦЭМ!$C$39:$C$782,СВЦЭМ!$A$39:$A$782,$A131,СВЦЭМ!$B$39:$B$782,J$119)+'СЕТ СН'!$I$9+СВЦЭМ!$D$10+'СЕТ СН'!$I$5-'СЕТ СН'!$I$17</f>
        <v>3544.9324070499997</v>
      </c>
      <c r="K131" s="36">
        <f>SUMIFS(СВЦЭМ!$C$39:$C$782,СВЦЭМ!$A$39:$A$782,$A131,СВЦЭМ!$B$39:$B$782,K$119)+'СЕТ СН'!$I$9+СВЦЭМ!$D$10+'СЕТ СН'!$I$5-'СЕТ СН'!$I$17</f>
        <v>3516.4664878799999</v>
      </c>
      <c r="L131" s="36">
        <f>SUMIFS(СВЦЭМ!$C$39:$C$782,СВЦЭМ!$A$39:$A$782,$A131,СВЦЭМ!$B$39:$B$782,L$119)+'СЕТ СН'!$I$9+СВЦЭМ!$D$10+'СЕТ СН'!$I$5-'СЕТ СН'!$I$17</f>
        <v>3531.6763173600002</v>
      </c>
      <c r="M131" s="36">
        <f>SUMIFS(СВЦЭМ!$C$39:$C$782,СВЦЭМ!$A$39:$A$782,$A131,СВЦЭМ!$B$39:$B$782,M$119)+'СЕТ СН'!$I$9+СВЦЭМ!$D$10+'СЕТ СН'!$I$5-'СЕТ СН'!$I$17</f>
        <v>3536.48954964</v>
      </c>
      <c r="N131" s="36">
        <f>SUMIFS(СВЦЭМ!$C$39:$C$782,СВЦЭМ!$A$39:$A$782,$A131,СВЦЭМ!$B$39:$B$782,N$119)+'СЕТ СН'!$I$9+СВЦЭМ!$D$10+'СЕТ СН'!$I$5-'СЕТ СН'!$I$17</f>
        <v>3603.2168004800001</v>
      </c>
      <c r="O131" s="36">
        <f>SUMIFS(СВЦЭМ!$C$39:$C$782,СВЦЭМ!$A$39:$A$782,$A131,СВЦЭМ!$B$39:$B$782,O$119)+'СЕТ СН'!$I$9+СВЦЭМ!$D$10+'СЕТ СН'!$I$5-'СЕТ СН'!$I$17</f>
        <v>3623.3179466399997</v>
      </c>
      <c r="P131" s="36">
        <f>SUMIFS(СВЦЭМ!$C$39:$C$782,СВЦЭМ!$A$39:$A$782,$A131,СВЦЭМ!$B$39:$B$782,P$119)+'СЕТ СН'!$I$9+СВЦЭМ!$D$10+'СЕТ СН'!$I$5-'СЕТ СН'!$I$17</f>
        <v>3621.0222152400002</v>
      </c>
      <c r="Q131" s="36">
        <f>SUMIFS(СВЦЭМ!$C$39:$C$782,СВЦЭМ!$A$39:$A$782,$A131,СВЦЭМ!$B$39:$B$782,Q$119)+'СЕТ СН'!$I$9+СВЦЭМ!$D$10+'СЕТ СН'!$I$5-'СЕТ СН'!$I$17</f>
        <v>3616.4328890500001</v>
      </c>
      <c r="R131" s="36">
        <f>SUMIFS(СВЦЭМ!$C$39:$C$782,СВЦЭМ!$A$39:$A$782,$A131,СВЦЭМ!$B$39:$B$782,R$119)+'СЕТ СН'!$I$9+СВЦЭМ!$D$10+'СЕТ СН'!$I$5-'СЕТ СН'!$I$17</f>
        <v>3584.8386341599999</v>
      </c>
      <c r="S131" s="36">
        <f>SUMIFS(СВЦЭМ!$C$39:$C$782,СВЦЭМ!$A$39:$A$782,$A131,СВЦЭМ!$B$39:$B$782,S$119)+'СЕТ СН'!$I$9+СВЦЭМ!$D$10+'СЕТ СН'!$I$5-'СЕТ СН'!$I$17</f>
        <v>3542.9069958999999</v>
      </c>
      <c r="T131" s="36">
        <f>SUMIFS(СВЦЭМ!$C$39:$C$782,СВЦЭМ!$A$39:$A$782,$A131,СВЦЭМ!$B$39:$B$782,T$119)+'СЕТ СН'!$I$9+СВЦЭМ!$D$10+'СЕТ СН'!$I$5-'СЕТ СН'!$I$17</f>
        <v>3505.93702054</v>
      </c>
      <c r="U131" s="36">
        <f>SUMIFS(СВЦЭМ!$C$39:$C$782,СВЦЭМ!$A$39:$A$782,$A131,СВЦЭМ!$B$39:$B$782,U$119)+'СЕТ СН'!$I$9+СВЦЭМ!$D$10+'СЕТ СН'!$I$5-'СЕТ СН'!$I$17</f>
        <v>3503.2025149199999</v>
      </c>
      <c r="V131" s="36">
        <f>SUMIFS(СВЦЭМ!$C$39:$C$782,СВЦЭМ!$A$39:$A$782,$A131,СВЦЭМ!$B$39:$B$782,V$119)+'СЕТ СН'!$I$9+СВЦЭМ!$D$10+'СЕТ СН'!$I$5-'СЕТ СН'!$I$17</f>
        <v>3512.5987144999999</v>
      </c>
      <c r="W131" s="36">
        <f>SUMIFS(СВЦЭМ!$C$39:$C$782,СВЦЭМ!$A$39:$A$782,$A131,СВЦЭМ!$B$39:$B$782,W$119)+'СЕТ СН'!$I$9+СВЦЭМ!$D$10+'СЕТ СН'!$I$5-'СЕТ СН'!$I$17</f>
        <v>3467.6717630399999</v>
      </c>
      <c r="X131" s="36">
        <f>SUMIFS(СВЦЭМ!$C$39:$C$782,СВЦЭМ!$A$39:$A$782,$A131,СВЦЭМ!$B$39:$B$782,X$119)+'СЕТ СН'!$I$9+СВЦЭМ!$D$10+'СЕТ СН'!$I$5-'СЕТ СН'!$I$17</f>
        <v>3471.1239754999997</v>
      </c>
      <c r="Y131" s="36">
        <f>SUMIFS(СВЦЭМ!$C$39:$C$782,СВЦЭМ!$A$39:$A$782,$A131,СВЦЭМ!$B$39:$B$782,Y$119)+'СЕТ СН'!$I$9+СВЦЭМ!$D$10+'СЕТ СН'!$I$5-'СЕТ СН'!$I$17</f>
        <v>3501.2333780399999</v>
      </c>
    </row>
    <row r="132" spans="1:25" ht="15.75" x14ac:dyDescent="0.2">
      <c r="A132" s="35">
        <f t="shared" si="3"/>
        <v>44360</v>
      </c>
      <c r="B132" s="36">
        <f>SUMIFS(СВЦЭМ!$C$39:$C$782,СВЦЭМ!$A$39:$A$782,$A132,СВЦЭМ!$B$39:$B$782,B$119)+'СЕТ СН'!$I$9+СВЦЭМ!$D$10+'СЕТ СН'!$I$5-'СЕТ СН'!$I$17</f>
        <v>3517.8416703899998</v>
      </c>
      <c r="C132" s="36">
        <f>SUMIFS(СВЦЭМ!$C$39:$C$782,СВЦЭМ!$A$39:$A$782,$A132,СВЦЭМ!$B$39:$B$782,C$119)+'СЕТ СН'!$I$9+СВЦЭМ!$D$10+'СЕТ СН'!$I$5-'СЕТ СН'!$I$17</f>
        <v>3556.2151619400001</v>
      </c>
      <c r="D132" s="36">
        <f>SUMIFS(СВЦЭМ!$C$39:$C$782,СВЦЭМ!$A$39:$A$782,$A132,СВЦЭМ!$B$39:$B$782,D$119)+'СЕТ СН'!$I$9+СВЦЭМ!$D$10+'СЕТ СН'!$I$5-'СЕТ СН'!$I$17</f>
        <v>3638.26344255</v>
      </c>
      <c r="E132" s="36">
        <f>SUMIFS(СВЦЭМ!$C$39:$C$782,СВЦЭМ!$A$39:$A$782,$A132,СВЦЭМ!$B$39:$B$782,E$119)+'СЕТ СН'!$I$9+СВЦЭМ!$D$10+'СЕТ СН'!$I$5-'СЕТ СН'!$I$17</f>
        <v>3635.5780463900001</v>
      </c>
      <c r="F132" s="36">
        <f>SUMIFS(СВЦЭМ!$C$39:$C$782,СВЦЭМ!$A$39:$A$782,$A132,СВЦЭМ!$B$39:$B$782,F$119)+'СЕТ СН'!$I$9+СВЦЭМ!$D$10+'СЕТ СН'!$I$5-'СЕТ СН'!$I$17</f>
        <v>3623.44109441</v>
      </c>
      <c r="G132" s="36">
        <f>SUMIFS(СВЦЭМ!$C$39:$C$782,СВЦЭМ!$A$39:$A$782,$A132,СВЦЭМ!$B$39:$B$782,G$119)+'СЕТ СН'!$I$9+СВЦЭМ!$D$10+'СЕТ СН'!$I$5-'СЕТ СН'!$I$17</f>
        <v>3625.7559946800002</v>
      </c>
      <c r="H132" s="36">
        <f>SUMIFS(СВЦЭМ!$C$39:$C$782,СВЦЭМ!$A$39:$A$782,$A132,СВЦЭМ!$B$39:$B$782,H$119)+'СЕТ СН'!$I$9+СВЦЭМ!$D$10+'СЕТ СН'!$I$5-'СЕТ СН'!$I$17</f>
        <v>3629.6264359699999</v>
      </c>
      <c r="I132" s="36">
        <f>SUMIFS(СВЦЭМ!$C$39:$C$782,СВЦЭМ!$A$39:$A$782,$A132,СВЦЭМ!$B$39:$B$782,I$119)+'СЕТ СН'!$I$9+СВЦЭМ!$D$10+'СЕТ СН'!$I$5-'СЕТ СН'!$I$17</f>
        <v>3569.6073752900002</v>
      </c>
      <c r="J132" s="36">
        <f>SUMIFS(СВЦЭМ!$C$39:$C$782,СВЦЭМ!$A$39:$A$782,$A132,СВЦЭМ!$B$39:$B$782,J$119)+'СЕТ СН'!$I$9+СВЦЭМ!$D$10+'СЕТ СН'!$I$5-'СЕТ СН'!$I$17</f>
        <v>3518.0375500299997</v>
      </c>
      <c r="K132" s="36">
        <f>SUMIFS(СВЦЭМ!$C$39:$C$782,СВЦЭМ!$A$39:$A$782,$A132,СВЦЭМ!$B$39:$B$782,K$119)+'СЕТ СН'!$I$9+СВЦЭМ!$D$10+'СЕТ СН'!$I$5-'СЕТ СН'!$I$17</f>
        <v>3512.8610384399999</v>
      </c>
      <c r="L132" s="36">
        <f>SUMIFS(СВЦЭМ!$C$39:$C$782,СВЦЭМ!$A$39:$A$782,$A132,СВЦЭМ!$B$39:$B$782,L$119)+'СЕТ СН'!$I$9+СВЦЭМ!$D$10+'СЕТ СН'!$I$5-'СЕТ СН'!$I$17</f>
        <v>3527.6937396499998</v>
      </c>
      <c r="M132" s="36">
        <f>SUMIFS(СВЦЭМ!$C$39:$C$782,СВЦЭМ!$A$39:$A$782,$A132,СВЦЭМ!$B$39:$B$782,M$119)+'СЕТ СН'!$I$9+СВЦЭМ!$D$10+'СЕТ СН'!$I$5-'СЕТ СН'!$I$17</f>
        <v>3532.73650438</v>
      </c>
      <c r="N132" s="36">
        <f>SUMIFS(СВЦЭМ!$C$39:$C$782,СВЦЭМ!$A$39:$A$782,$A132,СВЦЭМ!$B$39:$B$782,N$119)+'СЕТ СН'!$I$9+СВЦЭМ!$D$10+'СЕТ СН'!$I$5-'СЕТ СН'!$I$17</f>
        <v>3610.1051714699997</v>
      </c>
      <c r="O132" s="36">
        <f>SUMIFS(СВЦЭМ!$C$39:$C$782,СВЦЭМ!$A$39:$A$782,$A132,СВЦЭМ!$B$39:$B$782,O$119)+'СЕТ СН'!$I$9+СВЦЭМ!$D$10+'СЕТ СН'!$I$5-'СЕТ СН'!$I$17</f>
        <v>3624.3889089300001</v>
      </c>
      <c r="P132" s="36">
        <f>SUMIFS(СВЦЭМ!$C$39:$C$782,СВЦЭМ!$A$39:$A$782,$A132,СВЦЭМ!$B$39:$B$782,P$119)+'СЕТ СН'!$I$9+СВЦЭМ!$D$10+'СЕТ СН'!$I$5-'СЕТ СН'!$I$17</f>
        <v>3622.0467055899999</v>
      </c>
      <c r="Q132" s="36">
        <f>SUMIFS(СВЦЭМ!$C$39:$C$782,СВЦЭМ!$A$39:$A$782,$A132,СВЦЭМ!$B$39:$B$782,Q$119)+'СЕТ СН'!$I$9+СВЦЭМ!$D$10+'СЕТ СН'!$I$5-'СЕТ СН'!$I$17</f>
        <v>3615.6090888399999</v>
      </c>
      <c r="R132" s="36">
        <f>SUMIFS(СВЦЭМ!$C$39:$C$782,СВЦЭМ!$A$39:$A$782,$A132,СВЦЭМ!$B$39:$B$782,R$119)+'СЕТ СН'!$I$9+СВЦЭМ!$D$10+'СЕТ СН'!$I$5-'СЕТ СН'!$I$17</f>
        <v>3581.34586085</v>
      </c>
      <c r="S132" s="36">
        <f>SUMIFS(СВЦЭМ!$C$39:$C$782,СВЦЭМ!$A$39:$A$782,$A132,СВЦЭМ!$B$39:$B$782,S$119)+'СЕТ СН'!$I$9+СВЦЭМ!$D$10+'СЕТ СН'!$I$5-'СЕТ СН'!$I$17</f>
        <v>3513.2186999199998</v>
      </c>
      <c r="T132" s="36">
        <f>SUMIFS(СВЦЭМ!$C$39:$C$782,СВЦЭМ!$A$39:$A$782,$A132,СВЦЭМ!$B$39:$B$782,T$119)+'СЕТ СН'!$I$9+СВЦЭМ!$D$10+'СЕТ СН'!$I$5-'СЕТ СН'!$I$17</f>
        <v>3516.8930618499999</v>
      </c>
      <c r="U132" s="36">
        <f>SUMIFS(СВЦЭМ!$C$39:$C$782,СВЦЭМ!$A$39:$A$782,$A132,СВЦЭМ!$B$39:$B$782,U$119)+'СЕТ СН'!$I$9+СВЦЭМ!$D$10+'СЕТ СН'!$I$5-'СЕТ СН'!$I$17</f>
        <v>3522.28457093</v>
      </c>
      <c r="V132" s="36">
        <f>SUMIFS(СВЦЭМ!$C$39:$C$782,СВЦЭМ!$A$39:$A$782,$A132,СВЦЭМ!$B$39:$B$782,V$119)+'СЕТ СН'!$I$9+СВЦЭМ!$D$10+'СЕТ СН'!$I$5-'СЕТ СН'!$I$17</f>
        <v>3490.8971380899998</v>
      </c>
      <c r="W132" s="36">
        <f>SUMIFS(СВЦЭМ!$C$39:$C$782,СВЦЭМ!$A$39:$A$782,$A132,СВЦЭМ!$B$39:$B$782,W$119)+'СЕТ СН'!$I$9+СВЦЭМ!$D$10+'СЕТ СН'!$I$5-'СЕТ СН'!$I$17</f>
        <v>3477.1860400999999</v>
      </c>
      <c r="X132" s="36">
        <f>SUMIFS(СВЦЭМ!$C$39:$C$782,СВЦЭМ!$A$39:$A$782,$A132,СВЦЭМ!$B$39:$B$782,X$119)+'СЕТ СН'!$I$9+СВЦЭМ!$D$10+'СЕТ СН'!$I$5-'СЕТ СН'!$I$17</f>
        <v>3476.6173287299998</v>
      </c>
      <c r="Y132" s="36">
        <f>SUMIFS(СВЦЭМ!$C$39:$C$782,СВЦЭМ!$A$39:$A$782,$A132,СВЦЭМ!$B$39:$B$782,Y$119)+'СЕТ СН'!$I$9+СВЦЭМ!$D$10+'СЕТ СН'!$I$5-'СЕТ СН'!$I$17</f>
        <v>3479.1655880600001</v>
      </c>
    </row>
    <row r="133" spans="1:25" ht="15.75" x14ac:dyDescent="0.2">
      <c r="A133" s="35">
        <f t="shared" si="3"/>
        <v>44361</v>
      </c>
      <c r="B133" s="36">
        <f>SUMIFS(СВЦЭМ!$C$39:$C$782,СВЦЭМ!$A$39:$A$782,$A133,СВЦЭМ!$B$39:$B$782,B$119)+'СЕТ СН'!$I$9+СВЦЭМ!$D$10+'СЕТ СН'!$I$5-'СЕТ СН'!$I$17</f>
        <v>3504.61646776</v>
      </c>
      <c r="C133" s="36">
        <f>SUMIFS(СВЦЭМ!$C$39:$C$782,СВЦЭМ!$A$39:$A$782,$A133,СВЦЭМ!$B$39:$B$782,C$119)+'СЕТ СН'!$I$9+СВЦЭМ!$D$10+'СЕТ СН'!$I$5-'СЕТ СН'!$I$17</f>
        <v>3587.2244126799997</v>
      </c>
      <c r="D133" s="36">
        <f>SUMIFS(СВЦЭМ!$C$39:$C$782,СВЦЭМ!$A$39:$A$782,$A133,СВЦЭМ!$B$39:$B$782,D$119)+'СЕТ СН'!$I$9+СВЦЭМ!$D$10+'СЕТ СН'!$I$5-'СЕТ СН'!$I$17</f>
        <v>3623.7929220400001</v>
      </c>
      <c r="E133" s="36">
        <f>SUMIFS(СВЦЭМ!$C$39:$C$782,СВЦЭМ!$A$39:$A$782,$A133,СВЦЭМ!$B$39:$B$782,E$119)+'СЕТ СН'!$I$9+СВЦЭМ!$D$10+'СЕТ СН'!$I$5-'СЕТ СН'!$I$17</f>
        <v>3639.2500968099998</v>
      </c>
      <c r="F133" s="36">
        <f>SUMIFS(СВЦЭМ!$C$39:$C$782,СВЦЭМ!$A$39:$A$782,$A133,СВЦЭМ!$B$39:$B$782,F$119)+'СЕТ СН'!$I$9+СВЦЭМ!$D$10+'СЕТ СН'!$I$5-'СЕТ СН'!$I$17</f>
        <v>3637.9345622699998</v>
      </c>
      <c r="G133" s="36">
        <f>SUMIFS(СВЦЭМ!$C$39:$C$782,СВЦЭМ!$A$39:$A$782,$A133,СВЦЭМ!$B$39:$B$782,G$119)+'СЕТ СН'!$I$9+СВЦЭМ!$D$10+'СЕТ СН'!$I$5-'СЕТ СН'!$I$17</f>
        <v>3639.0972329299998</v>
      </c>
      <c r="H133" s="36">
        <f>SUMIFS(СВЦЭМ!$C$39:$C$782,СВЦЭМ!$A$39:$A$782,$A133,СВЦЭМ!$B$39:$B$782,H$119)+'СЕТ СН'!$I$9+СВЦЭМ!$D$10+'СЕТ СН'!$I$5-'СЕТ СН'!$I$17</f>
        <v>3633.3712316900001</v>
      </c>
      <c r="I133" s="36">
        <f>SUMIFS(СВЦЭМ!$C$39:$C$782,СВЦЭМ!$A$39:$A$782,$A133,СВЦЭМ!$B$39:$B$782,I$119)+'СЕТ СН'!$I$9+СВЦЭМ!$D$10+'СЕТ СН'!$I$5-'СЕТ СН'!$I$17</f>
        <v>3591.5977795399999</v>
      </c>
      <c r="J133" s="36">
        <f>SUMIFS(СВЦЭМ!$C$39:$C$782,СВЦЭМ!$A$39:$A$782,$A133,СВЦЭМ!$B$39:$B$782,J$119)+'СЕТ СН'!$I$9+СВЦЭМ!$D$10+'СЕТ СН'!$I$5-'СЕТ СН'!$I$17</f>
        <v>3528.6889953099999</v>
      </c>
      <c r="K133" s="36">
        <f>SUMIFS(СВЦЭМ!$C$39:$C$782,СВЦЭМ!$A$39:$A$782,$A133,СВЦЭМ!$B$39:$B$782,K$119)+'СЕТ СН'!$I$9+СВЦЭМ!$D$10+'СЕТ СН'!$I$5-'СЕТ СН'!$I$17</f>
        <v>3516.5764771700001</v>
      </c>
      <c r="L133" s="36">
        <f>SUMIFS(СВЦЭМ!$C$39:$C$782,СВЦЭМ!$A$39:$A$782,$A133,СВЦЭМ!$B$39:$B$782,L$119)+'СЕТ СН'!$I$9+СВЦЭМ!$D$10+'СЕТ СН'!$I$5-'СЕТ СН'!$I$17</f>
        <v>3532.8251185499998</v>
      </c>
      <c r="M133" s="36">
        <f>SUMIFS(СВЦЭМ!$C$39:$C$782,СВЦЭМ!$A$39:$A$782,$A133,СВЦЭМ!$B$39:$B$782,M$119)+'СЕТ СН'!$I$9+СВЦЭМ!$D$10+'СЕТ СН'!$I$5-'СЕТ СН'!$I$17</f>
        <v>3530.1141985899999</v>
      </c>
      <c r="N133" s="36">
        <f>SUMIFS(СВЦЭМ!$C$39:$C$782,СВЦЭМ!$A$39:$A$782,$A133,СВЦЭМ!$B$39:$B$782,N$119)+'СЕТ СН'!$I$9+СВЦЭМ!$D$10+'СЕТ СН'!$I$5-'СЕТ СН'!$I$17</f>
        <v>3602.1248436400001</v>
      </c>
      <c r="O133" s="36">
        <f>SUMIFS(СВЦЭМ!$C$39:$C$782,СВЦЭМ!$A$39:$A$782,$A133,СВЦЭМ!$B$39:$B$782,O$119)+'СЕТ СН'!$I$9+СВЦЭМ!$D$10+'СЕТ СН'!$I$5-'СЕТ СН'!$I$17</f>
        <v>3627.4687734999998</v>
      </c>
      <c r="P133" s="36">
        <f>SUMIFS(СВЦЭМ!$C$39:$C$782,СВЦЭМ!$A$39:$A$782,$A133,СВЦЭМ!$B$39:$B$782,P$119)+'СЕТ СН'!$I$9+СВЦЭМ!$D$10+'СЕТ СН'!$I$5-'СЕТ СН'!$I$17</f>
        <v>3612.3556940600001</v>
      </c>
      <c r="Q133" s="36">
        <f>SUMIFS(СВЦЭМ!$C$39:$C$782,СВЦЭМ!$A$39:$A$782,$A133,СВЦЭМ!$B$39:$B$782,Q$119)+'СЕТ СН'!$I$9+СВЦЭМ!$D$10+'СЕТ СН'!$I$5-'СЕТ СН'!$I$17</f>
        <v>3606.6902958800001</v>
      </c>
      <c r="R133" s="36">
        <f>SUMIFS(СВЦЭМ!$C$39:$C$782,СВЦЭМ!$A$39:$A$782,$A133,СВЦЭМ!$B$39:$B$782,R$119)+'СЕТ СН'!$I$9+СВЦЭМ!$D$10+'СЕТ СН'!$I$5-'СЕТ СН'!$I$17</f>
        <v>3580.7417536799999</v>
      </c>
      <c r="S133" s="36">
        <f>SUMIFS(СВЦЭМ!$C$39:$C$782,СВЦЭМ!$A$39:$A$782,$A133,СВЦЭМ!$B$39:$B$782,S$119)+'СЕТ СН'!$I$9+СВЦЭМ!$D$10+'СЕТ СН'!$I$5-'СЕТ СН'!$I$17</f>
        <v>3507.2191527499999</v>
      </c>
      <c r="T133" s="36">
        <f>SUMIFS(СВЦЭМ!$C$39:$C$782,СВЦЭМ!$A$39:$A$782,$A133,СВЦЭМ!$B$39:$B$782,T$119)+'СЕТ СН'!$I$9+СВЦЭМ!$D$10+'СЕТ СН'!$I$5-'СЕТ СН'!$I$17</f>
        <v>3534.4961206200001</v>
      </c>
      <c r="U133" s="36">
        <f>SUMIFS(СВЦЭМ!$C$39:$C$782,СВЦЭМ!$A$39:$A$782,$A133,СВЦЭМ!$B$39:$B$782,U$119)+'СЕТ СН'!$I$9+СВЦЭМ!$D$10+'СЕТ СН'!$I$5-'СЕТ СН'!$I$17</f>
        <v>3540.7422168600001</v>
      </c>
      <c r="V133" s="36">
        <f>SUMIFS(СВЦЭМ!$C$39:$C$782,СВЦЭМ!$A$39:$A$782,$A133,СВЦЭМ!$B$39:$B$782,V$119)+'СЕТ СН'!$I$9+СВЦЭМ!$D$10+'СЕТ СН'!$I$5-'СЕТ СН'!$I$17</f>
        <v>3508.2289259300001</v>
      </c>
      <c r="W133" s="36">
        <f>SUMIFS(СВЦЭМ!$C$39:$C$782,СВЦЭМ!$A$39:$A$782,$A133,СВЦЭМ!$B$39:$B$782,W$119)+'СЕТ СН'!$I$9+СВЦЭМ!$D$10+'СЕТ СН'!$I$5-'СЕТ СН'!$I$17</f>
        <v>3470.3816204699997</v>
      </c>
      <c r="X133" s="36">
        <f>SUMIFS(СВЦЭМ!$C$39:$C$782,СВЦЭМ!$A$39:$A$782,$A133,СВЦЭМ!$B$39:$B$782,X$119)+'СЕТ СН'!$I$9+СВЦЭМ!$D$10+'СЕТ СН'!$I$5-'СЕТ СН'!$I$17</f>
        <v>3491.83436145</v>
      </c>
      <c r="Y133" s="36">
        <f>SUMIFS(СВЦЭМ!$C$39:$C$782,СВЦЭМ!$A$39:$A$782,$A133,СВЦЭМ!$B$39:$B$782,Y$119)+'СЕТ СН'!$I$9+СВЦЭМ!$D$10+'СЕТ СН'!$I$5-'СЕТ СН'!$I$17</f>
        <v>3514.3701692499999</v>
      </c>
    </row>
    <row r="134" spans="1:25" ht="15.75" x14ac:dyDescent="0.2">
      <c r="A134" s="35">
        <f t="shared" si="3"/>
        <v>44362</v>
      </c>
      <c r="B134" s="36">
        <f>SUMIFS(СВЦЭМ!$C$39:$C$782,СВЦЭМ!$A$39:$A$782,$A134,СВЦЭМ!$B$39:$B$782,B$119)+'СЕТ СН'!$I$9+СВЦЭМ!$D$10+'СЕТ СН'!$I$5-'СЕТ СН'!$I$17</f>
        <v>3523.1480562299998</v>
      </c>
      <c r="C134" s="36">
        <f>SUMIFS(СВЦЭМ!$C$39:$C$782,СВЦЭМ!$A$39:$A$782,$A134,СВЦЭМ!$B$39:$B$782,C$119)+'СЕТ СН'!$I$9+СВЦЭМ!$D$10+'СЕТ СН'!$I$5-'СЕТ СН'!$I$17</f>
        <v>3604.3920110700001</v>
      </c>
      <c r="D134" s="36">
        <f>SUMIFS(СВЦЭМ!$C$39:$C$782,СВЦЭМ!$A$39:$A$782,$A134,СВЦЭМ!$B$39:$B$782,D$119)+'СЕТ СН'!$I$9+СВЦЭМ!$D$10+'СЕТ СН'!$I$5-'СЕТ СН'!$I$17</f>
        <v>3631.4397342399998</v>
      </c>
      <c r="E134" s="36">
        <f>SUMIFS(СВЦЭМ!$C$39:$C$782,СВЦЭМ!$A$39:$A$782,$A134,СВЦЭМ!$B$39:$B$782,E$119)+'СЕТ СН'!$I$9+СВЦЭМ!$D$10+'СЕТ СН'!$I$5-'СЕТ СН'!$I$17</f>
        <v>3641.4586055099999</v>
      </c>
      <c r="F134" s="36">
        <f>SUMIFS(СВЦЭМ!$C$39:$C$782,СВЦЭМ!$A$39:$A$782,$A134,СВЦЭМ!$B$39:$B$782,F$119)+'СЕТ СН'!$I$9+СВЦЭМ!$D$10+'СЕТ СН'!$I$5-'СЕТ СН'!$I$17</f>
        <v>3623.2230596599998</v>
      </c>
      <c r="G134" s="36">
        <f>SUMIFS(СВЦЭМ!$C$39:$C$782,СВЦЭМ!$A$39:$A$782,$A134,СВЦЭМ!$B$39:$B$782,G$119)+'СЕТ СН'!$I$9+СВЦЭМ!$D$10+'СЕТ СН'!$I$5-'СЕТ СН'!$I$17</f>
        <v>3624.7543374100001</v>
      </c>
      <c r="H134" s="36">
        <f>SUMIFS(СВЦЭМ!$C$39:$C$782,СВЦЭМ!$A$39:$A$782,$A134,СВЦЭМ!$B$39:$B$782,H$119)+'СЕТ СН'!$I$9+СВЦЭМ!$D$10+'СЕТ СН'!$I$5-'СЕТ СН'!$I$17</f>
        <v>3635.01125701</v>
      </c>
      <c r="I134" s="36">
        <f>SUMIFS(СВЦЭМ!$C$39:$C$782,СВЦЭМ!$A$39:$A$782,$A134,СВЦЭМ!$B$39:$B$782,I$119)+'СЕТ СН'!$I$9+СВЦЭМ!$D$10+'СЕТ СН'!$I$5-'СЕТ СН'!$I$17</f>
        <v>3545.7601030400001</v>
      </c>
      <c r="J134" s="36">
        <f>SUMIFS(СВЦЭМ!$C$39:$C$782,СВЦЭМ!$A$39:$A$782,$A134,СВЦЭМ!$B$39:$B$782,J$119)+'СЕТ СН'!$I$9+СВЦЭМ!$D$10+'СЕТ СН'!$I$5-'СЕТ СН'!$I$17</f>
        <v>3512.3040121099998</v>
      </c>
      <c r="K134" s="36">
        <f>SUMIFS(СВЦЭМ!$C$39:$C$782,СВЦЭМ!$A$39:$A$782,$A134,СВЦЭМ!$B$39:$B$782,K$119)+'СЕТ СН'!$I$9+СВЦЭМ!$D$10+'СЕТ СН'!$I$5-'СЕТ СН'!$I$17</f>
        <v>3495.1860388699997</v>
      </c>
      <c r="L134" s="36">
        <f>SUMIFS(СВЦЭМ!$C$39:$C$782,СВЦЭМ!$A$39:$A$782,$A134,СВЦЭМ!$B$39:$B$782,L$119)+'СЕТ СН'!$I$9+СВЦЭМ!$D$10+'СЕТ СН'!$I$5-'СЕТ СН'!$I$17</f>
        <v>3485.23023005</v>
      </c>
      <c r="M134" s="36">
        <f>SUMIFS(СВЦЭМ!$C$39:$C$782,СВЦЭМ!$A$39:$A$782,$A134,СВЦЭМ!$B$39:$B$782,M$119)+'СЕТ СН'!$I$9+СВЦЭМ!$D$10+'СЕТ СН'!$I$5-'СЕТ СН'!$I$17</f>
        <v>3543.3098454000001</v>
      </c>
      <c r="N134" s="36">
        <f>SUMIFS(СВЦЭМ!$C$39:$C$782,СВЦЭМ!$A$39:$A$782,$A134,СВЦЭМ!$B$39:$B$782,N$119)+'СЕТ СН'!$I$9+СВЦЭМ!$D$10+'СЕТ СН'!$I$5-'СЕТ СН'!$I$17</f>
        <v>3587.2258869299999</v>
      </c>
      <c r="O134" s="36">
        <f>SUMIFS(СВЦЭМ!$C$39:$C$782,СВЦЭМ!$A$39:$A$782,$A134,СВЦЭМ!$B$39:$B$782,O$119)+'СЕТ СН'!$I$9+СВЦЭМ!$D$10+'СЕТ СН'!$I$5-'СЕТ СН'!$I$17</f>
        <v>3632.5446920699997</v>
      </c>
      <c r="P134" s="36">
        <f>SUMIFS(СВЦЭМ!$C$39:$C$782,СВЦЭМ!$A$39:$A$782,$A134,СВЦЭМ!$B$39:$B$782,P$119)+'СЕТ СН'!$I$9+СВЦЭМ!$D$10+'СЕТ СН'!$I$5-'СЕТ СН'!$I$17</f>
        <v>3633.5919714900001</v>
      </c>
      <c r="Q134" s="36">
        <f>SUMIFS(СВЦЭМ!$C$39:$C$782,СВЦЭМ!$A$39:$A$782,$A134,СВЦЭМ!$B$39:$B$782,Q$119)+'СЕТ СН'!$I$9+СВЦЭМ!$D$10+'СЕТ СН'!$I$5-'СЕТ СН'!$I$17</f>
        <v>3645.3718108100002</v>
      </c>
      <c r="R134" s="36">
        <f>SUMIFS(СВЦЭМ!$C$39:$C$782,СВЦЭМ!$A$39:$A$782,$A134,СВЦЭМ!$B$39:$B$782,R$119)+'СЕТ СН'!$I$9+СВЦЭМ!$D$10+'СЕТ СН'!$I$5-'СЕТ СН'!$I$17</f>
        <v>3607.6884778499998</v>
      </c>
      <c r="S134" s="36">
        <f>SUMIFS(СВЦЭМ!$C$39:$C$782,СВЦЭМ!$A$39:$A$782,$A134,СВЦЭМ!$B$39:$B$782,S$119)+'СЕТ СН'!$I$9+СВЦЭМ!$D$10+'СЕТ СН'!$I$5-'СЕТ СН'!$I$17</f>
        <v>3549.0124883899998</v>
      </c>
      <c r="T134" s="36">
        <f>SUMIFS(СВЦЭМ!$C$39:$C$782,СВЦЭМ!$A$39:$A$782,$A134,СВЦЭМ!$B$39:$B$782,T$119)+'СЕТ СН'!$I$9+СВЦЭМ!$D$10+'СЕТ СН'!$I$5-'СЕТ СН'!$I$17</f>
        <v>3496.89480026</v>
      </c>
      <c r="U134" s="36">
        <f>SUMIFS(СВЦЭМ!$C$39:$C$782,СВЦЭМ!$A$39:$A$782,$A134,СВЦЭМ!$B$39:$B$782,U$119)+'СЕТ СН'!$I$9+СВЦЭМ!$D$10+'СЕТ СН'!$I$5-'СЕТ СН'!$I$17</f>
        <v>3490.6415346200001</v>
      </c>
      <c r="V134" s="36">
        <f>SUMIFS(СВЦЭМ!$C$39:$C$782,СВЦЭМ!$A$39:$A$782,$A134,СВЦЭМ!$B$39:$B$782,V$119)+'СЕТ СН'!$I$9+СВЦЭМ!$D$10+'СЕТ СН'!$I$5-'СЕТ СН'!$I$17</f>
        <v>3455.2238209500001</v>
      </c>
      <c r="W134" s="36">
        <f>SUMIFS(СВЦЭМ!$C$39:$C$782,СВЦЭМ!$A$39:$A$782,$A134,СВЦЭМ!$B$39:$B$782,W$119)+'СЕТ СН'!$I$9+СВЦЭМ!$D$10+'СЕТ СН'!$I$5-'СЕТ СН'!$I$17</f>
        <v>3444.6536947899999</v>
      </c>
      <c r="X134" s="36">
        <f>SUMIFS(СВЦЭМ!$C$39:$C$782,СВЦЭМ!$A$39:$A$782,$A134,СВЦЭМ!$B$39:$B$782,X$119)+'СЕТ СН'!$I$9+СВЦЭМ!$D$10+'СЕТ СН'!$I$5-'СЕТ СН'!$I$17</f>
        <v>3462.6733528699997</v>
      </c>
      <c r="Y134" s="36">
        <f>SUMIFS(СВЦЭМ!$C$39:$C$782,СВЦЭМ!$A$39:$A$782,$A134,СВЦЭМ!$B$39:$B$782,Y$119)+'СЕТ СН'!$I$9+СВЦЭМ!$D$10+'СЕТ СН'!$I$5-'СЕТ СН'!$I$17</f>
        <v>3477.0715239199999</v>
      </c>
    </row>
    <row r="135" spans="1:25" ht="15.75" x14ac:dyDescent="0.2">
      <c r="A135" s="35">
        <f t="shared" si="3"/>
        <v>44363</v>
      </c>
      <c r="B135" s="36">
        <f>SUMIFS(СВЦЭМ!$C$39:$C$782,СВЦЭМ!$A$39:$A$782,$A135,СВЦЭМ!$B$39:$B$782,B$119)+'СЕТ СН'!$I$9+СВЦЭМ!$D$10+'СЕТ СН'!$I$5-'СЕТ СН'!$I$17</f>
        <v>3504.0139438599999</v>
      </c>
      <c r="C135" s="36">
        <f>SUMIFS(СВЦЭМ!$C$39:$C$782,СВЦЭМ!$A$39:$A$782,$A135,СВЦЭМ!$B$39:$B$782,C$119)+'СЕТ СН'!$I$9+СВЦЭМ!$D$10+'СЕТ СН'!$I$5-'СЕТ СН'!$I$17</f>
        <v>3593.8422237</v>
      </c>
      <c r="D135" s="36">
        <f>SUMIFS(СВЦЭМ!$C$39:$C$782,СВЦЭМ!$A$39:$A$782,$A135,СВЦЭМ!$B$39:$B$782,D$119)+'СЕТ СН'!$I$9+СВЦЭМ!$D$10+'СЕТ СН'!$I$5-'СЕТ СН'!$I$17</f>
        <v>3620.59828556</v>
      </c>
      <c r="E135" s="36">
        <f>SUMIFS(СВЦЭМ!$C$39:$C$782,СВЦЭМ!$A$39:$A$782,$A135,СВЦЭМ!$B$39:$B$782,E$119)+'СЕТ СН'!$I$9+СВЦЭМ!$D$10+'СЕТ СН'!$I$5-'СЕТ СН'!$I$17</f>
        <v>3616.6813389999998</v>
      </c>
      <c r="F135" s="36">
        <f>SUMIFS(СВЦЭМ!$C$39:$C$782,СВЦЭМ!$A$39:$A$782,$A135,СВЦЭМ!$B$39:$B$782,F$119)+'СЕТ СН'!$I$9+СВЦЭМ!$D$10+'СЕТ СН'!$I$5-'СЕТ СН'!$I$17</f>
        <v>3607.9272331299999</v>
      </c>
      <c r="G135" s="36">
        <f>SUMIFS(СВЦЭМ!$C$39:$C$782,СВЦЭМ!$A$39:$A$782,$A135,СВЦЭМ!$B$39:$B$782,G$119)+'СЕТ СН'!$I$9+СВЦЭМ!$D$10+'СЕТ СН'!$I$5-'СЕТ СН'!$I$17</f>
        <v>3623.5975387600001</v>
      </c>
      <c r="H135" s="36">
        <f>SUMIFS(СВЦЭМ!$C$39:$C$782,СВЦЭМ!$A$39:$A$782,$A135,СВЦЭМ!$B$39:$B$782,H$119)+'СЕТ СН'!$I$9+СВЦЭМ!$D$10+'СЕТ СН'!$I$5-'СЕТ СН'!$I$17</f>
        <v>3625.05225569</v>
      </c>
      <c r="I135" s="36">
        <f>SUMIFS(СВЦЭМ!$C$39:$C$782,СВЦЭМ!$A$39:$A$782,$A135,СВЦЭМ!$B$39:$B$782,I$119)+'СЕТ СН'!$I$9+СВЦЭМ!$D$10+'СЕТ СН'!$I$5-'СЕТ СН'!$I$17</f>
        <v>3564.1200248</v>
      </c>
      <c r="J135" s="36">
        <f>SUMIFS(СВЦЭМ!$C$39:$C$782,СВЦЭМ!$A$39:$A$782,$A135,СВЦЭМ!$B$39:$B$782,J$119)+'СЕТ СН'!$I$9+СВЦЭМ!$D$10+'СЕТ СН'!$I$5-'СЕТ СН'!$I$17</f>
        <v>3507.8050204399997</v>
      </c>
      <c r="K135" s="36">
        <f>SUMIFS(СВЦЭМ!$C$39:$C$782,СВЦЭМ!$A$39:$A$782,$A135,СВЦЭМ!$B$39:$B$782,K$119)+'СЕТ СН'!$I$9+СВЦЭМ!$D$10+'СЕТ СН'!$I$5-'СЕТ СН'!$I$17</f>
        <v>3477.76506156</v>
      </c>
      <c r="L135" s="36">
        <f>SUMIFS(СВЦЭМ!$C$39:$C$782,СВЦЭМ!$A$39:$A$782,$A135,СВЦЭМ!$B$39:$B$782,L$119)+'СЕТ СН'!$I$9+СВЦЭМ!$D$10+'СЕТ СН'!$I$5-'СЕТ СН'!$I$17</f>
        <v>3500.2721225400001</v>
      </c>
      <c r="M135" s="36">
        <f>SUMIFS(СВЦЭМ!$C$39:$C$782,СВЦЭМ!$A$39:$A$782,$A135,СВЦЭМ!$B$39:$B$782,M$119)+'СЕТ СН'!$I$9+СВЦЭМ!$D$10+'СЕТ СН'!$I$5-'СЕТ СН'!$I$17</f>
        <v>3540.02529843</v>
      </c>
      <c r="N135" s="36">
        <f>SUMIFS(СВЦЭМ!$C$39:$C$782,СВЦЭМ!$A$39:$A$782,$A135,СВЦЭМ!$B$39:$B$782,N$119)+'СЕТ СН'!$I$9+СВЦЭМ!$D$10+'СЕТ СН'!$I$5-'СЕТ СН'!$I$17</f>
        <v>3600.15898737</v>
      </c>
      <c r="O135" s="36">
        <f>SUMIFS(СВЦЭМ!$C$39:$C$782,СВЦЭМ!$A$39:$A$782,$A135,СВЦЭМ!$B$39:$B$782,O$119)+'СЕТ СН'!$I$9+СВЦЭМ!$D$10+'СЕТ СН'!$I$5-'СЕТ СН'!$I$17</f>
        <v>3620.7040135699999</v>
      </c>
      <c r="P135" s="36">
        <f>SUMIFS(СВЦЭМ!$C$39:$C$782,СВЦЭМ!$A$39:$A$782,$A135,СВЦЭМ!$B$39:$B$782,P$119)+'СЕТ СН'!$I$9+СВЦЭМ!$D$10+'СЕТ СН'!$I$5-'СЕТ СН'!$I$17</f>
        <v>3622.9853667799998</v>
      </c>
      <c r="Q135" s="36">
        <f>SUMIFS(СВЦЭМ!$C$39:$C$782,СВЦЭМ!$A$39:$A$782,$A135,СВЦЭМ!$B$39:$B$782,Q$119)+'СЕТ СН'!$I$9+СВЦЭМ!$D$10+'СЕТ СН'!$I$5-'СЕТ СН'!$I$17</f>
        <v>3626.5953766499997</v>
      </c>
      <c r="R135" s="36">
        <f>SUMIFS(СВЦЭМ!$C$39:$C$782,СВЦЭМ!$A$39:$A$782,$A135,СВЦЭМ!$B$39:$B$782,R$119)+'СЕТ СН'!$I$9+СВЦЭМ!$D$10+'СЕТ СН'!$I$5-'СЕТ СН'!$I$17</f>
        <v>3606.7627096199999</v>
      </c>
      <c r="S135" s="36">
        <f>SUMIFS(СВЦЭМ!$C$39:$C$782,СВЦЭМ!$A$39:$A$782,$A135,СВЦЭМ!$B$39:$B$782,S$119)+'СЕТ СН'!$I$9+СВЦЭМ!$D$10+'СЕТ СН'!$I$5-'СЕТ СН'!$I$17</f>
        <v>3550.0120510899997</v>
      </c>
      <c r="T135" s="36">
        <f>SUMIFS(СВЦЭМ!$C$39:$C$782,СВЦЭМ!$A$39:$A$782,$A135,СВЦЭМ!$B$39:$B$782,T$119)+'СЕТ СН'!$I$9+СВЦЭМ!$D$10+'СЕТ СН'!$I$5-'СЕТ СН'!$I$17</f>
        <v>3501.01494594</v>
      </c>
      <c r="U135" s="36">
        <f>SUMIFS(СВЦЭМ!$C$39:$C$782,СВЦЭМ!$A$39:$A$782,$A135,СВЦЭМ!$B$39:$B$782,U$119)+'СЕТ СН'!$I$9+СВЦЭМ!$D$10+'СЕТ СН'!$I$5-'СЕТ СН'!$I$17</f>
        <v>3474.1991923</v>
      </c>
      <c r="V135" s="36">
        <f>SUMIFS(СВЦЭМ!$C$39:$C$782,СВЦЭМ!$A$39:$A$782,$A135,СВЦЭМ!$B$39:$B$782,V$119)+'СЕТ СН'!$I$9+СВЦЭМ!$D$10+'СЕТ СН'!$I$5-'СЕТ СН'!$I$17</f>
        <v>3450.53058392</v>
      </c>
      <c r="W135" s="36">
        <f>SUMIFS(СВЦЭМ!$C$39:$C$782,СВЦЭМ!$A$39:$A$782,$A135,СВЦЭМ!$B$39:$B$782,W$119)+'СЕТ СН'!$I$9+СВЦЭМ!$D$10+'СЕТ СН'!$I$5-'СЕТ СН'!$I$17</f>
        <v>3435.9978145999999</v>
      </c>
      <c r="X135" s="36">
        <f>SUMIFS(СВЦЭМ!$C$39:$C$782,СВЦЭМ!$A$39:$A$782,$A135,СВЦЭМ!$B$39:$B$782,X$119)+'СЕТ СН'!$I$9+СВЦЭМ!$D$10+'СЕТ СН'!$I$5-'СЕТ СН'!$I$17</f>
        <v>3444.7042821</v>
      </c>
      <c r="Y135" s="36">
        <f>SUMIFS(СВЦЭМ!$C$39:$C$782,СВЦЭМ!$A$39:$A$782,$A135,СВЦЭМ!$B$39:$B$782,Y$119)+'СЕТ СН'!$I$9+СВЦЭМ!$D$10+'СЕТ СН'!$I$5-'СЕТ СН'!$I$17</f>
        <v>3467.0523640500001</v>
      </c>
    </row>
    <row r="136" spans="1:25" ht="15.75" x14ac:dyDescent="0.2">
      <c r="A136" s="35">
        <f t="shared" si="3"/>
        <v>44364</v>
      </c>
      <c r="B136" s="36">
        <f>SUMIFS(СВЦЭМ!$C$39:$C$782,СВЦЭМ!$A$39:$A$782,$A136,СВЦЭМ!$B$39:$B$782,B$119)+'СЕТ СН'!$I$9+СВЦЭМ!$D$10+'СЕТ СН'!$I$5-'СЕТ СН'!$I$17</f>
        <v>3537.8768349799998</v>
      </c>
      <c r="C136" s="36">
        <f>SUMIFS(СВЦЭМ!$C$39:$C$782,СВЦЭМ!$A$39:$A$782,$A136,СВЦЭМ!$B$39:$B$782,C$119)+'СЕТ СН'!$I$9+СВЦЭМ!$D$10+'СЕТ СН'!$I$5-'СЕТ СН'!$I$17</f>
        <v>3636.6825277500002</v>
      </c>
      <c r="D136" s="36">
        <f>SUMIFS(СВЦЭМ!$C$39:$C$782,СВЦЭМ!$A$39:$A$782,$A136,СВЦЭМ!$B$39:$B$782,D$119)+'СЕТ СН'!$I$9+СВЦЭМ!$D$10+'СЕТ СН'!$I$5-'СЕТ СН'!$I$17</f>
        <v>3640.77325432</v>
      </c>
      <c r="E136" s="36">
        <f>SUMIFS(СВЦЭМ!$C$39:$C$782,СВЦЭМ!$A$39:$A$782,$A136,СВЦЭМ!$B$39:$B$782,E$119)+'СЕТ СН'!$I$9+СВЦЭМ!$D$10+'СЕТ СН'!$I$5-'СЕТ СН'!$I$17</f>
        <v>3639.5315553299997</v>
      </c>
      <c r="F136" s="36">
        <f>SUMIFS(СВЦЭМ!$C$39:$C$782,СВЦЭМ!$A$39:$A$782,$A136,СВЦЭМ!$B$39:$B$782,F$119)+'СЕТ СН'!$I$9+СВЦЭМ!$D$10+'СЕТ СН'!$I$5-'СЕТ СН'!$I$17</f>
        <v>3630.9283844699999</v>
      </c>
      <c r="G136" s="36">
        <f>SUMIFS(СВЦЭМ!$C$39:$C$782,СВЦЭМ!$A$39:$A$782,$A136,СВЦЭМ!$B$39:$B$782,G$119)+'СЕТ СН'!$I$9+СВЦЭМ!$D$10+'СЕТ СН'!$I$5-'СЕТ СН'!$I$17</f>
        <v>3643.2688582699998</v>
      </c>
      <c r="H136" s="36">
        <f>SUMIFS(СВЦЭМ!$C$39:$C$782,СВЦЭМ!$A$39:$A$782,$A136,СВЦЭМ!$B$39:$B$782,H$119)+'СЕТ СН'!$I$9+СВЦЭМ!$D$10+'СЕТ СН'!$I$5-'СЕТ СН'!$I$17</f>
        <v>3672.0002607500001</v>
      </c>
      <c r="I136" s="36">
        <f>SUMIFS(СВЦЭМ!$C$39:$C$782,СВЦЭМ!$A$39:$A$782,$A136,СВЦЭМ!$B$39:$B$782,I$119)+'СЕТ СН'!$I$9+СВЦЭМ!$D$10+'СЕТ СН'!$I$5-'СЕТ СН'!$I$17</f>
        <v>3582.9301869800001</v>
      </c>
      <c r="J136" s="36">
        <f>SUMIFS(СВЦЭМ!$C$39:$C$782,СВЦЭМ!$A$39:$A$782,$A136,СВЦЭМ!$B$39:$B$782,J$119)+'СЕТ СН'!$I$9+СВЦЭМ!$D$10+'СЕТ СН'!$I$5-'СЕТ СН'!$I$17</f>
        <v>3556.6848858100002</v>
      </c>
      <c r="K136" s="36">
        <f>SUMIFS(СВЦЭМ!$C$39:$C$782,СВЦЭМ!$A$39:$A$782,$A136,СВЦЭМ!$B$39:$B$782,K$119)+'СЕТ СН'!$I$9+СВЦЭМ!$D$10+'СЕТ СН'!$I$5-'СЕТ СН'!$I$17</f>
        <v>3540.9714949999998</v>
      </c>
      <c r="L136" s="36">
        <f>SUMIFS(СВЦЭМ!$C$39:$C$782,СВЦЭМ!$A$39:$A$782,$A136,СВЦЭМ!$B$39:$B$782,L$119)+'СЕТ СН'!$I$9+СВЦЭМ!$D$10+'СЕТ СН'!$I$5-'СЕТ СН'!$I$17</f>
        <v>3535.5817794899999</v>
      </c>
      <c r="M136" s="36">
        <f>SUMIFS(СВЦЭМ!$C$39:$C$782,СВЦЭМ!$A$39:$A$782,$A136,СВЦЭМ!$B$39:$B$782,M$119)+'СЕТ СН'!$I$9+СВЦЭМ!$D$10+'СЕТ СН'!$I$5-'СЕТ СН'!$I$17</f>
        <v>3574.9991553599998</v>
      </c>
      <c r="N136" s="36">
        <f>SUMIFS(СВЦЭМ!$C$39:$C$782,СВЦЭМ!$A$39:$A$782,$A136,СВЦЭМ!$B$39:$B$782,N$119)+'СЕТ СН'!$I$9+СВЦЭМ!$D$10+'СЕТ СН'!$I$5-'СЕТ СН'!$I$17</f>
        <v>3631.6387721800002</v>
      </c>
      <c r="O136" s="36">
        <f>SUMIFS(СВЦЭМ!$C$39:$C$782,СВЦЭМ!$A$39:$A$782,$A136,СВЦЭМ!$B$39:$B$782,O$119)+'СЕТ СН'!$I$9+СВЦЭМ!$D$10+'СЕТ СН'!$I$5-'СЕТ СН'!$I$17</f>
        <v>3636.9875666600001</v>
      </c>
      <c r="P136" s="36">
        <f>SUMIFS(СВЦЭМ!$C$39:$C$782,СВЦЭМ!$A$39:$A$782,$A136,СВЦЭМ!$B$39:$B$782,P$119)+'СЕТ СН'!$I$9+СВЦЭМ!$D$10+'СЕТ СН'!$I$5-'СЕТ СН'!$I$17</f>
        <v>3664.0846499499999</v>
      </c>
      <c r="Q136" s="36">
        <f>SUMIFS(СВЦЭМ!$C$39:$C$782,СВЦЭМ!$A$39:$A$782,$A136,СВЦЭМ!$B$39:$B$782,Q$119)+'СЕТ СН'!$I$9+СВЦЭМ!$D$10+'СЕТ СН'!$I$5-'СЕТ СН'!$I$17</f>
        <v>3664.3754183999999</v>
      </c>
      <c r="R136" s="36">
        <f>SUMIFS(СВЦЭМ!$C$39:$C$782,СВЦЭМ!$A$39:$A$782,$A136,СВЦЭМ!$B$39:$B$782,R$119)+'СЕТ СН'!$I$9+СВЦЭМ!$D$10+'СЕТ СН'!$I$5-'СЕТ СН'!$I$17</f>
        <v>3653.1009188399998</v>
      </c>
      <c r="S136" s="36">
        <f>SUMIFS(СВЦЭМ!$C$39:$C$782,СВЦЭМ!$A$39:$A$782,$A136,СВЦЭМ!$B$39:$B$782,S$119)+'СЕТ СН'!$I$9+СВЦЭМ!$D$10+'СЕТ СН'!$I$5-'СЕТ СН'!$I$17</f>
        <v>3596.8152230400001</v>
      </c>
      <c r="T136" s="36">
        <f>SUMIFS(СВЦЭМ!$C$39:$C$782,СВЦЭМ!$A$39:$A$782,$A136,СВЦЭМ!$B$39:$B$782,T$119)+'СЕТ СН'!$I$9+СВЦЭМ!$D$10+'СЕТ СН'!$I$5-'СЕТ СН'!$I$17</f>
        <v>3537.3319740299999</v>
      </c>
      <c r="U136" s="36">
        <f>SUMIFS(СВЦЭМ!$C$39:$C$782,СВЦЭМ!$A$39:$A$782,$A136,СВЦЭМ!$B$39:$B$782,U$119)+'СЕТ СН'!$I$9+СВЦЭМ!$D$10+'СЕТ СН'!$I$5-'СЕТ СН'!$I$17</f>
        <v>3537.7136792299998</v>
      </c>
      <c r="V136" s="36">
        <f>SUMIFS(СВЦЭМ!$C$39:$C$782,СВЦЭМ!$A$39:$A$782,$A136,СВЦЭМ!$B$39:$B$782,V$119)+'СЕТ СН'!$I$9+СВЦЭМ!$D$10+'СЕТ СН'!$I$5-'СЕТ СН'!$I$17</f>
        <v>3504.0851512999998</v>
      </c>
      <c r="W136" s="36">
        <f>SUMIFS(СВЦЭМ!$C$39:$C$782,СВЦЭМ!$A$39:$A$782,$A136,СВЦЭМ!$B$39:$B$782,W$119)+'СЕТ СН'!$I$9+СВЦЭМ!$D$10+'СЕТ СН'!$I$5-'СЕТ СН'!$I$17</f>
        <v>3466.0257203299998</v>
      </c>
      <c r="X136" s="36">
        <f>SUMIFS(СВЦЭМ!$C$39:$C$782,СВЦЭМ!$A$39:$A$782,$A136,СВЦЭМ!$B$39:$B$782,X$119)+'СЕТ СН'!$I$9+СВЦЭМ!$D$10+'СЕТ СН'!$I$5-'СЕТ СН'!$I$17</f>
        <v>3495.4675465700002</v>
      </c>
      <c r="Y136" s="36">
        <f>SUMIFS(СВЦЭМ!$C$39:$C$782,СВЦЭМ!$A$39:$A$782,$A136,СВЦЭМ!$B$39:$B$782,Y$119)+'СЕТ СН'!$I$9+СВЦЭМ!$D$10+'СЕТ СН'!$I$5-'СЕТ СН'!$I$17</f>
        <v>3502.0882609800001</v>
      </c>
    </row>
    <row r="137" spans="1:25" ht="15.75" x14ac:dyDescent="0.2">
      <c r="A137" s="35">
        <f t="shared" si="3"/>
        <v>44365</v>
      </c>
      <c r="B137" s="36">
        <f>SUMIFS(СВЦЭМ!$C$39:$C$782,СВЦЭМ!$A$39:$A$782,$A137,СВЦЭМ!$B$39:$B$782,B$119)+'СЕТ СН'!$I$9+СВЦЭМ!$D$10+'СЕТ СН'!$I$5-'СЕТ СН'!$I$17</f>
        <v>3547.7711018199998</v>
      </c>
      <c r="C137" s="36">
        <f>SUMIFS(СВЦЭМ!$C$39:$C$782,СВЦЭМ!$A$39:$A$782,$A137,СВЦЭМ!$B$39:$B$782,C$119)+'СЕТ СН'!$I$9+СВЦЭМ!$D$10+'СЕТ СН'!$I$5-'СЕТ СН'!$I$17</f>
        <v>3620.30599502</v>
      </c>
      <c r="D137" s="36">
        <f>SUMIFS(СВЦЭМ!$C$39:$C$782,СВЦЭМ!$A$39:$A$782,$A137,СВЦЭМ!$B$39:$B$782,D$119)+'СЕТ СН'!$I$9+СВЦЭМ!$D$10+'СЕТ СН'!$I$5-'СЕТ СН'!$I$17</f>
        <v>3636.1097422299999</v>
      </c>
      <c r="E137" s="36">
        <f>SUMIFS(СВЦЭМ!$C$39:$C$782,СВЦЭМ!$A$39:$A$782,$A137,СВЦЭМ!$B$39:$B$782,E$119)+'СЕТ СН'!$I$9+СВЦЭМ!$D$10+'СЕТ СН'!$I$5-'СЕТ СН'!$I$17</f>
        <v>3630.2125547199998</v>
      </c>
      <c r="F137" s="36">
        <f>SUMIFS(СВЦЭМ!$C$39:$C$782,СВЦЭМ!$A$39:$A$782,$A137,СВЦЭМ!$B$39:$B$782,F$119)+'СЕТ СН'!$I$9+СВЦЭМ!$D$10+'СЕТ СН'!$I$5-'СЕТ СН'!$I$17</f>
        <v>3627.7518511399999</v>
      </c>
      <c r="G137" s="36">
        <f>SUMIFS(СВЦЭМ!$C$39:$C$782,СВЦЭМ!$A$39:$A$782,$A137,СВЦЭМ!$B$39:$B$782,G$119)+'СЕТ СН'!$I$9+СВЦЭМ!$D$10+'СЕТ СН'!$I$5-'СЕТ СН'!$I$17</f>
        <v>3636.9227772200002</v>
      </c>
      <c r="H137" s="36">
        <f>SUMIFS(СВЦЭМ!$C$39:$C$782,СВЦЭМ!$A$39:$A$782,$A137,СВЦЭМ!$B$39:$B$782,H$119)+'СЕТ СН'!$I$9+СВЦЭМ!$D$10+'СЕТ СН'!$I$5-'СЕТ СН'!$I$17</f>
        <v>3671.5189682499999</v>
      </c>
      <c r="I137" s="36">
        <f>SUMIFS(СВЦЭМ!$C$39:$C$782,СВЦЭМ!$A$39:$A$782,$A137,СВЦЭМ!$B$39:$B$782,I$119)+'СЕТ СН'!$I$9+СВЦЭМ!$D$10+'СЕТ СН'!$I$5-'СЕТ СН'!$I$17</f>
        <v>3589.6037136199998</v>
      </c>
      <c r="J137" s="36">
        <f>SUMIFS(СВЦЭМ!$C$39:$C$782,СВЦЭМ!$A$39:$A$782,$A137,СВЦЭМ!$B$39:$B$782,J$119)+'СЕТ СН'!$I$9+СВЦЭМ!$D$10+'СЕТ СН'!$I$5-'СЕТ СН'!$I$17</f>
        <v>3516.0566875099998</v>
      </c>
      <c r="K137" s="36">
        <f>SUMIFS(СВЦЭМ!$C$39:$C$782,СВЦЭМ!$A$39:$A$782,$A137,СВЦЭМ!$B$39:$B$782,K$119)+'СЕТ СН'!$I$9+СВЦЭМ!$D$10+'СЕТ СН'!$I$5-'СЕТ СН'!$I$17</f>
        <v>3523.8393991200001</v>
      </c>
      <c r="L137" s="36">
        <f>SUMIFS(СВЦЭМ!$C$39:$C$782,СВЦЭМ!$A$39:$A$782,$A137,СВЦЭМ!$B$39:$B$782,L$119)+'СЕТ СН'!$I$9+СВЦЭМ!$D$10+'СЕТ СН'!$I$5-'СЕТ СН'!$I$17</f>
        <v>3510.1196069699999</v>
      </c>
      <c r="M137" s="36">
        <f>SUMIFS(СВЦЭМ!$C$39:$C$782,СВЦЭМ!$A$39:$A$782,$A137,СВЦЭМ!$B$39:$B$782,M$119)+'СЕТ СН'!$I$9+СВЦЭМ!$D$10+'СЕТ СН'!$I$5-'СЕТ СН'!$I$17</f>
        <v>3541.1673760899998</v>
      </c>
      <c r="N137" s="36">
        <f>SUMIFS(СВЦЭМ!$C$39:$C$782,СВЦЭМ!$A$39:$A$782,$A137,СВЦЭМ!$B$39:$B$782,N$119)+'СЕТ СН'!$I$9+СВЦЭМ!$D$10+'СЕТ СН'!$I$5-'СЕТ СН'!$I$17</f>
        <v>3591.2721869899997</v>
      </c>
      <c r="O137" s="36">
        <f>SUMIFS(СВЦЭМ!$C$39:$C$782,СВЦЭМ!$A$39:$A$782,$A137,СВЦЭМ!$B$39:$B$782,O$119)+'СЕТ СН'!$I$9+СВЦЭМ!$D$10+'СЕТ СН'!$I$5-'СЕТ СН'!$I$17</f>
        <v>3651.55600895</v>
      </c>
      <c r="P137" s="36">
        <f>SUMIFS(СВЦЭМ!$C$39:$C$782,СВЦЭМ!$A$39:$A$782,$A137,СВЦЭМ!$B$39:$B$782,P$119)+'СЕТ СН'!$I$9+СВЦЭМ!$D$10+'СЕТ СН'!$I$5-'СЕТ СН'!$I$17</f>
        <v>3674.15845584</v>
      </c>
      <c r="Q137" s="36">
        <f>SUMIFS(СВЦЭМ!$C$39:$C$782,СВЦЭМ!$A$39:$A$782,$A137,СВЦЭМ!$B$39:$B$782,Q$119)+'СЕТ СН'!$I$9+СВЦЭМ!$D$10+'СЕТ СН'!$I$5-'СЕТ СН'!$I$17</f>
        <v>3669.61483619</v>
      </c>
      <c r="R137" s="36">
        <f>SUMIFS(СВЦЭМ!$C$39:$C$782,СВЦЭМ!$A$39:$A$782,$A137,СВЦЭМ!$B$39:$B$782,R$119)+'СЕТ СН'!$I$9+СВЦЭМ!$D$10+'СЕТ СН'!$I$5-'СЕТ СН'!$I$17</f>
        <v>3619.7292765100001</v>
      </c>
      <c r="S137" s="36">
        <f>SUMIFS(СВЦЭМ!$C$39:$C$782,СВЦЭМ!$A$39:$A$782,$A137,СВЦЭМ!$B$39:$B$782,S$119)+'СЕТ СН'!$I$9+СВЦЭМ!$D$10+'СЕТ СН'!$I$5-'СЕТ СН'!$I$17</f>
        <v>3555.2277535200001</v>
      </c>
      <c r="T137" s="36">
        <f>SUMIFS(СВЦЭМ!$C$39:$C$782,СВЦЭМ!$A$39:$A$782,$A137,СВЦЭМ!$B$39:$B$782,T$119)+'СЕТ СН'!$I$9+СВЦЭМ!$D$10+'СЕТ СН'!$I$5-'СЕТ СН'!$I$17</f>
        <v>3517.8153192700001</v>
      </c>
      <c r="U137" s="36">
        <f>SUMIFS(СВЦЭМ!$C$39:$C$782,СВЦЭМ!$A$39:$A$782,$A137,СВЦЭМ!$B$39:$B$782,U$119)+'СЕТ СН'!$I$9+СВЦЭМ!$D$10+'СЕТ СН'!$I$5-'СЕТ СН'!$I$17</f>
        <v>3518.98059853</v>
      </c>
      <c r="V137" s="36">
        <f>SUMIFS(СВЦЭМ!$C$39:$C$782,СВЦЭМ!$A$39:$A$782,$A137,СВЦЭМ!$B$39:$B$782,V$119)+'СЕТ СН'!$I$9+СВЦЭМ!$D$10+'СЕТ СН'!$I$5-'СЕТ СН'!$I$17</f>
        <v>3515.0159893999999</v>
      </c>
      <c r="W137" s="36">
        <f>SUMIFS(СВЦЭМ!$C$39:$C$782,СВЦЭМ!$A$39:$A$782,$A137,СВЦЭМ!$B$39:$B$782,W$119)+'СЕТ СН'!$I$9+СВЦЭМ!$D$10+'СЕТ СН'!$I$5-'СЕТ СН'!$I$17</f>
        <v>3519.9853022299999</v>
      </c>
      <c r="X137" s="36">
        <f>SUMIFS(СВЦЭМ!$C$39:$C$782,СВЦЭМ!$A$39:$A$782,$A137,СВЦЭМ!$B$39:$B$782,X$119)+'СЕТ СН'!$I$9+СВЦЭМ!$D$10+'СЕТ СН'!$I$5-'СЕТ СН'!$I$17</f>
        <v>3513.3534965600002</v>
      </c>
      <c r="Y137" s="36">
        <f>SUMIFS(СВЦЭМ!$C$39:$C$782,СВЦЭМ!$A$39:$A$782,$A137,СВЦЭМ!$B$39:$B$782,Y$119)+'СЕТ СН'!$I$9+СВЦЭМ!$D$10+'СЕТ СН'!$I$5-'СЕТ СН'!$I$17</f>
        <v>3522.22507928</v>
      </c>
    </row>
    <row r="138" spans="1:25" ht="15.75" x14ac:dyDescent="0.2">
      <c r="A138" s="35">
        <f t="shared" si="3"/>
        <v>44366</v>
      </c>
      <c r="B138" s="36">
        <f>SUMIFS(СВЦЭМ!$C$39:$C$782,СВЦЭМ!$A$39:$A$782,$A138,СВЦЭМ!$B$39:$B$782,B$119)+'СЕТ СН'!$I$9+СВЦЭМ!$D$10+'СЕТ СН'!$I$5-'СЕТ СН'!$I$17</f>
        <v>3412.9465060699999</v>
      </c>
      <c r="C138" s="36">
        <f>SUMIFS(СВЦЭМ!$C$39:$C$782,СВЦЭМ!$A$39:$A$782,$A138,СВЦЭМ!$B$39:$B$782,C$119)+'СЕТ СН'!$I$9+СВЦЭМ!$D$10+'СЕТ СН'!$I$5-'СЕТ СН'!$I$17</f>
        <v>3480.1803669699998</v>
      </c>
      <c r="D138" s="36">
        <f>SUMIFS(СВЦЭМ!$C$39:$C$782,СВЦЭМ!$A$39:$A$782,$A138,СВЦЭМ!$B$39:$B$782,D$119)+'СЕТ СН'!$I$9+СВЦЭМ!$D$10+'СЕТ СН'!$I$5-'СЕТ СН'!$I$17</f>
        <v>3543.7223107700001</v>
      </c>
      <c r="E138" s="36">
        <f>SUMIFS(СВЦЭМ!$C$39:$C$782,СВЦЭМ!$A$39:$A$782,$A138,СВЦЭМ!$B$39:$B$782,E$119)+'СЕТ СН'!$I$9+СВЦЭМ!$D$10+'СЕТ СН'!$I$5-'СЕТ СН'!$I$17</f>
        <v>3555.7066636199997</v>
      </c>
      <c r="F138" s="36">
        <f>SUMIFS(СВЦЭМ!$C$39:$C$782,СВЦЭМ!$A$39:$A$782,$A138,СВЦЭМ!$B$39:$B$782,F$119)+'СЕТ СН'!$I$9+СВЦЭМ!$D$10+'СЕТ СН'!$I$5-'СЕТ СН'!$I$17</f>
        <v>3558.4486786799998</v>
      </c>
      <c r="G138" s="36">
        <f>SUMIFS(СВЦЭМ!$C$39:$C$782,СВЦЭМ!$A$39:$A$782,$A138,СВЦЭМ!$B$39:$B$782,G$119)+'СЕТ СН'!$I$9+СВЦЭМ!$D$10+'СЕТ СН'!$I$5-'СЕТ СН'!$I$17</f>
        <v>3551.8843671999998</v>
      </c>
      <c r="H138" s="36">
        <f>SUMIFS(СВЦЭМ!$C$39:$C$782,СВЦЭМ!$A$39:$A$782,$A138,СВЦЭМ!$B$39:$B$782,H$119)+'СЕТ СН'!$I$9+СВЦЭМ!$D$10+'СЕТ СН'!$I$5-'СЕТ СН'!$I$17</f>
        <v>3530.77001582</v>
      </c>
      <c r="I138" s="36">
        <f>SUMIFS(СВЦЭМ!$C$39:$C$782,СВЦЭМ!$A$39:$A$782,$A138,СВЦЭМ!$B$39:$B$782,I$119)+'СЕТ СН'!$I$9+СВЦЭМ!$D$10+'СЕТ СН'!$I$5-'СЕТ СН'!$I$17</f>
        <v>3460.94846315</v>
      </c>
      <c r="J138" s="36">
        <f>SUMIFS(СВЦЭМ!$C$39:$C$782,СВЦЭМ!$A$39:$A$782,$A138,СВЦЭМ!$B$39:$B$782,J$119)+'СЕТ СН'!$I$9+СВЦЭМ!$D$10+'СЕТ СН'!$I$5-'СЕТ СН'!$I$17</f>
        <v>3391.2808027900001</v>
      </c>
      <c r="K138" s="36">
        <f>SUMIFS(СВЦЭМ!$C$39:$C$782,СВЦЭМ!$A$39:$A$782,$A138,СВЦЭМ!$B$39:$B$782,K$119)+'СЕТ СН'!$I$9+СВЦЭМ!$D$10+'СЕТ СН'!$I$5-'СЕТ СН'!$I$17</f>
        <v>3394.8427415800002</v>
      </c>
      <c r="L138" s="36">
        <f>SUMIFS(СВЦЭМ!$C$39:$C$782,СВЦЭМ!$A$39:$A$782,$A138,СВЦЭМ!$B$39:$B$782,L$119)+'СЕТ СН'!$I$9+СВЦЭМ!$D$10+'СЕТ СН'!$I$5-'СЕТ СН'!$I$17</f>
        <v>3420.76138661</v>
      </c>
      <c r="M138" s="36">
        <f>SUMIFS(СВЦЭМ!$C$39:$C$782,СВЦЭМ!$A$39:$A$782,$A138,СВЦЭМ!$B$39:$B$782,M$119)+'СЕТ СН'!$I$9+СВЦЭМ!$D$10+'СЕТ СН'!$I$5-'СЕТ СН'!$I$17</f>
        <v>3416.2477438800001</v>
      </c>
      <c r="N138" s="36">
        <f>SUMIFS(СВЦЭМ!$C$39:$C$782,СВЦЭМ!$A$39:$A$782,$A138,СВЦЭМ!$B$39:$B$782,N$119)+'СЕТ СН'!$I$9+СВЦЭМ!$D$10+'СЕТ СН'!$I$5-'СЕТ СН'!$I$17</f>
        <v>3459.9608833699999</v>
      </c>
      <c r="O138" s="36">
        <f>SUMIFS(СВЦЭМ!$C$39:$C$782,СВЦЭМ!$A$39:$A$782,$A138,СВЦЭМ!$B$39:$B$782,O$119)+'СЕТ СН'!$I$9+СВЦЭМ!$D$10+'СЕТ СН'!$I$5-'СЕТ СН'!$I$17</f>
        <v>3500.79365057</v>
      </c>
      <c r="P138" s="36">
        <f>SUMIFS(СВЦЭМ!$C$39:$C$782,СВЦЭМ!$A$39:$A$782,$A138,СВЦЭМ!$B$39:$B$782,P$119)+'СЕТ СН'!$I$9+СВЦЭМ!$D$10+'СЕТ СН'!$I$5-'СЕТ СН'!$I$17</f>
        <v>3514.30735637</v>
      </c>
      <c r="Q138" s="36">
        <f>SUMIFS(СВЦЭМ!$C$39:$C$782,СВЦЭМ!$A$39:$A$782,$A138,СВЦЭМ!$B$39:$B$782,Q$119)+'СЕТ СН'!$I$9+СВЦЭМ!$D$10+'СЕТ СН'!$I$5-'СЕТ СН'!$I$17</f>
        <v>3516.1259821399999</v>
      </c>
      <c r="R138" s="36">
        <f>SUMIFS(СВЦЭМ!$C$39:$C$782,СВЦЭМ!$A$39:$A$782,$A138,СВЦЭМ!$B$39:$B$782,R$119)+'СЕТ СН'!$I$9+СВЦЭМ!$D$10+'СЕТ СН'!$I$5-'СЕТ СН'!$I$17</f>
        <v>3484.5964512299997</v>
      </c>
      <c r="S138" s="36">
        <f>SUMIFS(СВЦЭМ!$C$39:$C$782,СВЦЭМ!$A$39:$A$782,$A138,СВЦЭМ!$B$39:$B$782,S$119)+'СЕТ СН'!$I$9+СВЦЭМ!$D$10+'СЕТ СН'!$I$5-'СЕТ СН'!$I$17</f>
        <v>3430.1370727099998</v>
      </c>
      <c r="T138" s="36">
        <f>SUMIFS(СВЦЭМ!$C$39:$C$782,СВЦЭМ!$A$39:$A$782,$A138,СВЦЭМ!$B$39:$B$782,T$119)+'СЕТ СН'!$I$9+СВЦЭМ!$D$10+'СЕТ СН'!$I$5-'СЕТ СН'!$I$17</f>
        <v>3396.3411228800001</v>
      </c>
      <c r="U138" s="36">
        <f>SUMIFS(СВЦЭМ!$C$39:$C$782,СВЦЭМ!$A$39:$A$782,$A138,СВЦЭМ!$B$39:$B$782,U$119)+'СЕТ СН'!$I$9+СВЦЭМ!$D$10+'СЕТ СН'!$I$5-'СЕТ СН'!$I$17</f>
        <v>3388.5868891099999</v>
      </c>
      <c r="V138" s="36">
        <f>SUMIFS(СВЦЭМ!$C$39:$C$782,СВЦЭМ!$A$39:$A$782,$A138,СВЦЭМ!$B$39:$B$782,V$119)+'СЕТ СН'!$I$9+СВЦЭМ!$D$10+'СЕТ СН'!$I$5-'СЕТ СН'!$I$17</f>
        <v>3386.6387364100001</v>
      </c>
      <c r="W138" s="36">
        <f>SUMIFS(СВЦЭМ!$C$39:$C$782,СВЦЭМ!$A$39:$A$782,$A138,СВЦЭМ!$B$39:$B$782,W$119)+'СЕТ СН'!$I$9+СВЦЭМ!$D$10+'СЕТ СН'!$I$5-'СЕТ СН'!$I$17</f>
        <v>3391.3344004400001</v>
      </c>
      <c r="X138" s="36">
        <f>SUMIFS(СВЦЭМ!$C$39:$C$782,СВЦЭМ!$A$39:$A$782,$A138,СВЦЭМ!$B$39:$B$782,X$119)+'СЕТ СН'!$I$9+СВЦЭМ!$D$10+'СЕТ СН'!$I$5-'СЕТ СН'!$I$17</f>
        <v>3389.7762914599998</v>
      </c>
      <c r="Y138" s="36">
        <f>SUMIFS(СВЦЭМ!$C$39:$C$782,СВЦЭМ!$A$39:$A$782,$A138,СВЦЭМ!$B$39:$B$782,Y$119)+'СЕТ СН'!$I$9+СВЦЭМ!$D$10+'СЕТ СН'!$I$5-'СЕТ СН'!$I$17</f>
        <v>3404.2346072199998</v>
      </c>
    </row>
    <row r="139" spans="1:25" ht="15.75" x14ac:dyDescent="0.2">
      <c r="A139" s="35">
        <f t="shared" si="3"/>
        <v>44367</v>
      </c>
      <c r="B139" s="36">
        <f>SUMIFS(СВЦЭМ!$C$39:$C$782,СВЦЭМ!$A$39:$A$782,$A139,СВЦЭМ!$B$39:$B$782,B$119)+'СЕТ СН'!$I$9+СВЦЭМ!$D$10+'СЕТ СН'!$I$5-'СЕТ СН'!$I$17</f>
        <v>3460.07797841</v>
      </c>
      <c r="C139" s="36">
        <f>SUMIFS(СВЦЭМ!$C$39:$C$782,СВЦЭМ!$A$39:$A$782,$A139,СВЦЭМ!$B$39:$B$782,C$119)+'СЕТ СН'!$I$9+СВЦЭМ!$D$10+'СЕТ СН'!$I$5-'СЕТ СН'!$I$17</f>
        <v>3537.0314842099997</v>
      </c>
      <c r="D139" s="36">
        <f>SUMIFS(СВЦЭМ!$C$39:$C$782,СВЦЭМ!$A$39:$A$782,$A139,СВЦЭМ!$B$39:$B$782,D$119)+'СЕТ СН'!$I$9+СВЦЭМ!$D$10+'СЕТ СН'!$I$5-'СЕТ СН'!$I$17</f>
        <v>3614.2510983399998</v>
      </c>
      <c r="E139" s="36">
        <f>SUMIFS(СВЦЭМ!$C$39:$C$782,СВЦЭМ!$A$39:$A$782,$A139,СВЦЭМ!$B$39:$B$782,E$119)+'СЕТ СН'!$I$9+СВЦЭМ!$D$10+'СЕТ СН'!$I$5-'СЕТ СН'!$I$17</f>
        <v>3639.4645935899998</v>
      </c>
      <c r="F139" s="36">
        <f>SUMIFS(СВЦЭМ!$C$39:$C$782,СВЦЭМ!$A$39:$A$782,$A139,СВЦЭМ!$B$39:$B$782,F$119)+'СЕТ СН'!$I$9+СВЦЭМ!$D$10+'СЕТ СН'!$I$5-'СЕТ СН'!$I$17</f>
        <v>3639.2908793699999</v>
      </c>
      <c r="G139" s="36">
        <f>SUMIFS(СВЦЭМ!$C$39:$C$782,СВЦЭМ!$A$39:$A$782,$A139,СВЦЭМ!$B$39:$B$782,G$119)+'СЕТ СН'!$I$9+СВЦЭМ!$D$10+'СЕТ СН'!$I$5-'СЕТ СН'!$I$17</f>
        <v>3635.6895577</v>
      </c>
      <c r="H139" s="36">
        <f>SUMIFS(СВЦЭМ!$C$39:$C$782,СВЦЭМ!$A$39:$A$782,$A139,СВЦЭМ!$B$39:$B$782,H$119)+'СЕТ СН'!$I$9+СВЦЭМ!$D$10+'СЕТ СН'!$I$5-'СЕТ СН'!$I$17</f>
        <v>3610.3345080999998</v>
      </c>
      <c r="I139" s="36">
        <f>SUMIFS(СВЦЭМ!$C$39:$C$782,СВЦЭМ!$A$39:$A$782,$A139,СВЦЭМ!$B$39:$B$782,I$119)+'СЕТ СН'!$I$9+СВЦЭМ!$D$10+'СЕТ СН'!$I$5-'СЕТ СН'!$I$17</f>
        <v>3516.1032295599998</v>
      </c>
      <c r="J139" s="36">
        <f>SUMIFS(СВЦЭМ!$C$39:$C$782,СВЦЭМ!$A$39:$A$782,$A139,СВЦЭМ!$B$39:$B$782,J$119)+'СЕТ СН'!$I$9+СВЦЭМ!$D$10+'СЕТ СН'!$I$5-'СЕТ СН'!$I$17</f>
        <v>3444.6112515300001</v>
      </c>
      <c r="K139" s="36">
        <f>SUMIFS(СВЦЭМ!$C$39:$C$782,СВЦЭМ!$A$39:$A$782,$A139,СВЦЭМ!$B$39:$B$782,K$119)+'СЕТ СН'!$I$9+СВЦЭМ!$D$10+'СЕТ СН'!$I$5-'СЕТ СН'!$I$17</f>
        <v>3415.5783939799999</v>
      </c>
      <c r="L139" s="36">
        <f>SUMIFS(СВЦЭМ!$C$39:$C$782,СВЦЭМ!$A$39:$A$782,$A139,СВЦЭМ!$B$39:$B$782,L$119)+'СЕТ СН'!$I$9+СВЦЭМ!$D$10+'СЕТ СН'!$I$5-'СЕТ СН'!$I$17</f>
        <v>3431.5814992000001</v>
      </c>
      <c r="M139" s="36">
        <f>SUMIFS(СВЦЭМ!$C$39:$C$782,СВЦЭМ!$A$39:$A$782,$A139,СВЦЭМ!$B$39:$B$782,M$119)+'СЕТ СН'!$I$9+СВЦЭМ!$D$10+'СЕТ СН'!$I$5-'СЕТ СН'!$I$17</f>
        <v>3424.5173483099998</v>
      </c>
      <c r="N139" s="36">
        <f>SUMIFS(СВЦЭМ!$C$39:$C$782,СВЦЭМ!$A$39:$A$782,$A139,СВЦЭМ!$B$39:$B$782,N$119)+'СЕТ СН'!$I$9+СВЦЭМ!$D$10+'СЕТ СН'!$I$5-'СЕТ СН'!$I$17</f>
        <v>3466.5533862900002</v>
      </c>
      <c r="O139" s="36">
        <f>SUMIFS(СВЦЭМ!$C$39:$C$782,СВЦЭМ!$A$39:$A$782,$A139,СВЦЭМ!$B$39:$B$782,O$119)+'СЕТ СН'!$I$9+СВЦЭМ!$D$10+'СЕТ СН'!$I$5-'СЕТ СН'!$I$17</f>
        <v>3499.1335236599998</v>
      </c>
      <c r="P139" s="36">
        <f>SUMIFS(СВЦЭМ!$C$39:$C$782,СВЦЭМ!$A$39:$A$782,$A139,СВЦЭМ!$B$39:$B$782,P$119)+'СЕТ СН'!$I$9+СВЦЭМ!$D$10+'СЕТ СН'!$I$5-'СЕТ СН'!$I$17</f>
        <v>3510.6082733100002</v>
      </c>
      <c r="Q139" s="36">
        <f>SUMIFS(СВЦЭМ!$C$39:$C$782,СВЦЭМ!$A$39:$A$782,$A139,СВЦЭМ!$B$39:$B$782,Q$119)+'СЕТ СН'!$I$9+СВЦЭМ!$D$10+'СЕТ СН'!$I$5-'СЕТ СН'!$I$17</f>
        <v>3515.0377942499999</v>
      </c>
      <c r="R139" s="36">
        <f>SUMIFS(СВЦЭМ!$C$39:$C$782,СВЦЭМ!$A$39:$A$782,$A139,СВЦЭМ!$B$39:$B$782,R$119)+'СЕТ СН'!$I$9+СВЦЭМ!$D$10+'СЕТ СН'!$I$5-'СЕТ СН'!$I$17</f>
        <v>3492.6021123199998</v>
      </c>
      <c r="S139" s="36">
        <f>SUMIFS(СВЦЭМ!$C$39:$C$782,СВЦЭМ!$A$39:$A$782,$A139,СВЦЭМ!$B$39:$B$782,S$119)+'СЕТ СН'!$I$9+СВЦЭМ!$D$10+'СЕТ СН'!$I$5-'СЕТ СН'!$I$17</f>
        <v>3446.2893117399999</v>
      </c>
      <c r="T139" s="36">
        <f>SUMIFS(СВЦЭМ!$C$39:$C$782,СВЦЭМ!$A$39:$A$782,$A139,СВЦЭМ!$B$39:$B$782,T$119)+'СЕТ СН'!$I$9+СВЦЭМ!$D$10+'СЕТ СН'!$I$5-'СЕТ СН'!$I$17</f>
        <v>3422.6672797699998</v>
      </c>
      <c r="U139" s="36">
        <f>SUMIFS(СВЦЭМ!$C$39:$C$782,СВЦЭМ!$A$39:$A$782,$A139,СВЦЭМ!$B$39:$B$782,U$119)+'СЕТ СН'!$I$9+СВЦЭМ!$D$10+'СЕТ СН'!$I$5-'СЕТ СН'!$I$17</f>
        <v>3390.1316063499999</v>
      </c>
      <c r="V139" s="36">
        <f>SUMIFS(СВЦЭМ!$C$39:$C$782,СВЦЭМ!$A$39:$A$782,$A139,СВЦЭМ!$B$39:$B$782,V$119)+'СЕТ СН'!$I$9+СВЦЭМ!$D$10+'СЕТ СН'!$I$5-'СЕТ СН'!$I$17</f>
        <v>3381.1700185</v>
      </c>
      <c r="W139" s="36">
        <f>SUMIFS(СВЦЭМ!$C$39:$C$782,СВЦЭМ!$A$39:$A$782,$A139,СВЦЭМ!$B$39:$B$782,W$119)+'СЕТ СН'!$I$9+СВЦЭМ!$D$10+'СЕТ СН'!$I$5-'СЕТ СН'!$I$17</f>
        <v>3399.5501140400002</v>
      </c>
      <c r="X139" s="36">
        <f>SUMIFS(СВЦЭМ!$C$39:$C$782,СВЦЭМ!$A$39:$A$782,$A139,СВЦЭМ!$B$39:$B$782,X$119)+'СЕТ СН'!$I$9+СВЦЭМ!$D$10+'СЕТ СН'!$I$5-'СЕТ СН'!$I$17</f>
        <v>3382.6578891099998</v>
      </c>
      <c r="Y139" s="36">
        <f>SUMIFS(СВЦЭМ!$C$39:$C$782,СВЦЭМ!$A$39:$A$782,$A139,СВЦЭМ!$B$39:$B$782,Y$119)+'СЕТ СН'!$I$9+СВЦЭМ!$D$10+'СЕТ СН'!$I$5-'СЕТ СН'!$I$17</f>
        <v>3385.7196670600001</v>
      </c>
    </row>
    <row r="140" spans="1:25" ht="15.75" x14ac:dyDescent="0.2">
      <c r="A140" s="35">
        <f t="shared" si="3"/>
        <v>44368</v>
      </c>
      <c r="B140" s="36">
        <f>SUMIFS(СВЦЭМ!$C$39:$C$782,СВЦЭМ!$A$39:$A$782,$A140,СВЦЭМ!$B$39:$B$782,B$119)+'СЕТ СН'!$I$9+СВЦЭМ!$D$10+'СЕТ СН'!$I$5-'СЕТ СН'!$I$17</f>
        <v>3487.3511832499998</v>
      </c>
      <c r="C140" s="36">
        <f>SUMIFS(СВЦЭМ!$C$39:$C$782,СВЦЭМ!$A$39:$A$782,$A140,СВЦЭМ!$B$39:$B$782,C$119)+'СЕТ СН'!$I$9+СВЦЭМ!$D$10+'СЕТ СН'!$I$5-'СЕТ СН'!$I$17</f>
        <v>3563.9065666799997</v>
      </c>
      <c r="D140" s="36">
        <f>SUMIFS(СВЦЭМ!$C$39:$C$782,СВЦЭМ!$A$39:$A$782,$A140,СВЦЭМ!$B$39:$B$782,D$119)+'СЕТ СН'!$I$9+СВЦЭМ!$D$10+'СЕТ СН'!$I$5-'СЕТ СН'!$I$17</f>
        <v>3618.5809629</v>
      </c>
      <c r="E140" s="36">
        <f>SUMIFS(СВЦЭМ!$C$39:$C$782,СВЦЭМ!$A$39:$A$782,$A140,СВЦЭМ!$B$39:$B$782,E$119)+'СЕТ СН'!$I$9+СВЦЭМ!$D$10+'СЕТ СН'!$I$5-'СЕТ СН'!$I$17</f>
        <v>3634.0328907799999</v>
      </c>
      <c r="F140" s="36">
        <f>SUMIFS(СВЦЭМ!$C$39:$C$782,СВЦЭМ!$A$39:$A$782,$A140,СВЦЭМ!$B$39:$B$782,F$119)+'СЕТ СН'!$I$9+СВЦЭМ!$D$10+'СЕТ СН'!$I$5-'СЕТ СН'!$I$17</f>
        <v>3633.35139033</v>
      </c>
      <c r="G140" s="36">
        <f>SUMIFS(СВЦЭМ!$C$39:$C$782,СВЦЭМ!$A$39:$A$782,$A140,СВЦЭМ!$B$39:$B$782,G$119)+'СЕТ СН'!$I$9+СВЦЭМ!$D$10+'СЕТ СН'!$I$5-'СЕТ СН'!$I$17</f>
        <v>3633.7237068499999</v>
      </c>
      <c r="H140" s="36">
        <f>SUMIFS(СВЦЭМ!$C$39:$C$782,СВЦЭМ!$A$39:$A$782,$A140,СВЦЭМ!$B$39:$B$782,H$119)+'СЕТ СН'!$I$9+СВЦЭМ!$D$10+'СЕТ СН'!$I$5-'СЕТ СН'!$I$17</f>
        <v>3579.7300402399997</v>
      </c>
      <c r="I140" s="36">
        <f>SUMIFS(СВЦЭМ!$C$39:$C$782,СВЦЭМ!$A$39:$A$782,$A140,СВЦЭМ!$B$39:$B$782,I$119)+'СЕТ СН'!$I$9+СВЦЭМ!$D$10+'СЕТ СН'!$I$5-'СЕТ СН'!$I$17</f>
        <v>3512.3733551699997</v>
      </c>
      <c r="J140" s="36">
        <f>SUMIFS(СВЦЭМ!$C$39:$C$782,СВЦЭМ!$A$39:$A$782,$A140,СВЦЭМ!$B$39:$B$782,J$119)+'СЕТ СН'!$I$9+СВЦЭМ!$D$10+'СЕТ СН'!$I$5-'СЕТ СН'!$I$17</f>
        <v>3440.05842502</v>
      </c>
      <c r="K140" s="36">
        <f>SUMIFS(СВЦЭМ!$C$39:$C$782,СВЦЭМ!$A$39:$A$782,$A140,СВЦЭМ!$B$39:$B$782,K$119)+'СЕТ СН'!$I$9+СВЦЭМ!$D$10+'СЕТ СН'!$I$5-'СЕТ СН'!$I$17</f>
        <v>3429.6397236799999</v>
      </c>
      <c r="L140" s="36">
        <f>SUMIFS(СВЦЭМ!$C$39:$C$782,СВЦЭМ!$A$39:$A$782,$A140,СВЦЭМ!$B$39:$B$782,L$119)+'СЕТ СН'!$I$9+СВЦЭМ!$D$10+'СЕТ СН'!$I$5-'СЕТ СН'!$I$17</f>
        <v>3439.7826712699998</v>
      </c>
      <c r="M140" s="36">
        <f>SUMIFS(СВЦЭМ!$C$39:$C$782,СВЦЭМ!$A$39:$A$782,$A140,СВЦЭМ!$B$39:$B$782,M$119)+'СЕТ СН'!$I$9+СВЦЭМ!$D$10+'СЕТ СН'!$I$5-'СЕТ СН'!$I$17</f>
        <v>3434.5314204400001</v>
      </c>
      <c r="N140" s="36">
        <f>SUMIFS(СВЦЭМ!$C$39:$C$782,СВЦЭМ!$A$39:$A$782,$A140,СВЦЭМ!$B$39:$B$782,N$119)+'СЕТ СН'!$I$9+СВЦЭМ!$D$10+'СЕТ СН'!$I$5-'СЕТ СН'!$I$17</f>
        <v>3483.4741273</v>
      </c>
      <c r="O140" s="36">
        <f>SUMIFS(СВЦЭМ!$C$39:$C$782,СВЦЭМ!$A$39:$A$782,$A140,СВЦЭМ!$B$39:$B$782,O$119)+'СЕТ СН'!$I$9+СВЦЭМ!$D$10+'СЕТ СН'!$I$5-'СЕТ СН'!$I$17</f>
        <v>3512.1701916499997</v>
      </c>
      <c r="P140" s="36">
        <f>SUMIFS(СВЦЭМ!$C$39:$C$782,СВЦЭМ!$A$39:$A$782,$A140,СВЦЭМ!$B$39:$B$782,P$119)+'СЕТ СН'!$I$9+СВЦЭМ!$D$10+'СЕТ СН'!$I$5-'СЕТ СН'!$I$17</f>
        <v>3525.9490511700001</v>
      </c>
      <c r="Q140" s="36">
        <f>SUMIFS(СВЦЭМ!$C$39:$C$782,СВЦЭМ!$A$39:$A$782,$A140,СВЦЭМ!$B$39:$B$782,Q$119)+'СЕТ СН'!$I$9+СВЦЭМ!$D$10+'СЕТ СН'!$I$5-'СЕТ СН'!$I$17</f>
        <v>3523.8978276999997</v>
      </c>
      <c r="R140" s="36">
        <f>SUMIFS(СВЦЭМ!$C$39:$C$782,СВЦЭМ!$A$39:$A$782,$A140,СВЦЭМ!$B$39:$B$782,R$119)+'СЕТ СН'!$I$9+СВЦЭМ!$D$10+'СЕТ СН'!$I$5-'СЕТ СН'!$I$17</f>
        <v>3498.3213338599999</v>
      </c>
      <c r="S140" s="36">
        <f>SUMIFS(СВЦЭМ!$C$39:$C$782,СВЦЭМ!$A$39:$A$782,$A140,СВЦЭМ!$B$39:$B$782,S$119)+'СЕТ СН'!$I$9+СВЦЭМ!$D$10+'СЕТ СН'!$I$5-'СЕТ СН'!$I$17</f>
        <v>3498.2382663600001</v>
      </c>
      <c r="T140" s="36">
        <f>SUMIFS(СВЦЭМ!$C$39:$C$782,СВЦЭМ!$A$39:$A$782,$A140,СВЦЭМ!$B$39:$B$782,T$119)+'СЕТ СН'!$I$9+СВЦЭМ!$D$10+'СЕТ СН'!$I$5-'СЕТ СН'!$I$17</f>
        <v>3533.44632241</v>
      </c>
      <c r="U140" s="36">
        <f>SUMIFS(СВЦЭМ!$C$39:$C$782,СВЦЭМ!$A$39:$A$782,$A140,СВЦЭМ!$B$39:$B$782,U$119)+'СЕТ СН'!$I$9+СВЦЭМ!$D$10+'СЕТ СН'!$I$5-'СЕТ СН'!$I$17</f>
        <v>3500.6072201799998</v>
      </c>
      <c r="V140" s="36">
        <f>SUMIFS(СВЦЭМ!$C$39:$C$782,СВЦЭМ!$A$39:$A$782,$A140,СВЦЭМ!$B$39:$B$782,V$119)+'СЕТ СН'!$I$9+СВЦЭМ!$D$10+'СЕТ СН'!$I$5-'СЕТ СН'!$I$17</f>
        <v>3463.7468121500001</v>
      </c>
      <c r="W140" s="36">
        <f>SUMIFS(СВЦЭМ!$C$39:$C$782,СВЦЭМ!$A$39:$A$782,$A140,СВЦЭМ!$B$39:$B$782,W$119)+'СЕТ СН'!$I$9+СВЦЭМ!$D$10+'СЕТ СН'!$I$5-'СЕТ СН'!$I$17</f>
        <v>3487.6474014199998</v>
      </c>
      <c r="X140" s="36">
        <f>SUMIFS(СВЦЭМ!$C$39:$C$782,СВЦЭМ!$A$39:$A$782,$A140,СВЦЭМ!$B$39:$B$782,X$119)+'СЕТ СН'!$I$9+СВЦЭМ!$D$10+'СЕТ СН'!$I$5-'СЕТ СН'!$I$17</f>
        <v>3457.4141753499998</v>
      </c>
      <c r="Y140" s="36">
        <f>SUMIFS(СВЦЭМ!$C$39:$C$782,СВЦЭМ!$A$39:$A$782,$A140,СВЦЭМ!$B$39:$B$782,Y$119)+'СЕТ СН'!$I$9+СВЦЭМ!$D$10+'СЕТ СН'!$I$5-'СЕТ СН'!$I$17</f>
        <v>3421.8778763</v>
      </c>
    </row>
    <row r="141" spans="1:25" ht="15.75" x14ac:dyDescent="0.2">
      <c r="A141" s="35">
        <f t="shared" si="3"/>
        <v>44369</v>
      </c>
      <c r="B141" s="36">
        <f>SUMIFS(СВЦЭМ!$C$39:$C$782,СВЦЭМ!$A$39:$A$782,$A141,СВЦЭМ!$B$39:$B$782,B$119)+'СЕТ СН'!$I$9+СВЦЭМ!$D$10+'СЕТ СН'!$I$5-'СЕТ СН'!$I$17</f>
        <v>3526.2297435700002</v>
      </c>
      <c r="C141" s="36">
        <f>SUMIFS(СВЦЭМ!$C$39:$C$782,СВЦЭМ!$A$39:$A$782,$A141,СВЦЭМ!$B$39:$B$782,C$119)+'СЕТ СН'!$I$9+СВЦЭМ!$D$10+'СЕТ СН'!$I$5-'СЕТ СН'!$I$17</f>
        <v>3611.67424024</v>
      </c>
      <c r="D141" s="36">
        <f>SUMIFS(СВЦЭМ!$C$39:$C$782,СВЦЭМ!$A$39:$A$782,$A141,СВЦЭМ!$B$39:$B$782,D$119)+'СЕТ СН'!$I$9+СВЦЭМ!$D$10+'СЕТ СН'!$I$5-'СЕТ СН'!$I$17</f>
        <v>3684.4184610399998</v>
      </c>
      <c r="E141" s="36">
        <f>SUMIFS(СВЦЭМ!$C$39:$C$782,СВЦЭМ!$A$39:$A$782,$A141,СВЦЭМ!$B$39:$B$782,E$119)+'СЕТ СН'!$I$9+СВЦЭМ!$D$10+'СЕТ СН'!$I$5-'СЕТ СН'!$I$17</f>
        <v>3673.6915703099999</v>
      </c>
      <c r="F141" s="36">
        <f>SUMIFS(СВЦЭМ!$C$39:$C$782,СВЦЭМ!$A$39:$A$782,$A141,СВЦЭМ!$B$39:$B$782,F$119)+'СЕТ СН'!$I$9+СВЦЭМ!$D$10+'СЕТ СН'!$I$5-'СЕТ СН'!$I$17</f>
        <v>3670.4231359300002</v>
      </c>
      <c r="G141" s="36">
        <f>SUMIFS(СВЦЭМ!$C$39:$C$782,СВЦЭМ!$A$39:$A$782,$A141,СВЦЭМ!$B$39:$B$782,G$119)+'СЕТ СН'!$I$9+СВЦЭМ!$D$10+'СЕТ СН'!$I$5-'СЕТ СН'!$I$17</f>
        <v>3676.9015073699998</v>
      </c>
      <c r="H141" s="36">
        <f>SUMIFS(СВЦЭМ!$C$39:$C$782,СВЦЭМ!$A$39:$A$782,$A141,СВЦЭМ!$B$39:$B$782,H$119)+'СЕТ СН'!$I$9+СВЦЭМ!$D$10+'СЕТ СН'!$I$5-'СЕТ СН'!$I$17</f>
        <v>3637.8005392</v>
      </c>
      <c r="I141" s="36">
        <f>SUMIFS(СВЦЭМ!$C$39:$C$782,СВЦЭМ!$A$39:$A$782,$A141,СВЦЭМ!$B$39:$B$782,I$119)+'СЕТ СН'!$I$9+СВЦЭМ!$D$10+'СЕТ СН'!$I$5-'СЕТ СН'!$I$17</f>
        <v>3531.33023</v>
      </c>
      <c r="J141" s="36">
        <f>SUMIFS(СВЦЭМ!$C$39:$C$782,СВЦЭМ!$A$39:$A$782,$A141,СВЦЭМ!$B$39:$B$782,J$119)+'СЕТ СН'!$I$9+СВЦЭМ!$D$10+'СЕТ СН'!$I$5-'СЕТ СН'!$I$17</f>
        <v>3449.4643846700001</v>
      </c>
      <c r="K141" s="36">
        <f>SUMIFS(СВЦЭМ!$C$39:$C$782,СВЦЭМ!$A$39:$A$782,$A141,СВЦЭМ!$B$39:$B$782,K$119)+'СЕТ СН'!$I$9+СВЦЭМ!$D$10+'СЕТ СН'!$I$5-'СЕТ СН'!$I$17</f>
        <v>3478.30803702</v>
      </c>
      <c r="L141" s="36">
        <f>SUMIFS(СВЦЭМ!$C$39:$C$782,СВЦЭМ!$A$39:$A$782,$A141,СВЦЭМ!$B$39:$B$782,L$119)+'СЕТ СН'!$I$9+СВЦЭМ!$D$10+'СЕТ СН'!$I$5-'СЕТ СН'!$I$17</f>
        <v>3485.7779592699999</v>
      </c>
      <c r="M141" s="36">
        <f>SUMIFS(СВЦЭМ!$C$39:$C$782,СВЦЭМ!$A$39:$A$782,$A141,СВЦЭМ!$B$39:$B$782,M$119)+'СЕТ СН'!$I$9+СВЦЭМ!$D$10+'СЕТ СН'!$I$5-'СЕТ СН'!$I$17</f>
        <v>3483.9134334700002</v>
      </c>
      <c r="N141" s="36">
        <f>SUMIFS(СВЦЭМ!$C$39:$C$782,СВЦЭМ!$A$39:$A$782,$A141,СВЦЭМ!$B$39:$B$782,N$119)+'СЕТ СН'!$I$9+СВЦЭМ!$D$10+'СЕТ СН'!$I$5-'СЕТ СН'!$I$17</f>
        <v>3533.2238835200001</v>
      </c>
      <c r="O141" s="36">
        <f>SUMIFS(СВЦЭМ!$C$39:$C$782,СВЦЭМ!$A$39:$A$782,$A141,СВЦЭМ!$B$39:$B$782,O$119)+'СЕТ СН'!$I$9+СВЦЭМ!$D$10+'СЕТ СН'!$I$5-'СЕТ СН'!$I$17</f>
        <v>3568.8103527100002</v>
      </c>
      <c r="P141" s="36">
        <f>SUMIFS(СВЦЭМ!$C$39:$C$782,СВЦЭМ!$A$39:$A$782,$A141,СВЦЭМ!$B$39:$B$782,P$119)+'СЕТ СН'!$I$9+СВЦЭМ!$D$10+'СЕТ СН'!$I$5-'СЕТ СН'!$I$17</f>
        <v>3575.1038486699999</v>
      </c>
      <c r="Q141" s="36">
        <f>SUMIFS(СВЦЭМ!$C$39:$C$782,СВЦЭМ!$A$39:$A$782,$A141,СВЦЭМ!$B$39:$B$782,Q$119)+'СЕТ СН'!$I$9+СВЦЭМ!$D$10+'СЕТ СН'!$I$5-'СЕТ СН'!$I$17</f>
        <v>3578.71896754</v>
      </c>
      <c r="R141" s="36">
        <f>SUMIFS(СВЦЭМ!$C$39:$C$782,СВЦЭМ!$A$39:$A$782,$A141,СВЦЭМ!$B$39:$B$782,R$119)+'СЕТ СН'!$I$9+СВЦЭМ!$D$10+'СЕТ СН'!$I$5-'СЕТ СН'!$I$17</f>
        <v>3550.8381492999997</v>
      </c>
      <c r="S141" s="36">
        <f>SUMIFS(СВЦЭМ!$C$39:$C$782,СВЦЭМ!$A$39:$A$782,$A141,СВЦЭМ!$B$39:$B$782,S$119)+'СЕТ СН'!$I$9+СВЦЭМ!$D$10+'СЕТ СН'!$I$5-'СЕТ СН'!$I$17</f>
        <v>3516.6450045500001</v>
      </c>
      <c r="T141" s="36">
        <f>SUMIFS(СВЦЭМ!$C$39:$C$782,СВЦЭМ!$A$39:$A$782,$A141,СВЦЭМ!$B$39:$B$782,T$119)+'СЕТ СН'!$I$9+СВЦЭМ!$D$10+'СЕТ СН'!$I$5-'СЕТ СН'!$I$17</f>
        <v>3499.0622949499998</v>
      </c>
      <c r="U141" s="36">
        <f>SUMIFS(СВЦЭМ!$C$39:$C$782,СВЦЭМ!$A$39:$A$782,$A141,СВЦЭМ!$B$39:$B$782,U$119)+'СЕТ СН'!$I$9+СВЦЭМ!$D$10+'СЕТ СН'!$I$5-'СЕТ СН'!$I$17</f>
        <v>3504.7253432699999</v>
      </c>
      <c r="V141" s="36">
        <f>SUMIFS(СВЦЭМ!$C$39:$C$782,СВЦЭМ!$A$39:$A$782,$A141,СВЦЭМ!$B$39:$B$782,V$119)+'СЕТ СН'!$I$9+СВЦЭМ!$D$10+'СЕТ СН'!$I$5-'СЕТ СН'!$I$17</f>
        <v>3524.8215615099998</v>
      </c>
      <c r="W141" s="36">
        <f>SUMIFS(СВЦЭМ!$C$39:$C$782,СВЦЭМ!$A$39:$A$782,$A141,СВЦЭМ!$B$39:$B$782,W$119)+'СЕТ СН'!$I$9+СВЦЭМ!$D$10+'СЕТ СН'!$I$5-'СЕТ СН'!$I$17</f>
        <v>3537.0805383100001</v>
      </c>
      <c r="X141" s="36">
        <f>SUMIFS(СВЦЭМ!$C$39:$C$782,СВЦЭМ!$A$39:$A$782,$A141,СВЦЭМ!$B$39:$B$782,X$119)+'СЕТ СН'!$I$9+СВЦЭМ!$D$10+'СЕТ СН'!$I$5-'СЕТ СН'!$I$17</f>
        <v>3514.7807189199998</v>
      </c>
      <c r="Y141" s="36">
        <f>SUMIFS(СВЦЭМ!$C$39:$C$782,СВЦЭМ!$A$39:$A$782,$A141,СВЦЭМ!$B$39:$B$782,Y$119)+'СЕТ СН'!$I$9+СВЦЭМ!$D$10+'СЕТ СН'!$I$5-'СЕТ СН'!$I$17</f>
        <v>3496.4459996099999</v>
      </c>
    </row>
    <row r="142" spans="1:25" ht="15.75" x14ac:dyDescent="0.2">
      <c r="A142" s="35">
        <f t="shared" si="3"/>
        <v>44370</v>
      </c>
      <c r="B142" s="36">
        <f>SUMIFS(СВЦЭМ!$C$39:$C$782,СВЦЭМ!$A$39:$A$782,$A142,СВЦЭМ!$B$39:$B$782,B$119)+'СЕТ СН'!$I$9+СВЦЭМ!$D$10+'СЕТ СН'!$I$5-'СЕТ СН'!$I$17</f>
        <v>3593.3598435399999</v>
      </c>
      <c r="C142" s="36">
        <f>SUMIFS(СВЦЭМ!$C$39:$C$782,СВЦЭМ!$A$39:$A$782,$A142,СВЦЭМ!$B$39:$B$782,C$119)+'СЕТ СН'!$I$9+СВЦЭМ!$D$10+'СЕТ СН'!$I$5-'СЕТ СН'!$I$17</f>
        <v>3692.9013103299999</v>
      </c>
      <c r="D142" s="36">
        <f>SUMIFS(СВЦЭМ!$C$39:$C$782,СВЦЭМ!$A$39:$A$782,$A142,СВЦЭМ!$B$39:$B$782,D$119)+'СЕТ СН'!$I$9+СВЦЭМ!$D$10+'СЕТ СН'!$I$5-'СЕТ СН'!$I$17</f>
        <v>3736.8772198400002</v>
      </c>
      <c r="E142" s="36">
        <f>SUMIFS(СВЦЭМ!$C$39:$C$782,СВЦЭМ!$A$39:$A$782,$A142,СВЦЭМ!$B$39:$B$782,E$119)+'СЕТ СН'!$I$9+СВЦЭМ!$D$10+'СЕТ СН'!$I$5-'СЕТ СН'!$I$17</f>
        <v>3729.5224158299998</v>
      </c>
      <c r="F142" s="36">
        <f>SUMIFS(СВЦЭМ!$C$39:$C$782,СВЦЭМ!$A$39:$A$782,$A142,СВЦЭМ!$B$39:$B$782,F$119)+'СЕТ СН'!$I$9+СВЦЭМ!$D$10+'СЕТ СН'!$I$5-'СЕТ СН'!$I$17</f>
        <v>3719.52745852</v>
      </c>
      <c r="G142" s="36">
        <f>SUMIFS(СВЦЭМ!$C$39:$C$782,СВЦЭМ!$A$39:$A$782,$A142,СВЦЭМ!$B$39:$B$782,G$119)+'СЕТ СН'!$I$9+СВЦЭМ!$D$10+'СЕТ СН'!$I$5-'СЕТ СН'!$I$17</f>
        <v>3729.0665404399997</v>
      </c>
      <c r="H142" s="36">
        <f>SUMIFS(СВЦЭМ!$C$39:$C$782,СВЦЭМ!$A$39:$A$782,$A142,СВЦЭМ!$B$39:$B$782,H$119)+'СЕТ СН'!$I$9+СВЦЭМ!$D$10+'СЕТ СН'!$I$5-'СЕТ СН'!$I$17</f>
        <v>3736.7254824000001</v>
      </c>
      <c r="I142" s="36">
        <f>SUMIFS(СВЦЭМ!$C$39:$C$782,СВЦЭМ!$A$39:$A$782,$A142,СВЦЭМ!$B$39:$B$782,I$119)+'СЕТ СН'!$I$9+СВЦЭМ!$D$10+'СЕТ СН'!$I$5-'СЕТ СН'!$I$17</f>
        <v>3656.9310266499997</v>
      </c>
      <c r="J142" s="36">
        <f>SUMIFS(СВЦЭМ!$C$39:$C$782,СВЦЭМ!$A$39:$A$782,$A142,СВЦЭМ!$B$39:$B$782,J$119)+'СЕТ СН'!$I$9+СВЦЭМ!$D$10+'СЕТ СН'!$I$5-'СЕТ СН'!$I$17</f>
        <v>3560.5326397899998</v>
      </c>
      <c r="K142" s="36">
        <f>SUMIFS(СВЦЭМ!$C$39:$C$782,СВЦЭМ!$A$39:$A$782,$A142,СВЦЭМ!$B$39:$B$782,K$119)+'СЕТ СН'!$I$9+СВЦЭМ!$D$10+'СЕТ СН'!$I$5-'СЕТ СН'!$I$17</f>
        <v>3535.3622846999997</v>
      </c>
      <c r="L142" s="36">
        <f>SUMIFS(СВЦЭМ!$C$39:$C$782,СВЦЭМ!$A$39:$A$782,$A142,СВЦЭМ!$B$39:$B$782,L$119)+'СЕТ СН'!$I$9+СВЦЭМ!$D$10+'СЕТ СН'!$I$5-'СЕТ СН'!$I$17</f>
        <v>3552.86992693</v>
      </c>
      <c r="M142" s="36">
        <f>SUMIFS(СВЦЭМ!$C$39:$C$782,СВЦЭМ!$A$39:$A$782,$A142,СВЦЭМ!$B$39:$B$782,M$119)+'СЕТ СН'!$I$9+СВЦЭМ!$D$10+'СЕТ СН'!$I$5-'СЕТ СН'!$I$17</f>
        <v>3547.6588762000001</v>
      </c>
      <c r="N142" s="36">
        <f>SUMIFS(СВЦЭМ!$C$39:$C$782,СВЦЭМ!$A$39:$A$782,$A142,СВЦЭМ!$B$39:$B$782,N$119)+'СЕТ СН'!$I$9+СВЦЭМ!$D$10+'СЕТ СН'!$I$5-'СЕТ СН'!$I$17</f>
        <v>3607.1073386799999</v>
      </c>
      <c r="O142" s="36">
        <f>SUMIFS(СВЦЭМ!$C$39:$C$782,СВЦЭМ!$A$39:$A$782,$A142,СВЦЭМ!$B$39:$B$782,O$119)+'СЕТ СН'!$I$9+СВЦЭМ!$D$10+'СЕТ СН'!$I$5-'СЕТ СН'!$I$17</f>
        <v>3648.8340220299997</v>
      </c>
      <c r="P142" s="36">
        <f>SUMIFS(СВЦЭМ!$C$39:$C$782,СВЦЭМ!$A$39:$A$782,$A142,СВЦЭМ!$B$39:$B$782,P$119)+'СЕТ СН'!$I$9+СВЦЭМ!$D$10+'СЕТ СН'!$I$5-'СЕТ СН'!$I$17</f>
        <v>3659.8300395799997</v>
      </c>
      <c r="Q142" s="36">
        <f>SUMIFS(СВЦЭМ!$C$39:$C$782,СВЦЭМ!$A$39:$A$782,$A142,СВЦЭМ!$B$39:$B$782,Q$119)+'СЕТ СН'!$I$9+СВЦЭМ!$D$10+'СЕТ СН'!$I$5-'СЕТ СН'!$I$17</f>
        <v>3667.94342676</v>
      </c>
      <c r="R142" s="36">
        <f>SUMIFS(СВЦЭМ!$C$39:$C$782,СВЦЭМ!$A$39:$A$782,$A142,СВЦЭМ!$B$39:$B$782,R$119)+'СЕТ СН'!$I$9+СВЦЭМ!$D$10+'СЕТ СН'!$I$5-'СЕТ СН'!$I$17</f>
        <v>3626.4039058899998</v>
      </c>
      <c r="S142" s="36">
        <f>SUMIFS(СВЦЭМ!$C$39:$C$782,СВЦЭМ!$A$39:$A$782,$A142,СВЦЭМ!$B$39:$B$782,S$119)+'СЕТ СН'!$I$9+СВЦЭМ!$D$10+'СЕТ СН'!$I$5-'СЕТ СН'!$I$17</f>
        <v>3570.78470999</v>
      </c>
      <c r="T142" s="36">
        <f>SUMIFS(СВЦЭМ!$C$39:$C$782,СВЦЭМ!$A$39:$A$782,$A142,СВЦЭМ!$B$39:$B$782,T$119)+'СЕТ СН'!$I$9+СВЦЭМ!$D$10+'СЕТ СН'!$I$5-'СЕТ СН'!$I$17</f>
        <v>3538.71815917</v>
      </c>
      <c r="U142" s="36">
        <f>SUMIFS(СВЦЭМ!$C$39:$C$782,СВЦЭМ!$A$39:$A$782,$A142,СВЦЭМ!$B$39:$B$782,U$119)+'СЕТ СН'!$I$9+СВЦЭМ!$D$10+'СЕТ СН'!$I$5-'СЕТ СН'!$I$17</f>
        <v>3540.4903063299998</v>
      </c>
      <c r="V142" s="36">
        <f>SUMIFS(СВЦЭМ!$C$39:$C$782,СВЦЭМ!$A$39:$A$782,$A142,СВЦЭМ!$B$39:$B$782,V$119)+'СЕТ СН'!$I$9+СВЦЭМ!$D$10+'СЕТ СН'!$I$5-'СЕТ СН'!$I$17</f>
        <v>3558.1408740500001</v>
      </c>
      <c r="W142" s="36">
        <f>SUMIFS(СВЦЭМ!$C$39:$C$782,СВЦЭМ!$A$39:$A$782,$A142,СВЦЭМ!$B$39:$B$782,W$119)+'СЕТ СН'!$I$9+СВЦЭМ!$D$10+'СЕТ СН'!$I$5-'СЕТ СН'!$I$17</f>
        <v>3568.50573158</v>
      </c>
      <c r="X142" s="36">
        <f>SUMIFS(СВЦЭМ!$C$39:$C$782,СВЦЭМ!$A$39:$A$782,$A142,СВЦЭМ!$B$39:$B$782,X$119)+'СЕТ СН'!$I$9+СВЦЭМ!$D$10+'СЕТ СН'!$I$5-'СЕТ СН'!$I$17</f>
        <v>3548.2225922799998</v>
      </c>
      <c r="Y142" s="36">
        <f>SUMIFS(СВЦЭМ!$C$39:$C$782,СВЦЭМ!$A$39:$A$782,$A142,СВЦЭМ!$B$39:$B$782,Y$119)+'СЕТ СН'!$I$9+СВЦЭМ!$D$10+'СЕТ СН'!$I$5-'СЕТ СН'!$I$17</f>
        <v>3510.1828101999999</v>
      </c>
    </row>
    <row r="143" spans="1:25" ht="15.75" x14ac:dyDescent="0.2">
      <c r="A143" s="35">
        <f t="shared" si="3"/>
        <v>44371</v>
      </c>
      <c r="B143" s="36">
        <f>SUMIFS(СВЦЭМ!$C$39:$C$782,СВЦЭМ!$A$39:$A$782,$A143,СВЦЭМ!$B$39:$B$782,B$119)+'СЕТ СН'!$I$9+СВЦЭМ!$D$10+'СЕТ СН'!$I$5-'СЕТ СН'!$I$17</f>
        <v>3582.3651613100001</v>
      </c>
      <c r="C143" s="36">
        <f>SUMIFS(СВЦЭМ!$C$39:$C$782,СВЦЭМ!$A$39:$A$782,$A143,СВЦЭМ!$B$39:$B$782,C$119)+'СЕТ СН'!$I$9+СВЦЭМ!$D$10+'СЕТ СН'!$I$5-'СЕТ СН'!$I$17</f>
        <v>3685.9397514699999</v>
      </c>
      <c r="D143" s="36">
        <f>SUMIFS(СВЦЭМ!$C$39:$C$782,СВЦЭМ!$A$39:$A$782,$A143,СВЦЭМ!$B$39:$B$782,D$119)+'СЕТ СН'!$I$9+СВЦЭМ!$D$10+'СЕТ СН'!$I$5-'СЕТ СН'!$I$17</f>
        <v>3717.2274175499997</v>
      </c>
      <c r="E143" s="36">
        <f>SUMIFS(СВЦЭМ!$C$39:$C$782,СВЦЭМ!$A$39:$A$782,$A143,СВЦЭМ!$B$39:$B$782,E$119)+'СЕТ СН'!$I$9+СВЦЭМ!$D$10+'СЕТ СН'!$I$5-'СЕТ СН'!$I$17</f>
        <v>3711.69918065</v>
      </c>
      <c r="F143" s="36">
        <f>SUMIFS(СВЦЭМ!$C$39:$C$782,СВЦЭМ!$A$39:$A$782,$A143,СВЦЭМ!$B$39:$B$782,F$119)+'СЕТ СН'!$I$9+СВЦЭМ!$D$10+'СЕТ СН'!$I$5-'СЕТ СН'!$I$17</f>
        <v>3709.7161390399997</v>
      </c>
      <c r="G143" s="36">
        <f>SUMIFS(СВЦЭМ!$C$39:$C$782,СВЦЭМ!$A$39:$A$782,$A143,СВЦЭМ!$B$39:$B$782,G$119)+'СЕТ СН'!$I$9+СВЦЭМ!$D$10+'СЕТ СН'!$I$5-'СЕТ СН'!$I$17</f>
        <v>3712.4194164700002</v>
      </c>
      <c r="H143" s="36">
        <f>SUMIFS(СВЦЭМ!$C$39:$C$782,СВЦЭМ!$A$39:$A$782,$A143,СВЦЭМ!$B$39:$B$782,H$119)+'СЕТ СН'!$I$9+СВЦЭМ!$D$10+'СЕТ СН'!$I$5-'СЕТ СН'!$I$17</f>
        <v>3719.9342348800001</v>
      </c>
      <c r="I143" s="36">
        <f>SUMIFS(СВЦЭМ!$C$39:$C$782,СВЦЭМ!$A$39:$A$782,$A143,СВЦЭМ!$B$39:$B$782,I$119)+'СЕТ СН'!$I$9+СВЦЭМ!$D$10+'СЕТ СН'!$I$5-'СЕТ СН'!$I$17</f>
        <v>3631.3998625099998</v>
      </c>
      <c r="J143" s="36">
        <f>SUMIFS(СВЦЭМ!$C$39:$C$782,СВЦЭМ!$A$39:$A$782,$A143,СВЦЭМ!$B$39:$B$782,J$119)+'СЕТ СН'!$I$9+СВЦЭМ!$D$10+'СЕТ СН'!$I$5-'СЕТ СН'!$I$17</f>
        <v>3564.6545056099999</v>
      </c>
      <c r="K143" s="36">
        <f>SUMIFS(СВЦЭМ!$C$39:$C$782,СВЦЭМ!$A$39:$A$782,$A143,СВЦЭМ!$B$39:$B$782,K$119)+'СЕТ СН'!$I$9+СВЦЭМ!$D$10+'СЕТ СН'!$I$5-'СЕТ СН'!$I$17</f>
        <v>3575.1000218099998</v>
      </c>
      <c r="L143" s="36">
        <f>SUMIFS(СВЦЭМ!$C$39:$C$782,СВЦЭМ!$A$39:$A$782,$A143,СВЦЭМ!$B$39:$B$782,L$119)+'СЕТ СН'!$I$9+СВЦЭМ!$D$10+'СЕТ СН'!$I$5-'СЕТ СН'!$I$17</f>
        <v>3569.0708229900001</v>
      </c>
      <c r="M143" s="36">
        <f>SUMIFS(СВЦЭМ!$C$39:$C$782,СВЦЭМ!$A$39:$A$782,$A143,СВЦЭМ!$B$39:$B$782,M$119)+'СЕТ СН'!$I$9+СВЦЭМ!$D$10+'СЕТ СН'!$I$5-'СЕТ СН'!$I$17</f>
        <v>3577.1472873900002</v>
      </c>
      <c r="N143" s="36">
        <f>SUMIFS(СВЦЭМ!$C$39:$C$782,СВЦЭМ!$A$39:$A$782,$A143,СВЦЭМ!$B$39:$B$782,N$119)+'СЕТ СН'!$I$9+СВЦЭМ!$D$10+'СЕТ СН'!$I$5-'СЕТ СН'!$I$17</f>
        <v>3617.9968752599998</v>
      </c>
      <c r="O143" s="36">
        <f>SUMIFS(СВЦЭМ!$C$39:$C$782,СВЦЭМ!$A$39:$A$782,$A143,СВЦЭМ!$B$39:$B$782,O$119)+'СЕТ СН'!$I$9+СВЦЭМ!$D$10+'СЕТ СН'!$I$5-'СЕТ СН'!$I$17</f>
        <v>3681.5427355100001</v>
      </c>
      <c r="P143" s="36">
        <f>SUMIFS(СВЦЭМ!$C$39:$C$782,СВЦЭМ!$A$39:$A$782,$A143,СВЦЭМ!$B$39:$B$782,P$119)+'СЕТ СН'!$I$9+СВЦЭМ!$D$10+'СЕТ СН'!$I$5-'СЕТ СН'!$I$17</f>
        <v>3684.6493324899998</v>
      </c>
      <c r="Q143" s="36">
        <f>SUMIFS(СВЦЭМ!$C$39:$C$782,СВЦЭМ!$A$39:$A$782,$A143,СВЦЭМ!$B$39:$B$782,Q$119)+'СЕТ СН'!$I$9+СВЦЭМ!$D$10+'СЕТ СН'!$I$5-'СЕТ СН'!$I$17</f>
        <v>3676.1213696199998</v>
      </c>
      <c r="R143" s="36">
        <f>SUMIFS(СВЦЭМ!$C$39:$C$782,СВЦЭМ!$A$39:$A$782,$A143,СВЦЭМ!$B$39:$B$782,R$119)+'СЕТ СН'!$I$9+СВЦЭМ!$D$10+'СЕТ СН'!$I$5-'СЕТ СН'!$I$17</f>
        <v>3623.2986865100002</v>
      </c>
      <c r="S143" s="36">
        <f>SUMIFS(СВЦЭМ!$C$39:$C$782,СВЦЭМ!$A$39:$A$782,$A143,СВЦЭМ!$B$39:$B$782,S$119)+'СЕТ СН'!$I$9+СВЦЭМ!$D$10+'СЕТ СН'!$I$5-'СЕТ СН'!$I$17</f>
        <v>3577.5399419099999</v>
      </c>
      <c r="T143" s="36">
        <f>SUMIFS(СВЦЭМ!$C$39:$C$782,СВЦЭМ!$A$39:$A$782,$A143,СВЦЭМ!$B$39:$B$782,T$119)+'СЕТ СН'!$I$9+СВЦЭМ!$D$10+'СЕТ СН'!$I$5-'СЕТ СН'!$I$17</f>
        <v>3563.23139429</v>
      </c>
      <c r="U143" s="36">
        <f>SUMIFS(СВЦЭМ!$C$39:$C$782,СВЦЭМ!$A$39:$A$782,$A143,СВЦЭМ!$B$39:$B$782,U$119)+'СЕТ СН'!$I$9+СВЦЭМ!$D$10+'СЕТ СН'!$I$5-'СЕТ СН'!$I$17</f>
        <v>3571.6460267900002</v>
      </c>
      <c r="V143" s="36">
        <f>SUMIFS(СВЦЭМ!$C$39:$C$782,СВЦЭМ!$A$39:$A$782,$A143,СВЦЭМ!$B$39:$B$782,V$119)+'СЕТ СН'!$I$9+СВЦЭМ!$D$10+'СЕТ СН'!$I$5-'СЕТ СН'!$I$17</f>
        <v>3576.8267583799998</v>
      </c>
      <c r="W143" s="36">
        <f>SUMIFS(СВЦЭМ!$C$39:$C$782,СВЦЭМ!$A$39:$A$782,$A143,СВЦЭМ!$B$39:$B$782,W$119)+'СЕТ СН'!$I$9+СВЦЭМ!$D$10+'СЕТ СН'!$I$5-'СЕТ СН'!$I$17</f>
        <v>3576.8089904899998</v>
      </c>
      <c r="X143" s="36">
        <f>SUMIFS(СВЦЭМ!$C$39:$C$782,СВЦЭМ!$A$39:$A$782,$A143,СВЦЭМ!$B$39:$B$782,X$119)+'СЕТ СН'!$I$9+СВЦЭМ!$D$10+'СЕТ СН'!$I$5-'СЕТ СН'!$I$17</f>
        <v>3568.7009743499998</v>
      </c>
      <c r="Y143" s="36">
        <f>SUMIFS(СВЦЭМ!$C$39:$C$782,СВЦЭМ!$A$39:$A$782,$A143,СВЦЭМ!$B$39:$B$782,Y$119)+'СЕТ СН'!$I$9+СВЦЭМ!$D$10+'СЕТ СН'!$I$5-'СЕТ СН'!$I$17</f>
        <v>3540.0067827100002</v>
      </c>
    </row>
    <row r="144" spans="1:25" ht="15.75" x14ac:dyDescent="0.2">
      <c r="A144" s="35">
        <f t="shared" si="3"/>
        <v>44372</v>
      </c>
      <c r="B144" s="36">
        <f>SUMIFS(СВЦЭМ!$C$39:$C$782,СВЦЭМ!$A$39:$A$782,$A144,СВЦЭМ!$B$39:$B$782,B$119)+'СЕТ СН'!$I$9+СВЦЭМ!$D$10+'СЕТ СН'!$I$5-'СЕТ СН'!$I$17</f>
        <v>3591.7380896999998</v>
      </c>
      <c r="C144" s="36">
        <f>SUMIFS(СВЦЭМ!$C$39:$C$782,СВЦЭМ!$A$39:$A$782,$A144,СВЦЭМ!$B$39:$B$782,C$119)+'СЕТ СН'!$I$9+СВЦЭМ!$D$10+'СЕТ СН'!$I$5-'СЕТ СН'!$I$17</f>
        <v>3686.1407262100001</v>
      </c>
      <c r="D144" s="36">
        <f>SUMIFS(СВЦЭМ!$C$39:$C$782,СВЦЭМ!$A$39:$A$782,$A144,СВЦЭМ!$B$39:$B$782,D$119)+'СЕТ СН'!$I$9+СВЦЭМ!$D$10+'СЕТ СН'!$I$5-'СЕТ СН'!$I$17</f>
        <v>3724.4236273400002</v>
      </c>
      <c r="E144" s="36">
        <f>SUMIFS(СВЦЭМ!$C$39:$C$782,СВЦЭМ!$A$39:$A$782,$A144,СВЦЭМ!$B$39:$B$782,E$119)+'СЕТ СН'!$I$9+СВЦЭМ!$D$10+'СЕТ СН'!$I$5-'СЕТ СН'!$I$17</f>
        <v>3734.1838437900001</v>
      </c>
      <c r="F144" s="36">
        <f>SUMIFS(СВЦЭМ!$C$39:$C$782,СВЦЭМ!$A$39:$A$782,$A144,СВЦЭМ!$B$39:$B$782,F$119)+'СЕТ СН'!$I$9+СВЦЭМ!$D$10+'СЕТ СН'!$I$5-'СЕТ СН'!$I$17</f>
        <v>3731.03398363</v>
      </c>
      <c r="G144" s="36">
        <f>SUMIFS(СВЦЭМ!$C$39:$C$782,СВЦЭМ!$A$39:$A$782,$A144,СВЦЭМ!$B$39:$B$782,G$119)+'СЕТ СН'!$I$9+СВЦЭМ!$D$10+'СЕТ СН'!$I$5-'СЕТ СН'!$I$17</f>
        <v>3724.48518182</v>
      </c>
      <c r="H144" s="36">
        <f>SUMIFS(СВЦЭМ!$C$39:$C$782,СВЦЭМ!$A$39:$A$782,$A144,СВЦЭМ!$B$39:$B$782,H$119)+'СЕТ СН'!$I$9+СВЦЭМ!$D$10+'СЕТ СН'!$I$5-'СЕТ СН'!$I$17</f>
        <v>3725.2081914299997</v>
      </c>
      <c r="I144" s="36">
        <f>SUMIFS(СВЦЭМ!$C$39:$C$782,СВЦЭМ!$A$39:$A$782,$A144,СВЦЭМ!$B$39:$B$782,I$119)+'СЕТ СН'!$I$9+СВЦЭМ!$D$10+'СЕТ СН'!$I$5-'СЕТ СН'!$I$17</f>
        <v>3621.3160901699998</v>
      </c>
      <c r="J144" s="36">
        <f>SUMIFS(СВЦЭМ!$C$39:$C$782,СВЦЭМ!$A$39:$A$782,$A144,СВЦЭМ!$B$39:$B$782,J$119)+'СЕТ СН'!$I$9+СВЦЭМ!$D$10+'СЕТ СН'!$I$5-'СЕТ СН'!$I$17</f>
        <v>3557.6041209300001</v>
      </c>
      <c r="K144" s="36">
        <f>SUMIFS(СВЦЭМ!$C$39:$C$782,СВЦЭМ!$A$39:$A$782,$A144,СВЦЭМ!$B$39:$B$782,K$119)+'СЕТ СН'!$I$9+СВЦЭМ!$D$10+'СЕТ СН'!$I$5-'СЕТ СН'!$I$17</f>
        <v>3576.5865849799998</v>
      </c>
      <c r="L144" s="36">
        <f>SUMIFS(СВЦЭМ!$C$39:$C$782,СВЦЭМ!$A$39:$A$782,$A144,СВЦЭМ!$B$39:$B$782,L$119)+'СЕТ СН'!$I$9+СВЦЭМ!$D$10+'СЕТ СН'!$I$5-'СЕТ СН'!$I$17</f>
        <v>3568.7475147699997</v>
      </c>
      <c r="M144" s="36">
        <f>SUMIFS(СВЦЭМ!$C$39:$C$782,СВЦЭМ!$A$39:$A$782,$A144,СВЦЭМ!$B$39:$B$782,M$119)+'СЕТ СН'!$I$9+СВЦЭМ!$D$10+'СЕТ СН'!$I$5-'СЕТ СН'!$I$17</f>
        <v>3568.07330155</v>
      </c>
      <c r="N144" s="36">
        <f>SUMIFS(СВЦЭМ!$C$39:$C$782,СВЦЭМ!$A$39:$A$782,$A144,СВЦЭМ!$B$39:$B$782,N$119)+'СЕТ СН'!$I$9+СВЦЭМ!$D$10+'СЕТ СН'!$I$5-'СЕТ СН'!$I$17</f>
        <v>3615.9280045799997</v>
      </c>
      <c r="O144" s="36">
        <f>SUMIFS(СВЦЭМ!$C$39:$C$782,СВЦЭМ!$A$39:$A$782,$A144,СВЦЭМ!$B$39:$B$782,O$119)+'СЕТ СН'!$I$9+СВЦЭМ!$D$10+'СЕТ СН'!$I$5-'СЕТ СН'!$I$17</f>
        <v>3665.4068232700001</v>
      </c>
      <c r="P144" s="36">
        <f>SUMIFS(СВЦЭМ!$C$39:$C$782,СВЦЭМ!$A$39:$A$782,$A144,СВЦЭМ!$B$39:$B$782,P$119)+'СЕТ СН'!$I$9+СВЦЭМ!$D$10+'СЕТ СН'!$I$5-'СЕТ СН'!$I$17</f>
        <v>3672.071649</v>
      </c>
      <c r="Q144" s="36">
        <f>SUMIFS(СВЦЭМ!$C$39:$C$782,СВЦЭМ!$A$39:$A$782,$A144,СВЦЭМ!$B$39:$B$782,Q$119)+'СЕТ СН'!$I$9+СВЦЭМ!$D$10+'СЕТ СН'!$I$5-'СЕТ СН'!$I$17</f>
        <v>3680.0146109899997</v>
      </c>
      <c r="R144" s="36">
        <f>SUMIFS(СВЦЭМ!$C$39:$C$782,СВЦЭМ!$A$39:$A$782,$A144,СВЦЭМ!$B$39:$B$782,R$119)+'СЕТ СН'!$I$9+СВЦЭМ!$D$10+'СЕТ СН'!$I$5-'СЕТ СН'!$I$17</f>
        <v>3650.6584162700001</v>
      </c>
      <c r="S144" s="36">
        <f>SUMIFS(СВЦЭМ!$C$39:$C$782,СВЦЭМ!$A$39:$A$782,$A144,СВЦЭМ!$B$39:$B$782,S$119)+'СЕТ СН'!$I$9+СВЦЭМ!$D$10+'СЕТ СН'!$I$5-'СЕТ СН'!$I$17</f>
        <v>3577.2503164899999</v>
      </c>
      <c r="T144" s="36">
        <f>SUMIFS(СВЦЭМ!$C$39:$C$782,СВЦЭМ!$A$39:$A$782,$A144,СВЦЭМ!$B$39:$B$782,T$119)+'СЕТ СН'!$I$9+СВЦЭМ!$D$10+'СЕТ СН'!$I$5-'СЕТ СН'!$I$17</f>
        <v>3561.3521891400001</v>
      </c>
      <c r="U144" s="36">
        <f>SUMIFS(СВЦЭМ!$C$39:$C$782,СВЦЭМ!$A$39:$A$782,$A144,СВЦЭМ!$B$39:$B$782,U$119)+'СЕТ СН'!$I$9+СВЦЭМ!$D$10+'СЕТ СН'!$I$5-'СЕТ СН'!$I$17</f>
        <v>3568.0874267099998</v>
      </c>
      <c r="V144" s="36">
        <f>SUMIFS(СВЦЭМ!$C$39:$C$782,СВЦЭМ!$A$39:$A$782,$A144,СВЦЭМ!$B$39:$B$782,V$119)+'СЕТ СН'!$I$9+СВЦЭМ!$D$10+'СЕТ СН'!$I$5-'СЕТ СН'!$I$17</f>
        <v>3568.75674587</v>
      </c>
      <c r="W144" s="36">
        <f>SUMIFS(СВЦЭМ!$C$39:$C$782,СВЦЭМ!$A$39:$A$782,$A144,СВЦЭМ!$B$39:$B$782,W$119)+'СЕТ СН'!$I$9+СВЦЭМ!$D$10+'СЕТ СН'!$I$5-'СЕТ СН'!$I$17</f>
        <v>3577.1920394399999</v>
      </c>
      <c r="X144" s="36">
        <f>SUMIFS(СВЦЭМ!$C$39:$C$782,СВЦЭМ!$A$39:$A$782,$A144,СВЦЭМ!$B$39:$B$782,X$119)+'СЕТ СН'!$I$9+СВЦЭМ!$D$10+'СЕТ СН'!$I$5-'СЕТ СН'!$I$17</f>
        <v>3563.1631512599997</v>
      </c>
      <c r="Y144" s="36">
        <f>SUMIFS(СВЦЭМ!$C$39:$C$782,СВЦЭМ!$A$39:$A$782,$A144,СВЦЭМ!$B$39:$B$782,Y$119)+'СЕТ СН'!$I$9+СВЦЭМ!$D$10+'СЕТ СН'!$I$5-'СЕТ СН'!$I$17</f>
        <v>3520.6334923200002</v>
      </c>
    </row>
    <row r="145" spans="1:26" ht="15.75" x14ac:dyDescent="0.2">
      <c r="A145" s="35">
        <f t="shared" si="3"/>
        <v>44373</v>
      </c>
      <c r="B145" s="36">
        <f>SUMIFS(СВЦЭМ!$C$39:$C$782,СВЦЭМ!$A$39:$A$782,$A145,СВЦЭМ!$B$39:$B$782,B$119)+'СЕТ СН'!$I$9+СВЦЭМ!$D$10+'СЕТ СН'!$I$5-'СЕТ СН'!$I$17</f>
        <v>3552.0443757799999</v>
      </c>
      <c r="C145" s="36">
        <f>SUMIFS(СВЦЭМ!$C$39:$C$782,СВЦЭМ!$A$39:$A$782,$A145,СВЦЭМ!$B$39:$B$782,C$119)+'СЕТ СН'!$I$9+СВЦЭМ!$D$10+'СЕТ СН'!$I$5-'СЕТ СН'!$I$17</f>
        <v>3647.9582280099999</v>
      </c>
      <c r="D145" s="36">
        <f>SUMIFS(СВЦЭМ!$C$39:$C$782,СВЦЭМ!$A$39:$A$782,$A145,СВЦЭМ!$B$39:$B$782,D$119)+'СЕТ СН'!$I$9+СВЦЭМ!$D$10+'СЕТ СН'!$I$5-'СЕТ СН'!$I$17</f>
        <v>3663.7048953499998</v>
      </c>
      <c r="E145" s="36">
        <f>SUMIFS(СВЦЭМ!$C$39:$C$782,СВЦЭМ!$A$39:$A$782,$A145,СВЦЭМ!$B$39:$B$782,E$119)+'СЕТ СН'!$I$9+СВЦЭМ!$D$10+'СЕТ СН'!$I$5-'СЕТ СН'!$I$17</f>
        <v>3664.1883152700002</v>
      </c>
      <c r="F145" s="36">
        <f>SUMIFS(СВЦЭМ!$C$39:$C$782,СВЦЭМ!$A$39:$A$782,$A145,СВЦЭМ!$B$39:$B$782,F$119)+'СЕТ СН'!$I$9+СВЦЭМ!$D$10+'СЕТ СН'!$I$5-'СЕТ СН'!$I$17</f>
        <v>3670.5063435299999</v>
      </c>
      <c r="G145" s="36">
        <f>SUMIFS(СВЦЭМ!$C$39:$C$782,СВЦЭМ!$A$39:$A$782,$A145,СВЦЭМ!$B$39:$B$782,G$119)+'СЕТ СН'!$I$9+СВЦЭМ!$D$10+'СЕТ СН'!$I$5-'СЕТ СН'!$I$17</f>
        <v>3670.7455608099999</v>
      </c>
      <c r="H145" s="36">
        <f>SUMIFS(СВЦЭМ!$C$39:$C$782,СВЦЭМ!$A$39:$A$782,$A145,СВЦЭМ!$B$39:$B$782,H$119)+'СЕТ СН'!$I$9+СВЦЭМ!$D$10+'СЕТ СН'!$I$5-'СЕТ СН'!$I$17</f>
        <v>3656.9239379099999</v>
      </c>
      <c r="I145" s="36">
        <f>SUMIFS(СВЦЭМ!$C$39:$C$782,СВЦЭМ!$A$39:$A$782,$A145,СВЦЭМ!$B$39:$B$782,I$119)+'СЕТ СН'!$I$9+СВЦЭМ!$D$10+'СЕТ СН'!$I$5-'СЕТ СН'!$I$17</f>
        <v>3640.65267915</v>
      </c>
      <c r="J145" s="36">
        <f>SUMIFS(СВЦЭМ!$C$39:$C$782,СВЦЭМ!$A$39:$A$782,$A145,СВЦЭМ!$B$39:$B$782,J$119)+'СЕТ СН'!$I$9+СВЦЭМ!$D$10+'СЕТ СН'!$I$5-'СЕТ СН'!$I$17</f>
        <v>3573.1191563100001</v>
      </c>
      <c r="K145" s="36">
        <f>SUMIFS(СВЦЭМ!$C$39:$C$782,СВЦЭМ!$A$39:$A$782,$A145,СВЦЭМ!$B$39:$B$782,K$119)+'СЕТ СН'!$I$9+СВЦЭМ!$D$10+'СЕТ СН'!$I$5-'СЕТ СН'!$I$17</f>
        <v>3535.0831596500002</v>
      </c>
      <c r="L145" s="36">
        <f>SUMIFS(СВЦЭМ!$C$39:$C$782,СВЦЭМ!$A$39:$A$782,$A145,СВЦЭМ!$B$39:$B$782,L$119)+'СЕТ СН'!$I$9+СВЦЭМ!$D$10+'СЕТ СН'!$I$5-'СЕТ СН'!$I$17</f>
        <v>3543.03821436</v>
      </c>
      <c r="M145" s="36">
        <f>SUMIFS(СВЦЭМ!$C$39:$C$782,СВЦЭМ!$A$39:$A$782,$A145,СВЦЭМ!$B$39:$B$782,M$119)+'СЕТ СН'!$I$9+СВЦЭМ!$D$10+'СЕТ СН'!$I$5-'СЕТ СН'!$I$17</f>
        <v>3562.2702416699999</v>
      </c>
      <c r="N145" s="36">
        <f>SUMIFS(СВЦЭМ!$C$39:$C$782,СВЦЭМ!$A$39:$A$782,$A145,СВЦЭМ!$B$39:$B$782,N$119)+'СЕТ СН'!$I$9+СВЦЭМ!$D$10+'СЕТ СН'!$I$5-'СЕТ СН'!$I$17</f>
        <v>3612.4796827599998</v>
      </c>
      <c r="O145" s="36">
        <f>SUMIFS(СВЦЭМ!$C$39:$C$782,СВЦЭМ!$A$39:$A$782,$A145,СВЦЭМ!$B$39:$B$782,O$119)+'СЕТ СН'!$I$9+СВЦЭМ!$D$10+'СЕТ СН'!$I$5-'СЕТ СН'!$I$17</f>
        <v>3615.6655473999999</v>
      </c>
      <c r="P145" s="36">
        <f>SUMIFS(СВЦЭМ!$C$39:$C$782,СВЦЭМ!$A$39:$A$782,$A145,СВЦЭМ!$B$39:$B$782,P$119)+'СЕТ СН'!$I$9+СВЦЭМ!$D$10+'СЕТ СН'!$I$5-'СЕТ СН'!$I$17</f>
        <v>3620.4884216</v>
      </c>
      <c r="Q145" s="36">
        <f>SUMIFS(СВЦЭМ!$C$39:$C$782,СВЦЭМ!$A$39:$A$782,$A145,СВЦЭМ!$B$39:$B$782,Q$119)+'СЕТ СН'!$I$9+СВЦЭМ!$D$10+'СЕТ СН'!$I$5-'СЕТ СН'!$I$17</f>
        <v>3628.5705625800001</v>
      </c>
      <c r="R145" s="36">
        <f>SUMIFS(СВЦЭМ!$C$39:$C$782,СВЦЭМ!$A$39:$A$782,$A145,СВЦЭМ!$B$39:$B$782,R$119)+'СЕТ СН'!$I$9+СВЦЭМ!$D$10+'СЕТ СН'!$I$5-'СЕТ СН'!$I$17</f>
        <v>3584.27151671</v>
      </c>
      <c r="S145" s="36">
        <f>SUMIFS(СВЦЭМ!$C$39:$C$782,СВЦЭМ!$A$39:$A$782,$A145,СВЦЭМ!$B$39:$B$782,S$119)+'СЕТ СН'!$I$9+СВЦЭМ!$D$10+'СЕТ СН'!$I$5-'СЕТ СН'!$I$17</f>
        <v>3544.38806763</v>
      </c>
      <c r="T145" s="36">
        <f>SUMIFS(СВЦЭМ!$C$39:$C$782,СВЦЭМ!$A$39:$A$782,$A145,СВЦЭМ!$B$39:$B$782,T$119)+'СЕТ СН'!$I$9+СВЦЭМ!$D$10+'СЕТ СН'!$I$5-'СЕТ СН'!$I$17</f>
        <v>3534.3462637799998</v>
      </c>
      <c r="U145" s="36">
        <f>SUMIFS(СВЦЭМ!$C$39:$C$782,СВЦЭМ!$A$39:$A$782,$A145,СВЦЭМ!$B$39:$B$782,U$119)+'СЕТ СН'!$I$9+СВЦЭМ!$D$10+'СЕТ СН'!$I$5-'СЕТ СН'!$I$17</f>
        <v>3537.7388570799999</v>
      </c>
      <c r="V145" s="36">
        <f>SUMIFS(СВЦЭМ!$C$39:$C$782,СВЦЭМ!$A$39:$A$782,$A145,СВЦЭМ!$B$39:$B$782,V$119)+'СЕТ СН'!$I$9+СВЦЭМ!$D$10+'СЕТ СН'!$I$5-'СЕТ СН'!$I$17</f>
        <v>3532.9721409399999</v>
      </c>
      <c r="W145" s="36">
        <f>SUMIFS(СВЦЭМ!$C$39:$C$782,СВЦЭМ!$A$39:$A$782,$A145,СВЦЭМ!$B$39:$B$782,W$119)+'СЕТ СН'!$I$9+СВЦЭМ!$D$10+'СЕТ СН'!$I$5-'СЕТ СН'!$I$17</f>
        <v>3545.9757357999997</v>
      </c>
      <c r="X145" s="36">
        <f>SUMIFS(СВЦЭМ!$C$39:$C$782,СВЦЭМ!$A$39:$A$782,$A145,СВЦЭМ!$B$39:$B$782,X$119)+'СЕТ СН'!$I$9+СВЦЭМ!$D$10+'СЕТ СН'!$I$5-'СЕТ СН'!$I$17</f>
        <v>3535.6859710799999</v>
      </c>
      <c r="Y145" s="36">
        <f>SUMIFS(СВЦЭМ!$C$39:$C$782,СВЦЭМ!$A$39:$A$782,$A145,СВЦЭМ!$B$39:$B$782,Y$119)+'СЕТ СН'!$I$9+СВЦЭМ!$D$10+'СЕТ СН'!$I$5-'СЕТ СН'!$I$17</f>
        <v>3493.7567794500001</v>
      </c>
    </row>
    <row r="146" spans="1:26" ht="15.75" x14ac:dyDescent="0.2">
      <c r="A146" s="35">
        <f t="shared" si="3"/>
        <v>44374</v>
      </c>
      <c r="B146" s="36">
        <f>SUMIFS(СВЦЭМ!$C$39:$C$782,СВЦЭМ!$A$39:$A$782,$A146,СВЦЭМ!$B$39:$B$782,B$119)+'СЕТ СН'!$I$9+СВЦЭМ!$D$10+'СЕТ СН'!$I$5-'СЕТ СН'!$I$17</f>
        <v>3512.7617022599998</v>
      </c>
      <c r="C146" s="36">
        <f>SUMIFS(СВЦЭМ!$C$39:$C$782,СВЦЭМ!$A$39:$A$782,$A146,СВЦЭМ!$B$39:$B$782,C$119)+'СЕТ СН'!$I$9+СВЦЭМ!$D$10+'СЕТ СН'!$I$5-'СЕТ СН'!$I$17</f>
        <v>3569.1531199800002</v>
      </c>
      <c r="D146" s="36">
        <f>SUMIFS(СВЦЭМ!$C$39:$C$782,СВЦЭМ!$A$39:$A$782,$A146,СВЦЭМ!$B$39:$B$782,D$119)+'СЕТ СН'!$I$9+СВЦЭМ!$D$10+'СЕТ СН'!$I$5-'СЕТ СН'!$I$17</f>
        <v>3638.8077716099997</v>
      </c>
      <c r="E146" s="36">
        <f>SUMIFS(СВЦЭМ!$C$39:$C$782,СВЦЭМ!$A$39:$A$782,$A146,СВЦЭМ!$B$39:$B$782,E$119)+'СЕТ СН'!$I$9+СВЦЭМ!$D$10+'СЕТ СН'!$I$5-'СЕТ СН'!$I$17</f>
        <v>3657.8050432999999</v>
      </c>
      <c r="F146" s="36">
        <f>SUMIFS(СВЦЭМ!$C$39:$C$782,СВЦЭМ!$A$39:$A$782,$A146,СВЦЭМ!$B$39:$B$782,F$119)+'СЕТ СН'!$I$9+СВЦЭМ!$D$10+'СЕТ СН'!$I$5-'СЕТ СН'!$I$17</f>
        <v>3662.1683912099998</v>
      </c>
      <c r="G146" s="36">
        <f>SUMIFS(СВЦЭМ!$C$39:$C$782,СВЦЭМ!$A$39:$A$782,$A146,СВЦЭМ!$B$39:$B$782,G$119)+'СЕТ СН'!$I$9+СВЦЭМ!$D$10+'СЕТ СН'!$I$5-'СЕТ СН'!$I$17</f>
        <v>3663.4685482</v>
      </c>
      <c r="H146" s="36">
        <f>SUMIFS(СВЦЭМ!$C$39:$C$782,СВЦЭМ!$A$39:$A$782,$A146,СВЦЭМ!$B$39:$B$782,H$119)+'СЕТ СН'!$I$9+СВЦЭМ!$D$10+'СЕТ СН'!$I$5-'СЕТ СН'!$I$17</f>
        <v>3644.4291742800001</v>
      </c>
      <c r="I146" s="36">
        <f>SUMIFS(СВЦЭМ!$C$39:$C$782,СВЦЭМ!$A$39:$A$782,$A146,СВЦЭМ!$B$39:$B$782,I$119)+'СЕТ СН'!$I$9+СВЦЭМ!$D$10+'СЕТ СН'!$I$5-'СЕТ СН'!$I$17</f>
        <v>3565.4098224199997</v>
      </c>
      <c r="J146" s="36">
        <f>SUMIFS(СВЦЭМ!$C$39:$C$782,СВЦЭМ!$A$39:$A$782,$A146,СВЦЭМ!$B$39:$B$782,J$119)+'СЕТ СН'!$I$9+СВЦЭМ!$D$10+'СЕТ СН'!$I$5-'СЕТ СН'!$I$17</f>
        <v>3516.3067675900002</v>
      </c>
      <c r="K146" s="36">
        <f>SUMIFS(СВЦЭМ!$C$39:$C$782,СВЦЭМ!$A$39:$A$782,$A146,СВЦЭМ!$B$39:$B$782,K$119)+'СЕТ СН'!$I$9+СВЦЭМ!$D$10+'СЕТ СН'!$I$5-'СЕТ СН'!$I$17</f>
        <v>3508.6151489700001</v>
      </c>
      <c r="L146" s="36">
        <f>SUMIFS(СВЦЭМ!$C$39:$C$782,СВЦЭМ!$A$39:$A$782,$A146,СВЦЭМ!$B$39:$B$782,L$119)+'СЕТ СН'!$I$9+СВЦЭМ!$D$10+'СЕТ СН'!$I$5-'СЕТ СН'!$I$17</f>
        <v>3502.4981317799998</v>
      </c>
      <c r="M146" s="36">
        <f>SUMIFS(СВЦЭМ!$C$39:$C$782,СВЦЭМ!$A$39:$A$782,$A146,СВЦЭМ!$B$39:$B$782,M$119)+'СЕТ СН'!$I$9+СВЦЭМ!$D$10+'СЕТ СН'!$I$5-'СЕТ СН'!$I$17</f>
        <v>3525.5027993799999</v>
      </c>
      <c r="N146" s="36">
        <f>SUMIFS(СВЦЭМ!$C$39:$C$782,СВЦЭМ!$A$39:$A$782,$A146,СВЦЭМ!$B$39:$B$782,N$119)+'СЕТ СН'!$I$9+СВЦЭМ!$D$10+'СЕТ СН'!$I$5-'СЕТ СН'!$I$17</f>
        <v>3584.43645775</v>
      </c>
      <c r="O146" s="36">
        <f>SUMIFS(СВЦЭМ!$C$39:$C$782,СВЦЭМ!$A$39:$A$782,$A146,СВЦЭМ!$B$39:$B$782,O$119)+'СЕТ СН'!$I$9+СВЦЭМ!$D$10+'СЕТ СН'!$I$5-'СЕТ СН'!$I$17</f>
        <v>3640.9392145699999</v>
      </c>
      <c r="P146" s="36">
        <f>SUMIFS(СВЦЭМ!$C$39:$C$782,СВЦЭМ!$A$39:$A$782,$A146,СВЦЭМ!$B$39:$B$782,P$119)+'СЕТ СН'!$I$9+СВЦЭМ!$D$10+'СЕТ СН'!$I$5-'СЕТ СН'!$I$17</f>
        <v>3649.3229926399999</v>
      </c>
      <c r="Q146" s="36">
        <f>SUMIFS(СВЦЭМ!$C$39:$C$782,СВЦЭМ!$A$39:$A$782,$A146,СВЦЭМ!$B$39:$B$782,Q$119)+'СЕТ СН'!$I$9+СВЦЭМ!$D$10+'СЕТ СН'!$I$5-'СЕТ СН'!$I$17</f>
        <v>3651.3193085299999</v>
      </c>
      <c r="R146" s="36">
        <f>SUMIFS(СВЦЭМ!$C$39:$C$782,СВЦЭМ!$A$39:$A$782,$A146,СВЦЭМ!$B$39:$B$782,R$119)+'СЕТ СН'!$I$9+СВЦЭМ!$D$10+'СЕТ СН'!$I$5-'СЕТ СН'!$I$17</f>
        <v>3609.5968025299999</v>
      </c>
      <c r="S146" s="36">
        <f>SUMIFS(СВЦЭМ!$C$39:$C$782,СВЦЭМ!$A$39:$A$782,$A146,СВЦЭМ!$B$39:$B$782,S$119)+'СЕТ СН'!$I$9+СВЦЭМ!$D$10+'СЕТ СН'!$I$5-'СЕТ СН'!$I$17</f>
        <v>3551.0616400099998</v>
      </c>
      <c r="T146" s="36">
        <f>SUMIFS(СВЦЭМ!$C$39:$C$782,СВЦЭМ!$A$39:$A$782,$A146,СВЦЭМ!$B$39:$B$782,T$119)+'СЕТ СН'!$I$9+СВЦЭМ!$D$10+'СЕТ СН'!$I$5-'СЕТ СН'!$I$17</f>
        <v>3515.79461687</v>
      </c>
      <c r="U146" s="36">
        <f>SUMIFS(СВЦЭМ!$C$39:$C$782,СВЦЭМ!$A$39:$A$782,$A146,СВЦЭМ!$B$39:$B$782,U$119)+'СЕТ СН'!$I$9+СВЦЭМ!$D$10+'СЕТ СН'!$I$5-'СЕТ СН'!$I$17</f>
        <v>3501.5635735599999</v>
      </c>
      <c r="V146" s="36">
        <f>SUMIFS(СВЦЭМ!$C$39:$C$782,СВЦЭМ!$A$39:$A$782,$A146,СВЦЭМ!$B$39:$B$782,V$119)+'СЕТ СН'!$I$9+СВЦЭМ!$D$10+'СЕТ СН'!$I$5-'СЕТ СН'!$I$17</f>
        <v>3489.8455341399999</v>
      </c>
      <c r="W146" s="36">
        <f>SUMIFS(СВЦЭМ!$C$39:$C$782,СВЦЭМ!$A$39:$A$782,$A146,СВЦЭМ!$B$39:$B$782,W$119)+'СЕТ СН'!$I$9+СВЦЭМ!$D$10+'СЕТ СН'!$I$5-'СЕТ СН'!$I$17</f>
        <v>3491.7357560199998</v>
      </c>
      <c r="X146" s="36">
        <f>SUMIFS(СВЦЭМ!$C$39:$C$782,СВЦЭМ!$A$39:$A$782,$A146,СВЦЭМ!$B$39:$B$782,X$119)+'СЕТ СН'!$I$9+СВЦЭМ!$D$10+'СЕТ СН'!$I$5-'СЕТ СН'!$I$17</f>
        <v>3489.4004617699998</v>
      </c>
      <c r="Y146" s="36">
        <f>SUMIFS(СВЦЭМ!$C$39:$C$782,СВЦЭМ!$A$39:$A$782,$A146,СВЦЭМ!$B$39:$B$782,Y$119)+'СЕТ СН'!$I$9+СВЦЭМ!$D$10+'СЕТ СН'!$I$5-'СЕТ СН'!$I$17</f>
        <v>3491.0655062699998</v>
      </c>
    </row>
    <row r="147" spans="1:26" ht="15.75" x14ac:dyDescent="0.2">
      <c r="A147" s="35">
        <f t="shared" si="3"/>
        <v>44375</v>
      </c>
      <c r="B147" s="36">
        <f>SUMIFS(СВЦЭМ!$C$39:$C$782,СВЦЭМ!$A$39:$A$782,$A147,СВЦЭМ!$B$39:$B$782,B$119)+'СЕТ СН'!$I$9+СВЦЭМ!$D$10+'СЕТ СН'!$I$5-'СЕТ СН'!$I$17</f>
        <v>3535.7125768299998</v>
      </c>
      <c r="C147" s="36">
        <f>SUMIFS(СВЦЭМ!$C$39:$C$782,СВЦЭМ!$A$39:$A$782,$A147,СВЦЭМ!$B$39:$B$782,C$119)+'СЕТ СН'!$I$9+СВЦЭМ!$D$10+'СЕТ СН'!$I$5-'СЕТ СН'!$I$17</f>
        <v>3617.4782698099998</v>
      </c>
      <c r="D147" s="36">
        <f>SUMIFS(СВЦЭМ!$C$39:$C$782,СВЦЭМ!$A$39:$A$782,$A147,СВЦЭМ!$B$39:$B$782,D$119)+'СЕТ СН'!$I$9+СВЦЭМ!$D$10+'СЕТ СН'!$I$5-'СЕТ СН'!$I$17</f>
        <v>3628.9802611099999</v>
      </c>
      <c r="E147" s="36">
        <f>SUMIFS(СВЦЭМ!$C$39:$C$782,СВЦЭМ!$A$39:$A$782,$A147,СВЦЭМ!$B$39:$B$782,E$119)+'СЕТ СН'!$I$9+СВЦЭМ!$D$10+'СЕТ СН'!$I$5-'СЕТ СН'!$I$17</f>
        <v>3641.20136374</v>
      </c>
      <c r="F147" s="36">
        <f>SUMIFS(СВЦЭМ!$C$39:$C$782,СВЦЭМ!$A$39:$A$782,$A147,СВЦЭМ!$B$39:$B$782,F$119)+'СЕТ СН'!$I$9+СВЦЭМ!$D$10+'СЕТ СН'!$I$5-'СЕТ СН'!$I$17</f>
        <v>3639.0572921799999</v>
      </c>
      <c r="G147" s="36">
        <f>SUMIFS(СВЦЭМ!$C$39:$C$782,СВЦЭМ!$A$39:$A$782,$A147,СВЦЭМ!$B$39:$B$782,G$119)+'СЕТ СН'!$I$9+СВЦЭМ!$D$10+'СЕТ СН'!$I$5-'СЕТ СН'!$I$17</f>
        <v>3625.3421149999999</v>
      </c>
      <c r="H147" s="36">
        <f>SUMIFS(СВЦЭМ!$C$39:$C$782,СВЦЭМ!$A$39:$A$782,$A147,СВЦЭМ!$B$39:$B$782,H$119)+'СЕТ СН'!$I$9+СВЦЭМ!$D$10+'СЕТ СН'!$I$5-'СЕТ СН'!$I$17</f>
        <v>3633.0345890399999</v>
      </c>
      <c r="I147" s="36">
        <f>SUMIFS(СВЦЭМ!$C$39:$C$782,СВЦЭМ!$A$39:$A$782,$A147,СВЦЭМ!$B$39:$B$782,I$119)+'СЕТ СН'!$I$9+СВЦЭМ!$D$10+'СЕТ СН'!$I$5-'СЕТ СН'!$I$17</f>
        <v>3679.99086803</v>
      </c>
      <c r="J147" s="36">
        <f>SUMIFS(СВЦЭМ!$C$39:$C$782,СВЦЭМ!$A$39:$A$782,$A147,СВЦЭМ!$B$39:$B$782,J$119)+'СЕТ СН'!$I$9+СВЦЭМ!$D$10+'СЕТ СН'!$I$5-'СЕТ СН'!$I$17</f>
        <v>3613.76958534</v>
      </c>
      <c r="K147" s="36">
        <f>SUMIFS(СВЦЭМ!$C$39:$C$782,СВЦЭМ!$A$39:$A$782,$A147,СВЦЭМ!$B$39:$B$782,K$119)+'СЕТ СН'!$I$9+СВЦЭМ!$D$10+'СЕТ СН'!$I$5-'СЕТ СН'!$I$17</f>
        <v>3575.8206401299999</v>
      </c>
      <c r="L147" s="36">
        <f>SUMIFS(СВЦЭМ!$C$39:$C$782,СВЦЭМ!$A$39:$A$782,$A147,СВЦЭМ!$B$39:$B$782,L$119)+'СЕТ СН'!$I$9+СВЦЭМ!$D$10+'СЕТ СН'!$I$5-'СЕТ СН'!$I$17</f>
        <v>3542.8020963899999</v>
      </c>
      <c r="M147" s="36">
        <f>SUMIFS(СВЦЭМ!$C$39:$C$782,СВЦЭМ!$A$39:$A$782,$A147,СВЦЭМ!$B$39:$B$782,M$119)+'СЕТ СН'!$I$9+СВЦЭМ!$D$10+'СЕТ СН'!$I$5-'СЕТ СН'!$I$17</f>
        <v>3578.19643447</v>
      </c>
      <c r="N147" s="36">
        <f>SUMIFS(СВЦЭМ!$C$39:$C$782,СВЦЭМ!$A$39:$A$782,$A147,СВЦЭМ!$B$39:$B$782,N$119)+'СЕТ СН'!$I$9+СВЦЭМ!$D$10+'СЕТ СН'!$I$5-'СЕТ СН'!$I$17</f>
        <v>3636.4854857099999</v>
      </c>
      <c r="O147" s="36">
        <f>SUMIFS(СВЦЭМ!$C$39:$C$782,СВЦЭМ!$A$39:$A$782,$A147,СВЦЭМ!$B$39:$B$782,O$119)+'СЕТ СН'!$I$9+СВЦЭМ!$D$10+'СЕТ СН'!$I$5-'СЕТ СН'!$I$17</f>
        <v>3681.47071069</v>
      </c>
      <c r="P147" s="36">
        <f>SUMIFS(СВЦЭМ!$C$39:$C$782,СВЦЭМ!$A$39:$A$782,$A147,СВЦЭМ!$B$39:$B$782,P$119)+'СЕТ СН'!$I$9+СВЦЭМ!$D$10+'СЕТ СН'!$I$5-'СЕТ СН'!$I$17</f>
        <v>3688.1287840300001</v>
      </c>
      <c r="Q147" s="36">
        <f>SUMIFS(СВЦЭМ!$C$39:$C$782,СВЦЭМ!$A$39:$A$782,$A147,СВЦЭМ!$B$39:$B$782,Q$119)+'СЕТ СН'!$I$9+СВЦЭМ!$D$10+'СЕТ СН'!$I$5-'СЕТ СН'!$I$17</f>
        <v>3678.4510610500001</v>
      </c>
      <c r="R147" s="36">
        <f>SUMIFS(СВЦЭМ!$C$39:$C$782,СВЦЭМ!$A$39:$A$782,$A147,СВЦЭМ!$B$39:$B$782,R$119)+'СЕТ СН'!$I$9+СВЦЭМ!$D$10+'СЕТ СН'!$I$5-'СЕТ СН'!$I$17</f>
        <v>3645.2238272699997</v>
      </c>
      <c r="S147" s="36">
        <f>SUMIFS(СВЦЭМ!$C$39:$C$782,СВЦЭМ!$A$39:$A$782,$A147,СВЦЭМ!$B$39:$B$782,S$119)+'СЕТ СН'!$I$9+СВЦЭМ!$D$10+'СЕТ СН'!$I$5-'СЕТ СН'!$I$17</f>
        <v>3589.9443604899998</v>
      </c>
      <c r="T147" s="36">
        <f>SUMIFS(СВЦЭМ!$C$39:$C$782,СВЦЭМ!$A$39:$A$782,$A147,СВЦЭМ!$B$39:$B$782,T$119)+'СЕТ СН'!$I$9+СВЦЭМ!$D$10+'СЕТ СН'!$I$5-'СЕТ СН'!$I$17</f>
        <v>3533.1795302999999</v>
      </c>
      <c r="U147" s="36">
        <f>SUMIFS(СВЦЭМ!$C$39:$C$782,СВЦЭМ!$A$39:$A$782,$A147,СВЦЭМ!$B$39:$B$782,U$119)+'СЕТ СН'!$I$9+СВЦЭМ!$D$10+'СЕТ СН'!$I$5-'СЕТ СН'!$I$17</f>
        <v>3538.8465529599998</v>
      </c>
      <c r="V147" s="36">
        <f>SUMIFS(СВЦЭМ!$C$39:$C$782,СВЦЭМ!$A$39:$A$782,$A147,СВЦЭМ!$B$39:$B$782,V$119)+'СЕТ СН'!$I$9+СВЦЭМ!$D$10+'СЕТ СН'!$I$5-'СЕТ СН'!$I$17</f>
        <v>3514.2720018299997</v>
      </c>
      <c r="W147" s="36">
        <f>SUMIFS(СВЦЭМ!$C$39:$C$782,СВЦЭМ!$A$39:$A$782,$A147,СВЦЭМ!$B$39:$B$782,W$119)+'СЕТ СН'!$I$9+СВЦЭМ!$D$10+'СЕТ СН'!$I$5-'СЕТ СН'!$I$17</f>
        <v>3521.5434045799998</v>
      </c>
      <c r="X147" s="36">
        <f>SUMIFS(СВЦЭМ!$C$39:$C$782,СВЦЭМ!$A$39:$A$782,$A147,СВЦЭМ!$B$39:$B$782,X$119)+'СЕТ СН'!$I$9+СВЦЭМ!$D$10+'СЕТ СН'!$I$5-'СЕТ СН'!$I$17</f>
        <v>3537.6225267</v>
      </c>
      <c r="Y147" s="36">
        <f>SUMIFS(СВЦЭМ!$C$39:$C$782,СВЦЭМ!$A$39:$A$782,$A147,СВЦЭМ!$B$39:$B$782,Y$119)+'СЕТ СН'!$I$9+СВЦЭМ!$D$10+'СЕТ СН'!$I$5-'СЕТ СН'!$I$17</f>
        <v>3578.18060135</v>
      </c>
    </row>
    <row r="148" spans="1:26" ht="15.75" x14ac:dyDescent="0.2">
      <c r="A148" s="35">
        <f t="shared" si="3"/>
        <v>44376</v>
      </c>
      <c r="B148" s="36">
        <f>SUMIFS(СВЦЭМ!$C$39:$C$782,СВЦЭМ!$A$39:$A$782,$A148,СВЦЭМ!$B$39:$B$782,B$119)+'СЕТ СН'!$I$9+СВЦЭМ!$D$10+'СЕТ СН'!$I$5-'СЕТ СН'!$I$17</f>
        <v>3572.86840381</v>
      </c>
      <c r="C148" s="36">
        <f>SUMIFS(СВЦЭМ!$C$39:$C$782,СВЦЭМ!$A$39:$A$782,$A148,СВЦЭМ!$B$39:$B$782,C$119)+'СЕТ СН'!$I$9+СВЦЭМ!$D$10+'СЕТ СН'!$I$5-'СЕТ СН'!$I$17</f>
        <v>3609.2799868900001</v>
      </c>
      <c r="D148" s="36">
        <f>SUMIFS(СВЦЭМ!$C$39:$C$782,СВЦЭМ!$A$39:$A$782,$A148,СВЦЭМ!$B$39:$B$782,D$119)+'СЕТ СН'!$I$9+СВЦЭМ!$D$10+'СЕТ СН'!$I$5-'СЕТ СН'!$I$17</f>
        <v>3623.0764343199999</v>
      </c>
      <c r="E148" s="36">
        <f>SUMIFS(СВЦЭМ!$C$39:$C$782,СВЦЭМ!$A$39:$A$782,$A148,СВЦЭМ!$B$39:$B$782,E$119)+'СЕТ СН'!$I$9+СВЦЭМ!$D$10+'СЕТ СН'!$I$5-'СЕТ СН'!$I$17</f>
        <v>3642.9445851700002</v>
      </c>
      <c r="F148" s="36">
        <f>SUMIFS(СВЦЭМ!$C$39:$C$782,СВЦЭМ!$A$39:$A$782,$A148,СВЦЭМ!$B$39:$B$782,F$119)+'СЕТ СН'!$I$9+СВЦЭМ!$D$10+'СЕТ СН'!$I$5-'СЕТ СН'!$I$17</f>
        <v>3642.4835430899998</v>
      </c>
      <c r="G148" s="36">
        <f>SUMIFS(СВЦЭМ!$C$39:$C$782,СВЦЭМ!$A$39:$A$782,$A148,СВЦЭМ!$B$39:$B$782,G$119)+'СЕТ СН'!$I$9+СВЦЭМ!$D$10+'СЕТ СН'!$I$5-'СЕТ СН'!$I$17</f>
        <v>3625.92061883</v>
      </c>
      <c r="H148" s="36">
        <f>SUMIFS(СВЦЭМ!$C$39:$C$782,СВЦЭМ!$A$39:$A$782,$A148,СВЦЭМ!$B$39:$B$782,H$119)+'СЕТ СН'!$I$9+СВЦЭМ!$D$10+'СЕТ СН'!$I$5-'СЕТ СН'!$I$17</f>
        <v>3620.47453559</v>
      </c>
      <c r="I148" s="36">
        <f>SUMIFS(СВЦЭМ!$C$39:$C$782,СВЦЭМ!$A$39:$A$782,$A148,СВЦЭМ!$B$39:$B$782,I$119)+'СЕТ СН'!$I$9+СВЦЭМ!$D$10+'СЕТ СН'!$I$5-'СЕТ СН'!$I$17</f>
        <v>3659.3069413100002</v>
      </c>
      <c r="J148" s="36">
        <f>SUMIFS(СВЦЭМ!$C$39:$C$782,СВЦЭМ!$A$39:$A$782,$A148,СВЦЭМ!$B$39:$B$782,J$119)+'СЕТ СН'!$I$9+СВЦЭМ!$D$10+'СЕТ СН'!$I$5-'СЕТ СН'!$I$17</f>
        <v>3605.9299259199997</v>
      </c>
      <c r="K148" s="36">
        <f>SUMIFS(СВЦЭМ!$C$39:$C$782,СВЦЭМ!$A$39:$A$782,$A148,СВЦЭМ!$B$39:$B$782,K$119)+'СЕТ СН'!$I$9+СВЦЭМ!$D$10+'СЕТ СН'!$I$5-'СЕТ СН'!$I$17</f>
        <v>3563.05814362</v>
      </c>
      <c r="L148" s="36">
        <f>SUMIFS(СВЦЭМ!$C$39:$C$782,СВЦЭМ!$A$39:$A$782,$A148,СВЦЭМ!$B$39:$B$782,L$119)+'СЕТ СН'!$I$9+СВЦЭМ!$D$10+'СЕТ СН'!$I$5-'СЕТ СН'!$I$17</f>
        <v>3533.3459142500001</v>
      </c>
      <c r="M148" s="36">
        <f>SUMIFS(СВЦЭМ!$C$39:$C$782,СВЦЭМ!$A$39:$A$782,$A148,СВЦЭМ!$B$39:$B$782,M$119)+'СЕТ СН'!$I$9+СВЦЭМ!$D$10+'СЕТ СН'!$I$5-'СЕТ СН'!$I$17</f>
        <v>3561.8799414499999</v>
      </c>
      <c r="N148" s="36">
        <f>SUMIFS(СВЦЭМ!$C$39:$C$782,СВЦЭМ!$A$39:$A$782,$A148,СВЦЭМ!$B$39:$B$782,N$119)+'СЕТ СН'!$I$9+СВЦЭМ!$D$10+'СЕТ СН'!$I$5-'СЕТ СН'!$I$17</f>
        <v>3632.9391667999998</v>
      </c>
      <c r="O148" s="36">
        <f>SUMIFS(СВЦЭМ!$C$39:$C$782,СВЦЭМ!$A$39:$A$782,$A148,СВЦЭМ!$B$39:$B$782,O$119)+'СЕТ СН'!$I$9+СВЦЭМ!$D$10+'СЕТ СН'!$I$5-'СЕТ СН'!$I$17</f>
        <v>3672.7623700899999</v>
      </c>
      <c r="P148" s="36">
        <f>SUMIFS(СВЦЭМ!$C$39:$C$782,СВЦЭМ!$A$39:$A$782,$A148,СВЦЭМ!$B$39:$B$782,P$119)+'СЕТ СН'!$I$9+СВЦЭМ!$D$10+'СЕТ СН'!$I$5-'СЕТ СН'!$I$17</f>
        <v>3680.91965656</v>
      </c>
      <c r="Q148" s="36">
        <f>SUMIFS(СВЦЭМ!$C$39:$C$782,СВЦЭМ!$A$39:$A$782,$A148,СВЦЭМ!$B$39:$B$782,Q$119)+'СЕТ СН'!$I$9+СВЦЭМ!$D$10+'СЕТ СН'!$I$5-'СЕТ СН'!$I$17</f>
        <v>3672.15270758</v>
      </c>
      <c r="R148" s="36">
        <f>SUMIFS(СВЦЭМ!$C$39:$C$782,СВЦЭМ!$A$39:$A$782,$A148,СВЦЭМ!$B$39:$B$782,R$119)+'СЕТ СН'!$I$9+СВЦЭМ!$D$10+'СЕТ СН'!$I$5-'СЕТ СН'!$I$17</f>
        <v>3642.6032588200001</v>
      </c>
      <c r="S148" s="36">
        <f>SUMIFS(СВЦЭМ!$C$39:$C$782,СВЦЭМ!$A$39:$A$782,$A148,СВЦЭМ!$B$39:$B$782,S$119)+'СЕТ СН'!$I$9+СВЦЭМ!$D$10+'СЕТ СН'!$I$5-'СЕТ СН'!$I$17</f>
        <v>3588.9933044599998</v>
      </c>
      <c r="T148" s="36">
        <f>SUMIFS(СВЦЭМ!$C$39:$C$782,СВЦЭМ!$A$39:$A$782,$A148,СВЦЭМ!$B$39:$B$782,T$119)+'СЕТ СН'!$I$9+СВЦЭМ!$D$10+'СЕТ СН'!$I$5-'СЕТ СН'!$I$17</f>
        <v>3546.5553173899998</v>
      </c>
      <c r="U148" s="36">
        <f>SUMIFS(СВЦЭМ!$C$39:$C$782,СВЦЭМ!$A$39:$A$782,$A148,СВЦЭМ!$B$39:$B$782,U$119)+'СЕТ СН'!$I$9+СВЦЭМ!$D$10+'СЕТ СН'!$I$5-'СЕТ СН'!$I$17</f>
        <v>3540.5632486599998</v>
      </c>
      <c r="V148" s="36">
        <f>SUMIFS(СВЦЭМ!$C$39:$C$782,СВЦЭМ!$A$39:$A$782,$A148,СВЦЭМ!$B$39:$B$782,V$119)+'СЕТ СН'!$I$9+СВЦЭМ!$D$10+'СЕТ СН'!$I$5-'СЕТ СН'!$I$17</f>
        <v>3516.6331779699999</v>
      </c>
      <c r="W148" s="36">
        <f>SUMIFS(СВЦЭМ!$C$39:$C$782,СВЦЭМ!$A$39:$A$782,$A148,СВЦЭМ!$B$39:$B$782,W$119)+'СЕТ СН'!$I$9+СВЦЭМ!$D$10+'СЕТ СН'!$I$5-'СЕТ СН'!$I$17</f>
        <v>3519.07093949</v>
      </c>
      <c r="X148" s="36">
        <f>SUMIFS(СВЦЭМ!$C$39:$C$782,СВЦЭМ!$A$39:$A$782,$A148,СВЦЭМ!$B$39:$B$782,X$119)+'СЕТ СН'!$I$9+СВЦЭМ!$D$10+'СЕТ СН'!$I$5-'СЕТ СН'!$I$17</f>
        <v>3535.0066209500001</v>
      </c>
      <c r="Y148" s="36">
        <f>SUMIFS(СВЦЭМ!$C$39:$C$782,СВЦЭМ!$A$39:$A$782,$A148,СВЦЭМ!$B$39:$B$782,Y$119)+'СЕТ СН'!$I$9+СВЦЭМ!$D$10+'СЕТ СН'!$I$5-'СЕТ СН'!$I$17</f>
        <v>3570.4028224099998</v>
      </c>
    </row>
    <row r="149" spans="1:26" ht="15.75" x14ac:dyDescent="0.2">
      <c r="A149" s="35">
        <f t="shared" si="3"/>
        <v>44377</v>
      </c>
      <c r="B149" s="36">
        <f>SUMIFS(СВЦЭМ!$C$39:$C$782,СВЦЭМ!$A$39:$A$782,$A149,СВЦЭМ!$B$39:$B$782,B$119)+'СЕТ СН'!$I$9+СВЦЭМ!$D$10+'СЕТ СН'!$I$5-'СЕТ СН'!$I$17</f>
        <v>3583.38101091</v>
      </c>
      <c r="C149" s="36">
        <f>SUMIFS(СВЦЭМ!$C$39:$C$782,СВЦЭМ!$A$39:$A$782,$A149,СВЦЭМ!$B$39:$B$782,C$119)+'СЕТ СН'!$I$9+СВЦЭМ!$D$10+'СЕТ СН'!$I$5-'СЕТ СН'!$I$17</f>
        <v>3672.8298440999997</v>
      </c>
      <c r="D149" s="36">
        <f>SUMIFS(СВЦЭМ!$C$39:$C$782,СВЦЭМ!$A$39:$A$782,$A149,СВЦЭМ!$B$39:$B$782,D$119)+'СЕТ СН'!$I$9+СВЦЭМ!$D$10+'СЕТ СН'!$I$5-'СЕТ СН'!$I$17</f>
        <v>3747.2965005599999</v>
      </c>
      <c r="E149" s="36">
        <f>SUMIFS(СВЦЭМ!$C$39:$C$782,СВЦЭМ!$A$39:$A$782,$A149,СВЦЭМ!$B$39:$B$782,E$119)+'СЕТ СН'!$I$9+СВЦЭМ!$D$10+'СЕТ СН'!$I$5-'СЕТ СН'!$I$17</f>
        <v>3737.85577001</v>
      </c>
      <c r="F149" s="36">
        <f>SUMIFS(СВЦЭМ!$C$39:$C$782,СВЦЭМ!$A$39:$A$782,$A149,СВЦЭМ!$B$39:$B$782,F$119)+'СЕТ СН'!$I$9+СВЦЭМ!$D$10+'СЕТ СН'!$I$5-'СЕТ СН'!$I$17</f>
        <v>3742.2219823599999</v>
      </c>
      <c r="G149" s="36">
        <f>SUMIFS(СВЦЭМ!$C$39:$C$782,СВЦЭМ!$A$39:$A$782,$A149,СВЦЭМ!$B$39:$B$782,G$119)+'СЕТ СН'!$I$9+СВЦЭМ!$D$10+'СЕТ СН'!$I$5-'СЕТ СН'!$I$17</f>
        <v>3742.4694367499997</v>
      </c>
      <c r="H149" s="36">
        <f>SUMIFS(СВЦЭМ!$C$39:$C$782,СВЦЭМ!$A$39:$A$782,$A149,СВЦЭМ!$B$39:$B$782,H$119)+'СЕТ СН'!$I$9+СВЦЭМ!$D$10+'СЕТ СН'!$I$5-'СЕТ СН'!$I$17</f>
        <v>3710.08540816</v>
      </c>
      <c r="I149" s="36">
        <f>SUMIFS(СВЦЭМ!$C$39:$C$782,СВЦЭМ!$A$39:$A$782,$A149,СВЦЭМ!$B$39:$B$782,I$119)+'СЕТ СН'!$I$9+СВЦЭМ!$D$10+'СЕТ СН'!$I$5-'СЕТ СН'!$I$17</f>
        <v>3627.5972486000001</v>
      </c>
      <c r="J149" s="36">
        <f>SUMIFS(СВЦЭМ!$C$39:$C$782,СВЦЭМ!$A$39:$A$782,$A149,СВЦЭМ!$B$39:$B$782,J$119)+'СЕТ СН'!$I$9+СВЦЭМ!$D$10+'СЕТ СН'!$I$5-'СЕТ СН'!$I$17</f>
        <v>3561.21186296</v>
      </c>
      <c r="K149" s="36">
        <f>SUMIFS(СВЦЭМ!$C$39:$C$782,СВЦЭМ!$A$39:$A$782,$A149,СВЦЭМ!$B$39:$B$782,K$119)+'СЕТ СН'!$I$9+СВЦЭМ!$D$10+'СЕТ СН'!$I$5-'СЕТ СН'!$I$17</f>
        <v>3516.8388856699999</v>
      </c>
      <c r="L149" s="36">
        <f>SUMIFS(СВЦЭМ!$C$39:$C$782,СВЦЭМ!$A$39:$A$782,$A149,СВЦЭМ!$B$39:$B$782,L$119)+'СЕТ СН'!$I$9+СВЦЭМ!$D$10+'СЕТ СН'!$I$5-'СЕТ СН'!$I$17</f>
        <v>3495.6945062599998</v>
      </c>
      <c r="M149" s="36">
        <f>SUMIFS(СВЦЭМ!$C$39:$C$782,СВЦЭМ!$A$39:$A$782,$A149,СВЦЭМ!$B$39:$B$782,M$119)+'СЕТ СН'!$I$9+СВЦЭМ!$D$10+'СЕТ СН'!$I$5-'СЕТ СН'!$I$17</f>
        <v>3527.7946311799997</v>
      </c>
      <c r="N149" s="36">
        <f>SUMIFS(СВЦЭМ!$C$39:$C$782,СВЦЭМ!$A$39:$A$782,$A149,СВЦЭМ!$B$39:$B$782,N$119)+'СЕТ СН'!$I$9+СВЦЭМ!$D$10+'СЕТ СН'!$I$5-'СЕТ СН'!$I$17</f>
        <v>3580.8814154800002</v>
      </c>
      <c r="O149" s="36">
        <f>SUMIFS(СВЦЭМ!$C$39:$C$782,СВЦЭМ!$A$39:$A$782,$A149,СВЦЭМ!$B$39:$B$782,O$119)+'СЕТ СН'!$I$9+СВЦЭМ!$D$10+'СЕТ СН'!$I$5-'СЕТ СН'!$I$17</f>
        <v>3633.54004115</v>
      </c>
      <c r="P149" s="36">
        <f>SUMIFS(СВЦЭМ!$C$39:$C$782,СВЦЭМ!$A$39:$A$782,$A149,СВЦЭМ!$B$39:$B$782,P$119)+'СЕТ СН'!$I$9+СВЦЭМ!$D$10+'СЕТ СН'!$I$5-'СЕТ СН'!$I$17</f>
        <v>3655.3297168300001</v>
      </c>
      <c r="Q149" s="36">
        <f>SUMIFS(СВЦЭМ!$C$39:$C$782,СВЦЭМ!$A$39:$A$782,$A149,СВЦЭМ!$B$39:$B$782,Q$119)+'СЕТ СН'!$I$9+СВЦЭМ!$D$10+'СЕТ СН'!$I$5-'СЕТ СН'!$I$17</f>
        <v>3636.4263424299997</v>
      </c>
      <c r="R149" s="36">
        <f>SUMIFS(СВЦЭМ!$C$39:$C$782,СВЦЭМ!$A$39:$A$782,$A149,СВЦЭМ!$B$39:$B$782,R$119)+'СЕТ СН'!$I$9+СВЦЭМ!$D$10+'СЕТ СН'!$I$5-'СЕТ СН'!$I$17</f>
        <v>3590.0756354499999</v>
      </c>
      <c r="S149" s="36">
        <f>SUMIFS(СВЦЭМ!$C$39:$C$782,СВЦЭМ!$A$39:$A$782,$A149,СВЦЭМ!$B$39:$B$782,S$119)+'СЕТ СН'!$I$9+СВЦЭМ!$D$10+'СЕТ СН'!$I$5-'СЕТ СН'!$I$17</f>
        <v>3532.6254975699999</v>
      </c>
      <c r="T149" s="36">
        <f>SUMIFS(СВЦЭМ!$C$39:$C$782,СВЦЭМ!$A$39:$A$782,$A149,СВЦЭМ!$B$39:$B$782,T$119)+'СЕТ СН'!$I$9+СВЦЭМ!$D$10+'СЕТ СН'!$I$5-'СЕТ СН'!$I$17</f>
        <v>3499.9744583000002</v>
      </c>
      <c r="U149" s="36">
        <f>SUMIFS(СВЦЭМ!$C$39:$C$782,СВЦЭМ!$A$39:$A$782,$A149,СВЦЭМ!$B$39:$B$782,U$119)+'СЕТ СН'!$I$9+СВЦЭМ!$D$10+'СЕТ СН'!$I$5-'СЕТ СН'!$I$17</f>
        <v>3499.3824215300001</v>
      </c>
      <c r="V149" s="36">
        <f>SUMIFS(СВЦЭМ!$C$39:$C$782,СВЦЭМ!$A$39:$A$782,$A149,СВЦЭМ!$B$39:$B$782,V$119)+'СЕТ СН'!$I$9+СВЦЭМ!$D$10+'СЕТ СН'!$I$5-'СЕТ СН'!$I$17</f>
        <v>3482.4374733999998</v>
      </c>
      <c r="W149" s="36">
        <f>SUMIFS(СВЦЭМ!$C$39:$C$782,СВЦЭМ!$A$39:$A$782,$A149,СВЦЭМ!$B$39:$B$782,W$119)+'СЕТ СН'!$I$9+СВЦЭМ!$D$10+'СЕТ СН'!$I$5-'СЕТ СН'!$I$17</f>
        <v>3490.48583108</v>
      </c>
      <c r="X149" s="36">
        <f>SUMIFS(СВЦЭМ!$C$39:$C$782,СВЦЭМ!$A$39:$A$782,$A149,СВЦЭМ!$B$39:$B$782,X$119)+'СЕТ СН'!$I$9+СВЦЭМ!$D$10+'СЕТ СН'!$I$5-'СЕТ СН'!$I$17</f>
        <v>3496.3499208899998</v>
      </c>
      <c r="Y149" s="36">
        <f>SUMIFS(СВЦЭМ!$C$39:$C$782,СВЦЭМ!$A$39:$A$782,$A149,СВЦЭМ!$B$39:$B$782,Y$119)+'СЕТ СН'!$I$9+СВЦЭМ!$D$10+'СЕТ СН'!$I$5-'СЕТ СН'!$I$17</f>
        <v>3496.7591245099998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380856.35282457882</v>
      </c>
      <c r="O155" s="139"/>
      <c r="P155" s="138">
        <f>СВЦЭМ!$D$12+'СЕТ СН'!$F$10-'СЕТ СН'!$G$18</f>
        <v>380856.35282457882</v>
      </c>
      <c r="Q155" s="139"/>
      <c r="R155" s="138">
        <f>СВЦЭМ!$D$12+'СЕТ СН'!$F$10-'СЕТ СН'!$H$18</f>
        <v>380856.35282457882</v>
      </c>
      <c r="S155" s="139"/>
      <c r="T155" s="138">
        <f>СВЦЭМ!$D$12+'СЕТ СН'!$F$10-'СЕТ СН'!$I$18</f>
        <v>380856.35282457882</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SUMIFS(СВЦЭМ!$C$39:$C$782,СВЦЭМ!$A$39:$A$782,$A12,СВЦЭМ!$B$39:$B$782,B$11)+'СЕТ СН'!$F$9+СВЦЭМ!$D$10+'СЕТ СН'!$F$6-'СЕТ СН'!$F$19</f>
        <v>766.07369069000003</v>
      </c>
      <c r="C12" s="36">
        <f>SUMIFS(СВЦЭМ!$C$39:$C$782,СВЦЭМ!$A$39:$A$782,$A12,СВЦЭМ!$B$39:$B$782,C$11)+'СЕТ СН'!$F$9+СВЦЭМ!$D$10+'СЕТ СН'!$F$6-'СЕТ СН'!$F$19</f>
        <v>828.55015558000002</v>
      </c>
      <c r="D12" s="36">
        <f>SUMIFS(СВЦЭМ!$C$39:$C$782,СВЦЭМ!$A$39:$A$782,$A12,СВЦЭМ!$B$39:$B$782,D$11)+'СЕТ СН'!$F$9+СВЦЭМ!$D$10+'СЕТ СН'!$F$6-'СЕТ СН'!$F$19</f>
        <v>846.44871467999997</v>
      </c>
      <c r="E12" s="36">
        <f>SUMIFS(СВЦЭМ!$C$39:$C$782,СВЦЭМ!$A$39:$A$782,$A12,СВЦЭМ!$B$39:$B$782,E$11)+'СЕТ СН'!$F$9+СВЦЭМ!$D$10+'СЕТ СН'!$F$6-'СЕТ СН'!$F$19</f>
        <v>859.38058862000003</v>
      </c>
      <c r="F12" s="36">
        <f>SUMIFS(СВЦЭМ!$C$39:$C$782,СВЦЭМ!$A$39:$A$782,$A12,СВЦЭМ!$B$39:$B$782,F$11)+'СЕТ СН'!$F$9+СВЦЭМ!$D$10+'СЕТ СН'!$F$6-'СЕТ СН'!$F$19</f>
        <v>858.70069099</v>
      </c>
      <c r="G12" s="36">
        <f>SUMIFS(СВЦЭМ!$C$39:$C$782,СВЦЭМ!$A$39:$A$782,$A12,СВЦЭМ!$B$39:$B$782,G$11)+'СЕТ СН'!$F$9+СВЦЭМ!$D$10+'СЕТ СН'!$F$6-'СЕТ СН'!$F$19</f>
        <v>854.29857924999999</v>
      </c>
      <c r="H12" s="36">
        <f>SUMIFS(СВЦЭМ!$C$39:$C$782,СВЦЭМ!$A$39:$A$782,$A12,СВЦЭМ!$B$39:$B$782,H$11)+'СЕТ СН'!$F$9+СВЦЭМ!$D$10+'СЕТ СН'!$F$6-'СЕТ СН'!$F$19</f>
        <v>814.83088441999996</v>
      </c>
      <c r="I12" s="36">
        <f>SUMIFS(СВЦЭМ!$C$39:$C$782,СВЦЭМ!$A$39:$A$782,$A12,СВЦЭМ!$B$39:$B$782,I$11)+'СЕТ СН'!$F$9+СВЦЭМ!$D$10+'СЕТ СН'!$F$6-'СЕТ СН'!$F$19</f>
        <v>718.38063806000002</v>
      </c>
      <c r="J12" s="36">
        <f>SUMIFS(СВЦЭМ!$C$39:$C$782,СВЦЭМ!$A$39:$A$782,$A12,СВЦЭМ!$B$39:$B$782,J$11)+'СЕТ СН'!$F$9+СВЦЭМ!$D$10+'СЕТ СН'!$F$6-'СЕТ СН'!$F$19</f>
        <v>673.99384827999995</v>
      </c>
      <c r="K12" s="36">
        <f>SUMIFS(СВЦЭМ!$C$39:$C$782,СВЦЭМ!$A$39:$A$782,$A12,СВЦЭМ!$B$39:$B$782,K$11)+'СЕТ СН'!$F$9+СВЦЭМ!$D$10+'СЕТ СН'!$F$6-'СЕТ СН'!$F$19</f>
        <v>773.00696127000003</v>
      </c>
      <c r="L12" s="36">
        <f>SUMIFS(СВЦЭМ!$C$39:$C$782,СВЦЭМ!$A$39:$A$782,$A12,СВЦЭМ!$B$39:$B$782,L$11)+'СЕТ СН'!$F$9+СВЦЭМ!$D$10+'СЕТ СН'!$F$6-'СЕТ СН'!$F$19</f>
        <v>754.91228414</v>
      </c>
      <c r="M12" s="36">
        <f>SUMIFS(СВЦЭМ!$C$39:$C$782,СВЦЭМ!$A$39:$A$782,$A12,СВЦЭМ!$B$39:$B$782,M$11)+'СЕТ СН'!$F$9+СВЦЭМ!$D$10+'СЕТ СН'!$F$6-'СЕТ СН'!$F$19</f>
        <v>746.72134462999998</v>
      </c>
      <c r="N12" s="36">
        <f>SUMIFS(СВЦЭМ!$C$39:$C$782,СВЦЭМ!$A$39:$A$782,$A12,СВЦЭМ!$B$39:$B$782,N$11)+'СЕТ СН'!$F$9+СВЦЭМ!$D$10+'СЕТ СН'!$F$6-'СЕТ СН'!$F$19</f>
        <v>751.50338400999999</v>
      </c>
      <c r="O12" s="36">
        <f>SUMIFS(СВЦЭМ!$C$39:$C$782,СВЦЭМ!$A$39:$A$782,$A12,СВЦЭМ!$B$39:$B$782,O$11)+'СЕТ СН'!$F$9+СВЦЭМ!$D$10+'СЕТ СН'!$F$6-'СЕТ СН'!$F$19</f>
        <v>799.11985232999996</v>
      </c>
      <c r="P12" s="36">
        <f>SUMIFS(СВЦЭМ!$C$39:$C$782,СВЦЭМ!$A$39:$A$782,$A12,СВЦЭМ!$B$39:$B$782,P$11)+'СЕТ СН'!$F$9+СВЦЭМ!$D$10+'СЕТ СН'!$F$6-'СЕТ СН'!$F$19</f>
        <v>810.20116214999996</v>
      </c>
      <c r="Q12" s="36">
        <f>SUMIFS(СВЦЭМ!$C$39:$C$782,СВЦЭМ!$A$39:$A$782,$A12,СВЦЭМ!$B$39:$B$782,Q$11)+'СЕТ СН'!$F$9+СВЦЭМ!$D$10+'СЕТ СН'!$F$6-'СЕТ СН'!$F$19</f>
        <v>807.97837362999996</v>
      </c>
      <c r="R12" s="36">
        <f>SUMIFS(СВЦЭМ!$C$39:$C$782,СВЦЭМ!$A$39:$A$782,$A12,СВЦЭМ!$B$39:$B$782,R$11)+'СЕТ СН'!$F$9+СВЦЭМ!$D$10+'СЕТ СН'!$F$6-'СЕТ СН'!$F$19</f>
        <v>759.04100328000004</v>
      </c>
      <c r="S12" s="36">
        <f>SUMIFS(СВЦЭМ!$C$39:$C$782,СВЦЭМ!$A$39:$A$782,$A12,СВЦЭМ!$B$39:$B$782,S$11)+'СЕТ СН'!$F$9+СВЦЭМ!$D$10+'СЕТ СН'!$F$6-'СЕТ СН'!$F$19</f>
        <v>754.69462991</v>
      </c>
      <c r="T12" s="36">
        <f>SUMIFS(СВЦЭМ!$C$39:$C$782,СВЦЭМ!$A$39:$A$782,$A12,СВЦЭМ!$B$39:$B$782,T$11)+'СЕТ СН'!$F$9+СВЦЭМ!$D$10+'СЕТ СН'!$F$6-'СЕТ СН'!$F$19</f>
        <v>762.14692188000004</v>
      </c>
      <c r="U12" s="36">
        <f>SUMIFS(СВЦЭМ!$C$39:$C$782,СВЦЭМ!$A$39:$A$782,$A12,СВЦЭМ!$B$39:$B$782,U$11)+'СЕТ СН'!$F$9+СВЦЭМ!$D$10+'СЕТ СН'!$F$6-'СЕТ СН'!$F$19</f>
        <v>758.49816110999996</v>
      </c>
      <c r="V12" s="36">
        <f>SUMIFS(СВЦЭМ!$C$39:$C$782,СВЦЭМ!$A$39:$A$782,$A12,СВЦЭМ!$B$39:$B$782,V$11)+'СЕТ СН'!$F$9+СВЦЭМ!$D$10+'СЕТ СН'!$F$6-'СЕТ СН'!$F$19</f>
        <v>769.35025092000001</v>
      </c>
      <c r="W12" s="36">
        <f>SUMIFS(СВЦЭМ!$C$39:$C$782,СВЦЭМ!$A$39:$A$782,$A12,СВЦЭМ!$B$39:$B$782,W$11)+'СЕТ СН'!$F$9+СВЦЭМ!$D$10+'СЕТ СН'!$F$6-'СЕТ СН'!$F$19</f>
        <v>784.31330069000001</v>
      </c>
      <c r="X12" s="36">
        <f>SUMIFS(СВЦЭМ!$C$39:$C$782,СВЦЭМ!$A$39:$A$782,$A12,СВЦЭМ!$B$39:$B$782,X$11)+'СЕТ СН'!$F$9+СВЦЭМ!$D$10+'СЕТ СН'!$F$6-'СЕТ СН'!$F$19</f>
        <v>787.00740418999999</v>
      </c>
      <c r="Y12" s="36">
        <f>SUMIFS(СВЦЭМ!$C$39:$C$782,СВЦЭМ!$A$39:$A$782,$A12,СВЦЭМ!$B$39:$B$782,Y$11)+'СЕТ СН'!$F$9+СВЦЭМ!$D$10+'СЕТ СН'!$F$6-'СЕТ СН'!$F$19</f>
        <v>739.2855753</v>
      </c>
      <c r="AA12" s="37"/>
    </row>
    <row r="13" spans="1:27" ht="15.75" x14ac:dyDescent="0.2">
      <c r="A13" s="35">
        <f>A12+1</f>
        <v>44349</v>
      </c>
      <c r="B13" s="36">
        <f>SUMIFS(СВЦЭМ!$C$39:$C$782,СВЦЭМ!$A$39:$A$782,$A13,СВЦЭМ!$B$39:$B$782,B$11)+'СЕТ СН'!$F$9+СВЦЭМ!$D$10+'СЕТ СН'!$F$6-'СЕТ СН'!$F$19</f>
        <v>710.92763889000003</v>
      </c>
      <c r="C13" s="36">
        <f>SUMIFS(СВЦЭМ!$C$39:$C$782,СВЦЭМ!$A$39:$A$782,$A13,СВЦЭМ!$B$39:$B$782,C$11)+'СЕТ СН'!$F$9+СВЦЭМ!$D$10+'СЕТ СН'!$F$6-'СЕТ СН'!$F$19</f>
        <v>762.31778511000005</v>
      </c>
      <c r="D13" s="36">
        <f>SUMIFS(СВЦЭМ!$C$39:$C$782,СВЦЭМ!$A$39:$A$782,$A13,СВЦЭМ!$B$39:$B$782,D$11)+'СЕТ СН'!$F$9+СВЦЭМ!$D$10+'СЕТ СН'!$F$6-'СЕТ СН'!$F$19</f>
        <v>843.77286258000004</v>
      </c>
      <c r="E13" s="36">
        <f>SUMIFS(СВЦЭМ!$C$39:$C$782,СВЦЭМ!$A$39:$A$782,$A13,СВЦЭМ!$B$39:$B$782,E$11)+'СЕТ СН'!$F$9+СВЦЭМ!$D$10+'СЕТ СН'!$F$6-'СЕТ СН'!$F$19</f>
        <v>849.52566759000001</v>
      </c>
      <c r="F13" s="36">
        <f>SUMIFS(СВЦЭМ!$C$39:$C$782,СВЦЭМ!$A$39:$A$782,$A13,СВЦЭМ!$B$39:$B$782,F$11)+'СЕТ СН'!$F$9+СВЦЭМ!$D$10+'СЕТ СН'!$F$6-'СЕТ СН'!$F$19</f>
        <v>852.95842938999999</v>
      </c>
      <c r="G13" s="36">
        <f>SUMIFS(СВЦЭМ!$C$39:$C$782,СВЦЭМ!$A$39:$A$782,$A13,СВЦЭМ!$B$39:$B$782,G$11)+'СЕТ СН'!$F$9+СВЦЭМ!$D$10+'СЕТ СН'!$F$6-'СЕТ СН'!$F$19</f>
        <v>840.42945105000001</v>
      </c>
      <c r="H13" s="36">
        <f>SUMIFS(СВЦЭМ!$C$39:$C$782,СВЦЭМ!$A$39:$A$782,$A13,СВЦЭМ!$B$39:$B$782,H$11)+'СЕТ СН'!$F$9+СВЦЭМ!$D$10+'СЕТ СН'!$F$6-'СЕТ СН'!$F$19</f>
        <v>816.30927008000003</v>
      </c>
      <c r="I13" s="36">
        <f>SUMIFS(СВЦЭМ!$C$39:$C$782,СВЦЭМ!$A$39:$A$782,$A13,СВЦЭМ!$B$39:$B$782,I$11)+'СЕТ СН'!$F$9+СВЦЭМ!$D$10+'СЕТ СН'!$F$6-'СЕТ СН'!$F$19</f>
        <v>751.30190826</v>
      </c>
      <c r="J13" s="36">
        <f>SUMIFS(СВЦЭМ!$C$39:$C$782,СВЦЭМ!$A$39:$A$782,$A13,СВЦЭМ!$B$39:$B$782,J$11)+'СЕТ СН'!$F$9+СВЦЭМ!$D$10+'СЕТ СН'!$F$6-'СЕТ СН'!$F$19</f>
        <v>718.26605592999999</v>
      </c>
      <c r="K13" s="36">
        <f>SUMIFS(СВЦЭМ!$C$39:$C$782,СВЦЭМ!$A$39:$A$782,$A13,СВЦЭМ!$B$39:$B$782,K$11)+'СЕТ СН'!$F$9+СВЦЭМ!$D$10+'СЕТ СН'!$F$6-'СЕТ СН'!$F$19</f>
        <v>737.33473012000002</v>
      </c>
      <c r="L13" s="36">
        <f>SUMIFS(СВЦЭМ!$C$39:$C$782,СВЦЭМ!$A$39:$A$782,$A13,СВЦЭМ!$B$39:$B$782,L$11)+'СЕТ СН'!$F$9+СВЦЭМ!$D$10+'СЕТ СН'!$F$6-'СЕТ СН'!$F$19</f>
        <v>737.33421897000005</v>
      </c>
      <c r="M13" s="36">
        <f>SUMIFS(СВЦЭМ!$C$39:$C$782,СВЦЭМ!$A$39:$A$782,$A13,СВЦЭМ!$B$39:$B$782,M$11)+'СЕТ СН'!$F$9+СВЦЭМ!$D$10+'СЕТ СН'!$F$6-'СЕТ СН'!$F$19</f>
        <v>731.24377755</v>
      </c>
      <c r="N13" s="36">
        <f>SUMIFS(СВЦЭМ!$C$39:$C$782,СВЦЭМ!$A$39:$A$782,$A13,СВЦЭМ!$B$39:$B$782,N$11)+'СЕТ СН'!$F$9+СВЦЭМ!$D$10+'СЕТ СН'!$F$6-'СЕТ СН'!$F$19</f>
        <v>790.85543212000005</v>
      </c>
      <c r="O13" s="36">
        <f>SUMIFS(СВЦЭМ!$C$39:$C$782,СВЦЭМ!$A$39:$A$782,$A13,СВЦЭМ!$B$39:$B$782,O$11)+'СЕТ СН'!$F$9+СВЦЭМ!$D$10+'СЕТ СН'!$F$6-'СЕТ СН'!$F$19</f>
        <v>823.76843518999999</v>
      </c>
      <c r="P13" s="36">
        <f>SUMIFS(СВЦЭМ!$C$39:$C$782,СВЦЭМ!$A$39:$A$782,$A13,СВЦЭМ!$B$39:$B$782,P$11)+'СЕТ СН'!$F$9+СВЦЭМ!$D$10+'СЕТ СН'!$F$6-'СЕТ СН'!$F$19</f>
        <v>831.14038568000001</v>
      </c>
      <c r="Q13" s="36">
        <f>SUMIFS(СВЦЭМ!$C$39:$C$782,СВЦЭМ!$A$39:$A$782,$A13,СВЦЭМ!$B$39:$B$782,Q$11)+'СЕТ СН'!$F$9+СВЦЭМ!$D$10+'СЕТ СН'!$F$6-'СЕТ СН'!$F$19</f>
        <v>831.87452788999997</v>
      </c>
      <c r="R13" s="36">
        <f>SUMIFS(СВЦЭМ!$C$39:$C$782,СВЦЭМ!$A$39:$A$782,$A13,СВЦЭМ!$B$39:$B$782,R$11)+'СЕТ СН'!$F$9+СВЦЭМ!$D$10+'СЕТ СН'!$F$6-'СЕТ СН'!$F$19</f>
        <v>793.15418311999997</v>
      </c>
      <c r="S13" s="36">
        <f>SUMIFS(СВЦЭМ!$C$39:$C$782,СВЦЭМ!$A$39:$A$782,$A13,СВЦЭМ!$B$39:$B$782,S$11)+'СЕТ СН'!$F$9+СВЦЭМ!$D$10+'СЕТ СН'!$F$6-'СЕТ СН'!$F$19</f>
        <v>791.87766995000004</v>
      </c>
      <c r="T13" s="36">
        <f>SUMIFS(СВЦЭМ!$C$39:$C$782,СВЦЭМ!$A$39:$A$782,$A13,СВЦЭМ!$B$39:$B$782,T$11)+'СЕТ СН'!$F$9+СВЦЭМ!$D$10+'СЕТ СН'!$F$6-'СЕТ СН'!$F$19</f>
        <v>776.13830021000001</v>
      </c>
      <c r="U13" s="36">
        <f>SUMIFS(СВЦЭМ!$C$39:$C$782,СВЦЭМ!$A$39:$A$782,$A13,СВЦЭМ!$B$39:$B$782,U$11)+'СЕТ СН'!$F$9+СВЦЭМ!$D$10+'СЕТ СН'!$F$6-'СЕТ СН'!$F$19</f>
        <v>742.20077982999999</v>
      </c>
      <c r="V13" s="36">
        <f>SUMIFS(СВЦЭМ!$C$39:$C$782,СВЦЭМ!$A$39:$A$782,$A13,СВЦЭМ!$B$39:$B$782,V$11)+'СЕТ СН'!$F$9+СВЦЭМ!$D$10+'СЕТ СН'!$F$6-'СЕТ СН'!$F$19</f>
        <v>725.04294967999999</v>
      </c>
      <c r="W13" s="36">
        <f>SUMIFS(СВЦЭМ!$C$39:$C$782,СВЦЭМ!$A$39:$A$782,$A13,СВЦЭМ!$B$39:$B$782,W$11)+'СЕТ СН'!$F$9+СВЦЭМ!$D$10+'СЕТ СН'!$F$6-'СЕТ СН'!$F$19</f>
        <v>739.10831310000003</v>
      </c>
      <c r="X13" s="36">
        <f>SUMIFS(СВЦЭМ!$C$39:$C$782,СВЦЭМ!$A$39:$A$782,$A13,СВЦЭМ!$B$39:$B$782,X$11)+'СЕТ СН'!$F$9+СВЦЭМ!$D$10+'СЕТ СН'!$F$6-'СЕТ СН'!$F$19</f>
        <v>803.26026367999998</v>
      </c>
      <c r="Y13" s="36">
        <f>SUMIFS(СВЦЭМ!$C$39:$C$782,СВЦЭМ!$A$39:$A$782,$A13,СВЦЭМ!$B$39:$B$782,Y$11)+'СЕТ СН'!$F$9+СВЦЭМ!$D$10+'СЕТ СН'!$F$6-'СЕТ СН'!$F$19</f>
        <v>757.70786554999995</v>
      </c>
    </row>
    <row r="14" spans="1:27" ht="15.75" x14ac:dyDescent="0.2">
      <c r="A14" s="35">
        <f t="shared" ref="A14:A41" si="0">A13+1</f>
        <v>44350</v>
      </c>
      <c r="B14" s="36">
        <f>SUMIFS(СВЦЭМ!$C$39:$C$782,СВЦЭМ!$A$39:$A$782,$A14,СВЦЭМ!$B$39:$B$782,B$11)+'СЕТ СН'!$F$9+СВЦЭМ!$D$10+'СЕТ СН'!$F$6-'СЕТ СН'!$F$19</f>
        <v>682.10444183000004</v>
      </c>
      <c r="C14" s="36">
        <f>SUMIFS(СВЦЭМ!$C$39:$C$782,СВЦЭМ!$A$39:$A$782,$A14,СВЦЭМ!$B$39:$B$782,C$11)+'СЕТ СН'!$F$9+СВЦЭМ!$D$10+'СЕТ СН'!$F$6-'СЕТ СН'!$F$19</f>
        <v>751.98802645000001</v>
      </c>
      <c r="D14" s="36">
        <f>SUMIFS(СВЦЭМ!$C$39:$C$782,СВЦЭМ!$A$39:$A$782,$A14,СВЦЭМ!$B$39:$B$782,D$11)+'СЕТ СН'!$F$9+СВЦЭМ!$D$10+'СЕТ СН'!$F$6-'СЕТ СН'!$F$19</f>
        <v>828.85800087999996</v>
      </c>
      <c r="E14" s="36">
        <f>SUMIFS(СВЦЭМ!$C$39:$C$782,СВЦЭМ!$A$39:$A$782,$A14,СВЦЭМ!$B$39:$B$782,E$11)+'СЕТ СН'!$F$9+СВЦЭМ!$D$10+'СЕТ СН'!$F$6-'СЕТ СН'!$F$19</f>
        <v>842.14902773000006</v>
      </c>
      <c r="F14" s="36">
        <f>SUMIFS(СВЦЭМ!$C$39:$C$782,СВЦЭМ!$A$39:$A$782,$A14,СВЦЭМ!$B$39:$B$782,F$11)+'СЕТ СН'!$F$9+СВЦЭМ!$D$10+'СЕТ СН'!$F$6-'СЕТ СН'!$F$19</f>
        <v>851.02839182000002</v>
      </c>
      <c r="G14" s="36">
        <f>SUMIFS(СВЦЭМ!$C$39:$C$782,СВЦЭМ!$A$39:$A$782,$A14,СВЦЭМ!$B$39:$B$782,G$11)+'СЕТ СН'!$F$9+СВЦЭМ!$D$10+'СЕТ СН'!$F$6-'СЕТ СН'!$F$19</f>
        <v>837.11508664999997</v>
      </c>
      <c r="H14" s="36">
        <f>SUMIFS(СВЦЭМ!$C$39:$C$782,СВЦЭМ!$A$39:$A$782,$A14,СВЦЭМ!$B$39:$B$782,H$11)+'СЕТ СН'!$F$9+СВЦЭМ!$D$10+'СЕТ СН'!$F$6-'СЕТ СН'!$F$19</f>
        <v>800.05780187000005</v>
      </c>
      <c r="I14" s="36">
        <f>SUMIFS(СВЦЭМ!$C$39:$C$782,СВЦЭМ!$A$39:$A$782,$A14,СВЦЭМ!$B$39:$B$782,I$11)+'СЕТ СН'!$F$9+СВЦЭМ!$D$10+'СЕТ СН'!$F$6-'СЕТ СН'!$F$19</f>
        <v>772.21592473999999</v>
      </c>
      <c r="J14" s="36">
        <f>SUMIFS(СВЦЭМ!$C$39:$C$782,СВЦЭМ!$A$39:$A$782,$A14,СВЦЭМ!$B$39:$B$782,J$11)+'СЕТ СН'!$F$9+СВЦЭМ!$D$10+'СЕТ СН'!$F$6-'СЕТ СН'!$F$19</f>
        <v>807.32689239000001</v>
      </c>
      <c r="K14" s="36">
        <f>SUMIFS(СВЦЭМ!$C$39:$C$782,СВЦЭМ!$A$39:$A$782,$A14,СВЦЭМ!$B$39:$B$782,K$11)+'СЕТ СН'!$F$9+СВЦЭМ!$D$10+'СЕТ СН'!$F$6-'СЕТ СН'!$F$19</f>
        <v>832.10000009999999</v>
      </c>
      <c r="L14" s="36">
        <f>SUMIFS(СВЦЭМ!$C$39:$C$782,СВЦЭМ!$A$39:$A$782,$A14,СВЦЭМ!$B$39:$B$782,L$11)+'СЕТ СН'!$F$9+СВЦЭМ!$D$10+'СЕТ СН'!$F$6-'СЕТ СН'!$F$19</f>
        <v>842.12056316999997</v>
      </c>
      <c r="M14" s="36">
        <f>SUMIFS(СВЦЭМ!$C$39:$C$782,СВЦЭМ!$A$39:$A$782,$A14,СВЦЭМ!$B$39:$B$782,M$11)+'СЕТ СН'!$F$9+СВЦЭМ!$D$10+'СЕТ СН'!$F$6-'СЕТ СН'!$F$19</f>
        <v>822.11296718999995</v>
      </c>
      <c r="N14" s="36">
        <f>SUMIFS(СВЦЭМ!$C$39:$C$782,СВЦЭМ!$A$39:$A$782,$A14,СВЦЭМ!$B$39:$B$782,N$11)+'СЕТ СН'!$F$9+СВЦЭМ!$D$10+'СЕТ СН'!$F$6-'СЕТ СН'!$F$19</f>
        <v>812.04918528999997</v>
      </c>
      <c r="O14" s="36">
        <f>SUMIFS(СВЦЭМ!$C$39:$C$782,СВЦЭМ!$A$39:$A$782,$A14,СВЦЭМ!$B$39:$B$782,O$11)+'СЕТ СН'!$F$9+СВЦЭМ!$D$10+'СЕТ СН'!$F$6-'СЕТ СН'!$F$19</f>
        <v>836.56711222000001</v>
      </c>
      <c r="P14" s="36">
        <f>SUMIFS(СВЦЭМ!$C$39:$C$782,СВЦЭМ!$A$39:$A$782,$A14,СВЦЭМ!$B$39:$B$782,P$11)+'СЕТ СН'!$F$9+СВЦЭМ!$D$10+'СЕТ СН'!$F$6-'СЕТ СН'!$F$19</f>
        <v>845.71990757000003</v>
      </c>
      <c r="Q14" s="36">
        <f>SUMIFS(СВЦЭМ!$C$39:$C$782,СВЦЭМ!$A$39:$A$782,$A14,СВЦЭМ!$B$39:$B$782,Q$11)+'СЕТ СН'!$F$9+СВЦЭМ!$D$10+'СЕТ СН'!$F$6-'СЕТ СН'!$F$19</f>
        <v>839.09011882000004</v>
      </c>
      <c r="R14" s="36">
        <f>SUMIFS(СВЦЭМ!$C$39:$C$782,СВЦЭМ!$A$39:$A$782,$A14,СВЦЭМ!$B$39:$B$782,R$11)+'СЕТ СН'!$F$9+СВЦЭМ!$D$10+'СЕТ СН'!$F$6-'СЕТ СН'!$F$19</f>
        <v>808.13196455000002</v>
      </c>
      <c r="S14" s="36">
        <f>SUMIFS(СВЦЭМ!$C$39:$C$782,СВЦЭМ!$A$39:$A$782,$A14,СВЦЭМ!$B$39:$B$782,S$11)+'СЕТ СН'!$F$9+СВЦЭМ!$D$10+'СЕТ СН'!$F$6-'СЕТ СН'!$F$19</f>
        <v>831.81150951999996</v>
      </c>
      <c r="T14" s="36">
        <f>SUMIFS(СВЦЭМ!$C$39:$C$782,СВЦЭМ!$A$39:$A$782,$A14,СВЦЭМ!$B$39:$B$782,T$11)+'СЕТ СН'!$F$9+СВЦЭМ!$D$10+'СЕТ СН'!$F$6-'СЕТ СН'!$F$19</f>
        <v>803.58989454000005</v>
      </c>
      <c r="U14" s="36">
        <f>SUMIFS(СВЦЭМ!$C$39:$C$782,СВЦЭМ!$A$39:$A$782,$A14,СВЦЭМ!$B$39:$B$782,U$11)+'СЕТ СН'!$F$9+СВЦЭМ!$D$10+'СЕТ СН'!$F$6-'СЕТ СН'!$F$19</f>
        <v>761.48094183000001</v>
      </c>
      <c r="V14" s="36">
        <f>SUMIFS(СВЦЭМ!$C$39:$C$782,СВЦЭМ!$A$39:$A$782,$A14,СВЦЭМ!$B$39:$B$782,V$11)+'СЕТ СН'!$F$9+СВЦЭМ!$D$10+'СЕТ СН'!$F$6-'СЕТ СН'!$F$19</f>
        <v>766.82192119000001</v>
      </c>
      <c r="W14" s="36">
        <f>SUMIFS(СВЦЭМ!$C$39:$C$782,СВЦЭМ!$A$39:$A$782,$A14,СВЦЭМ!$B$39:$B$782,W$11)+'СЕТ СН'!$F$9+СВЦЭМ!$D$10+'СЕТ СН'!$F$6-'СЕТ СН'!$F$19</f>
        <v>781.49024334000001</v>
      </c>
      <c r="X14" s="36">
        <f>SUMIFS(СВЦЭМ!$C$39:$C$782,СВЦЭМ!$A$39:$A$782,$A14,СВЦЭМ!$B$39:$B$782,X$11)+'СЕТ СН'!$F$9+СВЦЭМ!$D$10+'СЕТ СН'!$F$6-'СЕТ СН'!$F$19</f>
        <v>764.14011983</v>
      </c>
      <c r="Y14" s="36">
        <f>SUMIFS(СВЦЭМ!$C$39:$C$782,СВЦЭМ!$A$39:$A$782,$A14,СВЦЭМ!$B$39:$B$782,Y$11)+'СЕТ СН'!$F$9+СВЦЭМ!$D$10+'СЕТ СН'!$F$6-'СЕТ СН'!$F$19</f>
        <v>708.27518070999997</v>
      </c>
    </row>
    <row r="15" spans="1:27" ht="15.75" x14ac:dyDescent="0.2">
      <c r="A15" s="35">
        <f t="shared" si="0"/>
        <v>44351</v>
      </c>
      <c r="B15" s="36">
        <f>SUMIFS(СВЦЭМ!$C$39:$C$782,СВЦЭМ!$A$39:$A$782,$A15,СВЦЭМ!$B$39:$B$782,B$11)+'СЕТ СН'!$F$9+СВЦЭМ!$D$10+'СЕТ СН'!$F$6-'СЕТ СН'!$F$19</f>
        <v>685.43595585000003</v>
      </c>
      <c r="C15" s="36">
        <f>SUMIFS(СВЦЭМ!$C$39:$C$782,СВЦЭМ!$A$39:$A$782,$A15,СВЦЭМ!$B$39:$B$782,C$11)+'СЕТ СН'!$F$9+СВЦЭМ!$D$10+'СЕТ СН'!$F$6-'СЕТ СН'!$F$19</f>
        <v>760.00393201999998</v>
      </c>
      <c r="D15" s="36">
        <f>SUMIFS(СВЦЭМ!$C$39:$C$782,СВЦЭМ!$A$39:$A$782,$A15,СВЦЭМ!$B$39:$B$782,D$11)+'СЕТ СН'!$F$9+СВЦЭМ!$D$10+'СЕТ СН'!$F$6-'СЕТ СН'!$F$19</f>
        <v>833.22386245999996</v>
      </c>
      <c r="E15" s="36">
        <f>SUMIFS(СВЦЭМ!$C$39:$C$782,СВЦЭМ!$A$39:$A$782,$A15,СВЦЭМ!$B$39:$B$782,E$11)+'СЕТ СН'!$F$9+СВЦЭМ!$D$10+'СЕТ СН'!$F$6-'СЕТ СН'!$F$19</f>
        <v>834.03277398</v>
      </c>
      <c r="F15" s="36">
        <f>SUMIFS(СВЦЭМ!$C$39:$C$782,СВЦЭМ!$A$39:$A$782,$A15,СВЦЭМ!$B$39:$B$782,F$11)+'СЕТ СН'!$F$9+СВЦЭМ!$D$10+'СЕТ СН'!$F$6-'СЕТ СН'!$F$19</f>
        <v>831.34377103999998</v>
      </c>
      <c r="G15" s="36">
        <f>SUMIFS(СВЦЭМ!$C$39:$C$782,СВЦЭМ!$A$39:$A$782,$A15,СВЦЭМ!$B$39:$B$782,G$11)+'СЕТ СН'!$F$9+СВЦЭМ!$D$10+'СЕТ СН'!$F$6-'СЕТ СН'!$F$19</f>
        <v>827.25574998000002</v>
      </c>
      <c r="H15" s="36">
        <f>SUMIFS(СВЦЭМ!$C$39:$C$782,СВЦЭМ!$A$39:$A$782,$A15,СВЦЭМ!$B$39:$B$782,H$11)+'СЕТ СН'!$F$9+СВЦЭМ!$D$10+'СЕТ СН'!$F$6-'СЕТ СН'!$F$19</f>
        <v>784.24506623000002</v>
      </c>
      <c r="I15" s="36">
        <f>SUMIFS(СВЦЭМ!$C$39:$C$782,СВЦЭМ!$A$39:$A$782,$A15,СВЦЭМ!$B$39:$B$782,I$11)+'СЕТ СН'!$F$9+СВЦЭМ!$D$10+'СЕТ СН'!$F$6-'СЕТ СН'!$F$19</f>
        <v>751.77148831</v>
      </c>
      <c r="J15" s="36">
        <f>SUMIFS(СВЦЭМ!$C$39:$C$782,СВЦЭМ!$A$39:$A$782,$A15,СВЦЭМ!$B$39:$B$782,J$11)+'СЕТ СН'!$F$9+СВЦЭМ!$D$10+'СЕТ СН'!$F$6-'СЕТ СН'!$F$19</f>
        <v>802.20331321000003</v>
      </c>
      <c r="K15" s="36">
        <f>SUMIFS(СВЦЭМ!$C$39:$C$782,СВЦЭМ!$A$39:$A$782,$A15,СВЦЭМ!$B$39:$B$782,K$11)+'СЕТ СН'!$F$9+СВЦЭМ!$D$10+'СЕТ СН'!$F$6-'СЕТ СН'!$F$19</f>
        <v>825.35167610999997</v>
      </c>
      <c r="L15" s="36">
        <f>SUMIFS(СВЦЭМ!$C$39:$C$782,СВЦЭМ!$A$39:$A$782,$A15,СВЦЭМ!$B$39:$B$782,L$11)+'СЕТ СН'!$F$9+СВЦЭМ!$D$10+'СЕТ СН'!$F$6-'СЕТ СН'!$F$19</f>
        <v>825.40749688999995</v>
      </c>
      <c r="M15" s="36">
        <f>SUMIFS(СВЦЭМ!$C$39:$C$782,СВЦЭМ!$A$39:$A$782,$A15,СВЦЭМ!$B$39:$B$782,M$11)+'СЕТ СН'!$F$9+СВЦЭМ!$D$10+'СЕТ СН'!$F$6-'СЕТ СН'!$F$19</f>
        <v>818.73294887999998</v>
      </c>
      <c r="N15" s="36">
        <f>SUMIFS(СВЦЭМ!$C$39:$C$782,СВЦЭМ!$A$39:$A$782,$A15,СВЦЭМ!$B$39:$B$782,N$11)+'СЕТ СН'!$F$9+СВЦЭМ!$D$10+'СЕТ СН'!$F$6-'СЕТ СН'!$F$19</f>
        <v>807.19635455000002</v>
      </c>
      <c r="O15" s="36">
        <f>SUMIFS(СВЦЭМ!$C$39:$C$782,СВЦЭМ!$A$39:$A$782,$A15,СВЦЭМ!$B$39:$B$782,O$11)+'СЕТ СН'!$F$9+СВЦЭМ!$D$10+'СЕТ СН'!$F$6-'СЕТ СН'!$F$19</f>
        <v>860.11394051000002</v>
      </c>
      <c r="P15" s="36">
        <f>SUMIFS(СВЦЭМ!$C$39:$C$782,СВЦЭМ!$A$39:$A$782,$A15,СВЦЭМ!$B$39:$B$782,P$11)+'СЕТ СН'!$F$9+СВЦЭМ!$D$10+'СЕТ СН'!$F$6-'СЕТ СН'!$F$19</f>
        <v>863.54122345999997</v>
      </c>
      <c r="Q15" s="36">
        <f>SUMIFS(СВЦЭМ!$C$39:$C$782,СВЦЭМ!$A$39:$A$782,$A15,СВЦЭМ!$B$39:$B$782,Q$11)+'СЕТ СН'!$F$9+СВЦЭМ!$D$10+'СЕТ СН'!$F$6-'СЕТ СН'!$F$19</f>
        <v>857.74796950999996</v>
      </c>
      <c r="R15" s="36">
        <f>SUMIFS(СВЦЭМ!$C$39:$C$782,СВЦЭМ!$A$39:$A$782,$A15,СВЦЭМ!$B$39:$B$782,R$11)+'СЕТ СН'!$F$9+СВЦЭМ!$D$10+'СЕТ СН'!$F$6-'СЕТ СН'!$F$19</f>
        <v>801.12613352000005</v>
      </c>
      <c r="S15" s="36">
        <f>SUMIFS(СВЦЭМ!$C$39:$C$782,СВЦЭМ!$A$39:$A$782,$A15,СВЦЭМ!$B$39:$B$782,S$11)+'СЕТ СН'!$F$9+СВЦЭМ!$D$10+'СЕТ СН'!$F$6-'СЕТ СН'!$F$19</f>
        <v>811.12741751999999</v>
      </c>
      <c r="T15" s="36">
        <f>SUMIFS(СВЦЭМ!$C$39:$C$782,СВЦЭМ!$A$39:$A$782,$A15,СВЦЭМ!$B$39:$B$782,T$11)+'СЕТ СН'!$F$9+СВЦЭМ!$D$10+'СЕТ СН'!$F$6-'СЕТ СН'!$F$19</f>
        <v>779.69501844000001</v>
      </c>
      <c r="U15" s="36">
        <f>SUMIFS(СВЦЭМ!$C$39:$C$782,СВЦЭМ!$A$39:$A$782,$A15,СВЦЭМ!$B$39:$B$782,U$11)+'СЕТ СН'!$F$9+СВЦЭМ!$D$10+'СЕТ СН'!$F$6-'СЕТ СН'!$F$19</f>
        <v>744.30583458000001</v>
      </c>
      <c r="V15" s="36">
        <f>SUMIFS(СВЦЭМ!$C$39:$C$782,СВЦЭМ!$A$39:$A$782,$A15,СВЦЭМ!$B$39:$B$782,V$11)+'СЕТ СН'!$F$9+СВЦЭМ!$D$10+'СЕТ СН'!$F$6-'СЕТ СН'!$F$19</f>
        <v>753.41978060999998</v>
      </c>
      <c r="W15" s="36">
        <f>SUMIFS(СВЦЭМ!$C$39:$C$782,СВЦЭМ!$A$39:$A$782,$A15,СВЦЭМ!$B$39:$B$782,W$11)+'СЕТ СН'!$F$9+СВЦЭМ!$D$10+'СЕТ СН'!$F$6-'СЕТ СН'!$F$19</f>
        <v>757.44647282999995</v>
      </c>
      <c r="X15" s="36">
        <f>SUMIFS(СВЦЭМ!$C$39:$C$782,СВЦЭМ!$A$39:$A$782,$A15,СВЦЭМ!$B$39:$B$782,X$11)+'СЕТ СН'!$F$9+СВЦЭМ!$D$10+'СЕТ СН'!$F$6-'СЕТ СН'!$F$19</f>
        <v>730.93719778000002</v>
      </c>
      <c r="Y15" s="36">
        <f>SUMIFS(СВЦЭМ!$C$39:$C$782,СВЦЭМ!$A$39:$A$782,$A15,СВЦЭМ!$B$39:$B$782,Y$11)+'СЕТ СН'!$F$9+СВЦЭМ!$D$10+'СЕТ СН'!$F$6-'СЕТ СН'!$F$19</f>
        <v>697.33928050999998</v>
      </c>
    </row>
    <row r="16" spans="1:27" ht="15.75" x14ac:dyDescent="0.2">
      <c r="A16" s="35">
        <f t="shared" si="0"/>
        <v>44352</v>
      </c>
      <c r="B16" s="36">
        <f>SUMIFS(СВЦЭМ!$C$39:$C$782,СВЦЭМ!$A$39:$A$782,$A16,СВЦЭМ!$B$39:$B$782,B$11)+'СЕТ СН'!$F$9+СВЦЭМ!$D$10+'СЕТ СН'!$F$6-'СЕТ СН'!$F$19</f>
        <v>687.18811213000004</v>
      </c>
      <c r="C16" s="36">
        <f>SUMIFS(СВЦЭМ!$C$39:$C$782,СВЦЭМ!$A$39:$A$782,$A16,СВЦЭМ!$B$39:$B$782,C$11)+'СЕТ СН'!$F$9+СВЦЭМ!$D$10+'СЕТ СН'!$F$6-'СЕТ СН'!$F$19</f>
        <v>729.21017391999999</v>
      </c>
      <c r="D16" s="36">
        <f>SUMIFS(СВЦЭМ!$C$39:$C$782,СВЦЭМ!$A$39:$A$782,$A16,СВЦЭМ!$B$39:$B$782,D$11)+'СЕТ СН'!$F$9+СВЦЭМ!$D$10+'СЕТ СН'!$F$6-'СЕТ СН'!$F$19</f>
        <v>800.82727793000004</v>
      </c>
      <c r="E16" s="36">
        <f>SUMIFS(СВЦЭМ!$C$39:$C$782,СВЦЭМ!$A$39:$A$782,$A16,СВЦЭМ!$B$39:$B$782,E$11)+'СЕТ СН'!$F$9+СВЦЭМ!$D$10+'СЕТ СН'!$F$6-'СЕТ СН'!$F$19</f>
        <v>812.20201752000003</v>
      </c>
      <c r="F16" s="36">
        <f>SUMIFS(СВЦЭМ!$C$39:$C$782,СВЦЭМ!$A$39:$A$782,$A16,СВЦЭМ!$B$39:$B$782,F$11)+'СЕТ СН'!$F$9+СВЦЭМ!$D$10+'СЕТ СН'!$F$6-'СЕТ СН'!$F$19</f>
        <v>816.37543631000005</v>
      </c>
      <c r="G16" s="36">
        <f>SUMIFS(СВЦЭМ!$C$39:$C$782,СВЦЭМ!$A$39:$A$782,$A16,СВЦЭМ!$B$39:$B$782,G$11)+'СЕТ СН'!$F$9+СВЦЭМ!$D$10+'СЕТ СН'!$F$6-'СЕТ СН'!$F$19</f>
        <v>804.62424141999998</v>
      </c>
      <c r="H16" s="36">
        <f>SUMIFS(СВЦЭМ!$C$39:$C$782,СВЦЭМ!$A$39:$A$782,$A16,СВЦЭМ!$B$39:$B$782,H$11)+'СЕТ СН'!$F$9+СВЦЭМ!$D$10+'СЕТ СН'!$F$6-'СЕТ СН'!$F$19</f>
        <v>780.47989362999999</v>
      </c>
      <c r="I16" s="36">
        <f>SUMIFS(СВЦЭМ!$C$39:$C$782,СВЦЭМ!$A$39:$A$782,$A16,СВЦЭМ!$B$39:$B$782,I$11)+'СЕТ СН'!$F$9+СВЦЭМ!$D$10+'СЕТ СН'!$F$6-'СЕТ СН'!$F$19</f>
        <v>702.89360337000005</v>
      </c>
      <c r="J16" s="36">
        <f>SUMIFS(СВЦЭМ!$C$39:$C$782,СВЦЭМ!$A$39:$A$782,$A16,СВЦЭМ!$B$39:$B$782,J$11)+'СЕТ СН'!$F$9+СВЦЭМ!$D$10+'СЕТ СН'!$F$6-'СЕТ СН'!$F$19</f>
        <v>706.96208266999997</v>
      </c>
      <c r="K16" s="36">
        <f>SUMIFS(СВЦЭМ!$C$39:$C$782,СВЦЭМ!$A$39:$A$782,$A16,СВЦЭМ!$B$39:$B$782,K$11)+'СЕТ СН'!$F$9+СВЦЭМ!$D$10+'СЕТ СН'!$F$6-'СЕТ СН'!$F$19</f>
        <v>786.53760144</v>
      </c>
      <c r="L16" s="36">
        <f>SUMIFS(СВЦЭМ!$C$39:$C$782,СВЦЭМ!$A$39:$A$782,$A16,СВЦЭМ!$B$39:$B$782,L$11)+'СЕТ СН'!$F$9+СВЦЭМ!$D$10+'СЕТ СН'!$F$6-'СЕТ СН'!$F$19</f>
        <v>792.44686423999997</v>
      </c>
      <c r="M16" s="36">
        <f>SUMIFS(СВЦЭМ!$C$39:$C$782,СВЦЭМ!$A$39:$A$782,$A16,СВЦЭМ!$B$39:$B$782,M$11)+'СЕТ СН'!$F$9+СВЦЭМ!$D$10+'СЕТ СН'!$F$6-'СЕТ СН'!$F$19</f>
        <v>791.93833723</v>
      </c>
      <c r="N16" s="36">
        <f>SUMIFS(СВЦЭМ!$C$39:$C$782,СВЦЭМ!$A$39:$A$782,$A16,СВЦЭМ!$B$39:$B$782,N$11)+'СЕТ СН'!$F$9+СВЦЭМ!$D$10+'СЕТ СН'!$F$6-'СЕТ СН'!$F$19</f>
        <v>790.86892446000002</v>
      </c>
      <c r="O16" s="36">
        <f>SUMIFS(СВЦЭМ!$C$39:$C$782,СВЦЭМ!$A$39:$A$782,$A16,СВЦЭМ!$B$39:$B$782,O$11)+'СЕТ СН'!$F$9+СВЦЭМ!$D$10+'СЕТ СН'!$F$6-'СЕТ СН'!$F$19</f>
        <v>820.37529788999996</v>
      </c>
      <c r="P16" s="36">
        <f>SUMIFS(СВЦЭМ!$C$39:$C$782,СВЦЭМ!$A$39:$A$782,$A16,СВЦЭМ!$B$39:$B$782,P$11)+'СЕТ СН'!$F$9+СВЦЭМ!$D$10+'СЕТ СН'!$F$6-'СЕТ СН'!$F$19</f>
        <v>821.32680016999996</v>
      </c>
      <c r="Q16" s="36">
        <f>SUMIFS(СВЦЭМ!$C$39:$C$782,СВЦЭМ!$A$39:$A$782,$A16,СВЦЭМ!$B$39:$B$782,Q$11)+'СЕТ СН'!$F$9+СВЦЭМ!$D$10+'СЕТ СН'!$F$6-'СЕТ СН'!$F$19</f>
        <v>814.58026534999999</v>
      </c>
      <c r="R16" s="36">
        <f>SUMIFS(СВЦЭМ!$C$39:$C$782,СВЦЭМ!$A$39:$A$782,$A16,СВЦЭМ!$B$39:$B$782,R$11)+'СЕТ СН'!$F$9+СВЦЭМ!$D$10+'СЕТ СН'!$F$6-'СЕТ СН'!$F$19</f>
        <v>758.65192573000002</v>
      </c>
      <c r="S16" s="36">
        <f>SUMIFS(СВЦЭМ!$C$39:$C$782,СВЦЭМ!$A$39:$A$782,$A16,СВЦЭМ!$B$39:$B$782,S$11)+'СЕТ СН'!$F$9+СВЦЭМ!$D$10+'СЕТ СН'!$F$6-'СЕТ СН'!$F$19</f>
        <v>757.75023888999999</v>
      </c>
      <c r="T16" s="36">
        <f>SUMIFS(СВЦЭМ!$C$39:$C$782,СВЦЭМ!$A$39:$A$782,$A16,СВЦЭМ!$B$39:$B$782,T$11)+'СЕТ СН'!$F$9+СВЦЭМ!$D$10+'СЕТ СН'!$F$6-'СЕТ СН'!$F$19</f>
        <v>739.16284443999996</v>
      </c>
      <c r="U16" s="36">
        <f>SUMIFS(СВЦЭМ!$C$39:$C$782,СВЦЭМ!$A$39:$A$782,$A16,СВЦЭМ!$B$39:$B$782,U$11)+'СЕТ СН'!$F$9+СВЦЭМ!$D$10+'СЕТ СН'!$F$6-'СЕТ СН'!$F$19</f>
        <v>711.90268594999998</v>
      </c>
      <c r="V16" s="36">
        <f>SUMIFS(СВЦЭМ!$C$39:$C$782,СВЦЭМ!$A$39:$A$782,$A16,СВЦЭМ!$B$39:$B$782,V$11)+'СЕТ СН'!$F$9+СВЦЭМ!$D$10+'СЕТ СН'!$F$6-'СЕТ СН'!$F$19</f>
        <v>687.91923555000005</v>
      </c>
      <c r="W16" s="36">
        <f>SUMIFS(СВЦЭМ!$C$39:$C$782,СВЦЭМ!$A$39:$A$782,$A16,СВЦЭМ!$B$39:$B$782,W$11)+'СЕТ СН'!$F$9+СВЦЭМ!$D$10+'СЕТ СН'!$F$6-'СЕТ СН'!$F$19</f>
        <v>694.09862932999999</v>
      </c>
      <c r="X16" s="36">
        <f>SUMIFS(СВЦЭМ!$C$39:$C$782,СВЦЭМ!$A$39:$A$782,$A16,СВЦЭМ!$B$39:$B$782,X$11)+'СЕТ СН'!$F$9+СВЦЭМ!$D$10+'СЕТ СН'!$F$6-'СЕТ СН'!$F$19</f>
        <v>692.27141905999997</v>
      </c>
      <c r="Y16" s="36">
        <f>SUMIFS(СВЦЭМ!$C$39:$C$782,СВЦЭМ!$A$39:$A$782,$A16,СВЦЭМ!$B$39:$B$782,Y$11)+'СЕТ СН'!$F$9+СВЦЭМ!$D$10+'СЕТ СН'!$F$6-'СЕТ СН'!$F$19</f>
        <v>681.32180564999999</v>
      </c>
    </row>
    <row r="17" spans="1:25" ht="15.75" x14ac:dyDescent="0.2">
      <c r="A17" s="35">
        <f t="shared" si="0"/>
        <v>44353</v>
      </c>
      <c r="B17" s="36">
        <f>SUMIFS(СВЦЭМ!$C$39:$C$782,СВЦЭМ!$A$39:$A$782,$A17,СВЦЭМ!$B$39:$B$782,B$11)+'СЕТ СН'!$F$9+СВЦЭМ!$D$10+'СЕТ СН'!$F$6-'СЕТ СН'!$F$19</f>
        <v>715.24691623000001</v>
      </c>
      <c r="C17" s="36">
        <f>SUMIFS(СВЦЭМ!$C$39:$C$782,СВЦЭМ!$A$39:$A$782,$A17,СВЦЭМ!$B$39:$B$782,C$11)+'СЕТ СН'!$F$9+СВЦЭМ!$D$10+'СЕТ СН'!$F$6-'СЕТ СН'!$F$19</f>
        <v>734.80031337000003</v>
      </c>
      <c r="D17" s="36">
        <f>SUMIFS(СВЦЭМ!$C$39:$C$782,СВЦЭМ!$A$39:$A$782,$A17,СВЦЭМ!$B$39:$B$782,D$11)+'СЕТ СН'!$F$9+СВЦЭМ!$D$10+'СЕТ СН'!$F$6-'СЕТ СН'!$F$19</f>
        <v>807.99821527999995</v>
      </c>
      <c r="E17" s="36">
        <f>SUMIFS(СВЦЭМ!$C$39:$C$782,СВЦЭМ!$A$39:$A$782,$A17,СВЦЭМ!$B$39:$B$782,E$11)+'СЕТ СН'!$F$9+СВЦЭМ!$D$10+'СЕТ СН'!$F$6-'СЕТ СН'!$F$19</f>
        <v>817.95373075999998</v>
      </c>
      <c r="F17" s="36">
        <f>SUMIFS(СВЦЭМ!$C$39:$C$782,СВЦЭМ!$A$39:$A$782,$A17,СВЦЭМ!$B$39:$B$782,F$11)+'СЕТ СН'!$F$9+СВЦЭМ!$D$10+'СЕТ СН'!$F$6-'СЕТ СН'!$F$19</f>
        <v>823.64890418000005</v>
      </c>
      <c r="G17" s="36">
        <f>SUMIFS(СВЦЭМ!$C$39:$C$782,СВЦЭМ!$A$39:$A$782,$A17,СВЦЭМ!$B$39:$B$782,G$11)+'СЕТ СН'!$F$9+СВЦЭМ!$D$10+'СЕТ СН'!$F$6-'СЕТ СН'!$F$19</f>
        <v>819.81240425999999</v>
      </c>
      <c r="H17" s="36">
        <f>SUMIFS(СВЦЭМ!$C$39:$C$782,СВЦЭМ!$A$39:$A$782,$A17,СВЦЭМ!$B$39:$B$782,H$11)+'СЕТ СН'!$F$9+СВЦЭМ!$D$10+'СЕТ СН'!$F$6-'СЕТ СН'!$F$19</f>
        <v>808.76086803999999</v>
      </c>
      <c r="I17" s="36">
        <f>SUMIFS(СВЦЭМ!$C$39:$C$782,СВЦЭМ!$A$39:$A$782,$A17,СВЦЭМ!$B$39:$B$782,I$11)+'СЕТ СН'!$F$9+СВЦЭМ!$D$10+'СЕТ СН'!$F$6-'СЕТ СН'!$F$19</f>
        <v>721.12720651999996</v>
      </c>
      <c r="J17" s="36">
        <f>SUMIFS(СВЦЭМ!$C$39:$C$782,СВЦЭМ!$A$39:$A$782,$A17,СВЦЭМ!$B$39:$B$782,J$11)+'СЕТ СН'!$F$9+СВЦЭМ!$D$10+'СЕТ СН'!$F$6-'СЕТ СН'!$F$19</f>
        <v>685.36754056999996</v>
      </c>
      <c r="K17" s="36">
        <f>SUMIFS(СВЦЭМ!$C$39:$C$782,СВЦЭМ!$A$39:$A$782,$A17,СВЦЭМ!$B$39:$B$782,K$11)+'СЕТ СН'!$F$9+СВЦЭМ!$D$10+'СЕТ СН'!$F$6-'СЕТ СН'!$F$19</f>
        <v>708.11942958999998</v>
      </c>
      <c r="L17" s="36">
        <f>SUMIFS(СВЦЭМ!$C$39:$C$782,СВЦЭМ!$A$39:$A$782,$A17,СВЦЭМ!$B$39:$B$782,L$11)+'СЕТ СН'!$F$9+СВЦЭМ!$D$10+'СЕТ СН'!$F$6-'СЕТ СН'!$F$19</f>
        <v>720.66560654</v>
      </c>
      <c r="M17" s="36">
        <f>SUMIFS(СВЦЭМ!$C$39:$C$782,СВЦЭМ!$A$39:$A$782,$A17,СВЦЭМ!$B$39:$B$782,M$11)+'СЕТ СН'!$F$9+СВЦЭМ!$D$10+'СЕТ СН'!$F$6-'СЕТ СН'!$F$19</f>
        <v>742.29745072000003</v>
      </c>
      <c r="N17" s="36">
        <f>SUMIFS(СВЦЭМ!$C$39:$C$782,СВЦЭМ!$A$39:$A$782,$A17,СВЦЭМ!$B$39:$B$782,N$11)+'СЕТ СН'!$F$9+СВЦЭМ!$D$10+'СЕТ СН'!$F$6-'СЕТ СН'!$F$19</f>
        <v>775.58335295999996</v>
      </c>
      <c r="O17" s="36">
        <f>SUMIFS(СВЦЭМ!$C$39:$C$782,СВЦЭМ!$A$39:$A$782,$A17,СВЦЭМ!$B$39:$B$782,O$11)+'СЕТ СН'!$F$9+СВЦЭМ!$D$10+'СЕТ СН'!$F$6-'СЕТ СН'!$F$19</f>
        <v>800.32215213999996</v>
      </c>
      <c r="P17" s="36">
        <f>SUMIFS(СВЦЭМ!$C$39:$C$782,СВЦЭМ!$A$39:$A$782,$A17,СВЦЭМ!$B$39:$B$782,P$11)+'СЕТ СН'!$F$9+СВЦЭМ!$D$10+'СЕТ СН'!$F$6-'СЕТ СН'!$F$19</f>
        <v>800.46381192000001</v>
      </c>
      <c r="Q17" s="36">
        <f>SUMIFS(СВЦЭМ!$C$39:$C$782,СВЦЭМ!$A$39:$A$782,$A17,СВЦЭМ!$B$39:$B$782,Q$11)+'СЕТ СН'!$F$9+СВЦЭМ!$D$10+'СЕТ СН'!$F$6-'СЕТ СН'!$F$19</f>
        <v>812.77155287000005</v>
      </c>
      <c r="R17" s="36">
        <f>SUMIFS(СВЦЭМ!$C$39:$C$782,СВЦЭМ!$A$39:$A$782,$A17,СВЦЭМ!$B$39:$B$782,R$11)+'СЕТ СН'!$F$9+СВЦЭМ!$D$10+'СЕТ СН'!$F$6-'СЕТ СН'!$F$19</f>
        <v>755.59420146000002</v>
      </c>
      <c r="S17" s="36">
        <f>SUMIFS(СВЦЭМ!$C$39:$C$782,СВЦЭМ!$A$39:$A$782,$A17,СВЦЭМ!$B$39:$B$782,S$11)+'СЕТ СН'!$F$9+СВЦЭМ!$D$10+'СЕТ СН'!$F$6-'СЕТ СН'!$F$19</f>
        <v>719.64076824999995</v>
      </c>
      <c r="T17" s="36">
        <f>SUMIFS(СВЦЭМ!$C$39:$C$782,СВЦЭМ!$A$39:$A$782,$A17,СВЦЭМ!$B$39:$B$782,T$11)+'СЕТ СН'!$F$9+СВЦЭМ!$D$10+'СЕТ СН'!$F$6-'СЕТ СН'!$F$19</f>
        <v>706.60763352000004</v>
      </c>
      <c r="U17" s="36">
        <f>SUMIFS(СВЦЭМ!$C$39:$C$782,СВЦЭМ!$A$39:$A$782,$A17,СВЦЭМ!$B$39:$B$782,U$11)+'СЕТ СН'!$F$9+СВЦЭМ!$D$10+'СЕТ СН'!$F$6-'СЕТ СН'!$F$19</f>
        <v>704.05996223</v>
      </c>
      <c r="V17" s="36">
        <f>SUMIFS(СВЦЭМ!$C$39:$C$782,СВЦЭМ!$A$39:$A$782,$A17,СВЦЭМ!$B$39:$B$782,V$11)+'СЕТ СН'!$F$9+СВЦЭМ!$D$10+'СЕТ СН'!$F$6-'СЕТ СН'!$F$19</f>
        <v>710.75769473000003</v>
      </c>
      <c r="W17" s="36">
        <f>SUMIFS(СВЦЭМ!$C$39:$C$782,СВЦЭМ!$A$39:$A$782,$A17,СВЦЭМ!$B$39:$B$782,W$11)+'СЕТ СН'!$F$9+СВЦЭМ!$D$10+'СЕТ СН'!$F$6-'СЕТ СН'!$F$19</f>
        <v>733.05429560000005</v>
      </c>
      <c r="X17" s="36">
        <f>SUMIFS(СВЦЭМ!$C$39:$C$782,СВЦЭМ!$A$39:$A$782,$A17,СВЦЭМ!$B$39:$B$782,X$11)+'СЕТ СН'!$F$9+СВЦЭМ!$D$10+'СЕТ СН'!$F$6-'СЕТ СН'!$F$19</f>
        <v>722.59465750000004</v>
      </c>
      <c r="Y17" s="36">
        <f>SUMIFS(СВЦЭМ!$C$39:$C$782,СВЦЭМ!$A$39:$A$782,$A17,СВЦЭМ!$B$39:$B$782,Y$11)+'СЕТ СН'!$F$9+СВЦЭМ!$D$10+'СЕТ СН'!$F$6-'СЕТ СН'!$F$19</f>
        <v>693.10587382000006</v>
      </c>
    </row>
    <row r="18" spans="1:25" ht="15.75" x14ac:dyDescent="0.2">
      <c r="A18" s="35">
        <f t="shared" si="0"/>
        <v>44354</v>
      </c>
      <c r="B18" s="36">
        <f>SUMIFS(СВЦЭМ!$C$39:$C$782,СВЦЭМ!$A$39:$A$782,$A18,СВЦЭМ!$B$39:$B$782,B$11)+'СЕТ СН'!$F$9+СВЦЭМ!$D$10+'СЕТ СН'!$F$6-'СЕТ СН'!$F$19</f>
        <v>678.64901483000006</v>
      </c>
      <c r="C18" s="36">
        <f>SUMIFS(СВЦЭМ!$C$39:$C$782,СВЦЭМ!$A$39:$A$782,$A18,СВЦЭМ!$B$39:$B$782,C$11)+'СЕТ СН'!$F$9+СВЦЭМ!$D$10+'СЕТ СН'!$F$6-'СЕТ СН'!$F$19</f>
        <v>735.96336105</v>
      </c>
      <c r="D18" s="36">
        <f>SUMIFS(СВЦЭМ!$C$39:$C$782,СВЦЭМ!$A$39:$A$782,$A18,СВЦЭМ!$B$39:$B$782,D$11)+'СЕТ СН'!$F$9+СВЦЭМ!$D$10+'СЕТ СН'!$F$6-'СЕТ СН'!$F$19</f>
        <v>816.30251289</v>
      </c>
      <c r="E18" s="36">
        <f>SUMIFS(СВЦЭМ!$C$39:$C$782,СВЦЭМ!$A$39:$A$782,$A18,СВЦЭМ!$B$39:$B$782,E$11)+'СЕТ СН'!$F$9+СВЦЭМ!$D$10+'СЕТ СН'!$F$6-'СЕТ СН'!$F$19</f>
        <v>832.95131237999999</v>
      </c>
      <c r="F18" s="36">
        <f>SUMIFS(СВЦЭМ!$C$39:$C$782,СВЦЭМ!$A$39:$A$782,$A18,СВЦЭМ!$B$39:$B$782,F$11)+'СЕТ СН'!$F$9+СВЦЭМ!$D$10+'СЕТ СН'!$F$6-'СЕТ СН'!$F$19</f>
        <v>831.03674997999997</v>
      </c>
      <c r="G18" s="36">
        <f>SUMIFS(СВЦЭМ!$C$39:$C$782,СВЦЭМ!$A$39:$A$782,$A18,СВЦЭМ!$B$39:$B$782,G$11)+'СЕТ СН'!$F$9+СВЦЭМ!$D$10+'СЕТ СН'!$F$6-'СЕТ СН'!$F$19</f>
        <v>818.19039197999996</v>
      </c>
      <c r="H18" s="36">
        <f>SUMIFS(СВЦЭМ!$C$39:$C$782,СВЦЭМ!$A$39:$A$782,$A18,СВЦЭМ!$B$39:$B$782,H$11)+'СЕТ СН'!$F$9+СВЦЭМ!$D$10+'СЕТ СН'!$F$6-'СЕТ СН'!$F$19</f>
        <v>789.34010130000001</v>
      </c>
      <c r="I18" s="36">
        <f>SUMIFS(СВЦЭМ!$C$39:$C$782,СВЦЭМ!$A$39:$A$782,$A18,СВЦЭМ!$B$39:$B$782,I$11)+'СЕТ СН'!$F$9+СВЦЭМ!$D$10+'СЕТ СН'!$F$6-'СЕТ СН'!$F$19</f>
        <v>709.33130345999996</v>
      </c>
      <c r="J18" s="36">
        <f>SUMIFS(СВЦЭМ!$C$39:$C$782,СВЦЭМ!$A$39:$A$782,$A18,СВЦЭМ!$B$39:$B$782,J$11)+'СЕТ СН'!$F$9+СВЦЭМ!$D$10+'СЕТ СН'!$F$6-'СЕТ СН'!$F$19</f>
        <v>711.46857015000001</v>
      </c>
      <c r="K18" s="36">
        <f>SUMIFS(СВЦЭМ!$C$39:$C$782,СВЦЭМ!$A$39:$A$782,$A18,СВЦЭМ!$B$39:$B$782,K$11)+'СЕТ СН'!$F$9+СВЦЭМ!$D$10+'СЕТ СН'!$F$6-'СЕТ СН'!$F$19</f>
        <v>738.45855820999998</v>
      </c>
      <c r="L18" s="36">
        <f>SUMIFS(СВЦЭМ!$C$39:$C$782,СВЦЭМ!$A$39:$A$782,$A18,СВЦЭМ!$B$39:$B$782,L$11)+'СЕТ СН'!$F$9+СВЦЭМ!$D$10+'СЕТ СН'!$F$6-'СЕТ СН'!$F$19</f>
        <v>751.75317832999997</v>
      </c>
      <c r="M18" s="36">
        <f>SUMIFS(СВЦЭМ!$C$39:$C$782,СВЦЭМ!$A$39:$A$782,$A18,СВЦЭМ!$B$39:$B$782,M$11)+'СЕТ СН'!$F$9+СВЦЭМ!$D$10+'СЕТ СН'!$F$6-'СЕТ СН'!$F$19</f>
        <v>741.86138295000001</v>
      </c>
      <c r="N18" s="36">
        <f>SUMIFS(СВЦЭМ!$C$39:$C$782,СВЦЭМ!$A$39:$A$782,$A18,СВЦЭМ!$B$39:$B$782,N$11)+'СЕТ СН'!$F$9+СВЦЭМ!$D$10+'СЕТ СН'!$F$6-'СЕТ СН'!$F$19</f>
        <v>762.36122069999999</v>
      </c>
      <c r="O18" s="36">
        <f>SUMIFS(СВЦЭМ!$C$39:$C$782,СВЦЭМ!$A$39:$A$782,$A18,СВЦЭМ!$B$39:$B$782,O$11)+'СЕТ СН'!$F$9+СВЦЭМ!$D$10+'СЕТ СН'!$F$6-'СЕТ СН'!$F$19</f>
        <v>810.50074667000001</v>
      </c>
      <c r="P18" s="36">
        <f>SUMIFS(СВЦЭМ!$C$39:$C$782,СВЦЭМ!$A$39:$A$782,$A18,СВЦЭМ!$B$39:$B$782,P$11)+'СЕТ СН'!$F$9+СВЦЭМ!$D$10+'СЕТ СН'!$F$6-'СЕТ СН'!$F$19</f>
        <v>808.72746716000006</v>
      </c>
      <c r="Q18" s="36">
        <f>SUMIFS(СВЦЭМ!$C$39:$C$782,СВЦЭМ!$A$39:$A$782,$A18,СВЦЭМ!$B$39:$B$782,Q$11)+'СЕТ СН'!$F$9+СВЦЭМ!$D$10+'СЕТ СН'!$F$6-'СЕТ СН'!$F$19</f>
        <v>813.13652625999998</v>
      </c>
      <c r="R18" s="36">
        <f>SUMIFS(СВЦЭМ!$C$39:$C$782,СВЦЭМ!$A$39:$A$782,$A18,СВЦЭМ!$B$39:$B$782,R$11)+'СЕТ СН'!$F$9+СВЦЭМ!$D$10+'СЕТ СН'!$F$6-'СЕТ СН'!$F$19</f>
        <v>755.32816535999996</v>
      </c>
      <c r="S18" s="36">
        <f>SUMIFS(СВЦЭМ!$C$39:$C$782,СВЦЭМ!$A$39:$A$782,$A18,СВЦЭМ!$B$39:$B$782,S$11)+'СЕТ СН'!$F$9+СВЦЭМ!$D$10+'СЕТ СН'!$F$6-'СЕТ СН'!$F$19</f>
        <v>710.89560162999999</v>
      </c>
      <c r="T18" s="36">
        <f>SUMIFS(СВЦЭМ!$C$39:$C$782,СВЦЭМ!$A$39:$A$782,$A18,СВЦЭМ!$B$39:$B$782,T$11)+'СЕТ СН'!$F$9+СВЦЭМ!$D$10+'СЕТ СН'!$F$6-'СЕТ СН'!$F$19</f>
        <v>714.68561424999996</v>
      </c>
      <c r="U18" s="36">
        <f>SUMIFS(СВЦЭМ!$C$39:$C$782,СВЦЭМ!$A$39:$A$782,$A18,СВЦЭМ!$B$39:$B$782,U$11)+'СЕТ СН'!$F$9+СВЦЭМ!$D$10+'СЕТ СН'!$F$6-'СЕТ СН'!$F$19</f>
        <v>727.50132200999997</v>
      </c>
      <c r="V18" s="36">
        <f>SUMIFS(СВЦЭМ!$C$39:$C$782,СВЦЭМ!$A$39:$A$782,$A18,СВЦЭМ!$B$39:$B$782,V$11)+'СЕТ СН'!$F$9+СВЦЭМ!$D$10+'СЕТ СН'!$F$6-'СЕТ СН'!$F$19</f>
        <v>752.16215024999997</v>
      </c>
      <c r="W18" s="36">
        <f>SUMIFS(СВЦЭМ!$C$39:$C$782,СВЦЭМ!$A$39:$A$782,$A18,СВЦЭМ!$B$39:$B$782,W$11)+'СЕТ СН'!$F$9+СВЦЭМ!$D$10+'СЕТ СН'!$F$6-'СЕТ СН'!$F$19</f>
        <v>763.33661174999997</v>
      </c>
      <c r="X18" s="36">
        <f>SUMIFS(СВЦЭМ!$C$39:$C$782,СВЦЭМ!$A$39:$A$782,$A18,СВЦЭМ!$B$39:$B$782,X$11)+'СЕТ СН'!$F$9+СВЦЭМ!$D$10+'СЕТ СН'!$F$6-'СЕТ СН'!$F$19</f>
        <v>751.06439617000001</v>
      </c>
      <c r="Y18" s="36">
        <f>SUMIFS(СВЦЭМ!$C$39:$C$782,СВЦЭМ!$A$39:$A$782,$A18,СВЦЭМ!$B$39:$B$782,Y$11)+'СЕТ СН'!$F$9+СВЦЭМ!$D$10+'СЕТ СН'!$F$6-'СЕТ СН'!$F$19</f>
        <v>679.17475650999995</v>
      </c>
    </row>
    <row r="19" spans="1:25" ht="15.75" x14ac:dyDescent="0.2">
      <c r="A19" s="35">
        <f t="shared" si="0"/>
        <v>44355</v>
      </c>
      <c r="B19" s="36">
        <f>SUMIFS(СВЦЭМ!$C$39:$C$782,СВЦЭМ!$A$39:$A$782,$A19,СВЦЭМ!$B$39:$B$782,B$11)+'СЕТ СН'!$F$9+СВЦЭМ!$D$10+'СЕТ СН'!$F$6-'СЕТ СН'!$F$19</f>
        <v>665.46084368000004</v>
      </c>
      <c r="C19" s="36">
        <f>SUMIFS(СВЦЭМ!$C$39:$C$782,СВЦЭМ!$A$39:$A$782,$A19,СВЦЭМ!$B$39:$B$782,C$11)+'СЕТ СН'!$F$9+СВЦЭМ!$D$10+'СЕТ СН'!$F$6-'СЕТ СН'!$F$19</f>
        <v>735.79339131999996</v>
      </c>
      <c r="D19" s="36">
        <f>SUMIFS(СВЦЭМ!$C$39:$C$782,СВЦЭМ!$A$39:$A$782,$A19,СВЦЭМ!$B$39:$B$782,D$11)+'СЕТ СН'!$F$9+СВЦЭМ!$D$10+'СЕТ СН'!$F$6-'СЕТ СН'!$F$19</f>
        <v>813.44195189000004</v>
      </c>
      <c r="E19" s="36">
        <f>SUMIFS(СВЦЭМ!$C$39:$C$782,СВЦЭМ!$A$39:$A$782,$A19,СВЦЭМ!$B$39:$B$782,E$11)+'СЕТ СН'!$F$9+СВЦЭМ!$D$10+'СЕТ СН'!$F$6-'СЕТ СН'!$F$19</f>
        <v>829.05268559000001</v>
      </c>
      <c r="F19" s="36">
        <f>SUMIFS(СВЦЭМ!$C$39:$C$782,СВЦЭМ!$A$39:$A$782,$A19,СВЦЭМ!$B$39:$B$782,F$11)+'СЕТ СН'!$F$9+СВЦЭМ!$D$10+'СЕТ СН'!$F$6-'СЕТ СН'!$F$19</f>
        <v>824.03517558999999</v>
      </c>
      <c r="G19" s="36">
        <f>SUMIFS(СВЦЭМ!$C$39:$C$782,СВЦЭМ!$A$39:$A$782,$A19,СВЦЭМ!$B$39:$B$782,G$11)+'СЕТ СН'!$F$9+СВЦЭМ!$D$10+'СЕТ СН'!$F$6-'СЕТ СН'!$F$19</f>
        <v>813.82754024999997</v>
      </c>
      <c r="H19" s="36">
        <f>SUMIFS(СВЦЭМ!$C$39:$C$782,СВЦЭМ!$A$39:$A$782,$A19,СВЦЭМ!$B$39:$B$782,H$11)+'СЕТ СН'!$F$9+СВЦЭМ!$D$10+'СЕТ СН'!$F$6-'СЕТ СН'!$F$19</f>
        <v>766.93621286999996</v>
      </c>
      <c r="I19" s="36">
        <f>SUMIFS(СВЦЭМ!$C$39:$C$782,СВЦЭМ!$A$39:$A$782,$A19,СВЦЭМ!$B$39:$B$782,I$11)+'СЕТ СН'!$F$9+СВЦЭМ!$D$10+'СЕТ СН'!$F$6-'СЕТ СН'!$F$19</f>
        <v>688.98205238000003</v>
      </c>
      <c r="J19" s="36">
        <f>SUMIFS(СВЦЭМ!$C$39:$C$782,СВЦЭМ!$A$39:$A$782,$A19,СВЦЭМ!$B$39:$B$782,J$11)+'СЕТ СН'!$F$9+СВЦЭМ!$D$10+'СЕТ СН'!$F$6-'СЕТ СН'!$F$19</f>
        <v>671.40973263000001</v>
      </c>
      <c r="K19" s="36">
        <f>SUMIFS(СВЦЭМ!$C$39:$C$782,СВЦЭМ!$A$39:$A$782,$A19,СВЦЭМ!$B$39:$B$782,K$11)+'СЕТ СН'!$F$9+СВЦЭМ!$D$10+'СЕТ СН'!$F$6-'СЕТ СН'!$F$19</f>
        <v>675.03643985999997</v>
      </c>
      <c r="L19" s="36">
        <f>SUMIFS(СВЦЭМ!$C$39:$C$782,СВЦЭМ!$A$39:$A$782,$A19,СВЦЭМ!$B$39:$B$782,L$11)+'СЕТ СН'!$F$9+СВЦЭМ!$D$10+'СЕТ СН'!$F$6-'СЕТ СН'!$F$19</f>
        <v>674.39185581000004</v>
      </c>
      <c r="M19" s="36">
        <f>SUMIFS(СВЦЭМ!$C$39:$C$782,СВЦЭМ!$A$39:$A$782,$A19,СВЦЭМ!$B$39:$B$782,M$11)+'СЕТ СН'!$F$9+СВЦЭМ!$D$10+'СЕТ СН'!$F$6-'СЕТ СН'!$F$19</f>
        <v>684.19810799000004</v>
      </c>
      <c r="N19" s="36">
        <f>SUMIFS(СВЦЭМ!$C$39:$C$782,СВЦЭМ!$A$39:$A$782,$A19,СВЦЭМ!$B$39:$B$782,N$11)+'СЕТ СН'!$F$9+СВЦЭМ!$D$10+'СЕТ СН'!$F$6-'СЕТ СН'!$F$19</f>
        <v>727.06168083</v>
      </c>
      <c r="O19" s="36">
        <f>SUMIFS(СВЦЭМ!$C$39:$C$782,СВЦЭМ!$A$39:$A$782,$A19,СВЦЭМ!$B$39:$B$782,O$11)+'СЕТ СН'!$F$9+СВЦЭМ!$D$10+'СЕТ СН'!$F$6-'СЕТ СН'!$F$19</f>
        <v>775.18080308000003</v>
      </c>
      <c r="P19" s="36">
        <f>SUMIFS(СВЦЭМ!$C$39:$C$782,СВЦЭМ!$A$39:$A$782,$A19,СВЦЭМ!$B$39:$B$782,P$11)+'СЕТ СН'!$F$9+СВЦЭМ!$D$10+'СЕТ СН'!$F$6-'СЕТ СН'!$F$19</f>
        <v>781.31210677000001</v>
      </c>
      <c r="Q19" s="36">
        <f>SUMIFS(СВЦЭМ!$C$39:$C$782,СВЦЭМ!$A$39:$A$782,$A19,СВЦЭМ!$B$39:$B$782,Q$11)+'СЕТ СН'!$F$9+СВЦЭМ!$D$10+'СЕТ СН'!$F$6-'СЕТ СН'!$F$19</f>
        <v>782.82454362999999</v>
      </c>
      <c r="R19" s="36">
        <f>SUMIFS(СВЦЭМ!$C$39:$C$782,СВЦЭМ!$A$39:$A$782,$A19,СВЦЭМ!$B$39:$B$782,R$11)+'СЕТ СН'!$F$9+СВЦЭМ!$D$10+'СЕТ СН'!$F$6-'СЕТ СН'!$F$19</f>
        <v>731.10114323000005</v>
      </c>
      <c r="S19" s="36">
        <f>SUMIFS(СВЦЭМ!$C$39:$C$782,СВЦЭМ!$A$39:$A$782,$A19,СВЦЭМ!$B$39:$B$782,S$11)+'СЕТ СН'!$F$9+СВЦЭМ!$D$10+'СЕТ СН'!$F$6-'СЕТ СН'!$F$19</f>
        <v>677.54810213999997</v>
      </c>
      <c r="T19" s="36">
        <f>SUMIFS(СВЦЭМ!$C$39:$C$782,СВЦЭМ!$A$39:$A$782,$A19,СВЦЭМ!$B$39:$B$782,T$11)+'СЕТ СН'!$F$9+СВЦЭМ!$D$10+'СЕТ СН'!$F$6-'СЕТ СН'!$F$19</f>
        <v>654.58194064999998</v>
      </c>
      <c r="U19" s="36">
        <f>SUMIFS(СВЦЭМ!$C$39:$C$782,СВЦЭМ!$A$39:$A$782,$A19,СВЦЭМ!$B$39:$B$782,U$11)+'СЕТ СН'!$F$9+СВЦЭМ!$D$10+'СЕТ СН'!$F$6-'СЕТ СН'!$F$19</f>
        <v>642.80135655000004</v>
      </c>
      <c r="V19" s="36">
        <f>SUMIFS(СВЦЭМ!$C$39:$C$782,СВЦЭМ!$A$39:$A$782,$A19,СВЦЭМ!$B$39:$B$782,V$11)+'СЕТ СН'!$F$9+СВЦЭМ!$D$10+'СЕТ СН'!$F$6-'СЕТ СН'!$F$19</f>
        <v>649.38550983000005</v>
      </c>
      <c r="W19" s="36">
        <f>SUMIFS(СВЦЭМ!$C$39:$C$782,СВЦЭМ!$A$39:$A$782,$A19,СВЦЭМ!$B$39:$B$782,W$11)+'СЕТ СН'!$F$9+СВЦЭМ!$D$10+'СЕТ СН'!$F$6-'СЕТ СН'!$F$19</f>
        <v>667.08611392</v>
      </c>
      <c r="X19" s="36">
        <f>SUMIFS(СВЦЭМ!$C$39:$C$782,СВЦЭМ!$A$39:$A$782,$A19,СВЦЭМ!$B$39:$B$782,X$11)+'СЕТ СН'!$F$9+СВЦЭМ!$D$10+'СЕТ СН'!$F$6-'СЕТ СН'!$F$19</f>
        <v>643.16250974000002</v>
      </c>
      <c r="Y19" s="36">
        <f>SUMIFS(СВЦЭМ!$C$39:$C$782,СВЦЭМ!$A$39:$A$782,$A19,СВЦЭМ!$B$39:$B$782,Y$11)+'СЕТ СН'!$F$9+СВЦЭМ!$D$10+'СЕТ СН'!$F$6-'СЕТ СН'!$F$19</f>
        <v>634.29689259999998</v>
      </c>
    </row>
    <row r="20" spans="1:25" ht="15.75" x14ac:dyDescent="0.2">
      <c r="A20" s="35">
        <f t="shared" si="0"/>
        <v>44356</v>
      </c>
      <c r="B20" s="36">
        <f>SUMIFS(СВЦЭМ!$C$39:$C$782,СВЦЭМ!$A$39:$A$782,$A20,СВЦЭМ!$B$39:$B$782,B$11)+'СЕТ СН'!$F$9+СВЦЭМ!$D$10+'СЕТ СН'!$F$6-'СЕТ СН'!$F$19</f>
        <v>675.42700268999999</v>
      </c>
      <c r="C20" s="36">
        <f>SUMIFS(СВЦЭМ!$C$39:$C$782,СВЦЭМ!$A$39:$A$782,$A20,СВЦЭМ!$B$39:$B$782,C$11)+'СЕТ СН'!$F$9+СВЦЭМ!$D$10+'СЕТ СН'!$F$6-'СЕТ СН'!$F$19</f>
        <v>742.05840279999995</v>
      </c>
      <c r="D20" s="36">
        <f>SUMIFS(СВЦЭМ!$C$39:$C$782,СВЦЭМ!$A$39:$A$782,$A20,СВЦЭМ!$B$39:$B$782,D$11)+'СЕТ СН'!$F$9+СВЦЭМ!$D$10+'СЕТ СН'!$F$6-'СЕТ СН'!$F$19</f>
        <v>812.21195980000005</v>
      </c>
      <c r="E20" s="36">
        <f>SUMIFS(СВЦЭМ!$C$39:$C$782,СВЦЭМ!$A$39:$A$782,$A20,СВЦЭМ!$B$39:$B$782,E$11)+'СЕТ СН'!$F$9+СВЦЭМ!$D$10+'СЕТ СН'!$F$6-'СЕТ СН'!$F$19</f>
        <v>821.04799559000003</v>
      </c>
      <c r="F20" s="36">
        <f>SUMIFS(СВЦЭМ!$C$39:$C$782,СВЦЭМ!$A$39:$A$782,$A20,СВЦЭМ!$B$39:$B$782,F$11)+'СЕТ СН'!$F$9+СВЦЭМ!$D$10+'СЕТ СН'!$F$6-'СЕТ СН'!$F$19</f>
        <v>821.93239499000003</v>
      </c>
      <c r="G20" s="36">
        <f>SUMIFS(СВЦЭМ!$C$39:$C$782,СВЦЭМ!$A$39:$A$782,$A20,СВЦЭМ!$B$39:$B$782,G$11)+'СЕТ СН'!$F$9+СВЦЭМ!$D$10+'СЕТ СН'!$F$6-'СЕТ СН'!$F$19</f>
        <v>804.57920510999998</v>
      </c>
      <c r="H20" s="36">
        <f>SUMIFS(СВЦЭМ!$C$39:$C$782,СВЦЭМ!$A$39:$A$782,$A20,СВЦЭМ!$B$39:$B$782,H$11)+'СЕТ СН'!$F$9+СВЦЭМ!$D$10+'СЕТ СН'!$F$6-'СЕТ СН'!$F$19</f>
        <v>767.58386673999996</v>
      </c>
      <c r="I20" s="36">
        <f>SUMIFS(СВЦЭМ!$C$39:$C$782,СВЦЭМ!$A$39:$A$782,$A20,СВЦЭМ!$B$39:$B$782,I$11)+'СЕТ СН'!$F$9+СВЦЭМ!$D$10+'СЕТ СН'!$F$6-'СЕТ СН'!$F$19</f>
        <v>687.0130537</v>
      </c>
      <c r="J20" s="36">
        <f>SUMIFS(СВЦЭМ!$C$39:$C$782,СВЦЭМ!$A$39:$A$782,$A20,СВЦЭМ!$B$39:$B$782,J$11)+'СЕТ СН'!$F$9+СВЦЭМ!$D$10+'СЕТ СН'!$F$6-'СЕТ СН'!$F$19</f>
        <v>674.6282506</v>
      </c>
      <c r="K20" s="36">
        <f>SUMIFS(СВЦЭМ!$C$39:$C$782,СВЦЭМ!$A$39:$A$782,$A20,СВЦЭМ!$B$39:$B$782,K$11)+'СЕТ СН'!$F$9+СВЦЭМ!$D$10+'СЕТ СН'!$F$6-'СЕТ СН'!$F$19</f>
        <v>677.29938847000005</v>
      </c>
      <c r="L20" s="36">
        <f>SUMIFS(СВЦЭМ!$C$39:$C$782,СВЦЭМ!$A$39:$A$782,$A20,СВЦЭМ!$B$39:$B$782,L$11)+'СЕТ СН'!$F$9+СВЦЭМ!$D$10+'СЕТ СН'!$F$6-'СЕТ СН'!$F$19</f>
        <v>682.13387634000003</v>
      </c>
      <c r="M20" s="36">
        <f>SUMIFS(СВЦЭМ!$C$39:$C$782,СВЦЭМ!$A$39:$A$782,$A20,СВЦЭМ!$B$39:$B$782,M$11)+'СЕТ СН'!$F$9+СВЦЭМ!$D$10+'СЕТ СН'!$F$6-'СЕТ СН'!$F$19</f>
        <v>693.40967453999997</v>
      </c>
      <c r="N20" s="36">
        <f>SUMIFS(СВЦЭМ!$C$39:$C$782,СВЦЭМ!$A$39:$A$782,$A20,СВЦЭМ!$B$39:$B$782,N$11)+'СЕТ СН'!$F$9+СВЦЭМ!$D$10+'СЕТ СН'!$F$6-'СЕТ СН'!$F$19</f>
        <v>737.74631094999995</v>
      </c>
      <c r="O20" s="36">
        <f>SUMIFS(СВЦЭМ!$C$39:$C$782,СВЦЭМ!$A$39:$A$782,$A20,СВЦЭМ!$B$39:$B$782,O$11)+'СЕТ СН'!$F$9+СВЦЭМ!$D$10+'СЕТ СН'!$F$6-'СЕТ СН'!$F$19</f>
        <v>791.37106604999997</v>
      </c>
      <c r="P20" s="36">
        <f>SUMIFS(СВЦЭМ!$C$39:$C$782,СВЦЭМ!$A$39:$A$782,$A20,СВЦЭМ!$B$39:$B$782,P$11)+'СЕТ СН'!$F$9+СВЦЭМ!$D$10+'СЕТ СН'!$F$6-'СЕТ СН'!$F$19</f>
        <v>789.90837499999998</v>
      </c>
      <c r="Q20" s="36">
        <f>SUMIFS(СВЦЭМ!$C$39:$C$782,СВЦЭМ!$A$39:$A$782,$A20,СВЦЭМ!$B$39:$B$782,Q$11)+'СЕТ СН'!$F$9+СВЦЭМ!$D$10+'СЕТ СН'!$F$6-'СЕТ СН'!$F$19</f>
        <v>782.03924010000003</v>
      </c>
      <c r="R20" s="36">
        <f>SUMIFS(СВЦЭМ!$C$39:$C$782,СВЦЭМ!$A$39:$A$782,$A20,СВЦЭМ!$B$39:$B$782,R$11)+'СЕТ СН'!$F$9+СВЦЭМ!$D$10+'СЕТ СН'!$F$6-'СЕТ СН'!$F$19</f>
        <v>728.59690797999997</v>
      </c>
      <c r="S20" s="36">
        <f>SUMIFS(СВЦЭМ!$C$39:$C$782,СВЦЭМ!$A$39:$A$782,$A20,СВЦЭМ!$B$39:$B$782,S$11)+'СЕТ СН'!$F$9+СВЦЭМ!$D$10+'СЕТ СН'!$F$6-'СЕТ СН'!$F$19</f>
        <v>669.32472178</v>
      </c>
      <c r="T20" s="36">
        <f>SUMIFS(СВЦЭМ!$C$39:$C$782,СВЦЭМ!$A$39:$A$782,$A20,СВЦЭМ!$B$39:$B$782,T$11)+'СЕТ СН'!$F$9+СВЦЭМ!$D$10+'СЕТ СН'!$F$6-'СЕТ СН'!$F$19</f>
        <v>648.79665675000001</v>
      </c>
      <c r="U20" s="36">
        <f>SUMIFS(СВЦЭМ!$C$39:$C$782,СВЦЭМ!$A$39:$A$782,$A20,СВЦЭМ!$B$39:$B$782,U$11)+'СЕТ СН'!$F$9+СВЦЭМ!$D$10+'СЕТ СН'!$F$6-'СЕТ СН'!$F$19</f>
        <v>636.40073570000004</v>
      </c>
      <c r="V20" s="36">
        <f>SUMIFS(СВЦЭМ!$C$39:$C$782,СВЦЭМ!$A$39:$A$782,$A20,СВЦЭМ!$B$39:$B$782,V$11)+'СЕТ СН'!$F$9+СВЦЭМ!$D$10+'СЕТ СН'!$F$6-'СЕТ СН'!$F$19</f>
        <v>648.48476495</v>
      </c>
      <c r="W20" s="36">
        <f>SUMIFS(СВЦЭМ!$C$39:$C$782,СВЦЭМ!$A$39:$A$782,$A20,СВЦЭМ!$B$39:$B$782,W$11)+'СЕТ СН'!$F$9+СВЦЭМ!$D$10+'СЕТ СН'!$F$6-'СЕТ СН'!$F$19</f>
        <v>659.31023531000005</v>
      </c>
      <c r="X20" s="36">
        <f>SUMIFS(СВЦЭМ!$C$39:$C$782,СВЦЭМ!$A$39:$A$782,$A20,СВЦЭМ!$B$39:$B$782,X$11)+'СЕТ СН'!$F$9+СВЦЭМ!$D$10+'СЕТ СН'!$F$6-'СЕТ СН'!$F$19</f>
        <v>645.68920837999997</v>
      </c>
      <c r="Y20" s="36">
        <f>SUMIFS(СВЦЭМ!$C$39:$C$782,СВЦЭМ!$A$39:$A$782,$A20,СВЦЭМ!$B$39:$B$782,Y$11)+'СЕТ СН'!$F$9+СВЦЭМ!$D$10+'СЕТ СН'!$F$6-'СЕТ СН'!$F$19</f>
        <v>618.68678012999999</v>
      </c>
    </row>
    <row r="21" spans="1:25" ht="15.75" x14ac:dyDescent="0.2">
      <c r="A21" s="35">
        <f t="shared" si="0"/>
        <v>44357</v>
      </c>
      <c r="B21" s="36">
        <f>SUMIFS(СВЦЭМ!$C$39:$C$782,СВЦЭМ!$A$39:$A$782,$A21,СВЦЭМ!$B$39:$B$782,B$11)+'СЕТ СН'!$F$9+СВЦЭМ!$D$10+'СЕТ СН'!$F$6-'СЕТ СН'!$F$19</f>
        <v>623.42815398999994</v>
      </c>
      <c r="C21" s="36">
        <f>SUMIFS(СВЦЭМ!$C$39:$C$782,СВЦЭМ!$A$39:$A$782,$A21,СВЦЭМ!$B$39:$B$782,C$11)+'СЕТ СН'!$F$9+СВЦЭМ!$D$10+'СЕТ СН'!$F$6-'СЕТ СН'!$F$19</f>
        <v>681.84108092999998</v>
      </c>
      <c r="D21" s="36">
        <f>SUMIFS(СВЦЭМ!$C$39:$C$782,СВЦЭМ!$A$39:$A$782,$A21,СВЦЭМ!$B$39:$B$782,D$11)+'СЕТ СН'!$F$9+СВЦЭМ!$D$10+'СЕТ СН'!$F$6-'СЕТ СН'!$F$19</f>
        <v>745.93854809000004</v>
      </c>
      <c r="E21" s="36">
        <f>SUMIFS(СВЦЭМ!$C$39:$C$782,СВЦЭМ!$A$39:$A$782,$A21,СВЦЭМ!$B$39:$B$782,E$11)+'СЕТ СН'!$F$9+СВЦЭМ!$D$10+'СЕТ СН'!$F$6-'СЕТ СН'!$F$19</f>
        <v>761.02408279999997</v>
      </c>
      <c r="F21" s="36">
        <f>SUMIFS(СВЦЭМ!$C$39:$C$782,СВЦЭМ!$A$39:$A$782,$A21,СВЦЭМ!$B$39:$B$782,F$11)+'СЕТ СН'!$F$9+СВЦЭМ!$D$10+'СЕТ СН'!$F$6-'СЕТ СН'!$F$19</f>
        <v>755.19906899</v>
      </c>
      <c r="G21" s="36">
        <f>SUMIFS(СВЦЭМ!$C$39:$C$782,СВЦЭМ!$A$39:$A$782,$A21,СВЦЭМ!$B$39:$B$782,G$11)+'СЕТ СН'!$F$9+СВЦЭМ!$D$10+'СЕТ СН'!$F$6-'СЕТ СН'!$F$19</f>
        <v>745.35485175999997</v>
      </c>
      <c r="H21" s="36">
        <f>SUMIFS(СВЦЭМ!$C$39:$C$782,СВЦЭМ!$A$39:$A$782,$A21,СВЦЭМ!$B$39:$B$782,H$11)+'СЕТ СН'!$F$9+СВЦЭМ!$D$10+'СЕТ СН'!$F$6-'СЕТ СН'!$F$19</f>
        <v>726.84130281</v>
      </c>
      <c r="I21" s="36">
        <f>SUMIFS(СВЦЭМ!$C$39:$C$782,СВЦЭМ!$A$39:$A$782,$A21,СВЦЭМ!$B$39:$B$782,I$11)+'СЕТ СН'!$F$9+СВЦЭМ!$D$10+'СЕТ СН'!$F$6-'СЕТ СН'!$F$19</f>
        <v>685.91541493</v>
      </c>
      <c r="J21" s="36">
        <f>SUMIFS(СВЦЭМ!$C$39:$C$782,СВЦЭМ!$A$39:$A$782,$A21,СВЦЭМ!$B$39:$B$782,J$11)+'СЕТ СН'!$F$9+СВЦЭМ!$D$10+'СЕТ СН'!$F$6-'СЕТ СН'!$F$19</f>
        <v>689.90235946999996</v>
      </c>
      <c r="K21" s="36">
        <f>SUMIFS(СВЦЭМ!$C$39:$C$782,СВЦЭМ!$A$39:$A$782,$A21,СВЦЭМ!$B$39:$B$782,K$11)+'СЕТ СН'!$F$9+СВЦЭМ!$D$10+'СЕТ СН'!$F$6-'СЕТ СН'!$F$19</f>
        <v>696.16519100000005</v>
      </c>
      <c r="L21" s="36">
        <f>SUMIFS(СВЦЭМ!$C$39:$C$782,СВЦЭМ!$A$39:$A$782,$A21,СВЦЭМ!$B$39:$B$782,L$11)+'СЕТ СН'!$F$9+СВЦЭМ!$D$10+'СЕТ СН'!$F$6-'СЕТ СН'!$F$19</f>
        <v>698.70608587000004</v>
      </c>
      <c r="M21" s="36">
        <f>SUMIFS(СВЦЭМ!$C$39:$C$782,СВЦЭМ!$A$39:$A$782,$A21,СВЦЭМ!$B$39:$B$782,M$11)+'СЕТ СН'!$F$9+СВЦЭМ!$D$10+'СЕТ СН'!$F$6-'СЕТ СН'!$F$19</f>
        <v>703.79784981</v>
      </c>
      <c r="N21" s="36">
        <f>SUMIFS(СВЦЭМ!$C$39:$C$782,СВЦЭМ!$A$39:$A$782,$A21,СВЦЭМ!$B$39:$B$782,N$11)+'СЕТ СН'!$F$9+СВЦЭМ!$D$10+'СЕТ СН'!$F$6-'СЕТ СН'!$F$19</f>
        <v>753.09293662000005</v>
      </c>
      <c r="O21" s="36">
        <f>SUMIFS(СВЦЭМ!$C$39:$C$782,СВЦЭМ!$A$39:$A$782,$A21,СВЦЭМ!$B$39:$B$782,O$11)+'СЕТ СН'!$F$9+СВЦЭМ!$D$10+'СЕТ СН'!$F$6-'СЕТ СН'!$F$19</f>
        <v>799.91260086</v>
      </c>
      <c r="P21" s="36">
        <f>SUMIFS(СВЦЭМ!$C$39:$C$782,СВЦЭМ!$A$39:$A$782,$A21,СВЦЭМ!$B$39:$B$782,P$11)+'СЕТ СН'!$F$9+СВЦЭМ!$D$10+'СЕТ СН'!$F$6-'СЕТ СН'!$F$19</f>
        <v>809.47124015999998</v>
      </c>
      <c r="Q21" s="36">
        <f>SUMIFS(СВЦЭМ!$C$39:$C$782,СВЦЭМ!$A$39:$A$782,$A21,СВЦЭМ!$B$39:$B$782,Q$11)+'СЕТ СН'!$F$9+СВЦЭМ!$D$10+'СЕТ СН'!$F$6-'СЕТ СН'!$F$19</f>
        <v>803.21116340000003</v>
      </c>
      <c r="R21" s="36">
        <f>SUMIFS(СВЦЭМ!$C$39:$C$782,СВЦЭМ!$A$39:$A$782,$A21,СВЦЭМ!$B$39:$B$782,R$11)+'СЕТ СН'!$F$9+СВЦЭМ!$D$10+'СЕТ СН'!$F$6-'СЕТ СН'!$F$19</f>
        <v>755.49853788999997</v>
      </c>
      <c r="S21" s="36">
        <f>SUMIFS(СВЦЭМ!$C$39:$C$782,СВЦЭМ!$A$39:$A$782,$A21,СВЦЭМ!$B$39:$B$782,S$11)+'СЕТ СН'!$F$9+СВЦЭМ!$D$10+'СЕТ СН'!$F$6-'СЕТ СН'!$F$19</f>
        <v>692.37079748999997</v>
      </c>
      <c r="T21" s="36">
        <f>SUMIFS(СВЦЭМ!$C$39:$C$782,СВЦЭМ!$A$39:$A$782,$A21,СВЦЭМ!$B$39:$B$782,T$11)+'СЕТ СН'!$F$9+СВЦЭМ!$D$10+'СЕТ СН'!$F$6-'СЕТ СН'!$F$19</f>
        <v>690.75472193999997</v>
      </c>
      <c r="U21" s="36">
        <f>SUMIFS(СВЦЭМ!$C$39:$C$782,СВЦЭМ!$A$39:$A$782,$A21,СВЦЭМ!$B$39:$B$782,U$11)+'СЕТ СН'!$F$9+СВЦЭМ!$D$10+'СЕТ СН'!$F$6-'СЕТ СН'!$F$19</f>
        <v>678.10904034999999</v>
      </c>
      <c r="V21" s="36">
        <f>SUMIFS(СВЦЭМ!$C$39:$C$782,СВЦЭМ!$A$39:$A$782,$A21,СВЦЭМ!$B$39:$B$782,V$11)+'СЕТ СН'!$F$9+СВЦЭМ!$D$10+'СЕТ СН'!$F$6-'СЕТ СН'!$F$19</f>
        <v>665.96778243000006</v>
      </c>
      <c r="W21" s="36">
        <f>SUMIFS(СВЦЭМ!$C$39:$C$782,СВЦЭМ!$A$39:$A$782,$A21,СВЦЭМ!$B$39:$B$782,W$11)+'СЕТ СН'!$F$9+СВЦЭМ!$D$10+'СЕТ СН'!$F$6-'СЕТ СН'!$F$19</f>
        <v>678.98742164999999</v>
      </c>
      <c r="X21" s="36">
        <f>SUMIFS(СВЦЭМ!$C$39:$C$782,СВЦЭМ!$A$39:$A$782,$A21,СВЦЭМ!$B$39:$B$782,X$11)+'СЕТ СН'!$F$9+СВЦЭМ!$D$10+'СЕТ СН'!$F$6-'СЕТ СН'!$F$19</f>
        <v>666.38655326000003</v>
      </c>
      <c r="Y21" s="36">
        <f>SUMIFS(СВЦЭМ!$C$39:$C$782,СВЦЭМ!$A$39:$A$782,$A21,СВЦЭМ!$B$39:$B$782,Y$11)+'СЕТ СН'!$F$9+СВЦЭМ!$D$10+'СЕТ СН'!$F$6-'СЕТ СН'!$F$19</f>
        <v>647.56158292999999</v>
      </c>
    </row>
    <row r="22" spans="1:25" ht="15.75" x14ac:dyDescent="0.2">
      <c r="A22" s="35">
        <f t="shared" si="0"/>
        <v>44358</v>
      </c>
      <c r="B22" s="36">
        <f>SUMIFS(СВЦЭМ!$C$39:$C$782,СВЦЭМ!$A$39:$A$782,$A22,СВЦЭМ!$B$39:$B$782,B$11)+'СЕТ СН'!$F$9+СВЦЭМ!$D$10+'СЕТ СН'!$F$6-'СЕТ СН'!$F$19</f>
        <v>671.84945586000003</v>
      </c>
      <c r="C22" s="36">
        <f>SUMIFS(СВЦЭМ!$C$39:$C$782,СВЦЭМ!$A$39:$A$782,$A22,СВЦЭМ!$B$39:$B$782,C$11)+'СЕТ СН'!$F$9+СВЦЭМ!$D$10+'СЕТ СН'!$F$6-'СЕТ СН'!$F$19</f>
        <v>727.16389343000003</v>
      </c>
      <c r="D22" s="36">
        <f>SUMIFS(СВЦЭМ!$C$39:$C$782,СВЦЭМ!$A$39:$A$782,$A22,СВЦЭМ!$B$39:$B$782,D$11)+'СЕТ СН'!$F$9+СВЦЭМ!$D$10+'СЕТ СН'!$F$6-'СЕТ СН'!$F$19</f>
        <v>782.86307231000001</v>
      </c>
      <c r="E22" s="36">
        <f>SUMIFS(СВЦЭМ!$C$39:$C$782,СВЦЭМ!$A$39:$A$782,$A22,СВЦЭМ!$B$39:$B$782,E$11)+'СЕТ СН'!$F$9+СВЦЭМ!$D$10+'СЕТ СН'!$F$6-'СЕТ СН'!$F$19</f>
        <v>790.73576271000002</v>
      </c>
      <c r="F22" s="36">
        <f>SUMIFS(СВЦЭМ!$C$39:$C$782,СВЦЭМ!$A$39:$A$782,$A22,СВЦЭМ!$B$39:$B$782,F$11)+'СЕТ СН'!$F$9+СВЦЭМ!$D$10+'СЕТ СН'!$F$6-'СЕТ СН'!$F$19</f>
        <v>789.71498631999998</v>
      </c>
      <c r="G22" s="36">
        <f>SUMIFS(СВЦЭМ!$C$39:$C$782,СВЦЭМ!$A$39:$A$782,$A22,СВЦЭМ!$B$39:$B$782,G$11)+'СЕТ СН'!$F$9+СВЦЭМ!$D$10+'СЕТ СН'!$F$6-'СЕТ СН'!$F$19</f>
        <v>797.17617639000002</v>
      </c>
      <c r="H22" s="36">
        <f>SUMIFS(СВЦЭМ!$C$39:$C$782,СВЦЭМ!$A$39:$A$782,$A22,СВЦЭМ!$B$39:$B$782,H$11)+'СЕТ СН'!$F$9+СВЦЭМ!$D$10+'СЕТ СН'!$F$6-'СЕТ СН'!$F$19</f>
        <v>759.57926683000005</v>
      </c>
      <c r="I22" s="36">
        <f>SUMIFS(СВЦЭМ!$C$39:$C$782,СВЦЭМ!$A$39:$A$782,$A22,СВЦЭМ!$B$39:$B$782,I$11)+'СЕТ СН'!$F$9+СВЦЭМ!$D$10+'СЕТ СН'!$F$6-'СЕТ СН'!$F$19</f>
        <v>723.64274756999998</v>
      </c>
      <c r="J22" s="36">
        <f>SUMIFS(СВЦЭМ!$C$39:$C$782,СВЦЭМ!$A$39:$A$782,$A22,СВЦЭМ!$B$39:$B$782,J$11)+'СЕТ СН'!$F$9+СВЦЭМ!$D$10+'СЕТ СН'!$F$6-'СЕТ СН'!$F$19</f>
        <v>713.11350362999997</v>
      </c>
      <c r="K22" s="36">
        <f>SUMIFS(СВЦЭМ!$C$39:$C$782,СВЦЭМ!$A$39:$A$782,$A22,СВЦЭМ!$B$39:$B$782,K$11)+'СЕТ СН'!$F$9+СВЦЭМ!$D$10+'СЕТ СН'!$F$6-'СЕТ СН'!$F$19</f>
        <v>705.41039894000005</v>
      </c>
      <c r="L22" s="36">
        <f>SUMIFS(СВЦЭМ!$C$39:$C$782,СВЦЭМ!$A$39:$A$782,$A22,СВЦЭМ!$B$39:$B$782,L$11)+'СЕТ СН'!$F$9+СВЦЭМ!$D$10+'СЕТ СН'!$F$6-'СЕТ СН'!$F$19</f>
        <v>705.53996281000002</v>
      </c>
      <c r="M22" s="36">
        <f>SUMIFS(СВЦЭМ!$C$39:$C$782,СВЦЭМ!$A$39:$A$782,$A22,СВЦЭМ!$B$39:$B$782,M$11)+'СЕТ СН'!$F$9+СВЦЭМ!$D$10+'СЕТ СН'!$F$6-'СЕТ СН'!$F$19</f>
        <v>726.18088651000005</v>
      </c>
      <c r="N22" s="36">
        <f>SUMIFS(СВЦЭМ!$C$39:$C$782,СВЦЭМ!$A$39:$A$782,$A22,СВЦЭМ!$B$39:$B$782,N$11)+'СЕТ СН'!$F$9+СВЦЭМ!$D$10+'СЕТ СН'!$F$6-'СЕТ СН'!$F$19</f>
        <v>768.39660844000002</v>
      </c>
      <c r="O22" s="36">
        <f>SUMIFS(СВЦЭМ!$C$39:$C$782,СВЦЭМ!$A$39:$A$782,$A22,СВЦЭМ!$B$39:$B$782,O$11)+'СЕТ СН'!$F$9+СВЦЭМ!$D$10+'СЕТ СН'!$F$6-'СЕТ СН'!$F$19</f>
        <v>779.20776870999998</v>
      </c>
      <c r="P22" s="36">
        <f>SUMIFS(СВЦЭМ!$C$39:$C$782,СВЦЭМ!$A$39:$A$782,$A22,СВЦЭМ!$B$39:$B$782,P$11)+'СЕТ СН'!$F$9+СВЦЭМ!$D$10+'СЕТ СН'!$F$6-'СЕТ СН'!$F$19</f>
        <v>777.11286414000006</v>
      </c>
      <c r="Q22" s="36">
        <f>SUMIFS(СВЦЭМ!$C$39:$C$782,СВЦЭМ!$A$39:$A$782,$A22,СВЦЭМ!$B$39:$B$782,Q$11)+'СЕТ СН'!$F$9+СВЦЭМ!$D$10+'СЕТ СН'!$F$6-'СЕТ СН'!$F$19</f>
        <v>791.34849153000005</v>
      </c>
      <c r="R22" s="36">
        <f>SUMIFS(СВЦЭМ!$C$39:$C$782,СВЦЭМ!$A$39:$A$782,$A22,СВЦЭМ!$B$39:$B$782,R$11)+'СЕТ СН'!$F$9+СВЦЭМ!$D$10+'СЕТ СН'!$F$6-'СЕТ СН'!$F$19</f>
        <v>756.29443967999998</v>
      </c>
      <c r="S22" s="36">
        <f>SUMIFS(СВЦЭМ!$C$39:$C$782,СВЦЭМ!$A$39:$A$782,$A22,СВЦЭМ!$B$39:$B$782,S$11)+'СЕТ СН'!$F$9+СВЦЭМ!$D$10+'СЕТ СН'!$F$6-'СЕТ СН'!$F$19</f>
        <v>692.31834301000004</v>
      </c>
      <c r="T22" s="36">
        <f>SUMIFS(СВЦЭМ!$C$39:$C$782,СВЦЭМ!$A$39:$A$782,$A22,СВЦЭМ!$B$39:$B$782,T$11)+'СЕТ СН'!$F$9+СВЦЭМ!$D$10+'СЕТ СН'!$F$6-'СЕТ СН'!$F$19</f>
        <v>635.64917271000002</v>
      </c>
      <c r="U22" s="36">
        <f>SUMIFS(СВЦЭМ!$C$39:$C$782,СВЦЭМ!$A$39:$A$782,$A22,СВЦЭМ!$B$39:$B$782,U$11)+'СЕТ СН'!$F$9+СВЦЭМ!$D$10+'СЕТ СН'!$F$6-'СЕТ СН'!$F$19</f>
        <v>615.82964019999997</v>
      </c>
      <c r="V22" s="36">
        <f>SUMIFS(СВЦЭМ!$C$39:$C$782,СВЦЭМ!$A$39:$A$782,$A22,СВЦЭМ!$B$39:$B$782,V$11)+'СЕТ СН'!$F$9+СВЦЭМ!$D$10+'СЕТ СН'!$F$6-'СЕТ СН'!$F$19</f>
        <v>627.72025580000002</v>
      </c>
      <c r="W22" s="36">
        <f>SUMIFS(СВЦЭМ!$C$39:$C$782,СВЦЭМ!$A$39:$A$782,$A22,СВЦЭМ!$B$39:$B$782,W$11)+'СЕТ СН'!$F$9+СВЦЭМ!$D$10+'СЕТ СН'!$F$6-'СЕТ СН'!$F$19</f>
        <v>632.79162280000003</v>
      </c>
      <c r="X22" s="36">
        <f>SUMIFS(СВЦЭМ!$C$39:$C$782,СВЦЭМ!$A$39:$A$782,$A22,СВЦЭМ!$B$39:$B$782,X$11)+'СЕТ СН'!$F$9+СВЦЭМ!$D$10+'СЕТ СН'!$F$6-'СЕТ СН'!$F$19</f>
        <v>648.00499526999999</v>
      </c>
      <c r="Y22" s="36">
        <f>SUMIFS(СВЦЭМ!$C$39:$C$782,СВЦЭМ!$A$39:$A$782,$A22,СВЦЭМ!$B$39:$B$782,Y$11)+'СЕТ СН'!$F$9+СВЦЭМ!$D$10+'СЕТ СН'!$F$6-'СЕТ СН'!$F$19</f>
        <v>669.37544233999995</v>
      </c>
    </row>
    <row r="23" spans="1:25" ht="15.75" x14ac:dyDescent="0.2">
      <c r="A23" s="35">
        <f t="shared" si="0"/>
        <v>44359</v>
      </c>
      <c r="B23" s="36">
        <f>SUMIFS(СВЦЭМ!$C$39:$C$782,СВЦЭМ!$A$39:$A$782,$A23,СВЦЭМ!$B$39:$B$782,B$11)+'СЕТ СН'!$F$9+СВЦЭМ!$D$10+'СЕТ СН'!$F$6-'СЕТ СН'!$F$19</f>
        <v>689.52030637999997</v>
      </c>
      <c r="C23" s="36">
        <f>SUMIFS(СВЦЭМ!$C$39:$C$782,СВЦЭМ!$A$39:$A$782,$A23,СВЦЭМ!$B$39:$B$782,C$11)+'СЕТ СН'!$F$9+СВЦЭМ!$D$10+'СЕТ СН'!$F$6-'СЕТ СН'!$F$19</f>
        <v>727.93753917000004</v>
      </c>
      <c r="D23" s="36">
        <f>SUMIFS(СВЦЭМ!$C$39:$C$782,СВЦЭМ!$A$39:$A$782,$A23,СВЦЭМ!$B$39:$B$782,D$11)+'СЕТ СН'!$F$9+СВЦЭМ!$D$10+'СЕТ СН'!$F$6-'СЕТ СН'!$F$19</f>
        <v>793.15932395000004</v>
      </c>
      <c r="E23" s="36">
        <f>SUMIFS(СВЦЭМ!$C$39:$C$782,СВЦЭМ!$A$39:$A$782,$A23,СВЦЭМ!$B$39:$B$782,E$11)+'СЕТ СН'!$F$9+СВЦЭМ!$D$10+'СЕТ СН'!$F$6-'СЕТ СН'!$F$19</f>
        <v>800.20107154000004</v>
      </c>
      <c r="F23" s="36">
        <f>SUMIFS(СВЦЭМ!$C$39:$C$782,СВЦЭМ!$A$39:$A$782,$A23,СВЦЭМ!$B$39:$B$782,F$11)+'СЕТ СН'!$F$9+СВЦЭМ!$D$10+'СЕТ СН'!$F$6-'СЕТ СН'!$F$19</f>
        <v>793.55797545999997</v>
      </c>
      <c r="G23" s="36">
        <f>SUMIFS(СВЦЭМ!$C$39:$C$782,СВЦЭМ!$A$39:$A$782,$A23,СВЦЭМ!$B$39:$B$782,G$11)+'СЕТ СН'!$F$9+СВЦЭМ!$D$10+'СЕТ СН'!$F$6-'СЕТ СН'!$F$19</f>
        <v>795.2981939</v>
      </c>
      <c r="H23" s="36">
        <f>SUMIFS(СВЦЭМ!$C$39:$C$782,СВЦЭМ!$A$39:$A$782,$A23,СВЦЭМ!$B$39:$B$782,H$11)+'СЕТ СН'!$F$9+СВЦЭМ!$D$10+'СЕТ СН'!$F$6-'СЕТ СН'!$F$19</f>
        <v>779.68370402000005</v>
      </c>
      <c r="I23" s="36">
        <f>SUMIFS(СВЦЭМ!$C$39:$C$782,СВЦЭМ!$A$39:$A$782,$A23,СВЦЭМ!$B$39:$B$782,I$11)+'СЕТ СН'!$F$9+СВЦЭМ!$D$10+'СЕТ СН'!$F$6-'СЕТ СН'!$F$19</f>
        <v>726.87428450000004</v>
      </c>
      <c r="J23" s="36">
        <f>SUMIFS(СВЦЭМ!$C$39:$C$782,СВЦЭМ!$A$39:$A$782,$A23,СВЦЭМ!$B$39:$B$782,J$11)+'СЕТ СН'!$F$9+СВЦЭМ!$D$10+'СЕТ СН'!$F$6-'СЕТ СН'!$F$19</f>
        <v>693.60240705000001</v>
      </c>
      <c r="K23" s="36">
        <f>SUMIFS(СВЦЭМ!$C$39:$C$782,СВЦЭМ!$A$39:$A$782,$A23,СВЦЭМ!$B$39:$B$782,K$11)+'СЕТ СН'!$F$9+СВЦЭМ!$D$10+'СЕТ СН'!$F$6-'СЕТ СН'!$F$19</f>
        <v>665.13648788</v>
      </c>
      <c r="L23" s="36">
        <f>SUMIFS(СВЦЭМ!$C$39:$C$782,СВЦЭМ!$A$39:$A$782,$A23,СВЦЭМ!$B$39:$B$782,L$11)+'СЕТ СН'!$F$9+СВЦЭМ!$D$10+'СЕТ СН'!$F$6-'СЕТ СН'!$F$19</f>
        <v>680.34631736000006</v>
      </c>
      <c r="M23" s="36">
        <f>SUMIFS(СВЦЭМ!$C$39:$C$782,СВЦЭМ!$A$39:$A$782,$A23,СВЦЭМ!$B$39:$B$782,M$11)+'СЕТ СН'!$F$9+СВЦЭМ!$D$10+'СЕТ СН'!$F$6-'СЕТ СН'!$F$19</f>
        <v>685.15954964000002</v>
      </c>
      <c r="N23" s="36">
        <f>SUMIFS(СВЦЭМ!$C$39:$C$782,СВЦЭМ!$A$39:$A$782,$A23,СВЦЭМ!$B$39:$B$782,N$11)+'СЕТ СН'!$F$9+СВЦЭМ!$D$10+'СЕТ СН'!$F$6-'СЕТ СН'!$F$19</f>
        <v>751.88680048000003</v>
      </c>
      <c r="O23" s="36">
        <f>SUMIFS(СВЦЭМ!$C$39:$C$782,СВЦЭМ!$A$39:$A$782,$A23,СВЦЭМ!$B$39:$B$782,O$11)+'СЕТ СН'!$F$9+СВЦЭМ!$D$10+'СЕТ СН'!$F$6-'СЕТ СН'!$F$19</f>
        <v>771.98794664000002</v>
      </c>
      <c r="P23" s="36">
        <f>SUMIFS(СВЦЭМ!$C$39:$C$782,СВЦЭМ!$A$39:$A$782,$A23,СВЦЭМ!$B$39:$B$782,P$11)+'СЕТ СН'!$F$9+СВЦЭМ!$D$10+'СЕТ СН'!$F$6-'СЕТ СН'!$F$19</f>
        <v>769.69221524</v>
      </c>
      <c r="Q23" s="36">
        <f>SUMIFS(СВЦЭМ!$C$39:$C$782,СВЦЭМ!$A$39:$A$782,$A23,СВЦЭМ!$B$39:$B$782,Q$11)+'СЕТ СН'!$F$9+СВЦЭМ!$D$10+'СЕТ СН'!$F$6-'СЕТ СН'!$F$19</f>
        <v>765.10288905000004</v>
      </c>
      <c r="R23" s="36">
        <f>SUMIFS(СВЦЭМ!$C$39:$C$782,СВЦЭМ!$A$39:$A$782,$A23,СВЦЭМ!$B$39:$B$782,R$11)+'СЕТ СН'!$F$9+СВЦЭМ!$D$10+'СЕТ СН'!$F$6-'СЕТ СН'!$F$19</f>
        <v>733.50863416000004</v>
      </c>
      <c r="S23" s="36">
        <f>SUMIFS(СВЦЭМ!$C$39:$C$782,СВЦЭМ!$A$39:$A$782,$A23,СВЦЭМ!$B$39:$B$782,S$11)+'СЕТ СН'!$F$9+СВЦЭМ!$D$10+'СЕТ СН'!$F$6-'СЕТ СН'!$F$19</f>
        <v>691.57699590000004</v>
      </c>
      <c r="T23" s="36">
        <f>SUMIFS(СВЦЭМ!$C$39:$C$782,СВЦЭМ!$A$39:$A$782,$A23,СВЦЭМ!$B$39:$B$782,T$11)+'СЕТ СН'!$F$9+СВЦЭМ!$D$10+'СЕТ СН'!$F$6-'СЕТ СН'!$F$19</f>
        <v>654.60702054000001</v>
      </c>
      <c r="U23" s="36">
        <f>SUMIFS(СВЦЭМ!$C$39:$C$782,СВЦЭМ!$A$39:$A$782,$A23,СВЦЭМ!$B$39:$B$782,U$11)+'СЕТ СН'!$F$9+СВЦЭМ!$D$10+'СЕТ СН'!$F$6-'СЕТ СН'!$F$19</f>
        <v>651.87251491999996</v>
      </c>
      <c r="V23" s="36">
        <f>SUMIFS(СВЦЭМ!$C$39:$C$782,СВЦЭМ!$A$39:$A$782,$A23,СВЦЭМ!$B$39:$B$782,V$11)+'СЕТ СН'!$F$9+СВЦЭМ!$D$10+'СЕТ СН'!$F$6-'СЕТ СН'!$F$19</f>
        <v>661.26871449999999</v>
      </c>
      <c r="W23" s="36">
        <f>SUMIFS(СВЦЭМ!$C$39:$C$782,СВЦЭМ!$A$39:$A$782,$A23,СВЦЭМ!$B$39:$B$782,W$11)+'СЕТ СН'!$F$9+СВЦЭМ!$D$10+'СЕТ СН'!$F$6-'СЕТ СН'!$F$19</f>
        <v>616.34176304000005</v>
      </c>
      <c r="X23" s="36">
        <f>SUMIFS(СВЦЭМ!$C$39:$C$782,СВЦЭМ!$A$39:$A$782,$A23,СВЦЭМ!$B$39:$B$782,X$11)+'СЕТ СН'!$F$9+СВЦЭМ!$D$10+'СЕТ СН'!$F$6-'СЕТ СН'!$F$19</f>
        <v>619.79397549999999</v>
      </c>
      <c r="Y23" s="36">
        <f>SUMIFS(СВЦЭМ!$C$39:$C$782,СВЦЭМ!$A$39:$A$782,$A23,СВЦЭМ!$B$39:$B$782,Y$11)+'СЕТ СН'!$F$9+СВЦЭМ!$D$10+'СЕТ СН'!$F$6-'СЕТ СН'!$F$19</f>
        <v>649.90337804000001</v>
      </c>
    </row>
    <row r="24" spans="1:25" ht="15.75" x14ac:dyDescent="0.2">
      <c r="A24" s="35">
        <f t="shared" si="0"/>
        <v>44360</v>
      </c>
      <c r="B24" s="36">
        <f>SUMIFS(СВЦЭМ!$C$39:$C$782,СВЦЭМ!$A$39:$A$782,$A24,СВЦЭМ!$B$39:$B$782,B$11)+'СЕТ СН'!$F$9+СВЦЭМ!$D$10+'СЕТ СН'!$F$6-'СЕТ СН'!$F$19</f>
        <v>666.51167038999995</v>
      </c>
      <c r="C24" s="36">
        <f>SUMIFS(СВЦЭМ!$C$39:$C$782,СВЦЭМ!$A$39:$A$782,$A24,СВЦЭМ!$B$39:$B$782,C$11)+'СЕТ СН'!$F$9+СВЦЭМ!$D$10+'СЕТ СН'!$F$6-'СЕТ СН'!$F$19</f>
        <v>704.88516193999999</v>
      </c>
      <c r="D24" s="36">
        <f>SUMIFS(СВЦЭМ!$C$39:$C$782,СВЦЭМ!$A$39:$A$782,$A24,СВЦЭМ!$B$39:$B$782,D$11)+'СЕТ СН'!$F$9+СВЦЭМ!$D$10+'СЕТ СН'!$F$6-'СЕТ СН'!$F$19</f>
        <v>786.93344255</v>
      </c>
      <c r="E24" s="36">
        <f>SUMIFS(СВЦЭМ!$C$39:$C$782,СВЦЭМ!$A$39:$A$782,$A24,СВЦЭМ!$B$39:$B$782,E$11)+'СЕТ СН'!$F$9+СВЦЭМ!$D$10+'СЕТ СН'!$F$6-'СЕТ СН'!$F$19</f>
        <v>784.24804639000001</v>
      </c>
      <c r="F24" s="36">
        <f>SUMIFS(СВЦЭМ!$C$39:$C$782,СВЦЭМ!$A$39:$A$782,$A24,СВЦЭМ!$B$39:$B$782,F$11)+'СЕТ СН'!$F$9+СВЦЭМ!$D$10+'СЕТ СН'!$F$6-'СЕТ СН'!$F$19</f>
        <v>772.11109440999996</v>
      </c>
      <c r="G24" s="36">
        <f>SUMIFS(СВЦЭМ!$C$39:$C$782,СВЦЭМ!$A$39:$A$782,$A24,СВЦЭМ!$B$39:$B$782,G$11)+'СЕТ СН'!$F$9+СВЦЭМ!$D$10+'СЕТ СН'!$F$6-'СЕТ СН'!$F$19</f>
        <v>774.42599468000003</v>
      </c>
      <c r="H24" s="36">
        <f>SUMIFS(СВЦЭМ!$C$39:$C$782,СВЦЭМ!$A$39:$A$782,$A24,СВЦЭМ!$B$39:$B$782,H$11)+'СЕТ СН'!$F$9+СВЦЭМ!$D$10+'СЕТ СН'!$F$6-'СЕТ СН'!$F$19</f>
        <v>778.29643596999995</v>
      </c>
      <c r="I24" s="36">
        <f>SUMIFS(СВЦЭМ!$C$39:$C$782,СВЦЭМ!$A$39:$A$782,$A24,СВЦЭМ!$B$39:$B$782,I$11)+'СЕТ СН'!$F$9+СВЦЭМ!$D$10+'СЕТ СН'!$F$6-'СЕТ СН'!$F$19</f>
        <v>718.27737529000001</v>
      </c>
      <c r="J24" s="36">
        <f>SUMIFS(СВЦЭМ!$C$39:$C$782,СВЦЭМ!$A$39:$A$782,$A24,СВЦЭМ!$B$39:$B$782,J$11)+'СЕТ СН'!$F$9+СВЦЭМ!$D$10+'СЕТ СН'!$F$6-'СЕТ СН'!$F$19</f>
        <v>666.70755002999999</v>
      </c>
      <c r="K24" s="36">
        <f>SUMIFS(СВЦЭМ!$C$39:$C$782,СВЦЭМ!$A$39:$A$782,$A24,СВЦЭМ!$B$39:$B$782,K$11)+'СЕТ СН'!$F$9+СВЦЭМ!$D$10+'СЕТ СН'!$F$6-'СЕТ СН'!$F$19</f>
        <v>661.53103843999997</v>
      </c>
      <c r="L24" s="36">
        <f>SUMIFS(СВЦЭМ!$C$39:$C$782,СВЦЭМ!$A$39:$A$782,$A24,СВЦЭМ!$B$39:$B$782,L$11)+'СЕТ СН'!$F$9+СВЦЭМ!$D$10+'СЕТ СН'!$F$6-'СЕТ СН'!$F$19</f>
        <v>676.36373964999996</v>
      </c>
      <c r="M24" s="36">
        <f>SUMIFS(СВЦЭМ!$C$39:$C$782,СВЦЭМ!$A$39:$A$782,$A24,СВЦЭМ!$B$39:$B$782,M$11)+'СЕТ СН'!$F$9+СВЦЭМ!$D$10+'СЕТ СН'!$F$6-'СЕТ СН'!$F$19</f>
        <v>681.40650438</v>
      </c>
      <c r="N24" s="36">
        <f>SUMIFS(СВЦЭМ!$C$39:$C$782,СВЦЭМ!$A$39:$A$782,$A24,СВЦЭМ!$B$39:$B$782,N$11)+'СЕТ СН'!$F$9+СВЦЭМ!$D$10+'СЕТ СН'!$F$6-'СЕТ СН'!$F$19</f>
        <v>758.77517147000003</v>
      </c>
      <c r="O24" s="36">
        <f>SUMIFS(СВЦЭМ!$C$39:$C$782,СВЦЭМ!$A$39:$A$782,$A24,СВЦЭМ!$B$39:$B$782,O$11)+'СЕТ СН'!$F$9+СВЦЭМ!$D$10+'СЕТ СН'!$F$6-'СЕТ СН'!$F$19</f>
        <v>773.05890893000003</v>
      </c>
      <c r="P24" s="36">
        <f>SUMIFS(СВЦЭМ!$C$39:$C$782,СВЦЭМ!$A$39:$A$782,$A24,СВЦЭМ!$B$39:$B$782,P$11)+'СЕТ СН'!$F$9+СВЦЭМ!$D$10+'СЕТ СН'!$F$6-'СЕТ СН'!$F$19</f>
        <v>770.71670559000006</v>
      </c>
      <c r="Q24" s="36">
        <f>SUMIFS(СВЦЭМ!$C$39:$C$782,СВЦЭМ!$A$39:$A$782,$A24,СВЦЭМ!$B$39:$B$782,Q$11)+'СЕТ СН'!$F$9+СВЦЭМ!$D$10+'СЕТ СН'!$F$6-'СЕТ СН'!$F$19</f>
        <v>764.27908883999999</v>
      </c>
      <c r="R24" s="36">
        <f>SUMIFS(СВЦЭМ!$C$39:$C$782,СВЦЭМ!$A$39:$A$782,$A24,СВЦЭМ!$B$39:$B$782,R$11)+'СЕТ СН'!$F$9+СВЦЭМ!$D$10+'СЕТ СН'!$F$6-'СЕТ СН'!$F$19</f>
        <v>730.01586084999997</v>
      </c>
      <c r="S24" s="36">
        <f>SUMIFS(СВЦЭМ!$C$39:$C$782,СВЦЭМ!$A$39:$A$782,$A24,СВЦЭМ!$B$39:$B$782,S$11)+'СЕТ СН'!$F$9+СВЦЭМ!$D$10+'СЕТ СН'!$F$6-'СЕТ СН'!$F$19</f>
        <v>661.88869992000002</v>
      </c>
      <c r="T24" s="36">
        <f>SUMIFS(СВЦЭМ!$C$39:$C$782,СВЦЭМ!$A$39:$A$782,$A24,СВЦЭМ!$B$39:$B$782,T$11)+'СЕТ СН'!$F$9+СВЦЭМ!$D$10+'СЕТ СН'!$F$6-'СЕТ СН'!$F$19</f>
        <v>665.56306185000005</v>
      </c>
      <c r="U24" s="36">
        <f>SUMIFS(СВЦЭМ!$C$39:$C$782,СВЦЭМ!$A$39:$A$782,$A24,СВЦЭМ!$B$39:$B$782,U$11)+'СЕТ СН'!$F$9+СВЦЭМ!$D$10+'СЕТ СН'!$F$6-'СЕТ СН'!$F$19</f>
        <v>670.95457093000005</v>
      </c>
      <c r="V24" s="36">
        <f>SUMIFS(СВЦЭМ!$C$39:$C$782,СВЦЭМ!$A$39:$A$782,$A24,СВЦЭМ!$B$39:$B$782,V$11)+'СЕТ СН'!$F$9+СВЦЭМ!$D$10+'СЕТ СН'!$F$6-'СЕТ СН'!$F$19</f>
        <v>639.56713808999996</v>
      </c>
      <c r="W24" s="36">
        <f>SUMIFS(СВЦЭМ!$C$39:$C$782,СВЦЭМ!$A$39:$A$782,$A24,СВЦЭМ!$B$39:$B$782,W$11)+'СЕТ СН'!$F$9+СВЦЭМ!$D$10+'СЕТ СН'!$F$6-'СЕТ СН'!$F$19</f>
        <v>625.85604009999997</v>
      </c>
      <c r="X24" s="36">
        <f>SUMIFS(СВЦЭМ!$C$39:$C$782,СВЦЭМ!$A$39:$A$782,$A24,СВЦЭМ!$B$39:$B$782,X$11)+'СЕТ СН'!$F$9+СВЦЭМ!$D$10+'СЕТ СН'!$F$6-'СЕТ СН'!$F$19</f>
        <v>625.28732873000001</v>
      </c>
      <c r="Y24" s="36">
        <f>SUMIFS(СВЦЭМ!$C$39:$C$782,СВЦЭМ!$A$39:$A$782,$A24,СВЦЭМ!$B$39:$B$782,Y$11)+'СЕТ СН'!$F$9+СВЦЭМ!$D$10+'СЕТ СН'!$F$6-'СЕТ СН'!$F$19</f>
        <v>627.83558805999996</v>
      </c>
    </row>
    <row r="25" spans="1:25" ht="15.75" x14ac:dyDescent="0.2">
      <c r="A25" s="35">
        <f t="shared" si="0"/>
        <v>44361</v>
      </c>
      <c r="B25" s="36">
        <f>SUMIFS(СВЦЭМ!$C$39:$C$782,СВЦЭМ!$A$39:$A$782,$A25,СВЦЭМ!$B$39:$B$782,B$11)+'СЕТ СН'!$F$9+СВЦЭМ!$D$10+'СЕТ СН'!$F$6-'СЕТ СН'!$F$19</f>
        <v>653.28646776000005</v>
      </c>
      <c r="C25" s="36">
        <f>SUMIFS(СВЦЭМ!$C$39:$C$782,СВЦЭМ!$A$39:$A$782,$A25,СВЦЭМ!$B$39:$B$782,C$11)+'СЕТ СН'!$F$9+СВЦЭМ!$D$10+'СЕТ СН'!$F$6-'СЕТ СН'!$F$19</f>
        <v>735.89441267999996</v>
      </c>
      <c r="D25" s="36">
        <f>SUMIFS(СВЦЭМ!$C$39:$C$782,СВЦЭМ!$A$39:$A$782,$A25,СВЦЭМ!$B$39:$B$782,D$11)+'СЕТ СН'!$F$9+СВЦЭМ!$D$10+'СЕТ СН'!$F$6-'СЕТ СН'!$F$19</f>
        <v>772.46292203999997</v>
      </c>
      <c r="E25" s="36">
        <f>SUMIFS(СВЦЭМ!$C$39:$C$782,СВЦЭМ!$A$39:$A$782,$A25,СВЦЭМ!$B$39:$B$782,E$11)+'СЕТ СН'!$F$9+СВЦЭМ!$D$10+'СЕТ СН'!$F$6-'СЕТ СН'!$F$19</f>
        <v>787.92009681000002</v>
      </c>
      <c r="F25" s="36">
        <f>SUMIFS(СВЦЭМ!$C$39:$C$782,СВЦЭМ!$A$39:$A$782,$A25,СВЦЭМ!$B$39:$B$782,F$11)+'СЕТ СН'!$F$9+СВЦЭМ!$D$10+'СЕТ СН'!$F$6-'СЕТ СН'!$F$19</f>
        <v>786.60456226999997</v>
      </c>
      <c r="G25" s="36">
        <f>SUMIFS(СВЦЭМ!$C$39:$C$782,СВЦЭМ!$A$39:$A$782,$A25,СВЦЭМ!$B$39:$B$782,G$11)+'СЕТ СН'!$F$9+СВЦЭМ!$D$10+'СЕТ СН'!$F$6-'СЕТ СН'!$F$19</f>
        <v>787.76723292999998</v>
      </c>
      <c r="H25" s="36">
        <f>SUMIFS(СВЦЭМ!$C$39:$C$782,СВЦЭМ!$A$39:$A$782,$A25,СВЦЭМ!$B$39:$B$782,H$11)+'СЕТ СН'!$F$9+СВЦЭМ!$D$10+'СЕТ СН'!$F$6-'СЕТ СН'!$F$19</f>
        <v>782.04123169000002</v>
      </c>
      <c r="I25" s="36">
        <f>SUMIFS(СВЦЭМ!$C$39:$C$782,СВЦЭМ!$A$39:$A$782,$A25,СВЦЭМ!$B$39:$B$782,I$11)+'СЕТ СН'!$F$9+СВЦЭМ!$D$10+'СЕТ СН'!$F$6-'СЕТ СН'!$F$19</f>
        <v>740.26777953999999</v>
      </c>
      <c r="J25" s="36">
        <f>SUMIFS(СВЦЭМ!$C$39:$C$782,СВЦЭМ!$A$39:$A$782,$A25,СВЦЭМ!$B$39:$B$782,J$11)+'СЕТ СН'!$F$9+СВЦЭМ!$D$10+'СЕТ СН'!$F$6-'СЕТ СН'!$F$19</f>
        <v>677.35899530999995</v>
      </c>
      <c r="K25" s="36">
        <f>SUMIFS(СВЦЭМ!$C$39:$C$782,СВЦЭМ!$A$39:$A$782,$A25,СВЦЭМ!$B$39:$B$782,K$11)+'СЕТ СН'!$F$9+СВЦЭМ!$D$10+'СЕТ СН'!$F$6-'СЕТ СН'!$F$19</f>
        <v>665.24647717000005</v>
      </c>
      <c r="L25" s="36">
        <f>SUMIFS(СВЦЭМ!$C$39:$C$782,СВЦЭМ!$A$39:$A$782,$A25,СВЦЭМ!$B$39:$B$782,L$11)+'СЕТ СН'!$F$9+СВЦЭМ!$D$10+'СЕТ СН'!$F$6-'СЕТ СН'!$F$19</f>
        <v>681.49511855000003</v>
      </c>
      <c r="M25" s="36">
        <f>SUMIFS(СВЦЭМ!$C$39:$C$782,СВЦЭМ!$A$39:$A$782,$A25,СВЦЭМ!$B$39:$B$782,M$11)+'СЕТ СН'!$F$9+СВЦЭМ!$D$10+'СЕТ СН'!$F$6-'СЕТ СН'!$F$19</f>
        <v>678.78419858999996</v>
      </c>
      <c r="N25" s="36">
        <f>SUMIFS(СВЦЭМ!$C$39:$C$782,СВЦЭМ!$A$39:$A$782,$A25,СВЦЭМ!$B$39:$B$782,N$11)+'СЕТ СН'!$F$9+СВЦЭМ!$D$10+'СЕТ СН'!$F$6-'СЕТ СН'!$F$19</f>
        <v>750.79484363999995</v>
      </c>
      <c r="O25" s="36">
        <f>SUMIFS(СВЦЭМ!$C$39:$C$782,СВЦЭМ!$A$39:$A$782,$A25,СВЦЭМ!$B$39:$B$782,O$11)+'СЕТ СН'!$F$9+СВЦЭМ!$D$10+'СЕТ СН'!$F$6-'СЕТ СН'!$F$19</f>
        <v>776.13877349999996</v>
      </c>
      <c r="P25" s="36">
        <f>SUMIFS(СВЦЭМ!$C$39:$C$782,СВЦЭМ!$A$39:$A$782,$A25,СВЦЭМ!$B$39:$B$782,P$11)+'СЕТ СН'!$F$9+СВЦЭМ!$D$10+'СЕТ СН'!$F$6-'СЕТ СН'!$F$19</f>
        <v>761.02569405999998</v>
      </c>
      <c r="Q25" s="36">
        <f>SUMIFS(СВЦЭМ!$C$39:$C$782,СВЦЭМ!$A$39:$A$782,$A25,СВЦЭМ!$B$39:$B$782,Q$11)+'СЕТ СН'!$F$9+СВЦЭМ!$D$10+'СЕТ СН'!$F$6-'СЕТ СН'!$F$19</f>
        <v>755.36029587999997</v>
      </c>
      <c r="R25" s="36">
        <f>SUMIFS(СВЦЭМ!$C$39:$C$782,СВЦЭМ!$A$39:$A$782,$A25,СВЦЭМ!$B$39:$B$782,R$11)+'СЕТ СН'!$F$9+СВЦЭМ!$D$10+'СЕТ СН'!$F$6-'СЕТ СН'!$F$19</f>
        <v>729.41175368000006</v>
      </c>
      <c r="S25" s="36">
        <f>SUMIFS(СВЦЭМ!$C$39:$C$782,СВЦЭМ!$A$39:$A$782,$A25,СВЦЭМ!$B$39:$B$782,S$11)+'СЕТ СН'!$F$9+СВЦЭМ!$D$10+'СЕТ СН'!$F$6-'СЕТ СН'!$F$19</f>
        <v>655.88915274999999</v>
      </c>
      <c r="T25" s="36">
        <f>SUMIFS(СВЦЭМ!$C$39:$C$782,СВЦЭМ!$A$39:$A$782,$A25,СВЦЭМ!$B$39:$B$782,T$11)+'СЕТ СН'!$F$9+СВЦЭМ!$D$10+'СЕТ СН'!$F$6-'СЕТ СН'!$F$19</f>
        <v>683.16612062000002</v>
      </c>
      <c r="U25" s="36">
        <f>SUMIFS(СВЦЭМ!$C$39:$C$782,СВЦЭМ!$A$39:$A$782,$A25,СВЦЭМ!$B$39:$B$782,U$11)+'СЕТ СН'!$F$9+СВЦЭМ!$D$10+'СЕТ СН'!$F$6-'СЕТ СН'!$F$19</f>
        <v>689.41221686000006</v>
      </c>
      <c r="V25" s="36">
        <f>SUMIFS(СВЦЭМ!$C$39:$C$782,СВЦЭМ!$A$39:$A$782,$A25,СВЦЭМ!$B$39:$B$782,V$11)+'СЕТ СН'!$F$9+СВЦЭМ!$D$10+'СЕТ СН'!$F$6-'СЕТ СН'!$F$19</f>
        <v>656.89892593000002</v>
      </c>
      <c r="W25" s="36">
        <f>SUMIFS(СВЦЭМ!$C$39:$C$782,СВЦЭМ!$A$39:$A$782,$A25,СВЦЭМ!$B$39:$B$782,W$11)+'СЕТ СН'!$F$9+СВЦЭМ!$D$10+'СЕТ СН'!$F$6-'СЕТ СН'!$F$19</f>
        <v>619.05162046999999</v>
      </c>
      <c r="X25" s="36">
        <f>SUMIFS(СВЦЭМ!$C$39:$C$782,СВЦЭМ!$A$39:$A$782,$A25,СВЦЭМ!$B$39:$B$782,X$11)+'СЕТ СН'!$F$9+СВЦЭМ!$D$10+'СЕТ СН'!$F$6-'СЕТ СН'!$F$19</f>
        <v>640.50436145000003</v>
      </c>
      <c r="Y25" s="36">
        <f>SUMIFS(СВЦЭМ!$C$39:$C$782,СВЦЭМ!$A$39:$A$782,$A25,СВЦЭМ!$B$39:$B$782,Y$11)+'СЕТ СН'!$F$9+СВЦЭМ!$D$10+'СЕТ СН'!$F$6-'СЕТ СН'!$F$19</f>
        <v>663.04016924999996</v>
      </c>
    </row>
    <row r="26" spans="1:25" ht="15.75" x14ac:dyDescent="0.2">
      <c r="A26" s="35">
        <f t="shared" si="0"/>
        <v>44362</v>
      </c>
      <c r="B26" s="36">
        <f>SUMIFS(СВЦЭМ!$C$39:$C$782,СВЦЭМ!$A$39:$A$782,$A26,СВЦЭМ!$B$39:$B$782,B$11)+'СЕТ СН'!$F$9+СВЦЭМ!$D$10+'СЕТ СН'!$F$6-'СЕТ СН'!$F$19</f>
        <v>671.81805623000002</v>
      </c>
      <c r="C26" s="36">
        <f>SUMIFS(СВЦЭМ!$C$39:$C$782,СВЦЭМ!$A$39:$A$782,$A26,СВЦЭМ!$B$39:$B$782,C$11)+'СЕТ СН'!$F$9+СВЦЭМ!$D$10+'СЕТ СН'!$F$6-'СЕТ СН'!$F$19</f>
        <v>753.06201107000004</v>
      </c>
      <c r="D26" s="36">
        <f>SUMIFS(СВЦЭМ!$C$39:$C$782,СВЦЭМ!$A$39:$A$782,$A26,СВЦЭМ!$B$39:$B$782,D$11)+'СЕТ СН'!$F$9+СВЦЭМ!$D$10+'СЕТ СН'!$F$6-'СЕТ СН'!$F$19</f>
        <v>780.10973423999997</v>
      </c>
      <c r="E26" s="36">
        <f>SUMIFS(СВЦЭМ!$C$39:$C$782,СВЦЭМ!$A$39:$A$782,$A26,СВЦЭМ!$B$39:$B$782,E$11)+'СЕТ СН'!$F$9+СВЦЭМ!$D$10+'СЕТ СН'!$F$6-'СЕТ СН'!$F$19</f>
        <v>790.12860551000006</v>
      </c>
      <c r="F26" s="36">
        <f>SUMIFS(СВЦЭМ!$C$39:$C$782,СВЦЭМ!$A$39:$A$782,$A26,СВЦЭМ!$B$39:$B$782,F$11)+'СЕТ СН'!$F$9+СВЦЭМ!$D$10+'СЕТ СН'!$F$6-'СЕТ СН'!$F$19</f>
        <v>771.89305965999995</v>
      </c>
      <c r="G26" s="36">
        <f>SUMIFS(СВЦЭМ!$C$39:$C$782,СВЦЭМ!$A$39:$A$782,$A26,СВЦЭМ!$B$39:$B$782,G$11)+'СЕТ СН'!$F$9+СВЦЭМ!$D$10+'СЕТ СН'!$F$6-'СЕТ СН'!$F$19</f>
        <v>773.42433741000002</v>
      </c>
      <c r="H26" s="36">
        <f>SUMIFS(СВЦЭМ!$C$39:$C$782,СВЦЭМ!$A$39:$A$782,$A26,СВЦЭМ!$B$39:$B$782,H$11)+'СЕТ СН'!$F$9+СВЦЭМ!$D$10+'СЕТ СН'!$F$6-'СЕТ СН'!$F$19</f>
        <v>783.68125700999997</v>
      </c>
      <c r="I26" s="36">
        <f>SUMIFS(СВЦЭМ!$C$39:$C$782,СВЦЭМ!$A$39:$A$782,$A26,СВЦЭМ!$B$39:$B$782,I$11)+'СЕТ СН'!$F$9+СВЦЭМ!$D$10+'СЕТ СН'!$F$6-'СЕТ СН'!$F$19</f>
        <v>694.43010303999995</v>
      </c>
      <c r="J26" s="36">
        <f>SUMIFS(СВЦЭМ!$C$39:$C$782,СВЦЭМ!$A$39:$A$782,$A26,СВЦЭМ!$B$39:$B$782,J$11)+'СЕТ СН'!$F$9+СВЦЭМ!$D$10+'СЕТ СН'!$F$6-'СЕТ СН'!$F$19</f>
        <v>660.97401210999999</v>
      </c>
      <c r="K26" s="36">
        <f>SUMIFS(СВЦЭМ!$C$39:$C$782,СВЦЭМ!$A$39:$A$782,$A26,СВЦЭМ!$B$39:$B$782,K$11)+'СЕТ СН'!$F$9+СВЦЭМ!$D$10+'СЕТ СН'!$F$6-'СЕТ СН'!$F$19</f>
        <v>643.85603887000002</v>
      </c>
      <c r="L26" s="36">
        <f>SUMIFS(СВЦЭМ!$C$39:$C$782,СВЦЭМ!$A$39:$A$782,$A26,СВЦЭМ!$B$39:$B$782,L$11)+'СЕТ СН'!$F$9+СВЦЭМ!$D$10+'СЕТ СН'!$F$6-'СЕТ СН'!$F$19</f>
        <v>633.90023005</v>
      </c>
      <c r="M26" s="36">
        <f>SUMIFS(СВЦЭМ!$C$39:$C$782,СВЦЭМ!$A$39:$A$782,$A26,СВЦЭМ!$B$39:$B$782,M$11)+'СЕТ СН'!$F$9+СВЦЭМ!$D$10+'СЕТ СН'!$F$6-'СЕТ СН'!$F$19</f>
        <v>691.97984540000004</v>
      </c>
      <c r="N26" s="36">
        <f>SUMIFS(СВЦЭМ!$C$39:$C$782,СВЦЭМ!$A$39:$A$782,$A26,СВЦЭМ!$B$39:$B$782,N$11)+'СЕТ СН'!$F$9+СВЦЭМ!$D$10+'СЕТ СН'!$F$6-'СЕТ СН'!$F$19</f>
        <v>735.89588692999996</v>
      </c>
      <c r="O26" s="36">
        <f>SUMIFS(СВЦЭМ!$C$39:$C$782,СВЦЭМ!$A$39:$A$782,$A26,СВЦЭМ!$B$39:$B$782,O$11)+'СЕТ СН'!$F$9+СВЦЭМ!$D$10+'СЕТ СН'!$F$6-'СЕТ СН'!$F$19</f>
        <v>781.21469206999996</v>
      </c>
      <c r="P26" s="36">
        <f>SUMIFS(СВЦЭМ!$C$39:$C$782,СВЦЭМ!$A$39:$A$782,$A26,СВЦЭМ!$B$39:$B$782,P$11)+'СЕТ СН'!$F$9+СВЦЭМ!$D$10+'СЕТ СН'!$F$6-'СЕТ СН'!$F$19</f>
        <v>782.26197148999995</v>
      </c>
      <c r="Q26" s="36">
        <f>SUMIFS(СВЦЭМ!$C$39:$C$782,СВЦЭМ!$A$39:$A$782,$A26,СВЦЭМ!$B$39:$B$782,Q$11)+'СЕТ СН'!$F$9+СВЦЭМ!$D$10+'СЕТ СН'!$F$6-'СЕТ СН'!$F$19</f>
        <v>794.04181081000002</v>
      </c>
      <c r="R26" s="36">
        <f>SUMIFS(СВЦЭМ!$C$39:$C$782,СВЦЭМ!$A$39:$A$782,$A26,СВЦЭМ!$B$39:$B$782,R$11)+'СЕТ СН'!$F$9+СВЦЭМ!$D$10+'СЕТ СН'!$F$6-'СЕТ СН'!$F$19</f>
        <v>756.35847784999999</v>
      </c>
      <c r="S26" s="36">
        <f>SUMIFS(СВЦЭМ!$C$39:$C$782,СВЦЭМ!$A$39:$A$782,$A26,СВЦЭМ!$B$39:$B$782,S$11)+'СЕТ СН'!$F$9+СВЦЭМ!$D$10+'СЕТ СН'!$F$6-'СЕТ СН'!$F$19</f>
        <v>697.68248839</v>
      </c>
      <c r="T26" s="36">
        <f>SUMIFS(СВЦЭМ!$C$39:$C$782,СВЦЭМ!$A$39:$A$782,$A26,СВЦЭМ!$B$39:$B$782,T$11)+'СЕТ СН'!$F$9+СВЦЭМ!$D$10+'СЕТ СН'!$F$6-'СЕТ СН'!$F$19</f>
        <v>645.56480025999997</v>
      </c>
      <c r="U26" s="36">
        <f>SUMIFS(СВЦЭМ!$C$39:$C$782,СВЦЭМ!$A$39:$A$782,$A26,СВЦЭМ!$B$39:$B$782,U$11)+'СЕТ СН'!$F$9+СВЦЭМ!$D$10+'СЕТ СН'!$F$6-'СЕТ СН'!$F$19</f>
        <v>639.31153461999997</v>
      </c>
      <c r="V26" s="36">
        <f>SUMIFS(СВЦЭМ!$C$39:$C$782,СВЦЭМ!$A$39:$A$782,$A26,СВЦЭМ!$B$39:$B$782,V$11)+'СЕТ СН'!$F$9+СВЦЭМ!$D$10+'СЕТ СН'!$F$6-'СЕТ СН'!$F$19</f>
        <v>603.89382095000008</v>
      </c>
      <c r="W26" s="36">
        <f>SUMIFS(СВЦЭМ!$C$39:$C$782,СВЦЭМ!$A$39:$A$782,$A26,СВЦЭМ!$B$39:$B$782,W$11)+'СЕТ СН'!$F$9+СВЦЭМ!$D$10+'СЕТ СН'!$F$6-'СЕТ СН'!$F$19</f>
        <v>593.32369478999999</v>
      </c>
      <c r="X26" s="36">
        <f>SUMIFS(СВЦЭМ!$C$39:$C$782,СВЦЭМ!$A$39:$A$782,$A26,СВЦЭМ!$B$39:$B$782,X$11)+'СЕТ СН'!$F$9+СВЦЭМ!$D$10+'СЕТ СН'!$F$6-'СЕТ СН'!$F$19</f>
        <v>611.34335286999999</v>
      </c>
      <c r="Y26" s="36">
        <f>SUMIFS(СВЦЭМ!$C$39:$C$782,СВЦЭМ!$A$39:$A$782,$A26,СВЦЭМ!$B$39:$B$782,Y$11)+'СЕТ СН'!$F$9+СВЦЭМ!$D$10+'СЕТ СН'!$F$6-'СЕТ СН'!$F$19</f>
        <v>625.74152391999996</v>
      </c>
    </row>
    <row r="27" spans="1:25" ht="15.75" x14ac:dyDescent="0.2">
      <c r="A27" s="35">
        <f t="shared" si="0"/>
        <v>44363</v>
      </c>
      <c r="B27" s="36">
        <f>SUMIFS(СВЦЭМ!$C$39:$C$782,СВЦЭМ!$A$39:$A$782,$A27,СВЦЭМ!$B$39:$B$782,B$11)+'СЕТ СН'!$F$9+СВЦЭМ!$D$10+'СЕТ СН'!$F$6-'СЕТ СН'!$F$19</f>
        <v>652.68394386</v>
      </c>
      <c r="C27" s="36">
        <f>SUMIFS(СВЦЭМ!$C$39:$C$782,СВЦЭМ!$A$39:$A$782,$A27,СВЦЭМ!$B$39:$B$782,C$11)+'СЕТ СН'!$F$9+СВЦЭМ!$D$10+'СЕТ СН'!$F$6-'СЕТ СН'!$F$19</f>
        <v>742.51222370000005</v>
      </c>
      <c r="D27" s="36">
        <f>SUMIFS(СВЦЭМ!$C$39:$C$782,СВЦЭМ!$A$39:$A$782,$A27,СВЦЭМ!$B$39:$B$782,D$11)+'СЕТ СН'!$F$9+СВЦЭМ!$D$10+'СЕТ СН'!$F$6-'СЕТ СН'!$F$19</f>
        <v>769.26828555999998</v>
      </c>
      <c r="E27" s="36">
        <f>SUMIFS(СВЦЭМ!$C$39:$C$782,СВЦЭМ!$A$39:$A$782,$A27,СВЦЭМ!$B$39:$B$782,E$11)+'СЕТ СН'!$F$9+СВЦЭМ!$D$10+'СЕТ СН'!$F$6-'СЕТ СН'!$F$19</f>
        <v>765.35133900000005</v>
      </c>
      <c r="F27" s="36">
        <f>SUMIFS(СВЦЭМ!$C$39:$C$782,СВЦЭМ!$A$39:$A$782,$A27,СВЦЭМ!$B$39:$B$782,F$11)+'СЕТ СН'!$F$9+СВЦЭМ!$D$10+'СЕТ СН'!$F$6-'СЕТ СН'!$F$19</f>
        <v>756.59723312999995</v>
      </c>
      <c r="G27" s="36">
        <f>SUMIFS(СВЦЭМ!$C$39:$C$782,СВЦЭМ!$A$39:$A$782,$A27,СВЦЭМ!$B$39:$B$782,G$11)+'СЕТ СН'!$F$9+СВЦЭМ!$D$10+'СЕТ СН'!$F$6-'СЕТ СН'!$F$19</f>
        <v>772.26753875999998</v>
      </c>
      <c r="H27" s="36">
        <f>SUMIFS(СВЦЭМ!$C$39:$C$782,СВЦЭМ!$A$39:$A$782,$A27,СВЦЭМ!$B$39:$B$782,H$11)+'СЕТ СН'!$F$9+СВЦЭМ!$D$10+'СЕТ СН'!$F$6-'СЕТ СН'!$F$19</f>
        <v>773.72225569</v>
      </c>
      <c r="I27" s="36">
        <f>SUMIFS(СВЦЭМ!$C$39:$C$782,СВЦЭМ!$A$39:$A$782,$A27,СВЦЭМ!$B$39:$B$782,I$11)+'СЕТ СН'!$F$9+СВЦЭМ!$D$10+'СЕТ СН'!$F$6-'СЕТ СН'!$F$19</f>
        <v>712.79002479999997</v>
      </c>
      <c r="J27" s="36">
        <f>SUMIFS(СВЦЭМ!$C$39:$C$782,СВЦЭМ!$A$39:$A$782,$A27,СВЦЭМ!$B$39:$B$782,J$11)+'СЕТ СН'!$F$9+СВЦЭМ!$D$10+'СЕТ СН'!$F$6-'СЕТ СН'!$F$19</f>
        <v>656.47502043999998</v>
      </c>
      <c r="K27" s="36">
        <f>SUMIFS(СВЦЭМ!$C$39:$C$782,СВЦЭМ!$A$39:$A$782,$A27,СВЦЭМ!$B$39:$B$782,K$11)+'СЕТ СН'!$F$9+СВЦЭМ!$D$10+'СЕТ СН'!$F$6-'СЕТ СН'!$F$19</f>
        <v>626.43506156000001</v>
      </c>
      <c r="L27" s="36">
        <f>SUMIFS(СВЦЭМ!$C$39:$C$782,СВЦЭМ!$A$39:$A$782,$A27,СВЦЭМ!$B$39:$B$782,L$11)+'СЕТ СН'!$F$9+СВЦЭМ!$D$10+'СЕТ СН'!$F$6-'СЕТ СН'!$F$19</f>
        <v>648.94212254000001</v>
      </c>
      <c r="M27" s="36">
        <f>SUMIFS(СВЦЭМ!$C$39:$C$782,СВЦЭМ!$A$39:$A$782,$A27,СВЦЭМ!$B$39:$B$782,M$11)+'СЕТ СН'!$F$9+СВЦЭМ!$D$10+'СЕТ СН'!$F$6-'СЕТ СН'!$F$19</f>
        <v>688.69529842999998</v>
      </c>
      <c r="N27" s="36">
        <f>SUMIFS(СВЦЭМ!$C$39:$C$782,СВЦЭМ!$A$39:$A$782,$A27,СВЦЭМ!$B$39:$B$782,N$11)+'СЕТ СН'!$F$9+СВЦЭМ!$D$10+'СЕТ СН'!$F$6-'СЕТ СН'!$F$19</f>
        <v>748.82898737000005</v>
      </c>
      <c r="O27" s="36">
        <f>SUMIFS(СВЦЭМ!$C$39:$C$782,СВЦЭМ!$A$39:$A$782,$A27,СВЦЭМ!$B$39:$B$782,O$11)+'СЕТ СН'!$F$9+СВЦЭМ!$D$10+'СЕТ СН'!$F$6-'СЕТ СН'!$F$19</f>
        <v>769.37401356999999</v>
      </c>
      <c r="P27" s="36">
        <f>SUMIFS(СВЦЭМ!$C$39:$C$782,СВЦЭМ!$A$39:$A$782,$A27,СВЦЭМ!$B$39:$B$782,P$11)+'СЕТ СН'!$F$9+СВЦЭМ!$D$10+'СЕТ СН'!$F$6-'СЕТ СН'!$F$19</f>
        <v>771.65536678000001</v>
      </c>
      <c r="Q27" s="36">
        <f>SUMIFS(СВЦЭМ!$C$39:$C$782,СВЦЭМ!$A$39:$A$782,$A27,СВЦЭМ!$B$39:$B$782,Q$11)+'СЕТ СН'!$F$9+СВЦЭМ!$D$10+'СЕТ СН'!$F$6-'СЕТ СН'!$F$19</f>
        <v>775.26537665000001</v>
      </c>
      <c r="R27" s="36">
        <f>SUMIFS(СВЦЭМ!$C$39:$C$782,СВЦЭМ!$A$39:$A$782,$A27,СВЦЭМ!$B$39:$B$782,R$11)+'СЕТ СН'!$F$9+СВЦЭМ!$D$10+'СЕТ СН'!$F$6-'СЕТ СН'!$F$19</f>
        <v>755.43270961999997</v>
      </c>
      <c r="S27" s="36">
        <f>SUMIFS(СВЦЭМ!$C$39:$C$782,СВЦЭМ!$A$39:$A$782,$A27,СВЦЭМ!$B$39:$B$782,S$11)+'СЕТ СН'!$F$9+СВЦЭМ!$D$10+'СЕТ СН'!$F$6-'СЕТ СН'!$F$19</f>
        <v>698.68205108999996</v>
      </c>
      <c r="T27" s="36">
        <f>SUMIFS(СВЦЭМ!$C$39:$C$782,СВЦЭМ!$A$39:$A$782,$A27,СВЦЭМ!$B$39:$B$782,T$11)+'СЕТ СН'!$F$9+СВЦЭМ!$D$10+'СЕТ СН'!$F$6-'СЕТ СН'!$F$19</f>
        <v>649.68494594000003</v>
      </c>
      <c r="U27" s="36">
        <f>SUMIFS(СВЦЭМ!$C$39:$C$782,СВЦЭМ!$A$39:$A$782,$A27,СВЦЭМ!$B$39:$B$782,U$11)+'СЕТ СН'!$F$9+СВЦЭМ!$D$10+'СЕТ СН'!$F$6-'СЕТ СН'!$F$19</f>
        <v>622.86919230000001</v>
      </c>
      <c r="V27" s="36">
        <f>SUMIFS(СВЦЭМ!$C$39:$C$782,СВЦЭМ!$A$39:$A$782,$A27,СВЦЭМ!$B$39:$B$782,V$11)+'СЕТ СН'!$F$9+СВЦЭМ!$D$10+'СЕТ СН'!$F$6-'СЕТ СН'!$F$19</f>
        <v>599.20058391999999</v>
      </c>
      <c r="W27" s="36">
        <f>SUMIFS(СВЦЭМ!$C$39:$C$782,СВЦЭМ!$A$39:$A$782,$A27,СВЦЭМ!$B$39:$B$782,W$11)+'СЕТ СН'!$F$9+СВЦЭМ!$D$10+'СЕТ СН'!$F$6-'СЕТ СН'!$F$19</f>
        <v>584.66781460000004</v>
      </c>
      <c r="X27" s="36">
        <f>SUMIFS(СВЦЭМ!$C$39:$C$782,СВЦЭМ!$A$39:$A$782,$A27,СВЦЭМ!$B$39:$B$782,X$11)+'СЕТ СН'!$F$9+СВЦЭМ!$D$10+'СЕТ СН'!$F$6-'СЕТ СН'!$F$19</f>
        <v>593.37428209999996</v>
      </c>
      <c r="Y27" s="36">
        <f>SUMIFS(СВЦЭМ!$C$39:$C$782,СВЦЭМ!$A$39:$A$782,$A27,СВЦЭМ!$B$39:$B$782,Y$11)+'СЕТ СН'!$F$9+СВЦЭМ!$D$10+'СЕТ СН'!$F$6-'СЕТ СН'!$F$19</f>
        <v>615.72236405000001</v>
      </c>
    </row>
    <row r="28" spans="1:25" ht="15.75" x14ac:dyDescent="0.2">
      <c r="A28" s="35">
        <f t="shared" si="0"/>
        <v>44364</v>
      </c>
      <c r="B28" s="36">
        <f>SUMIFS(СВЦЭМ!$C$39:$C$782,СВЦЭМ!$A$39:$A$782,$A28,СВЦЭМ!$B$39:$B$782,B$11)+'СЕТ СН'!$F$9+СВЦЭМ!$D$10+'СЕТ СН'!$F$6-'СЕТ СН'!$F$19</f>
        <v>686.54683497999997</v>
      </c>
      <c r="C28" s="36">
        <f>SUMIFS(СВЦЭМ!$C$39:$C$782,СВЦЭМ!$A$39:$A$782,$A28,СВЦЭМ!$B$39:$B$782,C$11)+'СЕТ СН'!$F$9+СВЦЭМ!$D$10+'СЕТ СН'!$F$6-'СЕТ СН'!$F$19</f>
        <v>785.35252775000004</v>
      </c>
      <c r="D28" s="36">
        <f>SUMIFS(СВЦЭМ!$C$39:$C$782,СВЦЭМ!$A$39:$A$782,$A28,СВЦЭМ!$B$39:$B$782,D$11)+'СЕТ СН'!$F$9+СВЦЭМ!$D$10+'СЕТ СН'!$F$6-'СЕТ СН'!$F$19</f>
        <v>789.44325432000005</v>
      </c>
      <c r="E28" s="36">
        <f>SUMIFS(СВЦЭМ!$C$39:$C$782,СВЦЭМ!$A$39:$A$782,$A28,СВЦЭМ!$B$39:$B$782,E$11)+'СЕТ СН'!$F$9+СВЦЭМ!$D$10+'СЕТ СН'!$F$6-'СЕТ СН'!$F$19</f>
        <v>788.20155533000002</v>
      </c>
      <c r="F28" s="36">
        <f>SUMIFS(СВЦЭМ!$C$39:$C$782,СВЦЭМ!$A$39:$A$782,$A28,СВЦЭМ!$B$39:$B$782,F$11)+'СЕТ СН'!$F$9+СВЦЭМ!$D$10+'СЕТ СН'!$F$6-'СЕТ СН'!$F$19</f>
        <v>779.59838447000004</v>
      </c>
      <c r="G28" s="36">
        <f>SUMIFS(СВЦЭМ!$C$39:$C$782,СВЦЭМ!$A$39:$A$782,$A28,СВЦЭМ!$B$39:$B$782,G$11)+'СЕТ СН'!$F$9+СВЦЭМ!$D$10+'СЕТ СН'!$F$6-'СЕТ СН'!$F$19</f>
        <v>791.93885826999997</v>
      </c>
      <c r="H28" s="36">
        <f>SUMIFS(СВЦЭМ!$C$39:$C$782,СВЦЭМ!$A$39:$A$782,$A28,СВЦЭМ!$B$39:$B$782,H$11)+'СЕТ СН'!$F$9+СВЦЭМ!$D$10+'СЕТ СН'!$F$6-'СЕТ СН'!$F$19</f>
        <v>820.67026075000001</v>
      </c>
      <c r="I28" s="36">
        <f>SUMIFS(СВЦЭМ!$C$39:$C$782,СВЦЭМ!$A$39:$A$782,$A28,СВЦЭМ!$B$39:$B$782,I$11)+'СЕТ СН'!$F$9+СВЦЭМ!$D$10+'СЕТ СН'!$F$6-'СЕТ СН'!$F$19</f>
        <v>731.60018697999999</v>
      </c>
      <c r="J28" s="36">
        <f>SUMIFS(СВЦЭМ!$C$39:$C$782,СВЦЭМ!$A$39:$A$782,$A28,СВЦЭМ!$B$39:$B$782,J$11)+'СЕТ СН'!$F$9+СВЦЭМ!$D$10+'СЕТ СН'!$F$6-'СЕТ СН'!$F$19</f>
        <v>705.35488581000004</v>
      </c>
      <c r="K28" s="36">
        <f>SUMIFS(СВЦЭМ!$C$39:$C$782,СВЦЭМ!$A$39:$A$782,$A28,СВЦЭМ!$B$39:$B$782,K$11)+'СЕТ СН'!$F$9+СВЦЭМ!$D$10+'СЕТ СН'!$F$6-'СЕТ СН'!$F$19</f>
        <v>689.64149499999996</v>
      </c>
      <c r="L28" s="36">
        <f>SUMIFS(СВЦЭМ!$C$39:$C$782,СВЦЭМ!$A$39:$A$782,$A28,СВЦЭМ!$B$39:$B$782,L$11)+'СЕТ СН'!$F$9+СВЦЭМ!$D$10+'СЕТ СН'!$F$6-'СЕТ СН'!$F$19</f>
        <v>684.25177948999999</v>
      </c>
      <c r="M28" s="36">
        <f>SUMIFS(СВЦЭМ!$C$39:$C$782,СВЦЭМ!$A$39:$A$782,$A28,СВЦЭМ!$B$39:$B$782,M$11)+'СЕТ СН'!$F$9+СВЦЭМ!$D$10+'СЕТ СН'!$F$6-'СЕТ СН'!$F$19</f>
        <v>723.66915535999999</v>
      </c>
      <c r="N28" s="36">
        <f>SUMIFS(СВЦЭМ!$C$39:$C$782,СВЦЭМ!$A$39:$A$782,$A28,СВЦЭМ!$B$39:$B$782,N$11)+'СЕТ СН'!$F$9+СВЦЭМ!$D$10+'СЕТ СН'!$F$6-'СЕТ СН'!$F$19</f>
        <v>780.30877218000001</v>
      </c>
      <c r="O28" s="36">
        <f>SUMIFS(СВЦЭМ!$C$39:$C$782,СВЦЭМ!$A$39:$A$782,$A28,СВЦЭМ!$B$39:$B$782,O$11)+'СЕТ СН'!$F$9+СВЦЭМ!$D$10+'СЕТ СН'!$F$6-'СЕТ СН'!$F$19</f>
        <v>785.65756666000004</v>
      </c>
      <c r="P28" s="36">
        <f>SUMIFS(СВЦЭМ!$C$39:$C$782,СВЦЭМ!$A$39:$A$782,$A28,СВЦЭМ!$B$39:$B$782,P$11)+'СЕТ СН'!$F$9+СВЦЭМ!$D$10+'СЕТ СН'!$F$6-'СЕТ СН'!$F$19</f>
        <v>812.75464995000004</v>
      </c>
      <c r="Q28" s="36">
        <f>SUMIFS(СВЦЭМ!$C$39:$C$782,СВЦЭМ!$A$39:$A$782,$A28,СВЦЭМ!$B$39:$B$782,Q$11)+'СЕТ СН'!$F$9+СВЦЭМ!$D$10+'СЕТ СН'!$F$6-'СЕТ СН'!$F$19</f>
        <v>813.04541840000002</v>
      </c>
      <c r="R28" s="36">
        <f>SUMIFS(СВЦЭМ!$C$39:$C$782,СВЦЭМ!$A$39:$A$782,$A28,СВЦЭМ!$B$39:$B$782,R$11)+'СЕТ СН'!$F$9+СВЦЭМ!$D$10+'СЕТ СН'!$F$6-'СЕТ СН'!$F$19</f>
        <v>801.77091884000004</v>
      </c>
      <c r="S28" s="36">
        <f>SUMIFS(СВЦЭМ!$C$39:$C$782,СВЦЭМ!$A$39:$A$782,$A28,СВЦЭМ!$B$39:$B$782,S$11)+'СЕТ СН'!$F$9+СВЦЭМ!$D$10+'СЕТ СН'!$F$6-'СЕТ СН'!$F$19</f>
        <v>745.48522304000005</v>
      </c>
      <c r="T28" s="36">
        <f>SUMIFS(СВЦЭМ!$C$39:$C$782,СВЦЭМ!$A$39:$A$782,$A28,СВЦЭМ!$B$39:$B$782,T$11)+'СЕТ СН'!$F$9+СВЦЭМ!$D$10+'СЕТ СН'!$F$6-'СЕТ СН'!$F$19</f>
        <v>686.00197403000004</v>
      </c>
      <c r="U28" s="36">
        <f>SUMIFS(СВЦЭМ!$C$39:$C$782,СВЦЭМ!$A$39:$A$782,$A28,СВЦЭМ!$B$39:$B$782,U$11)+'СЕТ СН'!$F$9+СВЦЭМ!$D$10+'СЕТ СН'!$F$6-'СЕТ СН'!$F$19</f>
        <v>686.38367922999998</v>
      </c>
      <c r="V28" s="36">
        <f>SUMIFS(СВЦЭМ!$C$39:$C$782,СВЦЭМ!$A$39:$A$782,$A28,СВЦЭМ!$B$39:$B$782,V$11)+'СЕТ СН'!$F$9+СВЦЭМ!$D$10+'СЕТ СН'!$F$6-'СЕТ СН'!$F$19</f>
        <v>652.75515129999997</v>
      </c>
      <c r="W28" s="36">
        <f>SUMIFS(СВЦЭМ!$C$39:$C$782,СВЦЭМ!$A$39:$A$782,$A28,СВЦЭМ!$B$39:$B$782,W$11)+'СЕТ СН'!$F$9+СВЦЭМ!$D$10+'СЕТ СН'!$F$6-'СЕТ СН'!$F$19</f>
        <v>614.69572032999997</v>
      </c>
      <c r="X28" s="36">
        <f>SUMIFS(СВЦЭМ!$C$39:$C$782,СВЦЭМ!$A$39:$A$782,$A28,СВЦЭМ!$B$39:$B$782,X$11)+'СЕТ СН'!$F$9+СВЦЭМ!$D$10+'СЕТ СН'!$F$6-'СЕТ СН'!$F$19</f>
        <v>644.13754657000004</v>
      </c>
      <c r="Y28" s="36">
        <f>SUMIFS(СВЦЭМ!$C$39:$C$782,СВЦЭМ!$A$39:$A$782,$A28,СВЦЭМ!$B$39:$B$782,Y$11)+'СЕТ СН'!$F$9+СВЦЭМ!$D$10+'СЕТ СН'!$F$6-'СЕТ СН'!$F$19</f>
        <v>650.75826098000005</v>
      </c>
    </row>
    <row r="29" spans="1:25" ht="15.75" x14ac:dyDescent="0.2">
      <c r="A29" s="35">
        <f t="shared" si="0"/>
        <v>44365</v>
      </c>
      <c r="B29" s="36">
        <f>SUMIFS(СВЦЭМ!$C$39:$C$782,СВЦЭМ!$A$39:$A$782,$A29,СВЦЭМ!$B$39:$B$782,B$11)+'СЕТ СН'!$F$9+СВЦЭМ!$D$10+'СЕТ СН'!$F$6-'СЕТ СН'!$F$19</f>
        <v>696.44110181999997</v>
      </c>
      <c r="C29" s="36">
        <f>SUMIFS(СВЦЭМ!$C$39:$C$782,СВЦЭМ!$A$39:$A$782,$A29,СВЦЭМ!$B$39:$B$782,C$11)+'СЕТ СН'!$F$9+СВЦЭМ!$D$10+'СЕТ СН'!$F$6-'СЕТ СН'!$F$19</f>
        <v>768.97599502000003</v>
      </c>
      <c r="D29" s="36">
        <f>SUMIFS(СВЦЭМ!$C$39:$C$782,СВЦЭМ!$A$39:$A$782,$A29,СВЦЭМ!$B$39:$B$782,D$11)+'СЕТ СН'!$F$9+СВЦЭМ!$D$10+'СЕТ СН'!$F$6-'СЕТ СН'!$F$19</f>
        <v>784.77974223000001</v>
      </c>
      <c r="E29" s="36">
        <f>SUMIFS(СВЦЭМ!$C$39:$C$782,СВЦЭМ!$A$39:$A$782,$A29,СВЦЭМ!$B$39:$B$782,E$11)+'СЕТ СН'!$F$9+СВЦЭМ!$D$10+'СЕТ СН'!$F$6-'СЕТ СН'!$F$19</f>
        <v>778.88255472000003</v>
      </c>
      <c r="F29" s="36">
        <f>SUMIFS(СВЦЭМ!$C$39:$C$782,СВЦЭМ!$A$39:$A$782,$A29,СВЦЭМ!$B$39:$B$782,F$11)+'СЕТ СН'!$F$9+СВЦЭМ!$D$10+'СЕТ СН'!$F$6-'СЕТ СН'!$F$19</f>
        <v>776.42185114000006</v>
      </c>
      <c r="G29" s="36">
        <f>SUMIFS(СВЦЭМ!$C$39:$C$782,СВЦЭМ!$A$39:$A$782,$A29,СВЦЭМ!$B$39:$B$782,G$11)+'СЕТ СН'!$F$9+СВЦЭМ!$D$10+'СЕТ СН'!$F$6-'СЕТ СН'!$F$19</f>
        <v>785.59277722000002</v>
      </c>
      <c r="H29" s="36">
        <f>SUMIFS(СВЦЭМ!$C$39:$C$782,СВЦЭМ!$A$39:$A$782,$A29,СВЦЭМ!$B$39:$B$782,H$11)+'СЕТ СН'!$F$9+СВЦЭМ!$D$10+'СЕТ СН'!$F$6-'СЕТ СН'!$F$19</f>
        <v>820.18896825000002</v>
      </c>
      <c r="I29" s="36">
        <f>SUMIFS(СВЦЭМ!$C$39:$C$782,СВЦЭМ!$A$39:$A$782,$A29,СВЦЭМ!$B$39:$B$782,I$11)+'СЕТ СН'!$F$9+СВЦЭМ!$D$10+'СЕТ СН'!$F$6-'СЕТ СН'!$F$19</f>
        <v>738.27371361999997</v>
      </c>
      <c r="J29" s="36">
        <f>SUMIFS(СВЦЭМ!$C$39:$C$782,СВЦЭМ!$A$39:$A$782,$A29,СВЦЭМ!$B$39:$B$782,J$11)+'СЕТ СН'!$F$9+СВЦЭМ!$D$10+'СЕТ СН'!$F$6-'СЕТ СН'!$F$19</f>
        <v>664.72668751000003</v>
      </c>
      <c r="K29" s="36">
        <f>SUMIFS(СВЦЭМ!$C$39:$C$782,СВЦЭМ!$A$39:$A$782,$A29,СВЦЭМ!$B$39:$B$782,K$11)+'СЕТ СН'!$F$9+СВЦЭМ!$D$10+'СЕТ СН'!$F$6-'СЕТ СН'!$F$19</f>
        <v>672.50939912000001</v>
      </c>
      <c r="L29" s="36">
        <f>SUMIFS(СВЦЭМ!$C$39:$C$782,СВЦЭМ!$A$39:$A$782,$A29,СВЦЭМ!$B$39:$B$782,L$11)+'СЕТ СН'!$F$9+СВЦЭМ!$D$10+'СЕТ СН'!$F$6-'СЕТ СН'!$F$19</f>
        <v>658.78960697000002</v>
      </c>
      <c r="M29" s="36">
        <f>SUMIFS(СВЦЭМ!$C$39:$C$782,СВЦЭМ!$A$39:$A$782,$A29,СВЦЭМ!$B$39:$B$782,M$11)+'СЕТ СН'!$F$9+СВЦЭМ!$D$10+'СЕТ СН'!$F$6-'СЕТ СН'!$F$19</f>
        <v>689.83737609000002</v>
      </c>
      <c r="N29" s="36">
        <f>SUMIFS(СВЦЭМ!$C$39:$C$782,СВЦЭМ!$A$39:$A$782,$A29,СВЦЭМ!$B$39:$B$782,N$11)+'СЕТ СН'!$F$9+СВЦЭМ!$D$10+'СЕТ СН'!$F$6-'СЕТ СН'!$F$19</f>
        <v>739.94218698999998</v>
      </c>
      <c r="O29" s="36">
        <f>SUMIFS(СВЦЭМ!$C$39:$C$782,СВЦЭМ!$A$39:$A$782,$A29,СВЦЭМ!$B$39:$B$782,O$11)+'СЕТ СН'!$F$9+СВЦЭМ!$D$10+'СЕТ СН'!$F$6-'СЕТ СН'!$F$19</f>
        <v>800.22600895000005</v>
      </c>
      <c r="P29" s="36">
        <f>SUMIFS(СВЦЭМ!$C$39:$C$782,СВЦЭМ!$A$39:$A$782,$A29,СВЦЭМ!$B$39:$B$782,P$11)+'СЕТ СН'!$F$9+СВЦЭМ!$D$10+'СЕТ СН'!$F$6-'СЕТ СН'!$F$19</f>
        <v>822.82845584000006</v>
      </c>
      <c r="Q29" s="36">
        <f>SUMIFS(СВЦЭМ!$C$39:$C$782,СВЦЭМ!$A$39:$A$782,$A29,СВЦЭМ!$B$39:$B$782,Q$11)+'СЕТ СН'!$F$9+СВЦЭМ!$D$10+'СЕТ СН'!$F$6-'СЕТ СН'!$F$19</f>
        <v>818.28483618999996</v>
      </c>
      <c r="R29" s="36">
        <f>SUMIFS(СВЦЭМ!$C$39:$C$782,СВЦЭМ!$A$39:$A$782,$A29,СВЦЭМ!$B$39:$B$782,R$11)+'СЕТ СН'!$F$9+СВЦЭМ!$D$10+'СЕТ СН'!$F$6-'СЕТ СН'!$F$19</f>
        <v>768.39927651000005</v>
      </c>
      <c r="S29" s="36">
        <f>SUMIFS(СВЦЭМ!$C$39:$C$782,СВЦЭМ!$A$39:$A$782,$A29,СВЦЭМ!$B$39:$B$782,S$11)+'СЕТ СН'!$F$9+СВЦЭМ!$D$10+'СЕТ СН'!$F$6-'СЕТ СН'!$F$19</f>
        <v>703.89775352000004</v>
      </c>
      <c r="T29" s="36">
        <f>SUMIFS(СВЦЭМ!$C$39:$C$782,СВЦЭМ!$A$39:$A$782,$A29,СВЦЭМ!$B$39:$B$782,T$11)+'СЕТ СН'!$F$9+СВЦЭМ!$D$10+'СЕТ СН'!$F$6-'СЕТ СН'!$F$19</f>
        <v>666.48531926999999</v>
      </c>
      <c r="U29" s="36">
        <f>SUMIFS(СВЦЭМ!$C$39:$C$782,СВЦЭМ!$A$39:$A$782,$A29,СВЦЭМ!$B$39:$B$782,U$11)+'СЕТ СН'!$F$9+СВЦЭМ!$D$10+'СЕТ СН'!$F$6-'СЕТ СН'!$F$19</f>
        <v>667.65059853000002</v>
      </c>
      <c r="V29" s="36">
        <f>SUMIFS(СВЦЭМ!$C$39:$C$782,СВЦЭМ!$A$39:$A$782,$A29,СВЦЭМ!$B$39:$B$782,V$11)+'СЕТ СН'!$F$9+СВЦЭМ!$D$10+'СЕТ СН'!$F$6-'СЕТ СН'!$F$19</f>
        <v>663.68598940000004</v>
      </c>
      <c r="W29" s="36">
        <f>SUMIFS(СВЦЭМ!$C$39:$C$782,СВЦЭМ!$A$39:$A$782,$A29,СВЦЭМ!$B$39:$B$782,W$11)+'СЕТ СН'!$F$9+СВЦЭМ!$D$10+'СЕТ СН'!$F$6-'СЕТ СН'!$F$19</f>
        <v>668.65530222999996</v>
      </c>
      <c r="X29" s="36">
        <f>SUMIFS(СВЦЭМ!$C$39:$C$782,СВЦЭМ!$A$39:$A$782,$A29,СВЦЭМ!$B$39:$B$782,X$11)+'СЕТ СН'!$F$9+СВЦЭМ!$D$10+'СЕТ СН'!$F$6-'СЕТ СН'!$F$19</f>
        <v>662.02349656000001</v>
      </c>
      <c r="Y29" s="36">
        <f>SUMIFS(СВЦЭМ!$C$39:$C$782,СВЦЭМ!$A$39:$A$782,$A29,СВЦЭМ!$B$39:$B$782,Y$11)+'СЕТ СН'!$F$9+СВЦЭМ!$D$10+'СЕТ СН'!$F$6-'СЕТ СН'!$F$19</f>
        <v>670.89507928</v>
      </c>
    </row>
    <row r="30" spans="1:25" ht="15.75" x14ac:dyDescent="0.2">
      <c r="A30" s="35">
        <f t="shared" si="0"/>
        <v>44366</v>
      </c>
      <c r="B30" s="36">
        <f>SUMIFS(СВЦЭМ!$C$39:$C$782,СВЦЭМ!$A$39:$A$782,$A30,СВЦЭМ!$B$39:$B$782,B$11)+'СЕТ СН'!$F$9+СВЦЭМ!$D$10+'СЕТ СН'!$F$6-'СЕТ СН'!$F$19</f>
        <v>561.61650607000001</v>
      </c>
      <c r="C30" s="36">
        <f>SUMIFS(СВЦЭМ!$C$39:$C$782,СВЦЭМ!$A$39:$A$782,$A30,СВЦЭМ!$B$39:$B$782,C$11)+'СЕТ СН'!$F$9+СВЦЭМ!$D$10+'СЕТ СН'!$F$6-'СЕТ СН'!$F$19</f>
        <v>628.85036696999998</v>
      </c>
      <c r="D30" s="36">
        <f>SUMIFS(СВЦЭМ!$C$39:$C$782,СВЦЭМ!$A$39:$A$782,$A30,СВЦЭМ!$B$39:$B$782,D$11)+'СЕТ СН'!$F$9+СВЦЭМ!$D$10+'СЕТ СН'!$F$6-'СЕТ СН'!$F$19</f>
        <v>692.39231076999999</v>
      </c>
      <c r="E30" s="36">
        <f>SUMIFS(СВЦЭМ!$C$39:$C$782,СВЦЭМ!$A$39:$A$782,$A30,СВЦЭМ!$B$39:$B$782,E$11)+'СЕТ СН'!$F$9+СВЦЭМ!$D$10+'СЕТ СН'!$F$6-'СЕТ СН'!$F$19</f>
        <v>704.37666362000004</v>
      </c>
      <c r="F30" s="36">
        <f>SUMIFS(СВЦЭМ!$C$39:$C$782,СВЦЭМ!$A$39:$A$782,$A30,СВЦЭМ!$B$39:$B$782,F$11)+'СЕТ СН'!$F$9+СВЦЭМ!$D$10+'СЕТ СН'!$F$6-'СЕТ СН'!$F$19</f>
        <v>707.11867868000002</v>
      </c>
      <c r="G30" s="36">
        <f>SUMIFS(СВЦЭМ!$C$39:$C$782,СВЦЭМ!$A$39:$A$782,$A30,СВЦЭМ!$B$39:$B$782,G$11)+'СЕТ СН'!$F$9+СВЦЭМ!$D$10+'СЕТ СН'!$F$6-'СЕТ СН'!$F$19</f>
        <v>700.5543672</v>
      </c>
      <c r="H30" s="36">
        <f>SUMIFS(СВЦЭМ!$C$39:$C$782,СВЦЭМ!$A$39:$A$782,$A30,СВЦЭМ!$B$39:$B$782,H$11)+'СЕТ СН'!$F$9+СВЦЭМ!$D$10+'СЕТ СН'!$F$6-'СЕТ СН'!$F$19</f>
        <v>679.44001581999999</v>
      </c>
      <c r="I30" s="36">
        <f>SUMIFS(СВЦЭМ!$C$39:$C$782,СВЦЭМ!$A$39:$A$782,$A30,СВЦЭМ!$B$39:$B$782,I$11)+'СЕТ СН'!$F$9+СВЦЭМ!$D$10+'СЕТ СН'!$F$6-'СЕТ СН'!$F$19</f>
        <v>609.61846315000003</v>
      </c>
      <c r="J30" s="36">
        <f>SUMIFS(СВЦЭМ!$C$39:$C$782,СВЦЭМ!$A$39:$A$782,$A30,СВЦЭМ!$B$39:$B$782,J$11)+'СЕТ СН'!$F$9+СВЦЭМ!$D$10+'СЕТ СН'!$F$6-'СЕТ СН'!$F$19</f>
        <v>539.95080279000001</v>
      </c>
      <c r="K30" s="36">
        <f>SUMIFS(СВЦЭМ!$C$39:$C$782,СВЦЭМ!$A$39:$A$782,$A30,СВЦЭМ!$B$39:$B$782,K$11)+'СЕТ СН'!$F$9+СВЦЭМ!$D$10+'СЕТ СН'!$F$6-'СЕТ СН'!$F$19</f>
        <v>543.51274158000001</v>
      </c>
      <c r="L30" s="36">
        <f>SUMIFS(СВЦЭМ!$C$39:$C$782,СВЦЭМ!$A$39:$A$782,$A30,СВЦЭМ!$B$39:$B$782,L$11)+'СЕТ СН'!$F$9+СВЦЭМ!$D$10+'СЕТ СН'!$F$6-'СЕТ СН'!$F$19</f>
        <v>569.43138661</v>
      </c>
      <c r="M30" s="36">
        <f>SUMIFS(СВЦЭМ!$C$39:$C$782,СВЦЭМ!$A$39:$A$782,$A30,СВЦЭМ!$B$39:$B$782,M$11)+'СЕТ СН'!$F$9+СВЦЭМ!$D$10+'СЕТ СН'!$F$6-'СЕТ СН'!$F$19</f>
        <v>564.91774387999999</v>
      </c>
      <c r="N30" s="36">
        <f>SUMIFS(СВЦЭМ!$C$39:$C$782,СВЦЭМ!$A$39:$A$782,$A30,СВЦЭМ!$B$39:$B$782,N$11)+'СЕТ СН'!$F$9+СВЦЭМ!$D$10+'СЕТ СН'!$F$6-'СЕТ СН'!$F$19</f>
        <v>608.63088336999999</v>
      </c>
      <c r="O30" s="36">
        <f>SUMIFS(СВЦЭМ!$C$39:$C$782,СВЦЭМ!$A$39:$A$782,$A30,СВЦЭМ!$B$39:$B$782,O$11)+'СЕТ СН'!$F$9+СВЦЭМ!$D$10+'СЕТ СН'!$F$6-'СЕТ СН'!$F$19</f>
        <v>649.46365057000003</v>
      </c>
      <c r="P30" s="36">
        <f>SUMIFS(СВЦЭМ!$C$39:$C$782,СВЦЭМ!$A$39:$A$782,$A30,СВЦЭМ!$B$39:$B$782,P$11)+'СЕТ СН'!$F$9+СВЦЭМ!$D$10+'СЕТ СН'!$F$6-'СЕТ СН'!$F$19</f>
        <v>662.97735637000005</v>
      </c>
      <c r="Q30" s="36">
        <f>SUMIFS(СВЦЭМ!$C$39:$C$782,СВЦЭМ!$A$39:$A$782,$A30,СВЦЭМ!$B$39:$B$782,Q$11)+'СЕТ СН'!$F$9+СВЦЭМ!$D$10+'СЕТ СН'!$F$6-'СЕТ СН'!$F$19</f>
        <v>664.79598213999998</v>
      </c>
      <c r="R30" s="36">
        <f>SUMIFS(СВЦЭМ!$C$39:$C$782,СВЦЭМ!$A$39:$A$782,$A30,СВЦЭМ!$B$39:$B$782,R$11)+'СЕТ СН'!$F$9+СВЦЭМ!$D$10+'СЕТ СН'!$F$6-'СЕТ СН'!$F$19</f>
        <v>633.26645123000003</v>
      </c>
      <c r="S30" s="36">
        <f>SUMIFS(СВЦЭМ!$C$39:$C$782,СВЦЭМ!$A$39:$A$782,$A30,СВЦЭМ!$B$39:$B$782,S$11)+'СЕТ СН'!$F$9+СВЦЭМ!$D$10+'СЕТ СН'!$F$6-'СЕТ СН'!$F$19</f>
        <v>578.80707270999994</v>
      </c>
      <c r="T30" s="36">
        <f>SUMIFS(СВЦЭМ!$C$39:$C$782,СВЦЭМ!$A$39:$A$782,$A30,СВЦЭМ!$B$39:$B$782,T$11)+'СЕТ СН'!$F$9+СВЦЭМ!$D$10+'СЕТ СН'!$F$6-'СЕТ СН'!$F$19</f>
        <v>545.01112288000002</v>
      </c>
      <c r="U30" s="36">
        <f>SUMIFS(СВЦЭМ!$C$39:$C$782,СВЦЭМ!$A$39:$A$782,$A30,СВЦЭМ!$B$39:$B$782,U$11)+'СЕТ СН'!$F$9+СВЦЭМ!$D$10+'СЕТ СН'!$F$6-'СЕТ СН'!$F$19</f>
        <v>537.25688911000009</v>
      </c>
      <c r="V30" s="36">
        <f>SUMIFS(СВЦЭМ!$C$39:$C$782,СВЦЭМ!$A$39:$A$782,$A30,СВЦЭМ!$B$39:$B$782,V$11)+'СЕТ СН'!$F$9+СВЦЭМ!$D$10+'СЕТ СН'!$F$6-'СЕТ СН'!$F$19</f>
        <v>535.30873641000005</v>
      </c>
      <c r="W30" s="36">
        <f>SUMIFS(СВЦЭМ!$C$39:$C$782,СВЦЭМ!$A$39:$A$782,$A30,СВЦЭМ!$B$39:$B$782,W$11)+'СЕТ СН'!$F$9+СВЦЭМ!$D$10+'СЕТ СН'!$F$6-'СЕТ СН'!$F$19</f>
        <v>540.00440044000004</v>
      </c>
      <c r="X30" s="36">
        <f>SUMIFS(СВЦЭМ!$C$39:$C$782,СВЦЭМ!$A$39:$A$782,$A30,СВЦЭМ!$B$39:$B$782,X$11)+'СЕТ СН'!$F$9+СВЦЭМ!$D$10+'СЕТ СН'!$F$6-'СЕТ СН'!$F$19</f>
        <v>538.44629146</v>
      </c>
      <c r="Y30" s="36">
        <f>SUMIFS(СВЦЭМ!$C$39:$C$782,СВЦЭМ!$A$39:$A$782,$A30,СВЦЭМ!$B$39:$B$782,Y$11)+'СЕТ СН'!$F$9+СВЦЭМ!$D$10+'СЕТ СН'!$F$6-'СЕТ СН'!$F$19</f>
        <v>552.90460722</v>
      </c>
    </row>
    <row r="31" spans="1:25" ht="15.75" x14ac:dyDescent="0.2">
      <c r="A31" s="35">
        <f t="shared" si="0"/>
        <v>44367</v>
      </c>
      <c r="B31" s="36">
        <f>SUMIFS(СВЦЭМ!$C$39:$C$782,СВЦЭМ!$A$39:$A$782,$A31,СВЦЭМ!$B$39:$B$782,B$11)+'СЕТ СН'!$F$9+СВЦЭМ!$D$10+'СЕТ СН'!$F$6-'СЕТ СН'!$F$19</f>
        <v>608.74797840999997</v>
      </c>
      <c r="C31" s="36">
        <f>SUMIFS(СВЦЭМ!$C$39:$C$782,СВЦЭМ!$A$39:$A$782,$A31,СВЦЭМ!$B$39:$B$782,C$11)+'СЕТ СН'!$F$9+СВЦЭМ!$D$10+'СЕТ СН'!$F$6-'СЕТ СН'!$F$19</f>
        <v>685.70148420999999</v>
      </c>
      <c r="D31" s="36">
        <f>SUMIFS(СВЦЭМ!$C$39:$C$782,СВЦЭМ!$A$39:$A$782,$A31,СВЦЭМ!$B$39:$B$782,D$11)+'СЕТ СН'!$F$9+СВЦЭМ!$D$10+'СЕТ СН'!$F$6-'СЕТ СН'!$F$19</f>
        <v>762.92109833999996</v>
      </c>
      <c r="E31" s="36">
        <f>SUMIFS(СВЦЭМ!$C$39:$C$782,СВЦЭМ!$A$39:$A$782,$A31,СВЦЭМ!$B$39:$B$782,E$11)+'СЕТ СН'!$F$9+СВЦЭМ!$D$10+'СЕТ СН'!$F$6-'СЕТ СН'!$F$19</f>
        <v>788.13459359000001</v>
      </c>
      <c r="F31" s="36">
        <f>SUMIFS(СВЦЭМ!$C$39:$C$782,СВЦЭМ!$A$39:$A$782,$A31,СВЦЭМ!$B$39:$B$782,F$11)+'СЕТ СН'!$F$9+СВЦЭМ!$D$10+'СЕТ СН'!$F$6-'СЕТ СН'!$F$19</f>
        <v>787.96087937000004</v>
      </c>
      <c r="G31" s="36">
        <f>SUMIFS(СВЦЭМ!$C$39:$C$782,СВЦЭМ!$A$39:$A$782,$A31,СВЦЭМ!$B$39:$B$782,G$11)+'СЕТ СН'!$F$9+СВЦЭМ!$D$10+'СЕТ СН'!$F$6-'СЕТ СН'!$F$19</f>
        <v>784.35955769999998</v>
      </c>
      <c r="H31" s="36">
        <f>SUMIFS(СВЦЭМ!$C$39:$C$782,СВЦЭМ!$A$39:$A$782,$A31,СВЦЭМ!$B$39:$B$782,H$11)+'СЕТ СН'!$F$9+СВЦЭМ!$D$10+'СЕТ СН'!$F$6-'СЕТ СН'!$F$19</f>
        <v>759.00450809999995</v>
      </c>
      <c r="I31" s="36">
        <f>SUMIFS(СВЦЭМ!$C$39:$C$782,СВЦЭМ!$A$39:$A$782,$A31,СВЦЭМ!$B$39:$B$782,I$11)+'СЕТ СН'!$F$9+СВЦЭМ!$D$10+'СЕТ СН'!$F$6-'СЕТ СН'!$F$19</f>
        <v>664.77322956</v>
      </c>
      <c r="J31" s="36">
        <f>SUMIFS(СВЦЭМ!$C$39:$C$782,СВЦЭМ!$A$39:$A$782,$A31,СВЦЭМ!$B$39:$B$782,J$11)+'СЕТ СН'!$F$9+СВЦЭМ!$D$10+'СЕТ СН'!$F$6-'СЕТ СН'!$F$19</f>
        <v>593.28125153000008</v>
      </c>
      <c r="K31" s="36">
        <f>SUMIFS(СВЦЭМ!$C$39:$C$782,СВЦЭМ!$A$39:$A$782,$A31,СВЦЭМ!$B$39:$B$782,K$11)+'СЕТ СН'!$F$9+СВЦЭМ!$D$10+'СЕТ СН'!$F$6-'СЕТ СН'!$F$19</f>
        <v>564.24839398000006</v>
      </c>
      <c r="L31" s="36">
        <f>SUMIFS(СВЦЭМ!$C$39:$C$782,СВЦЭМ!$A$39:$A$782,$A31,СВЦЭМ!$B$39:$B$782,L$11)+'СЕТ СН'!$F$9+СВЦЭМ!$D$10+'СЕТ СН'!$F$6-'СЕТ СН'!$F$19</f>
        <v>580.25149920000001</v>
      </c>
      <c r="M31" s="36">
        <f>SUMIFS(СВЦЭМ!$C$39:$C$782,СВЦЭМ!$A$39:$A$782,$A31,СВЦЭМ!$B$39:$B$782,M$11)+'СЕТ СН'!$F$9+СВЦЭМ!$D$10+'СЕТ СН'!$F$6-'СЕТ СН'!$F$19</f>
        <v>573.18734831000006</v>
      </c>
      <c r="N31" s="36">
        <f>SUMIFS(СВЦЭМ!$C$39:$C$782,СВЦЭМ!$A$39:$A$782,$A31,СВЦЭМ!$B$39:$B$782,N$11)+'СЕТ СН'!$F$9+СВЦЭМ!$D$10+'СЕТ СН'!$F$6-'СЕТ СН'!$F$19</f>
        <v>615.22338629000001</v>
      </c>
      <c r="O31" s="36">
        <f>SUMIFS(СВЦЭМ!$C$39:$C$782,СВЦЭМ!$A$39:$A$782,$A31,СВЦЭМ!$B$39:$B$782,O$11)+'СЕТ СН'!$F$9+СВЦЭМ!$D$10+'СЕТ СН'!$F$6-'СЕТ СН'!$F$19</f>
        <v>647.80352366</v>
      </c>
      <c r="P31" s="36">
        <f>SUMIFS(СВЦЭМ!$C$39:$C$782,СВЦЭМ!$A$39:$A$782,$A31,СВЦЭМ!$B$39:$B$782,P$11)+'СЕТ СН'!$F$9+СВЦЭМ!$D$10+'СЕТ СН'!$F$6-'СЕТ СН'!$F$19</f>
        <v>659.27827331000003</v>
      </c>
      <c r="Q31" s="36">
        <f>SUMIFS(СВЦЭМ!$C$39:$C$782,СВЦЭМ!$A$39:$A$782,$A31,СВЦЭМ!$B$39:$B$782,Q$11)+'СЕТ СН'!$F$9+СВЦЭМ!$D$10+'СЕТ СН'!$F$6-'СЕТ СН'!$F$19</f>
        <v>663.70779425000001</v>
      </c>
      <c r="R31" s="36">
        <f>SUMIFS(СВЦЭМ!$C$39:$C$782,СВЦЭМ!$A$39:$A$782,$A31,СВЦЭМ!$B$39:$B$782,R$11)+'СЕТ СН'!$F$9+СВЦЭМ!$D$10+'СЕТ СН'!$F$6-'СЕТ СН'!$F$19</f>
        <v>641.27211232000002</v>
      </c>
      <c r="S31" s="36">
        <f>SUMIFS(СВЦЭМ!$C$39:$C$782,СВЦЭМ!$A$39:$A$782,$A31,СВЦЭМ!$B$39:$B$782,S$11)+'СЕТ СН'!$F$9+СВЦЭМ!$D$10+'СЕТ СН'!$F$6-'СЕТ СН'!$F$19</f>
        <v>594.95931174000009</v>
      </c>
      <c r="T31" s="36">
        <f>SUMIFS(СВЦЭМ!$C$39:$C$782,СВЦЭМ!$A$39:$A$782,$A31,СВЦЭМ!$B$39:$B$782,T$11)+'СЕТ СН'!$F$9+СВЦЭМ!$D$10+'СЕТ СН'!$F$6-'СЕТ СН'!$F$19</f>
        <v>571.33727977000001</v>
      </c>
      <c r="U31" s="36">
        <f>SUMIFS(СВЦЭМ!$C$39:$C$782,СВЦЭМ!$A$39:$A$782,$A31,СВЦЭМ!$B$39:$B$782,U$11)+'СЕТ СН'!$F$9+СВЦЭМ!$D$10+'СЕТ СН'!$F$6-'СЕТ СН'!$F$19</f>
        <v>538.80160635000004</v>
      </c>
      <c r="V31" s="36">
        <f>SUMIFS(СВЦЭМ!$C$39:$C$782,СВЦЭМ!$A$39:$A$782,$A31,СВЦЭМ!$B$39:$B$782,V$11)+'СЕТ СН'!$F$9+СВЦЭМ!$D$10+'СЕТ СН'!$F$6-'СЕТ СН'!$F$19</f>
        <v>529.84001850000004</v>
      </c>
      <c r="W31" s="36">
        <f>SUMIFS(СВЦЭМ!$C$39:$C$782,СВЦЭМ!$A$39:$A$782,$A31,СВЦЭМ!$B$39:$B$782,W$11)+'СЕТ СН'!$F$9+СВЦЭМ!$D$10+'СЕТ СН'!$F$6-'СЕТ СН'!$F$19</f>
        <v>548.22011404</v>
      </c>
      <c r="X31" s="36">
        <f>SUMIFS(СВЦЭМ!$C$39:$C$782,СВЦЭМ!$A$39:$A$782,$A31,СВЦЭМ!$B$39:$B$782,X$11)+'СЕТ СН'!$F$9+СВЦЭМ!$D$10+'СЕТ СН'!$F$6-'СЕТ СН'!$F$19</f>
        <v>531.32788911</v>
      </c>
      <c r="Y31" s="36">
        <f>SUMIFS(СВЦЭМ!$C$39:$C$782,СВЦЭМ!$A$39:$A$782,$A31,СВЦЭМ!$B$39:$B$782,Y$11)+'СЕТ СН'!$F$9+СВЦЭМ!$D$10+'СЕТ СН'!$F$6-'СЕТ СН'!$F$19</f>
        <v>534.38966706000008</v>
      </c>
    </row>
    <row r="32" spans="1:25" ht="15.75" x14ac:dyDescent="0.2">
      <c r="A32" s="35">
        <f t="shared" si="0"/>
        <v>44368</v>
      </c>
      <c r="B32" s="36">
        <f>SUMIFS(СВЦЭМ!$C$39:$C$782,СВЦЭМ!$A$39:$A$782,$A32,СВЦЭМ!$B$39:$B$782,B$11)+'СЕТ СН'!$F$9+СВЦЭМ!$D$10+'СЕТ СН'!$F$6-'СЕТ СН'!$F$19</f>
        <v>636.02118325000004</v>
      </c>
      <c r="C32" s="36">
        <f>SUMIFS(СВЦЭМ!$C$39:$C$782,СВЦЭМ!$A$39:$A$782,$A32,СВЦЭМ!$B$39:$B$782,C$11)+'СЕТ СН'!$F$9+СВЦЭМ!$D$10+'СЕТ СН'!$F$6-'СЕТ СН'!$F$19</f>
        <v>712.57656668000004</v>
      </c>
      <c r="D32" s="36">
        <f>SUMIFS(СВЦЭМ!$C$39:$C$782,СВЦЭМ!$A$39:$A$782,$A32,СВЦЭМ!$B$39:$B$782,D$11)+'СЕТ СН'!$F$9+СВЦЭМ!$D$10+'СЕТ СН'!$F$6-'СЕТ СН'!$F$19</f>
        <v>767.25096289999999</v>
      </c>
      <c r="E32" s="36">
        <f>SUMIFS(СВЦЭМ!$C$39:$C$782,СВЦЭМ!$A$39:$A$782,$A32,СВЦЭМ!$B$39:$B$782,E$11)+'СЕТ СН'!$F$9+СВЦЭМ!$D$10+'СЕТ СН'!$F$6-'СЕТ СН'!$F$19</f>
        <v>782.70289077999996</v>
      </c>
      <c r="F32" s="36">
        <f>SUMIFS(СВЦЭМ!$C$39:$C$782,СВЦЭМ!$A$39:$A$782,$A32,СВЦЭМ!$B$39:$B$782,F$11)+'СЕТ СН'!$F$9+СВЦЭМ!$D$10+'СЕТ СН'!$F$6-'СЕТ СН'!$F$19</f>
        <v>782.02139033000003</v>
      </c>
      <c r="G32" s="36">
        <f>SUMIFS(СВЦЭМ!$C$39:$C$782,СВЦЭМ!$A$39:$A$782,$A32,СВЦЭМ!$B$39:$B$782,G$11)+'СЕТ СН'!$F$9+СВЦЭМ!$D$10+'СЕТ СН'!$F$6-'СЕТ СН'!$F$19</f>
        <v>782.39370685000006</v>
      </c>
      <c r="H32" s="36">
        <f>SUMIFS(СВЦЭМ!$C$39:$C$782,СВЦЭМ!$A$39:$A$782,$A32,СВЦЭМ!$B$39:$B$782,H$11)+'СЕТ СН'!$F$9+СВЦЭМ!$D$10+'СЕТ СН'!$F$6-'СЕТ СН'!$F$19</f>
        <v>728.40004023999995</v>
      </c>
      <c r="I32" s="36">
        <f>SUMIFS(СВЦЭМ!$C$39:$C$782,СВЦЭМ!$A$39:$A$782,$A32,СВЦЭМ!$B$39:$B$782,I$11)+'СЕТ СН'!$F$9+СВЦЭМ!$D$10+'СЕТ СН'!$F$6-'СЕТ СН'!$F$19</f>
        <v>661.04335517000004</v>
      </c>
      <c r="J32" s="36">
        <f>SUMIFS(СВЦЭМ!$C$39:$C$782,СВЦЭМ!$A$39:$A$782,$A32,СВЦЭМ!$B$39:$B$782,J$11)+'СЕТ СН'!$F$9+СВЦЭМ!$D$10+'СЕТ СН'!$F$6-'СЕТ СН'!$F$19</f>
        <v>588.72842502000003</v>
      </c>
      <c r="K32" s="36">
        <f>SUMIFS(СВЦЭМ!$C$39:$C$782,СВЦЭМ!$A$39:$A$782,$A32,СВЦЭМ!$B$39:$B$782,K$11)+'СЕТ СН'!$F$9+СВЦЭМ!$D$10+'СЕТ СН'!$F$6-'СЕТ СН'!$F$19</f>
        <v>578.30972368000005</v>
      </c>
      <c r="L32" s="36">
        <f>SUMIFS(СВЦЭМ!$C$39:$C$782,СВЦЭМ!$A$39:$A$782,$A32,СВЦЭМ!$B$39:$B$782,L$11)+'СЕТ СН'!$F$9+СВЦЭМ!$D$10+'СЕТ СН'!$F$6-'СЕТ СН'!$F$19</f>
        <v>588.45267127</v>
      </c>
      <c r="M32" s="36">
        <f>SUMIFS(СВЦЭМ!$C$39:$C$782,СВЦЭМ!$A$39:$A$782,$A32,СВЦЭМ!$B$39:$B$782,M$11)+'СЕТ СН'!$F$9+СВЦЭМ!$D$10+'СЕТ СН'!$F$6-'СЕТ СН'!$F$19</f>
        <v>583.20142043999999</v>
      </c>
      <c r="N32" s="36">
        <f>SUMIFS(СВЦЭМ!$C$39:$C$782,СВЦЭМ!$A$39:$A$782,$A32,СВЦЭМ!$B$39:$B$782,N$11)+'СЕТ СН'!$F$9+СВЦЭМ!$D$10+'СЕТ СН'!$F$6-'СЕТ СН'!$F$19</f>
        <v>632.14412730000004</v>
      </c>
      <c r="O32" s="36">
        <f>SUMIFS(СВЦЭМ!$C$39:$C$782,СВЦЭМ!$A$39:$A$782,$A32,СВЦЭМ!$B$39:$B$782,O$11)+'СЕТ СН'!$F$9+СВЦЭМ!$D$10+'СЕТ СН'!$F$6-'СЕТ СН'!$F$19</f>
        <v>660.84019164999995</v>
      </c>
      <c r="P32" s="36">
        <f>SUMIFS(СВЦЭМ!$C$39:$C$782,СВЦЭМ!$A$39:$A$782,$A32,СВЦЭМ!$B$39:$B$782,P$11)+'СЕТ СН'!$F$9+СВЦЭМ!$D$10+'СЕТ СН'!$F$6-'СЕТ СН'!$F$19</f>
        <v>674.61905117000003</v>
      </c>
      <c r="Q32" s="36">
        <f>SUMIFS(СВЦЭМ!$C$39:$C$782,СВЦЭМ!$A$39:$A$782,$A32,СВЦЭМ!$B$39:$B$782,Q$11)+'СЕТ СН'!$F$9+СВЦЭМ!$D$10+'СЕТ СН'!$F$6-'СЕТ СН'!$F$19</f>
        <v>672.56782769999995</v>
      </c>
      <c r="R32" s="36">
        <f>SUMIFS(СВЦЭМ!$C$39:$C$782,СВЦЭМ!$A$39:$A$782,$A32,СВЦЭМ!$B$39:$B$782,R$11)+'СЕТ СН'!$F$9+СВЦЭМ!$D$10+'СЕТ СН'!$F$6-'СЕТ СН'!$F$19</f>
        <v>646.99133386000005</v>
      </c>
      <c r="S32" s="36">
        <f>SUMIFS(СВЦЭМ!$C$39:$C$782,СВЦЭМ!$A$39:$A$782,$A32,СВЦЭМ!$B$39:$B$782,S$11)+'СЕТ СН'!$F$9+СВЦЭМ!$D$10+'СЕТ СН'!$F$6-'СЕТ СН'!$F$19</f>
        <v>646.90826635999997</v>
      </c>
      <c r="T32" s="36">
        <f>SUMIFS(СВЦЭМ!$C$39:$C$782,СВЦЭМ!$A$39:$A$782,$A32,СВЦЭМ!$B$39:$B$782,T$11)+'СЕТ СН'!$F$9+СВЦЭМ!$D$10+'СЕТ СН'!$F$6-'СЕТ СН'!$F$19</f>
        <v>682.11632240999995</v>
      </c>
      <c r="U32" s="36">
        <f>SUMIFS(СВЦЭМ!$C$39:$C$782,СВЦЭМ!$A$39:$A$782,$A32,СВЦЭМ!$B$39:$B$782,U$11)+'СЕТ СН'!$F$9+СВЦЭМ!$D$10+'СЕТ СН'!$F$6-'СЕТ СН'!$F$19</f>
        <v>649.27722017999997</v>
      </c>
      <c r="V32" s="36">
        <f>SUMIFS(СВЦЭМ!$C$39:$C$782,СВЦЭМ!$A$39:$A$782,$A32,СВЦЭМ!$B$39:$B$782,V$11)+'СЕТ СН'!$F$9+СВЦЭМ!$D$10+'СЕТ СН'!$F$6-'СЕТ СН'!$F$19</f>
        <v>612.41681215000006</v>
      </c>
      <c r="W32" s="36">
        <f>SUMIFS(СВЦЭМ!$C$39:$C$782,СВЦЭМ!$A$39:$A$782,$A32,СВЦЭМ!$B$39:$B$782,W$11)+'СЕТ СН'!$F$9+СВЦЭМ!$D$10+'СЕТ СН'!$F$6-'СЕТ СН'!$F$19</f>
        <v>636.31740142000001</v>
      </c>
      <c r="X32" s="36">
        <f>SUMIFS(СВЦЭМ!$C$39:$C$782,СВЦЭМ!$A$39:$A$782,$A32,СВЦЭМ!$B$39:$B$782,X$11)+'СЕТ СН'!$F$9+СВЦЭМ!$D$10+'СЕТ СН'!$F$6-'СЕТ СН'!$F$19</f>
        <v>606.08417535000001</v>
      </c>
      <c r="Y32" s="36">
        <f>SUMIFS(СВЦЭМ!$C$39:$C$782,СВЦЭМ!$A$39:$A$782,$A32,СВЦЭМ!$B$39:$B$782,Y$11)+'СЕТ СН'!$F$9+СВЦЭМ!$D$10+'СЕТ СН'!$F$6-'СЕТ СН'!$F$19</f>
        <v>570.54787629999998</v>
      </c>
    </row>
    <row r="33" spans="1:25" ht="15.75" x14ac:dyDescent="0.2">
      <c r="A33" s="35">
        <f t="shared" si="0"/>
        <v>44369</v>
      </c>
      <c r="B33" s="36">
        <f>SUMIFS(СВЦЭМ!$C$39:$C$782,СВЦЭМ!$A$39:$A$782,$A33,СВЦЭМ!$B$39:$B$782,B$11)+'СЕТ СН'!$F$9+СВЦЭМ!$D$10+'СЕТ СН'!$F$6-'СЕТ СН'!$F$19</f>
        <v>674.89974357000006</v>
      </c>
      <c r="C33" s="36">
        <f>SUMIFS(СВЦЭМ!$C$39:$C$782,СВЦЭМ!$A$39:$A$782,$A33,СВЦЭМ!$B$39:$B$782,C$11)+'СЕТ СН'!$F$9+СВЦЭМ!$D$10+'СЕТ СН'!$F$6-'СЕТ СН'!$F$19</f>
        <v>760.34424023999998</v>
      </c>
      <c r="D33" s="36">
        <f>SUMIFS(СВЦЭМ!$C$39:$C$782,СВЦЭМ!$A$39:$A$782,$A33,СВЦЭМ!$B$39:$B$782,D$11)+'СЕТ СН'!$F$9+СВЦЭМ!$D$10+'СЕТ СН'!$F$6-'СЕТ СН'!$F$19</f>
        <v>833.08846103999997</v>
      </c>
      <c r="E33" s="36">
        <f>SUMIFS(СВЦЭМ!$C$39:$C$782,СВЦЭМ!$A$39:$A$782,$A33,СВЦЭМ!$B$39:$B$782,E$11)+'СЕТ СН'!$F$9+СВЦЭМ!$D$10+'СЕТ СН'!$F$6-'СЕТ СН'!$F$19</f>
        <v>822.36157031000005</v>
      </c>
      <c r="F33" s="36">
        <f>SUMIFS(СВЦЭМ!$C$39:$C$782,СВЦЭМ!$A$39:$A$782,$A33,СВЦЭМ!$B$39:$B$782,F$11)+'СЕТ СН'!$F$9+СВЦЭМ!$D$10+'СЕТ СН'!$F$6-'СЕТ СН'!$F$19</f>
        <v>819.09313593000002</v>
      </c>
      <c r="G33" s="36">
        <f>SUMIFS(СВЦЭМ!$C$39:$C$782,СВЦЭМ!$A$39:$A$782,$A33,СВЦЭМ!$B$39:$B$782,G$11)+'СЕТ СН'!$F$9+СВЦЭМ!$D$10+'СЕТ СН'!$F$6-'СЕТ СН'!$F$19</f>
        <v>825.57150736999995</v>
      </c>
      <c r="H33" s="36">
        <f>SUMIFS(СВЦЭМ!$C$39:$C$782,СВЦЭМ!$A$39:$A$782,$A33,СВЦЭМ!$B$39:$B$782,H$11)+'СЕТ СН'!$F$9+СВЦЭМ!$D$10+'СЕТ СН'!$F$6-'СЕТ СН'!$F$19</f>
        <v>786.47053919999996</v>
      </c>
      <c r="I33" s="36">
        <f>SUMIFS(СВЦЭМ!$C$39:$C$782,СВЦЭМ!$A$39:$A$782,$A33,СВЦЭМ!$B$39:$B$782,I$11)+'СЕТ СН'!$F$9+СВЦЭМ!$D$10+'СЕТ СН'!$F$6-'СЕТ СН'!$F$19</f>
        <v>680.00022999999999</v>
      </c>
      <c r="J33" s="36">
        <f>SUMIFS(СВЦЭМ!$C$39:$C$782,СВЦЭМ!$A$39:$A$782,$A33,СВЦЭМ!$B$39:$B$782,J$11)+'СЕТ СН'!$F$9+СВЦЭМ!$D$10+'СЕТ СН'!$F$6-'СЕТ СН'!$F$19</f>
        <v>598.13438467000003</v>
      </c>
      <c r="K33" s="36">
        <f>SUMIFS(СВЦЭМ!$C$39:$C$782,СВЦЭМ!$A$39:$A$782,$A33,СВЦЭМ!$B$39:$B$782,K$11)+'СЕТ СН'!$F$9+СВЦЭМ!$D$10+'СЕТ СН'!$F$6-'СЕТ СН'!$F$19</f>
        <v>626.97803701999999</v>
      </c>
      <c r="L33" s="36">
        <f>SUMIFS(СВЦЭМ!$C$39:$C$782,СВЦЭМ!$A$39:$A$782,$A33,СВЦЭМ!$B$39:$B$782,L$11)+'СЕТ СН'!$F$9+СВЦЭМ!$D$10+'СЕТ СН'!$F$6-'СЕТ СН'!$F$19</f>
        <v>634.44795926999996</v>
      </c>
      <c r="M33" s="36">
        <f>SUMIFS(СВЦЭМ!$C$39:$C$782,СВЦЭМ!$A$39:$A$782,$A33,СВЦЭМ!$B$39:$B$782,M$11)+'СЕТ СН'!$F$9+СВЦЭМ!$D$10+'СЕТ СН'!$F$6-'СЕТ СН'!$F$19</f>
        <v>632.58343347000005</v>
      </c>
      <c r="N33" s="36">
        <f>SUMIFS(СВЦЭМ!$C$39:$C$782,СВЦЭМ!$A$39:$A$782,$A33,СВЦЭМ!$B$39:$B$782,N$11)+'СЕТ СН'!$F$9+СВЦЭМ!$D$10+'СЕТ СН'!$F$6-'СЕТ СН'!$F$19</f>
        <v>681.89388352000003</v>
      </c>
      <c r="O33" s="36">
        <f>SUMIFS(СВЦЭМ!$C$39:$C$782,СВЦЭМ!$A$39:$A$782,$A33,СВЦЭМ!$B$39:$B$782,O$11)+'СЕТ СН'!$F$9+СВЦЭМ!$D$10+'СЕТ СН'!$F$6-'СЕТ СН'!$F$19</f>
        <v>717.48035271000003</v>
      </c>
      <c r="P33" s="36">
        <f>SUMIFS(СВЦЭМ!$C$39:$C$782,СВЦЭМ!$A$39:$A$782,$A33,СВЦЭМ!$B$39:$B$782,P$11)+'СЕТ СН'!$F$9+СВЦЭМ!$D$10+'СЕТ СН'!$F$6-'СЕТ СН'!$F$19</f>
        <v>723.77384867000001</v>
      </c>
      <c r="Q33" s="36">
        <f>SUMIFS(СВЦЭМ!$C$39:$C$782,СВЦЭМ!$A$39:$A$782,$A33,СВЦЭМ!$B$39:$B$782,Q$11)+'СЕТ СН'!$F$9+СВЦЭМ!$D$10+'СЕТ СН'!$F$6-'СЕТ СН'!$F$19</f>
        <v>727.38896753999995</v>
      </c>
      <c r="R33" s="36">
        <f>SUMIFS(СВЦЭМ!$C$39:$C$782,СВЦЭМ!$A$39:$A$782,$A33,СВЦЭМ!$B$39:$B$782,R$11)+'СЕТ СН'!$F$9+СВЦЭМ!$D$10+'СЕТ СН'!$F$6-'СЕТ СН'!$F$19</f>
        <v>699.50814930000001</v>
      </c>
      <c r="S33" s="36">
        <f>SUMIFS(СВЦЭМ!$C$39:$C$782,СВЦЭМ!$A$39:$A$782,$A33,СВЦЭМ!$B$39:$B$782,S$11)+'СЕТ СН'!$F$9+СВЦЭМ!$D$10+'СЕТ СН'!$F$6-'СЕТ СН'!$F$19</f>
        <v>665.31500455000003</v>
      </c>
      <c r="T33" s="36">
        <f>SUMIFS(СВЦЭМ!$C$39:$C$782,СВЦЭМ!$A$39:$A$782,$A33,СВЦЭМ!$B$39:$B$782,T$11)+'СЕТ СН'!$F$9+СВЦЭМ!$D$10+'СЕТ СН'!$F$6-'СЕТ СН'!$F$19</f>
        <v>647.73229494999998</v>
      </c>
      <c r="U33" s="36">
        <f>SUMIFS(СВЦЭМ!$C$39:$C$782,СВЦЭМ!$A$39:$A$782,$A33,СВЦЭМ!$B$39:$B$782,U$11)+'СЕТ СН'!$F$9+СВЦЭМ!$D$10+'СЕТ СН'!$F$6-'СЕТ СН'!$F$19</f>
        <v>653.39534327000001</v>
      </c>
      <c r="V33" s="36">
        <f>SUMIFS(СВЦЭМ!$C$39:$C$782,СВЦЭМ!$A$39:$A$782,$A33,СВЦЭМ!$B$39:$B$782,V$11)+'СЕТ СН'!$F$9+СВЦЭМ!$D$10+'СЕТ СН'!$F$6-'СЕТ СН'!$F$19</f>
        <v>673.49156151</v>
      </c>
      <c r="W33" s="36">
        <f>SUMIFS(СВЦЭМ!$C$39:$C$782,СВЦЭМ!$A$39:$A$782,$A33,СВЦЭМ!$B$39:$B$782,W$11)+'СЕТ СН'!$F$9+СВЦЭМ!$D$10+'СЕТ СН'!$F$6-'СЕТ СН'!$F$19</f>
        <v>685.75053831000002</v>
      </c>
      <c r="X33" s="36">
        <f>SUMIFS(СВЦЭМ!$C$39:$C$782,СВЦЭМ!$A$39:$A$782,$A33,СВЦЭМ!$B$39:$B$782,X$11)+'СЕТ СН'!$F$9+СВЦЭМ!$D$10+'СЕТ СН'!$F$6-'СЕТ СН'!$F$19</f>
        <v>663.45071891999999</v>
      </c>
      <c r="Y33" s="36">
        <f>SUMIFS(СВЦЭМ!$C$39:$C$782,СВЦЭМ!$A$39:$A$782,$A33,СВЦЭМ!$B$39:$B$782,Y$11)+'СЕТ СН'!$F$9+СВЦЭМ!$D$10+'СЕТ СН'!$F$6-'СЕТ СН'!$F$19</f>
        <v>645.11599961000002</v>
      </c>
    </row>
    <row r="34" spans="1:25" ht="15.75" x14ac:dyDescent="0.2">
      <c r="A34" s="35">
        <f t="shared" si="0"/>
        <v>44370</v>
      </c>
      <c r="B34" s="36">
        <f>SUMIFS(СВЦЭМ!$C$39:$C$782,СВЦЭМ!$A$39:$A$782,$A34,СВЦЭМ!$B$39:$B$782,B$11)+'СЕТ СН'!$F$9+СВЦЭМ!$D$10+'СЕТ СН'!$F$6-'СЕТ СН'!$F$19</f>
        <v>742.02984354</v>
      </c>
      <c r="C34" s="36">
        <f>SUMIFS(СВЦЭМ!$C$39:$C$782,СВЦЭМ!$A$39:$A$782,$A34,СВЦЭМ!$B$39:$B$782,C$11)+'СЕТ СН'!$F$9+СВЦЭМ!$D$10+'СЕТ СН'!$F$6-'СЕТ СН'!$F$19</f>
        <v>841.57131032999996</v>
      </c>
      <c r="D34" s="36">
        <f>SUMIFS(СВЦЭМ!$C$39:$C$782,СВЦЭМ!$A$39:$A$782,$A34,СВЦЭМ!$B$39:$B$782,D$11)+'СЕТ СН'!$F$9+СВЦЭМ!$D$10+'СЕТ СН'!$F$6-'СЕТ СН'!$F$19</f>
        <v>885.54721984000003</v>
      </c>
      <c r="E34" s="36">
        <f>SUMIFS(СВЦЭМ!$C$39:$C$782,СВЦЭМ!$A$39:$A$782,$A34,СВЦЭМ!$B$39:$B$782,E$11)+'СЕТ СН'!$F$9+СВЦЭМ!$D$10+'СЕТ СН'!$F$6-'СЕТ СН'!$F$19</f>
        <v>878.19241582999996</v>
      </c>
      <c r="F34" s="36">
        <f>SUMIFS(СВЦЭМ!$C$39:$C$782,СВЦЭМ!$A$39:$A$782,$A34,СВЦЭМ!$B$39:$B$782,F$11)+'СЕТ СН'!$F$9+СВЦЭМ!$D$10+'СЕТ СН'!$F$6-'СЕТ СН'!$F$19</f>
        <v>868.19745852000005</v>
      </c>
      <c r="G34" s="36">
        <f>SUMIFS(СВЦЭМ!$C$39:$C$782,СВЦЭМ!$A$39:$A$782,$A34,СВЦЭМ!$B$39:$B$782,G$11)+'СЕТ СН'!$F$9+СВЦЭМ!$D$10+'СЕТ СН'!$F$6-'СЕТ СН'!$F$19</f>
        <v>877.73654044</v>
      </c>
      <c r="H34" s="36">
        <f>SUMIFS(СВЦЭМ!$C$39:$C$782,СВЦЭМ!$A$39:$A$782,$A34,СВЦЭМ!$B$39:$B$782,H$11)+'СЕТ СН'!$F$9+СВЦЭМ!$D$10+'СЕТ СН'!$F$6-'СЕТ СН'!$F$19</f>
        <v>885.39548239999999</v>
      </c>
      <c r="I34" s="36">
        <f>SUMIFS(СВЦЭМ!$C$39:$C$782,СВЦЭМ!$A$39:$A$782,$A34,СВЦЭМ!$B$39:$B$782,I$11)+'СЕТ СН'!$F$9+СВЦЭМ!$D$10+'СЕТ СН'!$F$6-'СЕТ СН'!$F$19</f>
        <v>805.60102664999999</v>
      </c>
      <c r="J34" s="36">
        <f>SUMIFS(СВЦЭМ!$C$39:$C$782,СВЦЭМ!$A$39:$A$782,$A34,СВЦЭМ!$B$39:$B$782,J$11)+'СЕТ СН'!$F$9+СВЦЭМ!$D$10+'СЕТ СН'!$F$6-'СЕТ СН'!$F$19</f>
        <v>709.20263979000003</v>
      </c>
      <c r="K34" s="36">
        <f>SUMIFS(СВЦЭМ!$C$39:$C$782,СВЦЭМ!$A$39:$A$782,$A34,СВЦЭМ!$B$39:$B$782,K$11)+'СЕТ СН'!$F$9+СВЦЭМ!$D$10+'СЕТ СН'!$F$6-'СЕТ СН'!$F$19</f>
        <v>684.03228469999999</v>
      </c>
      <c r="L34" s="36">
        <f>SUMIFS(СВЦЭМ!$C$39:$C$782,СВЦЭМ!$A$39:$A$782,$A34,СВЦЭМ!$B$39:$B$782,L$11)+'СЕТ СН'!$F$9+СВЦЭМ!$D$10+'СЕТ СН'!$F$6-'СЕТ СН'!$F$19</f>
        <v>701.53992692999998</v>
      </c>
      <c r="M34" s="36">
        <f>SUMIFS(СВЦЭМ!$C$39:$C$782,СВЦЭМ!$A$39:$A$782,$A34,СВЦЭМ!$B$39:$B$782,M$11)+'СЕТ СН'!$F$9+СВЦЭМ!$D$10+'СЕТ СН'!$F$6-'СЕТ СН'!$F$19</f>
        <v>696.32887619999997</v>
      </c>
      <c r="N34" s="36">
        <f>SUMIFS(СВЦЭМ!$C$39:$C$782,СВЦЭМ!$A$39:$A$782,$A34,СВЦЭМ!$B$39:$B$782,N$11)+'СЕТ СН'!$F$9+СВЦЭМ!$D$10+'СЕТ СН'!$F$6-'СЕТ СН'!$F$19</f>
        <v>755.77733867999996</v>
      </c>
      <c r="O34" s="36">
        <f>SUMIFS(СВЦЭМ!$C$39:$C$782,СВЦЭМ!$A$39:$A$782,$A34,СВЦЭМ!$B$39:$B$782,O$11)+'СЕТ СН'!$F$9+СВЦЭМ!$D$10+'СЕТ СН'!$F$6-'СЕТ СН'!$F$19</f>
        <v>797.50402202999999</v>
      </c>
      <c r="P34" s="36">
        <f>SUMIFS(СВЦЭМ!$C$39:$C$782,СВЦЭМ!$A$39:$A$782,$A34,СВЦЭМ!$B$39:$B$782,P$11)+'СЕТ СН'!$F$9+СВЦЭМ!$D$10+'СЕТ СН'!$F$6-'СЕТ СН'!$F$19</f>
        <v>808.50003958000002</v>
      </c>
      <c r="Q34" s="36">
        <f>SUMIFS(СВЦЭМ!$C$39:$C$782,СВЦЭМ!$A$39:$A$782,$A34,СВЦЭМ!$B$39:$B$782,Q$11)+'СЕТ СН'!$F$9+СВЦЭМ!$D$10+'СЕТ СН'!$F$6-'СЕТ СН'!$F$19</f>
        <v>816.61342676000004</v>
      </c>
      <c r="R34" s="36">
        <f>SUMIFS(СВЦЭМ!$C$39:$C$782,СВЦЭМ!$A$39:$A$782,$A34,СВЦЭМ!$B$39:$B$782,R$11)+'СЕТ СН'!$F$9+СВЦЭМ!$D$10+'СЕТ СН'!$F$6-'СЕТ СН'!$F$19</f>
        <v>775.07390588999999</v>
      </c>
      <c r="S34" s="36">
        <f>SUMIFS(СВЦЭМ!$C$39:$C$782,СВЦЭМ!$A$39:$A$782,$A34,СВЦЭМ!$B$39:$B$782,S$11)+'СЕТ СН'!$F$9+СВЦЭМ!$D$10+'СЕТ СН'!$F$6-'СЕТ СН'!$F$19</f>
        <v>719.45470998999997</v>
      </c>
      <c r="T34" s="36">
        <f>SUMIFS(СВЦЭМ!$C$39:$C$782,СВЦЭМ!$A$39:$A$782,$A34,СВЦЭМ!$B$39:$B$782,T$11)+'СЕТ СН'!$F$9+СВЦЭМ!$D$10+'СЕТ СН'!$F$6-'СЕТ СН'!$F$19</f>
        <v>687.38815916999999</v>
      </c>
      <c r="U34" s="36">
        <f>SUMIFS(СВЦЭМ!$C$39:$C$782,СВЦЭМ!$A$39:$A$782,$A34,СВЦЭМ!$B$39:$B$782,U$11)+'СЕТ СН'!$F$9+СВЦЭМ!$D$10+'СЕТ СН'!$F$6-'СЕТ СН'!$F$19</f>
        <v>689.16030633000003</v>
      </c>
      <c r="V34" s="36">
        <f>SUMIFS(СВЦЭМ!$C$39:$C$782,СВЦЭМ!$A$39:$A$782,$A34,СВЦЭМ!$B$39:$B$782,V$11)+'СЕТ СН'!$F$9+СВЦЭМ!$D$10+'СЕТ СН'!$F$6-'СЕТ СН'!$F$19</f>
        <v>706.81087405000005</v>
      </c>
      <c r="W34" s="36">
        <f>SUMIFS(СВЦЭМ!$C$39:$C$782,СВЦЭМ!$A$39:$A$782,$A34,СВЦЭМ!$B$39:$B$782,W$11)+'СЕТ СН'!$F$9+СВЦЭМ!$D$10+'СЕТ СН'!$F$6-'СЕТ СН'!$F$19</f>
        <v>717.17573158000005</v>
      </c>
      <c r="X34" s="36">
        <f>SUMIFS(СВЦЭМ!$C$39:$C$782,СВЦЭМ!$A$39:$A$782,$A34,СВЦЭМ!$B$39:$B$782,X$11)+'СЕТ СН'!$F$9+СВЦЭМ!$D$10+'СЕТ СН'!$F$6-'СЕТ СН'!$F$19</f>
        <v>696.89259228000003</v>
      </c>
      <c r="Y34" s="36">
        <f>SUMIFS(СВЦЭМ!$C$39:$C$782,СВЦЭМ!$A$39:$A$782,$A34,СВЦЭМ!$B$39:$B$782,Y$11)+'СЕТ СН'!$F$9+СВЦЭМ!$D$10+'СЕТ СН'!$F$6-'СЕТ СН'!$F$19</f>
        <v>658.85281020000002</v>
      </c>
    </row>
    <row r="35" spans="1:25" ht="15.75" x14ac:dyDescent="0.2">
      <c r="A35" s="35">
        <f t="shared" si="0"/>
        <v>44371</v>
      </c>
      <c r="B35" s="36">
        <f>SUMIFS(СВЦЭМ!$C$39:$C$782,СВЦЭМ!$A$39:$A$782,$A35,СВЦЭМ!$B$39:$B$782,B$11)+'СЕТ СН'!$F$9+СВЦЭМ!$D$10+'СЕТ СН'!$F$6-'СЕТ СН'!$F$19</f>
        <v>731.03516131000003</v>
      </c>
      <c r="C35" s="36">
        <f>SUMIFS(СВЦЭМ!$C$39:$C$782,СВЦЭМ!$A$39:$A$782,$A35,СВЦЭМ!$B$39:$B$782,C$11)+'СЕТ СН'!$F$9+СВЦЭМ!$D$10+'СЕТ СН'!$F$6-'СЕТ СН'!$F$19</f>
        <v>834.60975146999999</v>
      </c>
      <c r="D35" s="36">
        <f>SUMIFS(СВЦЭМ!$C$39:$C$782,СВЦЭМ!$A$39:$A$782,$A35,СВЦЭМ!$B$39:$B$782,D$11)+'СЕТ СН'!$F$9+СВЦЭМ!$D$10+'СЕТ СН'!$F$6-'СЕТ СН'!$F$19</f>
        <v>865.89741755</v>
      </c>
      <c r="E35" s="36">
        <f>SUMIFS(СВЦЭМ!$C$39:$C$782,СВЦЭМ!$A$39:$A$782,$A35,СВЦЭМ!$B$39:$B$782,E$11)+'СЕТ СН'!$F$9+СВЦЭМ!$D$10+'СЕТ СН'!$F$6-'СЕТ СН'!$F$19</f>
        <v>860.36918064999998</v>
      </c>
      <c r="F35" s="36">
        <f>SUMIFS(СВЦЭМ!$C$39:$C$782,СВЦЭМ!$A$39:$A$782,$A35,СВЦЭМ!$B$39:$B$782,F$11)+'СЕТ СН'!$F$9+СВЦЭМ!$D$10+'СЕТ СН'!$F$6-'СЕТ СН'!$F$19</f>
        <v>858.38613903999999</v>
      </c>
      <c r="G35" s="36">
        <f>SUMIFS(СВЦЭМ!$C$39:$C$782,СВЦЭМ!$A$39:$A$782,$A35,СВЦЭМ!$B$39:$B$782,G$11)+'СЕТ СН'!$F$9+СВЦЭМ!$D$10+'СЕТ СН'!$F$6-'СЕТ СН'!$F$19</f>
        <v>861.08941647000006</v>
      </c>
      <c r="H35" s="36">
        <f>SUMIFS(СВЦЭМ!$C$39:$C$782,СВЦЭМ!$A$39:$A$782,$A35,СВЦЭМ!$B$39:$B$782,H$11)+'СЕТ СН'!$F$9+СВЦЭМ!$D$10+'СЕТ СН'!$F$6-'СЕТ СН'!$F$19</f>
        <v>868.60423488000004</v>
      </c>
      <c r="I35" s="36">
        <f>SUMIFS(СВЦЭМ!$C$39:$C$782,СВЦЭМ!$A$39:$A$782,$A35,СВЦЭМ!$B$39:$B$782,I$11)+'СЕТ СН'!$F$9+СВЦЭМ!$D$10+'СЕТ СН'!$F$6-'СЕТ СН'!$F$19</f>
        <v>780.06986251000001</v>
      </c>
      <c r="J35" s="36">
        <f>SUMIFS(СВЦЭМ!$C$39:$C$782,СВЦЭМ!$A$39:$A$782,$A35,СВЦЭМ!$B$39:$B$782,J$11)+'СЕТ СН'!$F$9+СВЦЭМ!$D$10+'СЕТ СН'!$F$6-'СЕТ СН'!$F$19</f>
        <v>713.32450560999996</v>
      </c>
      <c r="K35" s="36">
        <f>SUMIFS(СВЦЭМ!$C$39:$C$782,СВЦЭМ!$A$39:$A$782,$A35,СВЦЭМ!$B$39:$B$782,K$11)+'СЕТ СН'!$F$9+СВЦЭМ!$D$10+'СЕТ СН'!$F$6-'СЕТ СН'!$F$19</f>
        <v>723.77002181</v>
      </c>
      <c r="L35" s="36">
        <f>SUMIFS(СВЦЭМ!$C$39:$C$782,СВЦЭМ!$A$39:$A$782,$A35,СВЦЭМ!$B$39:$B$782,L$11)+'СЕТ СН'!$F$9+СВЦЭМ!$D$10+'СЕТ СН'!$F$6-'СЕТ СН'!$F$19</f>
        <v>717.74082298999997</v>
      </c>
      <c r="M35" s="36">
        <f>SUMIFS(СВЦЭМ!$C$39:$C$782,СВЦЭМ!$A$39:$A$782,$A35,СВЦЭМ!$B$39:$B$782,M$11)+'СЕТ СН'!$F$9+СВЦЭМ!$D$10+'СЕТ СН'!$F$6-'СЕТ СН'!$F$19</f>
        <v>725.81728739000005</v>
      </c>
      <c r="N35" s="36">
        <f>SUMIFS(СВЦЭМ!$C$39:$C$782,СВЦЭМ!$A$39:$A$782,$A35,СВЦЭМ!$B$39:$B$782,N$11)+'СЕТ СН'!$F$9+СВЦЭМ!$D$10+'СЕТ СН'!$F$6-'СЕТ СН'!$F$19</f>
        <v>766.66687525999998</v>
      </c>
      <c r="O35" s="36">
        <f>SUMIFS(СВЦЭМ!$C$39:$C$782,СВЦЭМ!$A$39:$A$782,$A35,СВЦЭМ!$B$39:$B$782,O$11)+'СЕТ СН'!$F$9+СВЦЭМ!$D$10+'СЕТ СН'!$F$6-'СЕТ СН'!$F$19</f>
        <v>830.21273551000002</v>
      </c>
      <c r="P35" s="36">
        <f>SUMIFS(СВЦЭМ!$C$39:$C$782,СВЦЭМ!$A$39:$A$782,$A35,СВЦЭМ!$B$39:$B$782,P$11)+'СЕТ СН'!$F$9+СВЦЭМ!$D$10+'СЕТ СН'!$F$6-'СЕТ СН'!$F$19</f>
        <v>833.31933248999997</v>
      </c>
      <c r="Q35" s="36">
        <f>SUMIFS(СВЦЭМ!$C$39:$C$782,СВЦЭМ!$A$39:$A$782,$A35,СВЦЭМ!$B$39:$B$782,Q$11)+'СЕТ СН'!$F$9+СВЦЭМ!$D$10+'СЕТ СН'!$F$6-'СЕТ СН'!$F$19</f>
        <v>824.79136961999995</v>
      </c>
      <c r="R35" s="36">
        <f>SUMIFS(СВЦЭМ!$C$39:$C$782,СВЦЭМ!$A$39:$A$782,$A35,СВЦЭМ!$B$39:$B$782,R$11)+'СЕТ СН'!$F$9+СВЦЭМ!$D$10+'СЕТ СН'!$F$6-'СЕТ СН'!$F$19</f>
        <v>771.96868651</v>
      </c>
      <c r="S35" s="36">
        <f>SUMIFS(СВЦЭМ!$C$39:$C$782,СВЦЭМ!$A$39:$A$782,$A35,СВЦЭМ!$B$39:$B$782,S$11)+'СЕТ СН'!$F$9+СВЦЭМ!$D$10+'СЕТ СН'!$F$6-'СЕТ СН'!$F$19</f>
        <v>726.20994191</v>
      </c>
      <c r="T35" s="36">
        <f>SUMIFS(СВЦЭМ!$C$39:$C$782,СВЦЭМ!$A$39:$A$782,$A35,СВЦЭМ!$B$39:$B$782,T$11)+'СЕТ СН'!$F$9+СВЦЭМ!$D$10+'СЕТ СН'!$F$6-'СЕТ СН'!$F$19</f>
        <v>711.90139428999998</v>
      </c>
      <c r="U35" s="36">
        <f>SUMIFS(СВЦЭМ!$C$39:$C$782,СВЦЭМ!$A$39:$A$782,$A35,СВЦЭМ!$B$39:$B$782,U$11)+'СЕТ СН'!$F$9+СВЦЭМ!$D$10+'СЕТ СН'!$F$6-'СЕТ СН'!$F$19</f>
        <v>720.31602679000002</v>
      </c>
      <c r="V35" s="36">
        <f>SUMIFS(СВЦЭМ!$C$39:$C$782,СВЦЭМ!$A$39:$A$782,$A35,СВЦЭМ!$B$39:$B$782,V$11)+'СЕТ СН'!$F$9+СВЦЭМ!$D$10+'СЕТ СН'!$F$6-'СЕТ СН'!$F$19</f>
        <v>725.49675837999996</v>
      </c>
      <c r="W35" s="36">
        <f>SUMIFS(СВЦЭМ!$C$39:$C$782,СВЦЭМ!$A$39:$A$782,$A35,СВЦЭМ!$B$39:$B$782,W$11)+'СЕТ СН'!$F$9+СВЦЭМ!$D$10+'СЕТ СН'!$F$6-'СЕТ СН'!$F$19</f>
        <v>725.47899049</v>
      </c>
      <c r="X35" s="36">
        <f>SUMIFS(СВЦЭМ!$C$39:$C$782,СВЦЭМ!$A$39:$A$782,$A35,СВЦЭМ!$B$39:$B$782,X$11)+'СЕТ СН'!$F$9+СВЦЭМ!$D$10+'СЕТ СН'!$F$6-'СЕТ СН'!$F$19</f>
        <v>717.37097434999998</v>
      </c>
      <c r="Y35" s="36">
        <f>SUMIFS(СВЦЭМ!$C$39:$C$782,СВЦЭМ!$A$39:$A$782,$A35,СВЦЭМ!$B$39:$B$782,Y$11)+'СЕТ СН'!$F$9+СВЦЭМ!$D$10+'СЕТ СН'!$F$6-'СЕТ СН'!$F$19</f>
        <v>688.67678271</v>
      </c>
    </row>
    <row r="36" spans="1:25" ht="15.75" x14ac:dyDescent="0.2">
      <c r="A36" s="35">
        <f t="shared" si="0"/>
        <v>44372</v>
      </c>
      <c r="B36" s="36">
        <f>SUMIFS(СВЦЭМ!$C$39:$C$782,СВЦЭМ!$A$39:$A$782,$A36,СВЦЭМ!$B$39:$B$782,B$11)+'СЕТ СН'!$F$9+СВЦЭМ!$D$10+'СЕТ СН'!$F$6-'СЕТ СН'!$F$19</f>
        <v>740.4080897</v>
      </c>
      <c r="C36" s="36">
        <f>SUMIFS(СВЦЭМ!$C$39:$C$782,СВЦЭМ!$A$39:$A$782,$A36,СВЦЭМ!$B$39:$B$782,C$11)+'СЕТ СН'!$F$9+СВЦЭМ!$D$10+'СЕТ СН'!$F$6-'СЕТ СН'!$F$19</f>
        <v>834.81072620999998</v>
      </c>
      <c r="D36" s="36">
        <f>SUMIFS(СВЦЭМ!$C$39:$C$782,СВЦЭМ!$A$39:$A$782,$A36,СВЦЭМ!$B$39:$B$782,D$11)+'СЕТ СН'!$F$9+СВЦЭМ!$D$10+'СЕТ СН'!$F$6-'СЕТ СН'!$F$19</f>
        <v>873.09362734000001</v>
      </c>
      <c r="E36" s="36">
        <f>SUMIFS(СВЦЭМ!$C$39:$C$782,СВЦЭМ!$A$39:$A$782,$A36,СВЦЭМ!$B$39:$B$782,E$11)+'СЕТ СН'!$F$9+СВЦЭМ!$D$10+'СЕТ СН'!$F$6-'СЕТ СН'!$F$19</f>
        <v>882.85384379000004</v>
      </c>
      <c r="F36" s="36">
        <f>SUMIFS(СВЦЭМ!$C$39:$C$782,СВЦЭМ!$A$39:$A$782,$A36,СВЦЭМ!$B$39:$B$782,F$11)+'СЕТ СН'!$F$9+СВЦЭМ!$D$10+'СЕТ СН'!$F$6-'СЕТ СН'!$F$19</f>
        <v>879.70398363000004</v>
      </c>
      <c r="G36" s="36">
        <f>SUMIFS(СВЦЭМ!$C$39:$C$782,СВЦЭМ!$A$39:$A$782,$A36,СВЦЭМ!$B$39:$B$782,G$11)+'СЕТ СН'!$F$9+СВЦЭМ!$D$10+'СЕТ СН'!$F$6-'СЕТ СН'!$F$19</f>
        <v>873.15518182000005</v>
      </c>
      <c r="H36" s="36">
        <f>SUMIFS(СВЦЭМ!$C$39:$C$782,СВЦЭМ!$A$39:$A$782,$A36,СВЦЭМ!$B$39:$B$782,H$11)+'СЕТ СН'!$F$9+СВЦЭМ!$D$10+'СЕТ СН'!$F$6-'СЕТ СН'!$F$19</f>
        <v>873.87819143000002</v>
      </c>
      <c r="I36" s="36">
        <f>SUMIFS(СВЦЭМ!$C$39:$C$782,СВЦЭМ!$A$39:$A$782,$A36,СВЦЭМ!$B$39:$B$782,I$11)+'СЕТ СН'!$F$9+СВЦЭМ!$D$10+'СЕТ СН'!$F$6-'СЕТ СН'!$F$19</f>
        <v>769.98609017000001</v>
      </c>
      <c r="J36" s="36">
        <f>SUMIFS(СВЦЭМ!$C$39:$C$782,СВЦЭМ!$A$39:$A$782,$A36,СВЦЭМ!$B$39:$B$782,J$11)+'СЕТ СН'!$F$9+СВЦЭМ!$D$10+'СЕТ СН'!$F$6-'СЕТ СН'!$F$19</f>
        <v>706.27412092999998</v>
      </c>
      <c r="K36" s="36">
        <f>SUMIFS(СВЦЭМ!$C$39:$C$782,СВЦЭМ!$A$39:$A$782,$A36,СВЦЭМ!$B$39:$B$782,K$11)+'СЕТ СН'!$F$9+СВЦЭМ!$D$10+'СЕТ СН'!$F$6-'СЕТ СН'!$F$19</f>
        <v>725.25658497999996</v>
      </c>
      <c r="L36" s="36">
        <f>SUMIFS(СВЦЭМ!$C$39:$C$782,СВЦЭМ!$A$39:$A$782,$A36,СВЦЭМ!$B$39:$B$782,L$11)+'СЕТ СН'!$F$9+СВЦЭМ!$D$10+'СЕТ СН'!$F$6-'СЕТ СН'!$F$19</f>
        <v>717.41751477000003</v>
      </c>
      <c r="M36" s="36">
        <f>SUMIFS(СВЦЭМ!$C$39:$C$782,СВЦЭМ!$A$39:$A$782,$A36,СВЦЭМ!$B$39:$B$782,M$11)+'СЕТ СН'!$F$9+СВЦЭМ!$D$10+'СЕТ СН'!$F$6-'СЕТ СН'!$F$19</f>
        <v>716.74330154999996</v>
      </c>
      <c r="N36" s="36">
        <f>SUMIFS(СВЦЭМ!$C$39:$C$782,СВЦЭМ!$A$39:$A$782,$A36,СВЦЭМ!$B$39:$B$782,N$11)+'СЕТ СН'!$F$9+СВЦЭМ!$D$10+'СЕТ СН'!$F$6-'СЕТ СН'!$F$19</f>
        <v>764.59800457999995</v>
      </c>
      <c r="O36" s="36">
        <f>SUMIFS(СВЦЭМ!$C$39:$C$782,СВЦЭМ!$A$39:$A$782,$A36,СВЦЭМ!$B$39:$B$782,O$11)+'СЕТ СН'!$F$9+СВЦЭМ!$D$10+'СЕТ СН'!$F$6-'СЕТ СН'!$F$19</f>
        <v>814.07682326999998</v>
      </c>
      <c r="P36" s="36">
        <f>SUMIFS(СВЦЭМ!$C$39:$C$782,СВЦЭМ!$A$39:$A$782,$A36,СВЦЭМ!$B$39:$B$782,P$11)+'СЕТ СН'!$F$9+СВЦЭМ!$D$10+'СЕТ СН'!$F$6-'СЕТ СН'!$F$19</f>
        <v>820.74164900000005</v>
      </c>
      <c r="Q36" s="36">
        <f>SUMIFS(СВЦЭМ!$C$39:$C$782,СВЦЭМ!$A$39:$A$782,$A36,СВЦЭМ!$B$39:$B$782,Q$11)+'СЕТ СН'!$F$9+СВЦЭМ!$D$10+'СЕТ СН'!$F$6-'СЕТ СН'!$F$19</f>
        <v>828.68461099000001</v>
      </c>
      <c r="R36" s="36">
        <f>SUMIFS(СВЦЭМ!$C$39:$C$782,СВЦЭМ!$A$39:$A$782,$A36,СВЦЭМ!$B$39:$B$782,R$11)+'СЕТ СН'!$F$9+СВЦЭМ!$D$10+'СЕТ СН'!$F$6-'СЕТ СН'!$F$19</f>
        <v>799.32841627000005</v>
      </c>
      <c r="S36" s="36">
        <f>SUMIFS(СВЦЭМ!$C$39:$C$782,СВЦЭМ!$A$39:$A$782,$A36,СВЦЭМ!$B$39:$B$782,S$11)+'СЕТ СН'!$F$9+СВЦЭМ!$D$10+'СЕТ СН'!$F$6-'СЕТ СН'!$F$19</f>
        <v>725.92031649</v>
      </c>
      <c r="T36" s="36">
        <f>SUMIFS(СВЦЭМ!$C$39:$C$782,СВЦЭМ!$A$39:$A$782,$A36,СВЦЭМ!$B$39:$B$782,T$11)+'СЕТ СН'!$F$9+СВЦЭМ!$D$10+'СЕТ СН'!$F$6-'СЕТ СН'!$F$19</f>
        <v>710.02218914000002</v>
      </c>
      <c r="U36" s="36">
        <f>SUMIFS(СВЦЭМ!$C$39:$C$782,СВЦЭМ!$A$39:$A$782,$A36,СВЦЭМ!$B$39:$B$782,U$11)+'СЕТ СН'!$F$9+СВЦЭМ!$D$10+'СЕТ СН'!$F$6-'СЕТ СН'!$F$19</f>
        <v>716.75742671</v>
      </c>
      <c r="V36" s="36">
        <f>SUMIFS(СВЦЭМ!$C$39:$C$782,СВЦЭМ!$A$39:$A$782,$A36,СВЦЭМ!$B$39:$B$782,V$11)+'СЕТ СН'!$F$9+СВЦЭМ!$D$10+'СЕТ СН'!$F$6-'СЕТ СН'!$F$19</f>
        <v>717.42674586999999</v>
      </c>
      <c r="W36" s="36">
        <f>SUMIFS(СВЦЭМ!$C$39:$C$782,СВЦЭМ!$A$39:$A$782,$A36,СВЦЭМ!$B$39:$B$782,W$11)+'СЕТ СН'!$F$9+СВЦЭМ!$D$10+'СЕТ СН'!$F$6-'СЕТ СН'!$F$19</f>
        <v>725.86203943999999</v>
      </c>
      <c r="X36" s="36">
        <f>SUMIFS(СВЦЭМ!$C$39:$C$782,СВЦЭМ!$A$39:$A$782,$A36,СВЦЭМ!$B$39:$B$782,X$11)+'СЕТ СН'!$F$9+СВЦЭМ!$D$10+'СЕТ СН'!$F$6-'СЕТ СН'!$F$19</f>
        <v>711.83315126000002</v>
      </c>
      <c r="Y36" s="36">
        <f>SUMIFS(СВЦЭМ!$C$39:$C$782,СВЦЭМ!$A$39:$A$782,$A36,СВЦЭМ!$B$39:$B$782,Y$11)+'СЕТ СН'!$F$9+СВЦЭМ!$D$10+'СЕТ СН'!$F$6-'СЕТ СН'!$F$19</f>
        <v>669.30349232000003</v>
      </c>
    </row>
    <row r="37" spans="1:25" ht="15.75" x14ac:dyDescent="0.2">
      <c r="A37" s="35">
        <f t="shared" si="0"/>
        <v>44373</v>
      </c>
      <c r="B37" s="36">
        <f>SUMIFS(СВЦЭМ!$C$39:$C$782,СВЦЭМ!$A$39:$A$782,$A37,СВЦЭМ!$B$39:$B$782,B$11)+'СЕТ СН'!$F$9+СВЦЭМ!$D$10+'СЕТ СН'!$F$6-'СЕТ СН'!$F$19</f>
        <v>700.71437577999995</v>
      </c>
      <c r="C37" s="36">
        <f>SUMIFS(СВЦЭМ!$C$39:$C$782,СВЦЭМ!$A$39:$A$782,$A37,СВЦЭМ!$B$39:$B$782,C$11)+'СЕТ СН'!$F$9+СВЦЭМ!$D$10+'СЕТ СН'!$F$6-'СЕТ СН'!$F$19</f>
        <v>796.62822801000004</v>
      </c>
      <c r="D37" s="36">
        <f>SUMIFS(СВЦЭМ!$C$39:$C$782,СВЦЭМ!$A$39:$A$782,$A37,СВЦЭМ!$B$39:$B$782,D$11)+'СЕТ СН'!$F$9+СВЦЭМ!$D$10+'СЕТ СН'!$F$6-'СЕТ СН'!$F$19</f>
        <v>812.37489534999997</v>
      </c>
      <c r="E37" s="36">
        <f>SUMIFS(СВЦЭМ!$C$39:$C$782,СВЦЭМ!$A$39:$A$782,$A37,СВЦЭМ!$B$39:$B$782,E$11)+'СЕТ СН'!$F$9+СВЦЭМ!$D$10+'СЕТ СН'!$F$6-'СЕТ СН'!$F$19</f>
        <v>812.85831527000005</v>
      </c>
      <c r="F37" s="36">
        <f>SUMIFS(СВЦЭМ!$C$39:$C$782,СВЦЭМ!$A$39:$A$782,$A37,СВЦЭМ!$B$39:$B$782,F$11)+'СЕТ СН'!$F$9+СВЦЭМ!$D$10+'СЕТ СН'!$F$6-'СЕТ СН'!$F$19</f>
        <v>819.17634353000005</v>
      </c>
      <c r="G37" s="36">
        <f>SUMIFS(СВЦЭМ!$C$39:$C$782,СВЦЭМ!$A$39:$A$782,$A37,СВЦЭМ!$B$39:$B$782,G$11)+'СЕТ СН'!$F$9+СВЦЭМ!$D$10+'СЕТ СН'!$F$6-'СЕТ СН'!$F$19</f>
        <v>819.41556080999999</v>
      </c>
      <c r="H37" s="36">
        <f>SUMIFS(СВЦЭМ!$C$39:$C$782,СВЦЭМ!$A$39:$A$782,$A37,СВЦЭМ!$B$39:$B$782,H$11)+'СЕТ СН'!$F$9+СВЦЭМ!$D$10+'СЕТ СН'!$F$6-'СЕТ СН'!$F$19</f>
        <v>805.59393791000002</v>
      </c>
      <c r="I37" s="36">
        <f>SUMIFS(СВЦЭМ!$C$39:$C$782,СВЦЭМ!$A$39:$A$782,$A37,СВЦЭМ!$B$39:$B$782,I$11)+'СЕТ СН'!$F$9+СВЦЭМ!$D$10+'СЕТ СН'!$F$6-'СЕТ СН'!$F$19</f>
        <v>789.32267915</v>
      </c>
      <c r="J37" s="36">
        <f>SUMIFS(СВЦЭМ!$C$39:$C$782,СВЦЭМ!$A$39:$A$782,$A37,СВЦЭМ!$B$39:$B$782,J$11)+'СЕТ СН'!$F$9+СВЦЭМ!$D$10+'СЕТ СН'!$F$6-'СЕТ СН'!$F$19</f>
        <v>721.78915630999995</v>
      </c>
      <c r="K37" s="36">
        <f>SUMIFS(СВЦЭМ!$C$39:$C$782,СВЦЭМ!$A$39:$A$782,$A37,СВЦЭМ!$B$39:$B$782,K$11)+'СЕТ СН'!$F$9+СВЦЭМ!$D$10+'СЕТ СН'!$F$6-'СЕТ СН'!$F$19</f>
        <v>683.75315965000004</v>
      </c>
      <c r="L37" s="36">
        <f>SUMIFS(СВЦЭМ!$C$39:$C$782,СВЦЭМ!$A$39:$A$782,$A37,СВЦЭМ!$B$39:$B$782,L$11)+'СЕТ СН'!$F$9+СВЦЭМ!$D$10+'СЕТ СН'!$F$6-'СЕТ СН'!$F$19</f>
        <v>691.70821436000006</v>
      </c>
      <c r="M37" s="36">
        <f>SUMIFS(СВЦЭМ!$C$39:$C$782,СВЦЭМ!$A$39:$A$782,$A37,СВЦЭМ!$B$39:$B$782,M$11)+'СЕТ СН'!$F$9+СВЦЭМ!$D$10+'СЕТ СН'!$F$6-'СЕТ СН'!$F$19</f>
        <v>710.94024166999998</v>
      </c>
      <c r="N37" s="36">
        <f>SUMIFS(СВЦЭМ!$C$39:$C$782,СВЦЭМ!$A$39:$A$782,$A37,СВЦЭМ!$B$39:$B$782,N$11)+'СЕТ СН'!$F$9+СВЦЭМ!$D$10+'СЕТ СН'!$F$6-'СЕТ СН'!$F$19</f>
        <v>761.14968276000002</v>
      </c>
      <c r="O37" s="36">
        <f>SUMIFS(СВЦЭМ!$C$39:$C$782,СВЦЭМ!$A$39:$A$782,$A37,СВЦЭМ!$B$39:$B$782,O$11)+'СЕТ СН'!$F$9+СВЦЭМ!$D$10+'СЕТ СН'!$F$6-'СЕТ СН'!$F$19</f>
        <v>764.3355474</v>
      </c>
      <c r="P37" s="36">
        <f>SUMIFS(СВЦЭМ!$C$39:$C$782,СВЦЭМ!$A$39:$A$782,$A37,СВЦЭМ!$B$39:$B$782,P$11)+'СЕТ СН'!$F$9+СВЦЭМ!$D$10+'СЕТ СН'!$F$6-'СЕТ СН'!$F$19</f>
        <v>769.1584216</v>
      </c>
      <c r="Q37" s="36">
        <f>SUMIFS(СВЦЭМ!$C$39:$C$782,СВЦЭМ!$A$39:$A$782,$A37,СВЦЭМ!$B$39:$B$782,Q$11)+'СЕТ СН'!$F$9+СВЦЭМ!$D$10+'СЕТ СН'!$F$6-'СЕТ СН'!$F$19</f>
        <v>777.24056257999996</v>
      </c>
      <c r="R37" s="36">
        <f>SUMIFS(СВЦЭМ!$C$39:$C$782,СВЦЭМ!$A$39:$A$782,$A37,СВЦЭМ!$B$39:$B$782,R$11)+'СЕТ СН'!$F$9+СВЦЭМ!$D$10+'СЕТ СН'!$F$6-'СЕТ СН'!$F$19</f>
        <v>732.94151670999997</v>
      </c>
      <c r="S37" s="36">
        <f>SUMIFS(СВЦЭМ!$C$39:$C$782,СВЦЭМ!$A$39:$A$782,$A37,СВЦЭМ!$B$39:$B$782,S$11)+'СЕТ СН'!$F$9+СВЦЭМ!$D$10+'СЕТ СН'!$F$6-'СЕТ СН'!$F$19</f>
        <v>693.05806762999998</v>
      </c>
      <c r="T37" s="36">
        <f>SUMIFS(СВЦЭМ!$C$39:$C$782,СВЦЭМ!$A$39:$A$782,$A37,СВЦЭМ!$B$39:$B$782,T$11)+'СЕТ СН'!$F$9+СВЦЭМ!$D$10+'СЕТ СН'!$F$6-'СЕТ СН'!$F$19</f>
        <v>683.01626378000003</v>
      </c>
      <c r="U37" s="36">
        <f>SUMIFS(СВЦЭМ!$C$39:$C$782,СВЦЭМ!$A$39:$A$782,$A37,СВЦЭМ!$B$39:$B$782,U$11)+'СЕТ СН'!$F$9+СВЦЭМ!$D$10+'СЕТ СН'!$F$6-'СЕТ СН'!$F$19</f>
        <v>686.40885707999996</v>
      </c>
      <c r="V37" s="36">
        <f>SUMIFS(СВЦЭМ!$C$39:$C$782,СВЦЭМ!$A$39:$A$782,$A37,СВЦЭМ!$B$39:$B$782,V$11)+'СЕТ СН'!$F$9+СВЦЭМ!$D$10+'СЕТ СН'!$F$6-'СЕТ СН'!$F$19</f>
        <v>681.64214093999999</v>
      </c>
      <c r="W37" s="36">
        <f>SUMIFS(СВЦЭМ!$C$39:$C$782,СВЦЭМ!$A$39:$A$782,$A37,СВЦЭМ!$B$39:$B$782,W$11)+'СЕТ СН'!$F$9+СВЦЭМ!$D$10+'СЕТ СН'!$F$6-'СЕТ СН'!$F$19</f>
        <v>694.64573580000001</v>
      </c>
      <c r="X37" s="36">
        <f>SUMIFS(СВЦЭМ!$C$39:$C$782,СВЦЭМ!$A$39:$A$782,$A37,СВЦЭМ!$B$39:$B$782,X$11)+'СЕТ СН'!$F$9+СВЦЭМ!$D$10+'СЕТ СН'!$F$6-'СЕТ СН'!$F$19</f>
        <v>684.35597108000002</v>
      </c>
      <c r="Y37" s="36">
        <f>SUMIFS(СВЦЭМ!$C$39:$C$782,СВЦЭМ!$A$39:$A$782,$A37,СВЦЭМ!$B$39:$B$782,Y$11)+'СЕТ СН'!$F$9+СВЦЭМ!$D$10+'СЕТ СН'!$F$6-'СЕТ СН'!$F$19</f>
        <v>642.42677945000003</v>
      </c>
    </row>
    <row r="38" spans="1:25" ht="15.75" x14ac:dyDescent="0.2">
      <c r="A38" s="35">
        <f t="shared" si="0"/>
        <v>44374</v>
      </c>
      <c r="B38" s="36">
        <f>SUMIFS(СВЦЭМ!$C$39:$C$782,СВЦЭМ!$A$39:$A$782,$A38,СВЦЭМ!$B$39:$B$782,B$11)+'СЕТ СН'!$F$9+СВЦЭМ!$D$10+'СЕТ СН'!$F$6-'СЕТ СН'!$F$19</f>
        <v>661.43170225999995</v>
      </c>
      <c r="C38" s="36">
        <f>SUMIFS(СВЦЭМ!$C$39:$C$782,СВЦЭМ!$A$39:$A$782,$A38,СВЦЭМ!$B$39:$B$782,C$11)+'СЕТ СН'!$F$9+СВЦЭМ!$D$10+'СЕТ СН'!$F$6-'СЕТ СН'!$F$19</f>
        <v>717.82311998</v>
      </c>
      <c r="D38" s="36">
        <f>SUMIFS(СВЦЭМ!$C$39:$C$782,СВЦЭМ!$A$39:$A$782,$A38,СВЦЭМ!$B$39:$B$782,D$11)+'СЕТ СН'!$F$9+СВЦЭМ!$D$10+'СЕТ СН'!$F$6-'СЕТ СН'!$F$19</f>
        <v>787.47777160999999</v>
      </c>
      <c r="E38" s="36">
        <f>SUMIFS(СВЦЭМ!$C$39:$C$782,СВЦЭМ!$A$39:$A$782,$A38,СВЦЭМ!$B$39:$B$782,E$11)+'СЕТ СН'!$F$9+СВЦЭМ!$D$10+'СЕТ СН'!$F$6-'СЕТ СН'!$F$19</f>
        <v>806.47504330000004</v>
      </c>
      <c r="F38" s="36">
        <f>SUMIFS(СВЦЭМ!$C$39:$C$782,СВЦЭМ!$A$39:$A$782,$A38,СВЦЭМ!$B$39:$B$782,F$11)+'СЕТ СН'!$F$9+СВЦЭМ!$D$10+'СЕТ СН'!$F$6-'СЕТ СН'!$F$19</f>
        <v>810.83839121000005</v>
      </c>
      <c r="G38" s="36">
        <f>SUMIFS(СВЦЭМ!$C$39:$C$782,СВЦЭМ!$A$39:$A$782,$A38,СВЦЭМ!$B$39:$B$782,G$11)+'СЕТ СН'!$F$9+СВЦЭМ!$D$10+'СЕТ СН'!$F$6-'СЕТ СН'!$F$19</f>
        <v>812.13854820000006</v>
      </c>
      <c r="H38" s="36">
        <f>SUMIFS(СВЦЭМ!$C$39:$C$782,СВЦЭМ!$A$39:$A$782,$A38,СВЦЭМ!$B$39:$B$782,H$11)+'СЕТ СН'!$F$9+СВЦЭМ!$D$10+'СЕТ СН'!$F$6-'СЕТ СН'!$F$19</f>
        <v>793.09917428000006</v>
      </c>
      <c r="I38" s="36">
        <f>SUMIFS(СВЦЭМ!$C$39:$C$782,СВЦЭМ!$A$39:$A$782,$A38,СВЦЭМ!$B$39:$B$782,I$11)+'СЕТ СН'!$F$9+СВЦЭМ!$D$10+'СЕТ СН'!$F$6-'СЕТ СН'!$F$19</f>
        <v>714.07982242000003</v>
      </c>
      <c r="J38" s="36">
        <f>SUMIFS(СВЦЭМ!$C$39:$C$782,СВЦЭМ!$A$39:$A$782,$A38,СВЦЭМ!$B$39:$B$782,J$11)+'СЕТ СН'!$F$9+СВЦЭМ!$D$10+'СЕТ СН'!$F$6-'СЕТ СН'!$F$19</f>
        <v>664.97676759000001</v>
      </c>
      <c r="K38" s="36">
        <f>SUMIFS(СВЦЭМ!$C$39:$C$782,СВЦЭМ!$A$39:$A$782,$A38,СВЦЭМ!$B$39:$B$782,K$11)+'СЕТ СН'!$F$9+СВЦЭМ!$D$10+'СЕТ СН'!$F$6-'СЕТ СН'!$F$19</f>
        <v>657.28514897000002</v>
      </c>
      <c r="L38" s="36">
        <f>SUMIFS(СВЦЭМ!$C$39:$C$782,СВЦЭМ!$A$39:$A$782,$A38,СВЦЭМ!$B$39:$B$782,L$11)+'СЕТ СН'!$F$9+СВЦЭМ!$D$10+'СЕТ СН'!$F$6-'СЕТ СН'!$F$19</f>
        <v>651.16813177999995</v>
      </c>
      <c r="M38" s="36">
        <f>SUMIFS(СВЦЭМ!$C$39:$C$782,СВЦЭМ!$A$39:$A$782,$A38,СВЦЭМ!$B$39:$B$782,M$11)+'СЕТ СН'!$F$9+СВЦЭМ!$D$10+'СЕТ СН'!$F$6-'СЕТ СН'!$F$19</f>
        <v>674.17279938000001</v>
      </c>
      <c r="N38" s="36">
        <f>SUMIFS(СВЦЭМ!$C$39:$C$782,СВЦЭМ!$A$39:$A$782,$A38,СВЦЭМ!$B$39:$B$782,N$11)+'СЕТ СН'!$F$9+СВЦЭМ!$D$10+'СЕТ СН'!$F$6-'СЕТ СН'!$F$19</f>
        <v>733.10645775</v>
      </c>
      <c r="O38" s="36">
        <f>SUMIFS(СВЦЭМ!$C$39:$C$782,СВЦЭМ!$A$39:$A$782,$A38,СВЦЭМ!$B$39:$B$782,O$11)+'СЕТ СН'!$F$9+СВЦЭМ!$D$10+'СЕТ СН'!$F$6-'СЕТ СН'!$F$19</f>
        <v>789.60921456999995</v>
      </c>
      <c r="P38" s="36">
        <f>SUMIFS(СВЦЭМ!$C$39:$C$782,СВЦЭМ!$A$39:$A$782,$A38,СВЦЭМ!$B$39:$B$782,P$11)+'СЕТ СН'!$F$9+СВЦЭМ!$D$10+'СЕТ СН'!$F$6-'СЕТ СН'!$F$19</f>
        <v>797.99299264000001</v>
      </c>
      <c r="Q38" s="36">
        <f>SUMIFS(СВЦЭМ!$C$39:$C$782,СВЦЭМ!$A$39:$A$782,$A38,СВЦЭМ!$B$39:$B$782,Q$11)+'СЕТ СН'!$F$9+СВЦЭМ!$D$10+'СЕТ СН'!$F$6-'СЕТ СН'!$F$19</f>
        <v>799.98930853000002</v>
      </c>
      <c r="R38" s="36">
        <f>SUMIFS(СВЦЭМ!$C$39:$C$782,СВЦЭМ!$A$39:$A$782,$A38,СВЦЭМ!$B$39:$B$782,R$11)+'СЕТ СН'!$F$9+СВЦЭМ!$D$10+'СЕТ СН'!$F$6-'СЕТ СН'!$F$19</f>
        <v>758.26680252999995</v>
      </c>
      <c r="S38" s="36">
        <f>SUMIFS(СВЦЭМ!$C$39:$C$782,СВЦЭМ!$A$39:$A$782,$A38,СВЦЭМ!$B$39:$B$782,S$11)+'СЕТ СН'!$F$9+СВЦЭМ!$D$10+'СЕТ СН'!$F$6-'СЕТ СН'!$F$19</f>
        <v>699.73164000999998</v>
      </c>
      <c r="T38" s="36">
        <f>SUMIFS(СВЦЭМ!$C$39:$C$782,СВЦЭМ!$A$39:$A$782,$A38,СВЦЭМ!$B$39:$B$782,T$11)+'СЕТ СН'!$F$9+СВЦЭМ!$D$10+'СЕТ СН'!$F$6-'СЕТ СН'!$F$19</f>
        <v>664.46461686999999</v>
      </c>
      <c r="U38" s="36">
        <f>SUMIFS(СВЦЭМ!$C$39:$C$782,СВЦЭМ!$A$39:$A$782,$A38,СВЦЭМ!$B$39:$B$782,U$11)+'СЕТ СН'!$F$9+СВЦЭМ!$D$10+'СЕТ СН'!$F$6-'СЕТ СН'!$F$19</f>
        <v>650.23357355999997</v>
      </c>
      <c r="V38" s="36">
        <f>SUMIFS(СВЦЭМ!$C$39:$C$782,СВЦЭМ!$A$39:$A$782,$A38,СВЦЭМ!$B$39:$B$782,V$11)+'СЕТ СН'!$F$9+СВЦЭМ!$D$10+'СЕТ СН'!$F$6-'СЕТ СН'!$F$19</f>
        <v>638.51553414</v>
      </c>
      <c r="W38" s="36">
        <f>SUMIFS(СВЦЭМ!$C$39:$C$782,СВЦЭМ!$A$39:$A$782,$A38,СВЦЭМ!$B$39:$B$782,W$11)+'СЕТ СН'!$F$9+СВЦЭМ!$D$10+'СЕТ СН'!$F$6-'СЕТ СН'!$F$19</f>
        <v>640.40575602000001</v>
      </c>
      <c r="X38" s="36">
        <f>SUMIFS(СВЦЭМ!$C$39:$C$782,СВЦЭМ!$A$39:$A$782,$A38,СВЦЭМ!$B$39:$B$782,X$11)+'СЕТ СН'!$F$9+СВЦЭМ!$D$10+'СЕТ СН'!$F$6-'СЕТ СН'!$F$19</f>
        <v>638.07046176999995</v>
      </c>
      <c r="Y38" s="36">
        <f>SUMIFS(СВЦЭМ!$C$39:$C$782,СВЦЭМ!$A$39:$A$782,$A38,СВЦЭМ!$B$39:$B$782,Y$11)+'СЕТ СН'!$F$9+СВЦЭМ!$D$10+'СЕТ СН'!$F$6-'СЕТ СН'!$F$19</f>
        <v>639.73550626999997</v>
      </c>
    </row>
    <row r="39" spans="1:25" ht="15.75" x14ac:dyDescent="0.2">
      <c r="A39" s="35">
        <f t="shared" si="0"/>
        <v>44375</v>
      </c>
      <c r="B39" s="36">
        <f>SUMIFS(СВЦЭМ!$C$39:$C$782,СВЦЭМ!$A$39:$A$782,$A39,СВЦЭМ!$B$39:$B$782,B$11)+'СЕТ СН'!$F$9+СВЦЭМ!$D$10+'СЕТ СН'!$F$6-'СЕТ СН'!$F$19</f>
        <v>684.38257682999995</v>
      </c>
      <c r="C39" s="36">
        <f>SUMIFS(СВЦЭМ!$C$39:$C$782,СВЦЭМ!$A$39:$A$782,$A39,СВЦЭМ!$B$39:$B$782,C$11)+'СЕТ СН'!$F$9+СВЦЭМ!$D$10+'СЕТ СН'!$F$6-'СЕТ СН'!$F$19</f>
        <v>766.14826980999999</v>
      </c>
      <c r="D39" s="36">
        <f>SUMIFS(СВЦЭМ!$C$39:$C$782,СВЦЭМ!$A$39:$A$782,$A39,СВЦЭМ!$B$39:$B$782,D$11)+'СЕТ СН'!$F$9+СВЦЭМ!$D$10+'СЕТ СН'!$F$6-'СЕТ СН'!$F$19</f>
        <v>777.65026110999997</v>
      </c>
      <c r="E39" s="36">
        <f>SUMIFS(СВЦЭМ!$C$39:$C$782,СВЦЭМ!$A$39:$A$782,$A39,СВЦЭМ!$B$39:$B$782,E$11)+'СЕТ СН'!$F$9+СВЦЭМ!$D$10+'СЕТ СН'!$F$6-'СЕТ СН'!$F$19</f>
        <v>789.87136373999999</v>
      </c>
      <c r="F39" s="36">
        <f>SUMIFS(СВЦЭМ!$C$39:$C$782,СВЦЭМ!$A$39:$A$782,$A39,СВЦЭМ!$B$39:$B$782,F$11)+'СЕТ СН'!$F$9+СВЦЭМ!$D$10+'СЕТ СН'!$F$6-'СЕТ СН'!$F$19</f>
        <v>787.72729217999995</v>
      </c>
      <c r="G39" s="36">
        <f>SUMIFS(СВЦЭМ!$C$39:$C$782,СВЦЭМ!$A$39:$A$782,$A39,СВЦЭМ!$B$39:$B$782,G$11)+'СЕТ СН'!$F$9+СВЦЭМ!$D$10+'СЕТ СН'!$F$6-'СЕТ СН'!$F$19</f>
        <v>774.01211499999999</v>
      </c>
      <c r="H39" s="36">
        <f>SUMIFS(СВЦЭМ!$C$39:$C$782,СВЦЭМ!$A$39:$A$782,$A39,СВЦЭМ!$B$39:$B$782,H$11)+'СЕТ СН'!$F$9+СВЦЭМ!$D$10+'СЕТ СН'!$F$6-'СЕТ СН'!$F$19</f>
        <v>781.70458903999997</v>
      </c>
      <c r="I39" s="36">
        <f>SUMIFS(СВЦЭМ!$C$39:$C$782,СВЦЭМ!$A$39:$A$782,$A39,СВЦЭМ!$B$39:$B$782,I$11)+'СЕТ СН'!$F$9+СВЦЭМ!$D$10+'СЕТ СН'!$F$6-'СЕТ СН'!$F$19</f>
        <v>828.66086802999996</v>
      </c>
      <c r="J39" s="36">
        <f>SUMIFS(СВЦЭМ!$C$39:$C$782,СВЦЭМ!$A$39:$A$782,$A39,СВЦЭМ!$B$39:$B$782,J$11)+'СЕТ СН'!$F$9+СВЦЭМ!$D$10+'СЕТ СН'!$F$6-'СЕТ СН'!$F$19</f>
        <v>762.43958534000001</v>
      </c>
      <c r="K39" s="36">
        <f>SUMIFS(СВЦЭМ!$C$39:$C$782,СВЦЭМ!$A$39:$A$782,$A39,СВЦЭМ!$B$39:$B$782,K$11)+'СЕТ СН'!$F$9+СВЦЭМ!$D$10+'СЕТ СН'!$F$6-'СЕТ СН'!$F$19</f>
        <v>724.49064012999997</v>
      </c>
      <c r="L39" s="36">
        <f>SUMIFS(СВЦЭМ!$C$39:$C$782,СВЦЭМ!$A$39:$A$782,$A39,СВЦЭМ!$B$39:$B$782,L$11)+'СЕТ СН'!$F$9+СВЦЭМ!$D$10+'СЕТ СН'!$F$6-'СЕТ СН'!$F$19</f>
        <v>691.47209639000005</v>
      </c>
      <c r="M39" s="36">
        <f>SUMIFS(СВЦЭМ!$C$39:$C$782,СВЦЭМ!$A$39:$A$782,$A39,СВЦЭМ!$B$39:$B$782,M$11)+'СЕТ СН'!$F$9+СВЦЭМ!$D$10+'СЕТ СН'!$F$6-'СЕТ СН'!$F$19</f>
        <v>726.86643447000006</v>
      </c>
      <c r="N39" s="36">
        <f>SUMIFS(СВЦЭМ!$C$39:$C$782,СВЦЭМ!$A$39:$A$782,$A39,СВЦЭМ!$B$39:$B$782,N$11)+'СЕТ СН'!$F$9+СВЦЭМ!$D$10+'СЕТ СН'!$F$6-'СЕТ СН'!$F$19</f>
        <v>785.15548570999999</v>
      </c>
      <c r="O39" s="36">
        <f>SUMIFS(СВЦЭМ!$C$39:$C$782,СВЦЭМ!$A$39:$A$782,$A39,СВЦЭМ!$B$39:$B$782,O$11)+'СЕТ СН'!$F$9+СВЦЭМ!$D$10+'СЕТ СН'!$F$6-'СЕТ СН'!$F$19</f>
        <v>830.14071068999999</v>
      </c>
      <c r="P39" s="36">
        <f>SUMIFS(СВЦЭМ!$C$39:$C$782,СВЦЭМ!$A$39:$A$782,$A39,СВЦЭМ!$B$39:$B$782,P$11)+'СЕТ СН'!$F$9+СВЦЭМ!$D$10+'СЕТ СН'!$F$6-'СЕТ СН'!$F$19</f>
        <v>836.79878402999998</v>
      </c>
      <c r="Q39" s="36">
        <f>SUMIFS(СВЦЭМ!$C$39:$C$782,СВЦЭМ!$A$39:$A$782,$A39,СВЦЭМ!$B$39:$B$782,Q$11)+'СЕТ СН'!$F$9+СВЦЭМ!$D$10+'СЕТ СН'!$F$6-'СЕТ СН'!$F$19</f>
        <v>827.12106104999998</v>
      </c>
      <c r="R39" s="36">
        <f>SUMIFS(СВЦЭМ!$C$39:$C$782,СВЦЭМ!$A$39:$A$782,$A39,СВЦЭМ!$B$39:$B$782,R$11)+'СЕТ СН'!$F$9+СВЦЭМ!$D$10+'СЕТ СН'!$F$6-'СЕТ СН'!$F$19</f>
        <v>793.89382726999997</v>
      </c>
      <c r="S39" s="36">
        <f>SUMIFS(СВЦЭМ!$C$39:$C$782,СВЦЭМ!$A$39:$A$782,$A39,СВЦЭМ!$B$39:$B$782,S$11)+'СЕТ СН'!$F$9+СВЦЭМ!$D$10+'СЕТ СН'!$F$6-'СЕТ СН'!$F$19</f>
        <v>738.61436048999997</v>
      </c>
      <c r="T39" s="36">
        <f>SUMIFS(СВЦЭМ!$C$39:$C$782,СВЦЭМ!$A$39:$A$782,$A39,СВЦЭМ!$B$39:$B$782,T$11)+'СЕТ СН'!$F$9+СВЦЭМ!$D$10+'СЕТ СН'!$F$6-'СЕТ СН'!$F$19</f>
        <v>681.84953029999997</v>
      </c>
      <c r="U39" s="36">
        <f>SUMIFS(СВЦЭМ!$C$39:$C$782,СВЦЭМ!$A$39:$A$782,$A39,СВЦЭМ!$B$39:$B$782,U$11)+'СЕТ СН'!$F$9+СВЦЭМ!$D$10+'СЕТ СН'!$F$6-'СЕТ СН'!$F$19</f>
        <v>687.51655296000001</v>
      </c>
      <c r="V39" s="36">
        <f>SUMIFS(СВЦЭМ!$C$39:$C$782,СВЦЭМ!$A$39:$A$782,$A39,СВЦЭМ!$B$39:$B$782,V$11)+'СЕТ СН'!$F$9+СВЦЭМ!$D$10+'СЕТ СН'!$F$6-'СЕТ СН'!$F$19</f>
        <v>662.94200182999998</v>
      </c>
      <c r="W39" s="36">
        <f>SUMIFS(СВЦЭМ!$C$39:$C$782,СВЦЭМ!$A$39:$A$782,$A39,СВЦЭМ!$B$39:$B$782,W$11)+'СЕТ СН'!$F$9+СВЦЭМ!$D$10+'СЕТ СН'!$F$6-'СЕТ СН'!$F$19</f>
        <v>670.21340457999997</v>
      </c>
      <c r="X39" s="36">
        <f>SUMIFS(СВЦЭМ!$C$39:$C$782,СВЦЭМ!$A$39:$A$782,$A39,СВЦЭМ!$B$39:$B$782,X$11)+'СЕТ СН'!$F$9+СВЦЭМ!$D$10+'СЕТ СН'!$F$6-'СЕТ СН'!$F$19</f>
        <v>686.29252670000005</v>
      </c>
      <c r="Y39" s="36">
        <f>SUMIFS(СВЦЭМ!$C$39:$C$782,СВЦЭМ!$A$39:$A$782,$A39,СВЦЭМ!$B$39:$B$782,Y$11)+'СЕТ СН'!$F$9+СВЦЭМ!$D$10+'СЕТ СН'!$F$6-'СЕТ СН'!$F$19</f>
        <v>726.85060135000003</v>
      </c>
    </row>
    <row r="40" spans="1:25" ht="15.75" x14ac:dyDescent="0.2">
      <c r="A40" s="35">
        <f t="shared" si="0"/>
        <v>44376</v>
      </c>
      <c r="B40" s="36">
        <f>SUMIFS(СВЦЭМ!$C$39:$C$782,СВЦЭМ!$A$39:$A$782,$A40,СВЦЭМ!$B$39:$B$782,B$11)+'СЕТ СН'!$F$9+СВЦЭМ!$D$10+'СЕТ СН'!$F$6-'СЕТ СН'!$F$19</f>
        <v>721.53840380999998</v>
      </c>
      <c r="C40" s="36">
        <f>SUMIFS(СВЦЭМ!$C$39:$C$782,СВЦЭМ!$A$39:$A$782,$A40,СВЦЭМ!$B$39:$B$782,C$11)+'СЕТ СН'!$F$9+СВЦЭМ!$D$10+'СЕТ СН'!$F$6-'СЕТ СН'!$F$19</f>
        <v>757.94998688999999</v>
      </c>
      <c r="D40" s="36">
        <f>SUMIFS(СВЦЭМ!$C$39:$C$782,СВЦЭМ!$A$39:$A$782,$A40,СВЦЭМ!$B$39:$B$782,D$11)+'СЕТ СН'!$F$9+СВЦЭМ!$D$10+'СЕТ СН'!$F$6-'СЕТ СН'!$F$19</f>
        <v>771.74643432000005</v>
      </c>
      <c r="E40" s="36">
        <f>SUMIFS(СВЦЭМ!$C$39:$C$782,СВЦЭМ!$A$39:$A$782,$A40,СВЦЭМ!$B$39:$B$782,E$11)+'СЕТ СН'!$F$9+СВЦЭМ!$D$10+'СЕТ СН'!$F$6-'СЕТ СН'!$F$19</f>
        <v>791.61458517000005</v>
      </c>
      <c r="F40" s="36">
        <f>SUMIFS(СВЦЭМ!$C$39:$C$782,СВЦЭМ!$A$39:$A$782,$A40,СВЦЭМ!$B$39:$B$782,F$11)+'СЕТ СН'!$F$9+СВЦЭМ!$D$10+'СЕТ СН'!$F$6-'СЕТ СН'!$F$19</f>
        <v>791.15354308999997</v>
      </c>
      <c r="G40" s="36">
        <f>SUMIFS(СВЦЭМ!$C$39:$C$782,СВЦЭМ!$A$39:$A$782,$A40,СВЦЭМ!$B$39:$B$782,G$11)+'СЕТ СН'!$F$9+СВЦЭМ!$D$10+'СЕТ СН'!$F$6-'СЕТ СН'!$F$19</f>
        <v>774.59061883000004</v>
      </c>
      <c r="H40" s="36">
        <f>SUMIFS(СВЦЭМ!$C$39:$C$782,СВЦЭМ!$A$39:$A$782,$A40,СВЦЭМ!$B$39:$B$782,H$11)+'СЕТ СН'!$F$9+СВЦЭМ!$D$10+'СЕТ СН'!$F$6-'СЕТ СН'!$F$19</f>
        <v>769.14453559000003</v>
      </c>
      <c r="I40" s="36">
        <f>SUMIFS(СВЦЭМ!$C$39:$C$782,СВЦЭМ!$A$39:$A$782,$A40,СВЦЭМ!$B$39:$B$782,I$11)+'СЕТ СН'!$F$9+СВЦЭМ!$D$10+'СЕТ СН'!$F$6-'СЕТ СН'!$F$19</f>
        <v>807.97694131000003</v>
      </c>
      <c r="J40" s="36">
        <f>SUMIFS(СВЦЭМ!$C$39:$C$782,СВЦЭМ!$A$39:$A$782,$A40,СВЦЭМ!$B$39:$B$782,J$11)+'СЕТ СН'!$F$9+СВЦЭМ!$D$10+'СЕТ СН'!$F$6-'СЕТ СН'!$F$19</f>
        <v>754.59992592000003</v>
      </c>
      <c r="K40" s="36">
        <f>SUMIFS(СВЦЭМ!$C$39:$C$782,СВЦЭМ!$A$39:$A$782,$A40,СВЦЭМ!$B$39:$B$782,K$11)+'СЕТ СН'!$F$9+СВЦЭМ!$D$10+'СЕТ СН'!$F$6-'СЕТ СН'!$F$19</f>
        <v>711.72814361999997</v>
      </c>
      <c r="L40" s="36">
        <f>SUMIFS(СВЦЭМ!$C$39:$C$782,СВЦЭМ!$A$39:$A$782,$A40,СВЦЭМ!$B$39:$B$782,L$11)+'СЕТ СН'!$F$9+СВЦЭМ!$D$10+'СЕТ СН'!$F$6-'СЕТ СН'!$F$19</f>
        <v>682.01591425000004</v>
      </c>
      <c r="M40" s="36">
        <f>SUMIFS(СВЦЭМ!$C$39:$C$782,СВЦЭМ!$A$39:$A$782,$A40,СВЦЭМ!$B$39:$B$782,M$11)+'СЕТ СН'!$F$9+СВЦЭМ!$D$10+'СЕТ СН'!$F$6-'СЕТ СН'!$F$19</f>
        <v>710.54994145000001</v>
      </c>
      <c r="N40" s="36">
        <f>SUMIFS(СВЦЭМ!$C$39:$C$782,СВЦЭМ!$A$39:$A$782,$A40,СВЦЭМ!$B$39:$B$782,N$11)+'СЕТ СН'!$F$9+СВЦЭМ!$D$10+'СЕТ СН'!$F$6-'СЕТ СН'!$F$19</f>
        <v>781.60916680000003</v>
      </c>
      <c r="O40" s="36">
        <f>SUMIFS(СВЦЭМ!$C$39:$C$782,СВЦЭМ!$A$39:$A$782,$A40,СВЦЭМ!$B$39:$B$782,O$11)+'СЕТ СН'!$F$9+СВЦЭМ!$D$10+'СЕТ СН'!$F$6-'СЕТ СН'!$F$19</f>
        <v>821.43237008999995</v>
      </c>
      <c r="P40" s="36">
        <f>SUMIFS(СВЦЭМ!$C$39:$C$782,СВЦЭМ!$A$39:$A$782,$A40,СВЦЭМ!$B$39:$B$782,P$11)+'СЕТ СН'!$F$9+СВЦЭМ!$D$10+'СЕТ СН'!$F$6-'СЕТ СН'!$F$19</f>
        <v>829.58965655999998</v>
      </c>
      <c r="Q40" s="36">
        <f>SUMIFS(СВЦЭМ!$C$39:$C$782,СВЦЭМ!$A$39:$A$782,$A40,СВЦЭМ!$B$39:$B$782,Q$11)+'СЕТ СН'!$F$9+СВЦЭМ!$D$10+'СЕТ СН'!$F$6-'СЕТ СН'!$F$19</f>
        <v>820.82270758000004</v>
      </c>
      <c r="R40" s="36">
        <f>SUMIFS(СВЦЭМ!$C$39:$C$782,СВЦЭМ!$A$39:$A$782,$A40,СВЦЭМ!$B$39:$B$782,R$11)+'СЕТ СН'!$F$9+СВЦЭМ!$D$10+'СЕТ СН'!$F$6-'СЕТ СН'!$F$19</f>
        <v>791.27325882000002</v>
      </c>
      <c r="S40" s="36">
        <f>SUMIFS(СВЦЭМ!$C$39:$C$782,СВЦЭМ!$A$39:$A$782,$A40,СВЦЭМ!$B$39:$B$782,S$11)+'СЕТ СН'!$F$9+СВЦЭМ!$D$10+'СЕТ СН'!$F$6-'СЕТ СН'!$F$19</f>
        <v>737.66330445999995</v>
      </c>
      <c r="T40" s="36">
        <f>SUMIFS(СВЦЭМ!$C$39:$C$782,СВЦЭМ!$A$39:$A$782,$A40,СВЦЭМ!$B$39:$B$782,T$11)+'СЕТ СН'!$F$9+СВЦЭМ!$D$10+'СЕТ СН'!$F$6-'СЕТ СН'!$F$19</f>
        <v>695.22531738999999</v>
      </c>
      <c r="U40" s="36">
        <f>SUMIFS(СВЦЭМ!$C$39:$C$782,СВЦЭМ!$A$39:$A$782,$A40,СВЦЭМ!$B$39:$B$782,U$11)+'СЕТ СН'!$F$9+СВЦЭМ!$D$10+'СЕТ СН'!$F$6-'СЕТ СН'!$F$19</f>
        <v>689.23324865999996</v>
      </c>
      <c r="V40" s="36">
        <f>SUMIFS(СВЦЭМ!$C$39:$C$782,СВЦЭМ!$A$39:$A$782,$A40,СВЦЭМ!$B$39:$B$782,V$11)+'СЕТ СН'!$F$9+СВЦЭМ!$D$10+'СЕТ СН'!$F$6-'СЕТ СН'!$F$19</f>
        <v>665.30317796999998</v>
      </c>
      <c r="W40" s="36">
        <f>SUMIFS(СВЦЭМ!$C$39:$C$782,СВЦЭМ!$A$39:$A$782,$A40,СВЦЭМ!$B$39:$B$782,W$11)+'СЕТ СН'!$F$9+СВЦЭМ!$D$10+'СЕТ СН'!$F$6-'СЕТ СН'!$F$19</f>
        <v>667.74093948999996</v>
      </c>
      <c r="X40" s="36">
        <f>SUMIFS(СВЦЭМ!$C$39:$C$782,СВЦЭМ!$A$39:$A$782,$A40,СВЦЭМ!$B$39:$B$782,X$11)+'СЕТ СН'!$F$9+СВЦЭМ!$D$10+'СЕТ СН'!$F$6-'СЕТ СН'!$F$19</f>
        <v>683.67662095000003</v>
      </c>
      <c r="Y40" s="36">
        <f>SUMIFS(СВЦЭМ!$C$39:$C$782,СВЦЭМ!$A$39:$A$782,$A40,СВЦЭМ!$B$39:$B$782,Y$11)+'СЕТ СН'!$F$9+СВЦЭМ!$D$10+'СЕТ СН'!$F$6-'СЕТ СН'!$F$19</f>
        <v>719.07282240999996</v>
      </c>
    </row>
    <row r="41" spans="1:25" ht="15.75" x14ac:dyDescent="0.2">
      <c r="A41" s="35">
        <f t="shared" si="0"/>
        <v>44377</v>
      </c>
      <c r="B41" s="36">
        <f>SUMIFS(СВЦЭМ!$C$39:$C$782,СВЦЭМ!$A$39:$A$782,$A41,СВЦЭМ!$B$39:$B$782,B$11)+'СЕТ СН'!$F$9+СВЦЭМ!$D$10+'СЕТ СН'!$F$6-'СЕТ СН'!$F$19</f>
        <v>732.05101091000006</v>
      </c>
      <c r="C41" s="36">
        <f>SUMIFS(СВЦЭМ!$C$39:$C$782,СВЦЭМ!$A$39:$A$782,$A41,СВЦЭМ!$B$39:$B$782,C$11)+'СЕТ СН'!$F$9+СВЦЭМ!$D$10+'СЕТ СН'!$F$6-'СЕТ СН'!$F$19</f>
        <v>821.49984410000002</v>
      </c>
      <c r="D41" s="36">
        <f>SUMIFS(СВЦЭМ!$C$39:$C$782,СВЦЭМ!$A$39:$A$782,$A41,СВЦЭМ!$B$39:$B$782,D$11)+'СЕТ СН'!$F$9+СВЦЭМ!$D$10+'СЕТ СН'!$F$6-'СЕТ СН'!$F$19</f>
        <v>895.96650055999999</v>
      </c>
      <c r="E41" s="36">
        <f>SUMIFS(СВЦЭМ!$C$39:$C$782,СВЦЭМ!$A$39:$A$782,$A41,СВЦЭМ!$B$39:$B$782,E$11)+'СЕТ СН'!$F$9+СВЦЭМ!$D$10+'СЕТ СН'!$F$6-'СЕТ СН'!$F$19</f>
        <v>886.52577000999997</v>
      </c>
      <c r="F41" s="36">
        <f>SUMIFS(СВЦЭМ!$C$39:$C$782,СВЦЭМ!$A$39:$A$782,$A41,СВЦЭМ!$B$39:$B$782,F$11)+'СЕТ СН'!$F$9+СВЦЭМ!$D$10+'СЕТ СН'!$F$6-'СЕТ СН'!$F$19</f>
        <v>890.89198236000004</v>
      </c>
      <c r="G41" s="36">
        <f>SUMIFS(СВЦЭМ!$C$39:$C$782,СВЦЭМ!$A$39:$A$782,$A41,СВЦЭМ!$B$39:$B$782,G$11)+'СЕТ СН'!$F$9+СВЦЭМ!$D$10+'СЕТ СН'!$F$6-'СЕТ СН'!$F$19</f>
        <v>891.13943674999996</v>
      </c>
      <c r="H41" s="36">
        <f>SUMIFS(СВЦЭМ!$C$39:$C$782,СВЦЭМ!$A$39:$A$782,$A41,СВЦЭМ!$B$39:$B$782,H$11)+'СЕТ СН'!$F$9+СВЦЭМ!$D$10+'СЕТ СН'!$F$6-'СЕТ СН'!$F$19</f>
        <v>858.75540816</v>
      </c>
      <c r="I41" s="36">
        <f>SUMIFS(СВЦЭМ!$C$39:$C$782,СВЦЭМ!$A$39:$A$782,$A41,СВЦЭМ!$B$39:$B$782,I$11)+'СЕТ СН'!$F$9+СВЦЭМ!$D$10+'СЕТ СН'!$F$6-'СЕТ СН'!$F$19</f>
        <v>776.26724860000002</v>
      </c>
      <c r="J41" s="36">
        <f>SUMIFS(СВЦЭМ!$C$39:$C$782,СВЦЭМ!$A$39:$A$782,$A41,СВЦЭМ!$B$39:$B$782,J$11)+'СЕТ СН'!$F$9+СВЦЭМ!$D$10+'СЕТ СН'!$F$6-'СЕТ СН'!$F$19</f>
        <v>709.88186296000003</v>
      </c>
      <c r="K41" s="36">
        <f>SUMIFS(СВЦЭМ!$C$39:$C$782,СВЦЭМ!$A$39:$A$782,$A41,СВЦЭМ!$B$39:$B$782,K$11)+'СЕТ СН'!$F$9+СВЦЭМ!$D$10+'СЕТ СН'!$F$6-'СЕТ СН'!$F$19</f>
        <v>665.50888567000004</v>
      </c>
      <c r="L41" s="36">
        <f>SUMIFS(СВЦЭМ!$C$39:$C$782,СВЦЭМ!$A$39:$A$782,$A41,СВЦЭМ!$B$39:$B$782,L$11)+'СЕТ СН'!$F$9+СВЦЭМ!$D$10+'СЕТ СН'!$F$6-'СЕТ СН'!$F$19</f>
        <v>644.36450625999998</v>
      </c>
      <c r="M41" s="36">
        <f>SUMIFS(СВЦЭМ!$C$39:$C$782,СВЦЭМ!$A$39:$A$782,$A41,СВЦЭМ!$B$39:$B$782,M$11)+'СЕТ СН'!$F$9+СВЦЭМ!$D$10+'СЕТ СН'!$F$6-'СЕТ СН'!$F$19</f>
        <v>676.46463117999997</v>
      </c>
      <c r="N41" s="36">
        <f>SUMIFS(СВЦЭМ!$C$39:$C$782,СВЦЭМ!$A$39:$A$782,$A41,СВЦЭМ!$B$39:$B$782,N$11)+'СЕТ СН'!$F$9+СВЦЭМ!$D$10+'СЕТ СН'!$F$6-'СЕТ СН'!$F$19</f>
        <v>729.55141548000006</v>
      </c>
      <c r="O41" s="36">
        <f>SUMIFS(СВЦЭМ!$C$39:$C$782,СВЦЭМ!$A$39:$A$782,$A41,СВЦЭМ!$B$39:$B$782,O$11)+'СЕТ СН'!$F$9+СВЦЭМ!$D$10+'СЕТ СН'!$F$6-'СЕТ СН'!$F$19</f>
        <v>782.21004115000005</v>
      </c>
      <c r="P41" s="36">
        <f>SUMIFS(СВЦЭМ!$C$39:$C$782,СВЦЭМ!$A$39:$A$782,$A41,СВЦЭМ!$B$39:$B$782,P$11)+'СЕТ СН'!$F$9+СВЦЭМ!$D$10+'СЕТ СН'!$F$6-'СЕТ СН'!$F$19</f>
        <v>803.99971683000001</v>
      </c>
      <c r="Q41" s="36">
        <f>SUMIFS(СВЦЭМ!$C$39:$C$782,СВЦЭМ!$A$39:$A$782,$A41,СВЦЭМ!$B$39:$B$782,Q$11)+'СЕТ СН'!$F$9+СВЦЭМ!$D$10+'СЕТ СН'!$F$6-'СЕТ СН'!$F$19</f>
        <v>785.09634243000005</v>
      </c>
      <c r="R41" s="36">
        <f>SUMIFS(СВЦЭМ!$C$39:$C$782,СВЦЭМ!$A$39:$A$782,$A41,СВЦЭМ!$B$39:$B$782,R$11)+'СЕТ СН'!$F$9+СВЦЭМ!$D$10+'СЕТ СН'!$F$6-'СЕТ СН'!$F$19</f>
        <v>738.74563545000001</v>
      </c>
      <c r="S41" s="36">
        <f>SUMIFS(СВЦЭМ!$C$39:$C$782,СВЦЭМ!$A$39:$A$782,$A41,СВЦЭМ!$B$39:$B$782,S$11)+'СЕТ СН'!$F$9+СВЦЭМ!$D$10+'СЕТ СН'!$F$6-'СЕТ СН'!$F$19</f>
        <v>681.29549756999995</v>
      </c>
      <c r="T41" s="36">
        <f>SUMIFS(СВЦЭМ!$C$39:$C$782,СВЦЭМ!$A$39:$A$782,$A41,СВЦЭМ!$B$39:$B$782,T$11)+'СЕТ СН'!$F$9+СВЦЭМ!$D$10+'СЕТ СН'!$F$6-'СЕТ СН'!$F$19</f>
        <v>648.6444583</v>
      </c>
      <c r="U41" s="36">
        <f>SUMIFS(СВЦЭМ!$C$39:$C$782,СВЦЭМ!$A$39:$A$782,$A41,СВЦЭМ!$B$39:$B$782,U$11)+'СЕТ СН'!$F$9+СВЦЭМ!$D$10+'СЕТ СН'!$F$6-'СЕТ СН'!$F$19</f>
        <v>648.05242153000006</v>
      </c>
      <c r="V41" s="36">
        <f>SUMIFS(СВЦЭМ!$C$39:$C$782,СВЦЭМ!$A$39:$A$782,$A41,СВЦЭМ!$B$39:$B$782,V$11)+'СЕТ СН'!$F$9+СВЦЭМ!$D$10+'СЕТ СН'!$F$6-'СЕТ СН'!$F$19</f>
        <v>631.1074734</v>
      </c>
      <c r="W41" s="36">
        <f>SUMIFS(СВЦЭМ!$C$39:$C$782,СВЦЭМ!$A$39:$A$782,$A41,СВЦЭМ!$B$39:$B$782,W$11)+'СЕТ СН'!$F$9+СВЦЭМ!$D$10+'СЕТ СН'!$F$6-'СЕТ СН'!$F$19</f>
        <v>639.15583107999998</v>
      </c>
      <c r="X41" s="36">
        <f>SUMIFS(СВЦЭМ!$C$39:$C$782,СВЦЭМ!$A$39:$A$782,$A41,СВЦЭМ!$B$39:$B$782,X$11)+'СЕТ СН'!$F$9+СВЦЭМ!$D$10+'СЕТ СН'!$F$6-'СЕТ СН'!$F$19</f>
        <v>645.01992088999998</v>
      </c>
      <c r="Y41" s="36">
        <f>SUMIFS(СВЦЭМ!$C$39:$C$782,СВЦЭМ!$A$39:$A$782,$A41,СВЦЭМ!$B$39:$B$782,Y$11)+'СЕТ СН'!$F$9+СВЦЭМ!$D$10+'СЕТ СН'!$F$6-'СЕТ СН'!$F$19</f>
        <v>645.42912450999995</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01.06.2021</v>
      </c>
      <c r="B48" s="36">
        <f>SUMIFS(СВЦЭМ!$C$39:$C$782,СВЦЭМ!$A$39:$A$782,$A48,СВЦЭМ!$B$39:$B$782,B$47)+'СЕТ СН'!$G$9+СВЦЭМ!$D$10+'СЕТ СН'!$G$6-'СЕТ СН'!$G$19</f>
        <v>838.94369069000004</v>
      </c>
      <c r="C48" s="36">
        <f>SUMIFS(СВЦЭМ!$C$39:$C$782,СВЦЭМ!$A$39:$A$782,$A48,СВЦЭМ!$B$39:$B$782,C$47)+'СЕТ СН'!$G$9+СВЦЭМ!$D$10+'СЕТ СН'!$G$6-'СЕТ СН'!$G$19</f>
        <v>901.42015558000003</v>
      </c>
      <c r="D48" s="36">
        <f>SUMIFS(СВЦЭМ!$C$39:$C$782,СВЦЭМ!$A$39:$A$782,$A48,СВЦЭМ!$B$39:$B$782,D$47)+'СЕТ СН'!$G$9+СВЦЭМ!$D$10+'СЕТ СН'!$G$6-'СЕТ СН'!$G$19</f>
        <v>919.31871467999997</v>
      </c>
      <c r="E48" s="36">
        <f>SUMIFS(СВЦЭМ!$C$39:$C$782,СВЦЭМ!$A$39:$A$782,$A48,СВЦЭМ!$B$39:$B$782,E$47)+'СЕТ СН'!$G$9+СВЦЭМ!$D$10+'СЕТ СН'!$G$6-'СЕТ СН'!$G$19</f>
        <v>932.25058862000003</v>
      </c>
      <c r="F48" s="36">
        <f>SUMIFS(СВЦЭМ!$C$39:$C$782,СВЦЭМ!$A$39:$A$782,$A48,СВЦЭМ!$B$39:$B$782,F$47)+'СЕТ СН'!$G$9+СВЦЭМ!$D$10+'СЕТ СН'!$G$6-'СЕТ СН'!$G$19</f>
        <v>931.57069099</v>
      </c>
      <c r="G48" s="36">
        <f>SUMIFS(СВЦЭМ!$C$39:$C$782,СВЦЭМ!$A$39:$A$782,$A48,СВЦЭМ!$B$39:$B$782,G$47)+'СЕТ СН'!$G$9+СВЦЭМ!$D$10+'СЕТ СН'!$G$6-'СЕТ СН'!$G$19</f>
        <v>927.16857924999999</v>
      </c>
      <c r="H48" s="36">
        <f>SUMIFS(СВЦЭМ!$C$39:$C$782,СВЦЭМ!$A$39:$A$782,$A48,СВЦЭМ!$B$39:$B$782,H$47)+'СЕТ СН'!$G$9+СВЦЭМ!$D$10+'СЕТ СН'!$G$6-'СЕТ СН'!$G$19</f>
        <v>887.70088441999997</v>
      </c>
      <c r="I48" s="36">
        <f>SUMIFS(СВЦЭМ!$C$39:$C$782,СВЦЭМ!$A$39:$A$782,$A48,СВЦЭМ!$B$39:$B$782,I$47)+'СЕТ СН'!$G$9+СВЦЭМ!$D$10+'СЕТ СН'!$G$6-'СЕТ СН'!$G$19</f>
        <v>791.25063806000003</v>
      </c>
      <c r="J48" s="36">
        <f>SUMIFS(СВЦЭМ!$C$39:$C$782,СВЦЭМ!$A$39:$A$782,$A48,СВЦЭМ!$B$39:$B$782,J$47)+'СЕТ СН'!$G$9+СВЦЭМ!$D$10+'СЕТ СН'!$G$6-'СЕТ СН'!$G$19</f>
        <v>746.86384827999996</v>
      </c>
      <c r="K48" s="36">
        <f>SUMIFS(СВЦЭМ!$C$39:$C$782,СВЦЭМ!$A$39:$A$782,$A48,СВЦЭМ!$B$39:$B$782,K$47)+'СЕТ СН'!$G$9+СВЦЭМ!$D$10+'СЕТ СН'!$G$6-'СЕТ СН'!$G$19</f>
        <v>845.87696127000004</v>
      </c>
      <c r="L48" s="36">
        <f>SUMIFS(СВЦЭМ!$C$39:$C$782,СВЦЭМ!$A$39:$A$782,$A48,СВЦЭМ!$B$39:$B$782,L$47)+'СЕТ СН'!$G$9+СВЦЭМ!$D$10+'СЕТ СН'!$G$6-'СЕТ СН'!$G$19</f>
        <v>827.78228414</v>
      </c>
      <c r="M48" s="36">
        <f>SUMIFS(СВЦЭМ!$C$39:$C$782,СВЦЭМ!$A$39:$A$782,$A48,СВЦЭМ!$B$39:$B$782,M$47)+'СЕТ СН'!$G$9+СВЦЭМ!$D$10+'СЕТ СН'!$G$6-'СЕТ СН'!$G$19</f>
        <v>819.59134462999998</v>
      </c>
      <c r="N48" s="36">
        <f>SUMIFS(СВЦЭМ!$C$39:$C$782,СВЦЭМ!$A$39:$A$782,$A48,СВЦЭМ!$B$39:$B$782,N$47)+'СЕТ СН'!$G$9+СВЦЭМ!$D$10+'СЕТ СН'!$G$6-'СЕТ СН'!$G$19</f>
        <v>824.37338401</v>
      </c>
      <c r="O48" s="36">
        <f>SUMIFS(СВЦЭМ!$C$39:$C$782,СВЦЭМ!$A$39:$A$782,$A48,СВЦЭМ!$B$39:$B$782,O$47)+'СЕТ СН'!$G$9+СВЦЭМ!$D$10+'СЕТ СН'!$G$6-'СЕТ СН'!$G$19</f>
        <v>871.98985232999996</v>
      </c>
      <c r="P48" s="36">
        <f>SUMIFS(СВЦЭМ!$C$39:$C$782,СВЦЭМ!$A$39:$A$782,$A48,СВЦЭМ!$B$39:$B$782,P$47)+'СЕТ СН'!$G$9+СВЦЭМ!$D$10+'СЕТ СН'!$G$6-'СЕТ СН'!$G$19</f>
        <v>883.07116214999996</v>
      </c>
      <c r="Q48" s="36">
        <f>SUMIFS(СВЦЭМ!$C$39:$C$782,СВЦЭМ!$A$39:$A$782,$A48,СВЦЭМ!$B$39:$B$782,Q$47)+'СЕТ СН'!$G$9+СВЦЭМ!$D$10+'СЕТ СН'!$G$6-'СЕТ СН'!$G$19</f>
        <v>880.84837362999997</v>
      </c>
      <c r="R48" s="36">
        <f>SUMIFS(СВЦЭМ!$C$39:$C$782,СВЦЭМ!$A$39:$A$782,$A48,СВЦЭМ!$B$39:$B$782,R$47)+'СЕТ СН'!$G$9+СВЦЭМ!$D$10+'СЕТ СН'!$G$6-'СЕТ СН'!$G$19</f>
        <v>831.91100328000005</v>
      </c>
      <c r="S48" s="36">
        <f>SUMIFS(СВЦЭМ!$C$39:$C$782,СВЦЭМ!$A$39:$A$782,$A48,СВЦЭМ!$B$39:$B$782,S$47)+'СЕТ СН'!$G$9+СВЦЭМ!$D$10+'СЕТ СН'!$G$6-'СЕТ СН'!$G$19</f>
        <v>827.56462991000001</v>
      </c>
      <c r="T48" s="36">
        <f>SUMIFS(СВЦЭМ!$C$39:$C$782,СВЦЭМ!$A$39:$A$782,$A48,СВЦЭМ!$B$39:$B$782,T$47)+'СЕТ СН'!$G$9+СВЦЭМ!$D$10+'СЕТ СН'!$G$6-'СЕТ СН'!$G$19</f>
        <v>835.01692188000004</v>
      </c>
      <c r="U48" s="36">
        <f>SUMIFS(СВЦЭМ!$C$39:$C$782,СВЦЭМ!$A$39:$A$782,$A48,СВЦЭМ!$B$39:$B$782,U$47)+'СЕТ СН'!$G$9+СВЦЭМ!$D$10+'СЕТ СН'!$G$6-'СЕТ СН'!$G$19</f>
        <v>831.36816110999996</v>
      </c>
      <c r="V48" s="36">
        <f>SUMIFS(СВЦЭМ!$C$39:$C$782,СВЦЭМ!$A$39:$A$782,$A48,СВЦЭМ!$B$39:$B$782,V$47)+'СЕТ СН'!$G$9+СВЦЭМ!$D$10+'СЕТ СН'!$G$6-'СЕТ СН'!$G$19</f>
        <v>842.22025092000001</v>
      </c>
      <c r="W48" s="36">
        <f>SUMIFS(СВЦЭМ!$C$39:$C$782,СВЦЭМ!$A$39:$A$782,$A48,СВЦЭМ!$B$39:$B$782,W$47)+'СЕТ СН'!$G$9+СВЦЭМ!$D$10+'СЕТ СН'!$G$6-'СЕТ СН'!$G$19</f>
        <v>857.18330069000001</v>
      </c>
      <c r="X48" s="36">
        <f>SUMIFS(СВЦЭМ!$C$39:$C$782,СВЦЭМ!$A$39:$A$782,$A48,СВЦЭМ!$B$39:$B$782,X$47)+'СЕТ СН'!$G$9+СВЦЭМ!$D$10+'СЕТ СН'!$G$6-'СЕТ СН'!$G$19</f>
        <v>859.87740418999999</v>
      </c>
      <c r="Y48" s="36">
        <f>SUMIFS(СВЦЭМ!$C$39:$C$782,СВЦЭМ!$A$39:$A$782,$A48,СВЦЭМ!$B$39:$B$782,Y$47)+'СЕТ СН'!$G$9+СВЦЭМ!$D$10+'СЕТ СН'!$G$6-'СЕТ СН'!$G$19</f>
        <v>812.15557530000001</v>
      </c>
    </row>
    <row r="49" spans="1:25" ht="15.75" x14ac:dyDescent="0.2">
      <c r="A49" s="35">
        <f>A48+1</f>
        <v>44349</v>
      </c>
      <c r="B49" s="36">
        <f>SUMIFS(СВЦЭМ!$C$39:$C$782,СВЦЭМ!$A$39:$A$782,$A49,СВЦЭМ!$B$39:$B$782,B$47)+'СЕТ СН'!$G$9+СВЦЭМ!$D$10+'СЕТ СН'!$G$6-'СЕТ СН'!$G$19</f>
        <v>783.79763889000003</v>
      </c>
      <c r="C49" s="36">
        <f>SUMIFS(СВЦЭМ!$C$39:$C$782,СВЦЭМ!$A$39:$A$782,$A49,СВЦЭМ!$B$39:$B$782,C$47)+'СЕТ СН'!$G$9+СВЦЭМ!$D$10+'СЕТ СН'!$G$6-'СЕТ СН'!$G$19</f>
        <v>835.18778511000005</v>
      </c>
      <c r="D49" s="36">
        <f>SUMIFS(СВЦЭМ!$C$39:$C$782,СВЦЭМ!$A$39:$A$782,$A49,СВЦЭМ!$B$39:$B$782,D$47)+'СЕТ СН'!$G$9+СВЦЭМ!$D$10+'СЕТ СН'!$G$6-'СЕТ СН'!$G$19</f>
        <v>916.64286258000004</v>
      </c>
      <c r="E49" s="36">
        <f>SUMIFS(СВЦЭМ!$C$39:$C$782,СВЦЭМ!$A$39:$A$782,$A49,СВЦЭМ!$B$39:$B$782,E$47)+'СЕТ СН'!$G$9+СВЦЭМ!$D$10+'СЕТ СН'!$G$6-'СЕТ СН'!$G$19</f>
        <v>922.39566759000002</v>
      </c>
      <c r="F49" s="36">
        <f>SUMIFS(СВЦЭМ!$C$39:$C$782,СВЦЭМ!$A$39:$A$782,$A49,СВЦЭМ!$B$39:$B$782,F$47)+'СЕТ СН'!$G$9+СВЦЭМ!$D$10+'СЕТ СН'!$G$6-'СЕТ СН'!$G$19</f>
        <v>925.82842939</v>
      </c>
      <c r="G49" s="36">
        <f>SUMIFS(СВЦЭМ!$C$39:$C$782,СВЦЭМ!$A$39:$A$782,$A49,СВЦЭМ!$B$39:$B$782,G$47)+'СЕТ СН'!$G$9+СВЦЭМ!$D$10+'СЕТ СН'!$G$6-'СЕТ СН'!$G$19</f>
        <v>913.29945105000002</v>
      </c>
      <c r="H49" s="36">
        <f>SUMIFS(СВЦЭМ!$C$39:$C$782,СВЦЭМ!$A$39:$A$782,$A49,СВЦЭМ!$B$39:$B$782,H$47)+'СЕТ СН'!$G$9+СВЦЭМ!$D$10+'СЕТ СН'!$G$6-'СЕТ СН'!$G$19</f>
        <v>889.17927008000004</v>
      </c>
      <c r="I49" s="36">
        <f>SUMIFS(СВЦЭМ!$C$39:$C$782,СВЦЭМ!$A$39:$A$782,$A49,СВЦЭМ!$B$39:$B$782,I$47)+'СЕТ СН'!$G$9+СВЦЭМ!$D$10+'СЕТ СН'!$G$6-'СЕТ СН'!$G$19</f>
        <v>824.17190826000001</v>
      </c>
      <c r="J49" s="36">
        <f>SUMIFS(СВЦЭМ!$C$39:$C$782,СВЦЭМ!$A$39:$A$782,$A49,СВЦЭМ!$B$39:$B$782,J$47)+'СЕТ СН'!$G$9+СВЦЭМ!$D$10+'СЕТ СН'!$G$6-'СЕТ СН'!$G$19</f>
        <v>791.13605593</v>
      </c>
      <c r="K49" s="36">
        <f>SUMIFS(СВЦЭМ!$C$39:$C$782,СВЦЭМ!$A$39:$A$782,$A49,СВЦЭМ!$B$39:$B$782,K$47)+'СЕТ СН'!$G$9+СВЦЭМ!$D$10+'СЕТ СН'!$G$6-'СЕТ СН'!$G$19</f>
        <v>810.20473012000002</v>
      </c>
      <c r="L49" s="36">
        <f>SUMIFS(СВЦЭМ!$C$39:$C$782,СВЦЭМ!$A$39:$A$782,$A49,СВЦЭМ!$B$39:$B$782,L$47)+'СЕТ СН'!$G$9+СВЦЭМ!$D$10+'СЕТ СН'!$G$6-'СЕТ СН'!$G$19</f>
        <v>810.20421897000006</v>
      </c>
      <c r="M49" s="36">
        <f>SUMIFS(СВЦЭМ!$C$39:$C$782,СВЦЭМ!$A$39:$A$782,$A49,СВЦЭМ!$B$39:$B$782,M$47)+'СЕТ СН'!$G$9+СВЦЭМ!$D$10+'СЕТ СН'!$G$6-'СЕТ СН'!$G$19</f>
        <v>804.11377755000001</v>
      </c>
      <c r="N49" s="36">
        <f>SUMIFS(СВЦЭМ!$C$39:$C$782,СВЦЭМ!$A$39:$A$782,$A49,СВЦЭМ!$B$39:$B$782,N$47)+'СЕТ СН'!$G$9+СВЦЭМ!$D$10+'СЕТ СН'!$G$6-'СЕТ СН'!$G$19</f>
        <v>863.72543212000005</v>
      </c>
      <c r="O49" s="36">
        <f>SUMIFS(СВЦЭМ!$C$39:$C$782,СВЦЭМ!$A$39:$A$782,$A49,СВЦЭМ!$B$39:$B$782,O$47)+'СЕТ СН'!$G$9+СВЦЭМ!$D$10+'СЕТ СН'!$G$6-'СЕТ СН'!$G$19</f>
        <v>896.63843519</v>
      </c>
      <c r="P49" s="36">
        <f>SUMIFS(СВЦЭМ!$C$39:$C$782,СВЦЭМ!$A$39:$A$782,$A49,СВЦЭМ!$B$39:$B$782,P$47)+'СЕТ СН'!$G$9+СВЦЭМ!$D$10+'СЕТ СН'!$G$6-'СЕТ СН'!$G$19</f>
        <v>904.01038568000001</v>
      </c>
      <c r="Q49" s="36">
        <f>SUMIFS(СВЦЭМ!$C$39:$C$782,СВЦЭМ!$A$39:$A$782,$A49,СВЦЭМ!$B$39:$B$782,Q$47)+'СЕТ СН'!$G$9+СВЦЭМ!$D$10+'СЕТ СН'!$G$6-'СЕТ СН'!$G$19</f>
        <v>904.74452788999997</v>
      </c>
      <c r="R49" s="36">
        <f>SUMIFS(СВЦЭМ!$C$39:$C$782,СВЦЭМ!$A$39:$A$782,$A49,СВЦЭМ!$B$39:$B$782,R$47)+'СЕТ СН'!$G$9+СВЦЭМ!$D$10+'СЕТ СН'!$G$6-'СЕТ СН'!$G$19</f>
        <v>866.02418311999998</v>
      </c>
      <c r="S49" s="36">
        <f>SUMIFS(СВЦЭМ!$C$39:$C$782,СВЦЭМ!$A$39:$A$782,$A49,СВЦЭМ!$B$39:$B$782,S$47)+'СЕТ СН'!$G$9+СВЦЭМ!$D$10+'СЕТ СН'!$G$6-'СЕТ СН'!$G$19</f>
        <v>864.74766995000004</v>
      </c>
      <c r="T49" s="36">
        <f>SUMIFS(СВЦЭМ!$C$39:$C$782,СВЦЭМ!$A$39:$A$782,$A49,СВЦЭМ!$B$39:$B$782,T$47)+'СЕТ СН'!$G$9+СВЦЭМ!$D$10+'СЕТ СН'!$G$6-'СЕТ СН'!$G$19</f>
        <v>849.00830021000002</v>
      </c>
      <c r="U49" s="36">
        <f>SUMIFS(СВЦЭМ!$C$39:$C$782,СВЦЭМ!$A$39:$A$782,$A49,СВЦЭМ!$B$39:$B$782,U$47)+'СЕТ СН'!$G$9+СВЦЭМ!$D$10+'СЕТ СН'!$G$6-'СЕТ СН'!$G$19</f>
        <v>815.07077982999999</v>
      </c>
      <c r="V49" s="36">
        <f>SUMIFS(СВЦЭМ!$C$39:$C$782,СВЦЭМ!$A$39:$A$782,$A49,СВЦЭМ!$B$39:$B$782,V$47)+'СЕТ СН'!$G$9+СВЦЭМ!$D$10+'СЕТ СН'!$G$6-'СЕТ СН'!$G$19</f>
        <v>797.91294968</v>
      </c>
      <c r="W49" s="36">
        <f>SUMIFS(СВЦЭМ!$C$39:$C$782,СВЦЭМ!$A$39:$A$782,$A49,СВЦЭМ!$B$39:$B$782,W$47)+'СЕТ СН'!$G$9+СВЦЭМ!$D$10+'СЕТ СН'!$G$6-'СЕТ СН'!$G$19</f>
        <v>811.97831310000004</v>
      </c>
      <c r="X49" s="36">
        <f>SUMIFS(СВЦЭМ!$C$39:$C$782,СВЦЭМ!$A$39:$A$782,$A49,СВЦЭМ!$B$39:$B$782,X$47)+'СЕТ СН'!$G$9+СВЦЭМ!$D$10+'СЕТ СН'!$G$6-'СЕТ СН'!$G$19</f>
        <v>876.13026367999998</v>
      </c>
      <c r="Y49" s="36">
        <f>SUMIFS(СВЦЭМ!$C$39:$C$782,СВЦЭМ!$A$39:$A$782,$A49,СВЦЭМ!$B$39:$B$782,Y$47)+'СЕТ СН'!$G$9+СВЦЭМ!$D$10+'СЕТ СН'!$G$6-'СЕТ СН'!$G$19</f>
        <v>830.57786554999996</v>
      </c>
    </row>
    <row r="50" spans="1:25" ht="15.75" x14ac:dyDescent="0.2">
      <c r="A50" s="35">
        <f t="shared" ref="A50:A77" si="1">A49+1</f>
        <v>44350</v>
      </c>
      <c r="B50" s="36">
        <f>SUMIFS(СВЦЭМ!$C$39:$C$782,СВЦЭМ!$A$39:$A$782,$A50,СВЦЭМ!$B$39:$B$782,B$47)+'СЕТ СН'!$G$9+СВЦЭМ!$D$10+'СЕТ СН'!$G$6-'СЕТ СН'!$G$19</f>
        <v>754.97444183000005</v>
      </c>
      <c r="C50" s="36">
        <f>SUMIFS(СВЦЭМ!$C$39:$C$782,СВЦЭМ!$A$39:$A$782,$A50,СВЦЭМ!$B$39:$B$782,C$47)+'СЕТ СН'!$G$9+СВЦЭМ!$D$10+'СЕТ СН'!$G$6-'СЕТ СН'!$G$19</f>
        <v>824.85802645000001</v>
      </c>
      <c r="D50" s="36">
        <f>SUMIFS(СВЦЭМ!$C$39:$C$782,СВЦЭМ!$A$39:$A$782,$A50,СВЦЭМ!$B$39:$B$782,D$47)+'СЕТ СН'!$G$9+СВЦЭМ!$D$10+'СЕТ СН'!$G$6-'СЕТ СН'!$G$19</f>
        <v>901.72800087999997</v>
      </c>
      <c r="E50" s="36">
        <f>SUMIFS(СВЦЭМ!$C$39:$C$782,СВЦЭМ!$A$39:$A$782,$A50,СВЦЭМ!$B$39:$B$782,E$47)+'СЕТ СН'!$G$9+СВЦЭМ!$D$10+'СЕТ СН'!$G$6-'СЕТ СН'!$G$19</f>
        <v>915.01902773000006</v>
      </c>
      <c r="F50" s="36">
        <f>SUMIFS(СВЦЭМ!$C$39:$C$782,СВЦЭМ!$A$39:$A$782,$A50,СВЦЭМ!$B$39:$B$782,F$47)+'СЕТ СН'!$G$9+СВЦЭМ!$D$10+'СЕТ СН'!$G$6-'СЕТ СН'!$G$19</f>
        <v>923.89839182000003</v>
      </c>
      <c r="G50" s="36">
        <f>SUMIFS(СВЦЭМ!$C$39:$C$782,СВЦЭМ!$A$39:$A$782,$A50,СВЦЭМ!$B$39:$B$782,G$47)+'СЕТ СН'!$G$9+СВЦЭМ!$D$10+'СЕТ СН'!$G$6-'СЕТ СН'!$G$19</f>
        <v>909.98508664999997</v>
      </c>
      <c r="H50" s="36">
        <f>SUMIFS(СВЦЭМ!$C$39:$C$782,СВЦЭМ!$A$39:$A$782,$A50,СВЦЭМ!$B$39:$B$782,H$47)+'СЕТ СН'!$G$9+СВЦЭМ!$D$10+'СЕТ СН'!$G$6-'СЕТ СН'!$G$19</f>
        <v>872.92780187000005</v>
      </c>
      <c r="I50" s="36">
        <f>SUMIFS(СВЦЭМ!$C$39:$C$782,СВЦЭМ!$A$39:$A$782,$A50,СВЦЭМ!$B$39:$B$782,I$47)+'СЕТ СН'!$G$9+СВЦЭМ!$D$10+'СЕТ СН'!$G$6-'СЕТ СН'!$G$19</f>
        <v>845.08592474</v>
      </c>
      <c r="J50" s="36">
        <f>SUMIFS(СВЦЭМ!$C$39:$C$782,СВЦЭМ!$A$39:$A$782,$A50,СВЦЭМ!$B$39:$B$782,J$47)+'СЕТ СН'!$G$9+СВЦЭМ!$D$10+'СЕТ СН'!$G$6-'СЕТ СН'!$G$19</f>
        <v>880.19689239000002</v>
      </c>
      <c r="K50" s="36">
        <f>SUMIFS(СВЦЭМ!$C$39:$C$782,СВЦЭМ!$A$39:$A$782,$A50,СВЦЭМ!$B$39:$B$782,K$47)+'СЕТ СН'!$G$9+СВЦЭМ!$D$10+'СЕТ СН'!$G$6-'СЕТ СН'!$G$19</f>
        <v>904.97000009999999</v>
      </c>
      <c r="L50" s="36">
        <f>SUMIFS(СВЦЭМ!$C$39:$C$782,СВЦЭМ!$A$39:$A$782,$A50,СВЦЭМ!$B$39:$B$782,L$47)+'СЕТ СН'!$G$9+СВЦЭМ!$D$10+'СЕТ СН'!$G$6-'СЕТ СН'!$G$19</f>
        <v>914.99056316999997</v>
      </c>
      <c r="M50" s="36">
        <f>SUMIFS(СВЦЭМ!$C$39:$C$782,СВЦЭМ!$A$39:$A$782,$A50,СВЦЭМ!$B$39:$B$782,M$47)+'СЕТ СН'!$G$9+СВЦЭМ!$D$10+'СЕТ СН'!$G$6-'СЕТ СН'!$G$19</f>
        <v>894.98296718999995</v>
      </c>
      <c r="N50" s="36">
        <f>SUMIFS(СВЦЭМ!$C$39:$C$782,СВЦЭМ!$A$39:$A$782,$A50,СВЦЭМ!$B$39:$B$782,N$47)+'СЕТ СН'!$G$9+СВЦЭМ!$D$10+'СЕТ СН'!$G$6-'СЕТ СН'!$G$19</f>
        <v>884.91918528999997</v>
      </c>
      <c r="O50" s="36">
        <f>SUMIFS(СВЦЭМ!$C$39:$C$782,СВЦЭМ!$A$39:$A$782,$A50,СВЦЭМ!$B$39:$B$782,O$47)+'СЕТ СН'!$G$9+СВЦЭМ!$D$10+'СЕТ СН'!$G$6-'СЕТ СН'!$G$19</f>
        <v>909.43711222000002</v>
      </c>
      <c r="P50" s="36">
        <f>SUMIFS(СВЦЭМ!$C$39:$C$782,СВЦЭМ!$A$39:$A$782,$A50,СВЦЭМ!$B$39:$B$782,P$47)+'СЕТ СН'!$G$9+СВЦЭМ!$D$10+'СЕТ СН'!$G$6-'СЕТ СН'!$G$19</f>
        <v>918.58990757000004</v>
      </c>
      <c r="Q50" s="36">
        <f>SUMIFS(СВЦЭМ!$C$39:$C$782,СВЦЭМ!$A$39:$A$782,$A50,СВЦЭМ!$B$39:$B$782,Q$47)+'СЕТ СН'!$G$9+СВЦЭМ!$D$10+'СЕТ СН'!$G$6-'СЕТ СН'!$G$19</f>
        <v>911.96011882000005</v>
      </c>
      <c r="R50" s="36">
        <f>SUMIFS(СВЦЭМ!$C$39:$C$782,СВЦЭМ!$A$39:$A$782,$A50,СВЦЭМ!$B$39:$B$782,R$47)+'СЕТ СН'!$G$9+СВЦЭМ!$D$10+'СЕТ СН'!$G$6-'СЕТ СН'!$G$19</f>
        <v>881.00196455000003</v>
      </c>
      <c r="S50" s="36">
        <f>SUMIFS(СВЦЭМ!$C$39:$C$782,СВЦЭМ!$A$39:$A$782,$A50,СВЦЭМ!$B$39:$B$782,S$47)+'СЕТ СН'!$G$9+СВЦЭМ!$D$10+'СЕТ СН'!$G$6-'СЕТ СН'!$G$19</f>
        <v>904.68150951999996</v>
      </c>
      <c r="T50" s="36">
        <f>SUMIFS(СВЦЭМ!$C$39:$C$782,СВЦЭМ!$A$39:$A$782,$A50,СВЦЭМ!$B$39:$B$782,T$47)+'СЕТ СН'!$G$9+СВЦЭМ!$D$10+'СЕТ СН'!$G$6-'СЕТ СН'!$G$19</f>
        <v>876.45989454000005</v>
      </c>
      <c r="U50" s="36">
        <f>SUMIFS(СВЦЭМ!$C$39:$C$782,СВЦЭМ!$A$39:$A$782,$A50,СВЦЭМ!$B$39:$B$782,U$47)+'СЕТ СН'!$G$9+СВЦЭМ!$D$10+'СЕТ СН'!$G$6-'СЕТ СН'!$G$19</f>
        <v>834.35094183000001</v>
      </c>
      <c r="V50" s="36">
        <f>SUMIFS(СВЦЭМ!$C$39:$C$782,СВЦЭМ!$A$39:$A$782,$A50,СВЦЭМ!$B$39:$B$782,V$47)+'СЕТ СН'!$G$9+СВЦЭМ!$D$10+'СЕТ СН'!$G$6-'СЕТ СН'!$G$19</f>
        <v>839.69192119000002</v>
      </c>
      <c r="W50" s="36">
        <f>SUMIFS(СВЦЭМ!$C$39:$C$782,СВЦЭМ!$A$39:$A$782,$A50,СВЦЭМ!$B$39:$B$782,W$47)+'СЕТ СН'!$G$9+СВЦЭМ!$D$10+'СЕТ СН'!$G$6-'СЕТ СН'!$G$19</f>
        <v>854.36024334000001</v>
      </c>
      <c r="X50" s="36">
        <f>SUMIFS(СВЦЭМ!$C$39:$C$782,СВЦЭМ!$A$39:$A$782,$A50,СВЦЭМ!$B$39:$B$782,X$47)+'СЕТ СН'!$G$9+СВЦЭМ!$D$10+'СЕТ СН'!$G$6-'СЕТ СН'!$G$19</f>
        <v>837.01011983000001</v>
      </c>
      <c r="Y50" s="36">
        <f>SUMIFS(СВЦЭМ!$C$39:$C$782,СВЦЭМ!$A$39:$A$782,$A50,СВЦЭМ!$B$39:$B$782,Y$47)+'СЕТ СН'!$G$9+СВЦЭМ!$D$10+'СЕТ СН'!$G$6-'СЕТ СН'!$G$19</f>
        <v>781.14518070999998</v>
      </c>
    </row>
    <row r="51" spans="1:25" ht="15.75" x14ac:dyDescent="0.2">
      <c r="A51" s="35">
        <f t="shared" si="1"/>
        <v>44351</v>
      </c>
      <c r="B51" s="36">
        <f>SUMIFS(СВЦЭМ!$C$39:$C$782,СВЦЭМ!$A$39:$A$782,$A51,СВЦЭМ!$B$39:$B$782,B$47)+'СЕТ СН'!$G$9+СВЦЭМ!$D$10+'СЕТ СН'!$G$6-'СЕТ СН'!$G$19</f>
        <v>758.30595585000003</v>
      </c>
      <c r="C51" s="36">
        <f>SUMIFS(СВЦЭМ!$C$39:$C$782,СВЦЭМ!$A$39:$A$782,$A51,СВЦЭМ!$B$39:$B$782,C$47)+'СЕТ СН'!$G$9+СВЦЭМ!$D$10+'СЕТ СН'!$G$6-'СЕТ СН'!$G$19</f>
        <v>832.87393201999998</v>
      </c>
      <c r="D51" s="36">
        <f>SUMIFS(СВЦЭМ!$C$39:$C$782,СВЦЭМ!$A$39:$A$782,$A51,СВЦЭМ!$B$39:$B$782,D$47)+'СЕТ СН'!$G$9+СВЦЭМ!$D$10+'СЕТ СН'!$G$6-'СЕТ СН'!$G$19</f>
        <v>906.09386245999997</v>
      </c>
      <c r="E51" s="36">
        <f>SUMIFS(СВЦЭМ!$C$39:$C$782,СВЦЭМ!$A$39:$A$782,$A51,СВЦЭМ!$B$39:$B$782,E$47)+'СЕТ СН'!$G$9+СВЦЭМ!$D$10+'СЕТ СН'!$G$6-'СЕТ СН'!$G$19</f>
        <v>906.90277398000001</v>
      </c>
      <c r="F51" s="36">
        <f>SUMIFS(СВЦЭМ!$C$39:$C$782,СВЦЭМ!$A$39:$A$782,$A51,СВЦЭМ!$B$39:$B$782,F$47)+'СЕТ СН'!$G$9+СВЦЭМ!$D$10+'СЕТ СН'!$G$6-'СЕТ СН'!$G$19</f>
        <v>904.21377103999998</v>
      </c>
      <c r="G51" s="36">
        <f>SUMIFS(СВЦЭМ!$C$39:$C$782,СВЦЭМ!$A$39:$A$782,$A51,СВЦЭМ!$B$39:$B$782,G$47)+'СЕТ СН'!$G$9+СВЦЭМ!$D$10+'СЕТ СН'!$G$6-'СЕТ СН'!$G$19</f>
        <v>900.12574998000002</v>
      </c>
      <c r="H51" s="36">
        <f>SUMIFS(СВЦЭМ!$C$39:$C$782,СВЦЭМ!$A$39:$A$782,$A51,СВЦЭМ!$B$39:$B$782,H$47)+'СЕТ СН'!$G$9+СВЦЭМ!$D$10+'СЕТ СН'!$G$6-'СЕТ СН'!$G$19</f>
        <v>857.11506623000002</v>
      </c>
      <c r="I51" s="36">
        <f>SUMIFS(СВЦЭМ!$C$39:$C$782,СВЦЭМ!$A$39:$A$782,$A51,СВЦЭМ!$B$39:$B$782,I$47)+'СЕТ СН'!$G$9+СВЦЭМ!$D$10+'СЕТ СН'!$G$6-'СЕТ СН'!$G$19</f>
        <v>824.64148831</v>
      </c>
      <c r="J51" s="36">
        <f>SUMIFS(СВЦЭМ!$C$39:$C$782,СВЦЭМ!$A$39:$A$782,$A51,СВЦЭМ!$B$39:$B$782,J$47)+'СЕТ СН'!$G$9+СВЦЭМ!$D$10+'СЕТ СН'!$G$6-'СЕТ СН'!$G$19</f>
        <v>875.07331321000004</v>
      </c>
      <c r="K51" s="36">
        <f>SUMIFS(СВЦЭМ!$C$39:$C$782,СВЦЭМ!$A$39:$A$782,$A51,СВЦЭМ!$B$39:$B$782,K$47)+'СЕТ СН'!$G$9+СВЦЭМ!$D$10+'СЕТ СН'!$G$6-'СЕТ СН'!$G$19</f>
        <v>898.22167610999998</v>
      </c>
      <c r="L51" s="36">
        <f>SUMIFS(СВЦЭМ!$C$39:$C$782,СВЦЭМ!$A$39:$A$782,$A51,СВЦЭМ!$B$39:$B$782,L$47)+'СЕТ СН'!$G$9+СВЦЭМ!$D$10+'СЕТ СН'!$G$6-'СЕТ СН'!$G$19</f>
        <v>898.27749688999995</v>
      </c>
      <c r="M51" s="36">
        <f>SUMIFS(СВЦЭМ!$C$39:$C$782,СВЦЭМ!$A$39:$A$782,$A51,СВЦЭМ!$B$39:$B$782,M$47)+'СЕТ СН'!$G$9+СВЦЭМ!$D$10+'СЕТ СН'!$G$6-'СЕТ СН'!$G$19</f>
        <v>891.60294887999999</v>
      </c>
      <c r="N51" s="36">
        <f>SUMIFS(СВЦЭМ!$C$39:$C$782,СВЦЭМ!$A$39:$A$782,$A51,СВЦЭМ!$B$39:$B$782,N$47)+'СЕТ СН'!$G$9+СВЦЭМ!$D$10+'СЕТ СН'!$G$6-'СЕТ СН'!$G$19</f>
        <v>880.06635455000003</v>
      </c>
      <c r="O51" s="36">
        <f>SUMIFS(СВЦЭМ!$C$39:$C$782,СВЦЭМ!$A$39:$A$782,$A51,СВЦЭМ!$B$39:$B$782,O$47)+'СЕТ СН'!$G$9+СВЦЭМ!$D$10+'СЕТ СН'!$G$6-'СЕТ СН'!$G$19</f>
        <v>932.98394051000002</v>
      </c>
      <c r="P51" s="36">
        <f>SUMIFS(СВЦЭМ!$C$39:$C$782,СВЦЭМ!$A$39:$A$782,$A51,СВЦЭМ!$B$39:$B$782,P$47)+'СЕТ СН'!$G$9+СВЦЭМ!$D$10+'СЕТ СН'!$G$6-'СЕТ СН'!$G$19</f>
        <v>936.41122345999997</v>
      </c>
      <c r="Q51" s="36">
        <f>SUMIFS(СВЦЭМ!$C$39:$C$782,СВЦЭМ!$A$39:$A$782,$A51,СВЦЭМ!$B$39:$B$782,Q$47)+'СЕТ СН'!$G$9+СВЦЭМ!$D$10+'СЕТ СН'!$G$6-'СЕТ СН'!$G$19</f>
        <v>930.61796950999997</v>
      </c>
      <c r="R51" s="36">
        <f>SUMIFS(СВЦЭМ!$C$39:$C$782,СВЦЭМ!$A$39:$A$782,$A51,СВЦЭМ!$B$39:$B$782,R$47)+'СЕТ СН'!$G$9+СВЦЭМ!$D$10+'СЕТ СН'!$G$6-'СЕТ СН'!$G$19</f>
        <v>873.99613352000006</v>
      </c>
      <c r="S51" s="36">
        <f>SUMIFS(СВЦЭМ!$C$39:$C$782,СВЦЭМ!$A$39:$A$782,$A51,СВЦЭМ!$B$39:$B$782,S$47)+'СЕТ СН'!$G$9+СВЦЭМ!$D$10+'СЕТ СН'!$G$6-'СЕТ СН'!$G$19</f>
        <v>883.99741752</v>
      </c>
      <c r="T51" s="36">
        <f>SUMIFS(СВЦЭМ!$C$39:$C$782,СВЦЭМ!$A$39:$A$782,$A51,СВЦЭМ!$B$39:$B$782,T$47)+'СЕТ СН'!$G$9+СВЦЭМ!$D$10+'СЕТ СН'!$G$6-'СЕТ СН'!$G$19</f>
        <v>852.56501844000002</v>
      </c>
      <c r="U51" s="36">
        <f>SUMIFS(СВЦЭМ!$C$39:$C$782,СВЦЭМ!$A$39:$A$782,$A51,СВЦЭМ!$B$39:$B$782,U$47)+'СЕТ СН'!$G$9+СВЦЭМ!$D$10+'СЕТ СН'!$G$6-'СЕТ СН'!$G$19</f>
        <v>817.17583458000001</v>
      </c>
      <c r="V51" s="36">
        <f>SUMIFS(СВЦЭМ!$C$39:$C$782,СВЦЭМ!$A$39:$A$782,$A51,СВЦЭМ!$B$39:$B$782,V$47)+'СЕТ СН'!$G$9+СВЦЭМ!$D$10+'СЕТ СН'!$G$6-'СЕТ СН'!$G$19</f>
        <v>826.28978060999998</v>
      </c>
      <c r="W51" s="36">
        <f>SUMIFS(СВЦЭМ!$C$39:$C$782,СВЦЭМ!$A$39:$A$782,$A51,СВЦЭМ!$B$39:$B$782,W$47)+'СЕТ СН'!$G$9+СВЦЭМ!$D$10+'СЕТ СН'!$G$6-'СЕТ СН'!$G$19</f>
        <v>830.31647282999995</v>
      </c>
      <c r="X51" s="36">
        <f>SUMIFS(СВЦЭМ!$C$39:$C$782,СВЦЭМ!$A$39:$A$782,$A51,СВЦЭМ!$B$39:$B$782,X$47)+'СЕТ СН'!$G$9+СВЦЭМ!$D$10+'СЕТ СН'!$G$6-'СЕТ СН'!$G$19</f>
        <v>803.80719778000002</v>
      </c>
      <c r="Y51" s="36">
        <f>SUMIFS(СВЦЭМ!$C$39:$C$782,СВЦЭМ!$A$39:$A$782,$A51,СВЦЭМ!$B$39:$B$782,Y$47)+'СЕТ СН'!$G$9+СВЦЭМ!$D$10+'СЕТ СН'!$G$6-'СЕТ СН'!$G$19</f>
        <v>770.20928050999999</v>
      </c>
    </row>
    <row r="52" spans="1:25" ht="15.75" x14ac:dyDescent="0.2">
      <c r="A52" s="35">
        <f t="shared" si="1"/>
        <v>44352</v>
      </c>
      <c r="B52" s="36">
        <f>SUMIFS(СВЦЭМ!$C$39:$C$782,СВЦЭМ!$A$39:$A$782,$A52,СВЦЭМ!$B$39:$B$782,B$47)+'СЕТ СН'!$G$9+СВЦЭМ!$D$10+'СЕТ СН'!$G$6-'СЕТ СН'!$G$19</f>
        <v>760.05811213000004</v>
      </c>
      <c r="C52" s="36">
        <f>SUMIFS(СВЦЭМ!$C$39:$C$782,СВЦЭМ!$A$39:$A$782,$A52,СВЦЭМ!$B$39:$B$782,C$47)+'СЕТ СН'!$G$9+СВЦЭМ!$D$10+'СЕТ СН'!$G$6-'СЕТ СН'!$G$19</f>
        <v>802.08017391999999</v>
      </c>
      <c r="D52" s="36">
        <f>SUMIFS(СВЦЭМ!$C$39:$C$782,СВЦЭМ!$A$39:$A$782,$A52,СВЦЭМ!$B$39:$B$782,D$47)+'СЕТ СН'!$G$9+СВЦЭМ!$D$10+'СЕТ СН'!$G$6-'СЕТ СН'!$G$19</f>
        <v>873.69727793000004</v>
      </c>
      <c r="E52" s="36">
        <f>SUMIFS(СВЦЭМ!$C$39:$C$782,СВЦЭМ!$A$39:$A$782,$A52,СВЦЭМ!$B$39:$B$782,E$47)+'СЕТ СН'!$G$9+СВЦЭМ!$D$10+'СЕТ СН'!$G$6-'СЕТ СН'!$G$19</f>
        <v>885.07201752000003</v>
      </c>
      <c r="F52" s="36">
        <f>SUMIFS(СВЦЭМ!$C$39:$C$782,СВЦЭМ!$A$39:$A$782,$A52,СВЦЭМ!$B$39:$B$782,F$47)+'СЕТ СН'!$G$9+СВЦЭМ!$D$10+'СЕТ СН'!$G$6-'СЕТ СН'!$G$19</f>
        <v>889.24543631000006</v>
      </c>
      <c r="G52" s="36">
        <f>SUMIFS(СВЦЭМ!$C$39:$C$782,СВЦЭМ!$A$39:$A$782,$A52,СВЦЭМ!$B$39:$B$782,G$47)+'СЕТ СН'!$G$9+СВЦЭМ!$D$10+'СЕТ СН'!$G$6-'СЕТ СН'!$G$19</f>
        <v>877.49424141999998</v>
      </c>
      <c r="H52" s="36">
        <f>SUMIFS(СВЦЭМ!$C$39:$C$782,СВЦЭМ!$A$39:$A$782,$A52,СВЦЭМ!$B$39:$B$782,H$47)+'СЕТ СН'!$G$9+СВЦЭМ!$D$10+'СЕТ СН'!$G$6-'СЕТ СН'!$G$19</f>
        <v>853.34989363</v>
      </c>
      <c r="I52" s="36">
        <f>SUMIFS(СВЦЭМ!$C$39:$C$782,СВЦЭМ!$A$39:$A$782,$A52,СВЦЭМ!$B$39:$B$782,I$47)+'СЕТ СН'!$G$9+СВЦЭМ!$D$10+'СЕТ СН'!$G$6-'СЕТ СН'!$G$19</f>
        <v>775.76360337000006</v>
      </c>
      <c r="J52" s="36">
        <f>SUMIFS(СВЦЭМ!$C$39:$C$782,СВЦЭМ!$A$39:$A$782,$A52,СВЦЭМ!$B$39:$B$782,J$47)+'СЕТ СН'!$G$9+СВЦЭМ!$D$10+'СЕТ СН'!$G$6-'СЕТ СН'!$G$19</f>
        <v>779.83208266999998</v>
      </c>
      <c r="K52" s="36">
        <f>SUMIFS(СВЦЭМ!$C$39:$C$782,СВЦЭМ!$A$39:$A$782,$A52,СВЦЭМ!$B$39:$B$782,K$47)+'СЕТ СН'!$G$9+СВЦЭМ!$D$10+'СЕТ СН'!$G$6-'СЕТ СН'!$G$19</f>
        <v>859.40760144000001</v>
      </c>
      <c r="L52" s="36">
        <f>SUMIFS(СВЦЭМ!$C$39:$C$782,СВЦЭМ!$A$39:$A$782,$A52,СВЦЭМ!$B$39:$B$782,L$47)+'СЕТ СН'!$G$9+СВЦЭМ!$D$10+'СЕТ СН'!$G$6-'СЕТ СН'!$G$19</f>
        <v>865.31686423999997</v>
      </c>
      <c r="M52" s="36">
        <f>SUMIFS(СВЦЭМ!$C$39:$C$782,СВЦЭМ!$A$39:$A$782,$A52,СВЦЭМ!$B$39:$B$782,M$47)+'СЕТ СН'!$G$9+СВЦЭМ!$D$10+'СЕТ СН'!$G$6-'СЕТ СН'!$G$19</f>
        <v>864.80833723000001</v>
      </c>
      <c r="N52" s="36">
        <f>SUMIFS(СВЦЭМ!$C$39:$C$782,СВЦЭМ!$A$39:$A$782,$A52,СВЦЭМ!$B$39:$B$782,N$47)+'СЕТ СН'!$G$9+СВЦЭМ!$D$10+'СЕТ СН'!$G$6-'СЕТ СН'!$G$19</f>
        <v>863.73892446000002</v>
      </c>
      <c r="O52" s="36">
        <f>SUMIFS(СВЦЭМ!$C$39:$C$782,СВЦЭМ!$A$39:$A$782,$A52,СВЦЭМ!$B$39:$B$782,O$47)+'СЕТ СН'!$G$9+СВЦЭМ!$D$10+'СЕТ СН'!$G$6-'СЕТ СН'!$G$19</f>
        <v>893.24529788999996</v>
      </c>
      <c r="P52" s="36">
        <f>SUMIFS(СВЦЭМ!$C$39:$C$782,СВЦЭМ!$A$39:$A$782,$A52,СВЦЭМ!$B$39:$B$782,P$47)+'СЕТ СН'!$G$9+СВЦЭМ!$D$10+'СЕТ СН'!$G$6-'СЕТ СН'!$G$19</f>
        <v>894.19680016999996</v>
      </c>
      <c r="Q52" s="36">
        <f>SUMIFS(СВЦЭМ!$C$39:$C$782,СВЦЭМ!$A$39:$A$782,$A52,СВЦЭМ!$B$39:$B$782,Q$47)+'СЕТ СН'!$G$9+СВЦЭМ!$D$10+'СЕТ СН'!$G$6-'СЕТ СН'!$G$19</f>
        <v>887.45026535</v>
      </c>
      <c r="R52" s="36">
        <f>SUMIFS(СВЦЭМ!$C$39:$C$782,СВЦЭМ!$A$39:$A$782,$A52,СВЦЭМ!$B$39:$B$782,R$47)+'СЕТ СН'!$G$9+СВЦЭМ!$D$10+'СЕТ СН'!$G$6-'СЕТ СН'!$G$19</f>
        <v>831.52192573000002</v>
      </c>
      <c r="S52" s="36">
        <f>SUMIFS(СВЦЭМ!$C$39:$C$782,СВЦЭМ!$A$39:$A$782,$A52,СВЦЭМ!$B$39:$B$782,S$47)+'СЕТ СН'!$G$9+СВЦЭМ!$D$10+'СЕТ СН'!$G$6-'СЕТ СН'!$G$19</f>
        <v>830.62023889</v>
      </c>
      <c r="T52" s="36">
        <f>SUMIFS(СВЦЭМ!$C$39:$C$782,СВЦЭМ!$A$39:$A$782,$A52,СВЦЭМ!$B$39:$B$782,T$47)+'СЕТ СН'!$G$9+СВЦЭМ!$D$10+'СЕТ СН'!$G$6-'СЕТ СН'!$G$19</f>
        <v>812.03284443999996</v>
      </c>
      <c r="U52" s="36">
        <f>SUMIFS(СВЦЭМ!$C$39:$C$782,СВЦЭМ!$A$39:$A$782,$A52,СВЦЭМ!$B$39:$B$782,U$47)+'СЕТ СН'!$G$9+СВЦЭМ!$D$10+'СЕТ СН'!$G$6-'СЕТ СН'!$G$19</f>
        <v>784.77268594999998</v>
      </c>
      <c r="V52" s="36">
        <f>SUMIFS(СВЦЭМ!$C$39:$C$782,СВЦЭМ!$A$39:$A$782,$A52,СВЦЭМ!$B$39:$B$782,V$47)+'СЕТ СН'!$G$9+СВЦЭМ!$D$10+'СЕТ СН'!$G$6-'СЕТ СН'!$G$19</f>
        <v>760.78923555000006</v>
      </c>
      <c r="W52" s="36">
        <f>SUMIFS(СВЦЭМ!$C$39:$C$782,СВЦЭМ!$A$39:$A$782,$A52,СВЦЭМ!$B$39:$B$782,W$47)+'СЕТ СН'!$G$9+СВЦЭМ!$D$10+'СЕТ СН'!$G$6-'СЕТ СН'!$G$19</f>
        <v>766.96862933</v>
      </c>
      <c r="X52" s="36">
        <f>SUMIFS(СВЦЭМ!$C$39:$C$782,СВЦЭМ!$A$39:$A$782,$A52,СВЦЭМ!$B$39:$B$782,X$47)+'СЕТ СН'!$G$9+СВЦЭМ!$D$10+'СЕТ СН'!$G$6-'СЕТ СН'!$G$19</f>
        <v>765.14141905999998</v>
      </c>
      <c r="Y52" s="36">
        <f>SUMIFS(СВЦЭМ!$C$39:$C$782,СВЦЭМ!$A$39:$A$782,$A52,СВЦЭМ!$B$39:$B$782,Y$47)+'СЕТ СН'!$G$9+СВЦЭМ!$D$10+'СЕТ СН'!$G$6-'СЕТ СН'!$G$19</f>
        <v>754.19180564999999</v>
      </c>
    </row>
    <row r="53" spans="1:25" ht="15.75" x14ac:dyDescent="0.2">
      <c r="A53" s="35">
        <f t="shared" si="1"/>
        <v>44353</v>
      </c>
      <c r="B53" s="36">
        <f>SUMIFS(СВЦЭМ!$C$39:$C$782,СВЦЭМ!$A$39:$A$782,$A53,СВЦЭМ!$B$39:$B$782,B$47)+'СЕТ СН'!$G$9+СВЦЭМ!$D$10+'СЕТ СН'!$G$6-'СЕТ СН'!$G$19</f>
        <v>788.11691623000002</v>
      </c>
      <c r="C53" s="36">
        <f>SUMIFS(СВЦЭМ!$C$39:$C$782,СВЦЭМ!$A$39:$A$782,$A53,СВЦЭМ!$B$39:$B$782,C$47)+'СЕТ СН'!$G$9+СВЦЭМ!$D$10+'СЕТ СН'!$G$6-'СЕТ СН'!$G$19</f>
        <v>807.67031337000003</v>
      </c>
      <c r="D53" s="36">
        <f>SUMIFS(СВЦЭМ!$C$39:$C$782,СВЦЭМ!$A$39:$A$782,$A53,СВЦЭМ!$B$39:$B$782,D$47)+'СЕТ СН'!$G$9+СВЦЭМ!$D$10+'СЕТ СН'!$G$6-'СЕТ СН'!$G$19</f>
        <v>880.86821527999996</v>
      </c>
      <c r="E53" s="36">
        <f>SUMIFS(СВЦЭМ!$C$39:$C$782,СВЦЭМ!$A$39:$A$782,$A53,СВЦЭМ!$B$39:$B$782,E$47)+'СЕТ СН'!$G$9+СВЦЭМ!$D$10+'СЕТ СН'!$G$6-'СЕТ СН'!$G$19</f>
        <v>890.82373075999999</v>
      </c>
      <c r="F53" s="36">
        <f>SUMIFS(СВЦЭМ!$C$39:$C$782,СВЦЭМ!$A$39:$A$782,$A53,СВЦЭМ!$B$39:$B$782,F$47)+'СЕТ СН'!$G$9+СВЦЭМ!$D$10+'СЕТ СН'!$G$6-'СЕТ СН'!$G$19</f>
        <v>896.51890418000005</v>
      </c>
      <c r="G53" s="36">
        <f>SUMIFS(СВЦЭМ!$C$39:$C$782,СВЦЭМ!$A$39:$A$782,$A53,СВЦЭМ!$B$39:$B$782,G$47)+'СЕТ СН'!$G$9+СВЦЭМ!$D$10+'СЕТ СН'!$G$6-'СЕТ СН'!$G$19</f>
        <v>892.68240426</v>
      </c>
      <c r="H53" s="36">
        <f>SUMIFS(СВЦЭМ!$C$39:$C$782,СВЦЭМ!$A$39:$A$782,$A53,СВЦЭМ!$B$39:$B$782,H$47)+'СЕТ СН'!$G$9+СВЦЭМ!$D$10+'СЕТ СН'!$G$6-'СЕТ СН'!$G$19</f>
        <v>881.63086804</v>
      </c>
      <c r="I53" s="36">
        <f>SUMIFS(СВЦЭМ!$C$39:$C$782,СВЦЭМ!$A$39:$A$782,$A53,СВЦЭМ!$B$39:$B$782,I$47)+'СЕТ СН'!$G$9+СВЦЭМ!$D$10+'СЕТ СН'!$G$6-'СЕТ СН'!$G$19</f>
        <v>793.99720651999996</v>
      </c>
      <c r="J53" s="36">
        <f>SUMIFS(СВЦЭМ!$C$39:$C$782,СВЦЭМ!$A$39:$A$782,$A53,СВЦЭМ!$B$39:$B$782,J$47)+'СЕТ СН'!$G$9+СВЦЭМ!$D$10+'СЕТ СН'!$G$6-'СЕТ СН'!$G$19</f>
        <v>758.23754056999996</v>
      </c>
      <c r="K53" s="36">
        <f>SUMIFS(СВЦЭМ!$C$39:$C$782,СВЦЭМ!$A$39:$A$782,$A53,СВЦЭМ!$B$39:$B$782,K$47)+'СЕТ СН'!$G$9+СВЦЭМ!$D$10+'СЕТ СН'!$G$6-'СЕТ СН'!$G$19</f>
        <v>780.98942958999999</v>
      </c>
      <c r="L53" s="36">
        <f>SUMIFS(СВЦЭМ!$C$39:$C$782,СВЦЭМ!$A$39:$A$782,$A53,СВЦЭМ!$B$39:$B$782,L$47)+'СЕТ СН'!$G$9+СВЦЭМ!$D$10+'СЕТ СН'!$G$6-'СЕТ СН'!$G$19</f>
        <v>793.53560654</v>
      </c>
      <c r="M53" s="36">
        <f>SUMIFS(СВЦЭМ!$C$39:$C$782,СВЦЭМ!$A$39:$A$782,$A53,СВЦЭМ!$B$39:$B$782,M$47)+'СЕТ СН'!$G$9+СВЦЭМ!$D$10+'СЕТ СН'!$G$6-'СЕТ СН'!$G$19</f>
        <v>815.16745072000003</v>
      </c>
      <c r="N53" s="36">
        <f>SUMIFS(СВЦЭМ!$C$39:$C$782,СВЦЭМ!$A$39:$A$782,$A53,СВЦЭМ!$B$39:$B$782,N$47)+'СЕТ СН'!$G$9+СВЦЭМ!$D$10+'СЕТ СН'!$G$6-'СЕТ СН'!$G$19</f>
        <v>848.45335295999996</v>
      </c>
      <c r="O53" s="36">
        <f>SUMIFS(СВЦЭМ!$C$39:$C$782,СВЦЭМ!$A$39:$A$782,$A53,СВЦЭМ!$B$39:$B$782,O$47)+'СЕТ СН'!$G$9+СВЦЭМ!$D$10+'СЕТ СН'!$G$6-'СЕТ СН'!$G$19</f>
        <v>873.19215213999996</v>
      </c>
      <c r="P53" s="36">
        <f>SUMIFS(СВЦЭМ!$C$39:$C$782,СВЦЭМ!$A$39:$A$782,$A53,СВЦЭМ!$B$39:$B$782,P$47)+'СЕТ СН'!$G$9+СВЦЭМ!$D$10+'СЕТ СН'!$G$6-'СЕТ СН'!$G$19</f>
        <v>873.33381192000002</v>
      </c>
      <c r="Q53" s="36">
        <f>SUMIFS(СВЦЭМ!$C$39:$C$782,СВЦЭМ!$A$39:$A$782,$A53,СВЦЭМ!$B$39:$B$782,Q$47)+'СЕТ СН'!$G$9+СВЦЭМ!$D$10+'СЕТ СН'!$G$6-'СЕТ СН'!$G$19</f>
        <v>885.64155287000006</v>
      </c>
      <c r="R53" s="36">
        <f>SUMIFS(СВЦЭМ!$C$39:$C$782,СВЦЭМ!$A$39:$A$782,$A53,СВЦЭМ!$B$39:$B$782,R$47)+'СЕТ СН'!$G$9+СВЦЭМ!$D$10+'СЕТ СН'!$G$6-'СЕТ СН'!$G$19</f>
        <v>828.46420146000003</v>
      </c>
      <c r="S53" s="36">
        <f>SUMIFS(СВЦЭМ!$C$39:$C$782,СВЦЭМ!$A$39:$A$782,$A53,СВЦЭМ!$B$39:$B$782,S$47)+'СЕТ СН'!$G$9+СВЦЭМ!$D$10+'СЕТ СН'!$G$6-'СЕТ СН'!$G$19</f>
        <v>792.51076824999996</v>
      </c>
      <c r="T53" s="36">
        <f>SUMIFS(СВЦЭМ!$C$39:$C$782,СВЦЭМ!$A$39:$A$782,$A53,СВЦЭМ!$B$39:$B$782,T$47)+'СЕТ СН'!$G$9+СВЦЭМ!$D$10+'СЕТ СН'!$G$6-'СЕТ СН'!$G$19</f>
        <v>779.47763352000004</v>
      </c>
      <c r="U53" s="36">
        <f>SUMIFS(СВЦЭМ!$C$39:$C$782,СВЦЭМ!$A$39:$A$782,$A53,СВЦЭМ!$B$39:$B$782,U$47)+'СЕТ СН'!$G$9+СВЦЭМ!$D$10+'СЕТ СН'!$G$6-'СЕТ СН'!$G$19</f>
        <v>776.92996223</v>
      </c>
      <c r="V53" s="36">
        <f>SUMIFS(СВЦЭМ!$C$39:$C$782,СВЦЭМ!$A$39:$A$782,$A53,СВЦЭМ!$B$39:$B$782,V$47)+'СЕТ СН'!$G$9+СВЦЭМ!$D$10+'СЕТ СН'!$G$6-'СЕТ СН'!$G$19</f>
        <v>783.62769473000003</v>
      </c>
      <c r="W53" s="36">
        <f>SUMIFS(СВЦЭМ!$C$39:$C$782,СВЦЭМ!$A$39:$A$782,$A53,СВЦЭМ!$B$39:$B$782,W$47)+'СЕТ СН'!$G$9+СВЦЭМ!$D$10+'СЕТ СН'!$G$6-'СЕТ СН'!$G$19</f>
        <v>805.92429560000005</v>
      </c>
      <c r="X53" s="36">
        <f>SUMIFS(СВЦЭМ!$C$39:$C$782,СВЦЭМ!$A$39:$A$782,$A53,СВЦЭМ!$B$39:$B$782,X$47)+'СЕТ СН'!$G$9+СВЦЭМ!$D$10+'СЕТ СН'!$G$6-'СЕТ СН'!$G$19</f>
        <v>795.46465750000004</v>
      </c>
      <c r="Y53" s="36">
        <f>SUMIFS(СВЦЭМ!$C$39:$C$782,СВЦЭМ!$A$39:$A$782,$A53,СВЦЭМ!$B$39:$B$782,Y$47)+'СЕТ СН'!$G$9+СВЦЭМ!$D$10+'СЕТ СН'!$G$6-'СЕТ СН'!$G$19</f>
        <v>765.97587382000006</v>
      </c>
    </row>
    <row r="54" spans="1:25" ht="15.75" x14ac:dyDescent="0.2">
      <c r="A54" s="35">
        <f t="shared" si="1"/>
        <v>44354</v>
      </c>
      <c r="B54" s="36">
        <f>SUMIFS(СВЦЭМ!$C$39:$C$782,СВЦЭМ!$A$39:$A$782,$A54,СВЦЭМ!$B$39:$B$782,B$47)+'СЕТ СН'!$G$9+СВЦЭМ!$D$10+'СЕТ СН'!$G$6-'СЕТ СН'!$G$19</f>
        <v>751.51901483000006</v>
      </c>
      <c r="C54" s="36">
        <f>SUMIFS(СВЦЭМ!$C$39:$C$782,СВЦЭМ!$A$39:$A$782,$A54,СВЦЭМ!$B$39:$B$782,C$47)+'СЕТ СН'!$G$9+СВЦЭМ!$D$10+'СЕТ СН'!$G$6-'СЕТ СН'!$G$19</f>
        <v>808.83336105000001</v>
      </c>
      <c r="D54" s="36">
        <f>SUMIFS(СВЦЭМ!$C$39:$C$782,СВЦЭМ!$A$39:$A$782,$A54,СВЦЭМ!$B$39:$B$782,D$47)+'СЕТ СН'!$G$9+СВЦЭМ!$D$10+'СЕТ СН'!$G$6-'СЕТ СН'!$G$19</f>
        <v>889.17251289000001</v>
      </c>
      <c r="E54" s="36">
        <f>SUMIFS(СВЦЭМ!$C$39:$C$782,СВЦЭМ!$A$39:$A$782,$A54,СВЦЭМ!$B$39:$B$782,E$47)+'СЕТ СН'!$G$9+СВЦЭМ!$D$10+'СЕТ СН'!$G$6-'СЕТ СН'!$G$19</f>
        <v>905.82131237999999</v>
      </c>
      <c r="F54" s="36">
        <f>SUMIFS(СВЦЭМ!$C$39:$C$782,СВЦЭМ!$A$39:$A$782,$A54,СВЦЭМ!$B$39:$B$782,F$47)+'СЕТ СН'!$G$9+СВЦЭМ!$D$10+'СЕТ СН'!$G$6-'СЕТ СН'!$G$19</f>
        <v>903.90674997999997</v>
      </c>
      <c r="G54" s="36">
        <f>SUMIFS(СВЦЭМ!$C$39:$C$782,СВЦЭМ!$A$39:$A$782,$A54,СВЦЭМ!$B$39:$B$782,G$47)+'СЕТ СН'!$G$9+СВЦЭМ!$D$10+'СЕТ СН'!$G$6-'СЕТ СН'!$G$19</f>
        <v>891.06039197999996</v>
      </c>
      <c r="H54" s="36">
        <f>SUMIFS(СВЦЭМ!$C$39:$C$782,СВЦЭМ!$A$39:$A$782,$A54,СВЦЭМ!$B$39:$B$782,H$47)+'СЕТ СН'!$G$9+СВЦЭМ!$D$10+'СЕТ СН'!$G$6-'СЕТ СН'!$G$19</f>
        <v>862.21010130000002</v>
      </c>
      <c r="I54" s="36">
        <f>SUMIFS(СВЦЭМ!$C$39:$C$782,СВЦЭМ!$A$39:$A$782,$A54,СВЦЭМ!$B$39:$B$782,I$47)+'СЕТ СН'!$G$9+СВЦЭМ!$D$10+'СЕТ СН'!$G$6-'СЕТ СН'!$G$19</f>
        <v>782.20130345999996</v>
      </c>
      <c r="J54" s="36">
        <f>SUMIFS(СВЦЭМ!$C$39:$C$782,СВЦЭМ!$A$39:$A$782,$A54,СВЦЭМ!$B$39:$B$782,J$47)+'СЕТ СН'!$G$9+СВЦЭМ!$D$10+'СЕТ СН'!$G$6-'СЕТ СН'!$G$19</f>
        <v>784.33857015000001</v>
      </c>
      <c r="K54" s="36">
        <f>SUMIFS(СВЦЭМ!$C$39:$C$782,СВЦЭМ!$A$39:$A$782,$A54,СВЦЭМ!$B$39:$B$782,K$47)+'СЕТ СН'!$G$9+СВЦЭМ!$D$10+'СЕТ СН'!$G$6-'СЕТ СН'!$G$19</f>
        <v>811.32855820999998</v>
      </c>
      <c r="L54" s="36">
        <f>SUMIFS(СВЦЭМ!$C$39:$C$782,СВЦЭМ!$A$39:$A$782,$A54,СВЦЭМ!$B$39:$B$782,L$47)+'СЕТ СН'!$G$9+СВЦЭМ!$D$10+'СЕТ СН'!$G$6-'СЕТ СН'!$G$19</f>
        <v>824.62317832999997</v>
      </c>
      <c r="M54" s="36">
        <f>SUMIFS(СВЦЭМ!$C$39:$C$782,СВЦЭМ!$A$39:$A$782,$A54,СВЦЭМ!$B$39:$B$782,M$47)+'СЕТ СН'!$G$9+СВЦЭМ!$D$10+'СЕТ СН'!$G$6-'СЕТ СН'!$G$19</f>
        <v>814.73138295000001</v>
      </c>
      <c r="N54" s="36">
        <f>SUMIFS(СВЦЭМ!$C$39:$C$782,СВЦЭМ!$A$39:$A$782,$A54,СВЦЭМ!$B$39:$B$782,N$47)+'СЕТ СН'!$G$9+СВЦЭМ!$D$10+'СЕТ СН'!$G$6-'СЕТ СН'!$G$19</f>
        <v>835.23122069999999</v>
      </c>
      <c r="O54" s="36">
        <f>SUMIFS(СВЦЭМ!$C$39:$C$782,СВЦЭМ!$A$39:$A$782,$A54,СВЦЭМ!$B$39:$B$782,O$47)+'СЕТ СН'!$G$9+СВЦЭМ!$D$10+'СЕТ СН'!$G$6-'СЕТ СН'!$G$19</f>
        <v>883.37074667000002</v>
      </c>
      <c r="P54" s="36">
        <f>SUMIFS(СВЦЭМ!$C$39:$C$782,СВЦЭМ!$A$39:$A$782,$A54,СВЦЭМ!$B$39:$B$782,P$47)+'СЕТ СН'!$G$9+СВЦЭМ!$D$10+'СЕТ СН'!$G$6-'СЕТ СН'!$G$19</f>
        <v>881.59746716000006</v>
      </c>
      <c r="Q54" s="36">
        <f>SUMIFS(СВЦЭМ!$C$39:$C$782,СВЦЭМ!$A$39:$A$782,$A54,СВЦЭМ!$B$39:$B$782,Q$47)+'СЕТ СН'!$G$9+СВЦЭМ!$D$10+'СЕТ СН'!$G$6-'СЕТ СН'!$G$19</f>
        <v>886.00652625999999</v>
      </c>
      <c r="R54" s="36">
        <f>SUMIFS(СВЦЭМ!$C$39:$C$782,СВЦЭМ!$A$39:$A$782,$A54,СВЦЭМ!$B$39:$B$782,R$47)+'СЕТ СН'!$G$9+СВЦЭМ!$D$10+'СЕТ СН'!$G$6-'СЕТ СН'!$G$19</f>
        <v>828.19816535999996</v>
      </c>
      <c r="S54" s="36">
        <f>SUMIFS(СВЦЭМ!$C$39:$C$782,СВЦЭМ!$A$39:$A$782,$A54,СВЦЭМ!$B$39:$B$782,S$47)+'СЕТ СН'!$G$9+СВЦЭМ!$D$10+'СЕТ СН'!$G$6-'СЕТ СН'!$G$19</f>
        <v>783.76560162999999</v>
      </c>
      <c r="T54" s="36">
        <f>SUMIFS(СВЦЭМ!$C$39:$C$782,СВЦЭМ!$A$39:$A$782,$A54,СВЦЭМ!$B$39:$B$782,T$47)+'СЕТ СН'!$G$9+СВЦЭМ!$D$10+'СЕТ СН'!$G$6-'СЕТ СН'!$G$19</f>
        <v>787.55561424999996</v>
      </c>
      <c r="U54" s="36">
        <f>SUMIFS(СВЦЭМ!$C$39:$C$782,СВЦЭМ!$A$39:$A$782,$A54,СВЦЭМ!$B$39:$B$782,U$47)+'СЕТ СН'!$G$9+СВЦЭМ!$D$10+'СЕТ СН'!$G$6-'СЕТ СН'!$G$19</f>
        <v>800.37132200999997</v>
      </c>
      <c r="V54" s="36">
        <f>SUMIFS(СВЦЭМ!$C$39:$C$782,СВЦЭМ!$A$39:$A$782,$A54,СВЦЭМ!$B$39:$B$782,V$47)+'СЕТ СН'!$G$9+СВЦЭМ!$D$10+'СЕТ СН'!$G$6-'СЕТ СН'!$G$19</f>
        <v>825.03215024999997</v>
      </c>
      <c r="W54" s="36">
        <f>SUMIFS(СВЦЭМ!$C$39:$C$782,СВЦЭМ!$A$39:$A$782,$A54,СВЦЭМ!$B$39:$B$782,W$47)+'СЕТ СН'!$G$9+СВЦЭМ!$D$10+'СЕТ СН'!$G$6-'СЕТ СН'!$G$19</f>
        <v>836.20661174999998</v>
      </c>
      <c r="X54" s="36">
        <f>SUMIFS(СВЦЭМ!$C$39:$C$782,СВЦЭМ!$A$39:$A$782,$A54,СВЦЭМ!$B$39:$B$782,X$47)+'СЕТ СН'!$G$9+СВЦЭМ!$D$10+'СЕТ СН'!$G$6-'СЕТ СН'!$G$19</f>
        <v>823.93439617000001</v>
      </c>
      <c r="Y54" s="36">
        <f>SUMIFS(СВЦЭМ!$C$39:$C$782,СВЦЭМ!$A$39:$A$782,$A54,СВЦЭМ!$B$39:$B$782,Y$47)+'СЕТ СН'!$G$9+СВЦЭМ!$D$10+'СЕТ СН'!$G$6-'СЕТ СН'!$G$19</f>
        <v>752.04475650999996</v>
      </c>
    </row>
    <row r="55" spans="1:25" ht="15.75" x14ac:dyDescent="0.2">
      <c r="A55" s="35">
        <f t="shared" si="1"/>
        <v>44355</v>
      </c>
      <c r="B55" s="36">
        <f>SUMIFS(СВЦЭМ!$C$39:$C$782,СВЦЭМ!$A$39:$A$782,$A55,СВЦЭМ!$B$39:$B$782,B$47)+'СЕТ СН'!$G$9+СВЦЭМ!$D$10+'СЕТ СН'!$G$6-'СЕТ СН'!$G$19</f>
        <v>738.33084368000004</v>
      </c>
      <c r="C55" s="36">
        <f>SUMIFS(СВЦЭМ!$C$39:$C$782,СВЦЭМ!$A$39:$A$782,$A55,СВЦЭМ!$B$39:$B$782,C$47)+'СЕТ СН'!$G$9+СВЦЭМ!$D$10+'СЕТ СН'!$G$6-'СЕТ СН'!$G$19</f>
        <v>808.66339131999996</v>
      </c>
      <c r="D55" s="36">
        <f>SUMIFS(СВЦЭМ!$C$39:$C$782,СВЦЭМ!$A$39:$A$782,$A55,СВЦЭМ!$B$39:$B$782,D$47)+'СЕТ СН'!$G$9+СВЦЭМ!$D$10+'СЕТ СН'!$G$6-'СЕТ СН'!$G$19</f>
        <v>886.31195189000005</v>
      </c>
      <c r="E55" s="36">
        <f>SUMIFS(СВЦЭМ!$C$39:$C$782,СВЦЭМ!$A$39:$A$782,$A55,СВЦЭМ!$B$39:$B$782,E$47)+'СЕТ СН'!$G$9+СВЦЭМ!$D$10+'СЕТ СН'!$G$6-'СЕТ СН'!$G$19</f>
        <v>901.92268559000001</v>
      </c>
      <c r="F55" s="36">
        <f>SUMIFS(СВЦЭМ!$C$39:$C$782,СВЦЭМ!$A$39:$A$782,$A55,СВЦЭМ!$B$39:$B$782,F$47)+'СЕТ СН'!$G$9+СВЦЭМ!$D$10+'СЕТ СН'!$G$6-'СЕТ СН'!$G$19</f>
        <v>896.90517559</v>
      </c>
      <c r="G55" s="36">
        <f>SUMIFS(СВЦЭМ!$C$39:$C$782,СВЦЭМ!$A$39:$A$782,$A55,СВЦЭМ!$B$39:$B$782,G$47)+'СЕТ СН'!$G$9+СВЦЭМ!$D$10+'СЕТ СН'!$G$6-'СЕТ СН'!$G$19</f>
        <v>886.69754024999997</v>
      </c>
      <c r="H55" s="36">
        <f>SUMIFS(СВЦЭМ!$C$39:$C$782,СВЦЭМ!$A$39:$A$782,$A55,СВЦЭМ!$B$39:$B$782,H$47)+'СЕТ СН'!$G$9+СВЦЭМ!$D$10+'СЕТ СН'!$G$6-'СЕТ СН'!$G$19</f>
        <v>839.80621286999997</v>
      </c>
      <c r="I55" s="36">
        <f>SUMIFS(СВЦЭМ!$C$39:$C$782,СВЦЭМ!$A$39:$A$782,$A55,СВЦЭМ!$B$39:$B$782,I$47)+'СЕТ СН'!$G$9+СВЦЭМ!$D$10+'СЕТ СН'!$G$6-'СЕТ СН'!$G$19</f>
        <v>761.85205238000003</v>
      </c>
      <c r="J55" s="36">
        <f>SUMIFS(СВЦЭМ!$C$39:$C$782,СВЦЭМ!$A$39:$A$782,$A55,СВЦЭМ!$B$39:$B$782,J$47)+'СЕТ СН'!$G$9+СВЦЭМ!$D$10+'СЕТ СН'!$G$6-'СЕТ СН'!$G$19</f>
        <v>744.27973263000001</v>
      </c>
      <c r="K55" s="36">
        <f>SUMIFS(СВЦЭМ!$C$39:$C$782,СВЦЭМ!$A$39:$A$782,$A55,СВЦЭМ!$B$39:$B$782,K$47)+'СЕТ СН'!$G$9+СВЦЭМ!$D$10+'СЕТ СН'!$G$6-'СЕТ СН'!$G$19</f>
        <v>747.90643985999998</v>
      </c>
      <c r="L55" s="36">
        <f>SUMIFS(СВЦЭМ!$C$39:$C$782,СВЦЭМ!$A$39:$A$782,$A55,СВЦЭМ!$B$39:$B$782,L$47)+'СЕТ СН'!$G$9+СВЦЭМ!$D$10+'СЕТ СН'!$G$6-'СЕТ СН'!$G$19</f>
        <v>747.26185581000004</v>
      </c>
      <c r="M55" s="36">
        <f>SUMIFS(СВЦЭМ!$C$39:$C$782,СВЦЭМ!$A$39:$A$782,$A55,СВЦЭМ!$B$39:$B$782,M$47)+'СЕТ СН'!$G$9+СВЦЭМ!$D$10+'СЕТ СН'!$G$6-'СЕТ СН'!$G$19</f>
        <v>757.06810799000004</v>
      </c>
      <c r="N55" s="36">
        <f>SUMIFS(СВЦЭМ!$C$39:$C$782,СВЦЭМ!$A$39:$A$782,$A55,СВЦЭМ!$B$39:$B$782,N$47)+'СЕТ СН'!$G$9+СВЦЭМ!$D$10+'СЕТ СН'!$G$6-'СЕТ СН'!$G$19</f>
        <v>799.93168083</v>
      </c>
      <c r="O55" s="36">
        <f>SUMIFS(СВЦЭМ!$C$39:$C$782,СВЦЭМ!$A$39:$A$782,$A55,СВЦЭМ!$B$39:$B$782,O$47)+'СЕТ СН'!$G$9+СВЦЭМ!$D$10+'СЕТ СН'!$G$6-'СЕТ СН'!$G$19</f>
        <v>848.05080308000004</v>
      </c>
      <c r="P55" s="36">
        <f>SUMIFS(СВЦЭМ!$C$39:$C$782,СВЦЭМ!$A$39:$A$782,$A55,СВЦЭМ!$B$39:$B$782,P$47)+'СЕТ СН'!$G$9+СВЦЭМ!$D$10+'СЕТ СН'!$G$6-'СЕТ СН'!$G$19</f>
        <v>854.18210677000002</v>
      </c>
      <c r="Q55" s="36">
        <f>SUMIFS(СВЦЭМ!$C$39:$C$782,СВЦЭМ!$A$39:$A$782,$A55,СВЦЭМ!$B$39:$B$782,Q$47)+'СЕТ СН'!$G$9+СВЦЭМ!$D$10+'СЕТ СН'!$G$6-'СЕТ СН'!$G$19</f>
        <v>855.69454363</v>
      </c>
      <c r="R55" s="36">
        <f>SUMIFS(СВЦЭМ!$C$39:$C$782,СВЦЭМ!$A$39:$A$782,$A55,СВЦЭМ!$B$39:$B$782,R$47)+'СЕТ СН'!$G$9+СВЦЭМ!$D$10+'СЕТ СН'!$G$6-'СЕТ СН'!$G$19</f>
        <v>803.97114323000005</v>
      </c>
      <c r="S55" s="36">
        <f>SUMIFS(СВЦЭМ!$C$39:$C$782,СВЦЭМ!$A$39:$A$782,$A55,СВЦЭМ!$B$39:$B$782,S$47)+'СЕТ СН'!$G$9+СВЦЭМ!$D$10+'СЕТ СН'!$G$6-'СЕТ СН'!$G$19</f>
        <v>750.41810213999997</v>
      </c>
      <c r="T55" s="36">
        <f>SUMIFS(СВЦЭМ!$C$39:$C$782,СВЦЭМ!$A$39:$A$782,$A55,СВЦЭМ!$B$39:$B$782,T$47)+'СЕТ СН'!$G$9+СВЦЭМ!$D$10+'СЕТ СН'!$G$6-'СЕТ СН'!$G$19</f>
        <v>727.45194064999998</v>
      </c>
      <c r="U55" s="36">
        <f>SUMIFS(СВЦЭМ!$C$39:$C$782,СВЦЭМ!$A$39:$A$782,$A55,СВЦЭМ!$B$39:$B$782,U$47)+'СЕТ СН'!$G$9+СВЦЭМ!$D$10+'СЕТ СН'!$G$6-'СЕТ СН'!$G$19</f>
        <v>715.67135655000004</v>
      </c>
      <c r="V55" s="36">
        <f>SUMIFS(СВЦЭМ!$C$39:$C$782,СВЦЭМ!$A$39:$A$782,$A55,СВЦЭМ!$B$39:$B$782,V$47)+'СЕТ СН'!$G$9+СВЦЭМ!$D$10+'СЕТ СН'!$G$6-'СЕТ СН'!$G$19</f>
        <v>722.25550983000005</v>
      </c>
      <c r="W55" s="36">
        <f>SUMIFS(СВЦЭМ!$C$39:$C$782,СВЦЭМ!$A$39:$A$782,$A55,СВЦЭМ!$B$39:$B$782,W$47)+'СЕТ СН'!$G$9+СВЦЭМ!$D$10+'СЕТ СН'!$G$6-'СЕТ СН'!$G$19</f>
        <v>739.95611392000001</v>
      </c>
      <c r="X55" s="36">
        <f>SUMIFS(СВЦЭМ!$C$39:$C$782,СВЦЭМ!$A$39:$A$782,$A55,СВЦЭМ!$B$39:$B$782,X$47)+'СЕТ СН'!$G$9+СВЦЭМ!$D$10+'СЕТ СН'!$G$6-'СЕТ СН'!$G$19</f>
        <v>716.03250974000002</v>
      </c>
      <c r="Y55" s="36">
        <f>SUMIFS(СВЦЭМ!$C$39:$C$782,СВЦЭМ!$A$39:$A$782,$A55,СВЦЭМ!$B$39:$B$782,Y$47)+'СЕТ СН'!$G$9+СВЦЭМ!$D$10+'СЕТ СН'!$G$6-'СЕТ СН'!$G$19</f>
        <v>707.16689259999998</v>
      </c>
    </row>
    <row r="56" spans="1:25" ht="15.75" x14ac:dyDescent="0.2">
      <c r="A56" s="35">
        <f t="shared" si="1"/>
        <v>44356</v>
      </c>
      <c r="B56" s="36">
        <f>SUMIFS(СВЦЭМ!$C$39:$C$782,СВЦЭМ!$A$39:$A$782,$A56,СВЦЭМ!$B$39:$B$782,B$47)+'СЕТ СН'!$G$9+СВЦЭМ!$D$10+'СЕТ СН'!$G$6-'СЕТ СН'!$G$19</f>
        <v>748.29700269</v>
      </c>
      <c r="C56" s="36">
        <f>SUMIFS(СВЦЭМ!$C$39:$C$782,СВЦЭМ!$A$39:$A$782,$A56,СВЦЭМ!$B$39:$B$782,C$47)+'СЕТ СН'!$G$9+СВЦЭМ!$D$10+'СЕТ СН'!$G$6-'СЕТ СН'!$G$19</f>
        <v>814.92840279999996</v>
      </c>
      <c r="D56" s="36">
        <f>SUMIFS(СВЦЭМ!$C$39:$C$782,СВЦЭМ!$A$39:$A$782,$A56,СВЦЭМ!$B$39:$B$782,D$47)+'СЕТ СН'!$G$9+СВЦЭМ!$D$10+'СЕТ СН'!$G$6-'СЕТ СН'!$G$19</f>
        <v>885.08195980000005</v>
      </c>
      <c r="E56" s="36">
        <f>SUMIFS(СВЦЭМ!$C$39:$C$782,СВЦЭМ!$A$39:$A$782,$A56,СВЦЭМ!$B$39:$B$782,E$47)+'СЕТ СН'!$G$9+СВЦЭМ!$D$10+'СЕТ СН'!$G$6-'СЕТ СН'!$G$19</f>
        <v>893.91799559000003</v>
      </c>
      <c r="F56" s="36">
        <f>SUMIFS(СВЦЭМ!$C$39:$C$782,СВЦЭМ!$A$39:$A$782,$A56,СВЦЭМ!$B$39:$B$782,F$47)+'СЕТ СН'!$G$9+СВЦЭМ!$D$10+'СЕТ СН'!$G$6-'СЕТ СН'!$G$19</f>
        <v>894.80239499000004</v>
      </c>
      <c r="G56" s="36">
        <f>SUMIFS(СВЦЭМ!$C$39:$C$782,СВЦЭМ!$A$39:$A$782,$A56,СВЦЭМ!$B$39:$B$782,G$47)+'СЕТ СН'!$G$9+СВЦЭМ!$D$10+'СЕТ СН'!$G$6-'СЕТ СН'!$G$19</f>
        <v>877.44920510999998</v>
      </c>
      <c r="H56" s="36">
        <f>SUMIFS(СВЦЭМ!$C$39:$C$782,СВЦЭМ!$A$39:$A$782,$A56,СВЦЭМ!$B$39:$B$782,H$47)+'СЕТ СН'!$G$9+СВЦЭМ!$D$10+'СЕТ СН'!$G$6-'СЕТ СН'!$G$19</f>
        <v>840.45386673999997</v>
      </c>
      <c r="I56" s="36">
        <f>SUMIFS(СВЦЭМ!$C$39:$C$782,СВЦЭМ!$A$39:$A$782,$A56,СВЦЭМ!$B$39:$B$782,I$47)+'СЕТ СН'!$G$9+СВЦЭМ!$D$10+'СЕТ СН'!$G$6-'СЕТ СН'!$G$19</f>
        <v>759.8830537</v>
      </c>
      <c r="J56" s="36">
        <f>SUMIFS(СВЦЭМ!$C$39:$C$782,СВЦЭМ!$A$39:$A$782,$A56,СВЦЭМ!$B$39:$B$782,J$47)+'СЕТ СН'!$G$9+СВЦЭМ!$D$10+'СЕТ СН'!$G$6-'СЕТ СН'!$G$19</f>
        <v>747.49825060000001</v>
      </c>
      <c r="K56" s="36">
        <f>SUMIFS(СВЦЭМ!$C$39:$C$782,СВЦЭМ!$A$39:$A$782,$A56,СВЦЭМ!$B$39:$B$782,K$47)+'СЕТ СН'!$G$9+СВЦЭМ!$D$10+'СЕТ СН'!$G$6-'СЕТ СН'!$G$19</f>
        <v>750.16938847000006</v>
      </c>
      <c r="L56" s="36">
        <f>SUMIFS(СВЦЭМ!$C$39:$C$782,СВЦЭМ!$A$39:$A$782,$A56,СВЦЭМ!$B$39:$B$782,L$47)+'СЕТ СН'!$G$9+СВЦЭМ!$D$10+'СЕТ СН'!$G$6-'СЕТ СН'!$G$19</f>
        <v>755.00387634000003</v>
      </c>
      <c r="M56" s="36">
        <f>SUMIFS(СВЦЭМ!$C$39:$C$782,СВЦЭМ!$A$39:$A$782,$A56,СВЦЭМ!$B$39:$B$782,M$47)+'СЕТ СН'!$G$9+СВЦЭМ!$D$10+'СЕТ СН'!$G$6-'СЕТ СН'!$G$19</f>
        <v>766.27967453999997</v>
      </c>
      <c r="N56" s="36">
        <f>SUMIFS(СВЦЭМ!$C$39:$C$782,СВЦЭМ!$A$39:$A$782,$A56,СВЦЭМ!$B$39:$B$782,N$47)+'СЕТ СН'!$G$9+СВЦЭМ!$D$10+'СЕТ СН'!$G$6-'СЕТ СН'!$G$19</f>
        <v>810.61631094999996</v>
      </c>
      <c r="O56" s="36">
        <f>SUMIFS(СВЦЭМ!$C$39:$C$782,СВЦЭМ!$A$39:$A$782,$A56,СВЦЭМ!$B$39:$B$782,O$47)+'СЕТ СН'!$G$9+СВЦЭМ!$D$10+'СЕТ СН'!$G$6-'СЕТ СН'!$G$19</f>
        <v>864.24106604999997</v>
      </c>
      <c r="P56" s="36">
        <f>SUMIFS(СВЦЭМ!$C$39:$C$782,СВЦЭМ!$A$39:$A$782,$A56,СВЦЭМ!$B$39:$B$782,P$47)+'СЕТ СН'!$G$9+СВЦЭМ!$D$10+'СЕТ СН'!$G$6-'СЕТ СН'!$G$19</f>
        <v>862.77837499999998</v>
      </c>
      <c r="Q56" s="36">
        <f>SUMIFS(СВЦЭМ!$C$39:$C$782,СВЦЭМ!$A$39:$A$782,$A56,СВЦЭМ!$B$39:$B$782,Q$47)+'СЕТ СН'!$G$9+СВЦЭМ!$D$10+'СЕТ СН'!$G$6-'СЕТ СН'!$G$19</f>
        <v>854.90924010000003</v>
      </c>
      <c r="R56" s="36">
        <f>SUMIFS(СВЦЭМ!$C$39:$C$782,СВЦЭМ!$A$39:$A$782,$A56,СВЦЭМ!$B$39:$B$782,R$47)+'СЕТ СН'!$G$9+СВЦЭМ!$D$10+'СЕТ СН'!$G$6-'СЕТ СН'!$G$19</f>
        <v>801.46690797999997</v>
      </c>
      <c r="S56" s="36">
        <f>SUMIFS(СВЦЭМ!$C$39:$C$782,СВЦЭМ!$A$39:$A$782,$A56,СВЦЭМ!$B$39:$B$782,S$47)+'СЕТ СН'!$G$9+СВЦЭМ!$D$10+'СЕТ СН'!$G$6-'СЕТ СН'!$G$19</f>
        <v>742.19472178000001</v>
      </c>
      <c r="T56" s="36">
        <f>SUMIFS(СВЦЭМ!$C$39:$C$782,СВЦЭМ!$A$39:$A$782,$A56,СВЦЭМ!$B$39:$B$782,T$47)+'СЕТ СН'!$G$9+СВЦЭМ!$D$10+'СЕТ СН'!$G$6-'СЕТ СН'!$G$19</f>
        <v>721.66665675000002</v>
      </c>
      <c r="U56" s="36">
        <f>SUMIFS(СВЦЭМ!$C$39:$C$782,СВЦЭМ!$A$39:$A$782,$A56,СВЦЭМ!$B$39:$B$782,U$47)+'СЕТ СН'!$G$9+СВЦЭМ!$D$10+'СЕТ СН'!$G$6-'СЕТ СН'!$G$19</f>
        <v>709.27073570000005</v>
      </c>
      <c r="V56" s="36">
        <f>SUMIFS(СВЦЭМ!$C$39:$C$782,СВЦЭМ!$A$39:$A$782,$A56,СВЦЭМ!$B$39:$B$782,V$47)+'СЕТ СН'!$G$9+СВЦЭМ!$D$10+'СЕТ СН'!$G$6-'СЕТ СН'!$G$19</f>
        <v>721.35476495</v>
      </c>
      <c r="W56" s="36">
        <f>SUMIFS(СВЦЭМ!$C$39:$C$782,СВЦЭМ!$A$39:$A$782,$A56,СВЦЭМ!$B$39:$B$782,W$47)+'СЕТ СН'!$G$9+СВЦЭМ!$D$10+'СЕТ СН'!$G$6-'СЕТ СН'!$G$19</f>
        <v>732.18023531000006</v>
      </c>
      <c r="X56" s="36">
        <f>SUMIFS(СВЦЭМ!$C$39:$C$782,СВЦЭМ!$A$39:$A$782,$A56,СВЦЭМ!$B$39:$B$782,X$47)+'СЕТ СН'!$G$9+СВЦЭМ!$D$10+'СЕТ СН'!$G$6-'СЕТ СН'!$G$19</f>
        <v>718.55920837999997</v>
      </c>
      <c r="Y56" s="36">
        <f>SUMIFS(СВЦЭМ!$C$39:$C$782,СВЦЭМ!$A$39:$A$782,$A56,СВЦЭМ!$B$39:$B$782,Y$47)+'СЕТ СН'!$G$9+СВЦЭМ!$D$10+'СЕТ СН'!$G$6-'СЕТ СН'!$G$19</f>
        <v>691.55678012999999</v>
      </c>
    </row>
    <row r="57" spans="1:25" ht="15.75" x14ac:dyDescent="0.2">
      <c r="A57" s="35">
        <f t="shared" si="1"/>
        <v>44357</v>
      </c>
      <c r="B57" s="36">
        <f>SUMIFS(СВЦЭМ!$C$39:$C$782,СВЦЭМ!$A$39:$A$782,$A57,СВЦЭМ!$B$39:$B$782,B$47)+'СЕТ СН'!$G$9+СВЦЭМ!$D$10+'СЕТ СН'!$G$6-'СЕТ СН'!$G$19</f>
        <v>696.29815398999995</v>
      </c>
      <c r="C57" s="36">
        <f>SUMIFS(СВЦЭМ!$C$39:$C$782,СВЦЭМ!$A$39:$A$782,$A57,СВЦЭМ!$B$39:$B$782,C$47)+'СЕТ СН'!$G$9+СВЦЭМ!$D$10+'СЕТ СН'!$G$6-'СЕТ СН'!$G$19</f>
        <v>754.71108092999998</v>
      </c>
      <c r="D57" s="36">
        <f>SUMIFS(СВЦЭМ!$C$39:$C$782,СВЦЭМ!$A$39:$A$782,$A57,СВЦЭМ!$B$39:$B$782,D$47)+'СЕТ СН'!$G$9+СВЦЭМ!$D$10+'СЕТ СН'!$G$6-'СЕТ СН'!$G$19</f>
        <v>818.80854809000004</v>
      </c>
      <c r="E57" s="36">
        <f>SUMIFS(СВЦЭМ!$C$39:$C$782,СВЦЭМ!$A$39:$A$782,$A57,СВЦЭМ!$B$39:$B$782,E$47)+'СЕТ СН'!$G$9+СВЦЭМ!$D$10+'СЕТ СН'!$G$6-'СЕТ СН'!$G$19</f>
        <v>833.89408279999998</v>
      </c>
      <c r="F57" s="36">
        <f>SUMIFS(СВЦЭМ!$C$39:$C$782,СВЦЭМ!$A$39:$A$782,$A57,СВЦЭМ!$B$39:$B$782,F$47)+'СЕТ СН'!$G$9+СВЦЭМ!$D$10+'СЕТ СН'!$G$6-'СЕТ СН'!$G$19</f>
        <v>828.06906899000001</v>
      </c>
      <c r="G57" s="36">
        <f>SUMIFS(СВЦЭМ!$C$39:$C$782,СВЦЭМ!$A$39:$A$782,$A57,СВЦЭМ!$B$39:$B$782,G$47)+'СЕТ СН'!$G$9+СВЦЭМ!$D$10+'СЕТ СН'!$G$6-'СЕТ СН'!$G$19</f>
        <v>818.22485175999998</v>
      </c>
      <c r="H57" s="36">
        <f>SUMIFS(СВЦЭМ!$C$39:$C$782,СВЦЭМ!$A$39:$A$782,$A57,СВЦЭМ!$B$39:$B$782,H$47)+'СЕТ СН'!$G$9+СВЦЭМ!$D$10+'СЕТ СН'!$G$6-'СЕТ СН'!$G$19</f>
        <v>799.71130281000001</v>
      </c>
      <c r="I57" s="36">
        <f>SUMIFS(СВЦЭМ!$C$39:$C$782,СВЦЭМ!$A$39:$A$782,$A57,СВЦЭМ!$B$39:$B$782,I$47)+'СЕТ СН'!$G$9+СВЦЭМ!$D$10+'СЕТ СН'!$G$6-'СЕТ СН'!$G$19</f>
        <v>758.78541493</v>
      </c>
      <c r="J57" s="36">
        <f>SUMIFS(СВЦЭМ!$C$39:$C$782,СВЦЭМ!$A$39:$A$782,$A57,СВЦЭМ!$B$39:$B$782,J$47)+'СЕТ СН'!$G$9+СВЦЭМ!$D$10+'СЕТ СН'!$G$6-'СЕТ СН'!$G$19</f>
        <v>762.77235946999997</v>
      </c>
      <c r="K57" s="36">
        <f>SUMIFS(СВЦЭМ!$C$39:$C$782,СВЦЭМ!$A$39:$A$782,$A57,СВЦЭМ!$B$39:$B$782,K$47)+'СЕТ СН'!$G$9+СВЦЭМ!$D$10+'СЕТ СН'!$G$6-'СЕТ СН'!$G$19</f>
        <v>769.03519100000005</v>
      </c>
      <c r="L57" s="36">
        <f>SUMIFS(СВЦЭМ!$C$39:$C$782,СВЦЭМ!$A$39:$A$782,$A57,СВЦЭМ!$B$39:$B$782,L$47)+'СЕТ СН'!$G$9+СВЦЭМ!$D$10+'СЕТ СН'!$G$6-'СЕТ СН'!$G$19</f>
        <v>771.57608587000004</v>
      </c>
      <c r="M57" s="36">
        <f>SUMIFS(СВЦЭМ!$C$39:$C$782,СВЦЭМ!$A$39:$A$782,$A57,СВЦЭМ!$B$39:$B$782,M$47)+'СЕТ СН'!$G$9+СВЦЭМ!$D$10+'СЕТ СН'!$G$6-'СЕТ СН'!$G$19</f>
        <v>776.66784981000001</v>
      </c>
      <c r="N57" s="36">
        <f>SUMIFS(СВЦЭМ!$C$39:$C$782,СВЦЭМ!$A$39:$A$782,$A57,СВЦЭМ!$B$39:$B$782,N$47)+'СЕТ СН'!$G$9+СВЦЭМ!$D$10+'СЕТ СН'!$G$6-'СЕТ СН'!$G$19</f>
        <v>825.96293662000005</v>
      </c>
      <c r="O57" s="36">
        <f>SUMIFS(СВЦЭМ!$C$39:$C$782,СВЦЭМ!$A$39:$A$782,$A57,СВЦЭМ!$B$39:$B$782,O$47)+'СЕТ СН'!$G$9+СВЦЭМ!$D$10+'СЕТ СН'!$G$6-'СЕТ СН'!$G$19</f>
        <v>872.78260086</v>
      </c>
      <c r="P57" s="36">
        <f>SUMIFS(СВЦЭМ!$C$39:$C$782,СВЦЭМ!$A$39:$A$782,$A57,СВЦЭМ!$B$39:$B$782,P$47)+'СЕТ СН'!$G$9+СВЦЭМ!$D$10+'СЕТ СН'!$G$6-'СЕТ СН'!$G$19</f>
        <v>882.34124015999998</v>
      </c>
      <c r="Q57" s="36">
        <f>SUMIFS(СВЦЭМ!$C$39:$C$782,СВЦЭМ!$A$39:$A$782,$A57,СВЦЭМ!$B$39:$B$782,Q$47)+'СЕТ СН'!$G$9+СВЦЭМ!$D$10+'СЕТ СН'!$G$6-'СЕТ СН'!$G$19</f>
        <v>876.08116340000004</v>
      </c>
      <c r="R57" s="36">
        <f>SUMIFS(СВЦЭМ!$C$39:$C$782,СВЦЭМ!$A$39:$A$782,$A57,СВЦЭМ!$B$39:$B$782,R$47)+'СЕТ СН'!$G$9+СВЦЭМ!$D$10+'СЕТ СН'!$G$6-'СЕТ СН'!$G$19</f>
        <v>828.36853788999997</v>
      </c>
      <c r="S57" s="36">
        <f>SUMIFS(СВЦЭМ!$C$39:$C$782,СВЦЭМ!$A$39:$A$782,$A57,СВЦЭМ!$B$39:$B$782,S$47)+'СЕТ СН'!$G$9+СВЦЭМ!$D$10+'СЕТ СН'!$G$6-'СЕТ СН'!$G$19</f>
        <v>765.24079748999998</v>
      </c>
      <c r="T57" s="36">
        <f>SUMIFS(СВЦЭМ!$C$39:$C$782,СВЦЭМ!$A$39:$A$782,$A57,СВЦЭМ!$B$39:$B$782,T$47)+'СЕТ СН'!$G$9+СВЦЭМ!$D$10+'СЕТ СН'!$G$6-'СЕТ СН'!$G$19</f>
        <v>763.62472193999997</v>
      </c>
      <c r="U57" s="36">
        <f>SUMIFS(СВЦЭМ!$C$39:$C$782,СВЦЭМ!$A$39:$A$782,$A57,СВЦЭМ!$B$39:$B$782,U$47)+'СЕТ СН'!$G$9+СВЦЭМ!$D$10+'СЕТ СН'!$G$6-'СЕТ СН'!$G$19</f>
        <v>750.97904034999999</v>
      </c>
      <c r="V57" s="36">
        <f>SUMIFS(СВЦЭМ!$C$39:$C$782,СВЦЭМ!$A$39:$A$782,$A57,СВЦЭМ!$B$39:$B$782,V$47)+'СЕТ СН'!$G$9+СВЦЭМ!$D$10+'СЕТ СН'!$G$6-'СЕТ СН'!$G$19</f>
        <v>738.83778243000006</v>
      </c>
      <c r="W57" s="36">
        <f>SUMIFS(СВЦЭМ!$C$39:$C$782,СВЦЭМ!$A$39:$A$782,$A57,СВЦЭМ!$B$39:$B$782,W$47)+'СЕТ СН'!$G$9+СВЦЭМ!$D$10+'СЕТ СН'!$G$6-'СЕТ СН'!$G$19</f>
        <v>751.85742164999999</v>
      </c>
      <c r="X57" s="36">
        <f>SUMIFS(СВЦЭМ!$C$39:$C$782,СВЦЭМ!$A$39:$A$782,$A57,СВЦЭМ!$B$39:$B$782,X$47)+'СЕТ СН'!$G$9+СВЦЭМ!$D$10+'СЕТ СН'!$G$6-'СЕТ СН'!$G$19</f>
        <v>739.25655326000003</v>
      </c>
      <c r="Y57" s="36">
        <f>SUMIFS(СВЦЭМ!$C$39:$C$782,СВЦЭМ!$A$39:$A$782,$A57,СВЦЭМ!$B$39:$B$782,Y$47)+'СЕТ СН'!$G$9+СВЦЭМ!$D$10+'СЕТ СН'!$G$6-'СЕТ СН'!$G$19</f>
        <v>720.43158292999999</v>
      </c>
    </row>
    <row r="58" spans="1:25" ht="15.75" x14ac:dyDescent="0.2">
      <c r="A58" s="35">
        <f t="shared" si="1"/>
        <v>44358</v>
      </c>
      <c r="B58" s="36">
        <f>SUMIFS(СВЦЭМ!$C$39:$C$782,СВЦЭМ!$A$39:$A$782,$A58,СВЦЭМ!$B$39:$B$782,B$47)+'СЕТ СН'!$G$9+СВЦЭМ!$D$10+'СЕТ СН'!$G$6-'СЕТ СН'!$G$19</f>
        <v>744.71945586000004</v>
      </c>
      <c r="C58" s="36">
        <f>SUMIFS(СВЦЭМ!$C$39:$C$782,СВЦЭМ!$A$39:$A$782,$A58,СВЦЭМ!$B$39:$B$782,C$47)+'СЕТ СН'!$G$9+СВЦЭМ!$D$10+'СЕТ СН'!$G$6-'СЕТ СН'!$G$19</f>
        <v>800.03389343000003</v>
      </c>
      <c r="D58" s="36">
        <f>SUMIFS(СВЦЭМ!$C$39:$C$782,СВЦЭМ!$A$39:$A$782,$A58,СВЦЭМ!$B$39:$B$782,D$47)+'СЕТ СН'!$G$9+СВЦЭМ!$D$10+'СЕТ СН'!$G$6-'СЕТ СН'!$G$19</f>
        <v>855.73307231000001</v>
      </c>
      <c r="E58" s="36">
        <f>SUMIFS(СВЦЭМ!$C$39:$C$782,СВЦЭМ!$A$39:$A$782,$A58,СВЦЭМ!$B$39:$B$782,E$47)+'СЕТ СН'!$G$9+СВЦЭМ!$D$10+'СЕТ СН'!$G$6-'СЕТ СН'!$G$19</f>
        <v>863.60576271000002</v>
      </c>
      <c r="F58" s="36">
        <f>SUMIFS(СВЦЭМ!$C$39:$C$782,СВЦЭМ!$A$39:$A$782,$A58,СВЦЭМ!$B$39:$B$782,F$47)+'СЕТ СН'!$G$9+СВЦЭМ!$D$10+'СЕТ СН'!$G$6-'СЕТ СН'!$G$19</f>
        <v>862.58498631999998</v>
      </c>
      <c r="G58" s="36">
        <f>SUMIFS(СВЦЭМ!$C$39:$C$782,СВЦЭМ!$A$39:$A$782,$A58,СВЦЭМ!$B$39:$B$782,G$47)+'СЕТ СН'!$G$9+СВЦЭМ!$D$10+'СЕТ СН'!$G$6-'СЕТ СН'!$G$19</f>
        <v>870.04617639000003</v>
      </c>
      <c r="H58" s="36">
        <f>SUMIFS(СВЦЭМ!$C$39:$C$782,СВЦЭМ!$A$39:$A$782,$A58,СВЦЭМ!$B$39:$B$782,H$47)+'СЕТ СН'!$G$9+СВЦЭМ!$D$10+'СЕТ СН'!$G$6-'СЕТ СН'!$G$19</f>
        <v>832.44926683000006</v>
      </c>
      <c r="I58" s="36">
        <f>SUMIFS(СВЦЭМ!$C$39:$C$782,СВЦЭМ!$A$39:$A$782,$A58,СВЦЭМ!$B$39:$B$782,I$47)+'СЕТ СН'!$G$9+СВЦЭМ!$D$10+'СЕТ СН'!$G$6-'СЕТ СН'!$G$19</f>
        <v>796.51274756999999</v>
      </c>
      <c r="J58" s="36">
        <f>SUMIFS(СВЦЭМ!$C$39:$C$782,СВЦЭМ!$A$39:$A$782,$A58,СВЦЭМ!$B$39:$B$782,J$47)+'СЕТ СН'!$G$9+СВЦЭМ!$D$10+'СЕТ СН'!$G$6-'СЕТ СН'!$G$19</f>
        <v>785.98350362999997</v>
      </c>
      <c r="K58" s="36">
        <f>SUMIFS(СВЦЭМ!$C$39:$C$782,СВЦЭМ!$A$39:$A$782,$A58,СВЦЭМ!$B$39:$B$782,K$47)+'СЕТ СН'!$G$9+СВЦЭМ!$D$10+'СЕТ СН'!$G$6-'СЕТ СН'!$G$19</f>
        <v>778.28039894000005</v>
      </c>
      <c r="L58" s="36">
        <f>SUMIFS(СВЦЭМ!$C$39:$C$782,СВЦЭМ!$A$39:$A$782,$A58,СВЦЭМ!$B$39:$B$782,L$47)+'СЕТ СН'!$G$9+СВЦЭМ!$D$10+'СЕТ СН'!$G$6-'СЕТ СН'!$G$19</f>
        <v>778.40996281000002</v>
      </c>
      <c r="M58" s="36">
        <f>SUMIFS(СВЦЭМ!$C$39:$C$782,СВЦЭМ!$A$39:$A$782,$A58,СВЦЭМ!$B$39:$B$782,M$47)+'СЕТ СН'!$G$9+СВЦЭМ!$D$10+'СЕТ СН'!$G$6-'СЕТ СН'!$G$19</f>
        <v>799.05088651000005</v>
      </c>
      <c r="N58" s="36">
        <f>SUMIFS(СВЦЭМ!$C$39:$C$782,СВЦЭМ!$A$39:$A$782,$A58,СВЦЭМ!$B$39:$B$782,N$47)+'СЕТ СН'!$G$9+СВЦЭМ!$D$10+'СЕТ СН'!$G$6-'СЕТ СН'!$G$19</f>
        <v>841.26660844000003</v>
      </c>
      <c r="O58" s="36">
        <f>SUMIFS(СВЦЭМ!$C$39:$C$782,СВЦЭМ!$A$39:$A$782,$A58,СВЦЭМ!$B$39:$B$782,O$47)+'СЕТ СН'!$G$9+СВЦЭМ!$D$10+'СЕТ СН'!$G$6-'СЕТ СН'!$G$19</f>
        <v>852.07776870999999</v>
      </c>
      <c r="P58" s="36">
        <f>SUMIFS(СВЦЭМ!$C$39:$C$782,СВЦЭМ!$A$39:$A$782,$A58,СВЦЭМ!$B$39:$B$782,P$47)+'СЕТ СН'!$G$9+СВЦЭМ!$D$10+'СЕТ СН'!$G$6-'СЕТ СН'!$G$19</f>
        <v>849.98286414000006</v>
      </c>
      <c r="Q58" s="36">
        <f>SUMIFS(СВЦЭМ!$C$39:$C$782,СВЦЭМ!$A$39:$A$782,$A58,СВЦЭМ!$B$39:$B$782,Q$47)+'СЕТ СН'!$G$9+СВЦЭМ!$D$10+'СЕТ СН'!$G$6-'СЕТ СН'!$G$19</f>
        <v>864.21849153000005</v>
      </c>
      <c r="R58" s="36">
        <f>SUMIFS(СВЦЭМ!$C$39:$C$782,СВЦЭМ!$A$39:$A$782,$A58,СВЦЭМ!$B$39:$B$782,R$47)+'СЕТ СН'!$G$9+СВЦЭМ!$D$10+'СЕТ СН'!$G$6-'СЕТ СН'!$G$19</f>
        <v>829.16443967999999</v>
      </c>
      <c r="S58" s="36">
        <f>SUMIFS(СВЦЭМ!$C$39:$C$782,СВЦЭМ!$A$39:$A$782,$A58,СВЦЭМ!$B$39:$B$782,S$47)+'СЕТ СН'!$G$9+СВЦЭМ!$D$10+'СЕТ СН'!$G$6-'СЕТ СН'!$G$19</f>
        <v>765.18834301000004</v>
      </c>
      <c r="T58" s="36">
        <f>SUMIFS(СВЦЭМ!$C$39:$C$782,СВЦЭМ!$A$39:$A$782,$A58,СВЦЭМ!$B$39:$B$782,T$47)+'СЕТ СН'!$G$9+СВЦЭМ!$D$10+'СЕТ СН'!$G$6-'СЕТ СН'!$G$19</f>
        <v>708.51917271000002</v>
      </c>
      <c r="U58" s="36">
        <f>SUMIFS(СВЦЭМ!$C$39:$C$782,СВЦЭМ!$A$39:$A$782,$A58,СВЦЭМ!$B$39:$B$782,U$47)+'СЕТ СН'!$G$9+СВЦЭМ!$D$10+'СЕТ СН'!$G$6-'СЕТ СН'!$G$19</f>
        <v>688.69964019999998</v>
      </c>
      <c r="V58" s="36">
        <f>SUMIFS(СВЦЭМ!$C$39:$C$782,СВЦЭМ!$A$39:$A$782,$A58,СВЦЭМ!$B$39:$B$782,V$47)+'СЕТ СН'!$G$9+СВЦЭМ!$D$10+'СЕТ СН'!$G$6-'СЕТ СН'!$G$19</f>
        <v>700.59025580000002</v>
      </c>
      <c r="W58" s="36">
        <f>SUMIFS(СВЦЭМ!$C$39:$C$782,СВЦЭМ!$A$39:$A$782,$A58,СВЦЭМ!$B$39:$B$782,W$47)+'СЕТ СН'!$G$9+СВЦЭМ!$D$10+'СЕТ СН'!$G$6-'СЕТ СН'!$G$19</f>
        <v>705.66162280000003</v>
      </c>
      <c r="X58" s="36">
        <f>SUMIFS(СВЦЭМ!$C$39:$C$782,СВЦЭМ!$A$39:$A$782,$A58,СВЦЭМ!$B$39:$B$782,X$47)+'СЕТ СН'!$G$9+СВЦЭМ!$D$10+'СЕТ СН'!$G$6-'СЕТ СН'!$G$19</f>
        <v>720.87499527</v>
      </c>
      <c r="Y58" s="36">
        <f>SUMIFS(СВЦЭМ!$C$39:$C$782,СВЦЭМ!$A$39:$A$782,$A58,СВЦЭМ!$B$39:$B$782,Y$47)+'СЕТ СН'!$G$9+СВЦЭМ!$D$10+'СЕТ СН'!$G$6-'СЕТ СН'!$G$19</f>
        <v>742.24544233999995</v>
      </c>
    </row>
    <row r="59" spans="1:25" ht="15.75" x14ac:dyDescent="0.2">
      <c r="A59" s="35">
        <f t="shared" si="1"/>
        <v>44359</v>
      </c>
      <c r="B59" s="36">
        <f>SUMIFS(СВЦЭМ!$C$39:$C$782,СВЦЭМ!$A$39:$A$782,$A59,СВЦЭМ!$B$39:$B$782,B$47)+'СЕТ СН'!$G$9+СВЦЭМ!$D$10+'СЕТ СН'!$G$6-'СЕТ СН'!$G$19</f>
        <v>762.39030637999997</v>
      </c>
      <c r="C59" s="36">
        <f>SUMIFS(СВЦЭМ!$C$39:$C$782,СВЦЭМ!$A$39:$A$782,$A59,СВЦЭМ!$B$39:$B$782,C$47)+'СЕТ СН'!$G$9+СВЦЭМ!$D$10+'СЕТ СН'!$G$6-'СЕТ СН'!$G$19</f>
        <v>800.80753917000004</v>
      </c>
      <c r="D59" s="36">
        <f>SUMIFS(СВЦЭМ!$C$39:$C$782,СВЦЭМ!$A$39:$A$782,$A59,СВЦЭМ!$B$39:$B$782,D$47)+'СЕТ СН'!$G$9+СВЦЭМ!$D$10+'СЕТ СН'!$G$6-'СЕТ СН'!$G$19</f>
        <v>866.02932395000005</v>
      </c>
      <c r="E59" s="36">
        <f>SUMIFS(СВЦЭМ!$C$39:$C$782,СВЦЭМ!$A$39:$A$782,$A59,СВЦЭМ!$B$39:$B$782,E$47)+'СЕТ СН'!$G$9+СВЦЭМ!$D$10+'СЕТ СН'!$G$6-'СЕТ СН'!$G$19</f>
        <v>873.07107154000005</v>
      </c>
      <c r="F59" s="36">
        <f>SUMIFS(СВЦЭМ!$C$39:$C$782,СВЦЭМ!$A$39:$A$782,$A59,СВЦЭМ!$B$39:$B$782,F$47)+'СЕТ СН'!$G$9+СВЦЭМ!$D$10+'СЕТ СН'!$G$6-'СЕТ СН'!$G$19</f>
        <v>866.42797545999997</v>
      </c>
      <c r="G59" s="36">
        <f>SUMIFS(СВЦЭМ!$C$39:$C$782,СВЦЭМ!$A$39:$A$782,$A59,СВЦЭМ!$B$39:$B$782,G$47)+'СЕТ СН'!$G$9+СВЦЭМ!$D$10+'СЕТ СН'!$G$6-'СЕТ СН'!$G$19</f>
        <v>868.16819390000001</v>
      </c>
      <c r="H59" s="36">
        <f>SUMIFS(СВЦЭМ!$C$39:$C$782,СВЦЭМ!$A$39:$A$782,$A59,СВЦЭМ!$B$39:$B$782,H$47)+'СЕТ СН'!$G$9+СВЦЭМ!$D$10+'СЕТ СН'!$G$6-'СЕТ СН'!$G$19</f>
        <v>852.55370402000005</v>
      </c>
      <c r="I59" s="36">
        <f>SUMIFS(СВЦЭМ!$C$39:$C$782,СВЦЭМ!$A$39:$A$782,$A59,СВЦЭМ!$B$39:$B$782,I$47)+'СЕТ СН'!$G$9+СВЦЭМ!$D$10+'СЕТ СН'!$G$6-'СЕТ СН'!$G$19</f>
        <v>799.74428450000005</v>
      </c>
      <c r="J59" s="36">
        <f>SUMIFS(СВЦЭМ!$C$39:$C$782,СВЦЭМ!$A$39:$A$782,$A59,СВЦЭМ!$B$39:$B$782,J$47)+'СЕТ СН'!$G$9+СВЦЭМ!$D$10+'СЕТ СН'!$G$6-'СЕТ СН'!$G$19</f>
        <v>766.47240705000002</v>
      </c>
      <c r="K59" s="36">
        <f>SUMIFS(СВЦЭМ!$C$39:$C$782,СВЦЭМ!$A$39:$A$782,$A59,СВЦЭМ!$B$39:$B$782,K$47)+'СЕТ СН'!$G$9+СВЦЭМ!$D$10+'СЕТ СН'!$G$6-'СЕТ СН'!$G$19</f>
        <v>738.00648788000001</v>
      </c>
      <c r="L59" s="36">
        <f>SUMIFS(СВЦЭМ!$C$39:$C$782,СВЦЭМ!$A$39:$A$782,$A59,СВЦЭМ!$B$39:$B$782,L$47)+'СЕТ СН'!$G$9+СВЦЭМ!$D$10+'СЕТ СН'!$G$6-'СЕТ СН'!$G$19</f>
        <v>753.21631736000006</v>
      </c>
      <c r="M59" s="36">
        <f>SUMIFS(СВЦЭМ!$C$39:$C$782,СВЦЭМ!$A$39:$A$782,$A59,СВЦЭМ!$B$39:$B$782,M$47)+'СЕТ СН'!$G$9+СВЦЭМ!$D$10+'СЕТ СН'!$G$6-'СЕТ СН'!$G$19</f>
        <v>758.02954964000003</v>
      </c>
      <c r="N59" s="36">
        <f>SUMIFS(СВЦЭМ!$C$39:$C$782,СВЦЭМ!$A$39:$A$782,$A59,СВЦЭМ!$B$39:$B$782,N$47)+'СЕТ СН'!$G$9+СВЦЭМ!$D$10+'СЕТ СН'!$G$6-'СЕТ СН'!$G$19</f>
        <v>824.75680048000004</v>
      </c>
      <c r="O59" s="36">
        <f>SUMIFS(СВЦЭМ!$C$39:$C$782,СВЦЭМ!$A$39:$A$782,$A59,СВЦЭМ!$B$39:$B$782,O$47)+'СЕТ СН'!$G$9+СВЦЭМ!$D$10+'СЕТ СН'!$G$6-'СЕТ СН'!$G$19</f>
        <v>844.85794664000002</v>
      </c>
      <c r="P59" s="36">
        <f>SUMIFS(СВЦЭМ!$C$39:$C$782,СВЦЭМ!$A$39:$A$782,$A59,СВЦЭМ!$B$39:$B$782,P$47)+'СЕТ СН'!$G$9+СВЦЭМ!$D$10+'СЕТ СН'!$G$6-'СЕТ СН'!$G$19</f>
        <v>842.56221524</v>
      </c>
      <c r="Q59" s="36">
        <f>SUMIFS(СВЦЭМ!$C$39:$C$782,СВЦЭМ!$A$39:$A$782,$A59,СВЦЭМ!$B$39:$B$782,Q$47)+'СЕТ СН'!$G$9+СВЦЭМ!$D$10+'СЕТ СН'!$G$6-'СЕТ СН'!$G$19</f>
        <v>837.97288905000005</v>
      </c>
      <c r="R59" s="36">
        <f>SUMIFS(СВЦЭМ!$C$39:$C$782,СВЦЭМ!$A$39:$A$782,$A59,СВЦЭМ!$B$39:$B$782,R$47)+'СЕТ СН'!$G$9+СВЦЭМ!$D$10+'СЕТ СН'!$G$6-'СЕТ СН'!$G$19</f>
        <v>806.37863416000005</v>
      </c>
      <c r="S59" s="36">
        <f>SUMIFS(СВЦЭМ!$C$39:$C$782,СВЦЭМ!$A$39:$A$782,$A59,СВЦЭМ!$B$39:$B$782,S$47)+'СЕТ СН'!$G$9+СВЦЭМ!$D$10+'СЕТ СН'!$G$6-'СЕТ СН'!$G$19</f>
        <v>764.44699590000005</v>
      </c>
      <c r="T59" s="36">
        <f>SUMIFS(СВЦЭМ!$C$39:$C$782,СВЦЭМ!$A$39:$A$782,$A59,СВЦЭМ!$B$39:$B$782,T$47)+'СЕТ СН'!$G$9+СВЦЭМ!$D$10+'СЕТ СН'!$G$6-'СЕТ СН'!$G$19</f>
        <v>727.47702054000001</v>
      </c>
      <c r="U59" s="36">
        <f>SUMIFS(СВЦЭМ!$C$39:$C$782,СВЦЭМ!$A$39:$A$782,$A59,СВЦЭМ!$B$39:$B$782,U$47)+'СЕТ СН'!$G$9+СВЦЭМ!$D$10+'СЕТ СН'!$G$6-'СЕТ СН'!$G$19</f>
        <v>724.74251491999996</v>
      </c>
      <c r="V59" s="36">
        <f>SUMIFS(СВЦЭМ!$C$39:$C$782,СВЦЭМ!$A$39:$A$782,$A59,СВЦЭМ!$B$39:$B$782,V$47)+'СЕТ СН'!$G$9+СВЦЭМ!$D$10+'СЕТ СН'!$G$6-'СЕТ СН'!$G$19</f>
        <v>734.13871449999999</v>
      </c>
      <c r="W59" s="36">
        <f>SUMIFS(СВЦЭМ!$C$39:$C$782,СВЦЭМ!$A$39:$A$782,$A59,СВЦЭМ!$B$39:$B$782,W$47)+'СЕТ СН'!$G$9+СВЦЭМ!$D$10+'СЕТ СН'!$G$6-'СЕТ СН'!$G$19</f>
        <v>689.21176304000005</v>
      </c>
      <c r="X59" s="36">
        <f>SUMIFS(СВЦЭМ!$C$39:$C$782,СВЦЭМ!$A$39:$A$782,$A59,СВЦЭМ!$B$39:$B$782,X$47)+'СЕТ СН'!$G$9+СВЦЭМ!$D$10+'СЕТ СН'!$G$6-'СЕТ СН'!$G$19</f>
        <v>692.66397549999999</v>
      </c>
      <c r="Y59" s="36">
        <f>SUMIFS(СВЦЭМ!$C$39:$C$782,СВЦЭМ!$A$39:$A$782,$A59,СВЦЭМ!$B$39:$B$782,Y$47)+'СЕТ СН'!$G$9+СВЦЭМ!$D$10+'СЕТ СН'!$G$6-'СЕТ СН'!$G$19</f>
        <v>722.77337804000001</v>
      </c>
    </row>
    <row r="60" spans="1:25" ht="15.75" x14ac:dyDescent="0.2">
      <c r="A60" s="35">
        <f t="shared" si="1"/>
        <v>44360</v>
      </c>
      <c r="B60" s="36">
        <f>SUMIFS(СВЦЭМ!$C$39:$C$782,СВЦЭМ!$A$39:$A$782,$A60,СВЦЭМ!$B$39:$B$782,B$47)+'СЕТ СН'!$G$9+СВЦЭМ!$D$10+'СЕТ СН'!$G$6-'СЕТ СН'!$G$19</f>
        <v>739.38167038999995</v>
      </c>
      <c r="C60" s="36">
        <f>SUMIFS(СВЦЭМ!$C$39:$C$782,СВЦЭМ!$A$39:$A$782,$A60,СВЦЭМ!$B$39:$B$782,C$47)+'СЕТ СН'!$G$9+СВЦЭМ!$D$10+'СЕТ СН'!$G$6-'СЕТ СН'!$G$19</f>
        <v>777.75516193999999</v>
      </c>
      <c r="D60" s="36">
        <f>SUMIFS(СВЦЭМ!$C$39:$C$782,СВЦЭМ!$A$39:$A$782,$A60,СВЦЭМ!$B$39:$B$782,D$47)+'СЕТ СН'!$G$9+СВЦЭМ!$D$10+'СЕТ СН'!$G$6-'СЕТ СН'!$G$19</f>
        <v>859.80344255</v>
      </c>
      <c r="E60" s="36">
        <f>SUMIFS(СВЦЭМ!$C$39:$C$782,СВЦЭМ!$A$39:$A$782,$A60,СВЦЭМ!$B$39:$B$782,E$47)+'СЕТ СН'!$G$9+СВЦЭМ!$D$10+'СЕТ СН'!$G$6-'СЕТ СН'!$G$19</f>
        <v>857.11804639000002</v>
      </c>
      <c r="F60" s="36">
        <f>SUMIFS(СВЦЭМ!$C$39:$C$782,СВЦЭМ!$A$39:$A$782,$A60,СВЦЭМ!$B$39:$B$782,F$47)+'СЕТ СН'!$G$9+СВЦЭМ!$D$10+'СЕТ СН'!$G$6-'СЕТ СН'!$G$19</f>
        <v>844.98109440999997</v>
      </c>
      <c r="G60" s="36">
        <f>SUMIFS(СВЦЭМ!$C$39:$C$782,СВЦЭМ!$A$39:$A$782,$A60,СВЦЭМ!$B$39:$B$782,G$47)+'СЕТ СН'!$G$9+СВЦЭМ!$D$10+'СЕТ СН'!$G$6-'СЕТ СН'!$G$19</f>
        <v>847.29599468000004</v>
      </c>
      <c r="H60" s="36">
        <f>SUMIFS(СВЦЭМ!$C$39:$C$782,СВЦЭМ!$A$39:$A$782,$A60,СВЦЭМ!$B$39:$B$782,H$47)+'СЕТ СН'!$G$9+СВЦЭМ!$D$10+'СЕТ СН'!$G$6-'СЕТ СН'!$G$19</f>
        <v>851.16643596999995</v>
      </c>
      <c r="I60" s="36">
        <f>SUMIFS(СВЦЭМ!$C$39:$C$782,СВЦЭМ!$A$39:$A$782,$A60,СВЦЭМ!$B$39:$B$782,I$47)+'СЕТ СН'!$G$9+СВЦЭМ!$D$10+'СЕТ СН'!$G$6-'СЕТ СН'!$G$19</f>
        <v>791.14737529000001</v>
      </c>
      <c r="J60" s="36">
        <f>SUMIFS(СВЦЭМ!$C$39:$C$782,СВЦЭМ!$A$39:$A$782,$A60,СВЦЭМ!$B$39:$B$782,J$47)+'СЕТ СН'!$G$9+СВЦЭМ!$D$10+'СЕТ СН'!$G$6-'СЕТ СН'!$G$19</f>
        <v>739.57755003</v>
      </c>
      <c r="K60" s="36">
        <f>SUMIFS(СВЦЭМ!$C$39:$C$782,СВЦЭМ!$A$39:$A$782,$A60,СВЦЭМ!$B$39:$B$782,K$47)+'СЕТ СН'!$G$9+СВЦЭМ!$D$10+'СЕТ СН'!$G$6-'СЕТ СН'!$G$19</f>
        <v>734.40103843999998</v>
      </c>
      <c r="L60" s="36">
        <f>SUMIFS(СВЦЭМ!$C$39:$C$782,СВЦЭМ!$A$39:$A$782,$A60,СВЦЭМ!$B$39:$B$782,L$47)+'СЕТ СН'!$G$9+СВЦЭМ!$D$10+'СЕТ СН'!$G$6-'СЕТ СН'!$G$19</f>
        <v>749.23373964999996</v>
      </c>
      <c r="M60" s="36">
        <f>SUMIFS(СВЦЭМ!$C$39:$C$782,СВЦЭМ!$A$39:$A$782,$A60,СВЦЭМ!$B$39:$B$782,M$47)+'СЕТ СН'!$G$9+СВЦЭМ!$D$10+'СЕТ СН'!$G$6-'СЕТ СН'!$G$19</f>
        <v>754.27650438000001</v>
      </c>
      <c r="N60" s="36">
        <f>SUMIFS(СВЦЭМ!$C$39:$C$782,СВЦЭМ!$A$39:$A$782,$A60,СВЦЭМ!$B$39:$B$782,N$47)+'СЕТ СН'!$G$9+СВЦЭМ!$D$10+'СЕТ СН'!$G$6-'СЕТ СН'!$G$19</f>
        <v>831.64517147000004</v>
      </c>
      <c r="O60" s="36">
        <f>SUMIFS(СВЦЭМ!$C$39:$C$782,СВЦЭМ!$A$39:$A$782,$A60,СВЦЭМ!$B$39:$B$782,O$47)+'СЕТ СН'!$G$9+СВЦЭМ!$D$10+'СЕТ СН'!$G$6-'СЕТ СН'!$G$19</f>
        <v>845.92890893000003</v>
      </c>
      <c r="P60" s="36">
        <f>SUMIFS(СВЦЭМ!$C$39:$C$782,СВЦЭМ!$A$39:$A$782,$A60,СВЦЭМ!$B$39:$B$782,P$47)+'СЕТ СН'!$G$9+СВЦЭМ!$D$10+'СЕТ СН'!$G$6-'СЕТ СН'!$G$19</f>
        <v>843.58670559000007</v>
      </c>
      <c r="Q60" s="36">
        <f>SUMIFS(СВЦЭМ!$C$39:$C$782,СВЦЭМ!$A$39:$A$782,$A60,СВЦЭМ!$B$39:$B$782,Q$47)+'СЕТ СН'!$G$9+СВЦЭМ!$D$10+'СЕТ СН'!$G$6-'СЕТ СН'!$G$19</f>
        <v>837.14908883999999</v>
      </c>
      <c r="R60" s="36">
        <f>SUMIFS(СВЦЭМ!$C$39:$C$782,СВЦЭМ!$A$39:$A$782,$A60,СВЦЭМ!$B$39:$B$782,R$47)+'СЕТ СН'!$G$9+СВЦЭМ!$D$10+'СЕТ СН'!$G$6-'СЕТ СН'!$G$19</f>
        <v>802.88586084999997</v>
      </c>
      <c r="S60" s="36">
        <f>SUMIFS(СВЦЭМ!$C$39:$C$782,СВЦЭМ!$A$39:$A$782,$A60,СВЦЭМ!$B$39:$B$782,S$47)+'СЕТ СН'!$G$9+СВЦЭМ!$D$10+'СЕТ СН'!$G$6-'СЕТ СН'!$G$19</f>
        <v>734.75869992000003</v>
      </c>
      <c r="T60" s="36">
        <f>SUMIFS(СВЦЭМ!$C$39:$C$782,СВЦЭМ!$A$39:$A$782,$A60,СВЦЭМ!$B$39:$B$782,T$47)+'СЕТ СН'!$G$9+СВЦЭМ!$D$10+'СЕТ СН'!$G$6-'СЕТ СН'!$G$19</f>
        <v>738.43306185000006</v>
      </c>
      <c r="U60" s="36">
        <f>SUMIFS(СВЦЭМ!$C$39:$C$782,СВЦЭМ!$A$39:$A$782,$A60,СВЦЭМ!$B$39:$B$782,U$47)+'СЕТ СН'!$G$9+СВЦЭМ!$D$10+'СЕТ СН'!$G$6-'СЕТ СН'!$G$19</f>
        <v>743.82457093000005</v>
      </c>
      <c r="V60" s="36">
        <f>SUMIFS(СВЦЭМ!$C$39:$C$782,СВЦЭМ!$A$39:$A$782,$A60,СВЦЭМ!$B$39:$B$782,V$47)+'СЕТ СН'!$G$9+СВЦЭМ!$D$10+'СЕТ СН'!$G$6-'СЕТ СН'!$G$19</f>
        <v>712.43713808999996</v>
      </c>
      <c r="W60" s="36">
        <f>SUMIFS(СВЦЭМ!$C$39:$C$782,СВЦЭМ!$A$39:$A$782,$A60,СВЦЭМ!$B$39:$B$782,W$47)+'СЕТ СН'!$G$9+СВЦЭМ!$D$10+'СЕТ СН'!$G$6-'СЕТ СН'!$G$19</f>
        <v>698.72604009999998</v>
      </c>
      <c r="X60" s="36">
        <f>SUMIFS(СВЦЭМ!$C$39:$C$782,СВЦЭМ!$A$39:$A$782,$A60,СВЦЭМ!$B$39:$B$782,X$47)+'СЕТ СН'!$G$9+СВЦЭМ!$D$10+'СЕТ СН'!$G$6-'СЕТ СН'!$G$19</f>
        <v>698.15732873000002</v>
      </c>
      <c r="Y60" s="36">
        <f>SUMIFS(СВЦЭМ!$C$39:$C$782,СВЦЭМ!$A$39:$A$782,$A60,СВЦЭМ!$B$39:$B$782,Y$47)+'СЕТ СН'!$G$9+СВЦЭМ!$D$10+'СЕТ СН'!$G$6-'СЕТ СН'!$G$19</f>
        <v>700.70558805999997</v>
      </c>
    </row>
    <row r="61" spans="1:25" ht="15.75" x14ac:dyDescent="0.2">
      <c r="A61" s="35">
        <f t="shared" si="1"/>
        <v>44361</v>
      </c>
      <c r="B61" s="36">
        <f>SUMIFS(СВЦЭМ!$C$39:$C$782,СВЦЭМ!$A$39:$A$782,$A61,СВЦЭМ!$B$39:$B$782,B$47)+'СЕТ СН'!$G$9+СВЦЭМ!$D$10+'СЕТ СН'!$G$6-'СЕТ СН'!$G$19</f>
        <v>726.15646776000006</v>
      </c>
      <c r="C61" s="36">
        <f>SUMIFS(СВЦЭМ!$C$39:$C$782,СВЦЭМ!$A$39:$A$782,$A61,СВЦЭМ!$B$39:$B$782,C$47)+'СЕТ СН'!$G$9+СВЦЭМ!$D$10+'СЕТ СН'!$G$6-'СЕТ СН'!$G$19</f>
        <v>808.76441267999996</v>
      </c>
      <c r="D61" s="36">
        <f>SUMIFS(СВЦЭМ!$C$39:$C$782,СВЦЭМ!$A$39:$A$782,$A61,СВЦЭМ!$B$39:$B$782,D$47)+'СЕТ СН'!$G$9+СВЦЭМ!$D$10+'СЕТ СН'!$G$6-'СЕТ СН'!$G$19</f>
        <v>845.33292203999997</v>
      </c>
      <c r="E61" s="36">
        <f>SUMIFS(СВЦЭМ!$C$39:$C$782,СВЦЭМ!$A$39:$A$782,$A61,СВЦЭМ!$B$39:$B$782,E$47)+'СЕТ СН'!$G$9+СВЦЭМ!$D$10+'СЕТ СН'!$G$6-'СЕТ СН'!$G$19</f>
        <v>860.79009681000002</v>
      </c>
      <c r="F61" s="36">
        <f>SUMIFS(СВЦЭМ!$C$39:$C$782,СВЦЭМ!$A$39:$A$782,$A61,СВЦЭМ!$B$39:$B$782,F$47)+'СЕТ СН'!$G$9+СВЦЭМ!$D$10+'СЕТ СН'!$G$6-'СЕТ СН'!$G$19</f>
        <v>859.47456226999998</v>
      </c>
      <c r="G61" s="36">
        <f>SUMIFS(СВЦЭМ!$C$39:$C$782,СВЦЭМ!$A$39:$A$782,$A61,СВЦЭМ!$B$39:$B$782,G$47)+'СЕТ СН'!$G$9+СВЦЭМ!$D$10+'СЕТ СН'!$G$6-'СЕТ СН'!$G$19</f>
        <v>860.63723292999998</v>
      </c>
      <c r="H61" s="36">
        <f>SUMIFS(СВЦЭМ!$C$39:$C$782,СВЦЭМ!$A$39:$A$782,$A61,СВЦЭМ!$B$39:$B$782,H$47)+'СЕТ СН'!$G$9+СВЦЭМ!$D$10+'СЕТ СН'!$G$6-'СЕТ СН'!$G$19</f>
        <v>854.91123169000002</v>
      </c>
      <c r="I61" s="36">
        <f>SUMIFS(СВЦЭМ!$C$39:$C$782,СВЦЭМ!$A$39:$A$782,$A61,СВЦЭМ!$B$39:$B$782,I$47)+'СЕТ СН'!$G$9+СВЦЭМ!$D$10+'СЕТ СН'!$G$6-'СЕТ СН'!$G$19</f>
        <v>813.13777954</v>
      </c>
      <c r="J61" s="36">
        <f>SUMIFS(СВЦЭМ!$C$39:$C$782,СВЦЭМ!$A$39:$A$782,$A61,СВЦЭМ!$B$39:$B$782,J$47)+'СЕТ СН'!$G$9+СВЦЭМ!$D$10+'СЕТ СН'!$G$6-'СЕТ СН'!$G$19</f>
        <v>750.22899530999996</v>
      </c>
      <c r="K61" s="36">
        <f>SUMIFS(СВЦЭМ!$C$39:$C$782,СВЦЭМ!$A$39:$A$782,$A61,СВЦЭМ!$B$39:$B$782,K$47)+'СЕТ СН'!$G$9+СВЦЭМ!$D$10+'СЕТ СН'!$G$6-'СЕТ СН'!$G$19</f>
        <v>738.11647717000005</v>
      </c>
      <c r="L61" s="36">
        <f>SUMIFS(СВЦЭМ!$C$39:$C$782,СВЦЭМ!$A$39:$A$782,$A61,СВЦЭМ!$B$39:$B$782,L$47)+'СЕТ СН'!$G$9+СВЦЭМ!$D$10+'СЕТ СН'!$G$6-'СЕТ СН'!$G$19</f>
        <v>754.36511855000003</v>
      </c>
      <c r="M61" s="36">
        <f>SUMIFS(СВЦЭМ!$C$39:$C$782,СВЦЭМ!$A$39:$A$782,$A61,СВЦЭМ!$B$39:$B$782,M$47)+'СЕТ СН'!$G$9+СВЦЭМ!$D$10+'СЕТ СН'!$G$6-'СЕТ СН'!$G$19</f>
        <v>751.65419858999996</v>
      </c>
      <c r="N61" s="36">
        <f>SUMIFS(СВЦЭМ!$C$39:$C$782,СВЦЭМ!$A$39:$A$782,$A61,СВЦЭМ!$B$39:$B$782,N$47)+'СЕТ СН'!$G$9+СВЦЭМ!$D$10+'СЕТ СН'!$G$6-'СЕТ СН'!$G$19</f>
        <v>823.66484363999996</v>
      </c>
      <c r="O61" s="36">
        <f>SUMIFS(СВЦЭМ!$C$39:$C$782,СВЦЭМ!$A$39:$A$782,$A61,СВЦЭМ!$B$39:$B$782,O$47)+'СЕТ СН'!$G$9+СВЦЭМ!$D$10+'СЕТ СН'!$G$6-'СЕТ СН'!$G$19</f>
        <v>849.00877349999996</v>
      </c>
      <c r="P61" s="36">
        <f>SUMIFS(СВЦЭМ!$C$39:$C$782,СВЦЭМ!$A$39:$A$782,$A61,СВЦЭМ!$B$39:$B$782,P$47)+'СЕТ СН'!$G$9+СВЦЭМ!$D$10+'СЕТ СН'!$G$6-'СЕТ СН'!$G$19</f>
        <v>833.89569405999998</v>
      </c>
      <c r="Q61" s="36">
        <f>SUMIFS(СВЦЭМ!$C$39:$C$782,СВЦЭМ!$A$39:$A$782,$A61,СВЦЭМ!$B$39:$B$782,Q$47)+'СЕТ СН'!$G$9+СВЦЭМ!$D$10+'СЕТ СН'!$G$6-'СЕТ СН'!$G$19</f>
        <v>828.23029587999997</v>
      </c>
      <c r="R61" s="36">
        <f>SUMIFS(СВЦЭМ!$C$39:$C$782,СВЦЭМ!$A$39:$A$782,$A61,СВЦЭМ!$B$39:$B$782,R$47)+'СЕТ СН'!$G$9+СВЦЭМ!$D$10+'СЕТ СН'!$G$6-'СЕТ СН'!$G$19</f>
        <v>802.28175368000007</v>
      </c>
      <c r="S61" s="36">
        <f>SUMIFS(СВЦЭМ!$C$39:$C$782,СВЦЭМ!$A$39:$A$782,$A61,СВЦЭМ!$B$39:$B$782,S$47)+'СЕТ СН'!$G$9+СВЦЭМ!$D$10+'СЕТ СН'!$G$6-'СЕТ СН'!$G$19</f>
        <v>728.75915275</v>
      </c>
      <c r="T61" s="36">
        <f>SUMIFS(СВЦЭМ!$C$39:$C$782,СВЦЭМ!$A$39:$A$782,$A61,СВЦЭМ!$B$39:$B$782,T$47)+'СЕТ СН'!$G$9+СВЦЭМ!$D$10+'СЕТ СН'!$G$6-'СЕТ СН'!$G$19</f>
        <v>756.03612062000002</v>
      </c>
      <c r="U61" s="36">
        <f>SUMIFS(СВЦЭМ!$C$39:$C$782,СВЦЭМ!$A$39:$A$782,$A61,СВЦЭМ!$B$39:$B$782,U$47)+'СЕТ СН'!$G$9+СВЦЭМ!$D$10+'СЕТ СН'!$G$6-'СЕТ СН'!$G$19</f>
        <v>762.28221686000006</v>
      </c>
      <c r="V61" s="36">
        <f>SUMIFS(СВЦЭМ!$C$39:$C$782,СВЦЭМ!$A$39:$A$782,$A61,СВЦЭМ!$B$39:$B$782,V$47)+'СЕТ СН'!$G$9+СВЦЭМ!$D$10+'СЕТ СН'!$G$6-'СЕТ СН'!$G$19</f>
        <v>729.76892593000002</v>
      </c>
      <c r="W61" s="36">
        <f>SUMIFS(СВЦЭМ!$C$39:$C$782,СВЦЭМ!$A$39:$A$782,$A61,СВЦЭМ!$B$39:$B$782,W$47)+'СЕТ СН'!$G$9+СВЦЭМ!$D$10+'СЕТ СН'!$G$6-'СЕТ СН'!$G$19</f>
        <v>691.92162046999999</v>
      </c>
      <c r="X61" s="36">
        <f>SUMIFS(СВЦЭМ!$C$39:$C$782,СВЦЭМ!$A$39:$A$782,$A61,СВЦЭМ!$B$39:$B$782,X$47)+'СЕТ СН'!$G$9+СВЦЭМ!$D$10+'СЕТ СН'!$G$6-'СЕТ СН'!$G$19</f>
        <v>713.37436145000004</v>
      </c>
      <c r="Y61" s="36">
        <f>SUMIFS(СВЦЭМ!$C$39:$C$782,СВЦЭМ!$A$39:$A$782,$A61,СВЦЭМ!$B$39:$B$782,Y$47)+'СЕТ СН'!$G$9+СВЦЭМ!$D$10+'СЕТ СН'!$G$6-'СЕТ СН'!$G$19</f>
        <v>735.91016924999997</v>
      </c>
    </row>
    <row r="62" spans="1:25" ht="15.75" x14ac:dyDescent="0.2">
      <c r="A62" s="35">
        <f t="shared" si="1"/>
        <v>44362</v>
      </c>
      <c r="B62" s="36">
        <f>SUMIFS(СВЦЭМ!$C$39:$C$782,СВЦЭМ!$A$39:$A$782,$A62,СВЦЭМ!$B$39:$B$782,B$47)+'СЕТ СН'!$G$9+СВЦЭМ!$D$10+'СЕТ СН'!$G$6-'СЕТ СН'!$G$19</f>
        <v>744.68805623000003</v>
      </c>
      <c r="C62" s="36">
        <f>SUMIFS(СВЦЭМ!$C$39:$C$782,СВЦЭМ!$A$39:$A$782,$A62,СВЦЭМ!$B$39:$B$782,C$47)+'СЕТ СН'!$G$9+СВЦЭМ!$D$10+'СЕТ СН'!$G$6-'СЕТ СН'!$G$19</f>
        <v>825.93201107000004</v>
      </c>
      <c r="D62" s="36">
        <f>SUMIFS(СВЦЭМ!$C$39:$C$782,СВЦЭМ!$A$39:$A$782,$A62,СВЦЭМ!$B$39:$B$782,D$47)+'СЕТ СН'!$G$9+СВЦЭМ!$D$10+'СЕТ СН'!$G$6-'СЕТ СН'!$G$19</f>
        <v>852.97973423999997</v>
      </c>
      <c r="E62" s="36">
        <f>SUMIFS(СВЦЭМ!$C$39:$C$782,СВЦЭМ!$A$39:$A$782,$A62,СВЦЭМ!$B$39:$B$782,E$47)+'СЕТ СН'!$G$9+СВЦЭМ!$D$10+'СЕТ СН'!$G$6-'СЕТ СН'!$G$19</f>
        <v>862.99860551000006</v>
      </c>
      <c r="F62" s="36">
        <f>SUMIFS(СВЦЭМ!$C$39:$C$782,СВЦЭМ!$A$39:$A$782,$A62,СВЦЭМ!$B$39:$B$782,F$47)+'СЕТ СН'!$G$9+СВЦЭМ!$D$10+'СЕТ СН'!$G$6-'СЕТ СН'!$G$19</f>
        <v>844.76305965999995</v>
      </c>
      <c r="G62" s="36">
        <f>SUMIFS(СВЦЭМ!$C$39:$C$782,СВЦЭМ!$A$39:$A$782,$A62,СВЦЭМ!$B$39:$B$782,G$47)+'СЕТ СН'!$G$9+СВЦЭМ!$D$10+'СЕТ СН'!$G$6-'СЕТ СН'!$G$19</f>
        <v>846.29433741000003</v>
      </c>
      <c r="H62" s="36">
        <f>SUMIFS(СВЦЭМ!$C$39:$C$782,СВЦЭМ!$A$39:$A$782,$A62,СВЦЭМ!$B$39:$B$782,H$47)+'СЕТ СН'!$G$9+СВЦЭМ!$D$10+'СЕТ СН'!$G$6-'СЕТ СН'!$G$19</f>
        <v>856.55125700999997</v>
      </c>
      <c r="I62" s="36">
        <f>SUMIFS(СВЦЭМ!$C$39:$C$782,СВЦЭМ!$A$39:$A$782,$A62,СВЦЭМ!$B$39:$B$782,I$47)+'СЕТ СН'!$G$9+СВЦЭМ!$D$10+'СЕТ СН'!$G$6-'СЕТ СН'!$G$19</f>
        <v>767.30010303999995</v>
      </c>
      <c r="J62" s="36">
        <f>SUMIFS(СВЦЭМ!$C$39:$C$782,СВЦЭМ!$A$39:$A$782,$A62,СВЦЭМ!$B$39:$B$782,J$47)+'СЕТ СН'!$G$9+СВЦЭМ!$D$10+'СЕТ СН'!$G$6-'СЕТ СН'!$G$19</f>
        <v>733.84401210999999</v>
      </c>
      <c r="K62" s="36">
        <f>SUMIFS(СВЦЭМ!$C$39:$C$782,СВЦЭМ!$A$39:$A$782,$A62,СВЦЭМ!$B$39:$B$782,K$47)+'СЕТ СН'!$G$9+СВЦЭМ!$D$10+'СЕТ СН'!$G$6-'СЕТ СН'!$G$19</f>
        <v>716.72603887000002</v>
      </c>
      <c r="L62" s="36">
        <f>SUMIFS(СВЦЭМ!$C$39:$C$782,СВЦЭМ!$A$39:$A$782,$A62,СВЦЭМ!$B$39:$B$782,L$47)+'СЕТ СН'!$G$9+СВЦЭМ!$D$10+'СЕТ СН'!$G$6-'СЕТ СН'!$G$19</f>
        <v>706.77023005000001</v>
      </c>
      <c r="M62" s="36">
        <f>SUMIFS(СВЦЭМ!$C$39:$C$782,СВЦЭМ!$A$39:$A$782,$A62,СВЦЭМ!$B$39:$B$782,M$47)+'СЕТ СН'!$G$9+СВЦЭМ!$D$10+'СЕТ СН'!$G$6-'СЕТ СН'!$G$19</f>
        <v>764.84984540000005</v>
      </c>
      <c r="N62" s="36">
        <f>SUMIFS(СВЦЭМ!$C$39:$C$782,СВЦЭМ!$A$39:$A$782,$A62,СВЦЭМ!$B$39:$B$782,N$47)+'СЕТ СН'!$G$9+СВЦЭМ!$D$10+'СЕТ СН'!$G$6-'СЕТ СН'!$G$19</f>
        <v>808.76588692999997</v>
      </c>
      <c r="O62" s="36">
        <f>SUMIFS(СВЦЭМ!$C$39:$C$782,СВЦЭМ!$A$39:$A$782,$A62,СВЦЭМ!$B$39:$B$782,O$47)+'СЕТ СН'!$G$9+СВЦЭМ!$D$10+'СЕТ СН'!$G$6-'СЕТ СН'!$G$19</f>
        <v>854.08469206999996</v>
      </c>
      <c r="P62" s="36">
        <f>SUMIFS(СВЦЭМ!$C$39:$C$782,СВЦЭМ!$A$39:$A$782,$A62,СВЦЭМ!$B$39:$B$782,P$47)+'СЕТ СН'!$G$9+СВЦЭМ!$D$10+'СЕТ СН'!$G$6-'СЕТ СН'!$G$19</f>
        <v>855.13197148999996</v>
      </c>
      <c r="Q62" s="36">
        <f>SUMIFS(СВЦЭМ!$C$39:$C$782,СВЦЭМ!$A$39:$A$782,$A62,СВЦЭМ!$B$39:$B$782,Q$47)+'СЕТ СН'!$G$9+СВЦЭМ!$D$10+'СЕТ СН'!$G$6-'СЕТ СН'!$G$19</f>
        <v>866.91181081000002</v>
      </c>
      <c r="R62" s="36">
        <f>SUMIFS(СВЦЭМ!$C$39:$C$782,СВЦЭМ!$A$39:$A$782,$A62,СВЦЭМ!$B$39:$B$782,R$47)+'СЕТ СН'!$G$9+СВЦЭМ!$D$10+'СЕТ СН'!$G$6-'СЕТ СН'!$G$19</f>
        <v>829.22847784999999</v>
      </c>
      <c r="S62" s="36">
        <f>SUMIFS(СВЦЭМ!$C$39:$C$782,СВЦЭМ!$A$39:$A$782,$A62,СВЦЭМ!$B$39:$B$782,S$47)+'СЕТ СН'!$G$9+СВЦЭМ!$D$10+'СЕТ СН'!$G$6-'СЕТ СН'!$G$19</f>
        <v>770.55248839000001</v>
      </c>
      <c r="T62" s="36">
        <f>SUMIFS(СВЦЭМ!$C$39:$C$782,СВЦЭМ!$A$39:$A$782,$A62,СВЦЭМ!$B$39:$B$782,T$47)+'СЕТ СН'!$G$9+СВЦЭМ!$D$10+'СЕТ СН'!$G$6-'СЕТ СН'!$G$19</f>
        <v>718.43480025999997</v>
      </c>
      <c r="U62" s="36">
        <f>SUMIFS(СВЦЭМ!$C$39:$C$782,СВЦЭМ!$A$39:$A$782,$A62,СВЦЭМ!$B$39:$B$782,U$47)+'СЕТ СН'!$G$9+СВЦЭМ!$D$10+'СЕТ СН'!$G$6-'СЕТ СН'!$G$19</f>
        <v>712.18153461999998</v>
      </c>
      <c r="V62" s="36">
        <f>SUMIFS(СВЦЭМ!$C$39:$C$782,СВЦЭМ!$A$39:$A$782,$A62,СВЦЭМ!$B$39:$B$782,V$47)+'СЕТ СН'!$G$9+СВЦЭМ!$D$10+'СЕТ СН'!$G$6-'СЕТ СН'!$G$19</f>
        <v>676.76382095000008</v>
      </c>
      <c r="W62" s="36">
        <f>SUMIFS(СВЦЭМ!$C$39:$C$782,СВЦЭМ!$A$39:$A$782,$A62,СВЦЭМ!$B$39:$B$782,W$47)+'СЕТ СН'!$G$9+СВЦЭМ!$D$10+'СЕТ СН'!$G$6-'СЕТ СН'!$G$19</f>
        <v>666.19369479</v>
      </c>
      <c r="X62" s="36">
        <f>SUMIFS(СВЦЭМ!$C$39:$C$782,СВЦЭМ!$A$39:$A$782,$A62,СВЦЭМ!$B$39:$B$782,X$47)+'СЕТ СН'!$G$9+СВЦЭМ!$D$10+'СЕТ СН'!$G$6-'СЕТ СН'!$G$19</f>
        <v>684.21335286999999</v>
      </c>
      <c r="Y62" s="36">
        <f>SUMIFS(СВЦЭМ!$C$39:$C$782,СВЦЭМ!$A$39:$A$782,$A62,СВЦЭМ!$B$39:$B$782,Y$47)+'СЕТ СН'!$G$9+СВЦЭМ!$D$10+'СЕТ СН'!$G$6-'СЕТ СН'!$G$19</f>
        <v>698.61152391999997</v>
      </c>
    </row>
    <row r="63" spans="1:25" ht="15.75" x14ac:dyDescent="0.2">
      <c r="A63" s="35">
        <f t="shared" si="1"/>
        <v>44363</v>
      </c>
      <c r="B63" s="36">
        <f>SUMIFS(СВЦЭМ!$C$39:$C$782,СВЦЭМ!$A$39:$A$782,$A63,СВЦЭМ!$B$39:$B$782,B$47)+'СЕТ СН'!$G$9+СВЦЭМ!$D$10+'СЕТ СН'!$G$6-'СЕТ СН'!$G$19</f>
        <v>725.55394386</v>
      </c>
      <c r="C63" s="36">
        <f>SUMIFS(СВЦЭМ!$C$39:$C$782,СВЦЭМ!$A$39:$A$782,$A63,СВЦЭМ!$B$39:$B$782,C$47)+'СЕТ СН'!$G$9+СВЦЭМ!$D$10+'СЕТ СН'!$G$6-'СЕТ СН'!$G$19</f>
        <v>815.38222370000005</v>
      </c>
      <c r="D63" s="36">
        <f>SUMIFS(СВЦЭМ!$C$39:$C$782,СВЦЭМ!$A$39:$A$782,$A63,СВЦЭМ!$B$39:$B$782,D$47)+'СЕТ СН'!$G$9+СВЦЭМ!$D$10+'СЕТ СН'!$G$6-'СЕТ СН'!$G$19</f>
        <v>842.13828555999999</v>
      </c>
      <c r="E63" s="36">
        <f>SUMIFS(СВЦЭМ!$C$39:$C$782,СВЦЭМ!$A$39:$A$782,$A63,СВЦЭМ!$B$39:$B$782,E$47)+'СЕТ СН'!$G$9+СВЦЭМ!$D$10+'СЕТ СН'!$G$6-'СЕТ СН'!$G$19</f>
        <v>838.22133900000006</v>
      </c>
      <c r="F63" s="36">
        <f>SUMIFS(СВЦЭМ!$C$39:$C$782,СВЦЭМ!$A$39:$A$782,$A63,СВЦЭМ!$B$39:$B$782,F$47)+'СЕТ СН'!$G$9+СВЦЭМ!$D$10+'СЕТ СН'!$G$6-'СЕТ СН'!$G$19</f>
        <v>829.46723312999995</v>
      </c>
      <c r="G63" s="36">
        <f>SUMIFS(СВЦЭМ!$C$39:$C$782,СВЦЭМ!$A$39:$A$782,$A63,СВЦЭМ!$B$39:$B$782,G$47)+'СЕТ СН'!$G$9+СВЦЭМ!$D$10+'СЕТ СН'!$G$6-'СЕТ СН'!$G$19</f>
        <v>845.13753875999998</v>
      </c>
      <c r="H63" s="36">
        <f>SUMIFS(СВЦЭМ!$C$39:$C$782,СВЦЭМ!$A$39:$A$782,$A63,СВЦЭМ!$B$39:$B$782,H$47)+'СЕТ СН'!$G$9+СВЦЭМ!$D$10+'СЕТ СН'!$G$6-'СЕТ СН'!$G$19</f>
        <v>846.59225569</v>
      </c>
      <c r="I63" s="36">
        <f>SUMIFS(СВЦЭМ!$C$39:$C$782,СВЦЭМ!$A$39:$A$782,$A63,СВЦЭМ!$B$39:$B$782,I$47)+'СЕТ СН'!$G$9+СВЦЭМ!$D$10+'СЕТ СН'!$G$6-'СЕТ СН'!$G$19</f>
        <v>785.66002479999997</v>
      </c>
      <c r="J63" s="36">
        <f>SUMIFS(СВЦЭМ!$C$39:$C$782,СВЦЭМ!$A$39:$A$782,$A63,СВЦЭМ!$B$39:$B$782,J$47)+'СЕТ СН'!$G$9+СВЦЭМ!$D$10+'СЕТ СН'!$G$6-'СЕТ СН'!$G$19</f>
        <v>729.34502043999998</v>
      </c>
      <c r="K63" s="36">
        <f>SUMIFS(СВЦЭМ!$C$39:$C$782,СВЦЭМ!$A$39:$A$782,$A63,СВЦЭМ!$B$39:$B$782,K$47)+'СЕТ СН'!$G$9+СВЦЭМ!$D$10+'СЕТ СН'!$G$6-'СЕТ СН'!$G$19</f>
        <v>699.30506156000001</v>
      </c>
      <c r="L63" s="36">
        <f>SUMIFS(СВЦЭМ!$C$39:$C$782,СВЦЭМ!$A$39:$A$782,$A63,СВЦЭМ!$B$39:$B$782,L$47)+'СЕТ СН'!$G$9+СВЦЭМ!$D$10+'СЕТ СН'!$G$6-'СЕТ СН'!$G$19</f>
        <v>721.81212254000002</v>
      </c>
      <c r="M63" s="36">
        <f>SUMIFS(СВЦЭМ!$C$39:$C$782,СВЦЭМ!$A$39:$A$782,$A63,СВЦЭМ!$B$39:$B$782,M$47)+'СЕТ СН'!$G$9+СВЦЭМ!$D$10+'СЕТ СН'!$G$6-'СЕТ СН'!$G$19</f>
        <v>761.56529842999998</v>
      </c>
      <c r="N63" s="36">
        <f>SUMIFS(СВЦЭМ!$C$39:$C$782,СВЦЭМ!$A$39:$A$782,$A63,СВЦЭМ!$B$39:$B$782,N$47)+'СЕТ СН'!$G$9+СВЦЭМ!$D$10+'СЕТ СН'!$G$6-'СЕТ СН'!$G$19</f>
        <v>821.69898737000005</v>
      </c>
      <c r="O63" s="36">
        <f>SUMIFS(СВЦЭМ!$C$39:$C$782,СВЦЭМ!$A$39:$A$782,$A63,СВЦЭМ!$B$39:$B$782,O$47)+'СЕТ СН'!$G$9+СВЦЭМ!$D$10+'СЕТ СН'!$G$6-'СЕТ СН'!$G$19</f>
        <v>842.24401356999999</v>
      </c>
      <c r="P63" s="36">
        <f>SUMIFS(СВЦЭМ!$C$39:$C$782,СВЦЭМ!$A$39:$A$782,$A63,СВЦЭМ!$B$39:$B$782,P$47)+'СЕТ СН'!$G$9+СВЦЭМ!$D$10+'СЕТ СН'!$G$6-'СЕТ СН'!$G$19</f>
        <v>844.52536678000001</v>
      </c>
      <c r="Q63" s="36">
        <f>SUMIFS(СВЦЭМ!$C$39:$C$782,СВЦЭМ!$A$39:$A$782,$A63,СВЦЭМ!$B$39:$B$782,Q$47)+'СЕТ СН'!$G$9+СВЦЭМ!$D$10+'СЕТ СН'!$G$6-'СЕТ СН'!$G$19</f>
        <v>848.13537665000001</v>
      </c>
      <c r="R63" s="36">
        <f>SUMIFS(СВЦЭМ!$C$39:$C$782,СВЦЭМ!$A$39:$A$782,$A63,СВЦЭМ!$B$39:$B$782,R$47)+'СЕТ СН'!$G$9+СВЦЭМ!$D$10+'СЕТ СН'!$G$6-'СЕТ СН'!$G$19</f>
        <v>828.30270961999997</v>
      </c>
      <c r="S63" s="36">
        <f>SUMIFS(СВЦЭМ!$C$39:$C$782,СВЦЭМ!$A$39:$A$782,$A63,СВЦЭМ!$B$39:$B$782,S$47)+'СЕТ СН'!$G$9+СВЦЭМ!$D$10+'СЕТ СН'!$G$6-'СЕТ СН'!$G$19</f>
        <v>771.55205108999996</v>
      </c>
      <c r="T63" s="36">
        <f>SUMIFS(СВЦЭМ!$C$39:$C$782,СВЦЭМ!$A$39:$A$782,$A63,СВЦЭМ!$B$39:$B$782,T$47)+'СЕТ СН'!$G$9+СВЦЭМ!$D$10+'СЕТ СН'!$G$6-'СЕТ СН'!$G$19</f>
        <v>722.55494594000004</v>
      </c>
      <c r="U63" s="36">
        <f>SUMIFS(СВЦЭМ!$C$39:$C$782,СВЦЭМ!$A$39:$A$782,$A63,СВЦЭМ!$B$39:$B$782,U$47)+'СЕТ СН'!$G$9+СВЦЭМ!$D$10+'СЕТ СН'!$G$6-'СЕТ СН'!$G$19</f>
        <v>695.73919230000001</v>
      </c>
      <c r="V63" s="36">
        <f>SUMIFS(СВЦЭМ!$C$39:$C$782,СВЦЭМ!$A$39:$A$782,$A63,СВЦЭМ!$B$39:$B$782,V$47)+'СЕТ СН'!$G$9+СВЦЭМ!$D$10+'СЕТ СН'!$G$6-'СЕТ СН'!$G$19</f>
        <v>672.07058391999999</v>
      </c>
      <c r="W63" s="36">
        <f>SUMIFS(СВЦЭМ!$C$39:$C$782,СВЦЭМ!$A$39:$A$782,$A63,СВЦЭМ!$B$39:$B$782,W$47)+'СЕТ СН'!$G$9+СВЦЭМ!$D$10+'СЕТ СН'!$G$6-'СЕТ СН'!$G$19</f>
        <v>657.53781460000005</v>
      </c>
      <c r="X63" s="36">
        <f>SUMIFS(СВЦЭМ!$C$39:$C$782,СВЦЭМ!$A$39:$A$782,$A63,СВЦЭМ!$B$39:$B$782,X$47)+'СЕТ СН'!$G$9+СВЦЭМ!$D$10+'СЕТ СН'!$G$6-'СЕТ СН'!$G$19</f>
        <v>666.24428209999996</v>
      </c>
      <c r="Y63" s="36">
        <f>SUMIFS(СВЦЭМ!$C$39:$C$782,СВЦЭМ!$A$39:$A$782,$A63,СВЦЭМ!$B$39:$B$782,Y$47)+'СЕТ СН'!$G$9+СВЦЭМ!$D$10+'СЕТ СН'!$G$6-'СЕТ СН'!$G$19</f>
        <v>688.59236405000001</v>
      </c>
    </row>
    <row r="64" spans="1:25" ht="15.75" x14ac:dyDescent="0.2">
      <c r="A64" s="35">
        <f t="shared" si="1"/>
        <v>44364</v>
      </c>
      <c r="B64" s="36">
        <f>SUMIFS(СВЦЭМ!$C$39:$C$782,СВЦЭМ!$A$39:$A$782,$A64,СВЦЭМ!$B$39:$B$782,B$47)+'СЕТ СН'!$G$9+СВЦЭМ!$D$10+'СЕТ СН'!$G$6-'СЕТ СН'!$G$19</f>
        <v>759.41683497999998</v>
      </c>
      <c r="C64" s="36">
        <f>SUMIFS(СВЦЭМ!$C$39:$C$782,СВЦЭМ!$A$39:$A$782,$A64,СВЦЭМ!$B$39:$B$782,C$47)+'СЕТ СН'!$G$9+СВЦЭМ!$D$10+'СЕТ СН'!$G$6-'СЕТ СН'!$G$19</f>
        <v>858.22252775000004</v>
      </c>
      <c r="D64" s="36">
        <f>SUMIFS(СВЦЭМ!$C$39:$C$782,СВЦЭМ!$A$39:$A$782,$A64,СВЦЭМ!$B$39:$B$782,D$47)+'СЕТ СН'!$G$9+СВЦЭМ!$D$10+'СЕТ СН'!$G$6-'СЕТ СН'!$G$19</f>
        <v>862.31325432000006</v>
      </c>
      <c r="E64" s="36">
        <f>SUMIFS(СВЦЭМ!$C$39:$C$782,СВЦЭМ!$A$39:$A$782,$A64,СВЦЭМ!$B$39:$B$782,E$47)+'СЕТ СН'!$G$9+СВЦЭМ!$D$10+'СЕТ СН'!$G$6-'СЕТ СН'!$G$19</f>
        <v>861.07155533000002</v>
      </c>
      <c r="F64" s="36">
        <f>SUMIFS(СВЦЭМ!$C$39:$C$782,СВЦЭМ!$A$39:$A$782,$A64,СВЦЭМ!$B$39:$B$782,F$47)+'СЕТ СН'!$G$9+СВЦЭМ!$D$10+'СЕТ СН'!$G$6-'СЕТ СН'!$G$19</f>
        <v>852.46838447000005</v>
      </c>
      <c r="G64" s="36">
        <f>SUMIFS(СВЦЭМ!$C$39:$C$782,СВЦЭМ!$A$39:$A$782,$A64,СВЦЭМ!$B$39:$B$782,G$47)+'СЕТ СН'!$G$9+СВЦЭМ!$D$10+'СЕТ СН'!$G$6-'СЕТ СН'!$G$19</f>
        <v>864.80885826999997</v>
      </c>
      <c r="H64" s="36">
        <f>SUMIFS(СВЦЭМ!$C$39:$C$782,СВЦЭМ!$A$39:$A$782,$A64,СВЦЭМ!$B$39:$B$782,H$47)+'СЕТ СН'!$G$9+СВЦЭМ!$D$10+'СЕТ СН'!$G$6-'СЕТ СН'!$G$19</f>
        <v>893.54026075000002</v>
      </c>
      <c r="I64" s="36">
        <f>SUMIFS(СВЦЭМ!$C$39:$C$782,СВЦЭМ!$A$39:$A$782,$A64,СВЦЭМ!$B$39:$B$782,I$47)+'СЕТ СН'!$G$9+СВЦЭМ!$D$10+'СЕТ СН'!$G$6-'СЕТ СН'!$G$19</f>
        <v>804.47018697999999</v>
      </c>
      <c r="J64" s="36">
        <f>SUMIFS(СВЦЭМ!$C$39:$C$782,СВЦЭМ!$A$39:$A$782,$A64,СВЦЭМ!$B$39:$B$782,J$47)+'СЕТ СН'!$G$9+СВЦЭМ!$D$10+'СЕТ СН'!$G$6-'СЕТ СН'!$G$19</f>
        <v>778.22488581000005</v>
      </c>
      <c r="K64" s="36">
        <f>SUMIFS(СВЦЭМ!$C$39:$C$782,СВЦЭМ!$A$39:$A$782,$A64,СВЦЭМ!$B$39:$B$782,K$47)+'СЕТ СН'!$G$9+СВЦЭМ!$D$10+'СЕТ СН'!$G$6-'СЕТ СН'!$G$19</f>
        <v>762.51149499999997</v>
      </c>
      <c r="L64" s="36">
        <f>SUMIFS(СВЦЭМ!$C$39:$C$782,СВЦЭМ!$A$39:$A$782,$A64,СВЦЭМ!$B$39:$B$782,L$47)+'СЕТ СН'!$G$9+СВЦЭМ!$D$10+'СЕТ СН'!$G$6-'СЕТ СН'!$G$19</f>
        <v>757.12177948999999</v>
      </c>
      <c r="M64" s="36">
        <f>SUMIFS(СВЦЭМ!$C$39:$C$782,СВЦЭМ!$A$39:$A$782,$A64,СВЦЭМ!$B$39:$B$782,M$47)+'СЕТ СН'!$G$9+СВЦЭМ!$D$10+'СЕТ СН'!$G$6-'СЕТ СН'!$G$19</f>
        <v>796.53915536</v>
      </c>
      <c r="N64" s="36">
        <f>SUMIFS(СВЦЭМ!$C$39:$C$782,СВЦЭМ!$A$39:$A$782,$A64,СВЦЭМ!$B$39:$B$782,N$47)+'СЕТ СН'!$G$9+СВЦЭМ!$D$10+'СЕТ СН'!$G$6-'СЕТ СН'!$G$19</f>
        <v>853.17877218000001</v>
      </c>
      <c r="O64" s="36">
        <f>SUMIFS(СВЦЭМ!$C$39:$C$782,СВЦЭМ!$A$39:$A$782,$A64,СВЦЭМ!$B$39:$B$782,O$47)+'СЕТ СН'!$G$9+СВЦЭМ!$D$10+'СЕТ СН'!$G$6-'СЕТ СН'!$G$19</f>
        <v>858.52756666000005</v>
      </c>
      <c r="P64" s="36">
        <f>SUMIFS(СВЦЭМ!$C$39:$C$782,СВЦЭМ!$A$39:$A$782,$A64,СВЦЭМ!$B$39:$B$782,P$47)+'СЕТ СН'!$G$9+СВЦЭМ!$D$10+'СЕТ СН'!$G$6-'СЕТ СН'!$G$19</f>
        <v>885.62464995000005</v>
      </c>
      <c r="Q64" s="36">
        <f>SUMIFS(СВЦЭМ!$C$39:$C$782,СВЦЭМ!$A$39:$A$782,$A64,СВЦЭМ!$B$39:$B$782,Q$47)+'СЕТ СН'!$G$9+СВЦЭМ!$D$10+'СЕТ СН'!$G$6-'СЕТ СН'!$G$19</f>
        <v>885.91541840000002</v>
      </c>
      <c r="R64" s="36">
        <f>SUMIFS(СВЦЭМ!$C$39:$C$782,СВЦЭМ!$A$39:$A$782,$A64,СВЦЭМ!$B$39:$B$782,R$47)+'СЕТ СН'!$G$9+СВЦЭМ!$D$10+'СЕТ СН'!$G$6-'СЕТ СН'!$G$19</f>
        <v>874.64091884000004</v>
      </c>
      <c r="S64" s="36">
        <f>SUMIFS(СВЦЭМ!$C$39:$C$782,СВЦЭМ!$A$39:$A$782,$A64,СВЦЭМ!$B$39:$B$782,S$47)+'СЕТ СН'!$G$9+СВЦЭМ!$D$10+'СЕТ СН'!$G$6-'СЕТ СН'!$G$19</f>
        <v>818.35522304000006</v>
      </c>
      <c r="T64" s="36">
        <f>SUMIFS(СВЦЭМ!$C$39:$C$782,СВЦЭМ!$A$39:$A$782,$A64,СВЦЭМ!$B$39:$B$782,T$47)+'СЕТ СН'!$G$9+СВЦЭМ!$D$10+'СЕТ СН'!$G$6-'СЕТ СН'!$G$19</f>
        <v>758.87197403000005</v>
      </c>
      <c r="U64" s="36">
        <f>SUMIFS(СВЦЭМ!$C$39:$C$782,СВЦЭМ!$A$39:$A$782,$A64,СВЦЭМ!$B$39:$B$782,U$47)+'СЕТ СН'!$G$9+СВЦЭМ!$D$10+'СЕТ СН'!$G$6-'СЕТ СН'!$G$19</f>
        <v>759.25367922999999</v>
      </c>
      <c r="V64" s="36">
        <f>SUMIFS(СВЦЭМ!$C$39:$C$782,СВЦЭМ!$A$39:$A$782,$A64,СВЦЭМ!$B$39:$B$782,V$47)+'СЕТ СН'!$G$9+СВЦЭМ!$D$10+'СЕТ СН'!$G$6-'СЕТ СН'!$G$19</f>
        <v>725.62515129999997</v>
      </c>
      <c r="W64" s="36">
        <f>SUMIFS(СВЦЭМ!$C$39:$C$782,СВЦЭМ!$A$39:$A$782,$A64,СВЦЭМ!$B$39:$B$782,W$47)+'СЕТ СН'!$G$9+СВЦЭМ!$D$10+'СЕТ СН'!$G$6-'СЕТ СН'!$G$19</f>
        <v>687.56572032999998</v>
      </c>
      <c r="X64" s="36">
        <f>SUMIFS(СВЦЭМ!$C$39:$C$782,СВЦЭМ!$A$39:$A$782,$A64,СВЦЭМ!$B$39:$B$782,X$47)+'СЕТ СН'!$G$9+СВЦЭМ!$D$10+'СЕТ СН'!$G$6-'СЕТ СН'!$G$19</f>
        <v>717.00754657000004</v>
      </c>
      <c r="Y64" s="36">
        <f>SUMIFS(СВЦЭМ!$C$39:$C$782,СВЦЭМ!$A$39:$A$782,$A64,СВЦЭМ!$B$39:$B$782,Y$47)+'СЕТ СН'!$G$9+СВЦЭМ!$D$10+'СЕТ СН'!$G$6-'СЕТ СН'!$G$19</f>
        <v>723.62826098000005</v>
      </c>
    </row>
    <row r="65" spans="1:27" ht="15.75" x14ac:dyDescent="0.2">
      <c r="A65" s="35">
        <f t="shared" si="1"/>
        <v>44365</v>
      </c>
      <c r="B65" s="36">
        <f>SUMIFS(СВЦЭМ!$C$39:$C$782,СВЦЭМ!$A$39:$A$782,$A65,СВЦЭМ!$B$39:$B$782,B$47)+'СЕТ СН'!$G$9+СВЦЭМ!$D$10+'СЕТ СН'!$G$6-'СЕТ СН'!$G$19</f>
        <v>769.31110181999998</v>
      </c>
      <c r="C65" s="36">
        <f>SUMIFS(СВЦЭМ!$C$39:$C$782,СВЦЭМ!$A$39:$A$782,$A65,СВЦЭМ!$B$39:$B$782,C$47)+'СЕТ СН'!$G$9+СВЦЭМ!$D$10+'СЕТ СН'!$G$6-'СЕТ СН'!$G$19</f>
        <v>841.84599502000003</v>
      </c>
      <c r="D65" s="36">
        <f>SUMIFS(СВЦЭМ!$C$39:$C$782,СВЦЭМ!$A$39:$A$782,$A65,СВЦЭМ!$B$39:$B$782,D$47)+'СЕТ СН'!$G$9+СВЦЭМ!$D$10+'СЕТ СН'!$G$6-'СЕТ СН'!$G$19</f>
        <v>857.64974223000002</v>
      </c>
      <c r="E65" s="36">
        <f>SUMIFS(СВЦЭМ!$C$39:$C$782,СВЦЭМ!$A$39:$A$782,$A65,СВЦЭМ!$B$39:$B$782,E$47)+'СЕТ СН'!$G$9+СВЦЭМ!$D$10+'СЕТ СН'!$G$6-'СЕТ СН'!$G$19</f>
        <v>851.75255472000003</v>
      </c>
      <c r="F65" s="36">
        <f>SUMIFS(СВЦЭМ!$C$39:$C$782,СВЦЭМ!$A$39:$A$782,$A65,СВЦЭМ!$B$39:$B$782,F$47)+'СЕТ СН'!$G$9+СВЦЭМ!$D$10+'СЕТ СН'!$G$6-'СЕТ СН'!$G$19</f>
        <v>849.29185114000006</v>
      </c>
      <c r="G65" s="36">
        <f>SUMIFS(СВЦЭМ!$C$39:$C$782,СВЦЭМ!$A$39:$A$782,$A65,СВЦЭМ!$B$39:$B$782,G$47)+'СЕТ СН'!$G$9+СВЦЭМ!$D$10+'СЕТ СН'!$G$6-'СЕТ СН'!$G$19</f>
        <v>858.46277722000002</v>
      </c>
      <c r="H65" s="36">
        <f>SUMIFS(СВЦЭМ!$C$39:$C$782,СВЦЭМ!$A$39:$A$782,$A65,СВЦЭМ!$B$39:$B$782,H$47)+'СЕТ СН'!$G$9+СВЦЭМ!$D$10+'СЕТ СН'!$G$6-'СЕТ СН'!$G$19</f>
        <v>893.05896825000002</v>
      </c>
      <c r="I65" s="36">
        <f>SUMIFS(СВЦЭМ!$C$39:$C$782,СВЦЭМ!$A$39:$A$782,$A65,СВЦЭМ!$B$39:$B$782,I$47)+'СЕТ СН'!$G$9+СВЦЭМ!$D$10+'СЕТ СН'!$G$6-'СЕТ СН'!$G$19</f>
        <v>811.14371361999997</v>
      </c>
      <c r="J65" s="36">
        <f>SUMIFS(СВЦЭМ!$C$39:$C$782,СВЦЭМ!$A$39:$A$782,$A65,СВЦЭМ!$B$39:$B$782,J$47)+'СЕТ СН'!$G$9+СВЦЭМ!$D$10+'СЕТ СН'!$G$6-'СЕТ СН'!$G$19</f>
        <v>737.59668751000004</v>
      </c>
      <c r="K65" s="36">
        <f>SUMIFS(СВЦЭМ!$C$39:$C$782,СВЦЭМ!$A$39:$A$782,$A65,СВЦЭМ!$B$39:$B$782,K$47)+'СЕТ СН'!$G$9+СВЦЭМ!$D$10+'СЕТ СН'!$G$6-'СЕТ СН'!$G$19</f>
        <v>745.37939912000002</v>
      </c>
      <c r="L65" s="36">
        <f>SUMIFS(СВЦЭМ!$C$39:$C$782,СВЦЭМ!$A$39:$A$782,$A65,СВЦЭМ!$B$39:$B$782,L$47)+'СЕТ СН'!$G$9+СВЦЭМ!$D$10+'СЕТ СН'!$G$6-'СЕТ СН'!$G$19</f>
        <v>731.65960697000003</v>
      </c>
      <c r="M65" s="36">
        <f>SUMIFS(СВЦЭМ!$C$39:$C$782,СВЦЭМ!$A$39:$A$782,$A65,СВЦЭМ!$B$39:$B$782,M$47)+'СЕТ СН'!$G$9+СВЦЭМ!$D$10+'СЕТ СН'!$G$6-'СЕТ СН'!$G$19</f>
        <v>762.70737609000003</v>
      </c>
      <c r="N65" s="36">
        <f>SUMIFS(СВЦЭМ!$C$39:$C$782,СВЦЭМ!$A$39:$A$782,$A65,СВЦЭМ!$B$39:$B$782,N$47)+'СЕТ СН'!$G$9+СВЦЭМ!$D$10+'СЕТ СН'!$G$6-'СЕТ СН'!$G$19</f>
        <v>812.81218698999999</v>
      </c>
      <c r="O65" s="36">
        <f>SUMIFS(СВЦЭМ!$C$39:$C$782,СВЦЭМ!$A$39:$A$782,$A65,СВЦЭМ!$B$39:$B$782,O$47)+'СЕТ СН'!$G$9+СВЦЭМ!$D$10+'СЕТ СН'!$G$6-'СЕТ СН'!$G$19</f>
        <v>873.09600895000005</v>
      </c>
      <c r="P65" s="36">
        <f>SUMIFS(СВЦЭМ!$C$39:$C$782,СВЦЭМ!$A$39:$A$782,$A65,СВЦЭМ!$B$39:$B$782,P$47)+'СЕТ СН'!$G$9+СВЦЭМ!$D$10+'СЕТ СН'!$G$6-'СЕТ СН'!$G$19</f>
        <v>895.69845584000007</v>
      </c>
      <c r="Q65" s="36">
        <f>SUMIFS(СВЦЭМ!$C$39:$C$782,СВЦЭМ!$A$39:$A$782,$A65,СВЦЭМ!$B$39:$B$782,Q$47)+'СЕТ СН'!$G$9+СВЦЭМ!$D$10+'СЕТ СН'!$G$6-'СЕТ СН'!$G$19</f>
        <v>891.15483618999997</v>
      </c>
      <c r="R65" s="36">
        <f>SUMIFS(СВЦЭМ!$C$39:$C$782,СВЦЭМ!$A$39:$A$782,$A65,СВЦЭМ!$B$39:$B$782,R$47)+'СЕТ СН'!$G$9+СВЦЭМ!$D$10+'СЕТ СН'!$G$6-'СЕТ СН'!$G$19</f>
        <v>841.26927651000005</v>
      </c>
      <c r="S65" s="36">
        <f>SUMIFS(СВЦЭМ!$C$39:$C$782,СВЦЭМ!$A$39:$A$782,$A65,СВЦЭМ!$B$39:$B$782,S$47)+'СЕТ СН'!$G$9+СВЦЭМ!$D$10+'СЕТ СН'!$G$6-'СЕТ СН'!$G$19</f>
        <v>776.76775352000004</v>
      </c>
      <c r="T65" s="36">
        <f>SUMIFS(СВЦЭМ!$C$39:$C$782,СВЦЭМ!$A$39:$A$782,$A65,СВЦЭМ!$B$39:$B$782,T$47)+'СЕТ СН'!$G$9+СВЦЭМ!$D$10+'СЕТ СН'!$G$6-'СЕТ СН'!$G$19</f>
        <v>739.35531927</v>
      </c>
      <c r="U65" s="36">
        <f>SUMIFS(СВЦЭМ!$C$39:$C$782,СВЦЭМ!$A$39:$A$782,$A65,СВЦЭМ!$B$39:$B$782,U$47)+'СЕТ СН'!$G$9+СВЦЭМ!$D$10+'СЕТ СН'!$G$6-'СЕТ СН'!$G$19</f>
        <v>740.52059853000003</v>
      </c>
      <c r="V65" s="36">
        <f>SUMIFS(СВЦЭМ!$C$39:$C$782,СВЦЭМ!$A$39:$A$782,$A65,СВЦЭМ!$B$39:$B$782,V$47)+'СЕТ СН'!$G$9+СВЦЭМ!$D$10+'СЕТ СН'!$G$6-'СЕТ СН'!$G$19</f>
        <v>736.55598940000004</v>
      </c>
      <c r="W65" s="36">
        <f>SUMIFS(СВЦЭМ!$C$39:$C$782,СВЦЭМ!$A$39:$A$782,$A65,СВЦЭМ!$B$39:$B$782,W$47)+'СЕТ СН'!$G$9+СВЦЭМ!$D$10+'СЕТ СН'!$G$6-'СЕТ СН'!$G$19</f>
        <v>741.52530222999997</v>
      </c>
      <c r="X65" s="36">
        <f>SUMIFS(СВЦЭМ!$C$39:$C$782,СВЦЭМ!$A$39:$A$782,$A65,СВЦЭМ!$B$39:$B$782,X$47)+'СЕТ СН'!$G$9+СВЦЭМ!$D$10+'СЕТ СН'!$G$6-'СЕТ СН'!$G$19</f>
        <v>734.89349656000002</v>
      </c>
      <c r="Y65" s="36">
        <f>SUMIFS(СВЦЭМ!$C$39:$C$782,СВЦЭМ!$A$39:$A$782,$A65,СВЦЭМ!$B$39:$B$782,Y$47)+'СЕТ СН'!$G$9+СВЦЭМ!$D$10+'СЕТ СН'!$G$6-'СЕТ СН'!$G$19</f>
        <v>743.76507928000001</v>
      </c>
    </row>
    <row r="66" spans="1:27" ht="15.75" x14ac:dyDescent="0.2">
      <c r="A66" s="35">
        <f t="shared" si="1"/>
        <v>44366</v>
      </c>
      <c r="B66" s="36">
        <f>SUMIFS(СВЦЭМ!$C$39:$C$782,СВЦЭМ!$A$39:$A$782,$A66,СВЦЭМ!$B$39:$B$782,B$47)+'СЕТ СН'!$G$9+СВЦЭМ!$D$10+'СЕТ СН'!$G$6-'СЕТ СН'!$G$19</f>
        <v>634.48650607000002</v>
      </c>
      <c r="C66" s="36">
        <f>SUMIFS(СВЦЭМ!$C$39:$C$782,СВЦЭМ!$A$39:$A$782,$A66,СВЦЭМ!$B$39:$B$782,C$47)+'СЕТ СН'!$G$9+СВЦЭМ!$D$10+'СЕТ СН'!$G$6-'СЕТ СН'!$G$19</f>
        <v>701.72036696999999</v>
      </c>
      <c r="D66" s="36">
        <f>SUMIFS(СВЦЭМ!$C$39:$C$782,СВЦЭМ!$A$39:$A$782,$A66,СВЦЭМ!$B$39:$B$782,D$47)+'СЕТ СН'!$G$9+СВЦЭМ!$D$10+'СЕТ СН'!$G$6-'СЕТ СН'!$G$19</f>
        <v>765.26231077</v>
      </c>
      <c r="E66" s="36">
        <f>SUMIFS(СВЦЭМ!$C$39:$C$782,СВЦЭМ!$A$39:$A$782,$A66,СВЦЭМ!$B$39:$B$782,E$47)+'СЕТ СН'!$G$9+СВЦЭМ!$D$10+'СЕТ СН'!$G$6-'СЕТ СН'!$G$19</f>
        <v>777.24666362000005</v>
      </c>
      <c r="F66" s="36">
        <f>SUMIFS(СВЦЭМ!$C$39:$C$782,СВЦЭМ!$A$39:$A$782,$A66,СВЦЭМ!$B$39:$B$782,F$47)+'СЕТ СН'!$G$9+СВЦЭМ!$D$10+'СЕТ СН'!$G$6-'СЕТ СН'!$G$19</f>
        <v>779.98867868000002</v>
      </c>
      <c r="G66" s="36">
        <f>SUMIFS(СВЦЭМ!$C$39:$C$782,СВЦЭМ!$A$39:$A$782,$A66,СВЦЭМ!$B$39:$B$782,G$47)+'СЕТ СН'!$G$9+СВЦЭМ!$D$10+'СЕТ СН'!$G$6-'СЕТ СН'!$G$19</f>
        <v>773.42436720000001</v>
      </c>
      <c r="H66" s="36">
        <f>SUMIFS(СВЦЭМ!$C$39:$C$782,СВЦЭМ!$A$39:$A$782,$A66,СВЦЭМ!$B$39:$B$782,H$47)+'СЕТ СН'!$G$9+СВЦЭМ!$D$10+'СЕТ СН'!$G$6-'СЕТ СН'!$G$19</f>
        <v>752.31001581999999</v>
      </c>
      <c r="I66" s="36">
        <f>SUMIFS(СВЦЭМ!$C$39:$C$782,СВЦЭМ!$A$39:$A$782,$A66,СВЦЭМ!$B$39:$B$782,I$47)+'СЕТ СН'!$G$9+СВЦЭМ!$D$10+'СЕТ СН'!$G$6-'СЕТ СН'!$G$19</f>
        <v>682.48846315000003</v>
      </c>
      <c r="J66" s="36">
        <f>SUMIFS(СВЦЭМ!$C$39:$C$782,СВЦЭМ!$A$39:$A$782,$A66,СВЦЭМ!$B$39:$B$782,J$47)+'СЕТ СН'!$G$9+СВЦЭМ!$D$10+'СЕТ СН'!$G$6-'СЕТ СН'!$G$19</f>
        <v>612.82080279000002</v>
      </c>
      <c r="K66" s="36">
        <f>SUMIFS(СВЦЭМ!$C$39:$C$782,СВЦЭМ!$A$39:$A$782,$A66,СВЦЭМ!$B$39:$B$782,K$47)+'СЕТ СН'!$G$9+СВЦЭМ!$D$10+'СЕТ СН'!$G$6-'СЕТ СН'!$G$19</f>
        <v>616.38274158000002</v>
      </c>
      <c r="L66" s="36">
        <f>SUMIFS(СВЦЭМ!$C$39:$C$782,СВЦЭМ!$A$39:$A$782,$A66,СВЦЭМ!$B$39:$B$782,L$47)+'СЕТ СН'!$G$9+СВЦЭМ!$D$10+'СЕТ СН'!$G$6-'СЕТ СН'!$G$19</f>
        <v>642.30138661000001</v>
      </c>
      <c r="M66" s="36">
        <f>SUMIFS(СВЦЭМ!$C$39:$C$782,СВЦЭМ!$A$39:$A$782,$A66,СВЦЭМ!$B$39:$B$782,M$47)+'СЕТ СН'!$G$9+СВЦЭМ!$D$10+'СЕТ СН'!$G$6-'СЕТ СН'!$G$19</f>
        <v>637.78774387999999</v>
      </c>
      <c r="N66" s="36">
        <f>SUMIFS(СВЦЭМ!$C$39:$C$782,СВЦЭМ!$A$39:$A$782,$A66,СВЦЭМ!$B$39:$B$782,N$47)+'СЕТ СН'!$G$9+СВЦЭМ!$D$10+'СЕТ СН'!$G$6-'СЕТ СН'!$G$19</f>
        <v>681.50088337</v>
      </c>
      <c r="O66" s="36">
        <f>SUMIFS(СВЦЭМ!$C$39:$C$782,СВЦЭМ!$A$39:$A$782,$A66,СВЦЭМ!$B$39:$B$782,O$47)+'СЕТ СН'!$G$9+СВЦЭМ!$D$10+'СЕТ СН'!$G$6-'СЕТ СН'!$G$19</f>
        <v>722.33365057000003</v>
      </c>
      <c r="P66" s="36">
        <f>SUMIFS(СВЦЭМ!$C$39:$C$782,СВЦЭМ!$A$39:$A$782,$A66,СВЦЭМ!$B$39:$B$782,P$47)+'СЕТ СН'!$G$9+СВЦЭМ!$D$10+'СЕТ СН'!$G$6-'СЕТ СН'!$G$19</f>
        <v>735.84735637000006</v>
      </c>
      <c r="Q66" s="36">
        <f>SUMIFS(СВЦЭМ!$C$39:$C$782,СВЦЭМ!$A$39:$A$782,$A66,СВЦЭМ!$B$39:$B$782,Q$47)+'СЕТ СН'!$G$9+СВЦЭМ!$D$10+'СЕТ СН'!$G$6-'СЕТ СН'!$G$19</f>
        <v>737.66598213999998</v>
      </c>
      <c r="R66" s="36">
        <f>SUMIFS(СВЦЭМ!$C$39:$C$782,СВЦЭМ!$A$39:$A$782,$A66,СВЦЭМ!$B$39:$B$782,R$47)+'СЕТ СН'!$G$9+СВЦЭМ!$D$10+'СЕТ СН'!$G$6-'СЕТ СН'!$G$19</f>
        <v>706.13645123000003</v>
      </c>
      <c r="S66" s="36">
        <f>SUMIFS(СВЦЭМ!$C$39:$C$782,СВЦЭМ!$A$39:$A$782,$A66,СВЦЭМ!$B$39:$B$782,S$47)+'СЕТ СН'!$G$9+СВЦЭМ!$D$10+'СЕТ СН'!$G$6-'СЕТ СН'!$G$19</f>
        <v>651.67707270999995</v>
      </c>
      <c r="T66" s="36">
        <f>SUMIFS(СВЦЭМ!$C$39:$C$782,СВЦЭМ!$A$39:$A$782,$A66,СВЦЭМ!$B$39:$B$782,T$47)+'СЕТ СН'!$G$9+СВЦЭМ!$D$10+'СЕТ СН'!$G$6-'СЕТ СН'!$G$19</f>
        <v>617.88112288000002</v>
      </c>
      <c r="U66" s="36">
        <f>SUMIFS(СВЦЭМ!$C$39:$C$782,СВЦЭМ!$A$39:$A$782,$A66,СВЦЭМ!$B$39:$B$782,U$47)+'СЕТ СН'!$G$9+СВЦЭМ!$D$10+'СЕТ СН'!$G$6-'СЕТ СН'!$G$19</f>
        <v>610.12688911000009</v>
      </c>
      <c r="V66" s="36">
        <f>SUMIFS(СВЦЭМ!$C$39:$C$782,СВЦЭМ!$A$39:$A$782,$A66,СВЦЭМ!$B$39:$B$782,V$47)+'СЕТ СН'!$G$9+СВЦЭМ!$D$10+'СЕТ СН'!$G$6-'СЕТ СН'!$G$19</f>
        <v>608.17873641000006</v>
      </c>
      <c r="W66" s="36">
        <f>SUMIFS(СВЦЭМ!$C$39:$C$782,СВЦЭМ!$A$39:$A$782,$A66,СВЦЭМ!$B$39:$B$782,W$47)+'СЕТ СН'!$G$9+СВЦЭМ!$D$10+'СЕТ СН'!$G$6-'СЕТ СН'!$G$19</f>
        <v>612.87440044000004</v>
      </c>
      <c r="X66" s="36">
        <f>SUMIFS(СВЦЭМ!$C$39:$C$782,СВЦЭМ!$A$39:$A$782,$A66,СВЦЭМ!$B$39:$B$782,X$47)+'СЕТ СН'!$G$9+СВЦЭМ!$D$10+'СЕТ СН'!$G$6-'СЕТ СН'!$G$19</f>
        <v>611.31629146</v>
      </c>
      <c r="Y66" s="36">
        <f>SUMIFS(СВЦЭМ!$C$39:$C$782,СВЦЭМ!$A$39:$A$782,$A66,СВЦЭМ!$B$39:$B$782,Y$47)+'СЕТ СН'!$G$9+СВЦЭМ!$D$10+'СЕТ СН'!$G$6-'СЕТ СН'!$G$19</f>
        <v>625.77460722000001</v>
      </c>
    </row>
    <row r="67" spans="1:27" ht="15.75" x14ac:dyDescent="0.2">
      <c r="A67" s="35">
        <f t="shared" si="1"/>
        <v>44367</v>
      </c>
      <c r="B67" s="36">
        <f>SUMIFS(СВЦЭМ!$C$39:$C$782,СВЦЭМ!$A$39:$A$782,$A67,СВЦЭМ!$B$39:$B$782,B$47)+'СЕТ СН'!$G$9+СВЦЭМ!$D$10+'СЕТ СН'!$G$6-'СЕТ СН'!$G$19</f>
        <v>681.61797840999998</v>
      </c>
      <c r="C67" s="36">
        <f>SUMIFS(СВЦЭМ!$C$39:$C$782,СВЦЭМ!$A$39:$A$782,$A67,СВЦЭМ!$B$39:$B$782,C$47)+'СЕТ СН'!$G$9+СВЦЭМ!$D$10+'СЕТ СН'!$G$6-'СЕТ СН'!$G$19</f>
        <v>758.57148420999999</v>
      </c>
      <c r="D67" s="36">
        <f>SUMIFS(СВЦЭМ!$C$39:$C$782,СВЦЭМ!$A$39:$A$782,$A67,СВЦЭМ!$B$39:$B$782,D$47)+'СЕТ СН'!$G$9+СВЦЭМ!$D$10+'СЕТ СН'!$G$6-'СЕТ СН'!$G$19</f>
        <v>835.79109833999996</v>
      </c>
      <c r="E67" s="36">
        <f>SUMIFS(СВЦЭМ!$C$39:$C$782,СВЦЭМ!$A$39:$A$782,$A67,СВЦЭМ!$B$39:$B$782,E$47)+'СЕТ СН'!$G$9+СВЦЭМ!$D$10+'СЕТ СН'!$G$6-'СЕТ СН'!$G$19</f>
        <v>861.00459359000001</v>
      </c>
      <c r="F67" s="36">
        <f>SUMIFS(СВЦЭМ!$C$39:$C$782,СВЦЭМ!$A$39:$A$782,$A67,СВЦЭМ!$B$39:$B$782,F$47)+'СЕТ СН'!$G$9+СВЦЭМ!$D$10+'СЕТ СН'!$G$6-'СЕТ СН'!$G$19</f>
        <v>860.83087937000005</v>
      </c>
      <c r="G67" s="36">
        <f>SUMIFS(СВЦЭМ!$C$39:$C$782,СВЦЭМ!$A$39:$A$782,$A67,СВЦЭМ!$B$39:$B$782,G$47)+'СЕТ СН'!$G$9+СВЦЭМ!$D$10+'СЕТ СН'!$G$6-'СЕТ СН'!$G$19</f>
        <v>857.22955769999999</v>
      </c>
      <c r="H67" s="36">
        <f>SUMIFS(СВЦЭМ!$C$39:$C$782,СВЦЭМ!$A$39:$A$782,$A67,СВЦЭМ!$B$39:$B$782,H$47)+'СЕТ СН'!$G$9+СВЦЭМ!$D$10+'СЕТ СН'!$G$6-'СЕТ СН'!$G$19</f>
        <v>831.87450809999996</v>
      </c>
      <c r="I67" s="36">
        <f>SUMIFS(СВЦЭМ!$C$39:$C$782,СВЦЭМ!$A$39:$A$782,$A67,СВЦЭМ!$B$39:$B$782,I$47)+'СЕТ СН'!$G$9+СВЦЭМ!$D$10+'СЕТ СН'!$G$6-'СЕТ СН'!$G$19</f>
        <v>737.64322956000001</v>
      </c>
      <c r="J67" s="36">
        <f>SUMIFS(СВЦЭМ!$C$39:$C$782,СВЦЭМ!$A$39:$A$782,$A67,СВЦЭМ!$B$39:$B$782,J$47)+'СЕТ СН'!$G$9+СВЦЭМ!$D$10+'СЕТ СН'!$G$6-'СЕТ СН'!$G$19</f>
        <v>666.15125153000008</v>
      </c>
      <c r="K67" s="36">
        <f>SUMIFS(СВЦЭМ!$C$39:$C$782,СВЦЭМ!$A$39:$A$782,$A67,СВЦЭМ!$B$39:$B$782,K$47)+'СЕТ СН'!$G$9+СВЦЭМ!$D$10+'СЕТ СН'!$G$6-'СЕТ СН'!$G$19</f>
        <v>637.11839398000006</v>
      </c>
      <c r="L67" s="36">
        <f>SUMIFS(СВЦЭМ!$C$39:$C$782,СВЦЭМ!$A$39:$A$782,$A67,СВЦЭМ!$B$39:$B$782,L$47)+'СЕТ СН'!$G$9+СВЦЭМ!$D$10+'СЕТ СН'!$G$6-'СЕТ СН'!$G$19</f>
        <v>653.12149920000002</v>
      </c>
      <c r="M67" s="36">
        <f>SUMIFS(СВЦЭМ!$C$39:$C$782,СВЦЭМ!$A$39:$A$782,$A67,СВЦЭМ!$B$39:$B$782,M$47)+'СЕТ СН'!$G$9+СВЦЭМ!$D$10+'СЕТ СН'!$G$6-'СЕТ СН'!$G$19</f>
        <v>646.05734831000007</v>
      </c>
      <c r="N67" s="36">
        <f>SUMIFS(СВЦЭМ!$C$39:$C$782,СВЦЭМ!$A$39:$A$782,$A67,СВЦЭМ!$B$39:$B$782,N$47)+'СЕТ СН'!$G$9+СВЦЭМ!$D$10+'СЕТ СН'!$G$6-'СЕТ СН'!$G$19</f>
        <v>688.09338629000001</v>
      </c>
      <c r="O67" s="36">
        <f>SUMIFS(СВЦЭМ!$C$39:$C$782,СВЦЭМ!$A$39:$A$782,$A67,СВЦЭМ!$B$39:$B$782,O$47)+'СЕТ СН'!$G$9+СВЦЭМ!$D$10+'СЕТ СН'!$G$6-'СЕТ СН'!$G$19</f>
        <v>720.67352366</v>
      </c>
      <c r="P67" s="36">
        <f>SUMIFS(СВЦЭМ!$C$39:$C$782,СВЦЭМ!$A$39:$A$782,$A67,СВЦЭМ!$B$39:$B$782,P$47)+'СЕТ СН'!$G$9+СВЦЭМ!$D$10+'СЕТ СН'!$G$6-'СЕТ СН'!$G$19</f>
        <v>732.14827331000004</v>
      </c>
      <c r="Q67" s="36">
        <f>SUMIFS(СВЦЭМ!$C$39:$C$782,СВЦЭМ!$A$39:$A$782,$A67,СВЦЭМ!$B$39:$B$782,Q$47)+'СЕТ СН'!$G$9+СВЦЭМ!$D$10+'СЕТ СН'!$G$6-'СЕТ СН'!$G$19</f>
        <v>736.57779425000001</v>
      </c>
      <c r="R67" s="36">
        <f>SUMIFS(СВЦЭМ!$C$39:$C$782,СВЦЭМ!$A$39:$A$782,$A67,СВЦЭМ!$B$39:$B$782,R$47)+'СЕТ СН'!$G$9+СВЦЭМ!$D$10+'СЕТ СН'!$G$6-'СЕТ СН'!$G$19</f>
        <v>714.14211232000002</v>
      </c>
      <c r="S67" s="36">
        <f>SUMIFS(СВЦЭМ!$C$39:$C$782,СВЦЭМ!$A$39:$A$782,$A67,СВЦЭМ!$B$39:$B$782,S$47)+'СЕТ СН'!$G$9+СВЦЭМ!$D$10+'СЕТ СН'!$G$6-'СЕТ СН'!$G$19</f>
        <v>667.82931174000009</v>
      </c>
      <c r="T67" s="36">
        <f>SUMIFS(СВЦЭМ!$C$39:$C$782,СВЦЭМ!$A$39:$A$782,$A67,СВЦЭМ!$B$39:$B$782,T$47)+'СЕТ СН'!$G$9+СВЦЭМ!$D$10+'СЕТ СН'!$G$6-'СЕТ СН'!$G$19</f>
        <v>644.20727977000001</v>
      </c>
      <c r="U67" s="36">
        <f>SUMIFS(СВЦЭМ!$C$39:$C$782,СВЦЭМ!$A$39:$A$782,$A67,СВЦЭМ!$B$39:$B$782,U$47)+'СЕТ СН'!$G$9+СВЦЭМ!$D$10+'СЕТ СН'!$G$6-'СЕТ СН'!$G$19</f>
        <v>611.67160635000005</v>
      </c>
      <c r="V67" s="36">
        <f>SUMIFS(СВЦЭМ!$C$39:$C$782,СВЦЭМ!$A$39:$A$782,$A67,СВЦЭМ!$B$39:$B$782,V$47)+'СЕТ СН'!$G$9+СВЦЭМ!$D$10+'СЕТ СН'!$G$6-'СЕТ СН'!$G$19</f>
        <v>602.71001850000005</v>
      </c>
      <c r="W67" s="36">
        <f>SUMIFS(СВЦЭМ!$C$39:$C$782,СВЦЭМ!$A$39:$A$782,$A67,СВЦЭМ!$B$39:$B$782,W$47)+'СЕТ СН'!$G$9+СВЦЭМ!$D$10+'СЕТ СН'!$G$6-'СЕТ СН'!$G$19</f>
        <v>621.09011404</v>
      </c>
      <c r="X67" s="36">
        <f>SUMIFS(СВЦЭМ!$C$39:$C$782,СВЦЭМ!$A$39:$A$782,$A67,СВЦЭМ!$B$39:$B$782,X$47)+'СЕТ СН'!$G$9+СВЦЭМ!$D$10+'СЕТ СН'!$G$6-'СЕТ СН'!$G$19</f>
        <v>604.19788911000001</v>
      </c>
      <c r="Y67" s="36">
        <f>SUMIFS(СВЦЭМ!$C$39:$C$782,СВЦЭМ!$A$39:$A$782,$A67,СВЦЭМ!$B$39:$B$782,Y$47)+'СЕТ СН'!$G$9+СВЦЭМ!$D$10+'СЕТ СН'!$G$6-'СЕТ СН'!$G$19</f>
        <v>607.25966706000008</v>
      </c>
    </row>
    <row r="68" spans="1:27" ht="15.75" x14ac:dyDescent="0.2">
      <c r="A68" s="35">
        <f t="shared" si="1"/>
        <v>44368</v>
      </c>
      <c r="B68" s="36">
        <f>SUMIFS(СВЦЭМ!$C$39:$C$782,СВЦЭМ!$A$39:$A$782,$A68,СВЦЭМ!$B$39:$B$782,B$47)+'СЕТ СН'!$G$9+СВЦЭМ!$D$10+'СЕТ СН'!$G$6-'СЕТ СН'!$G$19</f>
        <v>708.89118325000004</v>
      </c>
      <c r="C68" s="36">
        <f>SUMIFS(СВЦЭМ!$C$39:$C$782,СВЦЭМ!$A$39:$A$782,$A68,СВЦЭМ!$B$39:$B$782,C$47)+'СЕТ СН'!$G$9+СВЦЭМ!$D$10+'СЕТ СН'!$G$6-'СЕТ СН'!$G$19</f>
        <v>785.44656668000005</v>
      </c>
      <c r="D68" s="36">
        <f>SUMIFS(СВЦЭМ!$C$39:$C$782,СВЦЭМ!$A$39:$A$782,$A68,СВЦЭМ!$B$39:$B$782,D$47)+'СЕТ СН'!$G$9+СВЦЭМ!$D$10+'СЕТ СН'!$G$6-'СЕТ СН'!$G$19</f>
        <v>840.12096289999999</v>
      </c>
      <c r="E68" s="36">
        <f>SUMIFS(СВЦЭМ!$C$39:$C$782,СВЦЭМ!$A$39:$A$782,$A68,СВЦЭМ!$B$39:$B$782,E$47)+'СЕТ СН'!$G$9+СВЦЭМ!$D$10+'СЕТ СН'!$G$6-'СЕТ СН'!$G$19</f>
        <v>855.57289077999997</v>
      </c>
      <c r="F68" s="36">
        <f>SUMIFS(СВЦЭМ!$C$39:$C$782,СВЦЭМ!$A$39:$A$782,$A68,СВЦЭМ!$B$39:$B$782,F$47)+'СЕТ СН'!$G$9+СВЦЭМ!$D$10+'СЕТ СН'!$G$6-'СЕТ СН'!$G$19</f>
        <v>854.89139033000004</v>
      </c>
      <c r="G68" s="36">
        <f>SUMIFS(СВЦЭМ!$C$39:$C$782,СВЦЭМ!$A$39:$A$782,$A68,СВЦЭМ!$B$39:$B$782,G$47)+'СЕТ СН'!$G$9+СВЦЭМ!$D$10+'СЕТ СН'!$G$6-'СЕТ СН'!$G$19</f>
        <v>855.26370685000006</v>
      </c>
      <c r="H68" s="36">
        <f>SUMIFS(СВЦЭМ!$C$39:$C$782,СВЦЭМ!$A$39:$A$782,$A68,СВЦЭМ!$B$39:$B$782,H$47)+'СЕТ СН'!$G$9+СВЦЭМ!$D$10+'СЕТ СН'!$G$6-'СЕТ СН'!$G$19</f>
        <v>801.27004023999996</v>
      </c>
      <c r="I68" s="36">
        <f>SUMIFS(СВЦЭМ!$C$39:$C$782,СВЦЭМ!$A$39:$A$782,$A68,СВЦЭМ!$B$39:$B$782,I$47)+'СЕТ СН'!$G$9+СВЦЭМ!$D$10+'СЕТ СН'!$G$6-'СЕТ СН'!$G$19</f>
        <v>733.91335517000005</v>
      </c>
      <c r="J68" s="36">
        <f>SUMIFS(СВЦЭМ!$C$39:$C$782,СВЦЭМ!$A$39:$A$782,$A68,СВЦЭМ!$B$39:$B$782,J$47)+'СЕТ СН'!$G$9+СВЦЭМ!$D$10+'СЕТ СН'!$G$6-'СЕТ СН'!$G$19</f>
        <v>661.59842502000004</v>
      </c>
      <c r="K68" s="36">
        <f>SUMIFS(СВЦЭМ!$C$39:$C$782,СВЦЭМ!$A$39:$A$782,$A68,СВЦЭМ!$B$39:$B$782,K$47)+'СЕТ СН'!$G$9+СВЦЭМ!$D$10+'СЕТ СН'!$G$6-'СЕТ СН'!$G$19</f>
        <v>651.17972368000005</v>
      </c>
      <c r="L68" s="36">
        <f>SUMIFS(СВЦЭМ!$C$39:$C$782,СВЦЭМ!$A$39:$A$782,$A68,СВЦЭМ!$B$39:$B$782,L$47)+'СЕТ СН'!$G$9+СВЦЭМ!$D$10+'СЕТ СН'!$G$6-'СЕТ СН'!$G$19</f>
        <v>661.32267127</v>
      </c>
      <c r="M68" s="36">
        <f>SUMIFS(СВЦЭМ!$C$39:$C$782,СВЦЭМ!$A$39:$A$782,$A68,СВЦЭМ!$B$39:$B$782,M$47)+'СЕТ СН'!$G$9+СВЦЭМ!$D$10+'СЕТ СН'!$G$6-'СЕТ СН'!$G$19</f>
        <v>656.07142044</v>
      </c>
      <c r="N68" s="36">
        <f>SUMIFS(СВЦЭМ!$C$39:$C$782,СВЦЭМ!$A$39:$A$782,$A68,СВЦЭМ!$B$39:$B$782,N$47)+'СЕТ СН'!$G$9+СВЦЭМ!$D$10+'СЕТ СН'!$G$6-'СЕТ СН'!$G$19</f>
        <v>705.01412730000004</v>
      </c>
      <c r="O68" s="36">
        <f>SUMIFS(СВЦЭМ!$C$39:$C$782,СВЦЭМ!$A$39:$A$782,$A68,СВЦЭМ!$B$39:$B$782,O$47)+'СЕТ СН'!$G$9+СВЦЭМ!$D$10+'СЕТ СН'!$G$6-'СЕТ СН'!$G$19</f>
        <v>733.71019164999996</v>
      </c>
      <c r="P68" s="36">
        <f>SUMIFS(СВЦЭМ!$C$39:$C$782,СВЦЭМ!$A$39:$A$782,$A68,СВЦЭМ!$B$39:$B$782,P$47)+'СЕТ СН'!$G$9+СВЦЭМ!$D$10+'СЕТ СН'!$G$6-'СЕТ СН'!$G$19</f>
        <v>747.48905117000004</v>
      </c>
      <c r="Q68" s="36">
        <f>SUMIFS(СВЦЭМ!$C$39:$C$782,СВЦЭМ!$A$39:$A$782,$A68,СВЦЭМ!$B$39:$B$782,Q$47)+'СЕТ СН'!$G$9+СВЦЭМ!$D$10+'СЕТ СН'!$G$6-'СЕТ СН'!$G$19</f>
        <v>745.43782769999996</v>
      </c>
      <c r="R68" s="36">
        <f>SUMIFS(СВЦЭМ!$C$39:$C$782,СВЦЭМ!$A$39:$A$782,$A68,СВЦЭМ!$B$39:$B$782,R$47)+'СЕТ СН'!$G$9+СВЦЭМ!$D$10+'СЕТ СН'!$G$6-'СЕТ СН'!$G$19</f>
        <v>719.86133386000006</v>
      </c>
      <c r="S68" s="36">
        <f>SUMIFS(СВЦЭМ!$C$39:$C$782,СВЦЭМ!$A$39:$A$782,$A68,СВЦЭМ!$B$39:$B$782,S$47)+'СЕТ СН'!$G$9+СВЦЭМ!$D$10+'СЕТ СН'!$G$6-'СЕТ СН'!$G$19</f>
        <v>719.77826635999998</v>
      </c>
      <c r="T68" s="36">
        <f>SUMIFS(СВЦЭМ!$C$39:$C$782,СВЦЭМ!$A$39:$A$782,$A68,СВЦЭМ!$B$39:$B$782,T$47)+'СЕТ СН'!$G$9+СВЦЭМ!$D$10+'СЕТ СН'!$G$6-'СЕТ СН'!$G$19</f>
        <v>754.98632240999996</v>
      </c>
      <c r="U68" s="36">
        <f>SUMIFS(СВЦЭМ!$C$39:$C$782,СВЦЭМ!$A$39:$A$782,$A68,СВЦЭМ!$B$39:$B$782,U$47)+'СЕТ СН'!$G$9+СВЦЭМ!$D$10+'СЕТ СН'!$G$6-'СЕТ СН'!$G$19</f>
        <v>722.14722017999998</v>
      </c>
      <c r="V68" s="36">
        <f>SUMIFS(СВЦЭМ!$C$39:$C$782,СВЦЭМ!$A$39:$A$782,$A68,СВЦЭМ!$B$39:$B$782,V$47)+'СЕТ СН'!$G$9+СВЦЭМ!$D$10+'СЕТ СН'!$G$6-'СЕТ СН'!$G$19</f>
        <v>685.28681215000006</v>
      </c>
      <c r="W68" s="36">
        <f>SUMIFS(СВЦЭМ!$C$39:$C$782,СВЦЭМ!$A$39:$A$782,$A68,СВЦЭМ!$B$39:$B$782,W$47)+'СЕТ СН'!$G$9+СВЦЭМ!$D$10+'СЕТ СН'!$G$6-'СЕТ СН'!$G$19</f>
        <v>709.18740142000001</v>
      </c>
      <c r="X68" s="36">
        <f>SUMIFS(СВЦЭМ!$C$39:$C$782,СВЦЭМ!$A$39:$A$782,$A68,СВЦЭМ!$B$39:$B$782,X$47)+'СЕТ СН'!$G$9+СВЦЭМ!$D$10+'СЕТ СН'!$G$6-'СЕТ СН'!$G$19</f>
        <v>678.95417535000001</v>
      </c>
      <c r="Y68" s="36">
        <f>SUMIFS(СВЦЭМ!$C$39:$C$782,СВЦЭМ!$A$39:$A$782,$A68,СВЦЭМ!$B$39:$B$782,Y$47)+'СЕТ СН'!$G$9+СВЦЭМ!$D$10+'СЕТ СН'!$G$6-'СЕТ СН'!$G$19</f>
        <v>643.41787629999999</v>
      </c>
    </row>
    <row r="69" spans="1:27" ht="15.75" x14ac:dyDescent="0.2">
      <c r="A69" s="35">
        <f t="shared" si="1"/>
        <v>44369</v>
      </c>
      <c r="B69" s="36">
        <f>SUMIFS(СВЦЭМ!$C$39:$C$782,СВЦЭМ!$A$39:$A$782,$A69,СВЦЭМ!$B$39:$B$782,B$47)+'СЕТ СН'!$G$9+СВЦЭМ!$D$10+'СЕТ СН'!$G$6-'СЕТ СН'!$G$19</f>
        <v>747.76974357000006</v>
      </c>
      <c r="C69" s="36">
        <f>SUMIFS(СВЦЭМ!$C$39:$C$782,СВЦЭМ!$A$39:$A$782,$A69,СВЦЭМ!$B$39:$B$782,C$47)+'СЕТ СН'!$G$9+СВЦЭМ!$D$10+'СЕТ СН'!$G$6-'СЕТ СН'!$G$19</f>
        <v>833.21424023999998</v>
      </c>
      <c r="D69" s="36">
        <f>SUMIFS(СВЦЭМ!$C$39:$C$782,СВЦЭМ!$A$39:$A$782,$A69,СВЦЭМ!$B$39:$B$782,D$47)+'СЕТ СН'!$G$9+СВЦЭМ!$D$10+'СЕТ СН'!$G$6-'СЕТ СН'!$G$19</f>
        <v>905.95846103999997</v>
      </c>
      <c r="E69" s="36">
        <f>SUMIFS(СВЦЭМ!$C$39:$C$782,СВЦЭМ!$A$39:$A$782,$A69,СВЦЭМ!$B$39:$B$782,E$47)+'СЕТ СН'!$G$9+СВЦЭМ!$D$10+'СЕТ СН'!$G$6-'СЕТ СН'!$G$19</f>
        <v>895.23157031000005</v>
      </c>
      <c r="F69" s="36">
        <f>SUMIFS(СВЦЭМ!$C$39:$C$782,СВЦЭМ!$A$39:$A$782,$A69,СВЦЭМ!$B$39:$B$782,F$47)+'СЕТ СН'!$G$9+СВЦЭМ!$D$10+'СЕТ СН'!$G$6-'СЕТ СН'!$G$19</f>
        <v>891.96313593000002</v>
      </c>
      <c r="G69" s="36">
        <f>SUMIFS(СВЦЭМ!$C$39:$C$782,СВЦЭМ!$A$39:$A$782,$A69,СВЦЭМ!$B$39:$B$782,G$47)+'СЕТ СН'!$G$9+СВЦЭМ!$D$10+'СЕТ СН'!$G$6-'СЕТ СН'!$G$19</f>
        <v>898.44150736999995</v>
      </c>
      <c r="H69" s="36">
        <f>SUMIFS(СВЦЭМ!$C$39:$C$782,СВЦЭМ!$A$39:$A$782,$A69,СВЦЭМ!$B$39:$B$782,H$47)+'СЕТ СН'!$G$9+СВЦЭМ!$D$10+'СЕТ СН'!$G$6-'СЕТ СН'!$G$19</f>
        <v>859.34053919999997</v>
      </c>
      <c r="I69" s="36">
        <f>SUMIFS(СВЦЭМ!$C$39:$C$782,СВЦЭМ!$A$39:$A$782,$A69,СВЦЭМ!$B$39:$B$782,I$47)+'СЕТ СН'!$G$9+СВЦЭМ!$D$10+'СЕТ СН'!$G$6-'СЕТ СН'!$G$19</f>
        <v>752.87022999999999</v>
      </c>
      <c r="J69" s="36">
        <f>SUMIFS(СВЦЭМ!$C$39:$C$782,СВЦЭМ!$A$39:$A$782,$A69,СВЦЭМ!$B$39:$B$782,J$47)+'СЕТ СН'!$G$9+СВЦЭМ!$D$10+'СЕТ СН'!$G$6-'СЕТ СН'!$G$19</f>
        <v>671.00438467000004</v>
      </c>
      <c r="K69" s="36">
        <f>SUMIFS(СВЦЭМ!$C$39:$C$782,СВЦЭМ!$A$39:$A$782,$A69,СВЦЭМ!$B$39:$B$782,K$47)+'СЕТ СН'!$G$9+СВЦЭМ!$D$10+'СЕТ СН'!$G$6-'СЕТ СН'!$G$19</f>
        <v>699.84803701999999</v>
      </c>
      <c r="L69" s="36">
        <f>SUMIFS(СВЦЭМ!$C$39:$C$782,СВЦЭМ!$A$39:$A$782,$A69,СВЦЭМ!$B$39:$B$782,L$47)+'СЕТ СН'!$G$9+СВЦЭМ!$D$10+'СЕТ СН'!$G$6-'СЕТ СН'!$G$19</f>
        <v>707.31795926999996</v>
      </c>
      <c r="M69" s="36">
        <f>SUMIFS(СВЦЭМ!$C$39:$C$782,СВЦЭМ!$A$39:$A$782,$A69,СВЦЭМ!$B$39:$B$782,M$47)+'СЕТ СН'!$G$9+СВЦЭМ!$D$10+'СЕТ СН'!$G$6-'СЕТ СН'!$G$19</f>
        <v>705.45343347000005</v>
      </c>
      <c r="N69" s="36">
        <f>SUMIFS(СВЦЭМ!$C$39:$C$782,СВЦЭМ!$A$39:$A$782,$A69,СВЦЭМ!$B$39:$B$782,N$47)+'СЕТ СН'!$G$9+СВЦЭМ!$D$10+'СЕТ СН'!$G$6-'СЕТ СН'!$G$19</f>
        <v>754.76388352000004</v>
      </c>
      <c r="O69" s="36">
        <f>SUMIFS(СВЦЭМ!$C$39:$C$782,СВЦЭМ!$A$39:$A$782,$A69,СВЦЭМ!$B$39:$B$782,O$47)+'СЕТ СН'!$G$9+СВЦЭМ!$D$10+'СЕТ СН'!$G$6-'СЕТ СН'!$G$19</f>
        <v>790.35035271000004</v>
      </c>
      <c r="P69" s="36">
        <f>SUMIFS(СВЦЭМ!$C$39:$C$782,СВЦЭМ!$A$39:$A$782,$A69,СВЦЭМ!$B$39:$B$782,P$47)+'СЕТ СН'!$G$9+СВЦЭМ!$D$10+'СЕТ СН'!$G$6-'СЕТ СН'!$G$19</f>
        <v>796.64384867000001</v>
      </c>
      <c r="Q69" s="36">
        <f>SUMIFS(СВЦЭМ!$C$39:$C$782,СВЦЭМ!$A$39:$A$782,$A69,СВЦЭМ!$B$39:$B$782,Q$47)+'СЕТ СН'!$G$9+СВЦЭМ!$D$10+'СЕТ СН'!$G$6-'СЕТ СН'!$G$19</f>
        <v>800.25896753999996</v>
      </c>
      <c r="R69" s="36">
        <f>SUMIFS(СВЦЭМ!$C$39:$C$782,СВЦЭМ!$A$39:$A$782,$A69,СВЦЭМ!$B$39:$B$782,R$47)+'СЕТ СН'!$G$9+СВЦЭМ!$D$10+'СЕТ СН'!$G$6-'СЕТ СН'!$G$19</f>
        <v>772.37814930000002</v>
      </c>
      <c r="S69" s="36">
        <f>SUMIFS(СВЦЭМ!$C$39:$C$782,СВЦЭМ!$A$39:$A$782,$A69,СВЦЭМ!$B$39:$B$782,S$47)+'СЕТ СН'!$G$9+СВЦЭМ!$D$10+'СЕТ СН'!$G$6-'СЕТ СН'!$G$19</f>
        <v>738.18500455000003</v>
      </c>
      <c r="T69" s="36">
        <f>SUMIFS(СВЦЭМ!$C$39:$C$782,СВЦЭМ!$A$39:$A$782,$A69,СВЦЭМ!$B$39:$B$782,T$47)+'СЕТ СН'!$G$9+СВЦЭМ!$D$10+'СЕТ СН'!$G$6-'СЕТ СН'!$G$19</f>
        <v>720.60229494999999</v>
      </c>
      <c r="U69" s="36">
        <f>SUMIFS(СВЦЭМ!$C$39:$C$782,СВЦЭМ!$A$39:$A$782,$A69,СВЦЭМ!$B$39:$B$782,U$47)+'СЕТ СН'!$G$9+СВЦЭМ!$D$10+'СЕТ СН'!$G$6-'СЕТ СН'!$G$19</f>
        <v>726.26534327000002</v>
      </c>
      <c r="V69" s="36">
        <f>SUMIFS(СВЦЭМ!$C$39:$C$782,СВЦЭМ!$A$39:$A$782,$A69,СВЦЭМ!$B$39:$B$782,V$47)+'СЕТ СН'!$G$9+СВЦЭМ!$D$10+'СЕТ СН'!$G$6-'СЕТ СН'!$G$19</f>
        <v>746.36156151</v>
      </c>
      <c r="W69" s="36">
        <f>SUMIFS(СВЦЭМ!$C$39:$C$782,СВЦЭМ!$A$39:$A$782,$A69,СВЦЭМ!$B$39:$B$782,W$47)+'СЕТ СН'!$G$9+СВЦЭМ!$D$10+'СЕТ СН'!$G$6-'СЕТ СН'!$G$19</f>
        <v>758.62053831000003</v>
      </c>
      <c r="X69" s="36">
        <f>SUMIFS(СВЦЭМ!$C$39:$C$782,СВЦЭМ!$A$39:$A$782,$A69,СВЦЭМ!$B$39:$B$782,X$47)+'СЕТ СН'!$G$9+СВЦЭМ!$D$10+'СЕТ СН'!$G$6-'СЕТ СН'!$G$19</f>
        <v>736.32071891999999</v>
      </c>
      <c r="Y69" s="36">
        <f>SUMIFS(СВЦЭМ!$C$39:$C$782,СВЦЭМ!$A$39:$A$782,$A69,СВЦЭМ!$B$39:$B$782,Y$47)+'СЕТ СН'!$G$9+СВЦЭМ!$D$10+'СЕТ СН'!$G$6-'СЕТ СН'!$G$19</f>
        <v>717.98599961000002</v>
      </c>
    </row>
    <row r="70" spans="1:27" ht="15.75" x14ac:dyDescent="0.2">
      <c r="A70" s="35">
        <f t="shared" si="1"/>
        <v>44370</v>
      </c>
      <c r="B70" s="36">
        <f>SUMIFS(СВЦЭМ!$C$39:$C$782,СВЦЭМ!$A$39:$A$782,$A70,СВЦЭМ!$B$39:$B$782,B$47)+'СЕТ СН'!$G$9+СВЦЭМ!$D$10+'СЕТ СН'!$G$6-'СЕТ СН'!$G$19</f>
        <v>814.89984354000001</v>
      </c>
      <c r="C70" s="36">
        <f>SUMIFS(СВЦЭМ!$C$39:$C$782,СВЦЭМ!$A$39:$A$782,$A70,СВЦЭМ!$B$39:$B$782,C$47)+'СЕТ СН'!$G$9+СВЦЭМ!$D$10+'СЕТ СН'!$G$6-'СЕТ СН'!$G$19</f>
        <v>914.44131032999996</v>
      </c>
      <c r="D70" s="36">
        <f>SUMIFS(СВЦЭМ!$C$39:$C$782,СВЦЭМ!$A$39:$A$782,$A70,СВЦЭМ!$B$39:$B$782,D$47)+'СЕТ СН'!$G$9+СВЦЭМ!$D$10+'СЕТ СН'!$G$6-'СЕТ СН'!$G$19</f>
        <v>958.41721984000003</v>
      </c>
      <c r="E70" s="36">
        <f>SUMIFS(СВЦЭМ!$C$39:$C$782,СВЦЭМ!$A$39:$A$782,$A70,СВЦЭМ!$B$39:$B$782,E$47)+'СЕТ СН'!$G$9+СВЦЭМ!$D$10+'СЕТ СН'!$G$6-'СЕТ СН'!$G$19</f>
        <v>951.06241582999996</v>
      </c>
      <c r="F70" s="36">
        <f>SUMIFS(СВЦЭМ!$C$39:$C$782,СВЦЭМ!$A$39:$A$782,$A70,СВЦЭМ!$B$39:$B$782,F$47)+'СЕТ СН'!$G$9+СВЦЭМ!$D$10+'СЕТ СН'!$G$6-'СЕТ СН'!$G$19</f>
        <v>941.06745852000006</v>
      </c>
      <c r="G70" s="36">
        <f>SUMIFS(СВЦЭМ!$C$39:$C$782,СВЦЭМ!$A$39:$A$782,$A70,СВЦЭМ!$B$39:$B$782,G$47)+'СЕТ СН'!$G$9+СВЦЭМ!$D$10+'СЕТ СН'!$G$6-'СЕТ СН'!$G$19</f>
        <v>950.60654044</v>
      </c>
      <c r="H70" s="36">
        <f>SUMIFS(СВЦЭМ!$C$39:$C$782,СВЦЭМ!$A$39:$A$782,$A70,СВЦЭМ!$B$39:$B$782,H$47)+'СЕТ СН'!$G$9+СВЦЭМ!$D$10+'СЕТ СН'!$G$6-'СЕТ СН'!$G$19</f>
        <v>958.2654824</v>
      </c>
      <c r="I70" s="36">
        <f>SUMIFS(СВЦЭМ!$C$39:$C$782,СВЦЭМ!$A$39:$A$782,$A70,СВЦЭМ!$B$39:$B$782,I$47)+'СЕТ СН'!$G$9+СВЦЭМ!$D$10+'СЕТ СН'!$G$6-'СЕТ СН'!$G$19</f>
        <v>878.47102665</v>
      </c>
      <c r="J70" s="36">
        <f>SUMIFS(СВЦЭМ!$C$39:$C$782,СВЦЭМ!$A$39:$A$782,$A70,СВЦЭМ!$B$39:$B$782,J$47)+'СЕТ СН'!$G$9+СВЦЭМ!$D$10+'СЕТ СН'!$G$6-'СЕТ СН'!$G$19</f>
        <v>782.07263979000004</v>
      </c>
      <c r="K70" s="36">
        <f>SUMIFS(СВЦЭМ!$C$39:$C$782,СВЦЭМ!$A$39:$A$782,$A70,СВЦЭМ!$B$39:$B$782,K$47)+'СЕТ СН'!$G$9+СВЦЭМ!$D$10+'СЕТ СН'!$G$6-'СЕТ СН'!$G$19</f>
        <v>756.9022847</v>
      </c>
      <c r="L70" s="36">
        <f>SUMIFS(СВЦЭМ!$C$39:$C$782,СВЦЭМ!$A$39:$A$782,$A70,СВЦЭМ!$B$39:$B$782,L$47)+'СЕТ СН'!$G$9+СВЦЭМ!$D$10+'СЕТ СН'!$G$6-'СЕТ СН'!$G$19</f>
        <v>774.40992692999998</v>
      </c>
      <c r="M70" s="36">
        <f>SUMIFS(СВЦЭМ!$C$39:$C$782,СВЦЭМ!$A$39:$A$782,$A70,СВЦЭМ!$B$39:$B$782,M$47)+'СЕТ СН'!$G$9+СВЦЭМ!$D$10+'СЕТ СН'!$G$6-'СЕТ СН'!$G$19</f>
        <v>769.19887619999997</v>
      </c>
      <c r="N70" s="36">
        <f>SUMIFS(СВЦЭМ!$C$39:$C$782,СВЦЭМ!$A$39:$A$782,$A70,СВЦЭМ!$B$39:$B$782,N$47)+'СЕТ СН'!$G$9+СВЦЭМ!$D$10+'СЕТ СН'!$G$6-'СЕТ СН'!$G$19</f>
        <v>828.64733867999996</v>
      </c>
      <c r="O70" s="36">
        <f>SUMIFS(СВЦЭМ!$C$39:$C$782,СВЦЭМ!$A$39:$A$782,$A70,СВЦЭМ!$B$39:$B$782,O$47)+'СЕТ СН'!$G$9+СВЦЭМ!$D$10+'СЕТ СН'!$G$6-'СЕТ СН'!$G$19</f>
        <v>870.37402202999999</v>
      </c>
      <c r="P70" s="36">
        <f>SUMIFS(СВЦЭМ!$C$39:$C$782,СВЦЭМ!$A$39:$A$782,$A70,СВЦЭМ!$B$39:$B$782,P$47)+'СЕТ СН'!$G$9+СВЦЭМ!$D$10+'СЕТ СН'!$G$6-'СЕТ СН'!$G$19</f>
        <v>881.37003958000003</v>
      </c>
      <c r="Q70" s="36">
        <f>SUMIFS(СВЦЭМ!$C$39:$C$782,СВЦЭМ!$A$39:$A$782,$A70,СВЦЭМ!$B$39:$B$782,Q$47)+'СЕТ СН'!$G$9+СВЦЭМ!$D$10+'СЕТ СН'!$G$6-'СЕТ СН'!$G$19</f>
        <v>889.48342676000004</v>
      </c>
      <c r="R70" s="36">
        <f>SUMIFS(СВЦЭМ!$C$39:$C$782,СВЦЭМ!$A$39:$A$782,$A70,СВЦЭМ!$B$39:$B$782,R$47)+'СЕТ СН'!$G$9+СВЦЭМ!$D$10+'СЕТ СН'!$G$6-'СЕТ СН'!$G$19</f>
        <v>847.94390589</v>
      </c>
      <c r="S70" s="36">
        <f>SUMIFS(СВЦЭМ!$C$39:$C$782,СВЦЭМ!$A$39:$A$782,$A70,СВЦЭМ!$B$39:$B$782,S$47)+'СЕТ СН'!$G$9+СВЦЭМ!$D$10+'СЕТ СН'!$G$6-'СЕТ СН'!$G$19</f>
        <v>792.32470998999997</v>
      </c>
      <c r="T70" s="36">
        <f>SUMIFS(СВЦЭМ!$C$39:$C$782,СВЦЭМ!$A$39:$A$782,$A70,СВЦЭМ!$B$39:$B$782,T$47)+'СЕТ СН'!$G$9+СВЦЭМ!$D$10+'СЕТ СН'!$G$6-'СЕТ СН'!$G$19</f>
        <v>760.25815917</v>
      </c>
      <c r="U70" s="36">
        <f>SUMIFS(СВЦЭМ!$C$39:$C$782,СВЦЭМ!$A$39:$A$782,$A70,СВЦЭМ!$B$39:$B$782,U$47)+'СЕТ СН'!$G$9+СВЦЭМ!$D$10+'СЕТ СН'!$G$6-'СЕТ СН'!$G$19</f>
        <v>762.03030633000003</v>
      </c>
      <c r="V70" s="36">
        <f>SUMIFS(СВЦЭМ!$C$39:$C$782,СВЦЭМ!$A$39:$A$782,$A70,СВЦЭМ!$B$39:$B$782,V$47)+'СЕТ СН'!$G$9+СВЦЭМ!$D$10+'СЕТ СН'!$G$6-'СЕТ СН'!$G$19</f>
        <v>779.68087405000006</v>
      </c>
      <c r="W70" s="36">
        <f>SUMIFS(СВЦЭМ!$C$39:$C$782,СВЦЭМ!$A$39:$A$782,$A70,СВЦЭМ!$B$39:$B$782,W$47)+'СЕТ СН'!$G$9+СВЦЭМ!$D$10+'СЕТ СН'!$G$6-'СЕТ СН'!$G$19</f>
        <v>790.04573158000005</v>
      </c>
      <c r="X70" s="36">
        <f>SUMIFS(СВЦЭМ!$C$39:$C$782,СВЦЭМ!$A$39:$A$782,$A70,СВЦЭМ!$B$39:$B$782,X$47)+'СЕТ СН'!$G$9+СВЦЭМ!$D$10+'СЕТ СН'!$G$6-'СЕТ СН'!$G$19</f>
        <v>769.76259228000004</v>
      </c>
      <c r="Y70" s="36">
        <f>SUMIFS(СВЦЭМ!$C$39:$C$782,СВЦЭМ!$A$39:$A$782,$A70,СВЦЭМ!$B$39:$B$782,Y$47)+'СЕТ СН'!$G$9+СВЦЭМ!$D$10+'СЕТ СН'!$G$6-'СЕТ СН'!$G$19</f>
        <v>731.72281020000003</v>
      </c>
    </row>
    <row r="71" spans="1:27" ht="15.75" x14ac:dyDescent="0.2">
      <c r="A71" s="35">
        <f t="shared" si="1"/>
        <v>44371</v>
      </c>
      <c r="B71" s="36">
        <f>SUMIFS(СВЦЭМ!$C$39:$C$782,СВЦЭМ!$A$39:$A$782,$A71,СВЦЭМ!$B$39:$B$782,B$47)+'СЕТ СН'!$G$9+СВЦЭМ!$D$10+'СЕТ СН'!$G$6-'СЕТ СН'!$G$19</f>
        <v>803.90516131000004</v>
      </c>
      <c r="C71" s="36">
        <f>SUMIFS(СВЦЭМ!$C$39:$C$782,СВЦЭМ!$A$39:$A$782,$A71,СВЦЭМ!$B$39:$B$782,C$47)+'СЕТ СН'!$G$9+СВЦЭМ!$D$10+'СЕТ СН'!$G$6-'СЕТ СН'!$G$19</f>
        <v>907.47975147</v>
      </c>
      <c r="D71" s="36">
        <f>SUMIFS(СВЦЭМ!$C$39:$C$782,СВЦЭМ!$A$39:$A$782,$A71,СВЦЭМ!$B$39:$B$782,D$47)+'СЕТ СН'!$G$9+СВЦЭМ!$D$10+'СЕТ СН'!$G$6-'СЕТ СН'!$G$19</f>
        <v>938.76741755</v>
      </c>
      <c r="E71" s="36">
        <f>SUMIFS(СВЦЭМ!$C$39:$C$782,СВЦЭМ!$A$39:$A$782,$A71,СВЦЭМ!$B$39:$B$782,E$47)+'СЕТ СН'!$G$9+СВЦЭМ!$D$10+'СЕТ СН'!$G$6-'СЕТ СН'!$G$19</f>
        <v>933.23918064999998</v>
      </c>
      <c r="F71" s="36">
        <f>SUMIFS(СВЦЭМ!$C$39:$C$782,СВЦЭМ!$A$39:$A$782,$A71,СВЦЭМ!$B$39:$B$782,F$47)+'СЕТ СН'!$G$9+СВЦЭМ!$D$10+'СЕТ СН'!$G$6-'СЕТ СН'!$G$19</f>
        <v>931.25613903999999</v>
      </c>
      <c r="G71" s="36">
        <f>SUMIFS(СВЦЭМ!$C$39:$C$782,СВЦЭМ!$A$39:$A$782,$A71,СВЦЭМ!$B$39:$B$782,G$47)+'СЕТ СН'!$G$9+СВЦЭМ!$D$10+'СЕТ СН'!$G$6-'СЕТ СН'!$G$19</f>
        <v>933.95941647000006</v>
      </c>
      <c r="H71" s="36">
        <f>SUMIFS(СВЦЭМ!$C$39:$C$782,СВЦЭМ!$A$39:$A$782,$A71,СВЦЭМ!$B$39:$B$782,H$47)+'СЕТ СН'!$G$9+СВЦЭМ!$D$10+'СЕТ СН'!$G$6-'СЕТ СН'!$G$19</f>
        <v>941.47423488000004</v>
      </c>
      <c r="I71" s="36">
        <f>SUMIFS(СВЦЭМ!$C$39:$C$782,СВЦЭМ!$A$39:$A$782,$A71,СВЦЭМ!$B$39:$B$782,I$47)+'СЕТ СН'!$G$9+СВЦЭМ!$D$10+'СЕТ СН'!$G$6-'СЕТ СН'!$G$19</f>
        <v>852.93986251000001</v>
      </c>
      <c r="J71" s="36">
        <f>SUMIFS(СВЦЭМ!$C$39:$C$782,СВЦЭМ!$A$39:$A$782,$A71,СВЦЭМ!$B$39:$B$782,J$47)+'СЕТ СН'!$G$9+СВЦЭМ!$D$10+'СЕТ СН'!$G$6-'СЕТ СН'!$G$19</f>
        <v>786.19450560999996</v>
      </c>
      <c r="K71" s="36">
        <f>SUMIFS(СВЦЭМ!$C$39:$C$782,СВЦЭМ!$A$39:$A$782,$A71,СВЦЭМ!$B$39:$B$782,K$47)+'СЕТ СН'!$G$9+СВЦЭМ!$D$10+'СЕТ СН'!$G$6-'СЕТ СН'!$G$19</f>
        <v>796.64002181000001</v>
      </c>
      <c r="L71" s="36">
        <f>SUMIFS(СВЦЭМ!$C$39:$C$782,СВЦЭМ!$A$39:$A$782,$A71,СВЦЭМ!$B$39:$B$782,L$47)+'СЕТ СН'!$G$9+СВЦЭМ!$D$10+'СЕТ СН'!$G$6-'СЕТ СН'!$G$19</f>
        <v>790.61082298999997</v>
      </c>
      <c r="M71" s="36">
        <f>SUMIFS(СВЦЭМ!$C$39:$C$782,СВЦЭМ!$A$39:$A$782,$A71,СВЦЭМ!$B$39:$B$782,M$47)+'СЕТ СН'!$G$9+СВЦЭМ!$D$10+'СЕТ СН'!$G$6-'СЕТ СН'!$G$19</f>
        <v>798.68728739000005</v>
      </c>
      <c r="N71" s="36">
        <f>SUMIFS(СВЦЭМ!$C$39:$C$782,СВЦЭМ!$A$39:$A$782,$A71,СВЦЭМ!$B$39:$B$782,N$47)+'СЕТ СН'!$G$9+СВЦЭМ!$D$10+'СЕТ СН'!$G$6-'СЕТ СН'!$G$19</f>
        <v>839.53687525999999</v>
      </c>
      <c r="O71" s="36">
        <f>SUMIFS(СВЦЭМ!$C$39:$C$782,СВЦЭМ!$A$39:$A$782,$A71,СВЦЭМ!$B$39:$B$782,O$47)+'СЕТ СН'!$G$9+СВЦЭМ!$D$10+'СЕТ СН'!$G$6-'СЕТ СН'!$G$19</f>
        <v>903.08273551000002</v>
      </c>
      <c r="P71" s="36">
        <f>SUMIFS(СВЦЭМ!$C$39:$C$782,СВЦЭМ!$A$39:$A$782,$A71,СВЦЭМ!$B$39:$B$782,P$47)+'СЕТ СН'!$G$9+СВЦЭМ!$D$10+'СЕТ СН'!$G$6-'СЕТ СН'!$G$19</f>
        <v>906.18933248999997</v>
      </c>
      <c r="Q71" s="36">
        <f>SUMIFS(СВЦЭМ!$C$39:$C$782,СВЦЭМ!$A$39:$A$782,$A71,СВЦЭМ!$B$39:$B$782,Q$47)+'СЕТ СН'!$G$9+СВЦЭМ!$D$10+'СЕТ СН'!$G$6-'СЕТ СН'!$G$19</f>
        <v>897.66136961999996</v>
      </c>
      <c r="R71" s="36">
        <f>SUMIFS(СВЦЭМ!$C$39:$C$782,СВЦЭМ!$A$39:$A$782,$A71,СВЦЭМ!$B$39:$B$782,R$47)+'СЕТ СН'!$G$9+СВЦЭМ!$D$10+'СЕТ СН'!$G$6-'СЕТ СН'!$G$19</f>
        <v>844.83868651</v>
      </c>
      <c r="S71" s="36">
        <f>SUMIFS(СВЦЭМ!$C$39:$C$782,СВЦЭМ!$A$39:$A$782,$A71,СВЦЭМ!$B$39:$B$782,S$47)+'СЕТ СН'!$G$9+СВЦЭМ!$D$10+'СЕТ СН'!$G$6-'СЕТ СН'!$G$19</f>
        <v>799.07994191</v>
      </c>
      <c r="T71" s="36">
        <f>SUMIFS(СВЦЭМ!$C$39:$C$782,СВЦЭМ!$A$39:$A$782,$A71,СВЦЭМ!$B$39:$B$782,T$47)+'СЕТ СН'!$G$9+СВЦЭМ!$D$10+'СЕТ СН'!$G$6-'СЕТ СН'!$G$19</f>
        <v>784.77139428999999</v>
      </c>
      <c r="U71" s="36">
        <f>SUMIFS(СВЦЭМ!$C$39:$C$782,СВЦЭМ!$A$39:$A$782,$A71,СВЦЭМ!$B$39:$B$782,U$47)+'СЕТ СН'!$G$9+СВЦЭМ!$D$10+'СЕТ СН'!$G$6-'СЕТ СН'!$G$19</f>
        <v>793.18602679000003</v>
      </c>
      <c r="V71" s="36">
        <f>SUMIFS(СВЦЭМ!$C$39:$C$782,СВЦЭМ!$A$39:$A$782,$A71,СВЦЭМ!$B$39:$B$782,V$47)+'СЕТ СН'!$G$9+СВЦЭМ!$D$10+'СЕТ СН'!$G$6-'СЕТ СН'!$G$19</f>
        <v>798.36675837999996</v>
      </c>
      <c r="W71" s="36">
        <f>SUMIFS(СВЦЭМ!$C$39:$C$782,СВЦЭМ!$A$39:$A$782,$A71,СВЦЭМ!$B$39:$B$782,W$47)+'СЕТ СН'!$G$9+СВЦЭМ!$D$10+'СЕТ СН'!$G$6-'СЕТ СН'!$G$19</f>
        <v>798.34899049000001</v>
      </c>
      <c r="X71" s="36">
        <f>SUMIFS(СВЦЭМ!$C$39:$C$782,СВЦЭМ!$A$39:$A$782,$A71,СВЦЭМ!$B$39:$B$782,X$47)+'СЕТ СН'!$G$9+СВЦЭМ!$D$10+'СЕТ СН'!$G$6-'СЕТ СН'!$G$19</f>
        <v>790.24097434999999</v>
      </c>
      <c r="Y71" s="36">
        <f>SUMIFS(СВЦЭМ!$C$39:$C$782,СВЦЭМ!$A$39:$A$782,$A71,СВЦЭМ!$B$39:$B$782,Y$47)+'СЕТ СН'!$G$9+СВЦЭМ!$D$10+'СЕТ СН'!$G$6-'СЕТ СН'!$G$19</f>
        <v>761.54678271</v>
      </c>
    </row>
    <row r="72" spans="1:27" ht="15.75" x14ac:dyDescent="0.2">
      <c r="A72" s="35">
        <f t="shared" si="1"/>
        <v>44372</v>
      </c>
      <c r="B72" s="36">
        <f>SUMIFS(СВЦЭМ!$C$39:$C$782,СВЦЭМ!$A$39:$A$782,$A72,СВЦЭМ!$B$39:$B$782,B$47)+'СЕТ СН'!$G$9+СВЦЭМ!$D$10+'СЕТ СН'!$G$6-'СЕТ СН'!$G$19</f>
        <v>813.27808970000001</v>
      </c>
      <c r="C72" s="36">
        <f>SUMIFS(СВЦЭМ!$C$39:$C$782,СВЦЭМ!$A$39:$A$782,$A72,СВЦЭМ!$B$39:$B$782,C$47)+'СЕТ СН'!$G$9+СВЦЭМ!$D$10+'СЕТ СН'!$G$6-'СЕТ СН'!$G$19</f>
        <v>907.68072620999999</v>
      </c>
      <c r="D72" s="36">
        <f>SUMIFS(СВЦЭМ!$C$39:$C$782,СВЦЭМ!$A$39:$A$782,$A72,СВЦЭМ!$B$39:$B$782,D$47)+'СЕТ СН'!$G$9+СВЦЭМ!$D$10+'СЕТ СН'!$G$6-'СЕТ СН'!$G$19</f>
        <v>945.96362734000002</v>
      </c>
      <c r="E72" s="36">
        <f>SUMIFS(СВЦЭМ!$C$39:$C$782,СВЦЭМ!$A$39:$A$782,$A72,СВЦЭМ!$B$39:$B$782,E$47)+'СЕТ СН'!$G$9+СВЦЭМ!$D$10+'СЕТ СН'!$G$6-'СЕТ СН'!$G$19</f>
        <v>955.72384379000005</v>
      </c>
      <c r="F72" s="36">
        <f>SUMIFS(СВЦЭМ!$C$39:$C$782,СВЦЭМ!$A$39:$A$782,$A72,СВЦЭМ!$B$39:$B$782,F$47)+'СЕТ СН'!$G$9+СВЦЭМ!$D$10+'СЕТ СН'!$G$6-'СЕТ СН'!$G$19</f>
        <v>952.57398363000004</v>
      </c>
      <c r="G72" s="36">
        <f>SUMIFS(СВЦЭМ!$C$39:$C$782,СВЦЭМ!$A$39:$A$782,$A72,СВЦЭМ!$B$39:$B$782,G$47)+'СЕТ СН'!$G$9+СВЦЭМ!$D$10+'СЕТ СН'!$G$6-'СЕТ СН'!$G$19</f>
        <v>946.02518182000006</v>
      </c>
      <c r="H72" s="36">
        <f>SUMIFS(СВЦЭМ!$C$39:$C$782,СВЦЭМ!$A$39:$A$782,$A72,СВЦЭМ!$B$39:$B$782,H$47)+'СЕТ СН'!$G$9+СВЦЭМ!$D$10+'СЕТ СН'!$G$6-'СЕТ СН'!$G$19</f>
        <v>946.74819143000002</v>
      </c>
      <c r="I72" s="36">
        <f>SUMIFS(СВЦЭМ!$C$39:$C$782,СВЦЭМ!$A$39:$A$782,$A72,СВЦЭМ!$B$39:$B$782,I$47)+'СЕТ СН'!$G$9+СВЦЭМ!$D$10+'СЕТ СН'!$G$6-'СЕТ СН'!$G$19</f>
        <v>842.85609017000002</v>
      </c>
      <c r="J72" s="36">
        <f>SUMIFS(СВЦЭМ!$C$39:$C$782,СВЦЭМ!$A$39:$A$782,$A72,СВЦЭМ!$B$39:$B$782,J$47)+'СЕТ СН'!$G$9+СВЦЭМ!$D$10+'СЕТ СН'!$G$6-'СЕТ СН'!$G$19</f>
        <v>779.14412092999999</v>
      </c>
      <c r="K72" s="36">
        <f>SUMIFS(СВЦЭМ!$C$39:$C$782,СВЦЭМ!$A$39:$A$782,$A72,СВЦЭМ!$B$39:$B$782,K$47)+'СЕТ СН'!$G$9+СВЦЭМ!$D$10+'СЕТ СН'!$G$6-'СЕТ СН'!$G$19</f>
        <v>798.12658497999996</v>
      </c>
      <c r="L72" s="36">
        <f>SUMIFS(СВЦЭМ!$C$39:$C$782,СВЦЭМ!$A$39:$A$782,$A72,СВЦЭМ!$B$39:$B$782,L$47)+'СЕТ СН'!$G$9+СВЦЭМ!$D$10+'СЕТ СН'!$G$6-'СЕТ СН'!$G$19</f>
        <v>790.28751477000003</v>
      </c>
      <c r="M72" s="36">
        <f>SUMIFS(СВЦЭМ!$C$39:$C$782,СВЦЭМ!$A$39:$A$782,$A72,СВЦЭМ!$B$39:$B$782,M$47)+'СЕТ СН'!$G$9+СВЦЭМ!$D$10+'СЕТ СН'!$G$6-'СЕТ СН'!$G$19</f>
        <v>789.61330154999996</v>
      </c>
      <c r="N72" s="36">
        <f>SUMIFS(СВЦЭМ!$C$39:$C$782,СВЦЭМ!$A$39:$A$782,$A72,СВЦЭМ!$B$39:$B$782,N$47)+'СЕТ СН'!$G$9+СВЦЭМ!$D$10+'СЕТ СН'!$G$6-'СЕТ СН'!$G$19</f>
        <v>837.46800457999996</v>
      </c>
      <c r="O72" s="36">
        <f>SUMIFS(СВЦЭМ!$C$39:$C$782,СВЦЭМ!$A$39:$A$782,$A72,СВЦЭМ!$B$39:$B$782,O$47)+'СЕТ СН'!$G$9+СВЦЭМ!$D$10+'СЕТ СН'!$G$6-'СЕТ СН'!$G$19</f>
        <v>886.94682326999998</v>
      </c>
      <c r="P72" s="36">
        <f>SUMIFS(СВЦЭМ!$C$39:$C$782,СВЦЭМ!$A$39:$A$782,$A72,СВЦЭМ!$B$39:$B$782,P$47)+'СЕТ СН'!$G$9+СВЦЭМ!$D$10+'СЕТ СН'!$G$6-'СЕТ СН'!$G$19</f>
        <v>893.61164900000006</v>
      </c>
      <c r="Q72" s="36">
        <f>SUMIFS(СВЦЭМ!$C$39:$C$782,СВЦЭМ!$A$39:$A$782,$A72,СВЦЭМ!$B$39:$B$782,Q$47)+'СЕТ СН'!$G$9+СВЦЭМ!$D$10+'СЕТ СН'!$G$6-'СЕТ СН'!$G$19</f>
        <v>901.55461099000001</v>
      </c>
      <c r="R72" s="36">
        <f>SUMIFS(СВЦЭМ!$C$39:$C$782,СВЦЭМ!$A$39:$A$782,$A72,СВЦЭМ!$B$39:$B$782,R$47)+'СЕТ СН'!$G$9+СВЦЭМ!$D$10+'СЕТ СН'!$G$6-'СЕТ СН'!$G$19</f>
        <v>872.19841627000005</v>
      </c>
      <c r="S72" s="36">
        <f>SUMIFS(СВЦЭМ!$C$39:$C$782,СВЦЭМ!$A$39:$A$782,$A72,СВЦЭМ!$B$39:$B$782,S$47)+'СЕТ СН'!$G$9+СВЦЭМ!$D$10+'СЕТ СН'!$G$6-'СЕТ СН'!$G$19</f>
        <v>798.79031649000001</v>
      </c>
      <c r="T72" s="36">
        <f>SUMIFS(СВЦЭМ!$C$39:$C$782,СВЦЭМ!$A$39:$A$782,$A72,СВЦЭМ!$B$39:$B$782,T$47)+'СЕТ СН'!$G$9+СВЦЭМ!$D$10+'СЕТ СН'!$G$6-'СЕТ СН'!$G$19</f>
        <v>782.89218914000003</v>
      </c>
      <c r="U72" s="36">
        <f>SUMIFS(СВЦЭМ!$C$39:$C$782,СВЦЭМ!$A$39:$A$782,$A72,СВЦЭМ!$B$39:$B$782,U$47)+'СЕТ СН'!$G$9+СВЦЭМ!$D$10+'СЕТ СН'!$G$6-'СЕТ СН'!$G$19</f>
        <v>789.62742671000001</v>
      </c>
      <c r="V72" s="36">
        <f>SUMIFS(СВЦЭМ!$C$39:$C$782,СВЦЭМ!$A$39:$A$782,$A72,СВЦЭМ!$B$39:$B$782,V$47)+'СЕТ СН'!$G$9+СВЦЭМ!$D$10+'СЕТ СН'!$G$6-'СЕТ СН'!$G$19</f>
        <v>790.29674587</v>
      </c>
      <c r="W72" s="36">
        <f>SUMIFS(СВЦЭМ!$C$39:$C$782,СВЦЭМ!$A$39:$A$782,$A72,СВЦЭМ!$B$39:$B$782,W$47)+'СЕТ СН'!$G$9+СВЦЭМ!$D$10+'СЕТ СН'!$G$6-'СЕТ СН'!$G$19</f>
        <v>798.73203943999999</v>
      </c>
      <c r="X72" s="36">
        <f>SUMIFS(СВЦЭМ!$C$39:$C$782,СВЦЭМ!$A$39:$A$782,$A72,СВЦЭМ!$B$39:$B$782,X$47)+'СЕТ СН'!$G$9+СВЦЭМ!$D$10+'СЕТ СН'!$G$6-'СЕТ СН'!$G$19</f>
        <v>784.70315126000003</v>
      </c>
      <c r="Y72" s="36">
        <f>SUMIFS(СВЦЭМ!$C$39:$C$782,СВЦЭМ!$A$39:$A$782,$A72,СВЦЭМ!$B$39:$B$782,Y$47)+'СЕТ СН'!$G$9+СВЦЭМ!$D$10+'СЕТ СН'!$G$6-'СЕТ СН'!$G$19</f>
        <v>742.17349232000004</v>
      </c>
    </row>
    <row r="73" spans="1:27" ht="15.75" x14ac:dyDescent="0.2">
      <c r="A73" s="35">
        <f t="shared" si="1"/>
        <v>44373</v>
      </c>
      <c r="B73" s="36">
        <f>SUMIFS(СВЦЭМ!$C$39:$C$782,СВЦЭМ!$A$39:$A$782,$A73,СВЦЭМ!$B$39:$B$782,B$47)+'СЕТ СН'!$G$9+СВЦЭМ!$D$10+'СЕТ СН'!$G$6-'СЕТ СН'!$G$19</f>
        <v>773.58437577999996</v>
      </c>
      <c r="C73" s="36">
        <f>SUMIFS(СВЦЭМ!$C$39:$C$782,СВЦЭМ!$A$39:$A$782,$A73,СВЦЭМ!$B$39:$B$782,C$47)+'СЕТ СН'!$G$9+СВЦЭМ!$D$10+'СЕТ СН'!$G$6-'СЕТ СН'!$G$19</f>
        <v>869.49822801000005</v>
      </c>
      <c r="D73" s="36">
        <f>SUMIFS(СВЦЭМ!$C$39:$C$782,СВЦЭМ!$A$39:$A$782,$A73,СВЦЭМ!$B$39:$B$782,D$47)+'СЕТ СН'!$G$9+СВЦЭМ!$D$10+'СЕТ СН'!$G$6-'СЕТ СН'!$G$19</f>
        <v>885.24489534999998</v>
      </c>
      <c r="E73" s="36">
        <f>SUMIFS(СВЦЭМ!$C$39:$C$782,СВЦЭМ!$A$39:$A$782,$A73,СВЦЭМ!$B$39:$B$782,E$47)+'СЕТ СН'!$G$9+СВЦЭМ!$D$10+'СЕТ СН'!$G$6-'СЕТ СН'!$G$19</f>
        <v>885.72831527000005</v>
      </c>
      <c r="F73" s="36">
        <f>SUMIFS(СВЦЭМ!$C$39:$C$782,СВЦЭМ!$A$39:$A$782,$A73,СВЦЭМ!$B$39:$B$782,F$47)+'СЕТ СН'!$G$9+СВЦЭМ!$D$10+'СЕТ СН'!$G$6-'СЕТ СН'!$G$19</f>
        <v>892.04634353000006</v>
      </c>
      <c r="G73" s="36">
        <f>SUMIFS(СВЦЭМ!$C$39:$C$782,СВЦЭМ!$A$39:$A$782,$A73,СВЦЭМ!$B$39:$B$782,G$47)+'СЕТ СН'!$G$9+СВЦЭМ!$D$10+'СЕТ СН'!$G$6-'СЕТ СН'!$G$19</f>
        <v>892.28556080999999</v>
      </c>
      <c r="H73" s="36">
        <f>SUMIFS(СВЦЭМ!$C$39:$C$782,СВЦЭМ!$A$39:$A$782,$A73,СВЦЭМ!$B$39:$B$782,H$47)+'СЕТ СН'!$G$9+СВЦЭМ!$D$10+'СЕТ СН'!$G$6-'СЕТ СН'!$G$19</f>
        <v>878.46393791000003</v>
      </c>
      <c r="I73" s="36">
        <f>SUMIFS(СВЦЭМ!$C$39:$C$782,СВЦЭМ!$A$39:$A$782,$A73,СВЦЭМ!$B$39:$B$782,I$47)+'СЕТ СН'!$G$9+СВЦЭМ!$D$10+'СЕТ СН'!$G$6-'СЕТ СН'!$G$19</f>
        <v>862.19267915</v>
      </c>
      <c r="J73" s="36">
        <f>SUMIFS(СВЦЭМ!$C$39:$C$782,СВЦЭМ!$A$39:$A$782,$A73,СВЦЭМ!$B$39:$B$782,J$47)+'СЕТ СН'!$G$9+СВЦЭМ!$D$10+'СЕТ СН'!$G$6-'СЕТ СН'!$G$19</f>
        <v>794.65915630999996</v>
      </c>
      <c r="K73" s="36">
        <f>SUMIFS(СВЦЭМ!$C$39:$C$782,СВЦЭМ!$A$39:$A$782,$A73,СВЦЭМ!$B$39:$B$782,K$47)+'СЕТ СН'!$G$9+СВЦЭМ!$D$10+'СЕТ СН'!$G$6-'СЕТ СН'!$G$19</f>
        <v>756.62315965000005</v>
      </c>
      <c r="L73" s="36">
        <f>SUMIFS(СВЦЭМ!$C$39:$C$782,СВЦЭМ!$A$39:$A$782,$A73,СВЦЭМ!$B$39:$B$782,L$47)+'СЕТ СН'!$G$9+СВЦЭМ!$D$10+'СЕТ СН'!$G$6-'СЕТ СН'!$G$19</f>
        <v>764.57821436000006</v>
      </c>
      <c r="M73" s="36">
        <f>SUMIFS(СВЦЭМ!$C$39:$C$782,СВЦЭМ!$A$39:$A$782,$A73,СВЦЭМ!$B$39:$B$782,M$47)+'СЕТ СН'!$G$9+СВЦЭМ!$D$10+'СЕТ СН'!$G$6-'СЕТ СН'!$G$19</f>
        <v>783.81024166999998</v>
      </c>
      <c r="N73" s="36">
        <f>SUMIFS(СВЦЭМ!$C$39:$C$782,СВЦЭМ!$A$39:$A$782,$A73,СВЦЭМ!$B$39:$B$782,N$47)+'СЕТ СН'!$G$9+СВЦЭМ!$D$10+'СЕТ СН'!$G$6-'СЕТ СН'!$G$19</f>
        <v>834.01968276000002</v>
      </c>
      <c r="O73" s="36">
        <f>SUMIFS(СВЦЭМ!$C$39:$C$782,СВЦЭМ!$A$39:$A$782,$A73,СВЦЭМ!$B$39:$B$782,O$47)+'СЕТ СН'!$G$9+СВЦЭМ!$D$10+'СЕТ СН'!$G$6-'СЕТ СН'!$G$19</f>
        <v>837.2055474</v>
      </c>
      <c r="P73" s="36">
        <f>SUMIFS(СВЦЭМ!$C$39:$C$782,СВЦЭМ!$A$39:$A$782,$A73,СВЦЭМ!$B$39:$B$782,P$47)+'СЕТ СН'!$G$9+СВЦЭМ!$D$10+'СЕТ СН'!$G$6-'СЕТ СН'!$G$19</f>
        <v>842.0284216</v>
      </c>
      <c r="Q73" s="36">
        <f>SUMIFS(СВЦЭМ!$C$39:$C$782,СВЦЭМ!$A$39:$A$782,$A73,СВЦЭМ!$B$39:$B$782,Q$47)+'СЕТ СН'!$G$9+СВЦЭМ!$D$10+'СЕТ СН'!$G$6-'СЕТ СН'!$G$19</f>
        <v>850.11056257999996</v>
      </c>
      <c r="R73" s="36">
        <f>SUMIFS(СВЦЭМ!$C$39:$C$782,СВЦЭМ!$A$39:$A$782,$A73,СВЦЭМ!$B$39:$B$782,R$47)+'СЕТ СН'!$G$9+СВЦЭМ!$D$10+'СЕТ СН'!$G$6-'СЕТ СН'!$G$19</f>
        <v>805.81151670999998</v>
      </c>
      <c r="S73" s="36">
        <f>SUMIFS(СВЦЭМ!$C$39:$C$782,СВЦЭМ!$A$39:$A$782,$A73,СВЦЭМ!$B$39:$B$782,S$47)+'СЕТ СН'!$G$9+СВЦЭМ!$D$10+'СЕТ СН'!$G$6-'СЕТ СН'!$G$19</f>
        <v>765.92806762999999</v>
      </c>
      <c r="T73" s="36">
        <f>SUMIFS(СВЦЭМ!$C$39:$C$782,СВЦЭМ!$A$39:$A$782,$A73,СВЦЭМ!$B$39:$B$782,T$47)+'СЕТ СН'!$G$9+СВЦЭМ!$D$10+'СЕТ СН'!$G$6-'СЕТ СН'!$G$19</f>
        <v>755.88626378000004</v>
      </c>
      <c r="U73" s="36">
        <f>SUMIFS(СВЦЭМ!$C$39:$C$782,СВЦЭМ!$A$39:$A$782,$A73,СВЦЭМ!$B$39:$B$782,U$47)+'СЕТ СН'!$G$9+СВЦЭМ!$D$10+'СЕТ СН'!$G$6-'СЕТ СН'!$G$19</f>
        <v>759.27885707999997</v>
      </c>
      <c r="V73" s="36">
        <f>SUMIFS(СВЦЭМ!$C$39:$C$782,СВЦЭМ!$A$39:$A$782,$A73,СВЦЭМ!$B$39:$B$782,V$47)+'СЕТ СН'!$G$9+СВЦЭМ!$D$10+'СЕТ СН'!$G$6-'СЕТ СН'!$G$19</f>
        <v>754.51214093999999</v>
      </c>
      <c r="W73" s="36">
        <f>SUMIFS(СВЦЭМ!$C$39:$C$782,СВЦЭМ!$A$39:$A$782,$A73,СВЦЭМ!$B$39:$B$782,W$47)+'СЕТ СН'!$G$9+СВЦЭМ!$D$10+'СЕТ СН'!$G$6-'СЕТ СН'!$G$19</f>
        <v>767.51573580000002</v>
      </c>
      <c r="X73" s="36">
        <f>SUMIFS(СВЦЭМ!$C$39:$C$782,СВЦЭМ!$A$39:$A$782,$A73,СВЦЭМ!$B$39:$B$782,X$47)+'СЕТ СН'!$G$9+СВЦЭМ!$D$10+'СЕТ СН'!$G$6-'СЕТ СН'!$G$19</f>
        <v>757.22597108000002</v>
      </c>
      <c r="Y73" s="36">
        <f>SUMIFS(СВЦЭМ!$C$39:$C$782,СВЦЭМ!$A$39:$A$782,$A73,СВЦЭМ!$B$39:$B$782,Y$47)+'СЕТ СН'!$G$9+СВЦЭМ!$D$10+'СЕТ СН'!$G$6-'СЕТ СН'!$G$19</f>
        <v>715.29677945000003</v>
      </c>
    </row>
    <row r="74" spans="1:27" ht="15.75" x14ac:dyDescent="0.2">
      <c r="A74" s="35">
        <f t="shared" si="1"/>
        <v>44374</v>
      </c>
      <c r="B74" s="36">
        <f>SUMIFS(СВЦЭМ!$C$39:$C$782,СВЦЭМ!$A$39:$A$782,$A74,СВЦЭМ!$B$39:$B$782,B$47)+'СЕТ СН'!$G$9+СВЦЭМ!$D$10+'СЕТ СН'!$G$6-'СЕТ СН'!$G$19</f>
        <v>734.30170225999996</v>
      </c>
      <c r="C74" s="36">
        <f>SUMIFS(СВЦЭМ!$C$39:$C$782,СВЦЭМ!$A$39:$A$782,$A74,СВЦЭМ!$B$39:$B$782,C$47)+'СЕТ СН'!$G$9+СВЦЭМ!$D$10+'СЕТ СН'!$G$6-'СЕТ СН'!$G$19</f>
        <v>790.69311998000001</v>
      </c>
      <c r="D74" s="36">
        <f>SUMIFS(СВЦЭМ!$C$39:$C$782,СВЦЭМ!$A$39:$A$782,$A74,СВЦЭМ!$B$39:$B$782,D$47)+'СЕТ СН'!$G$9+СВЦЭМ!$D$10+'СЕТ СН'!$G$6-'СЕТ СН'!$G$19</f>
        <v>860.34777161</v>
      </c>
      <c r="E74" s="36">
        <f>SUMIFS(СВЦЭМ!$C$39:$C$782,СВЦЭМ!$A$39:$A$782,$A74,СВЦЭМ!$B$39:$B$782,E$47)+'СЕТ СН'!$G$9+СВЦЭМ!$D$10+'СЕТ СН'!$G$6-'СЕТ СН'!$G$19</f>
        <v>879.34504330000004</v>
      </c>
      <c r="F74" s="36">
        <f>SUMIFS(СВЦЭМ!$C$39:$C$782,СВЦЭМ!$A$39:$A$782,$A74,СВЦЭМ!$B$39:$B$782,F$47)+'СЕТ СН'!$G$9+СВЦЭМ!$D$10+'СЕТ СН'!$G$6-'СЕТ СН'!$G$19</f>
        <v>883.70839121000006</v>
      </c>
      <c r="G74" s="36">
        <f>SUMIFS(СВЦЭМ!$C$39:$C$782,СВЦЭМ!$A$39:$A$782,$A74,СВЦЭМ!$B$39:$B$782,G$47)+'СЕТ СН'!$G$9+СВЦЭМ!$D$10+'СЕТ СН'!$G$6-'СЕТ СН'!$G$19</f>
        <v>885.00854820000006</v>
      </c>
      <c r="H74" s="36">
        <f>SUMIFS(СВЦЭМ!$C$39:$C$782,СВЦЭМ!$A$39:$A$782,$A74,СВЦЭМ!$B$39:$B$782,H$47)+'СЕТ СН'!$G$9+СВЦЭМ!$D$10+'СЕТ СН'!$G$6-'СЕТ СН'!$G$19</f>
        <v>865.96917428000006</v>
      </c>
      <c r="I74" s="36">
        <f>SUMIFS(СВЦЭМ!$C$39:$C$782,СВЦЭМ!$A$39:$A$782,$A74,СВЦЭМ!$B$39:$B$782,I$47)+'СЕТ СН'!$G$9+СВЦЭМ!$D$10+'СЕТ СН'!$G$6-'СЕТ СН'!$G$19</f>
        <v>786.94982242000003</v>
      </c>
      <c r="J74" s="36">
        <f>SUMIFS(СВЦЭМ!$C$39:$C$782,СВЦЭМ!$A$39:$A$782,$A74,СВЦЭМ!$B$39:$B$782,J$47)+'СЕТ СН'!$G$9+СВЦЭМ!$D$10+'СЕТ СН'!$G$6-'СЕТ СН'!$G$19</f>
        <v>737.84676759000001</v>
      </c>
      <c r="K74" s="36">
        <f>SUMIFS(СВЦЭМ!$C$39:$C$782,СВЦЭМ!$A$39:$A$782,$A74,СВЦЭМ!$B$39:$B$782,K$47)+'СЕТ СН'!$G$9+СВЦЭМ!$D$10+'СЕТ СН'!$G$6-'СЕТ СН'!$G$19</f>
        <v>730.15514897000003</v>
      </c>
      <c r="L74" s="36">
        <f>SUMIFS(СВЦЭМ!$C$39:$C$782,СВЦЭМ!$A$39:$A$782,$A74,СВЦЭМ!$B$39:$B$782,L$47)+'СЕТ СН'!$G$9+СВЦЭМ!$D$10+'СЕТ СН'!$G$6-'СЕТ СН'!$G$19</f>
        <v>724.03813177999996</v>
      </c>
      <c r="M74" s="36">
        <f>SUMIFS(СВЦЭМ!$C$39:$C$782,СВЦЭМ!$A$39:$A$782,$A74,СВЦЭМ!$B$39:$B$782,M$47)+'СЕТ СН'!$G$9+СВЦЭМ!$D$10+'СЕТ СН'!$G$6-'СЕТ СН'!$G$19</f>
        <v>747.04279938000002</v>
      </c>
      <c r="N74" s="36">
        <f>SUMIFS(СВЦЭМ!$C$39:$C$782,СВЦЭМ!$A$39:$A$782,$A74,СВЦЭМ!$B$39:$B$782,N$47)+'СЕТ СН'!$G$9+СВЦЭМ!$D$10+'СЕТ СН'!$G$6-'СЕТ СН'!$G$19</f>
        <v>805.97645775000001</v>
      </c>
      <c r="O74" s="36">
        <f>SUMIFS(СВЦЭМ!$C$39:$C$782,СВЦЭМ!$A$39:$A$782,$A74,СВЦЭМ!$B$39:$B$782,O$47)+'СЕТ СН'!$G$9+СВЦЭМ!$D$10+'СЕТ СН'!$G$6-'СЕТ СН'!$G$19</f>
        <v>862.47921456999995</v>
      </c>
      <c r="P74" s="36">
        <f>SUMIFS(СВЦЭМ!$C$39:$C$782,СВЦЭМ!$A$39:$A$782,$A74,СВЦЭМ!$B$39:$B$782,P$47)+'СЕТ СН'!$G$9+СВЦЭМ!$D$10+'СЕТ СН'!$G$6-'СЕТ СН'!$G$19</f>
        <v>870.86299264000002</v>
      </c>
      <c r="Q74" s="36">
        <f>SUMIFS(СВЦЭМ!$C$39:$C$782,СВЦЭМ!$A$39:$A$782,$A74,СВЦЭМ!$B$39:$B$782,Q$47)+'СЕТ СН'!$G$9+СВЦЭМ!$D$10+'СЕТ СН'!$G$6-'СЕТ СН'!$G$19</f>
        <v>872.85930853000002</v>
      </c>
      <c r="R74" s="36">
        <f>SUMIFS(СВЦЭМ!$C$39:$C$782,СВЦЭМ!$A$39:$A$782,$A74,СВЦЭМ!$B$39:$B$782,R$47)+'СЕТ СН'!$G$9+СВЦЭМ!$D$10+'СЕТ СН'!$G$6-'СЕТ СН'!$G$19</f>
        <v>831.13680252999995</v>
      </c>
      <c r="S74" s="36">
        <f>SUMIFS(СВЦЭМ!$C$39:$C$782,СВЦЭМ!$A$39:$A$782,$A74,СВЦЭМ!$B$39:$B$782,S$47)+'СЕТ СН'!$G$9+СВЦЭМ!$D$10+'СЕТ СН'!$G$6-'СЕТ СН'!$G$19</f>
        <v>772.60164000999998</v>
      </c>
      <c r="T74" s="36">
        <f>SUMIFS(СВЦЭМ!$C$39:$C$782,СВЦЭМ!$A$39:$A$782,$A74,СВЦЭМ!$B$39:$B$782,T$47)+'СЕТ СН'!$G$9+СВЦЭМ!$D$10+'СЕТ СН'!$G$6-'СЕТ СН'!$G$19</f>
        <v>737.33461686999999</v>
      </c>
      <c r="U74" s="36">
        <f>SUMIFS(СВЦЭМ!$C$39:$C$782,СВЦЭМ!$A$39:$A$782,$A74,СВЦЭМ!$B$39:$B$782,U$47)+'СЕТ СН'!$G$9+СВЦЭМ!$D$10+'СЕТ СН'!$G$6-'СЕТ СН'!$G$19</f>
        <v>723.10357355999997</v>
      </c>
      <c r="V74" s="36">
        <f>SUMIFS(СВЦЭМ!$C$39:$C$782,СВЦЭМ!$A$39:$A$782,$A74,СВЦЭМ!$B$39:$B$782,V$47)+'СЕТ СН'!$G$9+СВЦЭМ!$D$10+'СЕТ СН'!$G$6-'СЕТ СН'!$G$19</f>
        <v>711.38553414</v>
      </c>
      <c r="W74" s="36">
        <f>SUMIFS(СВЦЭМ!$C$39:$C$782,СВЦЭМ!$A$39:$A$782,$A74,СВЦЭМ!$B$39:$B$782,W$47)+'СЕТ СН'!$G$9+СВЦЭМ!$D$10+'СЕТ СН'!$G$6-'СЕТ СН'!$G$19</f>
        <v>713.27575602000002</v>
      </c>
      <c r="X74" s="36">
        <f>SUMIFS(СВЦЭМ!$C$39:$C$782,СВЦЭМ!$A$39:$A$782,$A74,СВЦЭМ!$B$39:$B$782,X$47)+'СЕТ СН'!$G$9+СВЦЭМ!$D$10+'СЕТ СН'!$G$6-'СЕТ СН'!$G$19</f>
        <v>710.94046176999996</v>
      </c>
      <c r="Y74" s="36">
        <f>SUMIFS(СВЦЭМ!$C$39:$C$782,СВЦЭМ!$A$39:$A$782,$A74,СВЦЭМ!$B$39:$B$782,Y$47)+'СЕТ СН'!$G$9+СВЦЭМ!$D$10+'СЕТ СН'!$G$6-'СЕТ СН'!$G$19</f>
        <v>712.60550626999998</v>
      </c>
    </row>
    <row r="75" spans="1:27" ht="15.75" x14ac:dyDescent="0.2">
      <c r="A75" s="35">
        <f t="shared" si="1"/>
        <v>44375</v>
      </c>
      <c r="B75" s="36">
        <f>SUMIFS(СВЦЭМ!$C$39:$C$782,СВЦЭМ!$A$39:$A$782,$A75,СВЦЭМ!$B$39:$B$782,B$47)+'СЕТ СН'!$G$9+СВЦЭМ!$D$10+'СЕТ СН'!$G$6-'СЕТ СН'!$G$19</f>
        <v>757.25257682999995</v>
      </c>
      <c r="C75" s="36">
        <f>SUMIFS(СВЦЭМ!$C$39:$C$782,СВЦЭМ!$A$39:$A$782,$A75,СВЦЭМ!$B$39:$B$782,C$47)+'СЕТ СН'!$G$9+СВЦЭМ!$D$10+'СЕТ СН'!$G$6-'СЕТ СН'!$G$19</f>
        <v>839.01826980999999</v>
      </c>
      <c r="D75" s="36">
        <f>SUMIFS(СВЦЭМ!$C$39:$C$782,СВЦЭМ!$A$39:$A$782,$A75,СВЦЭМ!$B$39:$B$782,D$47)+'СЕТ СН'!$G$9+СВЦЭМ!$D$10+'СЕТ СН'!$G$6-'СЕТ СН'!$G$19</f>
        <v>850.52026110999998</v>
      </c>
      <c r="E75" s="36">
        <f>SUMIFS(СВЦЭМ!$C$39:$C$782,СВЦЭМ!$A$39:$A$782,$A75,СВЦЭМ!$B$39:$B$782,E$47)+'СЕТ СН'!$G$9+СВЦЭМ!$D$10+'СЕТ СН'!$G$6-'СЕТ СН'!$G$19</f>
        <v>862.74136374</v>
      </c>
      <c r="F75" s="36">
        <f>SUMIFS(СВЦЭМ!$C$39:$C$782,СВЦЭМ!$A$39:$A$782,$A75,СВЦЭМ!$B$39:$B$782,F$47)+'СЕТ СН'!$G$9+СВЦЭМ!$D$10+'СЕТ СН'!$G$6-'СЕТ СН'!$G$19</f>
        <v>860.59729217999995</v>
      </c>
      <c r="G75" s="36">
        <f>SUMIFS(СВЦЭМ!$C$39:$C$782,СВЦЭМ!$A$39:$A$782,$A75,СВЦЭМ!$B$39:$B$782,G$47)+'СЕТ СН'!$G$9+СВЦЭМ!$D$10+'СЕТ СН'!$G$6-'СЕТ СН'!$G$19</f>
        <v>846.882115</v>
      </c>
      <c r="H75" s="36">
        <f>SUMIFS(СВЦЭМ!$C$39:$C$782,СВЦЭМ!$A$39:$A$782,$A75,СВЦЭМ!$B$39:$B$782,H$47)+'СЕТ СН'!$G$9+СВЦЭМ!$D$10+'СЕТ СН'!$G$6-'СЕТ СН'!$G$19</f>
        <v>854.57458903999998</v>
      </c>
      <c r="I75" s="36">
        <f>SUMIFS(СВЦЭМ!$C$39:$C$782,СВЦЭМ!$A$39:$A$782,$A75,СВЦЭМ!$B$39:$B$782,I$47)+'СЕТ СН'!$G$9+СВЦЭМ!$D$10+'СЕТ СН'!$G$6-'СЕТ СН'!$G$19</f>
        <v>901.53086802999997</v>
      </c>
      <c r="J75" s="36">
        <f>SUMIFS(СВЦЭМ!$C$39:$C$782,СВЦЭМ!$A$39:$A$782,$A75,СВЦЭМ!$B$39:$B$782,J$47)+'СЕТ СН'!$G$9+СВЦЭМ!$D$10+'СЕТ СН'!$G$6-'СЕТ СН'!$G$19</f>
        <v>835.30958534000001</v>
      </c>
      <c r="K75" s="36">
        <f>SUMIFS(СВЦЭМ!$C$39:$C$782,СВЦЭМ!$A$39:$A$782,$A75,СВЦЭМ!$B$39:$B$782,K$47)+'СЕТ СН'!$G$9+СВЦЭМ!$D$10+'СЕТ СН'!$G$6-'СЕТ СН'!$G$19</f>
        <v>797.36064012999998</v>
      </c>
      <c r="L75" s="36">
        <f>SUMIFS(СВЦЭМ!$C$39:$C$782,СВЦЭМ!$A$39:$A$782,$A75,СВЦЭМ!$B$39:$B$782,L$47)+'СЕТ СН'!$G$9+СВЦЭМ!$D$10+'СЕТ СН'!$G$6-'СЕТ СН'!$G$19</f>
        <v>764.34209639000005</v>
      </c>
      <c r="M75" s="36">
        <f>SUMIFS(СВЦЭМ!$C$39:$C$782,СВЦЭМ!$A$39:$A$782,$A75,СВЦЭМ!$B$39:$B$782,M$47)+'СЕТ СН'!$G$9+СВЦЭМ!$D$10+'СЕТ СН'!$G$6-'СЕТ СН'!$G$19</f>
        <v>799.73643447000006</v>
      </c>
      <c r="N75" s="36">
        <f>SUMIFS(СВЦЭМ!$C$39:$C$782,СВЦЭМ!$A$39:$A$782,$A75,СВЦЭМ!$B$39:$B$782,N$47)+'СЕТ СН'!$G$9+СВЦЭМ!$D$10+'СЕТ СН'!$G$6-'СЕТ СН'!$G$19</f>
        <v>858.02548571</v>
      </c>
      <c r="O75" s="36">
        <f>SUMIFS(СВЦЭМ!$C$39:$C$782,СВЦЭМ!$A$39:$A$782,$A75,СВЦЭМ!$B$39:$B$782,O$47)+'СЕТ СН'!$G$9+СВЦЭМ!$D$10+'СЕТ СН'!$G$6-'СЕТ СН'!$G$19</f>
        <v>903.01071069</v>
      </c>
      <c r="P75" s="36">
        <f>SUMIFS(СВЦЭМ!$C$39:$C$782,СВЦЭМ!$A$39:$A$782,$A75,СВЦЭМ!$B$39:$B$782,P$47)+'СЕТ СН'!$G$9+СВЦЭМ!$D$10+'СЕТ СН'!$G$6-'СЕТ СН'!$G$19</f>
        <v>909.66878402999998</v>
      </c>
      <c r="Q75" s="36">
        <f>SUMIFS(СВЦЭМ!$C$39:$C$782,СВЦЭМ!$A$39:$A$782,$A75,СВЦЭМ!$B$39:$B$782,Q$47)+'СЕТ СН'!$G$9+СВЦЭМ!$D$10+'СЕТ СН'!$G$6-'СЕТ СН'!$G$19</f>
        <v>899.99106104999998</v>
      </c>
      <c r="R75" s="36">
        <f>SUMIFS(СВЦЭМ!$C$39:$C$782,СВЦЭМ!$A$39:$A$782,$A75,СВЦЭМ!$B$39:$B$782,R$47)+'СЕТ СН'!$G$9+СВЦЭМ!$D$10+'СЕТ СН'!$G$6-'СЕТ СН'!$G$19</f>
        <v>866.76382726999998</v>
      </c>
      <c r="S75" s="36">
        <f>SUMIFS(СВЦЭМ!$C$39:$C$782,СВЦЭМ!$A$39:$A$782,$A75,СВЦЭМ!$B$39:$B$782,S$47)+'СЕТ СН'!$G$9+СВЦЭМ!$D$10+'СЕТ СН'!$G$6-'СЕТ СН'!$G$19</f>
        <v>811.48436048999997</v>
      </c>
      <c r="T75" s="36">
        <f>SUMIFS(СВЦЭМ!$C$39:$C$782,СВЦЭМ!$A$39:$A$782,$A75,СВЦЭМ!$B$39:$B$782,T$47)+'СЕТ СН'!$G$9+СВЦЭМ!$D$10+'СЕТ СН'!$G$6-'СЕТ СН'!$G$19</f>
        <v>754.71953029999997</v>
      </c>
      <c r="U75" s="36">
        <f>SUMIFS(СВЦЭМ!$C$39:$C$782,СВЦЭМ!$A$39:$A$782,$A75,СВЦЭМ!$B$39:$B$782,U$47)+'СЕТ СН'!$G$9+СВЦЭМ!$D$10+'СЕТ СН'!$G$6-'СЕТ СН'!$G$19</f>
        <v>760.38655296000002</v>
      </c>
      <c r="V75" s="36">
        <f>SUMIFS(СВЦЭМ!$C$39:$C$782,СВЦЭМ!$A$39:$A$782,$A75,СВЦЭМ!$B$39:$B$782,V$47)+'СЕТ СН'!$G$9+СВЦЭМ!$D$10+'СЕТ СН'!$G$6-'СЕТ СН'!$G$19</f>
        <v>735.81200182999999</v>
      </c>
      <c r="W75" s="36">
        <f>SUMIFS(СВЦЭМ!$C$39:$C$782,СВЦЭМ!$A$39:$A$782,$A75,СВЦЭМ!$B$39:$B$782,W$47)+'СЕТ СН'!$G$9+СВЦЭМ!$D$10+'СЕТ СН'!$G$6-'СЕТ СН'!$G$19</f>
        <v>743.08340457999998</v>
      </c>
      <c r="X75" s="36">
        <f>SUMIFS(СВЦЭМ!$C$39:$C$782,СВЦЭМ!$A$39:$A$782,$A75,СВЦЭМ!$B$39:$B$782,X$47)+'СЕТ СН'!$G$9+СВЦЭМ!$D$10+'СЕТ СН'!$G$6-'СЕТ СН'!$G$19</f>
        <v>759.16252670000006</v>
      </c>
      <c r="Y75" s="36">
        <f>SUMIFS(СВЦЭМ!$C$39:$C$782,СВЦЭМ!$A$39:$A$782,$A75,СВЦЭМ!$B$39:$B$782,Y$47)+'СЕТ СН'!$G$9+СВЦЭМ!$D$10+'СЕТ СН'!$G$6-'СЕТ СН'!$G$19</f>
        <v>799.72060135000004</v>
      </c>
    </row>
    <row r="76" spans="1:27" ht="15.75" x14ac:dyDescent="0.2">
      <c r="A76" s="35">
        <f t="shared" si="1"/>
        <v>44376</v>
      </c>
      <c r="B76" s="36">
        <f>SUMIFS(СВЦЭМ!$C$39:$C$782,СВЦЭМ!$A$39:$A$782,$A76,СВЦЭМ!$B$39:$B$782,B$47)+'СЕТ СН'!$G$9+СВЦЭМ!$D$10+'СЕТ СН'!$G$6-'СЕТ СН'!$G$19</f>
        <v>794.40840380999998</v>
      </c>
      <c r="C76" s="36">
        <f>SUMIFS(СВЦЭМ!$C$39:$C$782,СВЦЭМ!$A$39:$A$782,$A76,СВЦЭМ!$B$39:$B$782,C$47)+'СЕТ СН'!$G$9+СВЦЭМ!$D$10+'СЕТ СН'!$G$6-'СЕТ СН'!$G$19</f>
        <v>830.81998689</v>
      </c>
      <c r="D76" s="36">
        <f>SUMIFS(СВЦЭМ!$C$39:$C$782,СВЦЭМ!$A$39:$A$782,$A76,СВЦЭМ!$B$39:$B$782,D$47)+'СЕТ СН'!$G$9+СВЦЭМ!$D$10+'СЕТ СН'!$G$6-'СЕТ СН'!$G$19</f>
        <v>844.61643432000005</v>
      </c>
      <c r="E76" s="36">
        <f>SUMIFS(СВЦЭМ!$C$39:$C$782,СВЦЭМ!$A$39:$A$782,$A76,СВЦЭМ!$B$39:$B$782,E$47)+'СЕТ СН'!$G$9+СВЦЭМ!$D$10+'СЕТ СН'!$G$6-'СЕТ СН'!$G$19</f>
        <v>864.48458517000006</v>
      </c>
      <c r="F76" s="36">
        <f>SUMIFS(СВЦЭМ!$C$39:$C$782,СВЦЭМ!$A$39:$A$782,$A76,СВЦЭМ!$B$39:$B$782,F$47)+'СЕТ СН'!$G$9+СВЦЭМ!$D$10+'СЕТ СН'!$G$6-'СЕТ СН'!$G$19</f>
        <v>864.02354308999998</v>
      </c>
      <c r="G76" s="36">
        <f>SUMIFS(СВЦЭМ!$C$39:$C$782,СВЦЭМ!$A$39:$A$782,$A76,СВЦЭМ!$B$39:$B$782,G$47)+'СЕТ СН'!$G$9+СВЦЭМ!$D$10+'СЕТ СН'!$G$6-'СЕТ СН'!$G$19</f>
        <v>847.46061883000004</v>
      </c>
      <c r="H76" s="36">
        <f>SUMIFS(СВЦЭМ!$C$39:$C$782,СВЦЭМ!$A$39:$A$782,$A76,СВЦЭМ!$B$39:$B$782,H$47)+'СЕТ СН'!$G$9+СВЦЭМ!$D$10+'СЕТ СН'!$G$6-'СЕТ СН'!$G$19</f>
        <v>842.01453559000004</v>
      </c>
      <c r="I76" s="36">
        <f>SUMIFS(СВЦЭМ!$C$39:$C$782,СВЦЭМ!$A$39:$A$782,$A76,СВЦЭМ!$B$39:$B$782,I$47)+'СЕТ СН'!$G$9+СВЦЭМ!$D$10+'СЕТ СН'!$G$6-'СЕТ СН'!$G$19</f>
        <v>880.84694131000003</v>
      </c>
      <c r="J76" s="36">
        <f>SUMIFS(СВЦЭМ!$C$39:$C$782,СВЦЭМ!$A$39:$A$782,$A76,СВЦЭМ!$B$39:$B$782,J$47)+'СЕТ СН'!$G$9+СВЦЭМ!$D$10+'СЕТ СН'!$G$6-'СЕТ СН'!$G$19</f>
        <v>827.46992592000004</v>
      </c>
      <c r="K76" s="36">
        <f>SUMIFS(СВЦЭМ!$C$39:$C$782,СВЦЭМ!$A$39:$A$782,$A76,СВЦЭМ!$B$39:$B$782,K$47)+'СЕТ СН'!$G$9+СВЦЭМ!$D$10+'СЕТ СН'!$G$6-'СЕТ СН'!$G$19</f>
        <v>784.59814361999997</v>
      </c>
      <c r="L76" s="36">
        <f>SUMIFS(СВЦЭМ!$C$39:$C$782,СВЦЭМ!$A$39:$A$782,$A76,СВЦЭМ!$B$39:$B$782,L$47)+'СЕТ СН'!$G$9+СВЦЭМ!$D$10+'СЕТ СН'!$G$6-'СЕТ СН'!$G$19</f>
        <v>754.88591425000004</v>
      </c>
      <c r="M76" s="36">
        <f>SUMIFS(СВЦЭМ!$C$39:$C$782,СВЦЭМ!$A$39:$A$782,$A76,СВЦЭМ!$B$39:$B$782,M$47)+'СЕТ СН'!$G$9+СВЦЭМ!$D$10+'СЕТ СН'!$G$6-'СЕТ СН'!$G$19</f>
        <v>783.41994145000001</v>
      </c>
      <c r="N76" s="36">
        <f>SUMIFS(СВЦЭМ!$C$39:$C$782,СВЦЭМ!$A$39:$A$782,$A76,СВЦЭМ!$B$39:$B$782,N$47)+'СЕТ СН'!$G$9+СВЦЭМ!$D$10+'СЕТ СН'!$G$6-'СЕТ СН'!$G$19</f>
        <v>854.47916680000003</v>
      </c>
      <c r="O76" s="36">
        <f>SUMIFS(СВЦЭМ!$C$39:$C$782,СВЦЭМ!$A$39:$A$782,$A76,СВЦЭМ!$B$39:$B$782,O$47)+'СЕТ СН'!$G$9+СВЦЭМ!$D$10+'СЕТ СН'!$G$6-'СЕТ СН'!$G$19</f>
        <v>894.30237008999995</v>
      </c>
      <c r="P76" s="36">
        <f>SUMIFS(СВЦЭМ!$C$39:$C$782,СВЦЭМ!$A$39:$A$782,$A76,СВЦЭМ!$B$39:$B$782,P$47)+'СЕТ СН'!$G$9+СВЦЭМ!$D$10+'СЕТ СН'!$G$6-'СЕТ СН'!$G$19</f>
        <v>902.45965655999998</v>
      </c>
      <c r="Q76" s="36">
        <f>SUMIFS(СВЦЭМ!$C$39:$C$782,СВЦЭМ!$A$39:$A$782,$A76,СВЦЭМ!$B$39:$B$782,Q$47)+'СЕТ СН'!$G$9+СВЦЭМ!$D$10+'СЕТ СН'!$G$6-'СЕТ СН'!$G$19</f>
        <v>893.69270758000005</v>
      </c>
      <c r="R76" s="36">
        <f>SUMIFS(СВЦЭМ!$C$39:$C$782,СВЦЭМ!$A$39:$A$782,$A76,СВЦЭМ!$B$39:$B$782,R$47)+'СЕТ СН'!$G$9+СВЦЭМ!$D$10+'СЕТ СН'!$G$6-'СЕТ СН'!$G$19</f>
        <v>864.14325882000003</v>
      </c>
      <c r="S76" s="36">
        <f>SUMIFS(СВЦЭМ!$C$39:$C$782,СВЦЭМ!$A$39:$A$782,$A76,СВЦЭМ!$B$39:$B$782,S$47)+'СЕТ СН'!$G$9+СВЦЭМ!$D$10+'СЕТ СН'!$G$6-'СЕТ СН'!$G$19</f>
        <v>810.53330445999995</v>
      </c>
      <c r="T76" s="36">
        <f>SUMIFS(СВЦЭМ!$C$39:$C$782,СВЦЭМ!$A$39:$A$782,$A76,СВЦЭМ!$B$39:$B$782,T$47)+'СЕТ СН'!$G$9+СВЦЭМ!$D$10+'СЕТ СН'!$G$6-'СЕТ СН'!$G$19</f>
        <v>768.09531738999999</v>
      </c>
      <c r="U76" s="36">
        <f>SUMIFS(СВЦЭМ!$C$39:$C$782,СВЦЭМ!$A$39:$A$782,$A76,СВЦЭМ!$B$39:$B$782,U$47)+'СЕТ СН'!$G$9+СВЦЭМ!$D$10+'СЕТ СН'!$G$6-'СЕТ СН'!$G$19</f>
        <v>762.10324865999996</v>
      </c>
      <c r="V76" s="36">
        <f>SUMIFS(СВЦЭМ!$C$39:$C$782,СВЦЭМ!$A$39:$A$782,$A76,СВЦЭМ!$B$39:$B$782,V$47)+'СЕТ СН'!$G$9+СВЦЭМ!$D$10+'СЕТ СН'!$G$6-'СЕТ СН'!$G$19</f>
        <v>738.17317796999998</v>
      </c>
      <c r="W76" s="36">
        <f>SUMIFS(СВЦЭМ!$C$39:$C$782,СВЦЭМ!$A$39:$A$782,$A76,СВЦЭМ!$B$39:$B$782,W$47)+'СЕТ СН'!$G$9+СВЦЭМ!$D$10+'СЕТ СН'!$G$6-'СЕТ СН'!$G$19</f>
        <v>740.61093948999996</v>
      </c>
      <c r="X76" s="36">
        <f>SUMIFS(СВЦЭМ!$C$39:$C$782,СВЦЭМ!$A$39:$A$782,$A76,СВЦЭМ!$B$39:$B$782,X$47)+'СЕТ СН'!$G$9+СВЦЭМ!$D$10+'СЕТ СН'!$G$6-'СЕТ СН'!$G$19</f>
        <v>756.54662095000003</v>
      </c>
      <c r="Y76" s="36">
        <f>SUMIFS(СВЦЭМ!$C$39:$C$782,СВЦЭМ!$A$39:$A$782,$A76,СВЦЭМ!$B$39:$B$782,Y$47)+'СЕТ СН'!$G$9+СВЦЭМ!$D$10+'СЕТ СН'!$G$6-'СЕТ СН'!$G$19</f>
        <v>791.94282240999996</v>
      </c>
    </row>
    <row r="77" spans="1:27" ht="15.75" x14ac:dyDescent="0.2">
      <c r="A77" s="35">
        <f t="shared" si="1"/>
        <v>44377</v>
      </c>
      <c r="B77" s="36">
        <f>SUMIFS(СВЦЭМ!$C$39:$C$782,СВЦЭМ!$A$39:$A$782,$A77,СВЦЭМ!$B$39:$B$782,B$47)+'СЕТ СН'!$G$9+СВЦЭМ!$D$10+'СЕТ СН'!$G$6-'СЕТ СН'!$G$19</f>
        <v>804.92101091000006</v>
      </c>
      <c r="C77" s="36">
        <f>SUMIFS(СВЦЭМ!$C$39:$C$782,СВЦЭМ!$A$39:$A$782,$A77,СВЦЭМ!$B$39:$B$782,C$47)+'СЕТ СН'!$G$9+СВЦЭМ!$D$10+'СЕТ СН'!$G$6-'СЕТ СН'!$G$19</f>
        <v>894.36984410000002</v>
      </c>
      <c r="D77" s="36">
        <f>SUMIFS(СВЦЭМ!$C$39:$C$782,СВЦЭМ!$A$39:$A$782,$A77,СВЦЭМ!$B$39:$B$782,D$47)+'СЕТ СН'!$G$9+СВЦЭМ!$D$10+'СЕТ СН'!$G$6-'СЕТ СН'!$G$19</f>
        <v>968.83650055999999</v>
      </c>
      <c r="E77" s="36">
        <f>SUMIFS(СВЦЭМ!$C$39:$C$782,СВЦЭМ!$A$39:$A$782,$A77,СВЦЭМ!$B$39:$B$782,E$47)+'СЕТ СН'!$G$9+СВЦЭМ!$D$10+'СЕТ СН'!$G$6-'СЕТ СН'!$G$19</f>
        <v>959.39577000999998</v>
      </c>
      <c r="F77" s="36">
        <f>SUMIFS(СВЦЭМ!$C$39:$C$782,СВЦЭМ!$A$39:$A$782,$A77,СВЦЭМ!$B$39:$B$782,F$47)+'СЕТ СН'!$G$9+СВЦЭМ!$D$10+'СЕТ СН'!$G$6-'СЕТ СН'!$G$19</f>
        <v>963.76198236000005</v>
      </c>
      <c r="G77" s="36">
        <f>SUMIFS(СВЦЭМ!$C$39:$C$782,СВЦЭМ!$A$39:$A$782,$A77,СВЦЭМ!$B$39:$B$782,G$47)+'СЕТ СН'!$G$9+СВЦЭМ!$D$10+'СЕТ СН'!$G$6-'СЕТ СН'!$G$19</f>
        <v>964.00943674999996</v>
      </c>
      <c r="H77" s="36">
        <f>SUMIFS(СВЦЭМ!$C$39:$C$782,СВЦЭМ!$A$39:$A$782,$A77,СВЦЭМ!$B$39:$B$782,H$47)+'СЕТ СН'!$G$9+СВЦЭМ!$D$10+'СЕТ СН'!$G$6-'СЕТ СН'!$G$19</f>
        <v>931.62540816000001</v>
      </c>
      <c r="I77" s="36">
        <f>SUMIFS(СВЦЭМ!$C$39:$C$782,СВЦЭМ!$A$39:$A$782,$A77,СВЦЭМ!$B$39:$B$782,I$47)+'СЕТ СН'!$G$9+СВЦЭМ!$D$10+'СЕТ СН'!$G$6-'СЕТ СН'!$G$19</f>
        <v>849.13724860000002</v>
      </c>
      <c r="J77" s="36">
        <f>SUMIFS(СВЦЭМ!$C$39:$C$782,СВЦЭМ!$A$39:$A$782,$A77,СВЦЭМ!$B$39:$B$782,J$47)+'СЕТ СН'!$G$9+СВЦЭМ!$D$10+'СЕТ СН'!$G$6-'СЕТ СН'!$G$19</f>
        <v>782.75186296000004</v>
      </c>
      <c r="K77" s="36">
        <f>SUMIFS(СВЦЭМ!$C$39:$C$782,СВЦЭМ!$A$39:$A$782,$A77,СВЦЭМ!$B$39:$B$782,K$47)+'СЕТ СН'!$G$9+СВЦЭМ!$D$10+'СЕТ СН'!$G$6-'СЕТ СН'!$G$19</f>
        <v>738.37888567000005</v>
      </c>
      <c r="L77" s="36">
        <f>SUMIFS(СВЦЭМ!$C$39:$C$782,СВЦЭМ!$A$39:$A$782,$A77,СВЦЭМ!$B$39:$B$782,L$47)+'СЕТ СН'!$G$9+СВЦЭМ!$D$10+'СЕТ СН'!$G$6-'СЕТ СН'!$G$19</f>
        <v>717.23450625999999</v>
      </c>
      <c r="M77" s="36">
        <f>SUMIFS(СВЦЭМ!$C$39:$C$782,СВЦЭМ!$A$39:$A$782,$A77,СВЦЭМ!$B$39:$B$782,M$47)+'СЕТ СН'!$G$9+СВЦЭМ!$D$10+'СЕТ СН'!$G$6-'СЕТ СН'!$G$19</f>
        <v>749.33463117999997</v>
      </c>
      <c r="N77" s="36">
        <f>SUMIFS(СВЦЭМ!$C$39:$C$782,СВЦЭМ!$A$39:$A$782,$A77,СВЦЭМ!$B$39:$B$782,N$47)+'СЕТ СН'!$G$9+СВЦЭМ!$D$10+'СЕТ СН'!$G$6-'СЕТ СН'!$G$19</f>
        <v>802.42141548000006</v>
      </c>
      <c r="O77" s="36">
        <f>SUMIFS(СВЦЭМ!$C$39:$C$782,СВЦЭМ!$A$39:$A$782,$A77,СВЦЭМ!$B$39:$B$782,O$47)+'СЕТ СН'!$G$9+СВЦЭМ!$D$10+'СЕТ СН'!$G$6-'СЕТ СН'!$G$19</f>
        <v>855.08004115000006</v>
      </c>
      <c r="P77" s="36">
        <f>SUMIFS(СВЦЭМ!$C$39:$C$782,СВЦЭМ!$A$39:$A$782,$A77,СВЦЭМ!$B$39:$B$782,P$47)+'СЕТ СН'!$G$9+СВЦЭМ!$D$10+'СЕТ СН'!$G$6-'СЕТ СН'!$G$19</f>
        <v>876.86971683000002</v>
      </c>
      <c r="Q77" s="36">
        <f>SUMIFS(СВЦЭМ!$C$39:$C$782,СВЦЭМ!$A$39:$A$782,$A77,СВЦЭМ!$B$39:$B$782,Q$47)+'СЕТ СН'!$G$9+СВЦЭМ!$D$10+'СЕТ СН'!$G$6-'СЕТ СН'!$G$19</f>
        <v>857.96634243000005</v>
      </c>
      <c r="R77" s="36">
        <f>SUMIFS(СВЦЭМ!$C$39:$C$782,СВЦЭМ!$A$39:$A$782,$A77,СВЦЭМ!$B$39:$B$782,R$47)+'СЕТ СН'!$G$9+СВЦЭМ!$D$10+'СЕТ СН'!$G$6-'СЕТ СН'!$G$19</f>
        <v>811.61563545000001</v>
      </c>
      <c r="S77" s="36">
        <f>SUMIFS(СВЦЭМ!$C$39:$C$782,СВЦЭМ!$A$39:$A$782,$A77,СВЦЭМ!$B$39:$B$782,S$47)+'СЕТ СН'!$G$9+СВЦЭМ!$D$10+'СЕТ СН'!$G$6-'СЕТ СН'!$G$19</f>
        <v>754.16549756999996</v>
      </c>
      <c r="T77" s="36">
        <f>SUMIFS(СВЦЭМ!$C$39:$C$782,СВЦЭМ!$A$39:$A$782,$A77,СВЦЭМ!$B$39:$B$782,T$47)+'СЕТ СН'!$G$9+СВЦЭМ!$D$10+'СЕТ СН'!$G$6-'СЕТ СН'!$G$19</f>
        <v>721.5144583</v>
      </c>
      <c r="U77" s="36">
        <f>SUMIFS(СВЦЭМ!$C$39:$C$782,СВЦЭМ!$A$39:$A$782,$A77,СВЦЭМ!$B$39:$B$782,U$47)+'СЕТ СН'!$G$9+СВЦЭМ!$D$10+'СЕТ СН'!$G$6-'СЕТ СН'!$G$19</f>
        <v>720.92242153000007</v>
      </c>
      <c r="V77" s="36">
        <f>SUMIFS(СВЦЭМ!$C$39:$C$782,СВЦЭМ!$A$39:$A$782,$A77,СВЦЭМ!$B$39:$B$782,V$47)+'СЕТ СН'!$G$9+СВЦЭМ!$D$10+'СЕТ СН'!$G$6-'СЕТ СН'!$G$19</f>
        <v>703.97747340000001</v>
      </c>
      <c r="W77" s="36">
        <f>SUMIFS(СВЦЭМ!$C$39:$C$782,СВЦЭМ!$A$39:$A$782,$A77,СВЦЭМ!$B$39:$B$782,W$47)+'СЕТ СН'!$G$9+СВЦЭМ!$D$10+'СЕТ СН'!$G$6-'СЕТ СН'!$G$19</f>
        <v>712.02583107999999</v>
      </c>
      <c r="X77" s="36">
        <f>SUMIFS(СВЦЭМ!$C$39:$C$782,СВЦЭМ!$A$39:$A$782,$A77,СВЦЭМ!$B$39:$B$782,X$47)+'СЕТ СН'!$G$9+СВЦЭМ!$D$10+'СЕТ СН'!$G$6-'СЕТ СН'!$G$19</f>
        <v>717.88992088999998</v>
      </c>
      <c r="Y77" s="36">
        <f>SUMIFS(СВЦЭМ!$C$39:$C$782,СВЦЭМ!$A$39:$A$782,$A77,СВЦЭМ!$B$39:$B$782,Y$47)+'СЕТ СН'!$G$9+СВЦЭМ!$D$10+'СЕТ СН'!$G$6-'СЕТ СН'!$G$19</f>
        <v>718.29912450999996</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01.06.2021</v>
      </c>
      <c r="B84" s="36">
        <f>SUMIFS(СВЦЭМ!$C$39:$C$782,СВЦЭМ!$A$39:$A$782,$A84,СВЦЭМ!$B$39:$B$782,B$83)+'СЕТ СН'!$H$9+СВЦЭМ!$D$10+'СЕТ СН'!$H$6-'СЕТ СН'!$H$19</f>
        <v>881.36369069</v>
      </c>
      <c r="C84" s="36">
        <f>SUMIFS(СВЦЭМ!$C$39:$C$782,СВЦЭМ!$A$39:$A$782,$A84,СВЦЭМ!$B$39:$B$782,C$83)+'СЕТ СН'!$H$9+СВЦЭМ!$D$10+'СЕТ СН'!$H$6-'СЕТ СН'!$H$19</f>
        <v>943.84015557999999</v>
      </c>
      <c r="D84" s="36">
        <f>SUMIFS(СВЦЭМ!$C$39:$C$782,СВЦЭМ!$A$39:$A$782,$A84,СВЦЭМ!$B$39:$B$782,D$83)+'СЕТ СН'!$H$9+СВЦЭМ!$D$10+'СЕТ СН'!$H$6-'СЕТ СН'!$H$19</f>
        <v>961.73871467999993</v>
      </c>
      <c r="E84" s="36">
        <f>SUMIFS(СВЦЭМ!$C$39:$C$782,СВЦЭМ!$A$39:$A$782,$A84,СВЦЭМ!$B$39:$B$782,E$83)+'СЕТ СН'!$H$9+СВЦЭМ!$D$10+'СЕТ СН'!$H$6-'СЕТ СН'!$H$19</f>
        <v>974.67058861999999</v>
      </c>
      <c r="F84" s="36">
        <f>SUMIFS(СВЦЭМ!$C$39:$C$782,СВЦЭМ!$A$39:$A$782,$A84,СВЦЭМ!$B$39:$B$782,F$83)+'СЕТ СН'!$H$9+СВЦЭМ!$D$10+'СЕТ СН'!$H$6-'СЕТ СН'!$H$19</f>
        <v>973.99069098999996</v>
      </c>
      <c r="G84" s="36">
        <f>SUMIFS(СВЦЭМ!$C$39:$C$782,СВЦЭМ!$A$39:$A$782,$A84,СВЦЭМ!$B$39:$B$782,G$83)+'СЕТ СН'!$H$9+СВЦЭМ!$D$10+'СЕТ СН'!$H$6-'СЕТ СН'!$H$19</f>
        <v>969.58857924999995</v>
      </c>
      <c r="H84" s="36">
        <f>SUMIFS(СВЦЭМ!$C$39:$C$782,СВЦЭМ!$A$39:$A$782,$A84,СВЦЭМ!$B$39:$B$782,H$83)+'СЕТ СН'!$H$9+СВЦЭМ!$D$10+'СЕТ СН'!$H$6-'СЕТ СН'!$H$19</f>
        <v>930.12088441999992</v>
      </c>
      <c r="I84" s="36">
        <f>SUMIFS(СВЦЭМ!$C$39:$C$782,СВЦЭМ!$A$39:$A$782,$A84,СВЦЭМ!$B$39:$B$782,I$83)+'СЕТ СН'!$H$9+СВЦЭМ!$D$10+'СЕТ СН'!$H$6-'СЕТ СН'!$H$19</f>
        <v>833.67063805999999</v>
      </c>
      <c r="J84" s="36">
        <f>SUMIFS(СВЦЭМ!$C$39:$C$782,СВЦЭМ!$A$39:$A$782,$A84,СВЦЭМ!$B$39:$B$782,J$83)+'СЕТ СН'!$H$9+СВЦЭМ!$D$10+'СЕТ СН'!$H$6-'СЕТ СН'!$H$19</f>
        <v>789.28384827999992</v>
      </c>
      <c r="K84" s="36">
        <f>SUMIFS(СВЦЭМ!$C$39:$C$782,СВЦЭМ!$A$39:$A$782,$A84,СВЦЭМ!$B$39:$B$782,K$83)+'СЕТ СН'!$H$9+СВЦЭМ!$D$10+'СЕТ СН'!$H$6-'СЕТ СН'!$H$19</f>
        <v>888.29696127</v>
      </c>
      <c r="L84" s="36">
        <f>SUMIFS(СВЦЭМ!$C$39:$C$782,СВЦЭМ!$A$39:$A$782,$A84,СВЦЭМ!$B$39:$B$782,L$83)+'СЕТ СН'!$H$9+СВЦЭМ!$D$10+'СЕТ СН'!$H$6-'СЕТ СН'!$H$19</f>
        <v>870.20228413999996</v>
      </c>
      <c r="M84" s="36">
        <f>SUMIFS(СВЦЭМ!$C$39:$C$782,СВЦЭМ!$A$39:$A$782,$A84,СВЦЭМ!$B$39:$B$782,M$83)+'СЕТ СН'!$H$9+СВЦЭМ!$D$10+'СЕТ СН'!$H$6-'СЕТ СН'!$H$19</f>
        <v>862.01134462999994</v>
      </c>
      <c r="N84" s="36">
        <f>SUMIFS(СВЦЭМ!$C$39:$C$782,СВЦЭМ!$A$39:$A$782,$A84,СВЦЭМ!$B$39:$B$782,N$83)+'СЕТ СН'!$H$9+СВЦЭМ!$D$10+'СЕТ СН'!$H$6-'СЕТ СН'!$H$19</f>
        <v>866.79338400999995</v>
      </c>
      <c r="O84" s="36">
        <f>SUMIFS(СВЦЭМ!$C$39:$C$782,СВЦЭМ!$A$39:$A$782,$A84,СВЦЭМ!$B$39:$B$782,O$83)+'СЕТ СН'!$H$9+СВЦЭМ!$D$10+'СЕТ СН'!$H$6-'СЕТ СН'!$H$19</f>
        <v>914.40985232999992</v>
      </c>
      <c r="P84" s="36">
        <f>SUMIFS(СВЦЭМ!$C$39:$C$782,СВЦЭМ!$A$39:$A$782,$A84,СВЦЭМ!$B$39:$B$782,P$83)+'СЕТ СН'!$H$9+СВЦЭМ!$D$10+'СЕТ СН'!$H$6-'СЕТ СН'!$H$19</f>
        <v>925.49116214999992</v>
      </c>
      <c r="Q84" s="36">
        <f>SUMIFS(СВЦЭМ!$C$39:$C$782,СВЦЭМ!$A$39:$A$782,$A84,СВЦЭМ!$B$39:$B$782,Q$83)+'СЕТ СН'!$H$9+СВЦЭМ!$D$10+'СЕТ СН'!$H$6-'СЕТ СН'!$H$19</f>
        <v>923.26837362999993</v>
      </c>
      <c r="R84" s="36">
        <f>SUMIFS(СВЦЭМ!$C$39:$C$782,СВЦЭМ!$A$39:$A$782,$A84,СВЦЭМ!$B$39:$B$782,R$83)+'СЕТ СН'!$H$9+СВЦЭМ!$D$10+'СЕТ СН'!$H$6-'СЕТ СН'!$H$19</f>
        <v>874.33100328</v>
      </c>
      <c r="S84" s="36">
        <f>SUMIFS(СВЦЭМ!$C$39:$C$782,СВЦЭМ!$A$39:$A$782,$A84,СВЦЭМ!$B$39:$B$782,S$83)+'СЕТ СН'!$H$9+СВЦЭМ!$D$10+'СЕТ СН'!$H$6-'СЕТ СН'!$H$19</f>
        <v>869.98462990999997</v>
      </c>
      <c r="T84" s="36">
        <f>SUMIFS(СВЦЭМ!$C$39:$C$782,СВЦЭМ!$A$39:$A$782,$A84,СВЦЭМ!$B$39:$B$782,T$83)+'СЕТ СН'!$H$9+СВЦЭМ!$D$10+'СЕТ СН'!$H$6-'СЕТ СН'!$H$19</f>
        <v>877.43692188</v>
      </c>
      <c r="U84" s="36">
        <f>SUMIFS(СВЦЭМ!$C$39:$C$782,СВЦЭМ!$A$39:$A$782,$A84,СВЦЭМ!$B$39:$B$782,U$83)+'СЕТ СН'!$H$9+СВЦЭМ!$D$10+'СЕТ СН'!$H$6-'СЕТ СН'!$H$19</f>
        <v>873.78816110999992</v>
      </c>
      <c r="V84" s="36">
        <f>SUMIFS(СВЦЭМ!$C$39:$C$782,СВЦЭМ!$A$39:$A$782,$A84,СВЦЭМ!$B$39:$B$782,V$83)+'СЕТ СН'!$H$9+СВЦЭМ!$D$10+'СЕТ СН'!$H$6-'СЕТ СН'!$H$19</f>
        <v>884.64025091999997</v>
      </c>
      <c r="W84" s="36">
        <f>SUMIFS(СВЦЭМ!$C$39:$C$782,СВЦЭМ!$A$39:$A$782,$A84,СВЦЭМ!$B$39:$B$782,W$83)+'СЕТ СН'!$H$9+СВЦЭМ!$D$10+'СЕТ СН'!$H$6-'СЕТ СН'!$H$19</f>
        <v>899.60330068999997</v>
      </c>
      <c r="X84" s="36">
        <f>SUMIFS(СВЦЭМ!$C$39:$C$782,СВЦЭМ!$A$39:$A$782,$A84,СВЦЭМ!$B$39:$B$782,X$83)+'СЕТ СН'!$H$9+СВЦЭМ!$D$10+'СЕТ СН'!$H$6-'СЕТ СН'!$H$19</f>
        <v>902.29740418999995</v>
      </c>
      <c r="Y84" s="36">
        <f>SUMIFS(СВЦЭМ!$C$39:$C$782,СВЦЭМ!$A$39:$A$782,$A84,СВЦЭМ!$B$39:$B$782,Y$83)+'СЕТ СН'!$H$9+СВЦЭМ!$D$10+'СЕТ СН'!$H$6-'СЕТ СН'!$H$19</f>
        <v>854.57557529999997</v>
      </c>
    </row>
    <row r="85" spans="1:25" ht="15.75" x14ac:dyDescent="0.2">
      <c r="A85" s="35">
        <f>A84+1</f>
        <v>44349</v>
      </c>
      <c r="B85" s="36">
        <f>SUMIFS(СВЦЭМ!$C$39:$C$782,СВЦЭМ!$A$39:$A$782,$A85,СВЦЭМ!$B$39:$B$782,B$83)+'СЕТ СН'!$H$9+СВЦЭМ!$D$10+'СЕТ СН'!$H$6-'СЕТ СН'!$H$19</f>
        <v>826.21763888999999</v>
      </c>
      <c r="C85" s="36">
        <f>SUMIFS(СВЦЭМ!$C$39:$C$782,СВЦЭМ!$A$39:$A$782,$A85,СВЦЭМ!$B$39:$B$782,C$83)+'СЕТ СН'!$H$9+СВЦЭМ!$D$10+'СЕТ СН'!$H$6-'СЕТ СН'!$H$19</f>
        <v>877.60778511000001</v>
      </c>
      <c r="D85" s="36">
        <f>SUMIFS(СВЦЭМ!$C$39:$C$782,СВЦЭМ!$A$39:$A$782,$A85,СВЦЭМ!$B$39:$B$782,D$83)+'СЕТ СН'!$H$9+СВЦЭМ!$D$10+'СЕТ СН'!$H$6-'СЕТ СН'!$H$19</f>
        <v>959.06286258</v>
      </c>
      <c r="E85" s="36">
        <f>SUMIFS(СВЦЭМ!$C$39:$C$782,СВЦЭМ!$A$39:$A$782,$A85,СВЦЭМ!$B$39:$B$782,E$83)+'СЕТ СН'!$H$9+СВЦЭМ!$D$10+'СЕТ СН'!$H$6-'СЕТ СН'!$H$19</f>
        <v>964.81566758999998</v>
      </c>
      <c r="F85" s="36">
        <f>SUMIFS(СВЦЭМ!$C$39:$C$782,СВЦЭМ!$A$39:$A$782,$A85,СВЦЭМ!$B$39:$B$782,F$83)+'СЕТ СН'!$H$9+СВЦЭМ!$D$10+'СЕТ СН'!$H$6-'СЕТ СН'!$H$19</f>
        <v>968.24842938999996</v>
      </c>
      <c r="G85" s="36">
        <f>SUMIFS(СВЦЭМ!$C$39:$C$782,СВЦЭМ!$A$39:$A$782,$A85,СВЦЭМ!$B$39:$B$782,G$83)+'СЕТ СН'!$H$9+СВЦЭМ!$D$10+'СЕТ СН'!$H$6-'СЕТ СН'!$H$19</f>
        <v>955.71945104999998</v>
      </c>
      <c r="H85" s="36">
        <f>SUMIFS(СВЦЭМ!$C$39:$C$782,СВЦЭМ!$A$39:$A$782,$A85,СВЦЭМ!$B$39:$B$782,H$83)+'СЕТ СН'!$H$9+СВЦЭМ!$D$10+'СЕТ СН'!$H$6-'СЕТ СН'!$H$19</f>
        <v>931.59927008</v>
      </c>
      <c r="I85" s="36">
        <f>SUMIFS(СВЦЭМ!$C$39:$C$782,СВЦЭМ!$A$39:$A$782,$A85,СВЦЭМ!$B$39:$B$782,I$83)+'СЕТ СН'!$H$9+СВЦЭМ!$D$10+'СЕТ СН'!$H$6-'СЕТ СН'!$H$19</f>
        <v>866.59190825999997</v>
      </c>
      <c r="J85" s="36">
        <f>SUMIFS(СВЦЭМ!$C$39:$C$782,СВЦЭМ!$A$39:$A$782,$A85,СВЦЭМ!$B$39:$B$782,J$83)+'СЕТ СН'!$H$9+СВЦЭМ!$D$10+'СЕТ СН'!$H$6-'СЕТ СН'!$H$19</f>
        <v>833.55605592999996</v>
      </c>
      <c r="K85" s="36">
        <f>SUMIFS(СВЦЭМ!$C$39:$C$782,СВЦЭМ!$A$39:$A$782,$A85,СВЦЭМ!$B$39:$B$782,K$83)+'СЕТ СН'!$H$9+СВЦЭМ!$D$10+'СЕТ СН'!$H$6-'СЕТ СН'!$H$19</f>
        <v>852.62473011999998</v>
      </c>
      <c r="L85" s="36">
        <f>SUMIFS(СВЦЭМ!$C$39:$C$782,СВЦЭМ!$A$39:$A$782,$A85,СВЦЭМ!$B$39:$B$782,L$83)+'СЕТ СН'!$H$9+СВЦЭМ!$D$10+'СЕТ СН'!$H$6-'СЕТ СН'!$H$19</f>
        <v>852.62421897000002</v>
      </c>
      <c r="M85" s="36">
        <f>SUMIFS(СВЦЭМ!$C$39:$C$782,СВЦЭМ!$A$39:$A$782,$A85,СВЦЭМ!$B$39:$B$782,M$83)+'СЕТ СН'!$H$9+СВЦЭМ!$D$10+'СЕТ СН'!$H$6-'СЕТ СН'!$H$19</f>
        <v>846.53377754999997</v>
      </c>
      <c r="N85" s="36">
        <f>SUMIFS(СВЦЭМ!$C$39:$C$782,СВЦЭМ!$A$39:$A$782,$A85,СВЦЭМ!$B$39:$B$782,N$83)+'СЕТ СН'!$H$9+СВЦЭМ!$D$10+'СЕТ СН'!$H$6-'СЕТ СН'!$H$19</f>
        <v>906.14543212000001</v>
      </c>
      <c r="O85" s="36">
        <f>SUMIFS(СВЦЭМ!$C$39:$C$782,СВЦЭМ!$A$39:$A$782,$A85,СВЦЭМ!$B$39:$B$782,O$83)+'СЕТ СН'!$H$9+СВЦЭМ!$D$10+'СЕТ СН'!$H$6-'СЕТ СН'!$H$19</f>
        <v>939.05843518999995</v>
      </c>
      <c r="P85" s="36">
        <f>SUMIFS(СВЦЭМ!$C$39:$C$782,СВЦЭМ!$A$39:$A$782,$A85,СВЦЭМ!$B$39:$B$782,P$83)+'СЕТ СН'!$H$9+СВЦЭМ!$D$10+'СЕТ СН'!$H$6-'СЕТ СН'!$H$19</f>
        <v>946.43038567999997</v>
      </c>
      <c r="Q85" s="36">
        <f>SUMIFS(СВЦЭМ!$C$39:$C$782,СВЦЭМ!$A$39:$A$782,$A85,СВЦЭМ!$B$39:$B$782,Q$83)+'СЕТ СН'!$H$9+СВЦЭМ!$D$10+'СЕТ СН'!$H$6-'СЕТ СН'!$H$19</f>
        <v>947.16452788999993</v>
      </c>
      <c r="R85" s="36">
        <f>SUMIFS(СВЦЭМ!$C$39:$C$782,СВЦЭМ!$A$39:$A$782,$A85,СВЦЭМ!$B$39:$B$782,R$83)+'СЕТ СН'!$H$9+СВЦЭМ!$D$10+'СЕТ СН'!$H$6-'СЕТ СН'!$H$19</f>
        <v>908.44418311999993</v>
      </c>
      <c r="S85" s="36">
        <f>SUMIFS(СВЦЭМ!$C$39:$C$782,СВЦЭМ!$A$39:$A$782,$A85,СВЦЭМ!$B$39:$B$782,S$83)+'СЕТ СН'!$H$9+СВЦЭМ!$D$10+'СЕТ СН'!$H$6-'СЕТ СН'!$H$19</f>
        <v>907.16766995</v>
      </c>
      <c r="T85" s="36">
        <f>SUMIFS(СВЦЭМ!$C$39:$C$782,СВЦЭМ!$A$39:$A$782,$A85,СВЦЭМ!$B$39:$B$782,T$83)+'СЕТ СН'!$H$9+СВЦЭМ!$D$10+'СЕТ СН'!$H$6-'СЕТ СН'!$H$19</f>
        <v>891.42830020999997</v>
      </c>
      <c r="U85" s="36">
        <f>SUMIFS(СВЦЭМ!$C$39:$C$782,СВЦЭМ!$A$39:$A$782,$A85,СВЦЭМ!$B$39:$B$782,U$83)+'СЕТ СН'!$H$9+СВЦЭМ!$D$10+'СЕТ СН'!$H$6-'СЕТ СН'!$H$19</f>
        <v>857.49077982999995</v>
      </c>
      <c r="V85" s="36">
        <f>SUMIFS(СВЦЭМ!$C$39:$C$782,СВЦЭМ!$A$39:$A$782,$A85,СВЦЭМ!$B$39:$B$782,V$83)+'СЕТ СН'!$H$9+СВЦЭМ!$D$10+'СЕТ СН'!$H$6-'СЕТ СН'!$H$19</f>
        <v>840.33294967999996</v>
      </c>
      <c r="W85" s="36">
        <f>SUMIFS(СВЦЭМ!$C$39:$C$782,СВЦЭМ!$A$39:$A$782,$A85,СВЦЭМ!$B$39:$B$782,W$83)+'СЕТ СН'!$H$9+СВЦЭМ!$D$10+'СЕТ СН'!$H$6-'СЕТ СН'!$H$19</f>
        <v>854.3983131</v>
      </c>
      <c r="X85" s="36">
        <f>SUMIFS(СВЦЭМ!$C$39:$C$782,СВЦЭМ!$A$39:$A$782,$A85,СВЦЭМ!$B$39:$B$782,X$83)+'СЕТ СН'!$H$9+СВЦЭМ!$D$10+'СЕТ СН'!$H$6-'СЕТ СН'!$H$19</f>
        <v>918.55026367999994</v>
      </c>
      <c r="Y85" s="36">
        <f>SUMIFS(СВЦЭМ!$C$39:$C$782,СВЦЭМ!$A$39:$A$782,$A85,СВЦЭМ!$B$39:$B$782,Y$83)+'СЕТ СН'!$H$9+СВЦЭМ!$D$10+'СЕТ СН'!$H$6-'СЕТ СН'!$H$19</f>
        <v>872.99786554999991</v>
      </c>
    </row>
    <row r="86" spans="1:25" ht="15.75" x14ac:dyDescent="0.2">
      <c r="A86" s="35">
        <f t="shared" ref="A86:A113" si="2">A85+1</f>
        <v>44350</v>
      </c>
      <c r="B86" s="36">
        <f>SUMIFS(СВЦЭМ!$C$39:$C$782,СВЦЭМ!$A$39:$A$782,$A86,СВЦЭМ!$B$39:$B$782,B$83)+'СЕТ СН'!$H$9+СВЦЭМ!$D$10+'СЕТ СН'!$H$6-'СЕТ СН'!$H$19</f>
        <v>797.39444183000001</v>
      </c>
      <c r="C86" s="36">
        <f>SUMIFS(СВЦЭМ!$C$39:$C$782,СВЦЭМ!$A$39:$A$782,$A86,СВЦЭМ!$B$39:$B$782,C$83)+'СЕТ СН'!$H$9+СВЦЭМ!$D$10+'СЕТ СН'!$H$6-'СЕТ СН'!$H$19</f>
        <v>867.27802644999997</v>
      </c>
      <c r="D86" s="36">
        <f>SUMIFS(СВЦЭМ!$C$39:$C$782,СВЦЭМ!$A$39:$A$782,$A86,СВЦЭМ!$B$39:$B$782,D$83)+'СЕТ СН'!$H$9+СВЦЭМ!$D$10+'СЕТ СН'!$H$6-'СЕТ СН'!$H$19</f>
        <v>944.14800087999993</v>
      </c>
      <c r="E86" s="36">
        <f>SUMIFS(СВЦЭМ!$C$39:$C$782,СВЦЭМ!$A$39:$A$782,$A86,СВЦЭМ!$B$39:$B$782,E$83)+'СЕТ СН'!$H$9+СВЦЭМ!$D$10+'СЕТ СН'!$H$6-'СЕТ СН'!$H$19</f>
        <v>957.43902773000002</v>
      </c>
      <c r="F86" s="36">
        <f>SUMIFS(СВЦЭМ!$C$39:$C$782,СВЦЭМ!$A$39:$A$782,$A86,СВЦЭМ!$B$39:$B$782,F$83)+'СЕТ СН'!$H$9+СВЦЭМ!$D$10+'СЕТ СН'!$H$6-'СЕТ СН'!$H$19</f>
        <v>966.31839181999999</v>
      </c>
      <c r="G86" s="36">
        <f>SUMIFS(СВЦЭМ!$C$39:$C$782,СВЦЭМ!$A$39:$A$782,$A86,СВЦЭМ!$B$39:$B$782,G$83)+'СЕТ СН'!$H$9+СВЦЭМ!$D$10+'СЕТ СН'!$H$6-'СЕТ СН'!$H$19</f>
        <v>952.40508664999993</v>
      </c>
      <c r="H86" s="36">
        <f>SUMIFS(СВЦЭМ!$C$39:$C$782,СВЦЭМ!$A$39:$A$782,$A86,СВЦЭМ!$B$39:$B$782,H$83)+'СЕТ СН'!$H$9+СВЦЭМ!$D$10+'СЕТ СН'!$H$6-'СЕТ СН'!$H$19</f>
        <v>915.34780187000001</v>
      </c>
      <c r="I86" s="36">
        <f>SUMIFS(СВЦЭМ!$C$39:$C$782,СВЦЭМ!$A$39:$A$782,$A86,СВЦЭМ!$B$39:$B$782,I$83)+'СЕТ СН'!$H$9+СВЦЭМ!$D$10+'СЕТ СН'!$H$6-'СЕТ СН'!$H$19</f>
        <v>887.50592473999995</v>
      </c>
      <c r="J86" s="36">
        <f>SUMIFS(СВЦЭМ!$C$39:$C$782,СВЦЭМ!$A$39:$A$782,$A86,СВЦЭМ!$B$39:$B$782,J$83)+'СЕТ СН'!$H$9+СВЦЭМ!$D$10+'СЕТ СН'!$H$6-'СЕТ СН'!$H$19</f>
        <v>922.61689238999998</v>
      </c>
      <c r="K86" s="36">
        <f>SUMIFS(СВЦЭМ!$C$39:$C$782,СВЦЭМ!$A$39:$A$782,$A86,СВЦЭМ!$B$39:$B$782,K$83)+'СЕТ СН'!$H$9+СВЦЭМ!$D$10+'СЕТ СН'!$H$6-'СЕТ СН'!$H$19</f>
        <v>947.39000009999995</v>
      </c>
      <c r="L86" s="36">
        <f>SUMIFS(СВЦЭМ!$C$39:$C$782,СВЦЭМ!$A$39:$A$782,$A86,СВЦЭМ!$B$39:$B$782,L$83)+'СЕТ СН'!$H$9+СВЦЭМ!$D$10+'СЕТ СН'!$H$6-'СЕТ СН'!$H$19</f>
        <v>957.41056316999993</v>
      </c>
      <c r="M86" s="36">
        <f>SUMIFS(СВЦЭМ!$C$39:$C$782,СВЦЭМ!$A$39:$A$782,$A86,СВЦЭМ!$B$39:$B$782,M$83)+'СЕТ СН'!$H$9+СВЦЭМ!$D$10+'СЕТ СН'!$H$6-'СЕТ СН'!$H$19</f>
        <v>937.40296718999991</v>
      </c>
      <c r="N86" s="36">
        <f>SUMIFS(СВЦЭМ!$C$39:$C$782,СВЦЭМ!$A$39:$A$782,$A86,СВЦЭМ!$B$39:$B$782,N$83)+'СЕТ СН'!$H$9+СВЦЭМ!$D$10+'СЕТ СН'!$H$6-'СЕТ СН'!$H$19</f>
        <v>927.33918528999993</v>
      </c>
      <c r="O86" s="36">
        <f>SUMIFS(СВЦЭМ!$C$39:$C$782,СВЦЭМ!$A$39:$A$782,$A86,СВЦЭМ!$B$39:$B$782,O$83)+'СЕТ СН'!$H$9+СВЦЭМ!$D$10+'СЕТ СН'!$H$6-'СЕТ СН'!$H$19</f>
        <v>951.85711221999998</v>
      </c>
      <c r="P86" s="36">
        <f>SUMIFS(СВЦЭМ!$C$39:$C$782,СВЦЭМ!$A$39:$A$782,$A86,СВЦЭМ!$B$39:$B$782,P$83)+'СЕТ СН'!$H$9+СВЦЭМ!$D$10+'СЕТ СН'!$H$6-'СЕТ СН'!$H$19</f>
        <v>961.00990757</v>
      </c>
      <c r="Q86" s="36">
        <f>SUMIFS(СВЦЭМ!$C$39:$C$782,СВЦЭМ!$A$39:$A$782,$A86,СВЦЭМ!$B$39:$B$782,Q$83)+'СЕТ СН'!$H$9+СВЦЭМ!$D$10+'СЕТ СН'!$H$6-'СЕТ СН'!$H$19</f>
        <v>954.38011882000001</v>
      </c>
      <c r="R86" s="36">
        <f>SUMIFS(СВЦЭМ!$C$39:$C$782,СВЦЭМ!$A$39:$A$782,$A86,СВЦЭМ!$B$39:$B$782,R$83)+'СЕТ СН'!$H$9+СВЦЭМ!$D$10+'СЕТ СН'!$H$6-'СЕТ СН'!$H$19</f>
        <v>923.42196454999998</v>
      </c>
      <c r="S86" s="36">
        <f>SUMIFS(СВЦЭМ!$C$39:$C$782,СВЦЭМ!$A$39:$A$782,$A86,СВЦЭМ!$B$39:$B$782,S$83)+'СЕТ СН'!$H$9+СВЦЭМ!$D$10+'СЕТ СН'!$H$6-'СЕТ СН'!$H$19</f>
        <v>947.10150951999992</v>
      </c>
      <c r="T86" s="36">
        <f>SUMIFS(СВЦЭМ!$C$39:$C$782,СВЦЭМ!$A$39:$A$782,$A86,СВЦЭМ!$B$39:$B$782,T$83)+'СЕТ СН'!$H$9+СВЦЭМ!$D$10+'СЕТ СН'!$H$6-'СЕТ СН'!$H$19</f>
        <v>918.87989454000001</v>
      </c>
      <c r="U86" s="36">
        <f>SUMIFS(СВЦЭМ!$C$39:$C$782,СВЦЭМ!$A$39:$A$782,$A86,СВЦЭМ!$B$39:$B$782,U$83)+'СЕТ СН'!$H$9+СВЦЭМ!$D$10+'СЕТ СН'!$H$6-'СЕТ СН'!$H$19</f>
        <v>876.77094182999997</v>
      </c>
      <c r="V86" s="36">
        <f>SUMIFS(СВЦЭМ!$C$39:$C$782,СВЦЭМ!$A$39:$A$782,$A86,СВЦЭМ!$B$39:$B$782,V$83)+'СЕТ СН'!$H$9+СВЦЭМ!$D$10+'СЕТ СН'!$H$6-'СЕТ СН'!$H$19</f>
        <v>882.11192118999998</v>
      </c>
      <c r="W86" s="36">
        <f>SUMIFS(СВЦЭМ!$C$39:$C$782,СВЦЭМ!$A$39:$A$782,$A86,СВЦЭМ!$B$39:$B$782,W$83)+'СЕТ СН'!$H$9+СВЦЭМ!$D$10+'СЕТ СН'!$H$6-'СЕТ СН'!$H$19</f>
        <v>896.78024333999997</v>
      </c>
      <c r="X86" s="36">
        <f>SUMIFS(СВЦЭМ!$C$39:$C$782,СВЦЭМ!$A$39:$A$782,$A86,СВЦЭМ!$B$39:$B$782,X$83)+'СЕТ СН'!$H$9+СВЦЭМ!$D$10+'СЕТ СН'!$H$6-'СЕТ СН'!$H$19</f>
        <v>879.43011982999997</v>
      </c>
      <c r="Y86" s="36">
        <f>SUMIFS(СВЦЭМ!$C$39:$C$782,СВЦЭМ!$A$39:$A$782,$A86,СВЦЭМ!$B$39:$B$782,Y$83)+'СЕТ СН'!$H$9+СВЦЭМ!$D$10+'СЕТ СН'!$H$6-'СЕТ СН'!$H$19</f>
        <v>823.56518070999994</v>
      </c>
    </row>
    <row r="87" spans="1:25" ht="15.75" x14ac:dyDescent="0.2">
      <c r="A87" s="35">
        <f t="shared" si="2"/>
        <v>44351</v>
      </c>
      <c r="B87" s="36">
        <f>SUMIFS(СВЦЭМ!$C$39:$C$782,СВЦЭМ!$A$39:$A$782,$A87,СВЦЭМ!$B$39:$B$782,B$83)+'СЕТ СН'!$H$9+СВЦЭМ!$D$10+'СЕТ СН'!$H$6-'СЕТ СН'!$H$19</f>
        <v>800.72595584999999</v>
      </c>
      <c r="C87" s="36">
        <f>SUMIFS(СВЦЭМ!$C$39:$C$782,СВЦЭМ!$A$39:$A$782,$A87,СВЦЭМ!$B$39:$B$782,C$83)+'СЕТ СН'!$H$9+СВЦЭМ!$D$10+'СЕТ СН'!$H$6-'СЕТ СН'!$H$19</f>
        <v>875.29393201999994</v>
      </c>
      <c r="D87" s="36">
        <f>SUMIFS(СВЦЭМ!$C$39:$C$782,СВЦЭМ!$A$39:$A$782,$A87,СВЦЭМ!$B$39:$B$782,D$83)+'СЕТ СН'!$H$9+СВЦЭМ!$D$10+'СЕТ СН'!$H$6-'СЕТ СН'!$H$19</f>
        <v>948.51386245999993</v>
      </c>
      <c r="E87" s="36">
        <f>SUMIFS(СВЦЭМ!$C$39:$C$782,СВЦЭМ!$A$39:$A$782,$A87,СВЦЭМ!$B$39:$B$782,E$83)+'СЕТ СН'!$H$9+СВЦЭМ!$D$10+'СЕТ СН'!$H$6-'СЕТ СН'!$H$19</f>
        <v>949.32277397999997</v>
      </c>
      <c r="F87" s="36">
        <f>SUMIFS(СВЦЭМ!$C$39:$C$782,СВЦЭМ!$A$39:$A$782,$A87,СВЦЭМ!$B$39:$B$782,F$83)+'СЕТ СН'!$H$9+СВЦЭМ!$D$10+'СЕТ СН'!$H$6-'СЕТ СН'!$H$19</f>
        <v>946.63377103999994</v>
      </c>
      <c r="G87" s="36">
        <f>SUMIFS(СВЦЭМ!$C$39:$C$782,СВЦЭМ!$A$39:$A$782,$A87,СВЦЭМ!$B$39:$B$782,G$83)+'СЕТ СН'!$H$9+СВЦЭМ!$D$10+'СЕТ СН'!$H$6-'СЕТ СН'!$H$19</f>
        <v>942.54574997999998</v>
      </c>
      <c r="H87" s="36">
        <f>SUMIFS(СВЦЭМ!$C$39:$C$782,СВЦЭМ!$A$39:$A$782,$A87,СВЦЭМ!$B$39:$B$782,H$83)+'СЕТ СН'!$H$9+СВЦЭМ!$D$10+'СЕТ СН'!$H$6-'СЕТ СН'!$H$19</f>
        <v>899.53506622999998</v>
      </c>
      <c r="I87" s="36">
        <f>SUMIFS(СВЦЭМ!$C$39:$C$782,СВЦЭМ!$A$39:$A$782,$A87,СВЦЭМ!$B$39:$B$782,I$83)+'СЕТ СН'!$H$9+СВЦЭМ!$D$10+'СЕТ СН'!$H$6-'СЕТ СН'!$H$19</f>
        <v>867.06148830999996</v>
      </c>
      <c r="J87" s="36">
        <f>SUMIFS(СВЦЭМ!$C$39:$C$782,СВЦЭМ!$A$39:$A$782,$A87,СВЦЭМ!$B$39:$B$782,J$83)+'СЕТ СН'!$H$9+СВЦЭМ!$D$10+'СЕТ СН'!$H$6-'СЕТ СН'!$H$19</f>
        <v>917.49331321</v>
      </c>
      <c r="K87" s="36">
        <f>SUMIFS(СВЦЭМ!$C$39:$C$782,СВЦЭМ!$A$39:$A$782,$A87,СВЦЭМ!$B$39:$B$782,K$83)+'СЕТ СН'!$H$9+СВЦЭМ!$D$10+'СЕТ СН'!$H$6-'СЕТ СН'!$H$19</f>
        <v>940.64167610999993</v>
      </c>
      <c r="L87" s="36">
        <f>SUMIFS(СВЦЭМ!$C$39:$C$782,СВЦЭМ!$A$39:$A$782,$A87,СВЦЭМ!$B$39:$B$782,L$83)+'СЕТ СН'!$H$9+СВЦЭМ!$D$10+'СЕТ СН'!$H$6-'СЕТ СН'!$H$19</f>
        <v>940.69749688999991</v>
      </c>
      <c r="M87" s="36">
        <f>SUMIFS(СВЦЭМ!$C$39:$C$782,СВЦЭМ!$A$39:$A$782,$A87,СВЦЭМ!$B$39:$B$782,M$83)+'СЕТ СН'!$H$9+СВЦЭМ!$D$10+'СЕТ СН'!$H$6-'СЕТ СН'!$H$19</f>
        <v>934.02294887999994</v>
      </c>
      <c r="N87" s="36">
        <f>SUMIFS(СВЦЭМ!$C$39:$C$782,СВЦЭМ!$A$39:$A$782,$A87,СВЦЭМ!$B$39:$B$782,N$83)+'СЕТ СН'!$H$9+СВЦЭМ!$D$10+'СЕТ СН'!$H$6-'СЕТ СН'!$H$19</f>
        <v>922.48635454999999</v>
      </c>
      <c r="O87" s="36">
        <f>SUMIFS(СВЦЭМ!$C$39:$C$782,СВЦЭМ!$A$39:$A$782,$A87,СВЦЭМ!$B$39:$B$782,O$83)+'СЕТ СН'!$H$9+СВЦЭМ!$D$10+'СЕТ СН'!$H$6-'СЕТ СН'!$H$19</f>
        <v>975.40394050999998</v>
      </c>
      <c r="P87" s="36">
        <f>SUMIFS(СВЦЭМ!$C$39:$C$782,СВЦЭМ!$A$39:$A$782,$A87,СВЦЭМ!$B$39:$B$782,P$83)+'СЕТ СН'!$H$9+СВЦЭМ!$D$10+'СЕТ СН'!$H$6-'СЕТ СН'!$H$19</f>
        <v>978.83122345999993</v>
      </c>
      <c r="Q87" s="36">
        <f>SUMIFS(СВЦЭМ!$C$39:$C$782,СВЦЭМ!$A$39:$A$782,$A87,СВЦЭМ!$B$39:$B$782,Q$83)+'СЕТ СН'!$H$9+СВЦЭМ!$D$10+'СЕТ СН'!$H$6-'СЕТ СН'!$H$19</f>
        <v>973.03796950999993</v>
      </c>
      <c r="R87" s="36">
        <f>SUMIFS(СВЦЭМ!$C$39:$C$782,СВЦЭМ!$A$39:$A$782,$A87,СВЦЭМ!$B$39:$B$782,R$83)+'СЕТ СН'!$H$9+СВЦЭМ!$D$10+'СЕТ СН'!$H$6-'СЕТ СН'!$H$19</f>
        <v>916.41613352000002</v>
      </c>
      <c r="S87" s="36">
        <f>SUMIFS(СВЦЭМ!$C$39:$C$782,СВЦЭМ!$A$39:$A$782,$A87,СВЦЭМ!$B$39:$B$782,S$83)+'СЕТ СН'!$H$9+СВЦЭМ!$D$10+'СЕТ СН'!$H$6-'СЕТ СН'!$H$19</f>
        <v>926.41741751999996</v>
      </c>
      <c r="T87" s="36">
        <f>SUMIFS(СВЦЭМ!$C$39:$C$782,СВЦЭМ!$A$39:$A$782,$A87,СВЦЭМ!$B$39:$B$782,T$83)+'СЕТ СН'!$H$9+СВЦЭМ!$D$10+'СЕТ СН'!$H$6-'СЕТ СН'!$H$19</f>
        <v>894.98501843999998</v>
      </c>
      <c r="U87" s="36">
        <f>SUMIFS(СВЦЭМ!$C$39:$C$782,СВЦЭМ!$A$39:$A$782,$A87,СВЦЭМ!$B$39:$B$782,U$83)+'СЕТ СН'!$H$9+СВЦЭМ!$D$10+'СЕТ СН'!$H$6-'СЕТ СН'!$H$19</f>
        <v>859.59583457999997</v>
      </c>
      <c r="V87" s="36">
        <f>SUMIFS(СВЦЭМ!$C$39:$C$782,СВЦЭМ!$A$39:$A$782,$A87,СВЦЭМ!$B$39:$B$782,V$83)+'СЕТ СН'!$H$9+СВЦЭМ!$D$10+'СЕТ СН'!$H$6-'СЕТ СН'!$H$19</f>
        <v>868.70978060999994</v>
      </c>
      <c r="W87" s="36">
        <f>SUMIFS(СВЦЭМ!$C$39:$C$782,СВЦЭМ!$A$39:$A$782,$A87,СВЦЭМ!$B$39:$B$782,W$83)+'СЕТ СН'!$H$9+СВЦЭМ!$D$10+'СЕТ СН'!$H$6-'СЕТ СН'!$H$19</f>
        <v>872.73647282999991</v>
      </c>
      <c r="X87" s="36">
        <f>SUMIFS(СВЦЭМ!$C$39:$C$782,СВЦЭМ!$A$39:$A$782,$A87,СВЦЭМ!$B$39:$B$782,X$83)+'СЕТ СН'!$H$9+СВЦЭМ!$D$10+'СЕТ СН'!$H$6-'СЕТ СН'!$H$19</f>
        <v>846.22719777999998</v>
      </c>
      <c r="Y87" s="36">
        <f>SUMIFS(СВЦЭМ!$C$39:$C$782,СВЦЭМ!$A$39:$A$782,$A87,СВЦЭМ!$B$39:$B$782,Y$83)+'СЕТ СН'!$H$9+СВЦЭМ!$D$10+'СЕТ СН'!$H$6-'СЕТ СН'!$H$19</f>
        <v>812.62928050999994</v>
      </c>
    </row>
    <row r="88" spans="1:25" ht="15.75" x14ac:dyDescent="0.2">
      <c r="A88" s="35">
        <f t="shared" si="2"/>
        <v>44352</v>
      </c>
      <c r="B88" s="36">
        <f>SUMIFS(СВЦЭМ!$C$39:$C$782,СВЦЭМ!$A$39:$A$782,$A88,СВЦЭМ!$B$39:$B$782,B$83)+'СЕТ СН'!$H$9+СВЦЭМ!$D$10+'СЕТ СН'!$H$6-'СЕТ СН'!$H$19</f>
        <v>802.47811213</v>
      </c>
      <c r="C88" s="36">
        <f>SUMIFS(СВЦЭМ!$C$39:$C$782,СВЦЭМ!$A$39:$A$782,$A88,СВЦЭМ!$B$39:$B$782,C$83)+'СЕТ СН'!$H$9+СВЦЭМ!$D$10+'СЕТ СН'!$H$6-'СЕТ СН'!$H$19</f>
        <v>844.50017391999995</v>
      </c>
      <c r="D88" s="36">
        <f>SUMIFS(СВЦЭМ!$C$39:$C$782,СВЦЭМ!$A$39:$A$782,$A88,СВЦЭМ!$B$39:$B$782,D$83)+'СЕТ СН'!$H$9+СВЦЭМ!$D$10+'СЕТ СН'!$H$6-'СЕТ СН'!$H$19</f>
        <v>916.11727793</v>
      </c>
      <c r="E88" s="36">
        <f>SUMIFS(СВЦЭМ!$C$39:$C$782,СВЦЭМ!$A$39:$A$782,$A88,СВЦЭМ!$B$39:$B$782,E$83)+'СЕТ СН'!$H$9+СВЦЭМ!$D$10+'СЕТ СН'!$H$6-'СЕТ СН'!$H$19</f>
        <v>927.49201751999999</v>
      </c>
      <c r="F88" s="36">
        <f>SUMIFS(СВЦЭМ!$C$39:$C$782,СВЦЭМ!$A$39:$A$782,$A88,СВЦЭМ!$B$39:$B$782,F$83)+'СЕТ СН'!$H$9+СВЦЭМ!$D$10+'СЕТ СН'!$H$6-'СЕТ СН'!$H$19</f>
        <v>931.66543631000002</v>
      </c>
      <c r="G88" s="36">
        <f>SUMIFS(СВЦЭМ!$C$39:$C$782,СВЦЭМ!$A$39:$A$782,$A88,СВЦЭМ!$B$39:$B$782,G$83)+'СЕТ СН'!$H$9+СВЦЭМ!$D$10+'СЕТ СН'!$H$6-'СЕТ СН'!$H$19</f>
        <v>919.91424141999994</v>
      </c>
      <c r="H88" s="36">
        <f>SUMIFS(СВЦЭМ!$C$39:$C$782,СВЦЭМ!$A$39:$A$782,$A88,СВЦЭМ!$B$39:$B$782,H$83)+'СЕТ СН'!$H$9+СВЦЭМ!$D$10+'СЕТ СН'!$H$6-'СЕТ СН'!$H$19</f>
        <v>895.76989362999996</v>
      </c>
      <c r="I88" s="36">
        <f>SUMIFS(СВЦЭМ!$C$39:$C$782,СВЦЭМ!$A$39:$A$782,$A88,СВЦЭМ!$B$39:$B$782,I$83)+'СЕТ СН'!$H$9+СВЦЭМ!$D$10+'СЕТ СН'!$H$6-'СЕТ СН'!$H$19</f>
        <v>818.18360337000001</v>
      </c>
      <c r="J88" s="36">
        <f>SUMIFS(СВЦЭМ!$C$39:$C$782,СВЦЭМ!$A$39:$A$782,$A88,СВЦЭМ!$B$39:$B$782,J$83)+'СЕТ СН'!$H$9+СВЦЭМ!$D$10+'СЕТ СН'!$H$6-'СЕТ СН'!$H$19</f>
        <v>822.25208266999994</v>
      </c>
      <c r="K88" s="36">
        <f>SUMIFS(СВЦЭМ!$C$39:$C$782,СВЦЭМ!$A$39:$A$782,$A88,СВЦЭМ!$B$39:$B$782,K$83)+'СЕТ СН'!$H$9+СВЦЭМ!$D$10+'СЕТ СН'!$H$6-'СЕТ СН'!$H$19</f>
        <v>901.82760143999997</v>
      </c>
      <c r="L88" s="36">
        <f>SUMIFS(СВЦЭМ!$C$39:$C$782,СВЦЭМ!$A$39:$A$782,$A88,СВЦЭМ!$B$39:$B$782,L$83)+'СЕТ СН'!$H$9+СВЦЭМ!$D$10+'СЕТ СН'!$H$6-'СЕТ СН'!$H$19</f>
        <v>907.73686423999993</v>
      </c>
      <c r="M88" s="36">
        <f>SUMIFS(СВЦЭМ!$C$39:$C$782,СВЦЭМ!$A$39:$A$782,$A88,СВЦЭМ!$B$39:$B$782,M$83)+'СЕТ СН'!$H$9+СВЦЭМ!$D$10+'СЕТ СН'!$H$6-'СЕТ СН'!$H$19</f>
        <v>907.22833722999997</v>
      </c>
      <c r="N88" s="36">
        <f>SUMIFS(СВЦЭМ!$C$39:$C$782,СВЦЭМ!$A$39:$A$782,$A88,СВЦЭМ!$B$39:$B$782,N$83)+'СЕТ СН'!$H$9+СВЦЭМ!$D$10+'СЕТ СН'!$H$6-'СЕТ СН'!$H$19</f>
        <v>906.15892445999998</v>
      </c>
      <c r="O88" s="36">
        <f>SUMIFS(СВЦЭМ!$C$39:$C$782,СВЦЭМ!$A$39:$A$782,$A88,СВЦЭМ!$B$39:$B$782,O$83)+'СЕТ СН'!$H$9+СВЦЭМ!$D$10+'СЕТ СН'!$H$6-'СЕТ СН'!$H$19</f>
        <v>935.66529788999992</v>
      </c>
      <c r="P88" s="36">
        <f>SUMIFS(СВЦЭМ!$C$39:$C$782,СВЦЭМ!$A$39:$A$782,$A88,СВЦЭМ!$B$39:$B$782,P$83)+'СЕТ СН'!$H$9+СВЦЭМ!$D$10+'СЕТ СН'!$H$6-'СЕТ СН'!$H$19</f>
        <v>936.61680016999992</v>
      </c>
      <c r="Q88" s="36">
        <f>SUMIFS(СВЦЭМ!$C$39:$C$782,СВЦЭМ!$A$39:$A$782,$A88,СВЦЭМ!$B$39:$B$782,Q$83)+'СЕТ СН'!$H$9+СВЦЭМ!$D$10+'СЕТ СН'!$H$6-'СЕТ СН'!$H$19</f>
        <v>929.87026534999995</v>
      </c>
      <c r="R88" s="36">
        <f>SUMIFS(СВЦЭМ!$C$39:$C$782,СВЦЭМ!$A$39:$A$782,$A88,СВЦЭМ!$B$39:$B$782,R$83)+'СЕТ СН'!$H$9+СВЦЭМ!$D$10+'СЕТ СН'!$H$6-'СЕТ СН'!$H$19</f>
        <v>873.94192572999998</v>
      </c>
      <c r="S88" s="36">
        <f>SUMIFS(СВЦЭМ!$C$39:$C$782,СВЦЭМ!$A$39:$A$782,$A88,СВЦЭМ!$B$39:$B$782,S$83)+'СЕТ СН'!$H$9+СВЦЭМ!$D$10+'СЕТ СН'!$H$6-'СЕТ СН'!$H$19</f>
        <v>873.04023888999996</v>
      </c>
      <c r="T88" s="36">
        <f>SUMIFS(СВЦЭМ!$C$39:$C$782,СВЦЭМ!$A$39:$A$782,$A88,СВЦЭМ!$B$39:$B$782,T$83)+'СЕТ СН'!$H$9+СВЦЭМ!$D$10+'СЕТ СН'!$H$6-'СЕТ СН'!$H$19</f>
        <v>854.45284443999992</v>
      </c>
      <c r="U88" s="36">
        <f>SUMIFS(СВЦЭМ!$C$39:$C$782,СВЦЭМ!$A$39:$A$782,$A88,СВЦЭМ!$B$39:$B$782,U$83)+'СЕТ СН'!$H$9+СВЦЭМ!$D$10+'СЕТ СН'!$H$6-'СЕТ СН'!$H$19</f>
        <v>827.19268594999994</v>
      </c>
      <c r="V88" s="36">
        <f>SUMIFS(СВЦЭМ!$C$39:$C$782,СВЦЭМ!$A$39:$A$782,$A88,СВЦЭМ!$B$39:$B$782,V$83)+'СЕТ СН'!$H$9+СВЦЭМ!$D$10+'СЕТ СН'!$H$6-'СЕТ СН'!$H$19</f>
        <v>803.20923555000002</v>
      </c>
      <c r="W88" s="36">
        <f>SUMIFS(СВЦЭМ!$C$39:$C$782,СВЦЭМ!$A$39:$A$782,$A88,СВЦЭМ!$B$39:$B$782,W$83)+'СЕТ СН'!$H$9+СВЦЭМ!$D$10+'СЕТ СН'!$H$6-'СЕТ СН'!$H$19</f>
        <v>809.38862932999996</v>
      </c>
      <c r="X88" s="36">
        <f>SUMIFS(СВЦЭМ!$C$39:$C$782,СВЦЭМ!$A$39:$A$782,$A88,СВЦЭМ!$B$39:$B$782,X$83)+'СЕТ СН'!$H$9+СВЦЭМ!$D$10+'СЕТ СН'!$H$6-'СЕТ СН'!$H$19</f>
        <v>807.56141905999993</v>
      </c>
      <c r="Y88" s="36">
        <f>SUMIFS(СВЦЭМ!$C$39:$C$782,СВЦЭМ!$A$39:$A$782,$A88,СВЦЭМ!$B$39:$B$782,Y$83)+'СЕТ СН'!$H$9+СВЦЭМ!$D$10+'СЕТ СН'!$H$6-'СЕТ СН'!$H$19</f>
        <v>796.61180564999995</v>
      </c>
    </row>
    <row r="89" spans="1:25" ht="15.75" x14ac:dyDescent="0.2">
      <c r="A89" s="35">
        <f t="shared" si="2"/>
        <v>44353</v>
      </c>
      <c r="B89" s="36">
        <f>SUMIFS(СВЦЭМ!$C$39:$C$782,СВЦЭМ!$A$39:$A$782,$A89,СВЦЭМ!$B$39:$B$782,B$83)+'СЕТ СН'!$H$9+СВЦЭМ!$D$10+'СЕТ СН'!$H$6-'СЕТ СН'!$H$19</f>
        <v>830.53691622999997</v>
      </c>
      <c r="C89" s="36">
        <f>SUMIFS(СВЦЭМ!$C$39:$C$782,СВЦЭМ!$A$39:$A$782,$A89,СВЦЭМ!$B$39:$B$782,C$83)+'СЕТ СН'!$H$9+СВЦЭМ!$D$10+'СЕТ СН'!$H$6-'СЕТ СН'!$H$19</f>
        <v>850.09031336999999</v>
      </c>
      <c r="D89" s="36">
        <f>SUMIFS(СВЦЭМ!$C$39:$C$782,СВЦЭМ!$A$39:$A$782,$A89,СВЦЭМ!$B$39:$B$782,D$83)+'СЕТ СН'!$H$9+СВЦЭМ!$D$10+'СЕТ СН'!$H$6-'СЕТ СН'!$H$19</f>
        <v>923.28821527999992</v>
      </c>
      <c r="E89" s="36">
        <f>SUMIFS(СВЦЭМ!$C$39:$C$782,СВЦЭМ!$A$39:$A$782,$A89,СВЦЭМ!$B$39:$B$782,E$83)+'СЕТ СН'!$H$9+СВЦЭМ!$D$10+'СЕТ СН'!$H$6-'СЕТ СН'!$H$19</f>
        <v>933.24373075999995</v>
      </c>
      <c r="F89" s="36">
        <f>SUMIFS(СВЦЭМ!$C$39:$C$782,СВЦЭМ!$A$39:$A$782,$A89,СВЦЭМ!$B$39:$B$782,F$83)+'СЕТ СН'!$H$9+СВЦЭМ!$D$10+'СЕТ СН'!$H$6-'СЕТ СН'!$H$19</f>
        <v>938.93890418000001</v>
      </c>
      <c r="G89" s="36">
        <f>SUMIFS(СВЦЭМ!$C$39:$C$782,СВЦЭМ!$A$39:$A$782,$A89,СВЦЭМ!$B$39:$B$782,G$83)+'СЕТ СН'!$H$9+СВЦЭМ!$D$10+'СЕТ СН'!$H$6-'СЕТ СН'!$H$19</f>
        <v>935.10240425999996</v>
      </c>
      <c r="H89" s="36">
        <f>SUMIFS(СВЦЭМ!$C$39:$C$782,СВЦЭМ!$A$39:$A$782,$A89,СВЦЭМ!$B$39:$B$782,H$83)+'СЕТ СН'!$H$9+СВЦЭМ!$D$10+'СЕТ СН'!$H$6-'СЕТ СН'!$H$19</f>
        <v>924.05086803999995</v>
      </c>
      <c r="I89" s="36">
        <f>SUMIFS(СВЦЭМ!$C$39:$C$782,СВЦЭМ!$A$39:$A$782,$A89,СВЦЭМ!$B$39:$B$782,I$83)+'СЕТ СН'!$H$9+СВЦЭМ!$D$10+'СЕТ СН'!$H$6-'СЕТ СН'!$H$19</f>
        <v>836.41720651999992</v>
      </c>
      <c r="J89" s="36">
        <f>SUMIFS(СВЦЭМ!$C$39:$C$782,СВЦЭМ!$A$39:$A$782,$A89,СВЦЭМ!$B$39:$B$782,J$83)+'СЕТ СН'!$H$9+СВЦЭМ!$D$10+'СЕТ СН'!$H$6-'СЕТ СН'!$H$19</f>
        <v>800.65754056999992</v>
      </c>
      <c r="K89" s="36">
        <f>SUMIFS(СВЦЭМ!$C$39:$C$782,СВЦЭМ!$A$39:$A$782,$A89,СВЦЭМ!$B$39:$B$782,K$83)+'СЕТ СН'!$H$9+СВЦЭМ!$D$10+'СЕТ СН'!$H$6-'СЕТ СН'!$H$19</f>
        <v>823.40942958999995</v>
      </c>
      <c r="L89" s="36">
        <f>SUMIFS(СВЦЭМ!$C$39:$C$782,СВЦЭМ!$A$39:$A$782,$A89,СВЦЭМ!$B$39:$B$782,L$83)+'СЕТ СН'!$H$9+СВЦЭМ!$D$10+'СЕТ СН'!$H$6-'СЕТ СН'!$H$19</f>
        <v>835.95560653999996</v>
      </c>
      <c r="M89" s="36">
        <f>SUMIFS(СВЦЭМ!$C$39:$C$782,СВЦЭМ!$A$39:$A$782,$A89,СВЦЭМ!$B$39:$B$782,M$83)+'СЕТ СН'!$H$9+СВЦЭМ!$D$10+'СЕТ СН'!$H$6-'СЕТ СН'!$H$19</f>
        <v>857.58745071999999</v>
      </c>
      <c r="N89" s="36">
        <f>SUMIFS(СВЦЭМ!$C$39:$C$782,СВЦЭМ!$A$39:$A$782,$A89,СВЦЭМ!$B$39:$B$782,N$83)+'СЕТ СН'!$H$9+СВЦЭМ!$D$10+'СЕТ СН'!$H$6-'СЕТ СН'!$H$19</f>
        <v>890.87335295999992</v>
      </c>
      <c r="O89" s="36">
        <f>SUMIFS(СВЦЭМ!$C$39:$C$782,СВЦЭМ!$A$39:$A$782,$A89,СВЦЭМ!$B$39:$B$782,O$83)+'СЕТ СН'!$H$9+СВЦЭМ!$D$10+'СЕТ СН'!$H$6-'СЕТ СН'!$H$19</f>
        <v>915.61215213999992</v>
      </c>
      <c r="P89" s="36">
        <f>SUMIFS(СВЦЭМ!$C$39:$C$782,СВЦЭМ!$A$39:$A$782,$A89,СВЦЭМ!$B$39:$B$782,P$83)+'СЕТ СН'!$H$9+СВЦЭМ!$D$10+'СЕТ СН'!$H$6-'СЕТ СН'!$H$19</f>
        <v>915.75381191999998</v>
      </c>
      <c r="Q89" s="36">
        <f>SUMIFS(СВЦЭМ!$C$39:$C$782,СВЦЭМ!$A$39:$A$782,$A89,СВЦЭМ!$B$39:$B$782,Q$83)+'СЕТ СН'!$H$9+СВЦЭМ!$D$10+'СЕТ СН'!$H$6-'СЕТ СН'!$H$19</f>
        <v>928.06155287000001</v>
      </c>
      <c r="R89" s="36">
        <f>SUMIFS(СВЦЭМ!$C$39:$C$782,СВЦЭМ!$A$39:$A$782,$A89,СВЦЭМ!$B$39:$B$782,R$83)+'СЕТ СН'!$H$9+СВЦЭМ!$D$10+'СЕТ СН'!$H$6-'СЕТ СН'!$H$19</f>
        <v>870.88420145999999</v>
      </c>
      <c r="S89" s="36">
        <f>SUMIFS(СВЦЭМ!$C$39:$C$782,СВЦЭМ!$A$39:$A$782,$A89,СВЦЭМ!$B$39:$B$782,S$83)+'СЕТ СН'!$H$9+СВЦЭМ!$D$10+'СЕТ СН'!$H$6-'СЕТ СН'!$H$19</f>
        <v>834.93076824999991</v>
      </c>
      <c r="T89" s="36">
        <f>SUMIFS(СВЦЭМ!$C$39:$C$782,СВЦЭМ!$A$39:$A$782,$A89,СВЦЭМ!$B$39:$B$782,T$83)+'СЕТ СН'!$H$9+СВЦЭМ!$D$10+'СЕТ СН'!$H$6-'СЕТ СН'!$H$19</f>
        <v>821.89763352</v>
      </c>
      <c r="U89" s="36">
        <f>SUMIFS(СВЦЭМ!$C$39:$C$782,СВЦЭМ!$A$39:$A$782,$A89,СВЦЭМ!$B$39:$B$782,U$83)+'СЕТ СН'!$H$9+СВЦЭМ!$D$10+'СЕТ СН'!$H$6-'СЕТ СН'!$H$19</f>
        <v>819.34996222999996</v>
      </c>
      <c r="V89" s="36">
        <f>SUMIFS(СВЦЭМ!$C$39:$C$782,СВЦЭМ!$A$39:$A$782,$A89,СВЦЭМ!$B$39:$B$782,V$83)+'СЕТ СН'!$H$9+СВЦЭМ!$D$10+'СЕТ СН'!$H$6-'СЕТ СН'!$H$19</f>
        <v>826.04769472999999</v>
      </c>
      <c r="W89" s="36">
        <f>SUMIFS(СВЦЭМ!$C$39:$C$782,СВЦЭМ!$A$39:$A$782,$A89,СВЦЭМ!$B$39:$B$782,W$83)+'СЕТ СН'!$H$9+СВЦЭМ!$D$10+'СЕТ СН'!$H$6-'СЕТ СН'!$H$19</f>
        <v>848.34429560000001</v>
      </c>
      <c r="X89" s="36">
        <f>SUMIFS(СВЦЭМ!$C$39:$C$782,СВЦЭМ!$A$39:$A$782,$A89,СВЦЭМ!$B$39:$B$782,X$83)+'СЕТ СН'!$H$9+СВЦЭМ!$D$10+'СЕТ СН'!$H$6-'СЕТ СН'!$H$19</f>
        <v>837.8846575</v>
      </c>
      <c r="Y89" s="36">
        <f>SUMIFS(СВЦЭМ!$C$39:$C$782,СВЦЭМ!$A$39:$A$782,$A89,СВЦЭМ!$B$39:$B$782,Y$83)+'СЕТ СН'!$H$9+СВЦЭМ!$D$10+'СЕТ СН'!$H$6-'СЕТ СН'!$H$19</f>
        <v>808.39587382000002</v>
      </c>
    </row>
    <row r="90" spans="1:25" ht="15.75" x14ac:dyDescent="0.2">
      <c r="A90" s="35">
        <f t="shared" si="2"/>
        <v>44354</v>
      </c>
      <c r="B90" s="36">
        <f>SUMIFS(СВЦЭМ!$C$39:$C$782,СВЦЭМ!$A$39:$A$782,$A90,СВЦЭМ!$B$39:$B$782,B$83)+'СЕТ СН'!$H$9+СВЦЭМ!$D$10+'СЕТ СН'!$H$6-'СЕТ СН'!$H$19</f>
        <v>793.93901483000002</v>
      </c>
      <c r="C90" s="36">
        <f>SUMIFS(СВЦЭМ!$C$39:$C$782,СВЦЭМ!$A$39:$A$782,$A90,СВЦЭМ!$B$39:$B$782,C$83)+'СЕТ СН'!$H$9+СВЦЭМ!$D$10+'СЕТ СН'!$H$6-'СЕТ СН'!$H$19</f>
        <v>851.25336104999997</v>
      </c>
      <c r="D90" s="36">
        <f>SUMIFS(СВЦЭМ!$C$39:$C$782,СВЦЭМ!$A$39:$A$782,$A90,СВЦЭМ!$B$39:$B$782,D$83)+'СЕТ СН'!$H$9+СВЦЭМ!$D$10+'СЕТ СН'!$H$6-'СЕТ СН'!$H$19</f>
        <v>931.59251288999997</v>
      </c>
      <c r="E90" s="36">
        <f>SUMIFS(СВЦЭМ!$C$39:$C$782,СВЦЭМ!$A$39:$A$782,$A90,СВЦЭМ!$B$39:$B$782,E$83)+'СЕТ СН'!$H$9+СВЦЭМ!$D$10+'СЕТ СН'!$H$6-'СЕТ СН'!$H$19</f>
        <v>948.24131237999995</v>
      </c>
      <c r="F90" s="36">
        <f>SUMIFS(СВЦЭМ!$C$39:$C$782,СВЦЭМ!$A$39:$A$782,$A90,СВЦЭМ!$B$39:$B$782,F$83)+'СЕТ СН'!$H$9+СВЦЭМ!$D$10+'СЕТ СН'!$H$6-'СЕТ СН'!$H$19</f>
        <v>946.32674997999993</v>
      </c>
      <c r="G90" s="36">
        <f>SUMIFS(СВЦЭМ!$C$39:$C$782,СВЦЭМ!$A$39:$A$782,$A90,СВЦЭМ!$B$39:$B$782,G$83)+'СЕТ СН'!$H$9+СВЦЭМ!$D$10+'СЕТ СН'!$H$6-'СЕТ СН'!$H$19</f>
        <v>933.48039197999992</v>
      </c>
      <c r="H90" s="36">
        <f>SUMIFS(СВЦЭМ!$C$39:$C$782,СВЦЭМ!$A$39:$A$782,$A90,СВЦЭМ!$B$39:$B$782,H$83)+'СЕТ СН'!$H$9+СВЦЭМ!$D$10+'СЕТ СН'!$H$6-'СЕТ СН'!$H$19</f>
        <v>904.63010129999998</v>
      </c>
      <c r="I90" s="36">
        <f>SUMIFS(СВЦЭМ!$C$39:$C$782,СВЦЭМ!$A$39:$A$782,$A90,СВЦЭМ!$B$39:$B$782,I$83)+'СЕТ СН'!$H$9+СВЦЭМ!$D$10+'СЕТ СН'!$H$6-'СЕТ СН'!$H$19</f>
        <v>824.62130345999992</v>
      </c>
      <c r="J90" s="36">
        <f>SUMIFS(СВЦЭМ!$C$39:$C$782,СВЦЭМ!$A$39:$A$782,$A90,СВЦЭМ!$B$39:$B$782,J$83)+'СЕТ СН'!$H$9+СВЦЭМ!$D$10+'СЕТ СН'!$H$6-'СЕТ СН'!$H$19</f>
        <v>826.75857014999997</v>
      </c>
      <c r="K90" s="36">
        <f>SUMIFS(СВЦЭМ!$C$39:$C$782,СВЦЭМ!$A$39:$A$782,$A90,СВЦЭМ!$B$39:$B$782,K$83)+'СЕТ СН'!$H$9+СВЦЭМ!$D$10+'СЕТ СН'!$H$6-'СЕТ СН'!$H$19</f>
        <v>853.74855820999994</v>
      </c>
      <c r="L90" s="36">
        <f>SUMIFS(СВЦЭМ!$C$39:$C$782,СВЦЭМ!$A$39:$A$782,$A90,СВЦЭМ!$B$39:$B$782,L$83)+'СЕТ СН'!$H$9+СВЦЭМ!$D$10+'СЕТ СН'!$H$6-'СЕТ СН'!$H$19</f>
        <v>867.04317832999993</v>
      </c>
      <c r="M90" s="36">
        <f>SUMIFS(СВЦЭМ!$C$39:$C$782,СВЦЭМ!$A$39:$A$782,$A90,СВЦЭМ!$B$39:$B$782,M$83)+'СЕТ СН'!$H$9+СВЦЭМ!$D$10+'СЕТ СН'!$H$6-'СЕТ СН'!$H$19</f>
        <v>857.15138294999997</v>
      </c>
      <c r="N90" s="36">
        <f>SUMIFS(СВЦЭМ!$C$39:$C$782,СВЦЭМ!$A$39:$A$782,$A90,СВЦЭМ!$B$39:$B$782,N$83)+'СЕТ СН'!$H$9+СВЦЭМ!$D$10+'СЕТ СН'!$H$6-'СЕТ СН'!$H$19</f>
        <v>877.65122069999995</v>
      </c>
      <c r="O90" s="36">
        <f>SUMIFS(СВЦЭМ!$C$39:$C$782,СВЦЭМ!$A$39:$A$782,$A90,СВЦЭМ!$B$39:$B$782,O$83)+'СЕТ СН'!$H$9+СВЦЭМ!$D$10+'СЕТ СН'!$H$6-'СЕТ СН'!$H$19</f>
        <v>925.79074666999998</v>
      </c>
      <c r="P90" s="36">
        <f>SUMIFS(СВЦЭМ!$C$39:$C$782,СВЦЭМ!$A$39:$A$782,$A90,СВЦЭМ!$B$39:$B$782,P$83)+'СЕТ СН'!$H$9+СВЦЭМ!$D$10+'СЕТ СН'!$H$6-'СЕТ СН'!$H$19</f>
        <v>924.01746716000002</v>
      </c>
      <c r="Q90" s="36">
        <f>SUMIFS(СВЦЭМ!$C$39:$C$782,СВЦЭМ!$A$39:$A$782,$A90,СВЦЭМ!$B$39:$B$782,Q$83)+'СЕТ СН'!$H$9+СВЦЭМ!$D$10+'СЕТ СН'!$H$6-'СЕТ СН'!$H$19</f>
        <v>928.42652625999995</v>
      </c>
      <c r="R90" s="36">
        <f>SUMIFS(СВЦЭМ!$C$39:$C$782,СВЦЭМ!$A$39:$A$782,$A90,СВЦЭМ!$B$39:$B$782,R$83)+'СЕТ СН'!$H$9+СВЦЭМ!$D$10+'СЕТ СН'!$H$6-'СЕТ СН'!$H$19</f>
        <v>870.61816535999992</v>
      </c>
      <c r="S90" s="36">
        <f>SUMIFS(СВЦЭМ!$C$39:$C$782,СВЦЭМ!$A$39:$A$782,$A90,СВЦЭМ!$B$39:$B$782,S$83)+'СЕТ СН'!$H$9+СВЦЭМ!$D$10+'СЕТ СН'!$H$6-'СЕТ СН'!$H$19</f>
        <v>826.18560162999995</v>
      </c>
      <c r="T90" s="36">
        <f>SUMIFS(СВЦЭМ!$C$39:$C$782,СВЦЭМ!$A$39:$A$782,$A90,СВЦЭМ!$B$39:$B$782,T$83)+'СЕТ СН'!$H$9+СВЦЭМ!$D$10+'СЕТ СН'!$H$6-'СЕТ СН'!$H$19</f>
        <v>829.97561424999992</v>
      </c>
      <c r="U90" s="36">
        <f>SUMIFS(СВЦЭМ!$C$39:$C$782,СВЦЭМ!$A$39:$A$782,$A90,СВЦЭМ!$B$39:$B$782,U$83)+'СЕТ СН'!$H$9+СВЦЭМ!$D$10+'СЕТ СН'!$H$6-'СЕТ СН'!$H$19</f>
        <v>842.79132200999993</v>
      </c>
      <c r="V90" s="36">
        <f>SUMIFS(СВЦЭМ!$C$39:$C$782,СВЦЭМ!$A$39:$A$782,$A90,СВЦЭМ!$B$39:$B$782,V$83)+'СЕТ СН'!$H$9+СВЦЭМ!$D$10+'СЕТ СН'!$H$6-'СЕТ СН'!$H$19</f>
        <v>867.45215024999993</v>
      </c>
      <c r="W90" s="36">
        <f>SUMIFS(СВЦЭМ!$C$39:$C$782,СВЦЭМ!$A$39:$A$782,$A90,СВЦЭМ!$B$39:$B$782,W$83)+'СЕТ СН'!$H$9+СВЦЭМ!$D$10+'СЕТ СН'!$H$6-'СЕТ СН'!$H$19</f>
        <v>878.62661174999994</v>
      </c>
      <c r="X90" s="36">
        <f>SUMIFS(СВЦЭМ!$C$39:$C$782,СВЦЭМ!$A$39:$A$782,$A90,СВЦЭМ!$B$39:$B$782,X$83)+'СЕТ СН'!$H$9+СВЦЭМ!$D$10+'СЕТ СН'!$H$6-'СЕТ СН'!$H$19</f>
        <v>866.35439616999997</v>
      </c>
      <c r="Y90" s="36">
        <f>SUMIFS(СВЦЭМ!$C$39:$C$782,СВЦЭМ!$A$39:$A$782,$A90,СВЦЭМ!$B$39:$B$782,Y$83)+'СЕТ СН'!$H$9+СВЦЭМ!$D$10+'СЕТ СН'!$H$6-'СЕТ СН'!$H$19</f>
        <v>794.46475650999992</v>
      </c>
    </row>
    <row r="91" spans="1:25" ht="15.75" x14ac:dyDescent="0.2">
      <c r="A91" s="35">
        <f t="shared" si="2"/>
        <v>44355</v>
      </c>
      <c r="B91" s="36">
        <f>SUMIFS(СВЦЭМ!$C$39:$C$782,СВЦЭМ!$A$39:$A$782,$A91,СВЦЭМ!$B$39:$B$782,B$83)+'СЕТ СН'!$H$9+СВЦЭМ!$D$10+'СЕТ СН'!$H$6-'СЕТ СН'!$H$19</f>
        <v>780.75084368</v>
      </c>
      <c r="C91" s="36">
        <f>SUMIFS(СВЦЭМ!$C$39:$C$782,СВЦЭМ!$A$39:$A$782,$A91,СВЦЭМ!$B$39:$B$782,C$83)+'СЕТ СН'!$H$9+СВЦЭМ!$D$10+'СЕТ СН'!$H$6-'СЕТ СН'!$H$19</f>
        <v>851.08339131999992</v>
      </c>
      <c r="D91" s="36">
        <f>SUMIFS(СВЦЭМ!$C$39:$C$782,СВЦЭМ!$A$39:$A$782,$A91,СВЦЭМ!$B$39:$B$782,D$83)+'СЕТ СН'!$H$9+СВЦЭМ!$D$10+'СЕТ СН'!$H$6-'СЕТ СН'!$H$19</f>
        <v>928.73195189</v>
      </c>
      <c r="E91" s="36">
        <f>SUMIFS(СВЦЭМ!$C$39:$C$782,СВЦЭМ!$A$39:$A$782,$A91,СВЦЭМ!$B$39:$B$782,E$83)+'СЕТ СН'!$H$9+СВЦЭМ!$D$10+'СЕТ СН'!$H$6-'СЕТ СН'!$H$19</f>
        <v>944.34268558999997</v>
      </c>
      <c r="F91" s="36">
        <f>SUMIFS(СВЦЭМ!$C$39:$C$782,СВЦЭМ!$A$39:$A$782,$A91,СВЦЭМ!$B$39:$B$782,F$83)+'СЕТ СН'!$H$9+СВЦЭМ!$D$10+'СЕТ СН'!$H$6-'СЕТ СН'!$H$19</f>
        <v>939.32517558999996</v>
      </c>
      <c r="G91" s="36">
        <f>SUMIFS(СВЦЭМ!$C$39:$C$782,СВЦЭМ!$A$39:$A$782,$A91,СВЦЭМ!$B$39:$B$782,G$83)+'СЕТ СН'!$H$9+СВЦЭМ!$D$10+'СЕТ СН'!$H$6-'СЕТ СН'!$H$19</f>
        <v>929.11754024999993</v>
      </c>
      <c r="H91" s="36">
        <f>SUMIFS(СВЦЭМ!$C$39:$C$782,СВЦЭМ!$A$39:$A$782,$A91,СВЦЭМ!$B$39:$B$782,H$83)+'СЕТ СН'!$H$9+СВЦЭМ!$D$10+'СЕТ СН'!$H$6-'СЕТ СН'!$H$19</f>
        <v>882.22621286999993</v>
      </c>
      <c r="I91" s="36">
        <f>SUMIFS(СВЦЭМ!$C$39:$C$782,СВЦЭМ!$A$39:$A$782,$A91,СВЦЭМ!$B$39:$B$782,I$83)+'СЕТ СН'!$H$9+СВЦЭМ!$D$10+'СЕТ СН'!$H$6-'СЕТ СН'!$H$19</f>
        <v>804.27205237999999</v>
      </c>
      <c r="J91" s="36">
        <f>SUMIFS(СВЦЭМ!$C$39:$C$782,СВЦЭМ!$A$39:$A$782,$A91,СВЦЭМ!$B$39:$B$782,J$83)+'СЕТ СН'!$H$9+СВЦЭМ!$D$10+'СЕТ СН'!$H$6-'СЕТ СН'!$H$19</f>
        <v>786.69973262999997</v>
      </c>
      <c r="K91" s="36">
        <f>SUMIFS(СВЦЭМ!$C$39:$C$782,СВЦЭМ!$A$39:$A$782,$A91,СВЦЭМ!$B$39:$B$782,K$83)+'СЕТ СН'!$H$9+СВЦЭМ!$D$10+'СЕТ СН'!$H$6-'СЕТ СН'!$H$19</f>
        <v>790.32643985999994</v>
      </c>
      <c r="L91" s="36">
        <f>SUMIFS(СВЦЭМ!$C$39:$C$782,СВЦЭМ!$A$39:$A$782,$A91,СВЦЭМ!$B$39:$B$782,L$83)+'СЕТ СН'!$H$9+СВЦЭМ!$D$10+'СЕТ СН'!$H$6-'СЕТ СН'!$H$19</f>
        <v>789.68185581</v>
      </c>
      <c r="M91" s="36">
        <f>SUMIFS(СВЦЭМ!$C$39:$C$782,СВЦЭМ!$A$39:$A$782,$A91,СВЦЭМ!$B$39:$B$782,M$83)+'СЕТ СН'!$H$9+СВЦЭМ!$D$10+'СЕТ СН'!$H$6-'СЕТ СН'!$H$19</f>
        <v>799.48810799</v>
      </c>
      <c r="N91" s="36">
        <f>SUMIFS(СВЦЭМ!$C$39:$C$782,СВЦЭМ!$A$39:$A$782,$A91,СВЦЭМ!$B$39:$B$782,N$83)+'СЕТ СН'!$H$9+СВЦЭМ!$D$10+'СЕТ СН'!$H$6-'СЕТ СН'!$H$19</f>
        <v>842.35168082999996</v>
      </c>
      <c r="O91" s="36">
        <f>SUMIFS(СВЦЭМ!$C$39:$C$782,СВЦЭМ!$A$39:$A$782,$A91,СВЦЭМ!$B$39:$B$782,O$83)+'СЕТ СН'!$H$9+СВЦЭМ!$D$10+'СЕТ СН'!$H$6-'СЕТ СН'!$H$19</f>
        <v>890.47080308</v>
      </c>
      <c r="P91" s="36">
        <f>SUMIFS(СВЦЭМ!$C$39:$C$782,СВЦЭМ!$A$39:$A$782,$A91,СВЦЭМ!$B$39:$B$782,P$83)+'СЕТ СН'!$H$9+СВЦЭМ!$D$10+'СЕТ СН'!$H$6-'СЕТ СН'!$H$19</f>
        <v>896.60210676999998</v>
      </c>
      <c r="Q91" s="36">
        <f>SUMIFS(СВЦЭМ!$C$39:$C$782,СВЦЭМ!$A$39:$A$782,$A91,СВЦЭМ!$B$39:$B$782,Q$83)+'СЕТ СН'!$H$9+СВЦЭМ!$D$10+'СЕТ СН'!$H$6-'СЕТ СН'!$H$19</f>
        <v>898.11454362999996</v>
      </c>
      <c r="R91" s="36">
        <f>SUMIFS(СВЦЭМ!$C$39:$C$782,СВЦЭМ!$A$39:$A$782,$A91,СВЦЭМ!$B$39:$B$782,R$83)+'СЕТ СН'!$H$9+СВЦЭМ!$D$10+'СЕТ СН'!$H$6-'СЕТ СН'!$H$19</f>
        <v>846.39114323000001</v>
      </c>
      <c r="S91" s="36">
        <f>SUMIFS(СВЦЭМ!$C$39:$C$782,СВЦЭМ!$A$39:$A$782,$A91,СВЦЭМ!$B$39:$B$782,S$83)+'СЕТ СН'!$H$9+СВЦЭМ!$D$10+'СЕТ СН'!$H$6-'СЕТ СН'!$H$19</f>
        <v>792.83810213999993</v>
      </c>
      <c r="T91" s="36">
        <f>SUMIFS(СВЦЭМ!$C$39:$C$782,СВЦЭМ!$A$39:$A$782,$A91,СВЦЭМ!$B$39:$B$782,T$83)+'СЕТ СН'!$H$9+СВЦЭМ!$D$10+'СЕТ СН'!$H$6-'СЕТ СН'!$H$19</f>
        <v>769.87194064999994</v>
      </c>
      <c r="U91" s="36">
        <f>SUMIFS(СВЦЭМ!$C$39:$C$782,СВЦЭМ!$A$39:$A$782,$A91,СВЦЭМ!$B$39:$B$782,U$83)+'СЕТ СН'!$H$9+СВЦЭМ!$D$10+'СЕТ СН'!$H$6-'СЕТ СН'!$H$19</f>
        <v>758.09135655</v>
      </c>
      <c r="V91" s="36">
        <f>SUMIFS(СВЦЭМ!$C$39:$C$782,СВЦЭМ!$A$39:$A$782,$A91,СВЦЭМ!$B$39:$B$782,V$83)+'СЕТ СН'!$H$9+СВЦЭМ!$D$10+'СЕТ СН'!$H$6-'СЕТ СН'!$H$19</f>
        <v>764.67550983000001</v>
      </c>
      <c r="W91" s="36">
        <f>SUMIFS(СВЦЭМ!$C$39:$C$782,СВЦЭМ!$A$39:$A$782,$A91,СВЦЭМ!$B$39:$B$782,W$83)+'СЕТ СН'!$H$9+СВЦЭМ!$D$10+'СЕТ СН'!$H$6-'СЕТ СН'!$H$19</f>
        <v>782.37611391999997</v>
      </c>
      <c r="X91" s="36">
        <f>SUMIFS(СВЦЭМ!$C$39:$C$782,СВЦЭМ!$A$39:$A$782,$A91,СВЦЭМ!$B$39:$B$782,X$83)+'СЕТ СН'!$H$9+СВЦЭМ!$D$10+'СЕТ СН'!$H$6-'СЕТ СН'!$H$19</f>
        <v>758.45250973999998</v>
      </c>
      <c r="Y91" s="36">
        <f>SUMIFS(СВЦЭМ!$C$39:$C$782,СВЦЭМ!$A$39:$A$782,$A91,СВЦЭМ!$B$39:$B$782,Y$83)+'СЕТ СН'!$H$9+СВЦЭМ!$D$10+'СЕТ СН'!$H$6-'СЕТ СН'!$H$19</f>
        <v>749.58689259999994</v>
      </c>
    </row>
    <row r="92" spans="1:25" ht="15.75" x14ac:dyDescent="0.2">
      <c r="A92" s="35">
        <f t="shared" si="2"/>
        <v>44356</v>
      </c>
      <c r="B92" s="36">
        <f>SUMIFS(СВЦЭМ!$C$39:$C$782,СВЦЭМ!$A$39:$A$782,$A92,СВЦЭМ!$B$39:$B$782,B$83)+'СЕТ СН'!$H$9+СВЦЭМ!$D$10+'СЕТ СН'!$H$6-'СЕТ СН'!$H$19</f>
        <v>790.71700268999996</v>
      </c>
      <c r="C92" s="36">
        <f>SUMIFS(СВЦЭМ!$C$39:$C$782,СВЦЭМ!$A$39:$A$782,$A92,СВЦЭМ!$B$39:$B$782,C$83)+'СЕТ СН'!$H$9+СВЦЭМ!$D$10+'СЕТ СН'!$H$6-'СЕТ СН'!$H$19</f>
        <v>857.34840279999992</v>
      </c>
      <c r="D92" s="36">
        <f>SUMIFS(СВЦЭМ!$C$39:$C$782,СВЦЭМ!$A$39:$A$782,$A92,СВЦЭМ!$B$39:$B$782,D$83)+'СЕТ СН'!$H$9+СВЦЭМ!$D$10+'СЕТ СН'!$H$6-'СЕТ СН'!$H$19</f>
        <v>927.50195980000001</v>
      </c>
      <c r="E92" s="36">
        <f>SUMIFS(СВЦЭМ!$C$39:$C$782,СВЦЭМ!$A$39:$A$782,$A92,СВЦЭМ!$B$39:$B$782,E$83)+'СЕТ СН'!$H$9+СВЦЭМ!$D$10+'СЕТ СН'!$H$6-'СЕТ СН'!$H$19</f>
        <v>936.33799558999999</v>
      </c>
      <c r="F92" s="36">
        <f>SUMIFS(СВЦЭМ!$C$39:$C$782,СВЦЭМ!$A$39:$A$782,$A92,СВЦЭМ!$B$39:$B$782,F$83)+'СЕТ СН'!$H$9+СВЦЭМ!$D$10+'СЕТ СН'!$H$6-'СЕТ СН'!$H$19</f>
        <v>937.22239499</v>
      </c>
      <c r="G92" s="36">
        <f>SUMIFS(СВЦЭМ!$C$39:$C$782,СВЦЭМ!$A$39:$A$782,$A92,СВЦЭМ!$B$39:$B$782,G$83)+'СЕТ СН'!$H$9+СВЦЭМ!$D$10+'СЕТ СН'!$H$6-'СЕТ СН'!$H$19</f>
        <v>919.86920510999994</v>
      </c>
      <c r="H92" s="36">
        <f>SUMIFS(СВЦЭМ!$C$39:$C$782,СВЦЭМ!$A$39:$A$782,$A92,СВЦЭМ!$B$39:$B$782,H$83)+'СЕТ СН'!$H$9+СВЦЭМ!$D$10+'СЕТ СН'!$H$6-'СЕТ СН'!$H$19</f>
        <v>882.87386673999993</v>
      </c>
      <c r="I92" s="36">
        <f>SUMIFS(СВЦЭМ!$C$39:$C$782,СВЦЭМ!$A$39:$A$782,$A92,СВЦЭМ!$B$39:$B$782,I$83)+'СЕТ СН'!$H$9+СВЦЭМ!$D$10+'СЕТ СН'!$H$6-'СЕТ СН'!$H$19</f>
        <v>802.30305369999996</v>
      </c>
      <c r="J92" s="36">
        <f>SUMIFS(СВЦЭМ!$C$39:$C$782,СВЦЭМ!$A$39:$A$782,$A92,СВЦЭМ!$B$39:$B$782,J$83)+'СЕТ СН'!$H$9+СВЦЭМ!$D$10+'СЕТ СН'!$H$6-'СЕТ СН'!$H$19</f>
        <v>789.91825059999996</v>
      </c>
      <c r="K92" s="36">
        <f>SUMIFS(СВЦЭМ!$C$39:$C$782,СВЦЭМ!$A$39:$A$782,$A92,СВЦЭМ!$B$39:$B$782,K$83)+'СЕТ СН'!$H$9+СВЦЭМ!$D$10+'СЕТ СН'!$H$6-'СЕТ СН'!$H$19</f>
        <v>792.58938847000002</v>
      </c>
      <c r="L92" s="36">
        <f>SUMIFS(СВЦЭМ!$C$39:$C$782,СВЦЭМ!$A$39:$A$782,$A92,СВЦЭМ!$B$39:$B$782,L$83)+'СЕТ СН'!$H$9+СВЦЭМ!$D$10+'СЕТ СН'!$H$6-'СЕТ СН'!$H$19</f>
        <v>797.42387633999999</v>
      </c>
      <c r="M92" s="36">
        <f>SUMIFS(СВЦЭМ!$C$39:$C$782,СВЦЭМ!$A$39:$A$782,$A92,СВЦЭМ!$B$39:$B$782,M$83)+'СЕТ СН'!$H$9+СВЦЭМ!$D$10+'СЕТ СН'!$H$6-'СЕТ СН'!$H$19</f>
        <v>808.69967453999993</v>
      </c>
      <c r="N92" s="36">
        <f>SUMIFS(СВЦЭМ!$C$39:$C$782,СВЦЭМ!$A$39:$A$782,$A92,СВЦЭМ!$B$39:$B$782,N$83)+'СЕТ СН'!$H$9+СВЦЭМ!$D$10+'СЕТ СН'!$H$6-'СЕТ СН'!$H$19</f>
        <v>853.03631094999992</v>
      </c>
      <c r="O92" s="36">
        <f>SUMIFS(СВЦЭМ!$C$39:$C$782,СВЦЭМ!$A$39:$A$782,$A92,СВЦЭМ!$B$39:$B$782,O$83)+'СЕТ СН'!$H$9+СВЦЭМ!$D$10+'СЕТ СН'!$H$6-'СЕТ СН'!$H$19</f>
        <v>906.66106604999993</v>
      </c>
      <c r="P92" s="36">
        <f>SUMIFS(СВЦЭМ!$C$39:$C$782,СВЦЭМ!$A$39:$A$782,$A92,СВЦЭМ!$B$39:$B$782,P$83)+'СЕТ СН'!$H$9+СВЦЭМ!$D$10+'СЕТ СН'!$H$6-'СЕТ СН'!$H$19</f>
        <v>905.19837499999994</v>
      </c>
      <c r="Q92" s="36">
        <f>SUMIFS(СВЦЭМ!$C$39:$C$782,СВЦЭМ!$A$39:$A$782,$A92,СВЦЭМ!$B$39:$B$782,Q$83)+'СЕТ СН'!$H$9+СВЦЭМ!$D$10+'СЕТ СН'!$H$6-'СЕТ СН'!$H$19</f>
        <v>897.32924009999999</v>
      </c>
      <c r="R92" s="36">
        <f>SUMIFS(СВЦЭМ!$C$39:$C$782,СВЦЭМ!$A$39:$A$782,$A92,СВЦЭМ!$B$39:$B$782,R$83)+'СЕТ СН'!$H$9+СВЦЭМ!$D$10+'СЕТ СН'!$H$6-'СЕТ СН'!$H$19</f>
        <v>843.88690797999993</v>
      </c>
      <c r="S92" s="36">
        <f>SUMIFS(СВЦЭМ!$C$39:$C$782,СВЦЭМ!$A$39:$A$782,$A92,СВЦЭМ!$B$39:$B$782,S$83)+'СЕТ СН'!$H$9+СВЦЭМ!$D$10+'СЕТ СН'!$H$6-'СЕТ СН'!$H$19</f>
        <v>784.61472177999997</v>
      </c>
      <c r="T92" s="36">
        <f>SUMIFS(СВЦЭМ!$C$39:$C$782,СВЦЭМ!$A$39:$A$782,$A92,СВЦЭМ!$B$39:$B$782,T$83)+'СЕТ СН'!$H$9+СВЦЭМ!$D$10+'СЕТ СН'!$H$6-'СЕТ СН'!$H$19</f>
        <v>764.08665674999997</v>
      </c>
      <c r="U92" s="36">
        <f>SUMIFS(СВЦЭМ!$C$39:$C$782,СВЦЭМ!$A$39:$A$782,$A92,СВЦЭМ!$B$39:$B$782,U$83)+'СЕТ СН'!$H$9+СВЦЭМ!$D$10+'СЕТ СН'!$H$6-'СЕТ СН'!$H$19</f>
        <v>751.6907357</v>
      </c>
      <c r="V92" s="36">
        <f>SUMIFS(СВЦЭМ!$C$39:$C$782,СВЦЭМ!$A$39:$A$782,$A92,СВЦЭМ!$B$39:$B$782,V$83)+'СЕТ СН'!$H$9+СВЦЭМ!$D$10+'СЕТ СН'!$H$6-'СЕТ СН'!$H$19</f>
        <v>763.77476494999996</v>
      </c>
      <c r="W92" s="36">
        <f>SUMIFS(СВЦЭМ!$C$39:$C$782,СВЦЭМ!$A$39:$A$782,$A92,СВЦЭМ!$B$39:$B$782,W$83)+'СЕТ СН'!$H$9+СВЦЭМ!$D$10+'СЕТ СН'!$H$6-'СЕТ СН'!$H$19</f>
        <v>774.60023531000002</v>
      </c>
      <c r="X92" s="36">
        <f>SUMIFS(СВЦЭМ!$C$39:$C$782,СВЦЭМ!$A$39:$A$782,$A92,СВЦЭМ!$B$39:$B$782,X$83)+'СЕТ СН'!$H$9+СВЦЭМ!$D$10+'СЕТ СН'!$H$6-'СЕТ СН'!$H$19</f>
        <v>760.97920837999993</v>
      </c>
      <c r="Y92" s="36">
        <f>SUMIFS(СВЦЭМ!$C$39:$C$782,СВЦЭМ!$A$39:$A$782,$A92,СВЦЭМ!$B$39:$B$782,Y$83)+'СЕТ СН'!$H$9+СВЦЭМ!$D$10+'СЕТ СН'!$H$6-'СЕТ СН'!$H$19</f>
        <v>733.97678012999995</v>
      </c>
    </row>
    <row r="93" spans="1:25" ht="15.75" x14ac:dyDescent="0.2">
      <c r="A93" s="35">
        <f t="shared" si="2"/>
        <v>44357</v>
      </c>
      <c r="B93" s="36">
        <f>SUMIFS(СВЦЭМ!$C$39:$C$782,СВЦЭМ!$A$39:$A$782,$A93,СВЦЭМ!$B$39:$B$782,B$83)+'СЕТ СН'!$H$9+СВЦЭМ!$D$10+'СЕТ СН'!$H$6-'СЕТ СН'!$H$19</f>
        <v>738.71815398999991</v>
      </c>
      <c r="C93" s="36">
        <f>SUMIFS(СВЦЭМ!$C$39:$C$782,СВЦЭМ!$A$39:$A$782,$A93,СВЦЭМ!$B$39:$B$782,C$83)+'СЕТ СН'!$H$9+СВЦЭМ!$D$10+'СЕТ СН'!$H$6-'СЕТ СН'!$H$19</f>
        <v>797.13108092999994</v>
      </c>
      <c r="D93" s="36">
        <f>SUMIFS(СВЦЭМ!$C$39:$C$782,СВЦЭМ!$A$39:$A$782,$A93,СВЦЭМ!$B$39:$B$782,D$83)+'СЕТ СН'!$H$9+СВЦЭМ!$D$10+'СЕТ СН'!$H$6-'СЕТ СН'!$H$19</f>
        <v>861.22854809</v>
      </c>
      <c r="E93" s="36">
        <f>SUMIFS(СВЦЭМ!$C$39:$C$782,СВЦЭМ!$A$39:$A$782,$A93,СВЦЭМ!$B$39:$B$782,E$83)+'СЕТ СН'!$H$9+СВЦЭМ!$D$10+'СЕТ СН'!$H$6-'СЕТ СН'!$H$19</f>
        <v>876.31408279999994</v>
      </c>
      <c r="F93" s="36">
        <f>SUMIFS(СВЦЭМ!$C$39:$C$782,СВЦЭМ!$A$39:$A$782,$A93,СВЦЭМ!$B$39:$B$782,F$83)+'СЕТ СН'!$H$9+СВЦЭМ!$D$10+'СЕТ СН'!$H$6-'СЕТ СН'!$H$19</f>
        <v>870.48906898999996</v>
      </c>
      <c r="G93" s="36">
        <f>SUMIFS(СВЦЭМ!$C$39:$C$782,СВЦЭМ!$A$39:$A$782,$A93,СВЦЭМ!$B$39:$B$782,G$83)+'СЕТ СН'!$H$9+СВЦЭМ!$D$10+'СЕТ СН'!$H$6-'СЕТ СН'!$H$19</f>
        <v>860.64485175999994</v>
      </c>
      <c r="H93" s="36">
        <f>SUMIFS(СВЦЭМ!$C$39:$C$782,СВЦЭМ!$A$39:$A$782,$A93,СВЦЭМ!$B$39:$B$782,H$83)+'СЕТ СН'!$H$9+СВЦЭМ!$D$10+'СЕТ СН'!$H$6-'СЕТ СН'!$H$19</f>
        <v>842.13130280999997</v>
      </c>
      <c r="I93" s="36">
        <f>SUMIFS(СВЦЭМ!$C$39:$C$782,СВЦЭМ!$A$39:$A$782,$A93,СВЦЭМ!$B$39:$B$782,I$83)+'СЕТ СН'!$H$9+СВЦЭМ!$D$10+'СЕТ СН'!$H$6-'СЕТ СН'!$H$19</f>
        <v>801.20541492999996</v>
      </c>
      <c r="J93" s="36">
        <f>SUMIFS(СВЦЭМ!$C$39:$C$782,СВЦЭМ!$A$39:$A$782,$A93,СВЦЭМ!$B$39:$B$782,J$83)+'СЕТ СН'!$H$9+СВЦЭМ!$D$10+'СЕТ СН'!$H$6-'СЕТ СН'!$H$19</f>
        <v>805.19235946999993</v>
      </c>
      <c r="K93" s="36">
        <f>SUMIFS(СВЦЭМ!$C$39:$C$782,СВЦЭМ!$A$39:$A$782,$A93,СВЦЭМ!$B$39:$B$782,K$83)+'СЕТ СН'!$H$9+СВЦЭМ!$D$10+'СЕТ СН'!$H$6-'СЕТ СН'!$H$19</f>
        <v>811.45519100000001</v>
      </c>
      <c r="L93" s="36">
        <f>SUMIFS(СВЦЭМ!$C$39:$C$782,СВЦЭМ!$A$39:$A$782,$A93,СВЦЭМ!$B$39:$B$782,L$83)+'СЕТ СН'!$H$9+СВЦЭМ!$D$10+'СЕТ СН'!$H$6-'СЕТ СН'!$H$19</f>
        <v>813.99608587</v>
      </c>
      <c r="M93" s="36">
        <f>SUMIFS(СВЦЭМ!$C$39:$C$782,СВЦЭМ!$A$39:$A$782,$A93,СВЦЭМ!$B$39:$B$782,M$83)+'СЕТ СН'!$H$9+СВЦЭМ!$D$10+'СЕТ СН'!$H$6-'СЕТ СН'!$H$19</f>
        <v>819.08784980999997</v>
      </c>
      <c r="N93" s="36">
        <f>SUMIFS(СВЦЭМ!$C$39:$C$782,СВЦЭМ!$A$39:$A$782,$A93,СВЦЭМ!$B$39:$B$782,N$83)+'СЕТ СН'!$H$9+СВЦЭМ!$D$10+'СЕТ СН'!$H$6-'СЕТ СН'!$H$19</f>
        <v>868.38293662000001</v>
      </c>
      <c r="O93" s="36">
        <f>SUMIFS(СВЦЭМ!$C$39:$C$782,СВЦЭМ!$A$39:$A$782,$A93,СВЦЭМ!$B$39:$B$782,O$83)+'СЕТ СН'!$H$9+СВЦЭМ!$D$10+'СЕТ СН'!$H$6-'СЕТ СН'!$H$19</f>
        <v>915.20260085999996</v>
      </c>
      <c r="P93" s="36">
        <f>SUMIFS(СВЦЭМ!$C$39:$C$782,СВЦЭМ!$A$39:$A$782,$A93,СВЦЭМ!$B$39:$B$782,P$83)+'СЕТ СН'!$H$9+СВЦЭМ!$D$10+'СЕТ СН'!$H$6-'СЕТ СН'!$H$19</f>
        <v>924.76124015999994</v>
      </c>
      <c r="Q93" s="36">
        <f>SUMIFS(СВЦЭМ!$C$39:$C$782,СВЦЭМ!$A$39:$A$782,$A93,СВЦЭМ!$B$39:$B$782,Q$83)+'СЕТ СН'!$H$9+СВЦЭМ!$D$10+'СЕТ СН'!$H$6-'СЕТ СН'!$H$19</f>
        <v>918.5011634</v>
      </c>
      <c r="R93" s="36">
        <f>SUMIFS(СВЦЭМ!$C$39:$C$782,СВЦЭМ!$A$39:$A$782,$A93,СВЦЭМ!$B$39:$B$782,R$83)+'СЕТ СН'!$H$9+СВЦЭМ!$D$10+'СЕТ СН'!$H$6-'СЕТ СН'!$H$19</f>
        <v>870.78853788999993</v>
      </c>
      <c r="S93" s="36">
        <f>SUMIFS(СВЦЭМ!$C$39:$C$782,СВЦЭМ!$A$39:$A$782,$A93,СВЦЭМ!$B$39:$B$782,S$83)+'СЕТ СН'!$H$9+СВЦЭМ!$D$10+'СЕТ СН'!$H$6-'СЕТ СН'!$H$19</f>
        <v>807.66079748999994</v>
      </c>
      <c r="T93" s="36">
        <f>SUMIFS(СВЦЭМ!$C$39:$C$782,СВЦЭМ!$A$39:$A$782,$A93,СВЦЭМ!$B$39:$B$782,T$83)+'СЕТ СН'!$H$9+СВЦЭМ!$D$10+'СЕТ СН'!$H$6-'СЕТ СН'!$H$19</f>
        <v>806.04472193999993</v>
      </c>
      <c r="U93" s="36">
        <f>SUMIFS(СВЦЭМ!$C$39:$C$782,СВЦЭМ!$A$39:$A$782,$A93,СВЦЭМ!$B$39:$B$782,U$83)+'СЕТ СН'!$H$9+СВЦЭМ!$D$10+'СЕТ СН'!$H$6-'СЕТ СН'!$H$19</f>
        <v>793.39904034999995</v>
      </c>
      <c r="V93" s="36">
        <f>SUMIFS(СВЦЭМ!$C$39:$C$782,СВЦЭМ!$A$39:$A$782,$A93,СВЦЭМ!$B$39:$B$782,V$83)+'СЕТ СН'!$H$9+СВЦЭМ!$D$10+'СЕТ СН'!$H$6-'СЕТ СН'!$H$19</f>
        <v>781.25778243000002</v>
      </c>
      <c r="W93" s="36">
        <f>SUMIFS(СВЦЭМ!$C$39:$C$782,СВЦЭМ!$A$39:$A$782,$A93,СВЦЭМ!$B$39:$B$782,W$83)+'СЕТ СН'!$H$9+СВЦЭМ!$D$10+'СЕТ СН'!$H$6-'СЕТ СН'!$H$19</f>
        <v>794.27742164999995</v>
      </c>
      <c r="X93" s="36">
        <f>SUMIFS(СВЦЭМ!$C$39:$C$782,СВЦЭМ!$A$39:$A$782,$A93,СВЦЭМ!$B$39:$B$782,X$83)+'СЕТ СН'!$H$9+СВЦЭМ!$D$10+'СЕТ СН'!$H$6-'СЕТ СН'!$H$19</f>
        <v>781.67655325999999</v>
      </c>
      <c r="Y93" s="36">
        <f>SUMIFS(СВЦЭМ!$C$39:$C$782,СВЦЭМ!$A$39:$A$782,$A93,СВЦЭМ!$B$39:$B$782,Y$83)+'СЕТ СН'!$H$9+СВЦЭМ!$D$10+'СЕТ СН'!$H$6-'СЕТ СН'!$H$19</f>
        <v>762.85158292999995</v>
      </c>
    </row>
    <row r="94" spans="1:25" ht="15.75" x14ac:dyDescent="0.2">
      <c r="A94" s="35">
        <f t="shared" si="2"/>
        <v>44358</v>
      </c>
      <c r="B94" s="36">
        <f>SUMIFS(СВЦЭМ!$C$39:$C$782,СВЦЭМ!$A$39:$A$782,$A94,СВЦЭМ!$B$39:$B$782,B$83)+'СЕТ СН'!$H$9+СВЦЭМ!$D$10+'СЕТ СН'!$H$6-'СЕТ СН'!$H$19</f>
        <v>787.13945586</v>
      </c>
      <c r="C94" s="36">
        <f>SUMIFS(СВЦЭМ!$C$39:$C$782,СВЦЭМ!$A$39:$A$782,$A94,СВЦЭМ!$B$39:$B$782,C$83)+'СЕТ СН'!$H$9+СВЦЭМ!$D$10+'СЕТ СН'!$H$6-'СЕТ СН'!$H$19</f>
        <v>842.45389342999999</v>
      </c>
      <c r="D94" s="36">
        <f>SUMIFS(СВЦЭМ!$C$39:$C$782,СВЦЭМ!$A$39:$A$782,$A94,СВЦЭМ!$B$39:$B$782,D$83)+'СЕТ СН'!$H$9+СВЦЭМ!$D$10+'СЕТ СН'!$H$6-'СЕТ СН'!$H$19</f>
        <v>898.15307230999997</v>
      </c>
      <c r="E94" s="36">
        <f>SUMIFS(СВЦЭМ!$C$39:$C$782,СВЦЭМ!$A$39:$A$782,$A94,СВЦЭМ!$B$39:$B$782,E$83)+'СЕТ СН'!$H$9+СВЦЭМ!$D$10+'СЕТ СН'!$H$6-'СЕТ СН'!$H$19</f>
        <v>906.02576270999998</v>
      </c>
      <c r="F94" s="36">
        <f>SUMIFS(СВЦЭМ!$C$39:$C$782,СВЦЭМ!$A$39:$A$782,$A94,СВЦЭМ!$B$39:$B$782,F$83)+'СЕТ СН'!$H$9+СВЦЭМ!$D$10+'СЕТ СН'!$H$6-'СЕТ СН'!$H$19</f>
        <v>905.00498631999994</v>
      </c>
      <c r="G94" s="36">
        <f>SUMIFS(СВЦЭМ!$C$39:$C$782,СВЦЭМ!$A$39:$A$782,$A94,СВЦЭМ!$B$39:$B$782,G$83)+'СЕТ СН'!$H$9+СВЦЭМ!$D$10+'СЕТ СН'!$H$6-'СЕТ СН'!$H$19</f>
        <v>912.46617638999999</v>
      </c>
      <c r="H94" s="36">
        <f>SUMIFS(СВЦЭМ!$C$39:$C$782,СВЦЭМ!$A$39:$A$782,$A94,СВЦЭМ!$B$39:$B$782,H$83)+'СЕТ СН'!$H$9+СВЦЭМ!$D$10+'СЕТ СН'!$H$6-'СЕТ СН'!$H$19</f>
        <v>874.86926683000002</v>
      </c>
      <c r="I94" s="36">
        <f>SUMIFS(СВЦЭМ!$C$39:$C$782,СВЦЭМ!$A$39:$A$782,$A94,СВЦЭМ!$B$39:$B$782,I$83)+'СЕТ СН'!$H$9+СВЦЭМ!$D$10+'СЕТ СН'!$H$6-'СЕТ СН'!$H$19</f>
        <v>838.93274756999995</v>
      </c>
      <c r="J94" s="36">
        <f>SUMIFS(СВЦЭМ!$C$39:$C$782,СВЦЭМ!$A$39:$A$782,$A94,СВЦЭМ!$B$39:$B$782,J$83)+'СЕТ СН'!$H$9+СВЦЭМ!$D$10+'СЕТ СН'!$H$6-'СЕТ СН'!$H$19</f>
        <v>828.40350362999993</v>
      </c>
      <c r="K94" s="36">
        <f>SUMIFS(СВЦЭМ!$C$39:$C$782,СВЦЭМ!$A$39:$A$782,$A94,СВЦЭМ!$B$39:$B$782,K$83)+'СЕТ СН'!$H$9+СВЦЭМ!$D$10+'СЕТ СН'!$H$6-'СЕТ СН'!$H$19</f>
        <v>820.70039894000001</v>
      </c>
      <c r="L94" s="36">
        <f>SUMIFS(СВЦЭМ!$C$39:$C$782,СВЦЭМ!$A$39:$A$782,$A94,СВЦЭМ!$B$39:$B$782,L$83)+'СЕТ СН'!$H$9+СВЦЭМ!$D$10+'СЕТ СН'!$H$6-'СЕТ СН'!$H$19</f>
        <v>820.82996280999998</v>
      </c>
      <c r="M94" s="36">
        <f>SUMIFS(СВЦЭМ!$C$39:$C$782,СВЦЭМ!$A$39:$A$782,$A94,СВЦЭМ!$B$39:$B$782,M$83)+'СЕТ СН'!$H$9+СВЦЭМ!$D$10+'СЕТ СН'!$H$6-'СЕТ СН'!$H$19</f>
        <v>841.47088651000001</v>
      </c>
      <c r="N94" s="36">
        <f>SUMIFS(СВЦЭМ!$C$39:$C$782,СВЦЭМ!$A$39:$A$782,$A94,СВЦЭМ!$B$39:$B$782,N$83)+'СЕТ СН'!$H$9+СВЦЭМ!$D$10+'СЕТ СН'!$H$6-'СЕТ СН'!$H$19</f>
        <v>883.68660843999999</v>
      </c>
      <c r="O94" s="36">
        <f>SUMIFS(СВЦЭМ!$C$39:$C$782,СВЦЭМ!$A$39:$A$782,$A94,СВЦЭМ!$B$39:$B$782,O$83)+'СЕТ СН'!$H$9+СВЦЭМ!$D$10+'СЕТ СН'!$H$6-'СЕТ СН'!$H$19</f>
        <v>894.49776870999995</v>
      </c>
      <c r="P94" s="36">
        <f>SUMIFS(СВЦЭМ!$C$39:$C$782,СВЦЭМ!$A$39:$A$782,$A94,СВЦЭМ!$B$39:$B$782,P$83)+'СЕТ СН'!$H$9+СВЦЭМ!$D$10+'СЕТ СН'!$H$6-'СЕТ СН'!$H$19</f>
        <v>892.40286414000002</v>
      </c>
      <c r="Q94" s="36">
        <f>SUMIFS(СВЦЭМ!$C$39:$C$782,СВЦЭМ!$A$39:$A$782,$A94,СВЦЭМ!$B$39:$B$782,Q$83)+'СЕТ СН'!$H$9+СВЦЭМ!$D$10+'СЕТ СН'!$H$6-'СЕТ СН'!$H$19</f>
        <v>906.63849153000001</v>
      </c>
      <c r="R94" s="36">
        <f>SUMIFS(СВЦЭМ!$C$39:$C$782,СВЦЭМ!$A$39:$A$782,$A94,СВЦЭМ!$B$39:$B$782,R$83)+'СЕТ СН'!$H$9+СВЦЭМ!$D$10+'СЕТ СН'!$H$6-'СЕТ СН'!$H$19</f>
        <v>871.58443967999995</v>
      </c>
      <c r="S94" s="36">
        <f>SUMIFS(СВЦЭМ!$C$39:$C$782,СВЦЭМ!$A$39:$A$782,$A94,СВЦЭМ!$B$39:$B$782,S$83)+'СЕТ СН'!$H$9+СВЦЭМ!$D$10+'СЕТ СН'!$H$6-'СЕТ СН'!$H$19</f>
        <v>807.60834301</v>
      </c>
      <c r="T94" s="36">
        <f>SUMIFS(СВЦЭМ!$C$39:$C$782,СВЦЭМ!$A$39:$A$782,$A94,СВЦЭМ!$B$39:$B$782,T$83)+'СЕТ СН'!$H$9+СВЦЭМ!$D$10+'СЕТ СН'!$H$6-'СЕТ СН'!$H$19</f>
        <v>750.93917270999998</v>
      </c>
      <c r="U94" s="36">
        <f>SUMIFS(СВЦЭМ!$C$39:$C$782,СВЦЭМ!$A$39:$A$782,$A94,СВЦЭМ!$B$39:$B$782,U$83)+'СЕТ СН'!$H$9+СВЦЭМ!$D$10+'СЕТ СН'!$H$6-'СЕТ СН'!$H$19</f>
        <v>731.11964019999994</v>
      </c>
      <c r="V94" s="36">
        <f>SUMIFS(СВЦЭМ!$C$39:$C$782,СВЦЭМ!$A$39:$A$782,$A94,СВЦЭМ!$B$39:$B$782,V$83)+'СЕТ СН'!$H$9+СВЦЭМ!$D$10+'СЕТ СН'!$H$6-'СЕТ СН'!$H$19</f>
        <v>743.01025579999998</v>
      </c>
      <c r="W94" s="36">
        <f>SUMIFS(СВЦЭМ!$C$39:$C$782,СВЦЭМ!$A$39:$A$782,$A94,СВЦЭМ!$B$39:$B$782,W$83)+'СЕТ СН'!$H$9+СВЦЭМ!$D$10+'СЕТ СН'!$H$6-'СЕТ СН'!$H$19</f>
        <v>748.08162279999999</v>
      </c>
      <c r="X94" s="36">
        <f>SUMIFS(СВЦЭМ!$C$39:$C$782,СВЦЭМ!$A$39:$A$782,$A94,СВЦЭМ!$B$39:$B$782,X$83)+'СЕТ СН'!$H$9+СВЦЭМ!$D$10+'СЕТ СН'!$H$6-'СЕТ СН'!$H$19</f>
        <v>763.29499526999996</v>
      </c>
      <c r="Y94" s="36">
        <f>SUMIFS(СВЦЭМ!$C$39:$C$782,СВЦЭМ!$A$39:$A$782,$A94,СВЦЭМ!$B$39:$B$782,Y$83)+'СЕТ СН'!$H$9+СВЦЭМ!$D$10+'СЕТ СН'!$H$6-'СЕТ СН'!$H$19</f>
        <v>784.66544233999991</v>
      </c>
    </row>
    <row r="95" spans="1:25" ht="15.75" x14ac:dyDescent="0.2">
      <c r="A95" s="35">
        <f t="shared" si="2"/>
        <v>44359</v>
      </c>
      <c r="B95" s="36">
        <f>SUMIFS(СВЦЭМ!$C$39:$C$782,СВЦЭМ!$A$39:$A$782,$A95,СВЦЭМ!$B$39:$B$782,B$83)+'СЕТ СН'!$H$9+СВЦЭМ!$D$10+'СЕТ СН'!$H$6-'СЕТ СН'!$H$19</f>
        <v>804.81030637999993</v>
      </c>
      <c r="C95" s="36">
        <f>SUMIFS(СВЦЭМ!$C$39:$C$782,СВЦЭМ!$A$39:$A$782,$A95,СВЦЭМ!$B$39:$B$782,C$83)+'СЕТ СН'!$H$9+СВЦЭМ!$D$10+'СЕТ СН'!$H$6-'СЕТ СН'!$H$19</f>
        <v>843.22753917</v>
      </c>
      <c r="D95" s="36">
        <f>SUMIFS(СВЦЭМ!$C$39:$C$782,СВЦЭМ!$A$39:$A$782,$A95,СВЦЭМ!$B$39:$B$782,D$83)+'СЕТ СН'!$H$9+СВЦЭМ!$D$10+'СЕТ СН'!$H$6-'СЕТ СН'!$H$19</f>
        <v>908.44932395000001</v>
      </c>
      <c r="E95" s="36">
        <f>SUMIFS(СВЦЭМ!$C$39:$C$782,СВЦЭМ!$A$39:$A$782,$A95,СВЦЭМ!$B$39:$B$782,E$83)+'СЕТ СН'!$H$9+СВЦЭМ!$D$10+'СЕТ СН'!$H$6-'СЕТ СН'!$H$19</f>
        <v>915.49107154000001</v>
      </c>
      <c r="F95" s="36">
        <f>SUMIFS(СВЦЭМ!$C$39:$C$782,СВЦЭМ!$A$39:$A$782,$A95,СВЦЭМ!$B$39:$B$782,F$83)+'СЕТ СН'!$H$9+СВЦЭМ!$D$10+'СЕТ СН'!$H$6-'СЕТ СН'!$H$19</f>
        <v>908.84797545999993</v>
      </c>
      <c r="G95" s="36">
        <f>SUMIFS(СВЦЭМ!$C$39:$C$782,СВЦЭМ!$A$39:$A$782,$A95,СВЦЭМ!$B$39:$B$782,G$83)+'СЕТ СН'!$H$9+СВЦЭМ!$D$10+'СЕТ СН'!$H$6-'СЕТ СН'!$H$19</f>
        <v>910.58819389999996</v>
      </c>
      <c r="H95" s="36">
        <f>SUMIFS(СВЦЭМ!$C$39:$C$782,СВЦЭМ!$A$39:$A$782,$A95,СВЦЭМ!$B$39:$B$782,H$83)+'СЕТ СН'!$H$9+СВЦЭМ!$D$10+'СЕТ СН'!$H$6-'СЕТ СН'!$H$19</f>
        <v>894.97370402000001</v>
      </c>
      <c r="I95" s="36">
        <f>SUMIFS(СВЦЭМ!$C$39:$C$782,СВЦЭМ!$A$39:$A$782,$A95,СВЦЭМ!$B$39:$B$782,I$83)+'СЕТ СН'!$H$9+СВЦЭМ!$D$10+'СЕТ СН'!$H$6-'СЕТ СН'!$H$19</f>
        <v>842.16428450000001</v>
      </c>
      <c r="J95" s="36">
        <f>SUMIFS(СВЦЭМ!$C$39:$C$782,СВЦЭМ!$A$39:$A$782,$A95,СВЦЭМ!$B$39:$B$782,J$83)+'СЕТ СН'!$H$9+СВЦЭМ!$D$10+'СЕТ СН'!$H$6-'СЕТ СН'!$H$19</f>
        <v>808.89240704999997</v>
      </c>
      <c r="K95" s="36">
        <f>SUMIFS(СВЦЭМ!$C$39:$C$782,СВЦЭМ!$A$39:$A$782,$A95,СВЦЭМ!$B$39:$B$782,K$83)+'СЕТ СН'!$H$9+СВЦЭМ!$D$10+'СЕТ СН'!$H$6-'СЕТ СН'!$H$19</f>
        <v>780.42648787999997</v>
      </c>
      <c r="L95" s="36">
        <f>SUMIFS(СВЦЭМ!$C$39:$C$782,СВЦЭМ!$A$39:$A$782,$A95,СВЦЭМ!$B$39:$B$782,L$83)+'СЕТ СН'!$H$9+СВЦЭМ!$D$10+'СЕТ СН'!$H$6-'СЕТ СН'!$H$19</f>
        <v>795.63631736000002</v>
      </c>
      <c r="M95" s="36">
        <f>SUMIFS(СВЦЭМ!$C$39:$C$782,СВЦЭМ!$A$39:$A$782,$A95,СВЦЭМ!$B$39:$B$782,M$83)+'СЕТ СН'!$H$9+СВЦЭМ!$D$10+'СЕТ СН'!$H$6-'СЕТ СН'!$H$19</f>
        <v>800.44954963999999</v>
      </c>
      <c r="N95" s="36">
        <f>SUMIFS(СВЦЭМ!$C$39:$C$782,СВЦЭМ!$A$39:$A$782,$A95,СВЦЭМ!$B$39:$B$782,N$83)+'СЕТ СН'!$H$9+СВЦЭМ!$D$10+'СЕТ СН'!$H$6-'СЕТ СН'!$H$19</f>
        <v>867.17680048</v>
      </c>
      <c r="O95" s="36">
        <f>SUMIFS(СВЦЭМ!$C$39:$C$782,СВЦЭМ!$A$39:$A$782,$A95,СВЦЭМ!$B$39:$B$782,O$83)+'СЕТ СН'!$H$9+СВЦЭМ!$D$10+'СЕТ СН'!$H$6-'СЕТ СН'!$H$19</f>
        <v>887.27794663999998</v>
      </c>
      <c r="P95" s="36">
        <f>SUMIFS(СВЦЭМ!$C$39:$C$782,СВЦЭМ!$A$39:$A$782,$A95,СВЦЭМ!$B$39:$B$782,P$83)+'СЕТ СН'!$H$9+СВЦЭМ!$D$10+'СЕТ СН'!$H$6-'СЕТ СН'!$H$19</f>
        <v>884.98221523999996</v>
      </c>
      <c r="Q95" s="36">
        <f>SUMIFS(СВЦЭМ!$C$39:$C$782,СВЦЭМ!$A$39:$A$782,$A95,СВЦЭМ!$B$39:$B$782,Q$83)+'СЕТ СН'!$H$9+СВЦЭМ!$D$10+'СЕТ СН'!$H$6-'СЕТ СН'!$H$19</f>
        <v>880.39288905000001</v>
      </c>
      <c r="R95" s="36">
        <f>SUMIFS(СВЦЭМ!$C$39:$C$782,СВЦЭМ!$A$39:$A$782,$A95,СВЦЭМ!$B$39:$B$782,R$83)+'СЕТ СН'!$H$9+СВЦЭМ!$D$10+'СЕТ СН'!$H$6-'СЕТ СН'!$H$19</f>
        <v>848.79863416000001</v>
      </c>
      <c r="S95" s="36">
        <f>SUMIFS(СВЦЭМ!$C$39:$C$782,СВЦЭМ!$A$39:$A$782,$A95,СВЦЭМ!$B$39:$B$782,S$83)+'СЕТ СН'!$H$9+СВЦЭМ!$D$10+'СЕТ СН'!$H$6-'СЕТ СН'!$H$19</f>
        <v>806.86699590000001</v>
      </c>
      <c r="T95" s="36">
        <f>SUMIFS(СВЦЭМ!$C$39:$C$782,СВЦЭМ!$A$39:$A$782,$A95,СВЦЭМ!$B$39:$B$782,T$83)+'СЕТ СН'!$H$9+СВЦЭМ!$D$10+'СЕТ СН'!$H$6-'СЕТ СН'!$H$19</f>
        <v>769.89702053999997</v>
      </c>
      <c r="U95" s="36">
        <f>SUMIFS(СВЦЭМ!$C$39:$C$782,СВЦЭМ!$A$39:$A$782,$A95,СВЦЭМ!$B$39:$B$782,U$83)+'СЕТ СН'!$H$9+СВЦЭМ!$D$10+'СЕТ СН'!$H$6-'СЕТ СН'!$H$19</f>
        <v>767.16251491999992</v>
      </c>
      <c r="V95" s="36">
        <f>SUMIFS(СВЦЭМ!$C$39:$C$782,СВЦЭМ!$A$39:$A$782,$A95,СВЦЭМ!$B$39:$B$782,V$83)+'СЕТ СН'!$H$9+СВЦЭМ!$D$10+'СЕТ СН'!$H$6-'СЕТ СН'!$H$19</f>
        <v>776.55871449999995</v>
      </c>
      <c r="W95" s="36">
        <f>SUMIFS(СВЦЭМ!$C$39:$C$782,СВЦЭМ!$A$39:$A$782,$A95,СВЦЭМ!$B$39:$B$782,W$83)+'СЕТ СН'!$H$9+СВЦЭМ!$D$10+'СЕТ СН'!$H$6-'СЕТ СН'!$H$19</f>
        <v>731.63176304000001</v>
      </c>
      <c r="X95" s="36">
        <f>SUMIFS(СВЦЭМ!$C$39:$C$782,СВЦЭМ!$A$39:$A$782,$A95,СВЦЭМ!$B$39:$B$782,X$83)+'СЕТ СН'!$H$9+СВЦЭМ!$D$10+'СЕТ СН'!$H$6-'СЕТ СН'!$H$19</f>
        <v>735.08397549999995</v>
      </c>
      <c r="Y95" s="36">
        <f>SUMIFS(СВЦЭМ!$C$39:$C$782,СВЦЭМ!$A$39:$A$782,$A95,СВЦЭМ!$B$39:$B$782,Y$83)+'СЕТ СН'!$H$9+СВЦЭМ!$D$10+'СЕТ СН'!$H$6-'СЕТ СН'!$H$19</f>
        <v>765.19337803999997</v>
      </c>
    </row>
    <row r="96" spans="1:25" ht="15.75" x14ac:dyDescent="0.2">
      <c r="A96" s="35">
        <f t="shared" si="2"/>
        <v>44360</v>
      </c>
      <c r="B96" s="36">
        <f>SUMIFS(СВЦЭМ!$C$39:$C$782,СВЦЭМ!$A$39:$A$782,$A96,СВЦЭМ!$B$39:$B$782,B$83)+'СЕТ СН'!$H$9+СВЦЭМ!$D$10+'СЕТ СН'!$H$6-'СЕТ СН'!$H$19</f>
        <v>781.80167038999991</v>
      </c>
      <c r="C96" s="36">
        <f>SUMIFS(СВЦЭМ!$C$39:$C$782,СВЦЭМ!$A$39:$A$782,$A96,СВЦЭМ!$B$39:$B$782,C$83)+'СЕТ СН'!$H$9+СВЦЭМ!$D$10+'СЕТ СН'!$H$6-'СЕТ СН'!$H$19</f>
        <v>820.17516193999995</v>
      </c>
      <c r="D96" s="36">
        <f>SUMIFS(СВЦЭМ!$C$39:$C$782,СВЦЭМ!$A$39:$A$782,$A96,СВЦЭМ!$B$39:$B$782,D$83)+'СЕТ СН'!$H$9+СВЦЭМ!$D$10+'СЕТ СН'!$H$6-'СЕТ СН'!$H$19</f>
        <v>902.22344254999996</v>
      </c>
      <c r="E96" s="36">
        <f>SUMIFS(СВЦЭМ!$C$39:$C$782,СВЦЭМ!$A$39:$A$782,$A96,СВЦЭМ!$B$39:$B$782,E$83)+'СЕТ СН'!$H$9+СВЦЭМ!$D$10+'СЕТ СН'!$H$6-'СЕТ СН'!$H$19</f>
        <v>899.53804638999998</v>
      </c>
      <c r="F96" s="36">
        <f>SUMIFS(СВЦЭМ!$C$39:$C$782,СВЦЭМ!$A$39:$A$782,$A96,СВЦЭМ!$B$39:$B$782,F$83)+'СЕТ СН'!$H$9+СВЦЭМ!$D$10+'СЕТ СН'!$H$6-'СЕТ СН'!$H$19</f>
        <v>887.40109440999993</v>
      </c>
      <c r="G96" s="36">
        <f>SUMIFS(СВЦЭМ!$C$39:$C$782,СВЦЭМ!$A$39:$A$782,$A96,СВЦЭМ!$B$39:$B$782,G$83)+'СЕТ СН'!$H$9+СВЦЭМ!$D$10+'СЕТ СН'!$H$6-'СЕТ СН'!$H$19</f>
        <v>889.71599467999999</v>
      </c>
      <c r="H96" s="36">
        <f>SUMIFS(СВЦЭМ!$C$39:$C$782,СВЦЭМ!$A$39:$A$782,$A96,СВЦЭМ!$B$39:$B$782,H$83)+'СЕТ СН'!$H$9+СВЦЭМ!$D$10+'СЕТ СН'!$H$6-'СЕТ СН'!$H$19</f>
        <v>893.58643596999991</v>
      </c>
      <c r="I96" s="36">
        <f>SUMIFS(СВЦЭМ!$C$39:$C$782,СВЦЭМ!$A$39:$A$782,$A96,СВЦЭМ!$B$39:$B$782,I$83)+'СЕТ СН'!$H$9+СВЦЭМ!$D$10+'СЕТ СН'!$H$6-'СЕТ СН'!$H$19</f>
        <v>833.56737528999997</v>
      </c>
      <c r="J96" s="36">
        <f>SUMIFS(СВЦЭМ!$C$39:$C$782,СВЦЭМ!$A$39:$A$782,$A96,СВЦЭМ!$B$39:$B$782,J$83)+'СЕТ СН'!$H$9+СВЦЭМ!$D$10+'СЕТ СН'!$H$6-'СЕТ СН'!$H$19</f>
        <v>781.99755002999996</v>
      </c>
      <c r="K96" s="36">
        <f>SUMIFS(СВЦЭМ!$C$39:$C$782,СВЦЭМ!$A$39:$A$782,$A96,СВЦЭМ!$B$39:$B$782,K$83)+'СЕТ СН'!$H$9+СВЦЭМ!$D$10+'СЕТ СН'!$H$6-'СЕТ СН'!$H$19</f>
        <v>776.82103843999994</v>
      </c>
      <c r="L96" s="36">
        <f>SUMIFS(СВЦЭМ!$C$39:$C$782,СВЦЭМ!$A$39:$A$782,$A96,СВЦЭМ!$B$39:$B$782,L$83)+'СЕТ СН'!$H$9+СВЦЭМ!$D$10+'СЕТ СН'!$H$6-'СЕТ СН'!$H$19</f>
        <v>791.65373964999992</v>
      </c>
      <c r="M96" s="36">
        <f>SUMIFS(СВЦЭМ!$C$39:$C$782,СВЦЭМ!$A$39:$A$782,$A96,СВЦЭМ!$B$39:$B$782,M$83)+'СЕТ СН'!$H$9+СВЦЭМ!$D$10+'СЕТ СН'!$H$6-'СЕТ СН'!$H$19</f>
        <v>796.69650437999996</v>
      </c>
      <c r="N96" s="36">
        <f>SUMIFS(СВЦЭМ!$C$39:$C$782,СВЦЭМ!$A$39:$A$782,$A96,СВЦЭМ!$B$39:$B$782,N$83)+'СЕТ СН'!$H$9+СВЦЭМ!$D$10+'СЕТ СН'!$H$6-'СЕТ СН'!$H$19</f>
        <v>874.06517147</v>
      </c>
      <c r="O96" s="36">
        <f>SUMIFS(СВЦЭМ!$C$39:$C$782,СВЦЭМ!$A$39:$A$782,$A96,СВЦЭМ!$B$39:$B$782,O$83)+'СЕТ СН'!$H$9+СВЦЭМ!$D$10+'СЕТ СН'!$H$6-'СЕТ СН'!$H$19</f>
        <v>888.34890892999999</v>
      </c>
      <c r="P96" s="36">
        <f>SUMIFS(СВЦЭМ!$C$39:$C$782,СВЦЭМ!$A$39:$A$782,$A96,СВЦЭМ!$B$39:$B$782,P$83)+'СЕТ СН'!$H$9+СВЦЭМ!$D$10+'СЕТ СН'!$H$6-'СЕТ СН'!$H$19</f>
        <v>886.00670559000002</v>
      </c>
      <c r="Q96" s="36">
        <f>SUMIFS(СВЦЭМ!$C$39:$C$782,СВЦЭМ!$A$39:$A$782,$A96,СВЦЭМ!$B$39:$B$782,Q$83)+'СЕТ СН'!$H$9+СВЦЭМ!$D$10+'СЕТ СН'!$H$6-'СЕТ СН'!$H$19</f>
        <v>879.56908883999995</v>
      </c>
      <c r="R96" s="36">
        <f>SUMIFS(СВЦЭМ!$C$39:$C$782,СВЦЭМ!$A$39:$A$782,$A96,СВЦЭМ!$B$39:$B$782,R$83)+'СЕТ СН'!$H$9+СВЦЭМ!$D$10+'СЕТ СН'!$H$6-'СЕТ СН'!$H$19</f>
        <v>845.30586084999993</v>
      </c>
      <c r="S96" s="36">
        <f>SUMIFS(СВЦЭМ!$C$39:$C$782,СВЦЭМ!$A$39:$A$782,$A96,СВЦЭМ!$B$39:$B$782,S$83)+'СЕТ СН'!$H$9+СВЦЭМ!$D$10+'СЕТ СН'!$H$6-'СЕТ СН'!$H$19</f>
        <v>777.17869991999999</v>
      </c>
      <c r="T96" s="36">
        <f>SUMIFS(СВЦЭМ!$C$39:$C$782,СВЦЭМ!$A$39:$A$782,$A96,СВЦЭМ!$B$39:$B$782,T$83)+'СЕТ СН'!$H$9+СВЦЭМ!$D$10+'СЕТ СН'!$H$6-'СЕТ СН'!$H$19</f>
        <v>780.85306185000002</v>
      </c>
      <c r="U96" s="36">
        <f>SUMIFS(СВЦЭМ!$C$39:$C$782,СВЦЭМ!$A$39:$A$782,$A96,СВЦЭМ!$B$39:$B$782,U$83)+'СЕТ СН'!$H$9+СВЦЭМ!$D$10+'СЕТ СН'!$H$6-'СЕТ СН'!$H$19</f>
        <v>786.24457093000001</v>
      </c>
      <c r="V96" s="36">
        <f>SUMIFS(СВЦЭМ!$C$39:$C$782,СВЦЭМ!$A$39:$A$782,$A96,СВЦЭМ!$B$39:$B$782,V$83)+'СЕТ СН'!$H$9+СВЦЭМ!$D$10+'СЕТ СН'!$H$6-'СЕТ СН'!$H$19</f>
        <v>754.85713808999992</v>
      </c>
      <c r="W96" s="36">
        <f>SUMIFS(СВЦЭМ!$C$39:$C$782,СВЦЭМ!$A$39:$A$782,$A96,СВЦЭМ!$B$39:$B$782,W$83)+'СЕТ СН'!$H$9+СВЦЭМ!$D$10+'СЕТ СН'!$H$6-'СЕТ СН'!$H$19</f>
        <v>741.14604009999994</v>
      </c>
      <c r="X96" s="36">
        <f>SUMIFS(СВЦЭМ!$C$39:$C$782,СВЦЭМ!$A$39:$A$782,$A96,СВЦЭМ!$B$39:$B$782,X$83)+'СЕТ СН'!$H$9+СВЦЭМ!$D$10+'СЕТ СН'!$H$6-'СЕТ СН'!$H$19</f>
        <v>740.57732872999998</v>
      </c>
      <c r="Y96" s="36">
        <f>SUMIFS(СВЦЭМ!$C$39:$C$782,СВЦЭМ!$A$39:$A$782,$A96,СВЦЭМ!$B$39:$B$782,Y$83)+'СЕТ СН'!$H$9+СВЦЭМ!$D$10+'СЕТ СН'!$H$6-'СЕТ СН'!$H$19</f>
        <v>743.12558805999993</v>
      </c>
    </row>
    <row r="97" spans="1:25" ht="15.75" x14ac:dyDescent="0.2">
      <c r="A97" s="35">
        <f t="shared" si="2"/>
        <v>44361</v>
      </c>
      <c r="B97" s="36">
        <f>SUMIFS(СВЦЭМ!$C$39:$C$782,СВЦЭМ!$A$39:$A$782,$A97,СВЦЭМ!$B$39:$B$782,B$83)+'СЕТ СН'!$H$9+СВЦЭМ!$D$10+'СЕТ СН'!$H$6-'СЕТ СН'!$H$19</f>
        <v>768.57646776000001</v>
      </c>
      <c r="C97" s="36">
        <f>SUMIFS(СВЦЭМ!$C$39:$C$782,СВЦЭМ!$A$39:$A$782,$A97,СВЦЭМ!$B$39:$B$782,C$83)+'СЕТ СН'!$H$9+СВЦЭМ!$D$10+'СЕТ СН'!$H$6-'СЕТ СН'!$H$19</f>
        <v>851.18441267999992</v>
      </c>
      <c r="D97" s="36">
        <f>SUMIFS(СВЦЭМ!$C$39:$C$782,СВЦЭМ!$A$39:$A$782,$A97,СВЦЭМ!$B$39:$B$782,D$83)+'СЕТ СН'!$H$9+СВЦЭМ!$D$10+'СЕТ СН'!$H$6-'СЕТ СН'!$H$19</f>
        <v>887.75292203999993</v>
      </c>
      <c r="E97" s="36">
        <f>SUMIFS(СВЦЭМ!$C$39:$C$782,СВЦЭМ!$A$39:$A$782,$A97,СВЦЭМ!$B$39:$B$782,E$83)+'СЕТ СН'!$H$9+СВЦЭМ!$D$10+'СЕТ СН'!$H$6-'СЕТ СН'!$H$19</f>
        <v>903.21009680999998</v>
      </c>
      <c r="F97" s="36">
        <f>SUMIFS(СВЦЭМ!$C$39:$C$782,СВЦЭМ!$A$39:$A$782,$A97,СВЦЭМ!$B$39:$B$782,F$83)+'СЕТ СН'!$H$9+СВЦЭМ!$D$10+'СЕТ СН'!$H$6-'СЕТ СН'!$H$19</f>
        <v>901.89456226999994</v>
      </c>
      <c r="G97" s="36">
        <f>SUMIFS(СВЦЭМ!$C$39:$C$782,СВЦЭМ!$A$39:$A$782,$A97,СВЦЭМ!$B$39:$B$782,G$83)+'СЕТ СН'!$H$9+СВЦЭМ!$D$10+'СЕТ СН'!$H$6-'СЕТ СН'!$H$19</f>
        <v>903.05723292999994</v>
      </c>
      <c r="H97" s="36">
        <f>SUMIFS(СВЦЭМ!$C$39:$C$782,СВЦЭМ!$A$39:$A$782,$A97,СВЦЭМ!$B$39:$B$782,H$83)+'СЕТ СН'!$H$9+СВЦЭМ!$D$10+'СЕТ СН'!$H$6-'СЕТ СН'!$H$19</f>
        <v>897.33123168999998</v>
      </c>
      <c r="I97" s="36">
        <f>SUMIFS(СВЦЭМ!$C$39:$C$782,СВЦЭМ!$A$39:$A$782,$A97,СВЦЭМ!$B$39:$B$782,I$83)+'СЕТ СН'!$H$9+СВЦЭМ!$D$10+'СЕТ СН'!$H$6-'СЕТ СН'!$H$19</f>
        <v>855.55777953999996</v>
      </c>
      <c r="J97" s="36">
        <f>SUMIFS(СВЦЭМ!$C$39:$C$782,СВЦЭМ!$A$39:$A$782,$A97,СВЦЭМ!$B$39:$B$782,J$83)+'СЕТ СН'!$H$9+СВЦЭМ!$D$10+'СЕТ СН'!$H$6-'СЕТ СН'!$H$19</f>
        <v>792.64899530999992</v>
      </c>
      <c r="K97" s="36">
        <f>SUMIFS(СВЦЭМ!$C$39:$C$782,СВЦЭМ!$A$39:$A$782,$A97,СВЦЭМ!$B$39:$B$782,K$83)+'СЕТ СН'!$H$9+СВЦЭМ!$D$10+'СЕТ СН'!$H$6-'СЕТ СН'!$H$19</f>
        <v>780.53647717000001</v>
      </c>
      <c r="L97" s="36">
        <f>SUMIFS(СВЦЭМ!$C$39:$C$782,СВЦЭМ!$A$39:$A$782,$A97,СВЦЭМ!$B$39:$B$782,L$83)+'СЕТ СН'!$H$9+СВЦЭМ!$D$10+'СЕТ СН'!$H$6-'СЕТ СН'!$H$19</f>
        <v>796.78511854999999</v>
      </c>
      <c r="M97" s="36">
        <f>SUMIFS(СВЦЭМ!$C$39:$C$782,СВЦЭМ!$A$39:$A$782,$A97,СВЦЭМ!$B$39:$B$782,M$83)+'СЕТ СН'!$H$9+СВЦЭМ!$D$10+'СЕТ СН'!$H$6-'СЕТ СН'!$H$19</f>
        <v>794.07419858999992</v>
      </c>
      <c r="N97" s="36">
        <f>SUMIFS(СВЦЭМ!$C$39:$C$782,СВЦЭМ!$A$39:$A$782,$A97,СВЦЭМ!$B$39:$B$782,N$83)+'СЕТ СН'!$H$9+СВЦЭМ!$D$10+'СЕТ СН'!$H$6-'СЕТ СН'!$H$19</f>
        <v>866.08484363999992</v>
      </c>
      <c r="O97" s="36">
        <f>SUMIFS(СВЦЭМ!$C$39:$C$782,СВЦЭМ!$A$39:$A$782,$A97,СВЦЭМ!$B$39:$B$782,O$83)+'СЕТ СН'!$H$9+СВЦЭМ!$D$10+'СЕТ СН'!$H$6-'СЕТ СН'!$H$19</f>
        <v>891.42877349999992</v>
      </c>
      <c r="P97" s="36">
        <f>SUMIFS(СВЦЭМ!$C$39:$C$782,СВЦЭМ!$A$39:$A$782,$A97,СВЦЭМ!$B$39:$B$782,P$83)+'СЕТ СН'!$H$9+СВЦЭМ!$D$10+'СЕТ СН'!$H$6-'СЕТ СН'!$H$19</f>
        <v>876.31569405999994</v>
      </c>
      <c r="Q97" s="36">
        <f>SUMIFS(СВЦЭМ!$C$39:$C$782,СВЦЭМ!$A$39:$A$782,$A97,СВЦЭМ!$B$39:$B$782,Q$83)+'СЕТ СН'!$H$9+СВЦЭМ!$D$10+'СЕТ СН'!$H$6-'СЕТ СН'!$H$19</f>
        <v>870.65029587999993</v>
      </c>
      <c r="R97" s="36">
        <f>SUMIFS(СВЦЭМ!$C$39:$C$782,СВЦЭМ!$A$39:$A$782,$A97,СВЦЭМ!$B$39:$B$782,R$83)+'СЕТ СН'!$H$9+СВЦЭМ!$D$10+'СЕТ СН'!$H$6-'СЕТ СН'!$H$19</f>
        <v>844.70175368000002</v>
      </c>
      <c r="S97" s="36">
        <f>SUMIFS(СВЦЭМ!$C$39:$C$782,СВЦЭМ!$A$39:$A$782,$A97,СВЦЭМ!$B$39:$B$782,S$83)+'СЕТ СН'!$H$9+СВЦЭМ!$D$10+'СЕТ СН'!$H$6-'СЕТ СН'!$H$19</f>
        <v>771.17915274999996</v>
      </c>
      <c r="T97" s="36">
        <f>SUMIFS(СВЦЭМ!$C$39:$C$782,СВЦЭМ!$A$39:$A$782,$A97,СВЦЭМ!$B$39:$B$782,T$83)+'СЕТ СН'!$H$9+СВЦЭМ!$D$10+'СЕТ СН'!$H$6-'СЕТ СН'!$H$19</f>
        <v>798.45612061999998</v>
      </c>
      <c r="U97" s="36">
        <f>SUMIFS(СВЦЭМ!$C$39:$C$782,СВЦЭМ!$A$39:$A$782,$A97,СВЦЭМ!$B$39:$B$782,U$83)+'СЕТ СН'!$H$9+СВЦЭМ!$D$10+'СЕТ СН'!$H$6-'СЕТ СН'!$H$19</f>
        <v>804.70221686000002</v>
      </c>
      <c r="V97" s="36">
        <f>SUMIFS(СВЦЭМ!$C$39:$C$782,СВЦЭМ!$A$39:$A$782,$A97,СВЦЭМ!$B$39:$B$782,V$83)+'СЕТ СН'!$H$9+СВЦЭМ!$D$10+'СЕТ СН'!$H$6-'СЕТ СН'!$H$19</f>
        <v>772.18892592999998</v>
      </c>
      <c r="W97" s="36">
        <f>SUMIFS(СВЦЭМ!$C$39:$C$782,СВЦЭМ!$A$39:$A$782,$A97,СВЦЭМ!$B$39:$B$782,W$83)+'СЕТ СН'!$H$9+СВЦЭМ!$D$10+'СЕТ СН'!$H$6-'СЕТ СН'!$H$19</f>
        <v>734.34162046999995</v>
      </c>
      <c r="X97" s="36">
        <f>SUMIFS(СВЦЭМ!$C$39:$C$782,СВЦЭМ!$A$39:$A$782,$A97,СВЦЭМ!$B$39:$B$782,X$83)+'СЕТ СН'!$H$9+СВЦЭМ!$D$10+'СЕТ СН'!$H$6-'СЕТ СН'!$H$19</f>
        <v>755.79436145</v>
      </c>
      <c r="Y97" s="36">
        <f>SUMIFS(СВЦЭМ!$C$39:$C$782,СВЦЭМ!$A$39:$A$782,$A97,СВЦЭМ!$B$39:$B$782,Y$83)+'СЕТ СН'!$H$9+СВЦЭМ!$D$10+'СЕТ СН'!$H$6-'СЕТ СН'!$H$19</f>
        <v>778.33016924999993</v>
      </c>
    </row>
    <row r="98" spans="1:25" ht="15.75" x14ac:dyDescent="0.2">
      <c r="A98" s="35">
        <f t="shared" si="2"/>
        <v>44362</v>
      </c>
      <c r="B98" s="36">
        <f>SUMIFS(СВЦЭМ!$C$39:$C$782,СВЦЭМ!$A$39:$A$782,$A98,СВЦЭМ!$B$39:$B$782,B$83)+'СЕТ СН'!$H$9+СВЦЭМ!$D$10+'СЕТ СН'!$H$6-'СЕТ СН'!$H$19</f>
        <v>787.10805622999999</v>
      </c>
      <c r="C98" s="36">
        <f>SUMIFS(СВЦЭМ!$C$39:$C$782,СВЦЭМ!$A$39:$A$782,$A98,СВЦЭМ!$B$39:$B$782,C$83)+'СЕТ СН'!$H$9+СВЦЭМ!$D$10+'СЕТ СН'!$H$6-'СЕТ СН'!$H$19</f>
        <v>868.35201107</v>
      </c>
      <c r="D98" s="36">
        <f>SUMIFS(СВЦЭМ!$C$39:$C$782,СВЦЭМ!$A$39:$A$782,$A98,СВЦЭМ!$B$39:$B$782,D$83)+'СЕТ СН'!$H$9+СВЦЭМ!$D$10+'СЕТ СН'!$H$6-'СЕТ СН'!$H$19</f>
        <v>895.39973423999993</v>
      </c>
      <c r="E98" s="36">
        <f>SUMIFS(СВЦЭМ!$C$39:$C$782,СВЦЭМ!$A$39:$A$782,$A98,СВЦЭМ!$B$39:$B$782,E$83)+'СЕТ СН'!$H$9+СВЦЭМ!$D$10+'СЕТ СН'!$H$6-'СЕТ СН'!$H$19</f>
        <v>905.41860551000002</v>
      </c>
      <c r="F98" s="36">
        <f>SUMIFS(СВЦЭМ!$C$39:$C$782,СВЦЭМ!$A$39:$A$782,$A98,СВЦЭМ!$B$39:$B$782,F$83)+'СЕТ СН'!$H$9+СВЦЭМ!$D$10+'СЕТ СН'!$H$6-'СЕТ СН'!$H$19</f>
        <v>887.18305965999991</v>
      </c>
      <c r="G98" s="36">
        <f>SUMIFS(СВЦЭМ!$C$39:$C$782,СВЦЭМ!$A$39:$A$782,$A98,СВЦЭМ!$B$39:$B$782,G$83)+'СЕТ СН'!$H$9+СВЦЭМ!$D$10+'СЕТ СН'!$H$6-'СЕТ СН'!$H$19</f>
        <v>888.71433740999998</v>
      </c>
      <c r="H98" s="36">
        <f>SUMIFS(СВЦЭМ!$C$39:$C$782,СВЦЭМ!$A$39:$A$782,$A98,СВЦЭМ!$B$39:$B$782,H$83)+'СЕТ СН'!$H$9+СВЦЭМ!$D$10+'СЕТ СН'!$H$6-'СЕТ СН'!$H$19</f>
        <v>898.97125700999993</v>
      </c>
      <c r="I98" s="36">
        <f>SUMIFS(СВЦЭМ!$C$39:$C$782,СВЦЭМ!$A$39:$A$782,$A98,СВЦЭМ!$B$39:$B$782,I$83)+'СЕТ СН'!$H$9+СВЦЭМ!$D$10+'СЕТ СН'!$H$6-'СЕТ СН'!$H$19</f>
        <v>809.72010303999991</v>
      </c>
      <c r="J98" s="36">
        <f>SUMIFS(СВЦЭМ!$C$39:$C$782,СВЦЭМ!$A$39:$A$782,$A98,СВЦЭМ!$B$39:$B$782,J$83)+'СЕТ СН'!$H$9+СВЦЭМ!$D$10+'СЕТ СН'!$H$6-'СЕТ СН'!$H$19</f>
        <v>776.26401210999995</v>
      </c>
      <c r="K98" s="36">
        <f>SUMIFS(СВЦЭМ!$C$39:$C$782,СВЦЭМ!$A$39:$A$782,$A98,СВЦЭМ!$B$39:$B$782,K$83)+'СЕТ СН'!$H$9+СВЦЭМ!$D$10+'СЕТ СН'!$H$6-'СЕТ СН'!$H$19</f>
        <v>759.14603886999998</v>
      </c>
      <c r="L98" s="36">
        <f>SUMIFS(СВЦЭМ!$C$39:$C$782,СВЦЭМ!$A$39:$A$782,$A98,СВЦЭМ!$B$39:$B$782,L$83)+'СЕТ СН'!$H$9+СВЦЭМ!$D$10+'СЕТ СН'!$H$6-'СЕТ СН'!$H$19</f>
        <v>749.19023004999997</v>
      </c>
      <c r="M98" s="36">
        <f>SUMIFS(СВЦЭМ!$C$39:$C$782,СВЦЭМ!$A$39:$A$782,$A98,СВЦЭМ!$B$39:$B$782,M$83)+'СЕТ СН'!$H$9+СВЦЭМ!$D$10+'СЕТ СН'!$H$6-'СЕТ СН'!$H$19</f>
        <v>807.26984540000001</v>
      </c>
      <c r="N98" s="36">
        <f>SUMIFS(СВЦЭМ!$C$39:$C$782,СВЦЭМ!$A$39:$A$782,$A98,СВЦЭМ!$B$39:$B$782,N$83)+'СЕТ СН'!$H$9+СВЦЭМ!$D$10+'СЕТ СН'!$H$6-'СЕТ СН'!$H$19</f>
        <v>851.18588692999992</v>
      </c>
      <c r="O98" s="36">
        <f>SUMIFS(СВЦЭМ!$C$39:$C$782,СВЦЭМ!$A$39:$A$782,$A98,СВЦЭМ!$B$39:$B$782,O$83)+'СЕТ СН'!$H$9+СВЦЭМ!$D$10+'СЕТ СН'!$H$6-'СЕТ СН'!$H$19</f>
        <v>896.50469206999992</v>
      </c>
      <c r="P98" s="36">
        <f>SUMIFS(СВЦЭМ!$C$39:$C$782,СВЦЭМ!$A$39:$A$782,$A98,СВЦЭМ!$B$39:$B$782,P$83)+'СЕТ СН'!$H$9+СВЦЭМ!$D$10+'СЕТ СН'!$H$6-'СЕТ СН'!$H$19</f>
        <v>897.55197148999991</v>
      </c>
      <c r="Q98" s="36">
        <f>SUMIFS(СВЦЭМ!$C$39:$C$782,СВЦЭМ!$A$39:$A$782,$A98,СВЦЭМ!$B$39:$B$782,Q$83)+'СЕТ СН'!$H$9+СВЦЭМ!$D$10+'СЕТ СН'!$H$6-'СЕТ СН'!$H$19</f>
        <v>909.33181080999998</v>
      </c>
      <c r="R98" s="36">
        <f>SUMIFS(СВЦЭМ!$C$39:$C$782,СВЦЭМ!$A$39:$A$782,$A98,СВЦЭМ!$B$39:$B$782,R$83)+'СЕТ СН'!$H$9+СВЦЭМ!$D$10+'СЕТ СН'!$H$6-'СЕТ СН'!$H$19</f>
        <v>871.64847784999995</v>
      </c>
      <c r="S98" s="36">
        <f>SUMIFS(СВЦЭМ!$C$39:$C$782,СВЦЭМ!$A$39:$A$782,$A98,СВЦЭМ!$B$39:$B$782,S$83)+'СЕТ СН'!$H$9+СВЦЭМ!$D$10+'СЕТ СН'!$H$6-'СЕТ СН'!$H$19</f>
        <v>812.97248838999997</v>
      </c>
      <c r="T98" s="36">
        <f>SUMIFS(СВЦЭМ!$C$39:$C$782,СВЦЭМ!$A$39:$A$782,$A98,СВЦЭМ!$B$39:$B$782,T$83)+'СЕТ СН'!$H$9+СВЦЭМ!$D$10+'СЕТ СН'!$H$6-'СЕТ СН'!$H$19</f>
        <v>760.85480025999993</v>
      </c>
      <c r="U98" s="36">
        <f>SUMIFS(СВЦЭМ!$C$39:$C$782,СВЦЭМ!$A$39:$A$782,$A98,СВЦЭМ!$B$39:$B$782,U$83)+'СЕТ СН'!$H$9+СВЦЭМ!$D$10+'СЕТ СН'!$H$6-'СЕТ СН'!$H$19</f>
        <v>754.60153461999994</v>
      </c>
      <c r="V98" s="36">
        <f>SUMIFS(СВЦЭМ!$C$39:$C$782,СВЦЭМ!$A$39:$A$782,$A98,СВЦЭМ!$B$39:$B$782,V$83)+'СЕТ СН'!$H$9+СВЦЭМ!$D$10+'СЕТ СН'!$H$6-'СЕТ СН'!$H$19</f>
        <v>719.18382095000004</v>
      </c>
      <c r="W98" s="36">
        <f>SUMIFS(СВЦЭМ!$C$39:$C$782,СВЦЭМ!$A$39:$A$782,$A98,СВЦЭМ!$B$39:$B$782,W$83)+'СЕТ СН'!$H$9+СВЦЭМ!$D$10+'СЕТ СН'!$H$6-'СЕТ СН'!$H$19</f>
        <v>708.61369478999995</v>
      </c>
      <c r="X98" s="36">
        <f>SUMIFS(СВЦЭМ!$C$39:$C$782,СВЦЭМ!$A$39:$A$782,$A98,СВЦЭМ!$B$39:$B$782,X$83)+'СЕТ СН'!$H$9+СВЦЭМ!$D$10+'СЕТ СН'!$H$6-'СЕТ СН'!$H$19</f>
        <v>726.63335286999995</v>
      </c>
      <c r="Y98" s="36">
        <f>SUMIFS(СВЦЭМ!$C$39:$C$782,СВЦЭМ!$A$39:$A$782,$A98,СВЦЭМ!$B$39:$B$782,Y$83)+'СЕТ СН'!$H$9+СВЦЭМ!$D$10+'СЕТ СН'!$H$6-'СЕТ СН'!$H$19</f>
        <v>741.03152391999993</v>
      </c>
    </row>
    <row r="99" spans="1:25" ht="15.75" x14ac:dyDescent="0.2">
      <c r="A99" s="35">
        <f t="shared" si="2"/>
        <v>44363</v>
      </c>
      <c r="B99" s="36">
        <f>SUMIFS(СВЦЭМ!$C$39:$C$782,СВЦЭМ!$A$39:$A$782,$A99,СВЦЭМ!$B$39:$B$782,B$83)+'СЕТ СН'!$H$9+СВЦЭМ!$D$10+'СЕТ СН'!$H$6-'СЕТ СН'!$H$19</f>
        <v>767.97394385999996</v>
      </c>
      <c r="C99" s="36">
        <f>SUMIFS(СВЦЭМ!$C$39:$C$782,СВЦЭМ!$A$39:$A$782,$A99,СВЦЭМ!$B$39:$B$782,C$83)+'СЕТ СН'!$H$9+СВЦЭМ!$D$10+'СЕТ СН'!$H$6-'СЕТ СН'!$H$19</f>
        <v>857.80222370000001</v>
      </c>
      <c r="D99" s="36">
        <f>SUMIFS(СВЦЭМ!$C$39:$C$782,СВЦЭМ!$A$39:$A$782,$A99,СВЦЭМ!$B$39:$B$782,D$83)+'СЕТ СН'!$H$9+СВЦЭМ!$D$10+'СЕТ СН'!$H$6-'СЕТ СН'!$H$19</f>
        <v>884.55828555999994</v>
      </c>
      <c r="E99" s="36">
        <f>SUMIFS(СВЦЭМ!$C$39:$C$782,СВЦЭМ!$A$39:$A$782,$A99,СВЦЭМ!$B$39:$B$782,E$83)+'СЕТ СН'!$H$9+СВЦЭМ!$D$10+'СЕТ СН'!$H$6-'СЕТ СН'!$H$19</f>
        <v>880.64133900000002</v>
      </c>
      <c r="F99" s="36">
        <f>SUMIFS(СВЦЭМ!$C$39:$C$782,СВЦЭМ!$A$39:$A$782,$A99,СВЦЭМ!$B$39:$B$782,F$83)+'СЕТ СН'!$H$9+СВЦЭМ!$D$10+'СЕТ СН'!$H$6-'СЕТ СН'!$H$19</f>
        <v>871.88723312999991</v>
      </c>
      <c r="G99" s="36">
        <f>SUMIFS(СВЦЭМ!$C$39:$C$782,СВЦЭМ!$A$39:$A$782,$A99,СВЦЭМ!$B$39:$B$782,G$83)+'СЕТ СН'!$H$9+СВЦЭМ!$D$10+'СЕТ СН'!$H$6-'СЕТ СН'!$H$19</f>
        <v>887.55753875999994</v>
      </c>
      <c r="H99" s="36">
        <f>SUMIFS(СВЦЭМ!$C$39:$C$782,СВЦЭМ!$A$39:$A$782,$A99,СВЦЭМ!$B$39:$B$782,H$83)+'СЕТ СН'!$H$9+СВЦЭМ!$D$10+'СЕТ СН'!$H$6-'СЕТ СН'!$H$19</f>
        <v>889.01225568999996</v>
      </c>
      <c r="I99" s="36">
        <f>SUMIFS(СВЦЭМ!$C$39:$C$782,СВЦЭМ!$A$39:$A$782,$A99,СВЦЭМ!$B$39:$B$782,I$83)+'СЕТ СН'!$H$9+СВЦЭМ!$D$10+'СЕТ СН'!$H$6-'СЕТ СН'!$H$19</f>
        <v>828.08002479999993</v>
      </c>
      <c r="J99" s="36">
        <f>SUMIFS(СВЦЭМ!$C$39:$C$782,СВЦЭМ!$A$39:$A$782,$A99,СВЦЭМ!$B$39:$B$782,J$83)+'СЕТ СН'!$H$9+СВЦЭМ!$D$10+'СЕТ СН'!$H$6-'СЕТ СН'!$H$19</f>
        <v>771.76502043999994</v>
      </c>
      <c r="K99" s="36">
        <f>SUMIFS(СВЦЭМ!$C$39:$C$782,СВЦЭМ!$A$39:$A$782,$A99,СВЦЭМ!$B$39:$B$782,K$83)+'СЕТ СН'!$H$9+СВЦЭМ!$D$10+'СЕТ СН'!$H$6-'СЕТ СН'!$H$19</f>
        <v>741.72506155999997</v>
      </c>
      <c r="L99" s="36">
        <f>SUMIFS(СВЦЭМ!$C$39:$C$782,СВЦЭМ!$A$39:$A$782,$A99,СВЦЭМ!$B$39:$B$782,L$83)+'СЕТ СН'!$H$9+СВЦЭМ!$D$10+'СЕТ СН'!$H$6-'СЕТ СН'!$H$19</f>
        <v>764.23212253999998</v>
      </c>
      <c r="M99" s="36">
        <f>SUMIFS(СВЦЭМ!$C$39:$C$782,СВЦЭМ!$A$39:$A$782,$A99,СВЦЭМ!$B$39:$B$782,M$83)+'СЕТ СН'!$H$9+СВЦЭМ!$D$10+'СЕТ СН'!$H$6-'СЕТ СН'!$H$19</f>
        <v>803.98529842999994</v>
      </c>
      <c r="N99" s="36">
        <f>SUMIFS(СВЦЭМ!$C$39:$C$782,СВЦЭМ!$A$39:$A$782,$A99,СВЦЭМ!$B$39:$B$782,N$83)+'СЕТ СН'!$H$9+СВЦЭМ!$D$10+'СЕТ СН'!$H$6-'СЕТ СН'!$H$19</f>
        <v>864.11898737000001</v>
      </c>
      <c r="O99" s="36">
        <f>SUMIFS(СВЦЭМ!$C$39:$C$782,СВЦЭМ!$A$39:$A$782,$A99,СВЦЭМ!$B$39:$B$782,O$83)+'СЕТ СН'!$H$9+СВЦЭМ!$D$10+'СЕТ СН'!$H$6-'СЕТ СН'!$H$19</f>
        <v>884.66401356999995</v>
      </c>
      <c r="P99" s="36">
        <f>SUMIFS(СВЦЭМ!$C$39:$C$782,СВЦЭМ!$A$39:$A$782,$A99,СВЦЭМ!$B$39:$B$782,P$83)+'СЕТ СН'!$H$9+СВЦЭМ!$D$10+'СЕТ СН'!$H$6-'СЕТ СН'!$H$19</f>
        <v>886.94536677999997</v>
      </c>
      <c r="Q99" s="36">
        <f>SUMIFS(СВЦЭМ!$C$39:$C$782,СВЦЭМ!$A$39:$A$782,$A99,СВЦЭМ!$B$39:$B$782,Q$83)+'СЕТ СН'!$H$9+СВЦЭМ!$D$10+'СЕТ СН'!$H$6-'СЕТ СН'!$H$19</f>
        <v>890.55537664999997</v>
      </c>
      <c r="R99" s="36">
        <f>SUMIFS(СВЦЭМ!$C$39:$C$782,СВЦЭМ!$A$39:$A$782,$A99,СВЦЭМ!$B$39:$B$782,R$83)+'СЕТ СН'!$H$9+СВЦЭМ!$D$10+'СЕТ СН'!$H$6-'СЕТ СН'!$H$19</f>
        <v>870.72270961999993</v>
      </c>
      <c r="S99" s="36">
        <f>SUMIFS(СВЦЭМ!$C$39:$C$782,СВЦЭМ!$A$39:$A$782,$A99,СВЦЭМ!$B$39:$B$782,S$83)+'СЕТ СН'!$H$9+СВЦЭМ!$D$10+'СЕТ СН'!$H$6-'СЕТ СН'!$H$19</f>
        <v>813.97205108999992</v>
      </c>
      <c r="T99" s="36">
        <f>SUMIFS(СВЦЭМ!$C$39:$C$782,СВЦЭМ!$A$39:$A$782,$A99,СВЦЭМ!$B$39:$B$782,T$83)+'СЕТ СН'!$H$9+СВЦЭМ!$D$10+'СЕТ СН'!$H$6-'СЕТ СН'!$H$19</f>
        <v>764.97494594</v>
      </c>
      <c r="U99" s="36">
        <f>SUMIFS(СВЦЭМ!$C$39:$C$782,СВЦЭМ!$A$39:$A$782,$A99,СВЦЭМ!$B$39:$B$782,U$83)+'СЕТ СН'!$H$9+СВЦЭМ!$D$10+'СЕТ СН'!$H$6-'СЕТ СН'!$H$19</f>
        <v>738.15919229999997</v>
      </c>
      <c r="V99" s="36">
        <f>SUMIFS(СВЦЭМ!$C$39:$C$782,СВЦЭМ!$A$39:$A$782,$A99,СВЦЭМ!$B$39:$B$782,V$83)+'СЕТ СН'!$H$9+СВЦЭМ!$D$10+'СЕТ СН'!$H$6-'СЕТ СН'!$H$19</f>
        <v>714.49058391999995</v>
      </c>
      <c r="W99" s="36">
        <f>SUMIFS(СВЦЭМ!$C$39:$C$782,СВЦЭМ!$A$39:$A$782,$A99,СВЦЭМ!$B$39:$B$782,W$83)+'СЕТ СН'!$H$9+СВЦЭМ!$D$10+'СЕТ СН'!$H$6-'СЕТ СН'!$H$19</f>
        <v>699.95781460000001</v>
      </c>
      <c r="X99" s="36">
        <f>SUMIFS(СВЦЭМ!$C$39:$C$782,СВЦЭМ!$A$39:$A$782,$A99,СВЦЭМ!$B$39:$B$782,X$83)+'СЕТ СН'!$H$9+СВЦЭМ!$D$10+'СЕТ СН'!$H$6-'СЕТ СН'!$H$19</f>
        <v>708.66428209999992</v>
      </c>
      <c r="Y99" s="36">
        <f>SUMIFS(СВЦЭМ!$C$39:$C$782,СВЦЭМ!$A$39:$A$782,$A99,СВЦЭМ!$B$39:$B$782,Y$83)+'СЕТ СН'!$H$9+СВЦЭМ!$D$10+'СЕТ СН'!$H$6-'СЕТ СН'!$H$19</f>
        <v>731.01236404999997</v>
      </c>
    </row>
    <row r="100" spans="1:25" ht="15.75" x14ac:dyDescent="0.2">
      <c r="A100" s="35">
        <f t="shared" si="2"/>
        <v>44364</v>
      </c>
      <c r="B100" s="36">
        <f>SUMIFS(СВЦЭМ!$C$39:$C$782,СВЦЭМ!$A$39:$A$782,$A100,СВЦЭМ!$B$39:$B$782,B$83)+'СЕТ СН'!$H$9+СВЦЭМ!$D$10+'СЕТ СН'!$H$6-'СЕТ СН'!$H$19</f>
        <v>801.83683497999994</v>
      </c>
      <c r="C100" s="36">
        <f>SUMIFS(СВЦЭМ!$C$39:$C$782,СВЦЭМ!$A$39:$A$782,$A100,СВЦЭМ!$B$39:$B$782,C$83)+'СЕТ СН'!$H$9+СВЦЭМ!$D$10+'СЕТ СН'!$H$6-'СЕТ СН'!$H$19</f>
        <v>900.64252775</v>
      </c>
      <c r="D100" s="36">
        <f>SUMIFS(СВЦЭМ!$C$39:$C$782,СВЦЭМ!$A$39:$A$782,$A100,СВЦЭМ!$B$39:$B$782,D$83)+'СЕТ СН'!$H$9+СВЦЭМ!$D$10+'СЕТ СН'!$H$6-'СЕТ СН'!$H$19</f>
        <v>904.73325432000001</v>
      </c>
      <c r="E100" s="36">
        <f>SUMIFS(СВЦЭМ!$C$39:$C$782,СВЦЭМ!$A$39:$A$782,$A100,СВЦЭМ!$B$39:$B$782,E$83)+'СЕТ СН'!$H$9+СВЦЭМ!$D$10+'СЕТ СН'!$H$6-'СЕТ СН'!$H$19</f>
        <v>903.49155532999998</v>
      </c>
      <c r="F100" s="36">
        <f>SUMIFS(СВЦЭМ!$C$39:$C$782,СВЦЭМ!$A$39:$A$782,$A100,СВЦЭМ!$B$39:$B$782,F$83)+'СЕТ СН'!$H$9+СВЦЭМ!$D$10+'СЕТ СН'!$H$6-'СЕТ СН'!$H$19</f>
        <v>894.88838447000001</v>
      </c>
      <c r="G100" s="36">
        <f>SUMIFS(СВЦЭМ!$C$39:$C$782,СВЦЭМ!$A$39:$A$782,$A100,СВЦЭМ!$B$39:$B$782,G$83)+'СЕТ СН'!$H$9+СВЦЭМ!$D$10+'СЕТ СН'!$H$6-'СЕТ СН'!$H$19</f>
        <v>907.22885826999993</v>
      </c>
      <c r="H100" s="36">
        <f>SUMIFS(СВЦЭМ!$C$39:$C$782,СВЦЭМ!$A$39:$A$782,$A100,СВЦЭМ!$B$39:$B$782,H$83)+'СЕТ СН'!$H$9+СВЦЭМ!$D$10+'СЕТ СН'!$H$6-'СЕТ СН'!$H$19</f>
        <v>935.96026074999997</v>
      </c>
      <c r="I100" s="36">
        <f>SUMIFS(СВЦЭМ!$C$39:$C$782,СВЦЭМ!$A$39:$A$782,$A100,СВЦЭМ!$B$39:$B$782,I$83)+'СЕТ СН'!$H$9+СВЦЭМ!$D$10+'СЕТ СН'!$H$6-'СЕТ СН'!$H$19</f>
        <v>846.89018697999995</v>
      </c>
      <c r="J100" s="36">
        <f>SUMIFS(СВЦЭМ!$C$39:$C$782,СВЦЭМ!$A$39:$A$782,$A100,СВЦЭМ!$B$39:$B$782,J$83)+'СЕТ СН'!$H$9+СВЦЭМ!$D$10+'СЕТ СН'!$H$6-'СЕТ СН'!$H$19</f>
        <v>820.64488581000001</v>
      </c>
      <c r="K100" s="36">
        <f>SUMIFS(СВЦЭМ!$C$39:$C$782,СВЦЭМ!$A$39:$A$782,$A100,СВЦЭМ!$B$39:$B$782,K$83)+'СЕТ СН'!$H$9+СВЦЭМ!$D$10+'СЕТ СН'!$H$6-'СЕТ СН'!$H$19</f>
        <v>804.93149499999993</v>
      </c>
      <c r="L100" s="36">
        <f>SUMIFS(СВЦЭМ!$C$39:$C$782,СВЦЭМ!$A$39:$A$782,$A100,СВЦЭМ!$B$39:$B$782,L$83)+'СЕТ СН'!$H$9+СВЦЭМ!$D$10+'СЕТ СН'!$H$6-'СЕТ СН'!$H$19</f>
        <v>799.54177948999995</v>
      </c>
      <c r="M100" s="36">
        <f>SUMIFS(СВЦЭМ!$C$39:$C$782,СВЦЭМ!$A$39:$A$782,$A100,СВЦЭМ!$B$39:$B$782,M$83)+'СЕТ СН'!$H$9+СВЦЭМ!$D$10+'СЕТ СН'!$H$6-'СЕТ СН'!$H$19</f>
        <v>838.95915535999995</v>
      </c>
      <c r="N100" s="36">
        <f>SUMIFS(СВЦЭМ!$C$39:$C$782,СВЦЭМ!$A$39:$A$782,$A100,СВЦЭМ!$B$39:$B$782,N$83)+'СЕТ СН'!$H$9+СВЦЭМ!$D$10+'СЕТ СН'!$H$6-'СЕТ СН'!$H$19</f>
        <v>895.59877217999997</v>
      </c>
      <c r="O100" s="36">
        <f>SUMIFS(СВЦЭМ!$C$39:$C$782,СВЦЭМ!$A$39:$A$782,$A100,СВЦЭМ!$B$39:$B$782,O$83)+'СЕТ СН'!$H$9+СВЦЭМ!$D$10+'СЕТ СН'!$H$6-'СЕТ СН'!$H$19</f>
        <v>900.94756666000001</v>
      </c>
      <c r="P100" s="36">
        <f>SUMIFS(СВЦЭМ!$C$39:$C$782,СВЦЭМ!$A$39:$A$782,$A100,СВЦЭМ!$B$39:$B$782,P$83)+'СЕТ СН'!$H$9+СВЦЭМ!$D$10+'СЕТ СН'!$H$6-'СЕТ СН'!$H$19</f>
        <v>928.04464995000001</v>
      </c>
      <c r="Q100" s="36">
        <f>SUMIFS(СВЦЭМ!$C$39:$C$782,СВЦЭМ!$A$39:$A$782,$A100,СВЦЭМ!$B$39:$B$782,Q$83)+'СЕТ СН'!$H$9+СВЦЭМ!$D$10+'СЕТ СН'!$H$6-'СЕТ СН'!$H$19</f>
        <v>928.33541839999998</v>
      </c>
      <c r="R100" s="36">
        <f>SUMIFS(СВЦЭМ!$C$39:$C$782,СВЦЭМ!$A$39:$A$782,$A100,СВЦЭМ!$B$39:$B$782,R$83)+'СЕТ СН'!$H$9+СВЦЭМ!$D$10+'СЕТ СН'!$H$6-'СЕТ СН'!$H$19</f>
        <v>917.06091884</v>
      </c>
      <c r="S100" s="36">
        <f>SUMIFS(СВЦЭМ!$C$39:$C$782,СВЦЭМ!$A$39:$A$782,$A100,СВЦЭМ!$B$39:$B$782,S$83)+'СЕТ СН'!$H$9+СВЦЭМ!$D$10+'СЕТ СН'!$H$6-'СЕТ СН'!$H$19</f>
        <v>860.77522304000001</v>
      </c>
      <c r="T100" s="36">
        <f>SUMIFS(СВЦЭМ!$C$39:$C$782,СВЦЭМ!$A$39:$A$782,$A100,СВЦЭМ!$B$39:$B$782,T$83)+'СЕТ СН'!$H$9+СВЦЭМ!$D$10+'СЕТ СН'!$H$6-'СЕТ СН'!$H$19</f>
        <v>801.29197403000001</v>
      </c>
      <c r="U100" s="36">
        <f>SUMIFS(СВЦЭМ!$C$39:$C$782,СВЦЭМ!$A$39:$A$782,$A100,СВЦЭМ!$B$39:$B$782,U$83)+'СЕТ СН'!$H$9+СВЦЭМ!$D$10+'СЕТ СН'!$H$6-'СЕТ СН'!$H$19</f>
        <v>801.67367922999995</v>
      </c>
      <c r="V100" s="36">
        <f>SUMIFS(СВЦЭМ!$C$39:$C$782,СВЦЭМ!$A$39:$A$782,$A100,СВЦЭМ!$B$39:$B$782,V$83)+'СЕТ СН'!$H$9+СВЦЭМ!$D$10+'СЕТ СН'!$H$6-'СЕТ СН'!$H$19</f>
        <v>768.04515129999993</v>
      </c>
      <c r="W100" s="36">
        <f>SUMIFS(СВЦЭМ!$C$39:$C$782,СВЦЭМ!$A$39:$A$782,$A100,СВЦЭМ!$B$39:$B$782,W$83)+'СЕТ СН'!$H$9+СВЦЭМ!$D$10+'СЕТ СН'!$H$6-'СЕТ СН'!$H$19</f>
        <v>729.98572032999994</v>
      </c>
      <c r="X100" s="36">
        <f>SUMIFS(СВЦЭМ!$C$39:$C$782,СВЦЭМ!$A$39:$A$782,$A100,СВЦЭМ!$B$39:$B$782,X$83)+'СЕТ СН'!$H$9+СВЦЭМ!$D$10+'СЕТ СН'!$H$6-'СЕТ СН'!$H$19</f>
        <v>759.42754657</v>
      </c>
      <c r="Y100" s="36">
        <f>SUMIFS(СВЦЭМ!$C$39:$C$782,СВЦЭМ!$A$39:$A$782,$A100,СВЦЭМ!$B$39:$B$782,Y$83)+'СЕТ СН'!$H$9+СВЦЭМ!$D$10+'СЕТ СН'!$H$6-'СЕТ СН'!$H$19</f>
        <v>766.04826098000001</v>
      </c>
    </row>
    <row r="101" spans="1:25" ht="15.75" x14ac:dyDescent="0.2">
      <c r="A101" s="35">
        <f t="shared" si="2"/>
        <v>44365</v>
      </c>
      <c r="B101" s="36">
        <f>SUMIFS(СВЦЭМ!$C$39:$C$782,СВЦЭМ!$A$39:$A$782,$A101,СВЦЭМ!$B$39:$B$782,B$83)+'СЕТ СН'!$H$9+СВЦЭМ!$D$10+'СЕТ СН'!$H$6-'СЕТ СН'!$H$19</f>
        <v>811.73110181999994</v>
      </c>
      <c r="C101" s="36">
        <f>SUMIFS(СВЦЭМ!$C$39:$C$782,СВЦЭМ!$A$39:$A$782,$A101,СВЦЭМ!$B$39:$B$782,C$83)+'СЕТ СН'!$H$9+СВЦЭМ!$D$10+'СЕТ СН'!$H$6-'СЕТ СН'!$H$19</f>
        <v>884.26599501999999</v>
      </c>
      <c r="D101" s="36">
        <f>SUMIFS(СВЦЭМ!$C$39:$C$782,СВЦЭМ!$A$39:$A$782,$A101,СВЦЭМ!$B$39:$B$782,D$83)+'СЕТ СН'!$H$9+СВЦЭМ!$D$10+'СЕТ СН'!$H$6-'СЕТ СН'!$H$19</f>
        <v>900.06974222999997</v>
      </c>
      <c r="E101" s="36">
        <f>SUMIFS(СВЦЭМ!$C$39:$C$782,СВЦЭМ!$A$39:$A$782,$A101,СВЦЭМ!$B$39:$B$782,E$83)+'СЕТ СН'!$H$9+СВЦЭМ!$D$10+'СЕТ СН'!$H$6-'СЕТ СН'!$H$19</f>
        <v>894.17255471999999</v>
      </c>
      <c r="F101" s="36">
        <f>SUMIFS(СВЦЭМ!$C$39:$C$782,СВЦЭМ!$A$39:$A$782,$A101,СВЦЭМ!$B$39:$B$782,F$83)+'СЕТ СН'!$H$9+СВЦЭМ!$D$10+'СЕТ СН'!$H$6-'СЕТ СН'!$H$19</f>
        <v>891.71185114000002</v>
      </c>
      <c r="G101" s="36">
        <f>SUMIFS(СВЦЭМ!$C$39:$C$782,СВЦЭМ!$A$39:$A$782,$A101,СВЦЭМ!$B$39:$B$782,G$83)+'СЕТ СН'!$H$9+СВЦЭМ!$D$10+'СЕТ СН'!$H$6-'СЕТ СН'!$H$19</f>
        <v>900.88277721999998</v>
      </c>
      <c r="H101" s="36">
        <f>SUMIFS(СВЦЭМ!$C$39:$C$782,СВЦЭМ!$A$39:$A$782,$A101,СВЦЭМ!$B$39:$B$782,H$83)+'СЕТ СН'!$H$9+СВЦЭМ!$D$10+'СЕТ СН'!$H$6-'СЕТ СН'!$H$19</f>
        <v>935.47896824999998</v>
      </c>
      <c r="I101" s="36">
        <f>SUMIFS(СВЦЭМ!$C$39:$C$782,СВЦЭМ!$A$39:$A$782,$A101,СВЦЭМ!$B$39:$B$782,I$83)+'СЕТ СН'!$H$9+СВЦЭМ!$D$10+'СЕТ СН'!$H$6-'СЕТ СН'!$H$19</f>
        <v>853.56371361999993</v>
      </c>
      <c r="J101" s="36">
        <f>SUMIFS(СВЦЭМ!$C$39:$C$782,СВЦЭМ!$A$39:$A$782,$A101,СВЦЭМ!$B$39:$B$782,J$83)+'СЕТ СН'!$H$9+СВЦЭМ!$D$10+'СЕТ СН'!$H$6-'СЕТ СН'!$H$19</f>
        <v>780.01668751</v>
      </c>
      <c r="K101" s="36">
        <f>SUMIFS(СВЦЭМ!$C$39:$C$782,СВЦЭМ!$A$39:$A$782,$A101,СВЦЭМ!$B$39:$B$782,K$83)+'СЕТ СН'!$H$9+СВЦЭМ!$D$10+'СЕТ СН'!$H$6-'СЕТ СН'!$H$19</f>
        <v>787.79939911999998</v>
      </c>
      <c r="L101" s="36">
        <f>SUMIFS(СВЦЭМ!$C$39:$C$782,СВЦЭМ!$A$39:$A$782,$A101,СВЦЭМ!$B$39:$B$782,L$83)+'СЕТ СН'!$H$9+СВЦЭМ!$D$10+'СЕТ СН'!$H$6-'СЕТ СН'!$H$19</f>
        <v>774.07960696999999</v>
      </c>
      <c r="M101" s="36">
        <f>SUMIFS(СВЦЭМ!$C$39:$C$782,СВЦЭМ!$A$39:$A$782,$A101,СВЦЭМ!$B$39:$B$782,M$83)+'СЕТ СН'!$H$9+СВЦЭМ!$D$10+'СЕТ СН'!$H$6-'СЕТ СН'!$H$19</f>
        <v>805.12737608999998</v>
      </c>
      <c r="N101" s="36">
        <f>SUMIFS(СВЦЭМ!$C$39:$C$782,СВЦЭМ!$A$39:$A$782,$A101,СВЦЭМ!$B$39:$B$782,N$83)+'СЕТ СН'!$H$9+СВЦЭМ!$D$10+'СЕТ СН'!$H$6-'СЕТ СН'!$H$19</f>
        <v>855.23218698999995</v>
      </c>
      <c r="O101" s="36">
        <f>SUMIFS(СВЦЭМ!$C$39:$C$782,СВЦЭМ!$A$39:$A$782,$A101,СВЦЭМ!$B$39:$B$782,O$83)+'СЕТ СН'!$H$9+СВЦЭМ!$D$10+'СЕТ СН'!$H$6-'СЕТ СН'!$H$19</f>
        <v>915.51600895000001</v>
      </c>
      <c r="P101" s="36">
        <f>SUMIFS(СВЦЭМ!$C$39:$C$782,СВЦЭМ!$A$39:$A$782,$A101,СВЦЭМ!$B$39:$B$782,P$83)+'СЕТ СН'!$H$9+СВЦЭМ!$D$10+'СЕТ СН'!$H$6-'СЕТ СН'!$H$19</f>
        <v>938.11845584000002</v>
      </c>
      <c r="Q101" s="36">
        <f>SUMIFS(СВЦЭМ!$C$39:$C$782,СВЦЭМ!$A$39:$A$782,$A101,СВЦЭМ!$B$39:$B$782,Q$83)+'СЕТ СН'!$H$9+СВЦЭМ!$D$10+'СЕТ СН'!$H$6-'СЕТ СН'!$H$19</f>
        <v>933.57483618999993</v>
      </c>
      <c r="R101" s="36">
        <f>SUMIFS(СВЦЭМ!$C$39:$C$782,СВЦЭМ!$A$39:$A$782,$A101,СВЦЭМ!$B$39:$B$782,R$83)+'СЕТ СН'!$H$9+СВЦЭМ!$D$10+'СЕТ СН'!$H$6-'СЕТ СН'!$H$19</f>
        <v>883.68927651000001</v>
      </c>
      <c r="S101" s="36">
        <f>SUMIFS(СВЦЭМ!$C$39:$C$782,СВЦЭМ!$A$39:$A$782,$A101,СВЦЭМ!$B$39:$B$782,S$83)+'СЕТ СН'!$H$9+СВЦЭМ!$D$10+'СЕТ СН'!$H$6-'СЕТ СН'!$H$19</f>
        <v>819.18775352</v>
      </c>
      <c r="T101" s="36">
        <f>SUMIFS(СВЦЭМ!$C$39:$C$782,СВЦЭМ!$A$39:$A$782,$A101,СВЦЭМ!$B$39:$B$782,T$83)+'СЕТ СН'!$H$9+СВЦЭМ!$D$10+'СЕТ СН'!$H$6-'СЕТ СН'!$H$19</f>
        <v>781.77531926999995</v>
      </c>
      <c r="U101" s="36">
        <f>SUMIFS(СВЦЭМ!$C$39:$C$782,СВЦЭМ!$A$39:$A$782,$A101,СВЦЭМ!$B$39:$B$782,U$83)+'СЕТ СН'!$H$9+СВЦЭМ!$D$10+'СЕТ СН'!$H$6-'СЕТ СН'!$H$19</f>
        <v>782.94059852999999</v>
      </c>
      <c r="V101" s="36">
        <f>SUMIFS(СВЦЭМ!$C$39:$C$782,СВЦЭМ!$A$39:$A$782,$A101,СВЦЭМ!$B$39:$B$782,V$83)+'СЕТ СН'!$H$9+СВЦЭМ!$D$10+'СЕТ СН'!$H$6-'СЕТ СН'!$H$19</f>
        <v>778.9759894</v>
      </c>
      <c r="W101" s="36">
        <f>SUMIFS(СВЦЭМ!$C$39:$C$782,СВЦЭМ!$A$39:$A$782,$A101,СВЦЭМ!$B$39:$B$782,W$83)+'СЕТ СН'!$H$9+СВЦЭМ!$D$10+'СЕТ СН'!$H$6-'СЕТ СН'!$H$19</f>
        <v>783.94530222999992</v>
      </c>
      <c r="X101" s="36">
        <f>SUMIFS(СВЦЭМ!$C$39:$C$782,СВЦЭМ!$A$39:$A$782,$A101,СВЦЭМ!$B$39:$B$782,X$83)+'СЕТ СН'!$H$9+СВЦЭМ!$D$10+'СЕТ СН'!$H$6-'СЕТ СН'!$H$19</f>
        <v>777.31349655999998</v>
      </c>
      <c r="Y101" s="36">
        <f>SUMIFS(СВЦЭМ!$C$39:$C$782,СВЦЭМ!$A$39:$A$782,$A101,СВЦЭМ!$B$39:$B$782,Y$83)+'СЕТ СН'!$H$9+СВЦЭМ!$D$10+'СЕТ СН'!$H$6-'СЕТ СН'!$H$19</f>
        <v>786.18507927999997</v>
      </c>
    </row>
    <row r="102" spans="1:25" ht="15.75" x14ac:dyDescent="0.2">
      <c r="A102" s="35">
        <f t="shared" si="2"/>
        <v>44366</v>
      </c>
      <c r="B102" s="36">
        <f>SUMIFS(СВЦЭМ!$C$39:$C$782,СВЦЭМ!$A$39:$A$782,$A102,СВЦЭМ!$B$39:$B$782,B$83)+'СЕТ СН'!$H$9+СВЦЭМ!$D$10+'СЕТ СН'!$H$6-'СЕТ СН'!$H$19</f>
        <v>676.90650606999998</v>
      </c>
      <c r="C102" s="36">
        <f>SUMIFS(СВЦЭМ!$C$39:$C$782,СВЦЭМ!$A$39:$A$782,$A102,СВЦЭМ!$B$39:$B$782,C$83)+'СЕТ СН'!$H$9+СВЦЭМ!$D$10+'СЕТ СН'!$H$6-'СЕТ СН'!$H$19</f>
        <v>744.14036696999995</v>
      </c>
      <c r="D102" s="36">
        <f>SUMIFS(СВЦЭМ!$C$39:$C$782,СВЦЭМ!$A$39:$A$782,$A102,СВЦЭМ!$B$39:$B$782,D$83)+'СЕТ СН'!$H$9+СВЦЭМ!$D$10+'СЕТ СН'!$H$6-'СЕТ СН'!$H$19</f>
        <v>807.68231076999996</v>
      </c>
      <c r="E102" s="36">
        <f>SUMIFS(СВЦЭМ!$C$39:$C$782,СВЦЭМ!$A$39:$A$782,$A102,СВЦЭМ!$B$39:$B$782,E$83)+'СЕТ СН'!$H$9+СВЦЭМ!$D$10+'СЕТ СН'!$H$6-'СЕТ СН'!$H$19</f>
        <v>819.66666362000001</v>
      </c>
      <c r="F102" s="36">
        <f>SUMIFS(СВЦЭМ!$C$39:$C$782,СВЦЭМ!$A$39:$A$782,$A102,СВЦЭМ!$B$39:$B$782,F$83)+'СЕТ СН'!$H$9+СВЦЭМ!$D$10+'СЕТ СН'!$H$6-'СЕТ СН'!$H$19</f>
        <v>822.40867867999998</v>
      </c>
      <c r="G102" s="36">
        <f>SUMIFS(СВЦЭМ!$C$39:$C$782,СВЦЭМ!$A$39:$A$782,$A102,СВЦЭМ!$B$39:$B$782,G$83)+'СЕТ СН'!$H$9+СВЦЭМ!$D$10+'СЕТ СН'!$H$6-'СЕТ СН'!$H$19</f>
        <v>815.84436719999997</v>
      </c>
      <c r="H102" s="36">
        <f>SUMIFS(СВЦЭМ!$C$39:$C$782,СВЦЭМ!$A$39:$A$782,$A102,СВЦЭМ!$B$39:$B$782,H$83)+'СЕТ СН'!$H$9+СВЦЭМ!$D$10+'СЕТ СН'!$H$6-'СЕТ СН'!$H$19</f>
        <v>794.73001581999995</v>
      </c>
      <c r="I102" s="36">
        <f>SUMIFS(СВЦЭМ!$C$39:$C$782,СВЦЭМ!$A$39:$A$782,$A102,СВЦЭМ!$B$39:$B$782,I$83)+'СЕТ СН'!$H$9+СВЦЭМ!$D$10+'СЕТ СН'!$H$6-'СЕТ СН'!$H$19</f>
        <v>724.90846314999999</v>
      </c>
      <c r="J102" s="36">
        <f>SUMIFS(СВЦЭМ!$C$39:$C$782,СВЦЭМ!$A$39:$A$782,$A102,СВЦЭМ!$B$39:$B$782,J$83)+'СЕТ СН'!$H$9+СВЦЭМ!$D$10+'СЕТ СН'!$H$6-'СЕТ СН'!$H$19</f>
        <v>655.24080279000009</v>
      </c>
      <c r="K102" s="36">
        <f>SUMIFS(СВЦЭМ!$C$39:$C$782,СВЦЭМ!$A$39:$A$782,$A102,СВЦЭМ!$B$39:$B$782,K$83)+'СЕТ СН'!$H$9+СВЦЭМ!$D$10+'СЕТ СН'!$H$6-'СЕТ СН'!$H$19</f>
        <v>658.80274157999997</v>
      </c>
      <c r="L102" s="36">
        <f>SUMIFS(СВЦЭМ!$C$39:$C$782,СВЦЭМ!$A$39:$A$782,$A102,СВЦЭМ!$B$39:$B$782,L$83)+'СЕТ СН'!$H$9+СВЦЭМ!$D$10+'СЕТ СН'!$H$6-'СЕТ СН'!$H$19</f>
        <v>684.72138661000008</v>
      </c>
      <c r="M102" s="36">
        <f>SUMIFS(СВЦЭМ!$C$39:$C$782,СВЦЭМ!$A$39:$A$782,$A102,СВЦЭМ!$B$39:$B$782,M$83)+'СЕТ СН'!$H$9+СВЦЭМ!$D$10+'СЕТ СН'!$H$6-'СЕТ СН'!$H$19</f>
        <v>680.20774387999995</v>
      </c>
      <c r="N102" s="36">
        <f>SUMIFS(СВЦЭМ!$C$39:$C$782,СВЦЭМ!$A$39:$A$782,$A102,СВЦЭМ!$B$39:$B$782,N$83)+'СЕТ СН'!$H$9+СВЦЭМ!$D$10+'СЕТ СН'!$H$6-'СЕТ СН'!$H$19</f>
        <v>723.92088336999996</v>
      </c>
      <c r="O102" s="36">
        <f>SUMIFS(СВЦЭМ!$C$39:$C$782,СВЦЭМ!$A$39:$A$782,$A102,СВЦЭМ!$B$39:$B$782,O$83)+'СЕТ СН'!$H$9+СВЦЭМ!$D$10+'СЕТ СН'!$H$6-'СЕТ СН'!$H$19</f>
        <v>764.75365056999999</v>
      </c>
      <c r="P102" s="36">
        <f>SUMIFS(СВЦЭМ!$C$39:$C$782,СВЦЭМ!$A$39:$A$782,$A102,СВЦЭМ!$B$39:$B$782,P$83)+'СЕТ СН'!$H$9+СВЦЭМ!$D$10+'СЕТ СН'!$H$6-'СЕТ СН'!$H$19</f>
        <v>778.26735637000002</v>
      </c>
      <c r="Q102" s="36">
        <f>SUMIFS(СВЦЭМ!$C$39:$C$782,СВЦЭМ!$A$39:$A$782,$A102,СВЦЭМ!$B$39:$B$782,Q$83)+'СЕТ СН'!$H$9+СВЦЭМ!$D$10+'СЕТ СН'!$H$6-'СЕТ СН'!$H$19</f>
        <v>780.08598213999994</v>
      </c>
      <c r="R102" s="36">
        <f>SUMIFS(СВЦЭМ!$C$39:$C$782,СВЦЭМ!$A$39:$A$782,$A102,СВЦЭМ!$B$39:$B$782,R$83)+'СЕТ СН'!$H$9+СВЦЭМ!$D$10+'СЕТ СН'!$H$6-'СЕТ СН'!$H$19</f>
        <v>748.55645122999999</v>
      </c>
      <c r="S102" s="36">
        <f>SUMIFS(СВЦЭМ!$C$39:$C$782,СВЦЭМ!$A$39:$A$782,$A102,СВЦЭМ!$B$39:$B$782,S$83)+'СЕТ СН'!$H$9+СВЦЭМ!$D$10+'СЕТ СН'!$H$6-'СЕТ СН'!$H$19</f>
        <v>694.09707270999991</v>
      </c>
      <c r="T102" s="36">
        <f>SUMIFS(СВЦЭМ!$C$39:$C$782,СВЦЭМ!$A$39:$A$782,$A102,СВЦЭМ!$B$39:$B$782,T$83)+'СЕТ СН'!$H$9+СВЦЭМ!$D$10+'СЕТ СН'!$H$6-'СЕТ СН'!$H$19</f>
        <v>660.30112288000009</v>
      </c>
      <c r="U102" s="36">
        <f>SUMIFS(СВЦЭМ!$C$39:$C$782,СВЦЭМ!$A$39:$A$782,$A102,СВЦЭМ!$B$39:$B$782,U$83)+'СЕТ СН'!$H$9+СВЦЭМ!$D$10+'СЕТ СН'!$H$6-'СЕТ СН'!$H$19</f>
        <v>652.54688911000005</v>
      </c>
      <c r="V102" s="36">
        <f>SUMIFS(СВЦЭМ!$C$39:$C$782,СВЦЭМ!$A$39:$A$782,$A102,СВЦЭМ!$B$39:$B$782,V$83)+'СЕТ СН'!$H$9+СВЦЭМ!$D$10+'СЕТ СН'!$H$6-'СЕТ СН'!$H$19</f>
        <v>650.59873641000001</v>
      </c>
      <c r="W102" s="36">
        <f>SUMIFS(СВЦЭМ!$C$39:$C$782,СВЦЭМ!$A$39:$A$782,$A102,СВЦЭМ!$B$39:$B$782,W$83)+'СЕТ СН'!$H$9+СВЦЭМ!$D$10+'СЕТ СН'!$H$6-'СЕТ СН'!$H$19</f>
        <v>655.29440044</v>
      </c>
      <c r="X102" s="36">
        <f>SUMIFS(СВЦЭМ!$C$39:$C$782,СВЦЭМ!$A$39:$A$782,$A102,СВЦЭМ!$B$39:$B$782,X$83)+'СЕТ СН'!$H$9+СВЦЭМ!$D$10+'СЕТ СН'!$H$6-'СЕТ СН'!$H$19</f>
        <v>653.73629146000007</v>
      </c>
      <c r="Y102" s="36">
        <f>SUMIFS(СВЦЭМ!$C$39:$C$782,СВЦЭМ!$A$39:$A$782,$A102,СВЦЭМ!$B$39:$B$782,Y$83)+'СЕТ СН'!$H$9+СВЦЭМ!$D$10+'СЕТ СН'!$H$6-'СЕТ СН'!$H$19</f>
        <v>668.19460722000008</v>
      </c>
    </row>
    <row r="103" spans="1:25" ht="15.75" x14ac:dyDescent="0.2">
      <c r="A103" s="35">
        <f t="shared" si="2"/>
        <v>44367</v>
      </c>
      <c r="B103" s="36">
        <f>SUMIFS(СВЦЭМ!$C$39:$C$782,СВЦЭМ!$A$39:$A$782,$A103,СВЦЭМ!$B$39:$B$782,B$83)+'СЕТ СН'!$H$9+СВЦЭМ!$D$10+'СЕТ СН'!$H$6-'СЕТ СН'!$H$19</f>
        <v>724.03797840999994</v>
      </c>
      <c r="C103" s="36">
        <f>SUMIFS(СВЦЭМ!$C$39:$C$782,СВЦЭМ!$A$39:$A$782,$A103,СВЦЭМ!$B$39:$B$782,C$83)+'СЕТ СН'!$H$9+СВЦЭМ!$D$10+'СЕТ СН'!$H$6-'СЕТ СН'!$H$19</f>
        <v>800.99148420999995</v>
      </c>
      <c r="D103" s="36">
        <f>SUMIFS(СВЦЭМ!$C$39:$C$782,СВЦЭМ!$A$39:$A$782,$A103,СВЦЭМ!$B$39:$B$782,D$83)+'СЕТ СН'!$H$9+СВЦЭМ!$D$10+'СЕТ СН'!$H$6-'СЕТ СН'!$H$19</f>
        <v>878.21109833999992</v>
      </c>
      <c r="E103" s="36">
        <f>SUMIFS(СВЦЭМ!$C$39:$C$782,СВЦЭМ!$A$39:$A$782,$A103,СВЦЭМ!$B$39:$B$782,E$83)+'СЕТ СН'!$H$9+СВЦЭМ!$D$10+'СЕТ СН'!$H$6-'СЕТ СН'!$H$19</f>
        <v>903.42459358999997</v>
      </c>
      <c r="F103" s="36">
        <f>SUMIFS(СВЦЭМ!$C$39:$C$782,СВЦЭМ!$A$39:$A$782,$A103,СВЦЭМ!$B$39:$B$782,F$83)+'СЕТ СН'!$H$9+СВЦЭМ!$D$10+'СЕТ СН'!$H$6-'СЕТ СН'!$H$19</f>
        <v>903.25087937000001</v>
      </c>
      <c r="G103" s="36">
        <f>SUMIFS(СВЦЭМ!$C$39:$C$782,СВЦЭМ!$A$39:$A$782,$A103,СВЦЭМ!$B$39:$B$782,G$83)+'СЕТ СН'!$H$9+СВЦЭМ!$D$10+'СЕТ СН'!$H$6-'СЕТ СН'!$H$19</f>
        <v>899.64955769999995</v>
      </c>
      <c r="H103" s="36">
        <f>SUMIFS(СВЦЭМ!$C$39:$C$782,СВЦЭМ!$A$39:$A$782,$A103,СВЦЭМ!$B$39:$B$782,H$83)+'СЕТ СН'!$H$9+СВЦЭМ!$D$10+'СЕТ СН'!$H$6-'СЕТ СН'!$H$19</f>
        <v>874.29450809999992</v>
      </c>
      <c r="I103" s="36">
        <f>SUMIFS(СВЦЭМ!$C$39:$C$782,СВЦЭМ!$A$39:$A$782,$A103,СВЦЭМ!$B$39:$B$782,I$83)+'СЕТ СН'!$H$9+СВЦЭМ!$D$10+'СЕТ СН'!$H$6-'СЕТ СН'!$H$19</f>
        <v>780.06322955999997</v>
      </c>
      <c r="J103" s="36">
        <f>SUMIFS(СВЦЭМ!$C$39:$C$782,СВЦЭМ!$A$39:$A$782,$A103,СВЦЭМ!$B$39:$B$782,J$83)+'СЕТ СН'!$H$9+СВЦЭМ!$D$10+'СЕТ СН'!$H$6-'СЕТ СН'!$H$19</f>
        <v>708.57125153000004</v>
      </c>
      <c r="K103" s="36">
        <f>SUMIFS(СВЦЭМ!$C$39:$C$782,СВЦЭМ!$A$39:$A$782,$A103,СВЦЭМ!$B$39:$B$782,K$83)+'СЕТ СН'!$H$9+СВЦЭМ!$D$10+'СЕТ СН'!$H$6-'СЕТ СН'!$H$19</f>
        <v>679.53839398000002</v>
      </c>
      <c r="L103" s="36">
        <f>SUMIFS(СВЦЭМ!$C$39:$C$782,СВЦЭМ!$A$39:$A$782,$A103,СВЦЭМ!$B$39:$B$782,L$83)+'СЕТ СН'!$H$9+СВЦЭМ!$D$10+'СЕТ СН'!$H$6-'СЕТ СН'!$H$19</f>
        <v>695.54149919999998</v>
      </c>
      <c r="M103" s="36">
        <f>SUMIFS(СВЦЭМ!$C$39:$C$782,СВЦЭМ!$A$39:$A$782,$A103,СВЦЭМ!$B$39:$B$782,M$83)+'СЕТ СН'!$H$9+СВЦЭМ!$D$10+'СЕТ СН'!$H$6-'СЕТ СН'!$H$19</f>
        <v>688.47734831000002</v>
      </c>
      <c r="N103" s="36">
        <f>SUMIFS(СВЦЭМ!$C$39:$C$782,СВЦЭМ!$A$39:$A$782,$A103,СВЦЭМ!$B$39:$B$782,N$83)+'СЕТ СН'!$H$9+СВЦЭМ!$D$10+'СЕТ СН'!$H$6-'СЕТ СН'!$H$19</f>
        <v>730.51338628999997</v>
      </c>
      <c r="O103" s="36">
        <f>SUMIFS(СВЦЭМ!$C$39:$C$782,СВЦЭМ!$A$39:$A$782,$A103,СВЦЭМ!$B$39:$B$782,O$83)+'СЕТ СН'!$H$9+СВЦЭМ!$D$10+'СЕТ СН'!$H$6-'СЕТ СН'!$H$19</f>
        <v>763.09352365999996</v>
      </c>
      <c r="P103" s="36">
        <f>SUMIFS(СВЦЭМ!$C$39:$C$782,СВЦЭМ!$A$39:$A$782,$A103,СВЦЭМ!$B$39:$B$782,P$83)+'СЕТ СН'!$H$9+СВЦЭМ!$D$10+'СЕТ СН'!$H$6-'СЕТ СН'!$H$19</f>
        <v>774.56827331</v>
      </c>
      <c r="Q103" s="36">
        <f>SUMIFS(СВЦЭМ!$C$39:$C$782,СВЦЭМ!$A$39:$A$782,$A103,СВЦЭМ!$B$39:$B$782,Q$83)+'СЕТ СН'!$H$9+СВЦЭМ!$D$10+'СЕТ СН'!$H$6-'СЕТ СН'!$H$19</f>
        <v>778.99779424999997</v>
      </c>
      <c r="R103" s="36">
        <f>SUMIFS(СВЦЭМ!$C$39:$C$782,СВЦЭМ!$A$39:$A$782,$A103,СВЦЭМ!$B$39:$B$782,R$83)+'СЕТ СН'!$H$9+СВЦЭМ!$D$10+'СЕТ СН'!$H$6-'СЕТ СН'!$H$19</f>
        <v>756.56211231999998</v>
      </c>
      <c r="S103" s="36">
        <f>SUMIFS(СВЦЭМ!$C$39:$C$782,СВЦЭМ!$A$39:$A$782,$A103,СВЦЭМ!$B$39:$B$782,S$83)+'СЕТ СН'!$H$9+СВЦЭМ!$D$10+'СЕТ СН'!$H$6-'СЕТ СН'!$H$19</f>
        <v>710.24931174000005</v>
      </c>
      <c r="T103" s="36">
        <f>SUMIFS(СВЦЭМ!$C$39:$C$782,СВЦЭМ!$A$39:$A$782,$A103,СВЦЭМ!$B$39:$B$782,T$83)+'СЕТ СН'!$H$9+СВЦЭМ!$D$10+'СЕТ СН'!$H$6-'СЕТ СН'!$H$19</f>
        <v>686.62727976999997</v>
      </c>
      <c r="U103" s="36">
        <f>SUMIFS(СВЦЭМ!$C$39:$C$782,СВЦЭМ!$A$39:$A$782,$A103,СВЦЭМ!$B$39:$B$782,U$83)+'СЕТ СН'!$H$9+СВЦЭМ!$D$10+'СЕТ СН'!$H$6-'СЕТ СН'!$H$19</f>
        <v>654.09160635000001</v>
      </c>
      <c r="V103" s="36">
        <f>SUMIFS(СВЦЭМ!$C$39:$C$782,СВЦЭМ!$A$39:$A$782,$A103,СВЦЭМ!$B$39:$B$782,V$83)+'СЕТ СН'!$H$9+СВЦЭМ!$D$10+'СЕТ СН'!$H$6-'СЕТ СН'!$H$19</f>
        <v>645.13001850000001</v>
      </c>
      <c r="W103" s="36">
        <f>SUMIFS(СВЦЭМ!$C$39:$C$782,СВЦЭМ!$A$39:$A$782,$A103,СВЦЭМ!$B$39:$B$782,W$83)+'СЕТ СН'!$H$9+СВЦЭМ!$D$10+'СЕТ СН'!$H$6-'СЕТ СН'!$H$19</f>
        <v>663.51011403999996</v>
      </c>
      <c r="X103" s="36">
        <f>SUMIFS(СВЦЭМ!$C$39:$C$782,СВЦЭМ!$A$39:$A$782,$A103,СВЦЭМ!$B$39:$B$782,X$83)+'СЕТ СН'!$H$9+СВЦЭМ!$D$10+'СЕТ СН'!$H$6-'СЕТ СН'!$H$19</f>
        <v>646.61788911000008</v>
      </c>
      <c r="Y103" s="36">
        <f>SUMIFS(СВЦЭМ!$C$39:$C$782,СВЦЭМ!$A$39:$A$782,$A103,СВЦЭМ!$B$39:$B$782,Y$83)+'СЕТ СН'!$H$9+СВЦЭМ!$D$10+'СЕТ СН'!$H$6-'СЕТ СН'!$H$19</f>
        <v>649.67966706000004</v>
      </c>
    </row>
    <row r="104" spans="1:25" ht="15.75" x14ac:dyDescent="0.2">
      <c r="A104" s="35">
        <f t="shared" si="2"/>
        <v>44368</v>
      </c>
      <c r="B104" s="36">
        <f>SUMIFS(СВЦЭМ!$C$39:$C$782,СВЦЭМ!$A$39:$A$782,$A104,СВЦЭМ!$B$39:$B$782,B$83)+'СЕТ СН'!$H$9+СВЦЭМ!$D$10+'СЕТ СН'!$H$6-'СЕТ СН'!$H$19</f>
        <v>751.31118325</v>
      </c>
      <c r="C104" s="36">
        <f>SUMIFS(СВЦЭМ!$C$39:$C$782,СВЦЭМ!$A$39:$A$782,$A104,СВЦЭМ!$B$39:$B$782,C$83)+'СЕТ СН'!$H$9+СВЦЭМ!$D$10+'СЕТ СН'!$H$6-'СЕТ СН'!$H$19</f>
        <v>827.86656668000001</v>
      </c>
      <c r="D104" s="36">
        <f>SUMIFS(СВЦЭМ!$C$39:$C$782,СВЦЭМ!$A$39:$A$782,$A104,СВЦЭМ!$B$39:$B$782,D$83)+'СЕТ СН'!$H$9+СВЦЭМ!$D$10+'СЕТ СН'!$H$6-'СЕТ СН'!$H$19</f>
        <v>882.54096289999995</v>
      </c>
      <c r="E104" s="36">
        <f>SUMIFS(СВЦЭМ!$C$39:$C$782,СВЦЭМ!$A$39:$A$782,$A104,СВЦЭМ!$B$39:$B$782,E$83)+'СЕТ СН'!$H$9+СВЦЭМ!$D$10+'СЕТ СН'!$H$6-'СЕТ СН'!$H$19</f>
        <v>897.99289077999993</v>
      </c>
      <c r="F104" s="36">
        <f>SUMIFS(СВЦЭМ!$C$39:$C$782,СВЦЭМ!$A$39:$A$782,$A104,СВЦЭМ!$B$39:$B$782,F$83)+'СЕТ СН'!$H$9+СВЦЭМ!$D$10+'СЕТ СН'!$H$6-'СЕТ СН'!$H$19</f>
        <v>897.31139032999999</v>
      </c>
      <c r="G104" s="36">
        <f>SUMIFS(СВЦЭМ!$C$39:$C$782,СВЦЭМ!$A$39:$A$782,$A104,СВЦЭМ!$B$39:$B$782,G$83)+'СЕТ СН'!$H$9+СВЦЭМ!$D$10+'СЕТ СН'!$H$6-'СЕТ СН'!$H$19</f>
        <v>897.68370685000002</v>
      </c>
      <c r="H104" s="36">
        <f>SUMIFS(СВЦЭМ!$C$39:$C$782,СВЦЭМ!$A$39:$A$782,$A104,СВЦЭМ!$B$39:$B$782,H$83)+'СЕТ СН'!$H$9+СВЦЭМ!$D$10+'СЕТ СН'!$H$6-'СЕТ СН'!$H$19</f>
        <v>843.69004023999992</v>
      </c>
      <c r="I104" s="36">
        <f>SUMIFS(СВЦЭМ!$C$39:$C$782,СВЦЭМ!$A$39:$A$782,$A104,СВЦЭМ!$B$39:$B$782,I$83)+'СЕТ СН'!$H$9+СВЦЭМ!$D$10+'СЕТ СН'!$H$6-'СЕТ СН'!$H$19</f>
        <v>776.33335517</v>
      </c>
      <c r="J104" s="36">
        <f>SUMIFS(СВЦЭМ!$C$39:$C$782,СВЦЭМ!$A$39:$A$782,$A104,СВЦЭМ!$B$39:$B$782,J$83)+'СЕТ СН'!$H$9+СВЦЭМ!$D$10+'СЕТ СН'!$H$6-'СЕТ СН'!$H$19</f>
        <v>704.01842502</v>
      </c>
      <c r="K104" s="36">
        <f>SUMIFS(СВЦЭМ!$C$39:$C$782,СВЦЭМ!$A$39:$A$782,$A104,СВЦЭМ!$B$39:$B$782,K$83)+'СЕТ СН'!$H$9+СВЦЭМ!$D$10+'СЕТ СН'!$H$6-'СЕТ СН'!$H$19</f>
        <v>693.59972368000001</v>
      </c>
      <c r="L104" s="36">
        <f>SUMIFS(СВЦЭМ!$C$39:$C$782,СВЦЭМ!$A$39:$A$782,$A104,СВЦЭМ!$B$39:$B$782,L$83)+'СЕТ СН'!$H$9+СВЦЭМ!$D$10+'СЕТ СН'!$H$6-'СЕТ СН'!$H$19</f>
        <v>703.74267126999996</v>
      </c>
      <c r="M104" s="36">
        <f>SUMIFS(СВЦЭМ!$C$39:$C$782,СВЦЭМ!$A$39:$A$782,$A104,СВЦЭМ!$B$39:$B$782,M$83)+'СЕТ СН'!$H$9+СВЦЭМ!$D$10+'СЕТ СН'!$H$6-'СЕТ СН'!$H$19</f>
        <v>698.49142043999996</v>
      </c>
      <c r="N104" s="36">
        <f>SUMIFS(СВЦЭМ!$C$39:$C$782,СВЦЭМ!$A$39:$A$782,$A104,СВЦЭМ!$B$39:$B$782,N$83)+'СЕТ СН'!$H$9+СВЦЭМ!$D$10+'СЕТ СН'!$H$6-'СЕТ СН'!$H$19</f>
        <v>747.4341273</v>
      </c>
      <c r="O104" s="36">
        <f>SUMIFS(СВЦЭМ!$C$39:$C$782,СВЦЭМ!$A$39:$A$782,$A104,СВЦЭМ!$B$39:$B$782,O$83)+'СЕТ СН'!$H$9+СВЦЭМ!$D$10+'СЕТ СН'!$H$6-'СЕТ СН'!$H$19</f>
        <v>776.13019164999992</v>
      </c>
      <c r="P104" s="36">
        <f>SUMIFS(СВЦЭМ!$C$39:$C$782,СВЦЭМ!$A$39:$A$782,$A104,СВЦЭМ!$B$39:$B$782,P$83)+'СЕТ СН'!$H$9+СВЦЭМ!$D$10+'СЕТ СН'!$H$6-'СЕТ СН'!$H$19</f>
        <v>789.90905117</v>
      </c>
      <c r="Q104" s="36">
        <f>SUMIFS(СВЦЭМ!$C$39:$C$782,СВЦЭМ!$A$39:$A$782,$A104,СВЦЭМ!$B$39:$B$782,Q$83)+'СЕТ СН'!$H$9+СВЦЭМ!$D$10+'СЕТ СН'!$H$6-'СЕТ СН'!$H$19</f>
        <v>787.85782769999992</v>
      </c>
      <c r="R104" s="36">
        <f>SUMIFS(СВЦЭМ!$C$39:$C$782,СВЦЭМ!$A$39:$A$782,$A104,СВЦЭМ!$B$39:$B$782,R$83)+'СЕТ СН'!$H$9+СВЦЭМ!$D$10+'СЕТ СН'!$H$6-'СЕТ СН'!$H$19</f>
        <v>762.28133386000002</v>
      </c>
      <c r="S104" s="36">
        <f>SUMIFS(СВЦЭМ!$C$39:$C$782,СВЦЭМ!$A$39:$A$782,$A104,СВЦЭМ!$B$39:$B$782,S$83)+'СЕТ СН'!$H$9+СВЦЭМ!$D$10+'СЕТ СН'!$H$6-'СЕТ СН'!$H$19</f>
        <v>762.19826635999993</v>
      </c>
      <c r="T104" s="36">
        <f>SUMIFS(СВЦЭМ!$C$39:$C$782,СВЦЭМ!$A$39:$A$782,$A104,СВЦЭМ!$B$39:$B$782,T$83)+'СЕТ СН'!$H$9+СВЦЭМ!$D$10+'СЕТ СН'!$H$6-'СЕТ СН'!$H$19</f>
        <v>797.40632240999992</v>
      </c>
      <c r="U104" s="36">
        <f>SUMIFS(СВЦЭМ!$C$39:$C$782,СВЦЭМ!$A$39:$A$782,$A104,СВЦЭМ!$B$39:$B$782,U$83)+'СЕТ СН'!$H$9+СВЦЭМ!$D$10+'СЕТ СН'!$H$6-'СЕТ СН'!$H$19</f>
        <v>764.56722017999994</v>
      </c>
      <c r="V104" s="36">
        <f>SUMIFS(СВЦЭМ!$C$39:$C$782,СВЦЭМ!$A$39:$A$782,$A104,СВЦЭМ!$B$39:$B$782,V$83)+'СЕТ СН'!$H$9+СВЦЭМ!$D$10+'СЕТ СН'!$H$6-'СЕТ СН'!$H$19</f>
        <v>727.70681215000002</v>
      </c>
      <c r="W104" s="36">
        <f>SUMIFS(СВЦЭМ!$C$39:$C$782,СВЦЭМ!$A$39:$A$782,$A104,СВЦЭМ!$B$39:$B$782,W$83)+'СЕТ СН'!$H$9+СВЦЭМ!$D$10+'СЕТ СН'!$H$6-'СЕТ СН'!$H$19</f>
        <v>751.60740141999997</v>
      </c>
      <c r="X104" s="36">
        <f>SUMIFS(СВЦЭМ!$C$39:$C$782,СВЦЭМ!$A$39:$A$782,$A104,СВЦЭМ!$B$39:$B$782,X$83)+'СЕТ СН'!$H$9+СВЦЭМ!$D$10+'СЕТ СН'!$H$6-'СЕТ СН'!$H$19</f>
        <v>721.37417534999997</v>
      </c>
      <c r="Y104" s="36">
        <f>SUMIFS(СВЦЭМ!$C$39:$C$782,СВЦЭМ!$A$39:$A$782,$A104,СВЦЭМ!$B$39:$B$782,Y$83)+'СЕТ СН'!$H$9+СВЦЭМ!$D$10+'СЕТ СН'!$H$6-'СЕТ СН'!$H$19</f>
        <v>685.83787629999995</v>
      </c>
    </row>
    <row r="105" spans="1:25" ht="15.75" x14ac:dyDescent="0.2">
      <c r="A105" s="35">
        <f t="shared" si="2"/>
        <v>44369</v>
      </c>
      <c r="B105" s="36">
        <f>SUMIFS(СВЦЭМ!$C$39:$C$782,СВЦЭМ!$A$39:$A$782,$A105,СВЦЭМ!$B$39:$B$782,B$83)+'СЕТ СН'!$H$9+СВЦЭМ!$D$10+'СЕТ СН'!$H$6-'СЕТ СН'!$H$19</f>
        <v>790.18974357000002</v>
      </c>
      <c r="C105" s="36">
        <f>SUMIFS(СВЦЭМ!$C$39:$C$782,СВЦЭМ!$A$39:$A$782,$A105,СВЦЭМ!$B$39:$B$782,C$83)+'СЕТ СН'!$H$9+СВЦЭМ!$D$10+'СЕТ СН'!$H$6-'СЕТ СН'!$H$19</f>
        <v>875.63424023999994</v>
      </c>
      <c r="D105" s="36">
        <f>SUMIFS(СВЦЭМ!$C$39:$C$782,СВЦЭМ!$A$39:$A$782,$A105,СВЦЭМ!$B$39:$B$782,D$83)+'СЕТ СН'!$H$9+СВЦЭМ!$D$10+'СЕТ СН'!$H$6-'СЕТ СН'!$H$19</f>
        <v>948.37846103999993</v>
      </c>
      <c r="E105" s="36">
        <f>SUMIFS(СВЦЭМ!$C$39:$C$782,СВЦЭМ!$A$39:$A$782,$A105,СВЦЭМ!$B$39:$B$782,E$83)+'СЕТ СН'!$H$9+СВЦЭМ!$D$10+'СЕТ СН'!$H$6-'СЕТ СН'!$H$19</f>
        <v>937.65157031000001</v>
      </c>
      <c r="F105" s="36">
        <f>SUMIFS(СВЦЭМ!$C$39:$C$782,СВЦЭМ!$A$39:$A$782,$A105,СВЦЭМ!$B$39:$B$782,F$83)+'СЕТ СН'!$H$9+СВЦЭМ!$D$10+'СЕТ СН'!$H$6-'СЕТ СН'!$H$19</f>
        <v>934.38313592999998</v>
      </c>
      <c r="G105" s="36">
        <f>SUMIFS(СВЦЭМ!$C$39:$C$782,СВЦЭМ!$A$39:$A$782,$A105,СВЦЭМ!$B$39:$B$782,G$83)+'СЕТ СН'!$H$9+СВЦЭМ!$D$10+'СЕТ СН'!$H$6-'СЕТ СН'!$H$19</f>
        <v>940.86150736999991</v>
      </c>
      <c r="H105" s="36">
        <f>SUMIFS(СВЦЭМ!$C$39:$C$782,СВЦЭМ!$A$39:$A$782,$A105,СВЦЭМ!$B$39:$B$782,H$83)+'СЕТ СН'!$H$9+СВЦЭМ!$D$10+'СЕТ СН'!$H$6-'СЕТ СН'!$H$19</f>
        <v>901.76053919999993</v>
      </c>
      <c r="I105" s="36">
        <f>SUMIFS(СВЦЭМ!$C$39:$C$782,СВЦЭМ!$A$39:$A$782,$A105,СВЦЭМ!$B$39:$B$782,I$83)+'СЕТ СН'!$H$9+СВЦЭМ!$D$10+'СЕТ СН'!$H$6-'СЕТ СН'!$H$19</f>
        <v>795.29022999999995</v>
      </c>
      <c r="J105" s="36">
        <f>SUMIFS(СВЦЭМ!$C$39:$C$782,СВЦЭМ!$A$39:$A$782,$A105,СВЦЭМ!$B$39:$B$782,J$83)+'СЕТ СН'!$H$9+СВЦЭМ!$D$10+'СЕТ СН'!$H$6-'СЕТ СН'!$H$19</f>
        <v>713.42438466999999</v>
      </c>
      <c r="K105" s="36">
        <f>SUMIFS(СВЦЭМ!$C$39:$C$782,СВЦЭМ!$A$39:$A$782,$A105,СВЦЭМ!$B$39:$B$782,K$83)+'СЕТ СН'!$H$9+СВЦЭМ!$D$10+'СЕТ СН'!$H$6-'СЕТ СН'!$H$19</f>
        <v>742.26803701999995</v>
      </c>
      <c r="L105" s="36">
        <f>SUMIFS(СВЦЭМ!$C$39:$C$782,СВЦЭМ!$A$39:$A$782,$A105,СВЦЭМ!$B$39:$B$782,L$83)+'СЕТ СН'!$H$9+СВЦЭМ!$D$10+'СЕТ СН'!$H$6-'СЕТ СН'!$H$19</f>
        <v>749.73795926999992</v>
      </c>
      <c r="M105" s="36">
        <f>SUMIFS(СВЦЭМ!$C$39:$C$782,СВЦЭМ!$A$39:$A$782,$A105,СВЦЭМ!$B$39:$B$782,M$83)+'СЕТ СН'!$H$9+СВЦЭМ!$D$10+'СЕТ СН'!$H$6-'СЕТ СН'!$H$19</f>
        <v>747.87343347000001</v>
      </c>
      <c r="N105" s="36">
        <f>SUMIFS(СВЦЭМ!$C$39:$C$782,СВЦЭМ!$A$39:$A$782,$A105,СВЦЭМ!$B$39:$B$782,N$83)+'СЕТ СН'!$H$9+СВЦЭМ!$D$10+'СЕТ СН'!$H$6-'СЕТ СН'!$H$19</f>
        <v>797.18388351999999</v>
      </c>
      <c r="O105" s="36">
        <f>SUMIFS(СВЦЭМ!$C$39:$C$782,СВЦЭМ!$A$39:$A$782,$A105,СВЦЭМ!$B$39:$B$782,O$83)+'СЕТ СН'!$H$9+СВЦЭМ!$D$10+'СЕТ СН'!$H$6-'СЕТ СН'!$H$19</f>
        <v>832.77035271</v>
      </c>
      <c r="P105" s="36">
        <f>SUMIFS(СВЦЭМ!$C$39:$C$782,СВЦЭМ!$A$39:$A$782,$A105,СВЦЭМ!$B$39:$B$782,P$83)+'СЕТ СН'!$H$9+СВЦЭМ!$D$10+'СЕТ СН'!$H$6-'СЕТ СН'!$H$19</f>
        <v>839.06384866999997</v>
      </c>
      <c r="Q105" s="36">
        <f>SUMIFS(СВЦЭМ!$C$39:$C$782,СВЦЭМ!$A$39:$A$782,$A105,СВЦЭМ!$B$39:$B$782,Q$83)+'СЕТ СН'!$H$9+СВЦЭМ!$D$10+'СЕТ СН'!$H$6-'СЕТ СН'!$H$19</f>
        <v>842.67896753999992</v>
      </c>
      <c r="R105" s="36">
        <f>SUMIFS(СВЦЭМ!$C$39:$C$782,СВЦЭМ!$A$39:$A$782,$A105,СВЦЭМ!$B$39:$B$782,R$83)+'СЕТ СН'!$H$9+СВЦЭМ!$D$10+'СЕТ СН'!$H$6-'СЕТ СН'!$H$19</f>
        <v>814.79814929999998</v>
      </c>
      <c r="S105" s="36">
        <f>SUMIFS(СВЦЭМ!$C$39:$C$782,СВЦЭМ!$A$39:$A$782,$A105,СВЦЭМ!$B$39:$B$782,S$83)+'СЕТ СН'!$H$9+СВЦЭМ!$D$10+'СЕТ СН'!$H$6-'СЕТ СН'!$H$19</f>
        <v>780.60500454999999</v>
      </c>
      <c r="T105" s="36">
        <f>SUMIFS(СВЦЭМ!$C$39:$C$782,СВЦЭМ!$A$39:$A$782,$A105,СВЦЭМ!$B$39:$B$782,T$83)+'СЕТ СН'!$H$9+СВЦЭМ!$D$10+'СЕТ СН'!$H$6-'СЕТ СН'!$H$19</f>
        <v>763.02229494999995</v>
      </c>
      <c r="U105" s="36">
        <f>SUMIFS(СВЦЭМ!$C$39:$C$782,СВЦЭМ!$A$39:$A$782,$A105,СВЦЭМ!$B$39:$B$782,U$83)+'СЕТ СН'!$H$9+СВЦЭМ!$D$10+'СЕТ СН'!$H$6-'СЕТ СН'!$H$19</f>
        <v>768.68534326999998</v>
      </c>
      <c r="V105" s="36">
        <f>SUMIFS(СВЦЭМ!$C$39:$C$782,СВЦЭМ!$A$39:$A$782,$A105,СВЦЭМ!$B$39:$B$782,V$83)+'СЕТ СН'!$H$9+СВЦЭМ!$D$10+'СЕТ СН'!$H$6-'СЕТ СН'!$H$19</f>
        <v>788.78156150999996</v>
      </c>
      <c r="W105" s="36">
        <f>SUMIFS(СВЦЭМ!$C$39:$C$782,СВЦЭМ!$A$39:$A$782,$A105,СВЦЭМ!$B$39:$B$782,W$83)+'СЕТ СН'!$H$9+СВЦЭМ!$D$10+'СЕТ СН'!$H$6-'СЕТ СН'!$H$19</f>
        <v>801.04053830999999</v>
      </c>
      <c r="X105" s="36">
        <f>SUMIFS(СВЦЭМ!$C$39:$C$782,СВЦЭМ!$A$39:$A$782,$A105,СВЦЭМ!$B$39:$B$782,X$83)+'СЕТ СН'!$H$9+СВЦЭМ!$D$10+'СЕТ СН'!$H$6-'СЕТ СН'!$H$19</f>
        <v>778.74071891999995</v>
      </c>
      <c r="Y105" s="36">
        <f>SUMIFS(СВЦЭМ!$C$39:$C$782,СВЦЭМ!$A$39:$A$782,$A105,СВЦЭМ!$B$39:$B$782,Y$83)+'СЕТ СН'!$H$9+СВЦЭМ!$D$10+'СЕТ СН'!$H$6-'СЕТ СН'!$H$19</f>
        <v>760.40599960999998</v>
      </c>
    </row>
    <row r="106" spans="1:25" ht="15.75" x14ac:dyDescent="0.2">
      <c r="A106" s="35">
        <f t="shared" si="2"/>
        <v>44370</v>
      </c>
      <c r="B106" s="36">
        <f>SUMIFS(СВЦЭМ!$C$39:$C$782,СВЦЭМ!$A$39:$A$782,$A106,СВЦЭМ!$B$39:$B$782,B$83)+'СЕТ СН'!$H$9+СВЦЭМ!$D$10+'СЕТ СН'!$H$6-'СЕТ СН'!$H$19</f>
        <v>857.31984353999997</v>
      </c>
      <c r="C106" s="36">
        <f>SUMIFS(СВЦЭМ!$C$39:$C$782,СВЦЭМ!$A$39:$A$782,$A106,СВЦЭМ!$B$39:$B$782,C$83)+'СЕТ СН'!$H$9+СВЦЭМ!$D$10+'СЕТ СН'!$H$6-'СЕТ СН'!$H$19</f>
        <v>956.86131032999992</v>
      </c>
      <c r="D106" s="36">
        <f>SUMIFS(СВЦЭМ!$C$39:$C$782,СВЦЭМ!$A$39:$A$782,$A106,СВЦЭМ!$B$39:$B$782,D$83)+'СЕТ СН'!$H$9+СВЦЭМ!$D$10+'СЕТ СН'!$H$6-'СЕТ СН'!$H$19</f>
        <v>1000.83721984</v>
      </c>
      <c r="E106" s="36">
        <f>SUMIFS(СВЦЭМ!$C$39:$C$782,СВЦЭМ!$A$39:$A$782,$A106,СВЦЭМ!$B$39:$B$782,E$83)+'СЕТ СН'!$H$9+СВЦЭМ!$D$10+'СЕТ СН'!$H$6-'СЕТ СН'!$H$19</f>
        <v>993.48241582999992</v>
      </c>
      <c r="F106" s="36">
        <f>SUMIFS(СВЦЭМ!$C$39:$C$782,СВЦЭМ!$A$39:$A$782,$A106,СВЦЭМ!$B$39:$B$782,F$83)+'СЕТ СН'!$H$9+СВЦЭМ!$D$10+'СЕТ СН'!$H$6-'СЕТ СН'!$H$19</f>
        <v>983.48745852000002</v>
      </c>
      <c r="G106" s="36">
        <f>SUMIFS(СВЦЭМ!$C$39:$C$782,СВЦЭМ!$A$39:$A$782,$A106,СВЦЭМ!$B$39:$B$782,G$83)+'СЕТ СН'!$H$9+СВЦЭМ!$D$10+'СЕТ СН'!$H$6-'СЕТ СН'!$H$19</f>
        <v>993.02654043999996</v>
      </c>
      <c r="H106" s="36">
        <f>SUMIFS(СВЦЭМ!$C$39:$C$782,СВЦЭМ!$A$39:$A$782,$A106,СВЦЭМ!$B$39:$B$782,H$83)+'СЕТ СН'!$H$9+СВЦЭМ!$D$10+'СЕТ СН'!$H$6-'СЕТ СН'!$H$19</f>
        <v>1000.6854824</v>
      </c>
      <c r="I106" s="36">
        <f>SUMIFS(СВЦЭМ!$C$39:$C$782,СВЦЭМ!$A$39:$A$782,$A106,СВЦЭМ!$B$39:$B$782,I$83)+'СЕТ СН'!$H$9+СВЦЭМ!$D$10+'СЕТ СН'!$H$6-'СЕТ СН'!$H$19</f>
        <v>920.89102664999996</v>
      </c>
      <c r="J106" s="36">
        <f>SUMIFS(СВЦЭМ!$C$39:$C$782,СВЦЭМ!$A$39:$A$782,$A106,СВЦЭМ!$B$39:$B$782,J$83)+'СЕТ СН'!$H$9+СВЦЭМ!$D$10+'СЕТ СН'!$H$6-'СЕТ СН'!$H$19</f>
        <v>824.49263979</v>
      </c>
      <c r="K106" s="36">
        <f>SUMIFS(СВЦЭМ!$C$39:$C$782,СВЦЭМ!$A$39:$A$782,$A106,СВЦЭМ!$B$39:$B$782,K$83)+'СЕТ СН'!$H$9+СВЦЭМ!$D$10+'СЕТ СН'!$H$6-'СЕТ СН'!$H$19</f>
        <v>799.32228469999995</v>
      </c>
      <c r="L106" s="36">
        <f>SUMIFS(СВЦЭМ!$C$39:$C$782,СВЦЭМ!$A$39:$A$782,$A106,СВЦЭМ!$B$39:$B$782,L$83)+'СЕТ СН'!$H$9+СВЦЭМ!$D$10+'СЕТ СН'!$H$6-'СЕТ СН'!$H$19</f>
        <v>816.82992692999994</v>
      </c>
      <c r="M106" s="36">
        <f>SUMIFS(СВЦЭМ!$C$39:$C$782,СВЦЭМ!$A$39:$A$782,$A106,СВЦЭМ!$B$39:$B$782,M$83)+'СЕТ СН'!$H$9+СВЦЭМ!$D$10+'СЕТ СН'!$H$6-'СЕТ СН'!$H$19</f>
        <v>811.61887619999993</v>
      </c>
      <c r="N106" s="36">
        <f>SUMIFS(СВЦЭМ!$C$39:$C$782,СВЦЭМ!$A$39:$A$782,$A106,СВЦЭМ!$B$39:$B$782,N$83)+'СЕТ СН'!$H$9+СВЦЭМ!$D$10+'СЕТ СН'!$H$6-'СЕТ СН'!$H$19</f>
        <v>871.06733867999992</v>
      </c>
      <c r="O106" s="36">
        <f>SUMIFS(СВЦЭМ!$C$39:$C$782,СВЦЭМ!$A$39:$A$782,$A106,СВЦЭМ!$B$39:$B$782,O$83)+'СЕТ СН'!$H$9+СВЦЭМ!$D$10+'СЕТ СН'!$H$6-'СЕТ СН'!$H$19</f>
        <v>912.79402202999995</v>
      </c>
      <c r="P106" s="36">
        <f>SUMIFS(СВЦЭМ!$C$39:$C$782,СВЦЭМ!$A$39:$A$782,$A106,СВЦЭМ!$B$39:$B$782,P$83)+'СЕТ СН'!$H$9+СВЦЭМ!$D$10+'СЕТ СН'!$H$6-'СЕТ СН'!$H$19</f>
        <v>923.79003957999998</v>
      </c>
      <c r="Q106" s="36">
        <f>SUMIFS(СВЦЭМ!$C$39:$C$782,СВЦЭМ!$A$39:$A$782,$A106,СВЦЭМ!$B$39:$B$782,Q$83)+'СЕТ СН'!$H$9+СВЦЭМ!$D$10+'СЕТ СН'!$H$6-'СЕТ СН'!$H$19</f>
        <v>931.90342676</v>
      </c>
      <c r="R106" s="36">
        <f>SUMIFS(СВЦЭМ!$C$39:$C$782,СВЦЭМ!$A$39:$A$782,$A106,СВЦЭМ!$B$39:$B$782,R$83)+'СЕТ СН'!$H$9+СВЦЭМ!$D$10+'СЕТ СН'!$H$6-'СЕТ СН'!$H$19</f>
        <v>890.36390588999996</v>
      </c>
      <c r="S106" s="36">
        <f>SUMIFS(СВЦЭМ!$C$39:$C$782,СВЦЭМ!$A$39:$A$782,$A106,СВЦЭМ!$B$39:$B$782,S$83)+'СЕТ СН'!$H$9+СВЦЭМ!$D$10+'СЕТ СН'!$H$6-'СЕТ СН'!$H$19</f>
        <v>834.74470998999993</v>
      </c>
      <c r="T106" s="36">
        <f>SUMIFS(СВЦЭМ!$C$39:$C$782,СВЦЭМ!$A$39:$A$782,$A106,СВЦЭМ!$B$39:$B$782,T$83)+'СЕТ СН'!$H$9+СВЦЭМ!$D$10+'СЕТ СН'!$H$6-'СЕТ СН'!$H$19</f>
        <v>802.67815916999996</v>
      </c>
      <c r="U106" s="36">
        <f>SUMIFS(СВЦЭМ!$C$39:$C$782,СВЦЭМ!$A$39:$A$782,$A106,СВЦЭМ!$B$39:$B$782,U$83)+'СЕТ СН'!$H$9+СВЦЭМ!$D$10+'СЕТ СН'!$H$6-'СЕТ СН'!$H$19</f>
        <v>804.45030632999999</v>
      </c>
      <c r="V106" s="36">
        <f>SUMIFS(СВЦЭМ!$C$39:$C$782,СВЦЭМ!$A$39:$A$782,$A106,СВЦЭМ!$B$39:$B$782,V$83)+'СЕТ СН'!$H$9+СВЦЭМ!$D$10+'СЕТ СН'!$H$6-'СЕТ СН'!$H$19</f>
        <v>822.10087405000002</v>
      </c>
      <c r="W106" s="36">
        <f>SUMIFS(СВЦЭМ!$C$39:$C$782,СВЦЭМ!$A$39:$A$782,$A106,СВЦЭМ!$B$39:$B$782,W$83)+'СЕТ СН'!$H$9+СВЦЭМ!$D$10+'СЕТ СН'!$H$6-'СЕТ СН'!$H$19</f>
        <v>832.46573158000001</v>
      </c>
      <c r="X106" s="36">
        <f>SUMIFS(СВЦЭМ!$C$39:$C$782,СВЦЭМ!$A$39:$A$782,$A106,СВЦЭМ!$B$39:$B$782,X$83)+'СЕТ СН'!$H$9+СВЦЭМ!$D$10+'СЕТ СН'!$H$6-'СЕТ СН'!$H$19</f>
        <v>812.18259227999999</v>
      </c>
      <c r="Y106" s="36">
        <f>SUMIFS(СВЦЭМ!$C$39:$C$782,СВЦЭМ!$A$39:$A$782,$A106,СВЦЭМ!$B$39:$B$782,Y$83)+'СЕТ СН'!$H$9+СВЦЭМ!$D$10+'СЕТ СН'!$H$6-'СЕТ СН'!$H$19</f>
        <v>774.14281019999999</v>
      </c>
    </row>
    <row r="107" spans="1:25" ht="15.75" x14ac:dyDescent="0.2">
      <c r="A107" s="35">
        <f t="shared" si="2"/>
        <v>44371</v>
      </c>
      <c r="B107" s="36">
        <f>SUMIFS(СВЦЭМ!$C$39:$C$782,СВЦЭМ!$A$39:$A$782,$A107,СВЦЭМ!$B$39:$B$782,B$83)+'СЕТ СН'!$H$9+СВЦЭМ!$D$10+'СЕТ СН'!$H$6-'СЕТ СН'!$H$19</f>
        <v>846.32516131</v>
      </c>
      <c r="C107" s="36">
        <f>SUMIFS(СВЦЭМ!$C$39:$C$782,СВЦЭМ!$A$39:$A$782,$A107,СВЦЭМ!$B$39:$B$782,C$83)+'СЕТ СН'!$H$9+СВЦЭМ!$D$10+'СЕТ СН'!$H$6-'СЕТ СН'!$H$19</f>
        <v>949.89975146999996</v>
      </c>
      <c r="D107" s="36">
        <f>SUMIFS(СВЦЭМ!$C$39:$C$782,СВЦЭМ!$A$39:$A$782,$A107,СВЦЭМ!$B$39:$B$782,D$83)+'СЕТ СН'!$H$9+СВЦЭМ!$D$10+'СЕТ СН'!$H$6-'СЕТ СН'!$H$19</f>
        <v>981.18741754999996</v>
      </c>
      <c r="E107" s="36">
        <f>SUMIFS(СВЦЭМ!$C$39:$C$782,СВЦЭМ!$A$39:$A$782,$A107,СВЦЭМ!$B$39:$B$782,E$83)+'СЕТ СН'!$H$9+СВЦЭМ!$D$10+'СЕТ СН'!$H$6-'СЕТ СН'!$H$19</f>
        <v>975.65918064999994</v>
      </c>
      <c r="F107" s="36">
        <f>SUMIFS(СВЦЭМ!$C$39:$C$782,СВЦЭМ!$A$39:$A$782,$A107,СВЦЭМ!$B$39:$B$782,F$83)+'СЕТ СН'!$H$9+СВЦЭМ!$D$10+'СЕТ СН'!$H$6-'СЕТ СН'!$H$19</f>
        <v>973.67613903999995</v>
      </c>
      <c r="G107" s="36">
        <f>SUMIFS(СВЦЭМ!$C$39:$C$782,СВЦЭМ!$A$39:$A$782,$A107,СВЦЭМ!$B$39:$B$782,G$83)+'СЕТ СН'!$H$9+СВЦЭМ!$D$10+'СЕТ СН'!$H$6-'СЕТ СН'!$H$19</f>
        <v>976.37941647000002</v>
      </c>
      <c r="H107" s="36">
        <f>SUMIFS(СВЦЭМ!$C$39:$C$782,СВЦЭМ!$A$39:$A$782,$A107,СВЦЭМ!$B$39:$B$782,H$83)+'СЕТ СН'!$H$9+СВЦЭМ!$D$10+'СЕТ СН'!$H$6-'СЕТ СН'!$H$19</f>
        <v>983.89423488</v>
      </c>
      <c r="I107" s="36">
        <f>SUMIFS(СВЦЭМ!$C$39:$C$782,СВЦЭМ!$A$39:$A$782,$A107,СВЦЭМ!$B$39:$B$782,I$83)+'СЕТ СН'!$H$9+СВЦЭМ!$D$10+'СЕТ СН'!$H$6-'СЕТ СН'!$H$19</f>
        <v>895.35986250999997</v>
      </c>
      <c r="J107" s="36">
        <f>SUMIFS(СВЦЭМ!$C$39:$C$782,СВЦЭМ!$A$39:$A$782,$A107,СВЦЭМ!$B$39:$B$782,J$83)+'СЕТ СН'!$H$9+СВЦЭМ!$D$10+'СЕТ СН'!$H$6-'СЕТ СН'!$H$19</f>
        <v>828.61450560999992</v>
      </c>
      <c r="K107" s="36">
        <f>SUMIFS(СВЦЭМ!$C$39:$C$782,СВЦЭМ!$A$39:$A$782,$A107,СВЦЭМ!$B$39:$B$782,K$83)+'СЕТ СН'!$H$9+СВЦЭМ!$D$10+'СЕТ СН'!$H$6-'СЕТ СН'!$H$19</f>
        <v>839.06002180999997</v>
      </c>
      <c r="L107" s="36">
        <f>SUMIFS(СВЦЭМ!$C$39:$C$782,СВЦЭМ!$A$39:$A$782,$A107,СВЦЭМ!$B$39:$B$782,L$83)+'СЕТ СН'!$H$9+СВЦЭМ!$D$10+'СЕТ СН'!$H$6-'СЕТ СН'!$H$19</f>
        <v>833.03082298999993</v>
      </c>
      <c r="M107" s="36">
        <f>SUMIFS(СВЦЭМ!$C$39:$C$782,СВЦЭМ!$A$39:$A$782,$A107,СВЦЭМ!$B$39:$B$782,M$83)+'СЕТ СН'!$H$9+СВЦЭМ!$D$10+'СЕТ СН'!$H$6-'СЕТ СН'!$H$19</f>
        <v>841.10728739000001</v>
      </c>
      <c r="N107" s="36">
        <f>SUMIFS(СВЦЭМ!$C$39:$C$782,СВЦЭМ!$A$39:$A$782,$A107,СВЦЭМ!$B$39:$B$782,N$83)+'СЕТ СН'!$H$9+СВЦЭМ!$D$10+'СЕТ СН'!$H$6-'СЕТ СН'!$H$19</f>
        <v>881.95687525999995</v>
      </c>
      <c r="O107" s="36">
        <f>SUMIFS(СВЦЭМ!$C$39:$C$782,СВЦЭМ!$A$39:$A$782,$A107,СВЦЭМ!$B$39:$B$782,O$83)+'СЕТ СН'!$H$9+СВЦЭМ!$D$10+'СЕТ СН'!$H$6-'СЕТ СН'!$H$19</f>
        <v>945.50273550999998</v>
      </c>
      <c r="P107" s="36">
        <f>SUMIFS(СВЦЭМ!$C$39:$C$782,СВЦЭМ!$A$39:$A$782,$A107,СВЦЭМ!$B$39:$B$782,P$83)+'СЕТ СН'!$H$9+СВЦЭМ!$D$10+'СЕТ СН'!$H$6-'СЕТ СН'!$H$19</f>
        <v>948.60933248999993</v>
      </c>
      <c r="Q107" s="36">
        <f>SUMIFS(СВЦЭМ!$C$39:$C$782,СВЦЭМ!$A$39:$A$782,$A107,СВЦЭМ!$B$39:$B$782,Q$83)+'СЕТ СН'!$H$9+СВЦЭМ!$D$10+'СЕТ СН'!$H$6-'СЕТ СН'!$H$19</f>
        <v>940.08136961999992</v>
      </c>
      <c r="R107" s="36">
        <f>SUMIFS(СВЦЭМ!$C$39:$C$782,СВЦЭМ!$A$39:$A$782,$A107,СВЦЭМ!$B$39:$B$782,R$83)+'СЕТ СН'!$H$9+СВЦЭМ!$D$10+'СЕТ СН'!$H$6-'СЕТ СН'!$H$19</f>
        <v>887.25868650999996</v>
      </c>
      <c r="S107" s="36">
        <f>SUMIFS(СВЦЭМ!$C$39:$C$782,СВЦЭМ!$A$39:$A$782,$A107,СВЦЭМ!$B$39:$B$782,S$83)+'СЕТ СН'!$H$9+СВЦЭМ!$D$10+'СЕТ СН'!$H$6-'СЕТ СН'!$H$19</f>
        <v>841.49994190999996</v>
      </c>
      <c r="T107" s="36">
        <f>SUMIFS(СВЦЭМ!$C$39:$C$782,СВЦЭМ!$A$39:$A$782,$A107,СВЦЭМ!$B$39:$B$782,T$83)+'СЕТ СН'!$H$9+СВЦЭМ!$D$10+'СЕТ СН'!$H$6-'СЕТ СН'!$H$19</f>
        <v>827.19139428999995</v>
      </c>
      <c r="U107" s="36">
        <f>SUMIFS(СВЦЭМ!$C$39:$C$782,СВЦЭМ!$A$39:$A$782,$A107,СВЦЭМ!$B$39:$B$782,U$83)+'СЕТ СН'!$H$9+СВЦЭМ!$D$10+'СЕТ СН'!$H$6-'СЕТ СН'!$H$19</f>
        <v>835.60602678999999</v>
      </c>
      <c r="V107" s="36">
        <f>SUMIFS(СВЦЭМ!$C$39:$C$782,СВЦЭМ!$A$39:$A$782,$A107,СВЦЭМ!$B$39:$B$782,V$83)+'СЕТ СН'!$H$9+СВЦЭМ!$D$10+'СЕТ СН'!$H$6-'СЕТ СН'!$H$19</f>
        <v>840.78675837999992</v>
      </c>
      <c r="W107" s="36">
        <f>SUMIFS(СВЦЭМ!$C$39:$C$782,СВЦЭМ!$A$39:$A$782,$A107,СВЦЭМ!$B$39:$B$782,W$83)+'СЕТ СН'!$H$9+СВЦЭМ!$D$10+'СЕТ СН'!$H$6-'СЕТ СН'!$H$19</f>
        <v>840.76899048999996</v>
      </c>
      <c r="X107" s="36">
        <f>SUMIFS(СВЦЭМ!$C$39:$C$782,СВЦЭМ!$A$39:$A$782,$A107,СВЦЭМ!$B$39:$B$782,X$83)+'СЕТ СН'!$H$9+СВЦЭМ!$D$10+'СЕТ СН'!$H$6-'СЕТ СН'!$H$19</f>
        <v>832.66097434999995</v>
      </c>
      <c r="Y107" s="36">
        <f>SUMIFS(СВЦЭМ!$C$39:$C$782,СВЦЭМ!$A$39:$A$782,$A107,СВЦЭМ!$B$39:$B$782,Y$83)+'СЕТ СН'!$H$9+СВЦЭМ!$D$10+'СЕТ СН'!$H$6-'СЕТ СН'!$H$19</f>
        <v>803.96678270999996</v>
      </c>
    </row>
    <row r="108" spans="1:25" ht="15.75" x14ac:dyDescent="0.2">
      <c r="A108" s="35">
        <f t="shared" si="2"/>
        <v>44372</v>
      </c>
      <c r="B108" s="36">
        <f>SUMIFS(СВЦЭМ!$C$39:$C$782,СВЦЭМ!$A$39:$A$782,$A108,СВЦЭМ!$B$39:$B$782,B$83)+'СЕТ СН'!$H$9+СВЦЭМ!$D$10+'СЕТ СН'!$H$6-'СЕТ СН'!$H$19</f>
        <v>855.69808969999997</v>
      </c>
      <c r="C108" s="36">
        <f>SUMIFS(СВЦЭМ!$C$39:$C$782,СВЦЭМ!$A$39:$A$782,$A108,СВЦЭМ!$B$39:$B$782,C$83)+'СЕТ СН'!$H$9+СВЦЭМ!$D$10+'СЕТ СН'!$H$6-'СЕТ СН'!$H$19</f>
        <v>950.10072620999995</v>
      </c>
      <c r="D108" s="36">
        <f>SUMIFS(СВЦЭМ!$C$39:$C$782,СВЦЭМ!$A$39:$A$782,$A108,СВЦЭМ!$B$39:$B$782,D$83)+'СЕТ СН'!$H$9+СВЦЭМ!$D$10+'СЕТ СН'!$H$6-'СЕТ СН'!$H$19</f>
        <v>988.38362733999998</v>
      </c>
      <c r="E108" s="36">
        <f>SUMIFS(СВЦЭМ!$C$39:$C$782,СВЦЭМ!$A$39:$A$782,$A108,СВЦЭМ!$B$39:$B$782,E$83)+'СЕТ СН'!$H$9+СВЦЭМ!$D$10+'СЕТ СН'!$H$6-'СЕТ СН'!$H$19</f>
        <v>998.14384379000001</v>
      </c>
      <c r="F108" s="36">
        <f>SUMIFS(СВЦЭМ!$C$39:$C$782,СВЦЭМ!$A$39:$A$782,$A108,СВЦЭМ!$B$39:$B$782,F$83)+'СЕТ СН'!$H$9+СВЦЭМ!$D$10+'СЕТ СН'!$H$6-'СЕТ СН'!$H$19</f>
        <v>994.99398363</v>
      </c>
      <c r="G108" s="36">
        <f>SUMIFS(СВЦЭМ!$C$39:$C$782,СВЦЭМ!$A$39:$A$782,$A108,СВЦЭМ!$B$39:$B$782,G$83)+'СЕТ СН'!$H$9+СВЦЭМ!$D$10+'СЕТ СН'!$H$6-'СЕТ СН'!$H$19</f>
        <v>988.44518182000002</v>
      </c>
      <c r="H108" s="36">
        <f>SUMIFS(СВЦЭМ!$C$39:$C$782,СВЦЭМ!$A$39:$A$782,$A108,СВЦЭМ!$B$39:$B$782,H$83)+'СЕТ СН'!$H$9+СВЦЭМ!$D$10+'СЕТ СН'!$H$6-'СЕТ СН'!$H$19</f>
        <v>989.16819142999998</v>
      </c>
      <c r="I108" s="36">
        <f>SUMIFS(СВЦЭМ!$C$39:$C$782,СВЦЭМ!$A$39:$A$782,$A108,СВЦЭМ!$B$39:$B$782,I$83)+'СЕТ СН'!$H$9+СВЦЭМ!$D$10+'СЕТ СН'!$H$6-'СЕТ СН'!$H$19</f>
        <v>885.27609016999997</v>
      </c>
      <c r="J108" s="36">
        <f>SUMIFS(СВЦЭМ!$C$39:$C$782,СВЦЭМ!$A$39:$A$782,$A108,СВЦЭМ!$B$39:$B$782,J$83)+'СЕТ СН'!$H$9+СВЦЭМ!$D$10+'СЕТ СН'!$H$6-'СЕТ СН'!$H$19</f>
        <v>821.56412092999994</v>
      </c>
      <c r="K108" s="36">
        <f>SUMIFS(СВЦЭМ!$C$39:$C$782,СВЦЭМ!$A$39:$A$782,$A108,СВЦЭМ!$B$39:$B$782,K$83)+'СЕТ СН'!$H$9+СВЦЭМ!$D$10+'СЕТ СН'!$H$6-'СЕТ СН'!$H$19</f>
        <v>840.54658497999992</v>
      </c>
      <c r="L108" s="36">
        <f>SUMIFS(СВЦЭМ!$C$39:$C$782,СВЦЭМ!$A$39:$A$782,$A108,СВЦЭМ!$B$39:$B$782,L$83)+'СЕТ СН'!$H$9+СВЦЭМ!$D$10+'СЕТ СН'!$H$6-'СЕТ СН'!$H$19</f>
        <v>832.70751476999999</v>
      </c>
      <c r="M108" s="36">
        <f>SUMIFS(СВЦЭМ!$C$39:$C$782,СВЦЭМ!$A$39:$A$782,$A108,СВЦЭМ!$B$39:$B$782,M$83)+'СЕТ СН'!$H$9+СВЦЭМ!$D$10+'СЕТ СН'!$H$6-'СЕТ СН'!$H$19</f>
        <v>832.03330154999992</v>
      </c>
      <c r="N108" s="36">
        <f>SUMIFS(СВЦЭМ!$C$39:$C$782,СВЦЭМ!$A$39:$A$782,$A108,СВЦЭМ!$B$39:$B$782,N$83)+'СЕТ СН'!$H$9+СВЦЭМ!$D$10+'СЕТ СН'!$H$6-'СЕТ СН'!$H$19</f>
        <v>879.88800457999992</v>
      </c>
      <c r="O108" s="36">
        <f>SUMIFS(СВЦЭМ!$C$39:$C$782,СВЦЭМ!$A$39:$A$782,$A108,СВЦЭМ!$B$39:$B$782,O$83)+'СЕТ СН'!$H$9+СВЦЭМ!$D$10+'СЕТ СН'!$H$6-'СЕТ СН'!$H$19</f>
        <v>929.36682326999994</v>
      </c>
      <c r="P108" s="36">
        <f>SUMIFS(СВЦЭМ!$C$39:$C$782,СВЦЭМ!$A$39:$A$782,$A108,СВЦЭМ!$B$39:$B$782,P$83)+'СЕТ СН'!$H$9+СВЦЭМ!$D$10+'СЕТ СН'!$H$6-'СЕТ СН'!$H$19</f>
        <v>936.03164900000002</v>
      </c>
      <c r="Q108" s="36">
        <f>SUMIFS(СВЦЭМ!$C$39:$C$782,СВЦЭМ!$A$39:$A$782,$A108,СВЦЭМ!$B$39:$B$782,Q$83)+'СЕТ СН'!$H$9+СВЦЭМ!$D$10+'СЕТ СН'!$H$6-'СЕТ СН'!$H$19</f>
        <v>943.97461098999997</v>
      </c>
      <c r="R108" s="36">
        <f>SUMIFS(СВЦЭМ!$C$39:$C$782,СВЦЭМ!$A$39:$A$782,$A108,СВЦЭМ!$B$39:$B$782,R$83)+'СЕТ СН'!$H$9+СВЦЭМ!$D$10+'СЕТ СН'!$H$6-'СЕТ СН'!$H$19</f>
        <v>914.61841627000001</v>
      </c>
      <c r="S108" s="36">
        <f>SUMIFS(СВЦЭМ!$C$39:$C$782,СВЦЭМ!$A$39:$A$782,$A108,СВЦЭМ!$B$39:$B$782,S$83)+'СЕТ СН'!$H$9+СВЦЭМ!$D$10+'СЕТ СН'!$H$6-'СЕТ СН'!$H$19</f>
        <v>841.21031648999997</v>
      </c>
      <c r="T108" s="36">
        <f>SUMIFS(СВЦЭМ!$C$39:$C$782,СВЦЭМ!$A$39:$A$782,$A108,СВЦЭМ!$B$39:$B$782,T$83)+'СЕТ СН'!$H$9+СВЦЭМ!$D$10+'СЕТ СН'!$H$6-'СЕТ СН'!$H$19</f>
        <v>825.31218913999999</v>
      </c>
      <c r="U108" s="36">
        <f>SUMIFS(СВЦЭМ!$C$39:$C$782,СВЦЭМ!$A$39:$A$782,$A108,СВЦЭМ!$B$39:$B$782,U$83)+'СЕТ СН'!$H$9+СВЦЭМ!$D$10+'СЕТ СН'!$H$6-'СЕТ СН'!$H$19</f>
        <v>832.04742670999997</v>
      </c>
      <c r="V108" s="36">
        <f>SUMIFS(СВЦЭМ!$C$39:$C$782,СВЦЭМ!$A$39:$A$782,$A108,СВЦЭМ!$B$39:$B$782,V$83)+'СЕТ СН'!$H$9+СВЦЭМ!$D$10+'СЕТ СН'!$H$6-'СЕТ СН'!$H$19</f>
        <v>832.71674586999995</v>
      </c>
      <c r="W108" s="36">
        <f>SUMIFS(СВЦЭМ!$C$39:$C$782,СВЦЭМ!$A$39:$A$782,$A108,СВЦЭМ!$B$39:$B$782,W$83)+'СЕТ СН'!$H$9+СВЦЭМ!$D$10+'СЕТ СН'!$H$6-'СЕТ СН'!$H$19</f>
        <v>841.15203943999995</v>
      </c>
      <c r="X108" s="36">
        <f>SUMIFS(СВЦЭМ!$C$39:$C$782,СВЦЭМ!$A$39:$A$782,$A108,СВЦЭМ!$B$39:$B$782,X$83)+'СЕТ СН'!$H$9+СВЦЭМ!$D$10+'СЕТ СН'!$H$6-'СЕТ СН'!$H$19</f>
        <v>827.12315125999999</v>
      </c>
      <c r="Y108" s="36">
        <f>SUMIFS(СВЦЭМ!$C$39:$C$782,СВЦЭМ!$A$39:$A$782,$A108,СВЦЭМ!$B$39:$B$782,Y$83)+'СЕТ СН'!$H$9+СВЦЭМ!$D$10+'СЕТ СН'!$H$6-'СЕТ СН'!$H$19</f>
        <v>784.59349232</v>
      </c>
    </row>
    <row r="109" spans="1:25" ht="15.75" x14ac:dyDescent="0.2">
      <c r="A109" s="35">
        <f t="shared" si="2"/>
        <v>44373</v>
      </c>
      <c r="B109" s="36">
        <f>SUMIFS(СВЦЭМ!$C$39:$C$782,СВЦЭМ!$A$39:$A$782,$A109,СВЦЭМ!$B$39:$B$782,B$83)+'СЕТ СН'!$H$9+СВЦЭМ!$D$10+'СЕТ СН'!$H$6-'СЕТ СН'!$H$19</f>
        <v>816.00437577999992</v>
      </c>
      <c r="C109" s="36">
        <f>SUMIFS(СВЦЭМ!$C$39:$C$782,СВЦЭМ!$A$39:$A$782,$A109,СВЦЭМ!$B$39:$B$782,C$83)+'СЕТ СН'!$H$9+СВЦЭМ!$D$10+'СЕТ СН'!$H$6-'СЕТ СН'!$H$19</f>
        <v>911.91822801000001</v>
      </c>
      <c r="D109" s="36">
        <f>SUMIFS(СВЦЭМ!$C$39:$C$782,СВЦЭМ!$A$39:$A$782,$A109,СВЦЭМ!$B$39:$B$782,D$83)+'СЕТ СН'!$H$9+СВЦЭМ!$D$10+'СЕТ СН'!$H$6-'СЕТ СН'!$H$19</f>
        <v>927.66489534999994</v>
      </c>
      <c r="E109" s="36">
        <f>SUMIFS(СВЦЭМ!$C$39:$C$782,СВЦЭМ!$A$39:$A$782,$A109,СВЦЭМ!$B$39:$B$782,E$83)+'СЕТ СН'!$H$9+СВЦЭМ!$D$10+'СЕТ СН'!$H$6-'СЕТ СН'!$H$19</f>
        <v>928.14831527000001</v>
      </c>
      <c r="F109" s="36">
        <f>SUMIFS(СВЦЭМ!$C$39:$C$782,СВЦЭМ!$A$39:$A$782,$A109,СВЦЭМ!$B$39:$B$782,F$83)+'СЕТ СН'!$H$9+СВЦЭМ!$D$10+'СЕТ СН'!$H$6-'СЕТ СН'!$H$19</f>
        <v>934.46634353000002</v>
      </c>
      <c r="G109" s="36">
        <f>SUMIFS(СВЦЭМ!$C$39:$C$782,СВЦЭМ!$A$39:$A$782,$A109,СВЦЭМ!$B$39:$B$782,G$83)+'СЕТ СН'!$H$9+СВЦЭМ!$D$10+'СЕТ СН'!$H$6-'СЕТ СН'!$H$19</f>
        <v>934.70556080999995</v>
      </c>
      <c r="H109" s="36">
        <f>SUMIFS(СВЦЭМ!$C$39:$C$782,СВЦЭМ!$A$39:$A$782,$A109,СВЦЭМ!$B$39:$B$782,H$83)+'СЕТ СН'!$H$9+СВЦЭМ!$D$10+'СЕТ СН'!$H$6-'СЕТ СН'!$H$19</f>
        <v>920.88393790999999</v>
      </c>
      <c r="I109" s="36">
        <f>SUMIFS(СВЦЭМ!$C$39:$C$782,СВЦЭМ!$A$39:$A$782,$A109,СВЦЭМ!$B$39:$B$782,I$83)+'СЕТ СН'!$H$9+СВЦЭМ!$D$10+'СЕТ СН'!$H$6-'СЕТ СН'!$H$19</f>
        <v>904.61267914999996</v>
      </c>
      <c r="J109" s="36">
        <f>SUMIFS(СВЦЭМ!$C$39:$C$782,СВЦЭМ!$A$39:$A$782,$A109,СВЦЭМ!$B$39:$B$782,J$83)+'СЕТ СН'!$H$9+СВЦЭМ!$D$10+'СЕТ СН'!$H$6-'СЕТ СН'!$H$19</f>
        <v>837.07915630999992</v>
      </c>
      <c r="K109" s="36">
        <f>SUMIFS(СВЦЭМ!$C$39:$C$782,СВЦЭМ!$A$39:$A$782,$A109,СВЦЭМ!$B$39:$B$782,K$83)+'СЕТ СН'!$H$9+СВЦЭМ!$D$10+'СЕТ СН'!$H$6-'СЕТ СН'!$H$19</f>
        <v>799.04315965000001</v>
      </c>
      <c r="L109" s="36">
        <f>SUMIFS(СВЦЭМ!$C$39:$C$782,СВЦЭМ!$A$39:$A$782,$A109,СВЦЭМ!$B$39:$B$782,L$83)+'СЕТ СН'!$H$9+СВЦЭМ!$D$10+'СЕТ СН'!$H$6-'СЕТ СН'!$H$19</f>
        <v>806.99821436000002</v>
      </c>
      <c r="M109" s="36">
        <f>SUMIFS(СВЦЭМ!$C$39:$C$782,СВЦЭМ!$A$39:$A$782,$A109,СВЦЭМ!$B$39:$B$782,M$83)+'СЕТ СН'!$H$9+СВЦЭМ!$D$10+'СЕТ СН'!$H$6-'СЕТ СН'!$H$19</f>
        <v>826.23024166999994</v>
      </c>
      <c r="N109" s="36">
        <f>SUMIFS(СВЦЭМ!$C$39:$C$782,СВЦЭМ!$A$39:$A$782,$A109,СВЦЭМ!$B$39:$B$782,N$83)+'СЕТ СН'!$H$9+СВЦЭМ!$D$10+'СЕТ СН'!$H$6-'СЕТ СН'!$H$19</f>
        <v>876.43968275999998</v>
      </c>
      <c r="O109" s="36">
        <f>SUMIFS(СВЦЭМ!$C$39:$C$782,СВЦЭМ!$A$39:$A$782,$A109,СВЦЭМ!$B$39:$B$782,O$83)+'СЕТ СН'!$H$9+СВЦЭМ!$D$10+'СЕТ СН'!$H$6-'СЕТ СН'!$H$19</f>
        <v>879.62554739999996</v>
      </c>
      <c r="P109" s="36">
        <f>SUMIFS(СВЦЭМ!$C$39:$C$782,СВЦЭМ!$A$39:$A$782,$A109,СВЦЭМ!$B$39:$B$782,P$83)+'СЕТ СН'!$H$9+СВЦЭМ!$D$10+'СЕТ СН'!$H$6-'СЕТ СН'!$H$19</f>
        <v>884.44842159999996</v>
      </c>
      <c r="Q109" s="36">
        <f>SUMIFS(СВЦЭМ!$C$39:$C$782,СВЦЭМ!$A$39:$A$782,$A109,СВЦЭМ!$B$39:$B$782,Q$83)+'СЕТ СН'!$H$9+СВЦЭМ!$D$10+'СЕТ СН'!$H$6-'СЕТ СН'!$H$19</f>
        <v>892.53056257999992</v>
      </c>
      <c r="R109" s="36">
        <f>SUMIFS(СВЦЭМ!$C$39:$C$782,СВЦЭМ!$A$39:$A$782,$A109,СВЦЭМ!$B$39:$B$782,R$83)+'СЕТ СН'!$H$9+СВЦЭМ!$D$10+'СЕТ СН'!$H$6-'СЕТ СН'!$H$19</f>
        <v>848.23151670999994</v>
      </c>
      <c r="S109" s="36">
        <f>SUMIFS(СВЦЭМ!$C$39:$C$782,СВЦЭМ!$A$39:$A$782,$A109,СВЦЭМ!$B$39:$B$782,S$83)+'СЕТ СН'!$H$9+СВЦЭМ!$D$10+'СЕТ СН'!$H$6-'СЕТ СН'!$H$19</f>
        <v>808.34806762999995</v>
      </c>
      <c r="T109" s="36">
        <f>SUMIFS(СВЦЭМ!$C$39:$C$782,СВЦЭМ!$A$39:$A$782,$A109,СВЦЭМ!$B$39:$B$782,T$83)+'СЕТ СН'!$H$9+СВЦЭМ!$D$10+'СЕТ СН'!$H$6-'СЕТ СН'!$H$19</f>
        <v>798.30626377999999</v>
      </c>
      <c r="U109" s="36">
        <f>SUMIFS(СВЦЭМ!$C$39:$C$782,СВЦЭМ!$A$39:$A$782,$A109,СВЦЭМ!$B$39:$B$782,U$83)+'СЕТ СН'!$H$9+СВЦЭМ!$D$10+'СЕТ СН'!$H$6-'СЕТ СН'!$H$19</f>
        <v>801.69885707999993</v>
      </c>
      <c r="V109" s="36">
        <f>SUMIFS(СВЦЭМ!$C$39:$C$782,СВЦЭМ!$A$39:$A$782,$A109,СВЦЭМ!$B$39:$B$782,V$83)+'СЕТ СН'!$H$9+СВЦЭМ!$D$10+'СЕТ СН'!$H$6-'СЕТ СН'!$H$19</f>
        <v>796.93214093999995</v>
      </c>
      <c r="W109" s="36">
        <f>SUMIFS(СВЦЭМ!$C$39:$C$782,СВЦЭМ!$A$39:$A$782,$A109,СВЦЭМ!$B$39:$B$782,W$83)+'СЕТ СН'!$H$9+СВЦЭМ!$D$10+'СЕТ СН'!$H$6-'СЕТ СН'!$H$19</f>
        <v>809.93573579999997</v>
      </c>
      <c r="X109" s="36">
        <f>SUMIFS(СВЦЭМ!$C$39:$C$782,СВЦЭМ!$A$39:$A$782,$A109,СВЦЭМ!$B$39:$B$782,X$83)+'СЕТ СН'!$H$9+СВЦЭМ!$D$10+'СЕТ СН'!$H$6-'СЕТ СН'!$H$19</f>
        <v>799.64597107999998</v>
      </c>
      <c r="Y109" s="36">
        <f>SUMIFS(СВЦЭМ!$C$39:$C$782,СВЦЭМ!$A$39:$A$782,$A109,СВЦЭМ!$B$39:$B$782,Y$83)+'СЕТ СН'!$H$9+СВЦЭМ!$D$10+'СЕТ СН'!$H$6-'СЕТ СН'!$H$19</f>
        <v>757.71677944999999</v>
      </c>
    </row>
    <row r="110" spans="1:25" ht="15.75" x14ac:dyDescent="0.2">
      <c r="A110" s="35">
        <f t="shared" si="2"/>
        <v>44374</v>
      </c>
      <c r="B110" s="36">
        <f>SUMIFS(СВЦЭМ!$C$39:$C$782,СВЦЭМ!$A$39:$A$782,$A110,СВЦЭМ!$B$39:$B$782,B$83)+'СЕТ СН'!$H$9+СВЦЭМ!$D$10+'СЕТ СН'!$H$6-'СЕТ СН'!$H$19</f>
        <v>776.72170225999992</v>
      </c>
      <c r="C110" s="36">
        <f>SUMIFS(СВЦЭМ!$C$39:$C$782,СВЦЭМ!$A$39:$A$782,$A110,СВЦЭМ!$B$39:$B$782,C$83)+'СЕТ СН'!$H$9+СВЦЭМ!$D$10+'СЕТ СН'!$H$6-'СЕТ СН'!$H$19</f>
        <v>833.11311997999996</v>
      </c>
      <c r="D110" s="36">
        <f>SUMIFS(СВЦЭМ!$C$39:$C$782,СВЦЭМ!$A$39:$A$782,$A110,СВЦЭМ!$B$39:$B$782,D$83)+'СЕТ СН'!$H$9+СВЦЭМ!$D$10+'СЕТ СН'!$H$6-'СЕТ СН'!$H$19</f>
        <v>902.76777160999995</v>
      </c>
      <c r="E110" s="36">
        <f>SUMIFS(СВЦЭМ!$C$39:$C$782,СВЦЭМ!$A$39:$A$782,$A110,СВЦЭМ!$B$39:$B$782,E$83)+'СЕТ СН'!$H$9+СВЦЭМ!$D$10+'СЕТ СН'!$H$6-'СЕТ СН'!$H$19</f>
        <v>921.7650433</v>
      </c>
      <c r="F110" s="36">
        <f>SUMIFS(СВЦЭМ!$C$39:$C$782,СВЦЭМ!$A$39:$A$782,$A110,СВЦЭМ!$B$39:$B$782,F$83)+'СЕТ СН'!$H$9+СВЦЭМ!$D$10+'СЕТ СН'!$H$6-'СЕТ СН'!$H$19</f>
        <v>926.12839121000002</v>
      </c>
      <c r="G110" s="36">
        <f>SUMIFS(СВЦЭМ!$C$39:$C$782,СВЦЭМ!$A$39:$A$782,$A110,СВЦЭМ!$B$39:$B$782,G$83)+'СЕТ СН'!$H$9+СВЦЭМ!$D$10+'СЕТ СН'!$H$6-'СЕТ СН'!$H$19</f>
        <v>927.42854820000002</v>
      </c>
      <c r="H110" s="36">
        <f>SUMIFS(СВЦЭМ!$C$39:$C$782,СВЦЭМ!$A$39:$A$782,$A110,СВЦЭМ!$B$39:$B$782,H$83)+'СЕТ СН'!$H$9+СВЦЭМ!$D$10+'СЕТ СН'!$H$6-'СЕТ СН'!$H$19</f>
        <v>908.38917428000002</v>
      </c>
      <c r="I110" s="36">
        <f>SUMIFS(СВЦЭМ!$C$39:$C$782,СВЦЭМ!$A$39:$A$782,$A110,СВЦЭМ!$B$39:$B$782,I$83)+'СЕТ СН'!$H$9+СВЦЭМ!$D$10+'СЕТ СН'!$H$6-'СЕТ СН'!$H$19</f>
        <v>829.36982241999999</v>
      </c>
      <c r="J110" s="36">
        <f>SUMIFS(СВЦЭМ!$C$39:$C$782,СВЦЭМ!$A$39:$A$782,$A110,СВЦЭМ!$B$39:$B$782,J$83)+'СЕТ СН'!$H$9+СВЦЭМ!$D$10+'СЕТ СН'!$H$6-'СЕТ СН'!$H$19</f>
        <v>780.26676758999997</v>
      </c>
      <c r="K110" s="36">
        <f>SUMIFS(СВЦЭМ!$C$39:$C$782,СВЦЭМ!$A$39:$A$782,$A110,СВЦЭМ!$B$39:$B$782,K$83)+'СЕТ СН'!$H$9+СВЦЭМ!$D$10+'СЕТ СН'!$H$6-'СЕТ СН'!$H$19</f>
        <v>772.57514896999999</v>
      </c>
      <c r="L110" s="36">
        <f>SUMIFS(СВЦЭМ!$C$39:$C$782,СВЦЭМ!$A$39:$A$782,$A110,СВЦЭМ!$B$39:$B$782,L$83)+'СЕТ СН'!$H$9+СВЦЭМ!$D$10+'СЕТ СН'!$H$6-'СЕТ СН'!$H$19</f>
        <v>766.45813177999992</v>
      </c>
      <c r="M110" s="36">
        <f>SUMIFS(СВЦЭМ!$C$39:$C$782,СВЦЭМ!$A$39:$A$782,$A110,СВЦЭМ!$B$39:$B$782,M$83)+'СЕТ СН'!$H$9+СВЦЭМ!$D$10+'СЕТ СН'!$H$6-'СЕТ СН'!$H$19</f>
        <v>789.46279937999998</v>
      </c>
      <c r="N110" s="36">
        <f>SUMIFS(СВЦЭМ!$C$39:$C$782,СВЦЭМ!$A$39:$A$782,$A110,СВЦЭМ!$B$39:$B$782,N$83)+'СЕТ СН'!$H$9+СВЦЭМ!$D$10+'СЕТ СН'!$H$6-'СЕТ СН'!$H$19</f>
        <v>848.39645774999997</v>
      </c>
      <c r="O110" s="36">
        <f>SUMIFS(СВЦЭМ!$C$39:$C$782,СВЦЭМ!$A$39:$A$782,$A110,СВЦЭМ!$B$39:$B$782,O$83)+'СЕТ СН'!$H$9+СВЦЭМ!$D$10+'СЕТ СН'!$H$6-'СЕТ СН'!$H$19</f>
        <v>904.89921456999991</v>
      </c>
      <c r="P110" s="36">
        <f>SUMIFS(СВЦЭМ!$C$39:$C$782,СВЦЭМ!$A$39:$A$782,$A110,СВЦЭМ!$B$39:$B$782,P$83)+'СЕТ СН'!$H$9+СВЦЭМ!$D$10+'СЕТ СН'!$H$6-'СЕТ СН'!$H$19</f>
        <v>913.28299263999997</v>
      </c>
      <c r="Q110" s="36">
        <f>SUMIFS(СВЦЭМ!$C$39:$C$782,СВЦЭМ!$A$39:$A$782,$A110,СВЦЭМ!$B$39:$B$782,Q$83)+'СЕТ СН'!$H$9+СВЦЭМ!$D$10+'СЕТ СН'!$H$6-'СЕТ СН'!$H$19</f>
        <v>915.27930852999998</v>
      </c>
      <c r="R110" s="36">
        <f>SUMIFS(СВЦЭМ!$C$39:$C$782,СВЦЭМ!$A$39:$A$782,$A110,СВЦЭМ!$B$39:$B$782,R$83)+'СЕТ СН'!$H$9+СВЦЭМ!$D$10+'СЕТ СН'!$H$6-'СЕТ СН'!$H$19</f>
        <v>873.55680252999991</v>
      </c>
      <c r="S110" s="36">
        <f>SUMIFS(СВЦЭМ!$C$39:$C$782,СВЦЭМ!$A$39:$A$782,$A110,СВЦЭМ!$B$39:$B$782,S$83)+'СЕТ СН'!$H$9+СВЦЭМ!$D$10+'СЕТ СН'!$H$6-'СЕТ СН'!$H$19</f>
        <v>815.02164000999994</v>
      </c>
      <c r="T110" s="36">
        <f>SUMIFS(СВЦЭМ!$C$39:$C$782,СВЦЭМ!$A$39:$A$782,$A110,СВЦЭМ!$B$39:$B$782,T$83)+'СЕТ СН'!$H$9+СВЦЭМ!$D$10+'СЕТ СН'!$H$6-'СЕТ СН'!$H$19</f>
        <v>779.75461686999995</v>
      </c>
      <c r="U110" s="36">
        <f>SUMIFS(СВЦЭМ!$C$39:$C$782,СВЦЭМ!$A$39:$A$782,$A110,СВЦЭМ!$B$39:$B$782,U$83)+'СЕТ СН'!$H$9+СВЦЭМ!$D$10+'СЕТ СН'!$H$6-'СЕТ СН'!$H$19</f>
        <v>765.52357355999993</v>
      </c>
      <c r="V110" s="36">
        <f>SUMIFS(СВЦЭМ!$C$39:$C$782,СВЦЭМ!$A$39:$A$782,$A110,СВЦЭМ!$B$39:$B$782,V$83)+'СЕТ СН'!$H$9+СВЦЭМ!$D$10+'СЕТ СН'!$H$6-'СЕТ СН'!$H$19</f>
        <v>753.80553413999996</v>
      </c>
      <c r="W110" s="36">
        <f>SUMIFS(СВЦЭМ!$C$39:$C$782,СВЦЭМ!$A$39:$A$782,$A110,СВЦЭМ!$B$39:$B$782,W$83)+'СЕТ СН'!$H$9+СВЦЭМ!$D$10+'СЕТ СН'!$H$6-'СЕТ СН'!$H$19</f>
        <v>755.69575601999998</v>
      </c>
      <c r="X110" s="36">
        <f>SUMIFS(СВЦЭМ!$C$39:$C$782,СВЦЭМ!$A$39:$A$782,$A110,СВЦЭМ!$B$39:$B$782,X$83)+'СЕТ СН'!$H$9+СВЦЭМ!$D$10+'СЕТ СН'!$H$6-'СЕТ СН'!$H$19</f>
        <v>753.36046176999992</v>
      </c>
      <c r="Y110" s="36">
        <f>SUMIFS(СВЦЭМ!$C$39:$C$782,СВЦЭМ!$A$39:$A$782,$A110,СВЦЭМ!$B$39:$B$782,Y$83)+'СЕТ СН'!$H$9+СВЦЭМ!$D$10+'СЕТ СН'!$H$6-'СЕТ СН'!$H$19</f>
        <v>755.02550626999994</v>
      </c>
    </row>
    <row r="111" spans="1:25" ht="15.75" x14ac:dyDescent="0.2">
      <c r="A111" s="35">
        <f t="shared" si="2"/>
        <v>44375</v>
      </c>
      <c r="B111" s="36">
        <f>SUMIFS(СВЦЭМ!$C$39:$C$782,СВЦЭМ!$A$39:$A$782,$A111,СВЦЭМ!$B$39:$B$782,B$83)+'СЕТ СН'!$H$9+СВЦЭМ!$D$10+'СЕТ СН'!$H$6-'СЕТ СН'!$H$19</f>
        <v>799.67257682999991</v>
      </c>
      <c r="C111" s="36">
        <f>SUMIFS(СВЦЭМ!$C$39:$C$782,СВЦЭМ!$A$39:$A$782,$A111,СВЦЭМ!$B$39:$B$782,C$83)+'СЕТ СН'!$H$9+СВЦЭМ!$D$10+'СЕТ СН'!$H$6-'СЕТ СН'!$H$19</f>
        <v>881.43826980999995</v>
      </c>
      <c r="D111" s="36">
        <f>SUMIFS(СВЦЭМ!$C$39:$C$782,СВЦЭМ!$A$39:$A$782,$A111,СВЦЭМ!$B$39:$B$782,D$83)+'СЕТ СН'!$H$9+СВЦЭМ!$D$10+'СЕТ СН'!$H$6-'СЕТ СН'!$H$19</f>
        <v>892.94026110999994</v>
      </c>
      <c r="E111" s="36">
        <f>SUMIFS(СВЦЭМ!$C$39:$C$782,СВЦЭМ!$A$39:$A$782,$A111,СВЦЭМ!$B$39:$B$782,E$83)+'СЕТ СН'!$H$9+СВЦЭМ!$D$10+'СЕТ СН'!$H$6-'СЕТ СН'!$H$19</f>
        <v>905.16136373999996</v>
      </c>
      <c r="F111" s="36">
        <f>SUMIFS(СВЦЭМ!$C$39:$C$782,СВЦЭМ!$A$39:$A$782,$A111,СВЦЭМ!$B$39:$B$782,F$83)+'СЕТ СН'!$H$9+СВЦЭМ!$D$10+'СЕТ СН'!$H$6-'СЕТ СН'!$H$19</f>
        <v>903.01729217999991</v>
      </c>
      <c r="G111" s="36">
        <f>SUMIFS(СВЦЭМ!$C$39:$C$782,СВЦЭМ!$A$39:$A$782,$A111,СВЦЭМ!$B$39:$B$782,G$83)+'СЕТ СН'!$H$9+СВЦЭМ!$D$10+'СЕТ СН'!$H$6-'СЕТ СН'!$H$19</f>
        <v>889.30211499999996</v>
      </c>
      <c r="H111" s="36">
        <f>SUMIFS(СВЦЭМ!$C$39:$C$782,СВЦЭМ!$A$39:$A$782,$A111,СВЦЭМ!$B$39:$B$782,H$83)+'СЕТ СН'!$H$9+СВЦЭМ!$D$10+'СЕТ СН'!$H$6-'СЕТ СН'!$H$19</f>
        <v>896.99458903999994</v>
      </c>
      <c r="I111" s="36">
        <f>SUMIFS(СВЦЭМ!$C$39:$C$782,СВЦЭМ!$A$39:$A$782,$A111,СВЦЭМ!$B$39:$B$782,I$83)+'СЕТ СН'!$H$9+СВЦЭМ!$D$10+'СЕТ СН'!$H$6-'СЕТ СН'!$H$19</f>
        <v>943.95086802999992</v>
      </c>
      <c r="J111" s="36">
        <f>SUMIFS(СВЦЭМ!$C$39:$C$782,СВЦЭМ!$A$39:$A$782,$A111,СВЦЭМ!$B$39:$B$782,J$83)+'СЕТ СН'!$H$9+СВЦЭМ!$D$10+'СЕТ СН'!$H$6-'СЕТ СН'!$H$19</f>
        <v>877.72958533999997</v>
      </c>
      <c r="K111" s="36">
        <f>SUMIFS(СВЦЭМ!$C$39:$C$782,СВЦЭМ!$A$39:$A$782,$A111,СВЦЭМ!$B$39:$B$782,K$83)+'СЕТ СН'!$H$9+СВЦЭМ!$D$10+'СЕТ СН'!$H$6-'СЕТ СН'!$H$19</f>
        <v>839.78064012999994</v>
      </c>
      <c r="L111" s="36">
        <f>SUMIFS(СВЦЭМ!$C$39:$C$782,СВЦЭМ!$A$39:$A$782,$A111,СВЦЭМ!$B$39:$B$782,L$83)+'СЕТ СН'!$H$9+СВЦЭМ!$D$10+'СЕТ СН'!$H$6-'СЕТ СН'!$H$19</f>
        <v>806.76209639000001</v>
      </c>
      <c r="M111" s="36">
        <f>SUMIFS(СВЦЭМ!$C$39:$C$782,СВЦЭМ!$A$39:$A$782,$A111,СВЦЭМ!$B$39:$B$782,M$83)+'СЕТ СН'!$H$9+СВЦЭМ!$D$10+'СЕТ СН'!$H$6-'СЕТ СН'!$H$19</f>
        <v>842.15643447000002</v>
      </c>
      <c r="N111" s="36">
        <f>SUMIFS(СВЦЭМ!$C$39:$C$782,СВЦЭМ!$A$39:$A$782,$A111,СВЦЭМ!$B$39:$B$782,N$83)+'СЕТ СН'!$H$9+СВЦЭМ!$D$10+'СЕТ СН'!$H$6-'СЕТ СН'!$H$19</f>
        <v>900.44548570999996</v>
      </c>
      <c r="O111" s="36">
        <f>SUMIFS(СВЦЭМ!$C$39:$C$782,СВЦЭМ!$A$39:$A$782,$A111,СВЦЭМ!$B$39:$B$782,O$83)+'СЕТ СН'!$H$9+СВЦЭМ!$D$10+'СЕТ СН'!$H$6-'СЕТ СН'!$H$19</f>
        <v>945.43071068999996</v>
      </c>
      <c r="P111" s="36">
        <f>SUMIFS(СВЦЭМ!$C$39:$C$782,СВЦЭМ!$A$39:$A$782,$A111,СВЦЭМ!$B$39:$B$782,P$83)+'СЕТ СН'!$H$9+СВЦЭМ!$D$10+'СЕТ СН'!$H$6-'СЕТ СН'!$H$19</f>
        <v>952.08878402999994</v>
      </c>
      <c r="Q111" s="36">
        <f>SUMIFS(СВЦЭМ!$C$39:$C$782,СВЦЭМ!$A$39:$A$782,$A111,СВЦЭМ!$B$39:$B$782,Q$83)+'СЕТ СН'!$H$9+СВЦЭМ!$D$10+'СЕТ СН'!$H$6-'СЕТ СН'!$H$19</f>
        <v>942.41106104999994</v>
      </c>
      <c r="R111" s="36">
        <f>SUMIFS(СВЦЭМ!$C$39:$C$782,СВЦЭМ!$A$39:$A$782,$A111,СВЦЭМ!$B$39:$B$782,R$83)+'СЕТ СН'!$H$9+СВЦЭМ!$D$10+'СЕТ СН'!$H$6-'СЕТ СН'!$H$19</f>
        <v>909.18382726999994</v>
      </c>
      <c r="S111" s="36">
        <f>SUMIFS(СВЦЭМ!$C$39:$C$782,СВЦЭМ!$A$39:$A$782,$A111,СВЦЭМ!$B$39:$B$782,S$83)+'СЕТ СН'!$H$9+СВЦЭМ!$D$10+'СЕТ СН'!$H$6-'СЕТ СН'!$H$19</f>
        <v>853.90436048999993</v>
      </c>
      <c r="T111" s="36">
        <f>SUMIFS(СВЦЭМ!$C$39:$C$782,СВЦЭМ!$A$39:$A$782,$A111,СВЦЭМ!$B$39:$B$782,T$83)+'СЕТ СН'!$H$9+СВЦЭМ!$D$10+'СЕТ СН'!$H$6-'СЕТ СН'!$H$19</f>
        <v>797.13953029999993</v>
      </c>
      <c r="U111" s="36">
        <f>SUMIFS(СВЦЭМ!$C$39:$C$782,СВЦЭМ!$A$39:$A$782,$A111,СВЦЭМ!$B$39:$B$782,U$83)+'СЕТ СН'!$H$9+СВЦЭМ!$D$10+'СЕТ СН'!$H$6-'СЕТ СН'!$H$19</f>
        <v>802.80655295999998</v>
      </c>
      <c r="V111" s="36">
        <f>SUMIFS(СВЦЭМ!$C$39:$C$782,СВЦЭМ!$A$39:$A$782,$A111,СВЦЭМ!$B$39:$B$782,V$83)+'СЕТ СН'!$H$9+СВЦЭМ!$D$10+'СЕТ СН'!$H$6-'СЕТ СН'!$H$19</f>
        <v>778.23200182999994</v>
      </c>
      <c r="W111" s="36">
        <f>SUMIFS(СВЦЭМ!$C$39:$C$782,СВЦЭМ!$A$39:$A$782,$A111,СВЦЭМ!$B$39:$B$782,W$83)+'СЕТ СН'!$H$9+СВЦЭМ!$D$10+'СЕТ СН'!$H$6-'СЕТ СН'!$H$19</f>
        <v>785.50340457999994</v>
      </c>
      <c r="X111" s="36">
        <f>SUMIFS(СВЦЭМ!$C$39:$C$782,СВЦЭМ!$A$39:$A$782,$A111,СВЦЭМ!$B$39:$B$782,X$83)+'СЕТ СН'!$H$9+СВЦЭМ!$D$10+'СЕТ СН'!$H$6-'СЕТ СН'!$H$19</f>
        <v>801.58252670000002</v>
      </c>
      <c r="Y111" s="36">
        <f>SUMIFS(СВЦЭМ!$C$39:$C$782,СВЦЭМ!$A$39:$A$782,$A111,СВЦЭМ!$B$39:$B$782,Y$83)+'СЕТ СН'!$H$9+СВЦЭМ!$D$10+'СЕТ СН'!$H$6-'СЕТ СН'!$H$19</f>
        <v>842.14060135</v>
      </c>
    </row>
    <row r="112" spans="1:25" ht="15.75" x14ac:dyDescent="0.2">
      <c r="A112" s="35">
        <f t="shared" si="2"/>
        <v>44376</v>
      </c>
      <c r="B112" s="36">
        <f>SUMIFS(СВЦЭМ!$C$39:$C$782,СВЦЭМ!$A$39:$A$782,$A112,СВЦЭМ!$B$39:$B$782,B$83)+'СЕТ СН'!$H$9+СВЦЭМ!$D$10+'СЕТ СН'!$H$6-'СЕТ СН'!$H$19</f>
        <v>836.82840380999994</v>
      </c>
      <c r="C112" s="36">
        <f>SUMIFS(СВЦЭМ!$C$39:$C$782,СВЦЭМ!$A$39:$A$782,$A112,СВЦЭМ!$B$39:$B$782,C$83)+'СЕТ СН'!$H$9+СВЦЭМ!$D$10+'СЕТ СН'!$H$6-'СЕТ СН'!$H$19</f>
        <v>873.23998688999995</v>
      </c>
      <c r="D112" s="36">
        <f>SUMIFS(СВЦЭМ!$C$39:$C$782,СВЦЭМ!$A$39:$A$782,$A112,СВЦЭМ!$B$39:$B$782,D$83)+'СЕТ СН'!$H$9+СВЦЭМ!$D$10+'СЕТ СН'!$H$6-'СЕТ СН'!$H$19</f>
        <v>887.03643432000001</v>
      </c>
      <c r="E112" s="36">
        <f>SUMIFS(СВЦЭМ!$C$39:$C$782,СВЦЭМ!$A$39:$A$782,$A112,СВЦЭМ!$B$39:$B$782,E$83)+'СЕТ СН'!$H$9+СВЦЭМ!$D$10+'СЕТ СН'!$H$6-'СЕТ СН'!$H$19</f>
        <v>906.90458517000002</v>
      </c>
      <c r="F112" s="36">
        <f>SUMIFS(СВЦЭМ!$C$39:$C$782,СВЦЭМ!$A$39:$A$782,$A112,СВЦЭМ!$B$39:$B$782,F$83)+'СЕТ СН'!$H$9+СВЦЭМ!$D$10+'СЕТ СН'!$H$6-'СЕТ СН'!$H$19</f>
        <v>906.44354308999993</v>
      </c>
      <c r="G112" s="36">
        <f>SUMIFS(СВЦЭМ!$C$39:$C$782,СВЦЭМ!$A$39:$A$782,$A112,СВЦЭМ!$B$39:$B$782,G$83)+'СЕТ СН'!$H$9+СВЦЭМ!$D$10+'СЕТ СН'!$H$6-'СЕТ СН'!$H$19</f>
        <v>889.88061883</v>
      </c>
      <c r="H112" s="36">
        <f>SUMIFS(СВЦЭМ!$C$39:$C$782,СВЦЭМ!$A$39:$A$782,$A112,СВЦЭМ!$B$39:$B$782,H$83)+'СЕТ СН'!$H$9+СВЦЭМ!$D$10+'СЕТ СН'!$H$6-'СЕТ СН'!$H$19</f>
        <v>884.43453559</v>
      </c>
      <c r="I112" s="36">
        <f>SUMIFS(СВЦЭМ!$C$39:$C$782,СВЦЭМ!$A$39:$A$782,$A112,СВЦЭМ!$B$39:$B$782,I$83)+'СЕТ СН'!$H$9+СВЦЭМ!$D$10+'СЕТ СН'!$H$6-'СЕТ СН'!$H$19</f>
        <v>923.26694130999999</v>
      </c>
      <c r="J112" s="36">
        <f>SUMIFS(СВЦЭМ!$C$39:$C$782,СВЦЭМ!$A$39:$A$782,$A112,СВЦЭМ!$B$39:$B$782,J$83)+'СЕТ СН'!$H$9+СВЦЭМ!$D$10+'СЕТ СН'!$H$6-'СЕТ СН'!$H$19</f>
        <v>869.88992592</v>
      </c>
      <c r="K112" s="36">
        <f>SUMIFS(СВЦЭМ!$C$39:$C$782,СВЦЭМ!$A$39:$A$782,$A112,СВЦЭМ!$B$39:$B$782,K$83)+'СЕТ СН'!$H$9+СВЦЭМ!$D$10+'СЕТ СН'!$H$6-'СЕТ СН'!$H$19</f>
        <v>827.01814361999993</v>
      </c>
      <c r="L112" s="36">
        <f>SUMIFS(СВЦЭМ!$C$39:$C$782,СВЦЭМ!$A$39:$A$782,$A112,СВЦЭМ!$B$39:$B$782,L$83)+'СЕТ СН'!$H$9+СВЦЭМ!$D$10+'СЕТ СН'!$H$6-'СЕТ СН'!$H$19</f>
        <v>797.30591425</v>
      </c>
      <c r="M112" s="36">
        <f>SUMIFS(СВЦЭМ!$C$39:$C$782,СВЦЭМ!$A$39:$A$782,$A112,СВЦЭМ!$B$39:$B$782,M$83)+'СЕТ СН'!$H$9+СВЦЭМ!$D$10+'СЕТ СН'!$H$6-'СЕТ СН'!$H$19</f>
        <v>825.83994144999997</v>
      </c>
      <c r="N112" s="36">
        <f>SUMIFS(СВЦЭМ!$C$39:$C$782,СВЦЭМ!$A$39:$A$782,$A112,СВЦЭМ!$B$39:$B$782,N$83)+'СЕТ СН'!$H$9+СВЦЭМ!$D$10+'СЕТ СН'!$H$6-'СЕТ СН'!$H$19</f>
        <v>896.89916679999999</v>
      </c>
      <c r="O112" s="36">
        <f>SUMIFS(СВЦЭМ!$C$39:$C$782,СВЦЭМ!$A$39:$A$782,$A112,СВЦЭМ!$B$39:$B$782,O$83)+'СЕТ СН'!$H$9+СВЦЭМ!$D$10+'СЕТ СН'!$H$6-'СЕТ СН'!$H$19</f>
        <v>936.72237008999991</v>
      </c>
      <c r="P112" s="36">
        <f>SUMIFS(СВЦЭМ!$C$39:$C$782,СВЦЭМ!$A$39:$A$782,$A112,СВЦЭМ!$B$39:$B$782,P$83)+'СЕТ СН'!$H$9+СВЦЭМ!$D$10+'СЕТ СН'!$H$6-'СЕТ СН'!$H$19</f>
        <v>944.87965655999994</v>
      </c>
      <c r="Q112" s="36">
        <f>SUMIFS(СВЦЭМ!$C$39:$C$782,СВЦЭМ!$A$39:$A$782,$A112,СВЦЭМ!$B$39:$B$782,Q$83)+'СЕТ СН'!$H$9+СВЦЭМ!$D$10+'СЕТ СН'!$H$6-'СЕТ СН'!$H$19</f>
        <v>936.11270758000001</v>
      </c>
      <c r="R112" s="36">
        <f>SUMIFS(СВЦЭМ!$C$39:$C$782,СВЦЭМ!$A$39:$A$782,$A112,СВЦЭМ!$B$39:$B$782,R$83)+'СЕТ СН'!$H$9+СВЦЭМ!$D$10+'СЕТ СН'!$H$6-'СЕТ СН'!$H$19</f>
        <v>906.56325881999999</v>
      </c>
      <c r="S112" s="36">
        <f>SUMIFS(СВЦЭМ!$C$39:$C$782,СВЦЭМ!$A$39:$A$782,$A112,СВЦЭМ!$B$39:$B$782,S$83)+'СЕТ СН'!$H$9+СВЦЭМ!$D$10+'СЕТ СН'!$H$6-'СЕТ СН'!$H$19</f>
        <v>852.95330445999991</v>
      </c>
      <c r="T112" s="36">
        <f>SUMIFS(СВЦЭМ!$C$39:$C$782,СВЦЭМ!$A$39:$A$782,$A112,СВЦЭМ!$B$39:$B$782,T$83)+'СЕТ СН'!$H$9+СВЦЭМ!$D$10+'СЕТ СН'!$H$6-'СЕТ СН'!$H$19</f>
        <v>810.51531738999995</v>
      </c>
      <c r="U112" s="36">
        <f>SUMIFS(СВЦЭМ!$C$39:$C$782,СВЦЭМ!$A$39:$A$782,$A112,СВЦЭМ!$B$39:$B$782,U$83)+'СЕТ СН'!$H$9+СВЦЭМ!$D$10+'СЕТ СН'!$H$6-'СЕТ СН'!$H$19</f>
        <v>804.52324865999992</v>
      </c>
      <c r="V112" s="36">
        <f>SUMIFS(СВЦЭМ!$C$39:$C$782,СВЦЭМ!$A$39:$A$782,$A112,СВЦЭМ!$B$39:$B$782,V$83)+'СЕТ СН'!$H$9+СВЦЭМ!$D$10+'СЕТ СН'!$H$6-'СЕТ СН'!$H$19</f>
        <v>780.59317796999994</v>
      </c>
      <c r="W112" s="36">
        <f>SUMIFS(СВЦЭМ!$C$39:$C$782,СВЦЭМ!$A$39:$A$782,$A112,СВЦЭМ!$B$39:$B$782,W$83)+'СЕТ СН'!$H$9+СВЦЭМ!$D$10+'СЕТ СН'!$H$6-'СЕТ СН'!$H$19</f>
        <v>783.03093948999992</v>
      </c>
      <c r="X112" s="36">
        <f>SUMIFS(СВЦЭМ!$C$39:$C$782,СВЦЭМ!$A$39:$A$782,$A112,СВЦЭМ!$B$39:$B$782,X$83)+'СЕТ СН'!$H$9+СВЦЭМ!$D$10+'СЕТ СН'!$H$6-'СЕТ СН'!$H$19</f>
        <v>798.96662094999999</v>
      </c>
      <c r="Y112" s="36">
        <f>SUMIFS(СВЦЭМ!$C$39:$C$782,СВЦЭМ!$A$39:$A$782,$A112,СВЦЭМ!$B$39:$B$782,Y$83)+'СЕТ СН'!$H$9+СВЦЭМ!$D$10+'СЕТ СН'!$H$6-'СЕТ СН'!$H$19</f>
        <v>834.36282240999992</v>
      </c>
    </row>
    <row r="113" spans="1:27" ht="15.75" x14ac:dyDescent="0.2">
      <c r="A113" s="35">
        <f t="shared" si="2"/>
        <v>44377</v>
      </c>
      <c r="B113" s="36">
        <f>SUMIFS(СВЦЭМ!$C$39:$C$782,СВЦЭМ!$A$39:$A$782,$A113,СВЦЭМ!$B$39:$B$782,B$83)+'СЕТ СН'!$H$9+СВЦЭМ!$D$10+'СЕТ СН'!$H$6-'СЕТ СН'!$H$19</f>
        <v>847.34101091000002</v>
      </c>
      <c r="C113" s="36">
        <f>SUMIFS(СВЦЭМ!$C$39:$C$782,СВЦЭМ!$A$39:$A$782,$A113,СВЦЭМ!$B$39:$B$782,C$83)+'СЕТ СН'!$H$9+СВЦЭМ!$D$10+'СЕТ СН'!$H$6-'СЕТ СН'!$H$19</f>
        <v>936.78984409999998</v>
      </c>
      <c r="D113" s="36">
        <f>SUMIFS(СВЦЭМ!$C$39:$C$782,СВЦЭМ!$A$39:$A$782,$A113,СВЦЭМ!$B$39:$B$782,D$83)+'СЕТ СН'!$H$9+СВЦЭМ!$D$10+'СЕТ СН'!$H$6-'СЕТ СН'!$H$19</f>
        <v>1011.2565005599999</v>
      </c>
      <c r="E113" s="36">
        <f>SUMIFS(СВЦЭМ!$C$39:$C$782,СВЦЭМ!$A$39:$A$782,$A113,СВЦЭМ!$B$39:$B$782,E$83)+'СЕТ СН'!$H$9+СВЦЭМ!$D$10+'СЕТ СН'!$H$6-'СЕТ СН'!$H$19</f>
        <v>1001.8157700099999</v>
      </c>
      <c r="F113" s="36">
        <f>SUMIFS(СВЦЭМ!$C$39:$C$782,СВЦЭМ!$A$39:$A$782,$A113,СВЦЭМ!$B$39:$B$782,F$83)+'СЕТ СН'!$H$9+СВЦЭМ!$D$10+'СЕТ СН'!$H$6-'СЕТ СН'!$H$19</f>
        <v>1006.18198236</v>
      </c>
      <c r="G113" s="36">
        <f>SUMIFS(СВЦЭМ!$C$39:$C$782,СВЦЭМ!$A$39:$A$782,$A113,СВЦЭМ!$B$39:$B$782,G$83)+'СЕТ СН'!$H$9+СВЦЭМ!$D$10+'СЕТ СН'!$H$6-'СЕТ СН'!$H$19</f>
        <v>1006.4294367499999</v>
      </c>
      <c r="H113" s="36">
        <f>SUMIFS(СВЦЭМ!$C$39:$C$782,СВЦЭМ!$A$39:$A$782,$A113,СВЦЭМ!$B$39:$B$782,H$83)+'СЕТ СН'!$H$9+СВЦЭМ!$D$10+'СЕТ СН'!$H$6-'СЕТ СН'!$H$19</f>
        <v>974.04540815999997</v>
      </c>
      <c r="I113" s="36">
        <f>SUMIFS(СВЦЭМ!$C$39:$C$782,СВЦЭМ!$A$39:$A$782,$A113,СВЦЭМ!$B$39:$B$782,I$83)+'СЕТ СН'!$H$9+СВЦЭМ!$D$10+'СЕТ СН'!$H$6-'СЕТ СН'!$H$19</f>
        <v>891.55724859999998</v>
      </c>
      <c r="J113" s="36">
        <f>SUMIFS(СВЦЭМ!$C$39:$C$782,СВЦЭМ!$A$39:$A$782,$A113,СВЦЭМ!$B$39:$B$782,J$83)+'СЕТ СН'!$H$9+СВЦЭМ!$D$10+'СЕТ СН'!$H$6-'СЕТ СН'!$H$19</f>
        <v>825.17186296</v>
      </c>
      <c r="K113" s="36">
        <f>SUMIFS(СВЦЭМ!$C$39:$C$782,СВЦЭМ!$A$39:$A$782,$A113,СВЦЭМ!$B$39:$B$782,K$83)+'СЕТ СН'!$H$9+СВЦЭМ!$D$10+'СЕТ СН'!$H$6-'СЕТ СН'!$H$19</f>
        <v>780.79888567</v>
      </c>
      <c r="L113" s="36">
        <f>SUMIFS(СВЦЭМ!$C$39:$C$782,СВЦЭМ!$A$39:$A$782,$A113,СВЦЭМ!$B$39:$B$782,L$83)+'СЕТ СН'!$H$9+СВЦЭМ!$D$10+'СЕТ СН'!$H$6-'СЕТ СН'!$H$19</f>
        <v>759.65450625999995</v>
      </c>
      <c r="M113" s="36">
        <f>SUMIFS(СВЦЭМ!$C$39:$C$782,СВЦЭМ!$A$39:$A$782,$A113,СВЦЭМ!$B$39:$B$782,M$83)+'СЕТ СН'!$H$9+СВЦЭМ!$D$10+'СЕТ СН'!$H$6-'СЕТ СН'!$H$19</f>
        <v>791.75463117999993</v>
      </c>
      <c r="N113" s="36">
        <f>SUMIFS(СВЦЭМ!$C$39:$C$782,СВЦЭМ!$A$39:$A$782,$A113,СВЦЭМ!$B$39:$B$782,N$83)+'СЕТ СН'!$H$9+СВЦЭМ!$D$10+'СЕТ СН'!$H$6-'СЕТ СН'!$H$19</f>
        <v>844.84141548000002</v>
      </c>
      <c r="O113" s="36">
        <f>SUMIFS(СВЦЭМ!$C$39:$C$782,СВЦЭМ!$A$39:$A$782,$A113,СВЦЭМ!$B$39:$B$782,O$83)+'СЕТ СН'!$H$9+СВЦЭМ!$D$10+'СЕТ СН'!$H$6-'СЕТ СН'!$H$19</f>
        <v>897.50004115000002</v>
      </c>
      <c r="P113" s="36">
        <f>SUMIFS(СВЦЭМ!$C$39:$C$782,СВЦЭМ!$A$39:$A$782,$A113,СВЦЭМ!$B$39:$B$782,P$83)+'СЕТ СН'!$H$9+СВЦЭМ!$D$10+'СЕТ СН'!$H$6-'СЕТ СН'!$H$19</f>
        <v>919.28971682999997</v>
      </c>
      <c r="Q113" s="36">
        <f>SUMIFS(СВЦЭМ!$C$39:$C$782,СВЦЭМ!$A$39:$A$782,$A113,СВЦЭМ!$B$39:$B$782,Q$83)+'СЕТ СН'!$H$9+СВЦЭМ!$D$10+'СЕТ СН'!$H$6-'СЕТ СН'!$H$19</f>
        <v>900.38634243000001</v>
      </c>
      <c r="R113" s="36">
        <f>SUMIFS(СВЦЭМ!$C$39:$C$782,СВЦЭМ!$A$39:$A$782,$A113,СВЦЭМ!$B$39:$B$782,R$83)+'СЕТ СН'!$H$9+СВЦЭМ!$D$10+'СЕТ СН'!$H$6-'СЕТ СН'!$H$19</f>
        <v>854.03563544999997</v>
      </c>
      <c r="S113" s="36">
        <f>SUMIFS(СВЦЭМ!$C$39:$C$782,СВЦЭМ!$A$39:$A$782,$A113,СВЦЭМ!$B$39:$B$782,S$83)+'СЕТ СН'!$H$9+СВЦЭМ!$D$10+'СЕТ СН'!$H$6-'СЕТ СН'!$H$19</f>
        <v>796.58549756999992</v>
      </c>
      <c r="T113" s="36">
        <f>SUMIFS(СВЦЭМ!$C$39:$C$782,СВЦЭМ!$A$39:$A$782,$A113,СВЦЭМ!$B$39:$B$782,T$83)+'СЕТ СН'!$H$9+СВЦЭМ!$D$10+'СЕТ СН'!$H$6-'СЕТ СН'!$H$19</f>
        <v>763.93445829999996</v>
      </c>
      <c r="U113" s="36">
        <f>SUMIFS(СВЦЭМ!$C$39:$C$782,СВЦЭМ!$A$39:$A$782,$A113,СВЦЭМ!$B$39:$B$782,U$83)+'СЕТ СН'!$H$9+СВЦЭМ!$D$10+'СЕТ СН'!$H$6-'СЕТ СН'!$H$19</f>
        <v>763.34242153000002</v>
      </c>
      <c r="V113" s="36">
        <f>SUMIFS(СВЦЭМ!$C$39:$C$782,СВЦЭМ!$A$39:$A$782,$A113,СВЦЭМ!$B$39:$B$782,V$83)+'СЕТ СН'!$H$9+СВЦЭМ!$D$10+'СЕТ СН'!$H$6-'СЕТ СН'!$H$19</f>
        <v>746.39747339999997</v>
      </c>
      <c r="W113" s="36">
        <f>SUMIFS(СВЦЭМ!$C$39:$C$782,СВЦЭМ!$A$39:$A$782,$A113,СВЦЭМ!$B$39:$B$782,W$83)+'СЕТ СН'!$H$9+СВЦЭМ!$D$10+'СЕТ СН'!$H$6-'СЕТ СН'!$H$19</f>
        <v>754.44583107999995</v>
      </c>
      <c r="X113" s="36">
        <f>SUMIFS(СВЦЭМ!$C$39:$C$782,СВЦЭМ!$A$39:$A$782,$A113,СВЦЭМ!$B$39:$B$782,X$83)+'СЕТ СН'!$H$9+СВЦЭМ!$D$10+'СЕТ СН'!$H$6-'СЕТ СН'!$H$19</f>
        <v>760.30992088999994</v>
      </c>
      <c r="Y113" s="36">
        <f>SUMIFS(СВЦЭМ!$C$39:$C$782,СВЦЭМ!$A$39:$A$782,$A113,СВЦЭМ!$B$39:$B$782,Y$83)+'СЕТ СН'!$H$9+СВЦЭМ!$D$10+'СЕТ СН'!$H$6-'СЕТ СН'!$H$19</f>
        <v>760.71912450999992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01.06.2021</v>
      </c>
      <c r="B120" s="36">
        <f>SUMIFS(СВЦЭМ!$C$39:$C$782,СВЦЭМ!$A$39:$A$782,$A120,СВЦЭМ!$B$39:$B$782,B$119)+'СЕТ СН'!$I$9+СВЦЭМ!$D$10+'СЕТ СН'!$I$6-'СЕТ СН'!$I$19</f>
        <v>1175.4136906900001</v>
      </c>
      <c r="C120" s="36">
        <f>SUMIFS(СВЦЭМ!$C$39:$C$782,СВЦЭМ!$A$39:$A$782,$A120,СВЦЭМ!$B$39:$B$782,C$119)+'СЕТ СН'!$I$9+СВЦЭМ!$D$10+'СЕТ СН'!$I$6-'СЕТ СН'!$I$19</f>
        <v>1237.8901555800001</v>
      </c>
      <c r="D120" s="36">
        <f>SUMIFS(СВЦЭМ!$C$39:$C$782,СВЦЭМ!$A$39:$A$782,$A120,СВЦЭМ!$B$39:$B$782,D$119)+'СЕТ СН'!$I$9+СВЦЭМ!$D$10+'СЕТ СН'!$I$6-'СЕТ СН'!$I$19</f>
        <v>1255.7887146799999</v>
      </c>
      <c r="E120" s="36">
        <f>SUMIFS(СВЦЭМ!$C$39:$C$782,СВЦЭМ!$A$39:$A$782,$A120,СВЦЭМ!$B$39:$B$782,E$119)+'СЕТ СН'!$I$9+СВЦЭМ!$D$10+'СЕТ СН'!$I$6-'СЕТ СН'!$I$19</f>
        <v>1268.7205886199999</v>
      </c>
      <c r="F120" s="36">
        <f>SUMIFS(СВЦЭМ!$C$39:$C$782,СВЦЭМ!$A$39:$A$782,$A120,СВЦЭМ!$B$39:$B$782,F$119)+'СЕТ СН'!$I$9+СВЦЭМ!$D$10+'СЕТ СН'!$I$6-'СЕТ СН'!$I$19</f>
        <v>1268.04069099</v>
      </c>
      <c r="G120" s="36">
        <f>SUMIFS(СВЦЭМ!$C$39:$C$782,СВЦЭМ!$A$39:$A$782,$A120,СВЦЭМ!$B$39:$B$782,G$119)+'СЕТ СН'!$I$9+СВЦЭМ!$D$10+'СЕТ СН'!$I$6-'СЕТ СН'!$I$19</f>
        <v>1263.63857925</v>
      </c>
      <c r="H120" s="36">
        <f>SUMIFS(СВЦЭМ!$C$39:$C$782,СВЦЭМ!$A$39:$A$782,$A120,СВЦЭМ!$B$39:$B$782,H$119)+'СЕТ СН'!$I$9+СВЦЭМ!$D$10+'СЕТ СН'!$I$6-'СЕТ СН'!$I$19</f>
        <v>1224.17088442</v>
      </c>
      <c r="I120" s="36">
        <f>SUMIFS(СВЦЭМ!$C$39:$C$782,СВЦЭМ!$A$39:$A$782,$A120,СВЦЭМ!$B$39:$B$782,I$119)+'СЕТ СН'!$I$9+СВЦЭМ!$D$10+'СЕТ СН'!$I$6-'СЕТ СН'!$I$19</f>
        <v>1127.7206380600001</v>
      </c>
      <c r="J120" s="36">
        <f>SUMIFS(СВЦЭМ!$C$39:$C$782,СВЦЭМ!$A$39:$A$782,$A120,СВЦЭМ!$B$39:$B$782,J$119)+'СЕТ СН'!$I$9+СВЦЭМ!$D$10+'СЕТ СН'!$I$6-'СЕТ СН'!$I$19</f>
        <v>1083.33384828</v>
      </c>
      <c r="K120" s="36">
        <f>SUMIFS(СВЦЭМ!$C$39:$C$782,СВЦЭМ!$A$39:$A$782,$A120,СВЦЭМ!$B$39:$B$782,K$119)+'СЕТ СН'!$I$9+СВЦЭМ!$D$10+'СЕТ СН'!$I$6-'СЕТ СН'!$I$19</f>
        <v>1182.3469612700001</v>
      </c>
      <c r="L120" s="36">
        <f>SUMIFS(СВЦЭМ!$C$39:$C$782,СВЦЭМ!$A$39:$A$782,$A120,СВЦЭМ!$B$39:$B$782,L$119)+'СЕТ СН'!$I$9+СВЦЭМ!$D$10+'СЕТ СН'!$I$6-'СЕТ СН'!$I$19</f>
        <v>1164.25228414</v>
      </c>
      <c r="M120" s="36">
        <f>SUMIFS(СВЦЭМ!$C$39:$C$782,СВЦЭМ!$A$39:$A$782,$A120,СВЦЭМ!$B$39:$B$782,M$119)+'СЕТ СН'!$I$9+СВЦЭМ!$D$10+'СЕТ СН'!$I$6-'СЕТ СН'!$I$19</f>
        <v>1156.0613446299999</v>
      </c>
      <c r="N120" s="36">
        <f>SUMIFS(СВЦЭМ!$C$39:$C$782,СВЦЭМ!$A$39:$A$782,$A120,СВЦЭМ!$B$39:$B$782,N$119)+'СЕТ СН'!$I$9+СВЦЭМ!$D$10+'СЕТ СН'!$I$6-'СЕТ СН'!$I$19</f>
        <v>1160.8433840099999</v>
      </c>
      <c r="O120" s="36">
        <f>SUMIFS(СВЦЭМ!$C$39:$C$782,СВЦЭМ!$A$39:$A$782,$A120,СВЦЭМ!$B$39:$B$782,O$119)+'СЕТ СН'!$I$9+СВЦЭМ!$D$10+'СЕТ СН'!$I$6-'СЕТ СН'!$I$19</f>
        <v>1208.4598523299999</v>
      </c>
      <c r="P120" s="36">
        <f>SUMIFS(СВЦЭМ!$C$39:$C$782,СВЦЭМ!$A$39:$A$782,$A120,СВЦЭМ!$B$39:$B$782,P$119)+'СЕТ СН'!$I$9+СВЦЭМ!$D$10+'СЕТ СН'!$I$6-'СЕТ СН'!$I$19</f>
        <v>1219.54116215</v>
      </c>
      <c r="Q120" s="36">
        <f>SUMIFS(СВЦЭМ!$C$39:$C$782,СВЦЭМ!$A$39:$A$782,$A120,СВЦЭМ!$B$39:$B$782,Q$119)+'СЕТ СН'!$I$9+СВЦЭМ!$D$10+'СЕТ СН'!$I$6-'СЕТ СН'!$I$19</f>
        <v>1217.31837363</v>
      </c>
      <c r="R120" s="36">
        <f>SUMIFS(СВЦЭМ!$C$39:$C$782,СВЦЭМ!$A$39:$A$782,$A120,СВЦЭМ!$B$39:$B$782,R$119)+'СЕТ СН'!$I$9+СВЦЭМ!$D$10+'СЕТ СН'!$I$6-'СЕТ СН'!$I$19</f>
        <v>1168.38100328</v>
      </c>
      <c r="S120" s="36">
        <f>SUMIFS(СВЦЭМ!$C$39:$C$782,СВЦЭМ!$A$39:$A$782,$A120,СВЦЭМ!$B$39:$B$782,S$119)+'СЕТ СН'!$I$9+СВЦЭМ!$D$10+'СЕТ СН'!$I$6-'СЕТ СН'!$I$19</f>
        <v>1164.0346299099999</v>
      </c>
      <c r="T120" s="36">
        <f>SUMIFS(СВЦЭМ!$C$39:$C$782,СВЦЭМ!$A$39:$A$782,$A120,СВЦЭМ!$B$39:$B$782,T$119)+'СЕТ СН'!$I$9+СВЦЭМ!$D$10+'СЕТ СН'!$I$6-'СЕТ СН'!$I$19</f>
        <v>1171.48692188</v>
      </c>
      <c r="U120" s="36">
        <f>SUMIFS(СВЦЭМ!$C$39:$C$782,СВЦЭМ!$A$39:$A$782,$A120,СВЦЭМ!$B$39:$B$782,U$119)+'СЕТ СН'!$I$9+СВЦЭМ!$D$10+'СЕТ СН'!$I$6-'СЕТ СН'!$I$19</f>
        <v>1167.8381611099999</v>
      </c>
      <c r="V120" s="36">
        <f>SUMIFS(СВЦЭМ!$C$39:$C$782,СВЦЭМ!$A$39:$A$782,$A120,СВЦЭМ!$B$39:$B$782,V$119)+'СЕТ СН'!$I$9+СВЦЭМ!$D$10+'СЕТ СН'!$I$6-'СЕТ СН'!$I$19</f>
        <v>1178.6902509199999</v>
      </c>
      <c r="W120" s="36">
        <f>SUMIFS(СВЦЭМ!$C$39:$C$782,СВЦЭМ!$A$39:$A$782,$A120,СВЦЭМ!$B$39:$B$782,W$119)+'СЕТ СН'!$I$9+СВЦЭМ!$D$10+'СЕТ СН'!$I$6-'СЕТ СН'!$I$19</f>
        <v>1193.6533006899999</v>
      </c>
      <c r="X120" s="36">
        <f>SUMIFS(СВЦЭМ!$C$39:$C$782,СВЦЭМ!$A$39:$A$782,$A120,СВЦЭМ!$B$39:$B$782,X$119)+'СЕТ СН'!$I$9+СВЦЭМ!$D$10+'СЕТ СН'!$I$6-'СЕТ СН'!$I$19</f>
        <v>1196.3474041899999</v>
      </c>
      <c r="Y120" s="36">
        <f>SUMIFS(СВЦЭМ!$C$39:$C$782,СВЦЭМ!$A$39:$A$782,$A120,СВЦЭМ!$B$39:$B$782,Y$119)+'СЕТ СН'!$I$9+СВЦЭМ!$D$10+'СЕТ СН'!$I$6-'СЕТ СН'!$I$19</f>
        <v>1148.6255753</v>
      </c>
    </row>
    <row r="121" spans="1:27" ht="15.75" x14ac:dyDescent="0.2">
      <c r="A121" s="35">
        <f>A120+1</f>
        <v>44349</v>
      </c>
      <c r="B121" s="36">
        <f>SUMIFS(СВЦЭМ!$C$39:$C$782,СВЦЭМ!$A$39:$A$782,$A121,СВЦЭМ!$B$39:$B$782,B$119)+'СЕТ СН'!$I$9+СВЦЭМ!$D$10+'СЕТ СН'!$I$6-'СЕТ СН'!$I$19</f>
        <v>1120.2676388899999</v>
      </c>
      <c r="C121" s="36">
        <f>SUMIFS(СВЦЭМ!$C$39:$C$782,СВЦЭМ!$A$39:$A$782,$A121,СВЦЭМ!$B$39:$B$782,C$119)+'СЕТ СН'!$I$9+СВЦЭМ!$D$10+'СЕТ СН'!$I$6-'СЕТ СН'!$I$19</f>
        <v>1171.6577851100001</v>
      </c>
      <c r="D121" s="36">
        <f>SUMIFS(СВЦЭМ!$C$39:$C$782,СВЦЭМ!$A$39:$A$782,$A121,СВЦЭМ!$B$39:$B$782,D$119)+'СЕТ СН'!$I$9+СВЦЭМ!$D$10+'СЕТ СН'!$I$6-'СЕТ СН'!$I$19</f>
        <v>1253.11286258</v>
      </c>
      <c r="E121" s="36">
        <f>SUMIFS(СВЦЭМ!$C$39:$C$782,СВЦЭМ!$A$39:$A$782,$A121,СВЦЭМ!$B$39:$B$782,E$119)+'СЕТ СН'!$I$9+СВЦЭМ!$D$10+'СЕТ СН'!$I$6-'СЕТ СН'!$I$19</f>
        <v>1258.8656675899999</v>
      </c>
      <c r="F121" s="36">
        <f>SUMIFS(СВЦЭМ!$C$39:$C$782,СВЦЭМ!$A$39:$A$782,$A121,СВЦЭМ!$B$39:$B$782,F$119)+'СЕТ СН'!$I$9+СВЦЭМ!$D$10+'СЕТ СН'!$I$6-'СЕТ СН'!$I$19</f>
        <v>1262.2984293899999</v>
      </c>
      <c r="G121" s="36">
        <f>SUMIFS(СВЦЭМ!$C$39:$C$782,СВЦЭМ!$A$39:$A$782,$A121,СВЦЭМ!$B$39:$B$782,G$119)+'СЕТ СН'!$I$9+СВЦЭМ!$D$10+'СЕТ СН'!$I$6-'СЕТ СН'!$I$19</f>
        <v>1249.76945105</v>
      </c>
      <c r="H121" s="36">
        <f>SUMIFS(СВЦЭМ!$C$39:$C$782,СВЦЭМ!$A$39:$A$782,$A121,СВЦЭМ!$B$39:$B$782,H$119)+'СЕТ СН'!$I$9+СВЦЭМ!$D$10+'СЕТ СН'!$I$6-'СЕТ СН'!$I$19</f>
        <v>1225.64927008</v>
      </c>
      <c r="I121" s="36">
        <f>SUMIFS(СВЦЭМ!$C$39:$C$782,СВЦЭМ!$A$39:$A$782,$A121,СВЦЭМ!$B$39:$B$782,I$119)+'СЕТ СН'!$I$9+СВЦЭМ!$D$10+'СЕТ СН'!$I$6-'СЕТ СН'!$I$19</f>
        <v>1160.64190826</v>
      </c>
      <c r="J121" s="36">
        <f>SUMIFS(СВЦЭМ!$C$39:$C$782,СВЦЭМ!$A$39:$A$782,$A121,СВЦЭМ!$B$39:$B$782,J$119)+'СЕТ СН'!$I$9+СВЦЭМ!$D$10+'СЕТ СН'!$I$6-'СЕТ СН'!$I$19</f>
        <v>1127.6060559299999</v>
      </c>
      <c r="K121" s="36">
        <f>SUMIFS(СВЦЭМ!$C$39:$C$782,СВЦЭМ!$A$39:$A$782,$A121,СВЦЭМ!$B$39:$B$782,K$119)+'СЕТ СН'!$I$9+СВЦЭМ!$D$10+'СЕТ СН'!$I$6-'СЕТ СН'!$I$19</f>
        <v>1146.67473012</v>
      </c>
      <c r="L121" s="36">
        <f>SUMIFS(СВЦЭМ!$C$39:$C$782,СВЦЭМ!$A$39:$A$782,$A121,СВЦЭМ!$B$39:$B$782,L$119)+'СЕТ СН'!$I$9+СВЦЭМ!$D$10+'СЕТ СН'!$I$6-'СЕТ СН'!$I$19</f>
        <v>1146.6742189700001</v>
      </c>
      <c r="M121" s="36">
        <f>SUMIFS(СВЦЭМ!$C$39:$C$782,СВЦЭМ!$A$39:$A$782,$A121,СВЦЭМ!$B$39:$B$782,M$119)+'СЕТ СН'!$I$9+СВЦЭМ!$D$10+'СЕТ СН'!$I$6-'СЕТ СН'!$I$19</f>
        <v>1140.5837775499999</v>
      </c>
      <c r="N121" s="36">
        <f>SUMIFS(СВЦЭМ!$C$39:$C$782,СВЦЭМ!$A$39:$A$782,$A121,СВЦЭМ!$B$39:$B$782,N$119)+'СЕТ СН'!$I$9+СВЦЭМ!$D$10+'СЕТ СН'!$I$6-'СЕТ СН'!$I$19</f>
        <v>1200.1954321200001</v>
      </c>
      <c r="O121" s="36">
        <f>SUMIFS(СВЦЭМ!$C$39:$C$782,СВЦЭМ!$A$39:$A$782,$A121,СВЦЭМ!$B$39:$B$782,O$119)+'СЕТ СН'!$I$9+СВЦЭМ!$D$10+'СЕТ СН'!$I$6-'СЕТ СН'!$I$19</f>
        <v>1233.1084351899999</v>
      </c>
      <c r="P121" s="36">
        <f>SUMIFS(СВЦЭМ!$C$39:$C$782,СВЦЭМ!$A$39:$A$782,$A121,СВЦЭМ!$B$39:$B$782,P$119)+'СЕТ СН'!$I$9+СВЦЭМ!$D$10+'СЕТ СН'!$I$6-'СЕТ СН'!$I$19</f>
        <v>1240.4803856799999</v>
      </c>
      <c r="Q121" s="36">
        <f>SUMIFS(СВЦЭМ!$C$39:$C$782,СВЦЭМ!$A$39:$A$782,$A121,СВЦЭМ!$B$39:$B$782,Q$119)+'СЕТ СН'!$I$9+СВЦЭМ!$D$10+'СЕТ СН'!$I$6-'СЕТ СН'!$I$19</f>
        <v>1241.21452789</v>
      </c>
      <c r="R121" s="36">
        <f>SUMIFS(СВЦЭМ!$C$39:$C$782,СВЦЭМ!$A$39:$A$782,$A121,СВЦЭМ!$B$39:$B$782,R$119)+'СЕТ СН'!$I$9+СВЦЭМ!$D$10+'СЕТ СН'!$I$6-'СЕТ СН'!$I$19</f>
        <v>1202.4941831199999</v>
      </c>
      <c r="S121" s="36">
        <f>SUMIFS(СВЦЭМ!$C$39:$C$782,СВЦЭМ!$A$39:$A$782,$A121,СВЦЭМ!$B$39:$B$782,S$119)+'СЕТ СН'!$I$9+СВЦЭМ!$D$10+'СЕТ СН'!$I$6-'СЕТ СН'!$I$19</f>
        <v>1201.2176699500001</v>
      </c>
      <c r="T121" s="36">
        <f>SUMIFS(СВЦЭМ!$C$39:$C$782,СВЦЭМ!$A$39:$A$782,$A121,СВЦЭМ!$B$39:$B$782,T$119)+'СЕТ СН'!$I$9+СВЦЭМ!$D$10+'СЕТ СН'!$I$6-'СЕТ СН'!$I$19</f>
        <v>1185.47830021</v>
      </c>
      <c r="U121" s="36">
        <f>SUMIFS(СВЦЭМ!$C$39:$C$782,СВЦЭМ!$A$39:$A$782,$A121,СВЦЭМ!$B$39:$B$782,U$119)+'СЕТ СН'!$I$9+СВЦЭМ!$D$10+'СЕТ СН'!$I$6-'СЕТ СН'!$I$19</f>
        <v>1151.54077983</v>
      </c>
      <c r="V121" s="36">
        <f>SUMIFS(СВЦЭМ!$C$39:$C$782,СВЦЭМ!$A$39:$A$782,$A121,СВЦЭМ!$B$39:$B$782,V$119)+'СЕТ СН'!$I$9+СВЦЭМ!$D$10+'СЕТ СН'!$I$6-'СЕТ СН'!$I$19</f>
        <v>1134.3829496799999</v>
      </c>
      <c r="W121" s="36">
        <f>SUMIFS(СВЦЭМ!$C$39:$C$782,СВЦЭМ!$A$39:$A$782,$A121,СВЦЭМ!$B$39:$B$782,W$119)+'СЕТ СН'!$I$9+СВЦЭМ!$D$10+'СЕТ СН'!$I$6-'СЕТ СН'!$I$19</f>
        <v>1148.4483131</v>
      </c>
      <c r="X121" s="36">
        <f>SUMIFS(СВЦЭМ!$C$39:$C$782,СВЦЭМ!$A$39:$A$782,$A121,СВЦЭМ!$B$39:$B$782,X$119)+'СЕТ СН'!$I$9+СВЦЭМ!$D$10+'СЕТ СН'!$I$6-'СЕТ СН'!$I$19</f>
        <v>1212.6002636799999</v>
      </c>
      <c r="Y121" s="36">
        <f>SUMIFS(СВЦЭМ!$C$39:$C$782,СВЦЭМ!$A$39:$A$782,$A121,СВЦЭМ!$B$39:$B$782,Y$119)+'СЕТ СН'!$I$9+СВЦЭМ!$D$10+'СЕТ СН'!$I$6-'СЕТ СН'!$I$19</f>
        <v>1167.0478655499999</v>
      </c>
    </row>
    <row r="122" spans="1:27" ht="15.75" x14ac:dyDescent="0.2">
      <c r="A122" s="35">
        <f t="shared" ref="A122:A149" si="3">A121+1</f>
        <v>44350</v>
      </c>
      <c r="B122" s="36">
        <f>SUMIFS(СВЦЭМ!$C$39:$C$782,СВЦЭМ!$A$39:$A$782,$A122,СВЦЭМ!$B$39:$B$782,B$119)+'СЕТ СН'!$I$9+СВЦЭМ!$D$10+'СЕТ СН'!$I$6-'СЕТ СН'!$I$19</f>
        <v>1091.44444183</v>
      </c>
      <c r="C122" s="36">
        <f>SUMIFS(СВЦЭМ!$C$39:$C$782,СВЦЭМ!$A$39:$A$782,$A122,СВЦЭМ!$B$39:$B$782,C$119)+'СЕТ СН'!$I$9+СВЦЭМ!$D$10+'СЕТ СН'!$I$6-'СЕТ СН'!$I$19</f>
        <v>1161.3280264499999</v>
      </c>
      <c r="D122" s="36">
        <f>SUMIFS(СВЦЭМ!$C$39:$C$782,СВЦЭМ!$A$39:$A$782,$A122,СВЦЭМ!$B$39:$B$782,D$119)+'СЕТ СН'!$I$9+СВЦЭМ!$D$10+'СЕТ СН'!$I$6-'СЕТ СН'!$I$19</f>
        <v>1238.1980008799999</v>
      </c>
      <c r="E122" s="36">
        <f>SUMIFS(СВЦЭМ!$C$39:$C$782,СВЦЭМ!$A$39:$A$782,$A122,СВЦЭМ!$B$39:$B$782,E$119)+'СЕТ СН'!$I$9+СВЦЭМ!$D$10+'СЕТ СН'!$I$6-'СЕТ СН'!$I$19</f>
        <v>1251.4890277300001</v>
      </c>
      <c r="F122" s="36">
        <f>SUMIFS(СВЦЭМ!$C$39:$C$782,СВЦЭМ!$A$39:$A$782,$A122,СВЦЭМ!$B$39:$B$782,F$119)+'СЕТ СН'!$I$9+СВЦЭМ!$D$10+'СЕТ СН'!$I$6-'СЕТ СН'!$I$19</f>
        <v>1260.3683918199999</v>
      </c>
      <c r="G122" s="36">
        <f>SUMIFS(СВЦЭМ!$C$39:$C$782,СВЦЭМ!$A$39:$A$782,$A122,СВЦЭМ!$B$39:$B$782,G$119)+'СЕТ СН'!$I$9+СВЦЭМ!$D$10+'СЕТ СН'!$I$6-'СЕТ СН'!$I$19</f>
        <v>1246.4550866499999</v>
      </c>
      <c r="H122" s="36">
        <f>SUMIFS(СВЦЭМ!$C$39:$C$782,СВЦЭМ!$A$39:$A$782,$A122,СВЦЭМ!$B$39:$B$782,H$119)+'СЕТ СН'!$I$9+СВЦЭМ!$D$10+'СЕТ СН'!$I$6-'СЕТ СН'!$I$19</f>
        <v>1209.39780187</v>
      </c>
      <c r="I122" s="36">
        <f>SUMIFS(СВЦЭМ!$C$39:$C$782,СВЦЭМ!$A$39:$A$782,$A122,СВЦЭМ!$B$39:$B$782,I$119)+'СЕТ СН'!$I$9+СВЦЭМ!$D$10+'СЕТ СН'!$I$6-'СЕТ СН'!$I$19</f>
        <v>1181.5559247399999</v>
      </c>
      <c r="J122" s="36">
        <f>SUMIFS(СВЦЭМ!$C$39:$C$782,СВЦЭМ!$A$39:$A$782,$A122,СВЦЭМ!$B$39:$B$782,J$119)+'СЕТ СН'!$I$9+СВЦЭМ!$D$10+'СЕТ СН'!$I$6-'СЕТ СН'!$I$19</f>
        <v>1216.6668923899999</v>
      </c>
      <c r="K122" s="36">
        <f>SUMIFS(СВЦЭМ!$C$39:$C$782,СВЦЭМ!$A$39:$A$782,$A122,СВЦЭМ!$B$39:$B$782,K$119)+'СЕТ СН'!$I$9+СВЦЭМ!$D$10+'СЕТ СН'!$I$6-'СЕТ СН'!$I$19</f>
        <v>1241.4400000999999</v>
      </c>
      <c r="L122" s="36">
        <f>SUMIFS(СВЦЭМ!$C$39:$C$782,СВЦЭМ!$A$39:$A$782,$A122,СВЦЭМ!$B$39:$B$782,L$119)+'СЕТ СН'!$I$9+СВЦЭМ!$D$10+'СЕТ СН'!$I$6-'СЕТ СН'!$I$19</f>
        <v>1251.4605631699999</v>
      </c>
      <c r="M122" s="36">
        <f>SUMIFS(СВЦЭМ!$C$39:$C$782,СВЦЭМ!$A$39:$A$782,$A122,СВЦЭМ!$B$39:$B$782,M$119)+'СЕТ СН'!$I$9+СВЦЭМ!$D$10+'СЕТ СН'!$I$6-'СЕТ СН'!$I$19</f>
        <v>1231.45296719</v>
      </c>
      <c r="N122" s="36">
        <f>SUMIFS(СВЦЭМ!$C$39:$C$782,СВЦЭМ!$A$39:$A$782,$A122,СВЦЭМ!$B$39:$B$782,N$119)+'СЕТ СН'!$I$9+СВЦЭМ!$D$10+'СЕТ СН'!$I$6-'СЕТ СН'!$I$19</f>
        <v>1221.3891852899999</v>
      </c>
      <c r="O122" s="36">
        <f>SUMIFS(СВЦЭМ!$C$39:$C$782,СВЦЭМ!$A$39:$A$782,$A122,СВЦЭМ!$B$39:$B$782,O$119)+'СЕТ СН'!$I$9+СВЦЭМ!$D$10+'СЕТ СН'!$I$6-'СЕТ СН'!$I$19</f>
        <v>1245.90711222</v>
      </c>
      <c r="P122" s="36">
        <f>SUMIFS(СВЦЭМ!$C$39:$C$782,СВЦЭМ!$A$39:$A$782,$A122,СВЦЭМ!$B$39:$B$782,P$119)+'СЕТ СН'!$I$9+СВЦЭМ!$D$10+'СЕТ СН'!$I$6-'СЕТ СН'!$I$19</f>
        <v>1255.05990757</v>
      </c>
      <c r="Q122" s="36">
        <f>SUMIFS(СВЦЭМ!$C$39:$C$782,СВЦЭМ!$A$39:$A$782,$A122,СВЦЭМ!$B$39:$B$782,Q$119)+'СЕТ СН'!$I$9+СВЦЭМ!$D$10+'СЕТ СН'!$I$6-'СЕТ СН'!$I$19</f>
        <v>1248.43011882</v>
      </c>
      <c r="R122" s="36">
        <f>SUMIFS(СВЦЭМ!$C$39:$C$782,СВЦЭМ!$A$39:$A$782,$A122,СВЦЭМ!$B$39:$B$782,R$119)+'СЕТ СН'!$I$9+СВЦЭМ!$D$10+'СЕТ СН'!$I$6-'СЕТ СН'!$I$19</f>
        <v>1217.4719645499999</v>
      </c>
      <c r="S122" s="36">
        <f>SUMIFS(СВЦЭМ!$C$39:$C$782,СВЦЭМ!$A$39:$A$782,$A122,СВЦЭМ!$B$39:$B$782,S$119)+'СЕТ СН'!$I$9+СВЦЭМ!$D$10+'СЕТ СН'!$I$6-'СЕТ СН'!$I$19</f>
        <v>1241.15150952</v>
      </c>
      <c r="T122" s="36">
        <f>SUMIFS(СВЦЭМ!$C$39:$C$782,СВЦЭМ!$A$39:$A$782,$A122,СВЦЭМ!$B$39:$B$782,T$119)+'СЕТ СН'!$I$9+СВЦЭМ!$D$10+'СЕТ СН'!$I$6-'СЕТ СН'!$I$19</f>
        <v>1212.9298945400001</v>
      </c>
      <c r="U122" s="36">
        <f>SUMIFS(СВЦЭМ!$C$39:$C$782,СВЦЭМ!$A$39:$A$782,$A122,СВЦЭМ!$B$39:$B$782,U$119)+'СЕТ СН'!$I$9+СВЦЭМ!$D$10+'СЕТ СН'!$I$6-'СЕТ СН'!$I$19</f>
        <v>1170.82094183</v>
      </c>
      <c r="V122" s="36">
        <f>SUMIFS(СВЦЭМ!$C$39:$C$782,СВЦЭМ!$A$39:$A$782,$A122,СВЦЭМ!$B$39:$B$782,V$119)+'СЕТ СН'!$I$9+СВЦЭМ!$D$10+'СЕТ СН'!$I$6-'СЕТ СН'!$I$19</f>
        <v>1176.1619211899999</v>
      </c>
      <c r="W122" s="36">
        <f>SUMIFS(СВЦЭМ!$C$39:$C$782,СВЦЭМ!$A$39:$A$782,$A122,СВЦЭМ!$B$39:$B$782,W$119)+'СЕТ СН'!$I$9+СВЦЭМ!$D$10+'СЕТ СН'!$I$6-'СЕТ СН'!$I$19</f>
        <v>1190.8302433399999</v>
      </c>
      <c r="X122" s="36">
        <f>SUMIFS(СВЦЭМ!$C$39:$C$782,СВЦЭМ!$A$39:$A$782,$A122,СВЦЭМ!$B$39:$B$782,X$119)+'СЕТ СН'!$I$9+СВЦЭМ!$D$10+'СЕТ СН'!$I$6-'СЕТ СН'!$I$19</f>
        <v>1173.4801198299999</v>
      </c>
      <c r="Y122" s="36">
        <f>SUMIFS(СВЦЭМ!$C$39:$C$782,СВЦЭМ!$A$39:$A$782,$A122,СВЦЭМ!$B$39:$B$782,Y$119)+'СЕТ СН'!$I$9+СВЦЭМ!$D$10+'СЕТ СН'!$I$6-'СЕТ СН'!$I$19</f>
        <v>1117.61518071</v>
      </c>
    </row>
    <row r="123" spans="1:27" ht="15.75" x14ac:dyDescent="0.2">
      <c r="A123" s="35">
        <f t="shared" si="3"/>
        <v>44351</v>
      </c>
      <c r="B123" s="36">
        <f>SUMIFS(СВЦЭМ!$C$39:$C$782,СВЦЭМ!$A$39:$A$782,$A123,СВЦЭМ!$B$39:$B$782,B$119)+'СЕТ СН'!$I$9+СВЦЭМ!$D$10+'СЕТ СН'!$I$6-'СЕТ СН'!$I$19</f>
        <v>1094.7759558499999</v>
      </c>
      <c r="C123" s="36">
        <f>SUMIFS(СВЦЭМ!$C$39:$C$782,СВЦЭМ!$A$39:$A$782,$A123,СВЦЭМ!$B$39:$B$782,C$119)+'СЕТ СН'!$I$9+СВЦЭМ!$D$10+'СЕТ СН'!$I$6-'СЕТ СН'!$I$19</f>
        <v>1169.34393202</v>
      </c>
      <c r="D123" s="36">
        <f>SUMIFS(СВЦЭМ!$C$39:$C$782,СВЦЭМ!$A$39:$A$782,$A123,СВЦЭМ!$B$39:$B$782,D$119)+'СЕТ СН'!$I$9+СВЦЭМ!$D$10+'СЕТ СН'!$I$6-'СЕТ СН'!$I$19</f>
        <v>1242.5638624599999</v>
      </c>
      <c r="E123" s="36">
        <f>SUMIFS(СВЦЭМ!$C$39:$C$782,СВЦЭМ!$A$39:$A$782,$A123,СВЦЭМ!$B$39:$B$782,E$119)+'СЕТ СН'!$I$9+СВЦЭМ!$D$10+'СЕТ СН'!$I$6-'СЕТ СН'!$I$19</f>
        <v>1243.3727739799999</v>
      </c>
      <c r="F123" s="36">
        <f>SUMIFS(СВЦЭМ!$C$39:$C$782,СВЦЭМ!$A$39:$A$782,$A123,СВЦЭМ!$B$39:$B$782,F$119)+'СЕТ СН'!$I$9+СВЦЭМ!$D$10+'СЕТ СН'!$I$6-'СЕТ СН'!$I$19</f>
        <v>1240.68377104</v>
      </c>
      <c r="G123" s="36">
        <f>SUMIFS(СВЦЭМ!$C$39:$C$782,СВЦЭМ!$A$39:$A$782,$A123,СВЦЭМ!$B$39:$B$782,G$119)+'СЕТ СН'!$I$9+СВЦЭМ!$D$10+'СЕТ СН'!$I$6-'СЕТ СН'!$I$19</f>
        <v>1236.5957499799999</v>
      </c>
      <c r="H123" s="36">
        <f>SUMIFS(СВЦЭМ!$C$39:$C$782,СВЦЭМ!$A$39:$A$782,$A123,СВЦЭМ!$B$39:$B$782,H$119)+'СЕТ СН'!$I$9+СВЦЭМ!$D$10+'СЕТ СН'!$I$6-'СЕТ СН'!$I$19</f>
        <v>1193.5850662299999</v>
      </c>
      <c r="I123" s="36">
        <f>SUMIFS(СВЦЭМ!$C$39:$C$782,СВЦЭМ!$A$39:$A$782,$A123,СВЦЭМ!$B$39:$B$782,I$119)+'СЕТ СН'!$I$9+СВЦЭМ!$D$10+'СЕТ СН'!$I$6-'СЕТ СН'!$I$19</f>
        <v>1161.1114883099999</v>
      </c>
      <c r="J123" s="36">
        <f>SUMIFS(СВЦЭМ!$C$39:$C$782,СВЦЭМ!$A$39:$A$782,$A123,СВЦЭМ!$B$39:$B$782,J$119)+'СЕТ СН'!$I$9+СВЦЭМ!$D$10+'СЕТ СН'!$I$6-'СЕТ СН'!$I$19</f>
        <v>1211.54331321</v>
      </c>
      <c r="K123" s="36">
        <f>SUMIFS(СВЦЭМ!$C$39:$C$782,СВЦЭМ!$A$39:$A$782,$A123,СВЦЭМ!$B$39:$B$782,K$119)+'СЕТ СН'!$I$9+СВЦЭМ!$D$10+'СЕТ СН'!$I$6-'СЕТ СН'!$I$19</f>
        <v>1234.6916761099999</v>
      </c>
      <c r="L123" s="36">
        <f>SUMIFS(СВЦЭМ!$C$39:$C$782,СВЦЭМ!$A$39:$A$782,$A123,СВЦЭМ!$B$39:$B$782,L$119)+'СЕТ СН'!$I$9+СВЦЭМ!$D$10+'СЕТ СН'!$I$6-'СЕТ СН'!$I$19</f>
        <v>1234.7474968899999</v>
      </c>
      <c r="M123" s="36">
        <f>SUMIFS(СВЦЭМ!$C$39:$C$782,СВЦЭМ!$A$39:$A$782,$A123,СВЦЭМ!$B$39:$B$782,M$119)+'СЕТ СН'!$I$9+СВЦЭМ!$D$10+'СЕТ СН'!$I$6-'СЕТ СН'!$I$19</f>
        <v>1228.07294888</v>
      </c>
      <c r="N123" s="36">
        <f>SUMIFS(СВЦЭМ!$C$39:$C$782,СВЦЭМ!$A$39:$A$782,$A123,СВЦЭМ!$B$39:$B$782,N$119)+'СЕТ СН'!$I$9+СВЦЭМ!$D$10+'СЕТ СН'!$I$6-'СЕТ СН'!$I$19</f>
        <v>1216.5363545499999</v>
      </c>
      <c r="O123" s="36">
        <f>SUMIFS(СВЦЭМ!$C$39:$C$782,СВЦЭМ!$A$39:$A$782,$A123,СВЦЭМ!$B$39:$B$782,O$119)+'СЕТ СН'!$I$9+СВЦЭМ!$D$10+'СЕТ СН'!$I$6-'СЕТ СН'!$I$19</f>
        <v>1269.4539405099999</v>
      </c>
      <c r="P123" s="36">
        <f>SUMIFS(СВЦЭМ!$C$39:$C$782,СВЦЭМ!$A$39:$A$782,$A123,СВЦЭМ!$B$39:$B$782,P$119)+'СЕТ СН'!$I$9+СВЦЭМ!$D$10+'СЕТ СН'!$I$6-'СЕТ СН'!$I$19</f>
        <v>1272.88122346</v>
      </c>
      <c r="Q123" s="36">
        <f>SUMIFS(СВЦЭМ!$C$39:$C$782,СВЦЭМ!$A$39:$A$782,$A123,СВЦЭМ!$B$39:$B$782,Q$119)+'СЕТ СН'!$I$9+СВЦЭМ!$D$10+'СЕТ СН'!$I$6-'СЕТ СН'!$I$19</f>
        <v>1267.08796951</v>
      </c>
      <c r="R123" s="36">
        <f>SUMIFS(СВЦЭМ!$C$39:$C$782,СВЦЭМ!$A$39:$A$782,$A123,СВЦЭМ!$B$39:$B$782,R$119)+'СЕТ СН'!$I$9+СВЦЭМ!$D$10+'СЕТ СН'!$I$6-'СЕТ СН'!$I$19</f>
        <v>1210.4661335200001</v>
      </c>
      <c r="S123" s="36">
        <f>SUMIFS(СВЦЭМ!$C$39:$C$782,СВЦЭМ!$A$39:$A$782,$A123,СВЦЭМ!$B$39:$B$782,S$119)+'СЕТ СН'!$I$9+СВЦЭМ!$D$10+'СЕТ СН'!$I$6-'СЕТ СН'!$I$19</f>
        <v>1220.46741752</v>
      </c>
      <c r="T123" s="36">
        <f>SUMIFS(СВЦЭМ!$C$39:$C$782,СВЦЭМ!$A$39:$A$782,$A123,СВЦЭМ!$B$39:$B$782,T$119)+'СЕТ СН'!$I$9+СВЦЭМ!$D$10+'СЕТ СН'!$I$6-'СЕТ СН'!$I$19</f>
        <v>1189.0350184399999</v>
      </c>
      <c r="U123" s="36">
        <f>SUMIFS(СВЦЭМ!$C$39:$C$782,СВЦЭМ!$A$39:$A$782,$A123,СВЦЭМ!$B$39:$B$782,U$119)+'СЕТ СН'!$I$9+СВЦЭМ!$D$10+'СЕТ СН'!$I$6-'СЕТ СН'!$I$19</f>
        <v>1153.6458345799999</v>
      </c>
      <c r="V123" s="36">
        <f>SUMIFS(СВЦЭМ!$C$39:$C$782,СВЦЭМ!$A$39:$A$782,$A123,СВЦЭМ!$B$39:$B$782,V$119)+'СЕТ СН'!$I$9+СВЦЭМ!$D$10+'СЕТ СН'!$I$6-'СЕТ СН'!$I$19</f>
        <v>1162.75978061</v>
      </c>
      <c r="W123" s="36">
        <f>SUMIFS(СВЦЭМ!$C$39:$C$782,СВЦЭМ!$A$39:$A$782,$A123,СВЦЭМ!$B$39:$B$782,W$119)+'СЕТ СН'!$I$9+СВЦЭМ!$D$10+'СЕТ СН'!$I$6-'СЕТ СН'!$I$19</f>
        <v>1166.7864728299999</v>
      </c>
      <c r="X123" s="36">
        <f>SUMIFS(СВЦЭМ!$C$39:$C$782,СВЦЭМ!$A$39:$A$782,$A123,СВЦЭМ!$B$39:$B$782,X$119)+'СЕТ СН'!$I$9+СВЦЭМ!$D$10+'СЕТ СН'!$I$6-'СЕТ СН'!$I$19</f>
        <v>1140.2771977800001</v>
      </c>
      <c r="Y123" s="36">
        <f>SUMIFS(СВЦЭМ!$C$39:$C$782,СВЦЭМ!$A$39:$A$782,$A123,СВЦЭМ!$B$39:$B$782,Y$119)+'СЕТ СН'!$I$9+СВЦЭМ!$D$10+'СЕТ СН'!$I$6-'СЕТ СН'!$I$19</f>
        <v>1106.6792805099999</v>
      </c>
    </row>
    <row r="124" spans="1:27" ht="15.75" x14ac:dyDescent="0.2">
      <c r="A124" s="35">
        <f t="shared" si="3"/>
        <v>44352</v>
      </c>
      <c r="B124" s="36">
        <f>SUMIFS(СВЦЭМ!$C$39:$C$782,СВЦЭМ!$A$39:$A$782,$A124,СВЦЭМ!$B$39:$B$782,B$119)+'СЕТ СН'!$I$9+СВЦЭМ!$D$10+'СЕТ СН'!$I$6-'СЕТ СН'!$I$19</f>
        <v>1096.52811213</v>
      </c>
      <c r="C124" s="36">
        <f>SUMIFS(СВЦЭМ!$C$39:$C$782,СВЦЭМ!$A$39:$A$782,$A124,СВЦЭМ!$B$39:$B$782,C$119)+'СЕТ СН'!$I$9+СВЦЭМ!$D$10+'СЕТ СН'!$I$6-'СЕТ СН'!$I$19</f>
        <v>1138.5501739199999</v>
      </c>
      <c r="D124" s="36">
        <f>SUMIFS(СВЦЭМ!$C$39:$C$782,СВЦЭМ!$A$39:$A$782,$A124,СВЦЭМ!$B$39:$B$782,D$119)+'СЕТ СН'!$I$9+СВЦЭМ!$D$10+'СЕТ СН'!$I$6-'СЕТ СН'!$I$19</f>
        <v>1210.16727793</v>
      </c>
      <c r="E124" s="36">
        <f>SUMIFS(СВЦЭМ!$C$39:$C$782,СВЦЭМ!$A$39:$A$782,$A124,СВЦЭМ!$B$39:$B$782,E$119)+'СЕТ СН'!$I$9+СВЦЭМ!$D$10+'СЕТ СН'!$I$6-'СЕТ СН'!$I$19</f>
        <v>1221.5420175199999</v>
      </c>
      <c r="F124" s="36">
        <f>SUMIFS(СВЦЭМ!$C$39:$C$782,СВЦЭМ!$A$39:$A$782,$A124,СВЦЭМ!$B$39:$B$782,F$119)+'СЕТ СН'!$I$9+СВЦЭМ!$D$10+'СЕТ СН'!$I$6-'СЕТ СН'!$I$19</f>
        <v>1225.7154363100001</v>
      </c>
      <c r="G124" s="36">
        <f>SUMIFS(СВЦЭМ!$C$39:$C$782,СВЦЭМ!$A$39:$A$782,$A124,СВЦЭМ!$B$39:$B$782,G$119)+'СЕТ СН'!$I$9+СВЦЭМ!$D$10+'СЕТ СН'!$I$6-'СЕТ СН'!$I$19</f>
        <v>1213.96424142</v>
      </c>
      <c r="H124" s="36">
        <f>SUMIFS(СВЦЭМ!$C$39:$C$782,СВЦЭМ!$A$39:$A$782,$A124,СВЦЭМ!$B$39:$B$782,H$119)+'СЕТ СН'!$I$9+СВЦЭМ!$D$10+'СЕТ СН'!$I$6-'СЕТ СН'!$I$19</f>
        <v>1189.81989363</v>
      </c>
      <c r="I124" s="36">
        <f>SUMIFS(СВЦЭМ!$C$39:$C$782,СВЦЭМ!$A$39:$A$782,$A124,СВЦЭМ!$B$39:$B$782,I$119)+'СЕТ СН'!$I$9+СВЦЭМ!$D$10+'СЕТ СН'!$I$6-'СЕТ СН'!$I$19</f>
        <v>1112.2336033700001</v>
      </c>
      <c r="J124" s="36">
        <f>SUMIFS(СВЦЭМ!$C$39:$C$782,СВЦЭМ!$A$39:$A$782,$A124,СВЦЭМ!$B$39:$B$782,J$119)+'СЕТ СН'!$I$9+СВЦЭМ!$D$10+'СЕТ СН'!$I$6-'СЕТ СН'!$I$19</f>
        <v>1116.3020826699999</v>
      </c>
      <c r="K124" s="36">
        <f>SUMIFS(СВЦЭМ!$C$39:$C$782,СВЦЭМ!$A$39:$A$782,$A124,СВЦЭМ!$B$39:$B$782,K$119)+'СЕТ СН'!$I$9+СВЦЭМ!$D$10+'СЕТ СН'!$I$6-'СЕТ СН'!$I$19</f>
        <v>1195.87760144</v>
      </c>
      <c r="L124" s="36">
        <f>SUMIFS(СВЦЭМ!$C$39:$C$782,СВЦЭМ!$A$39:$A$782,$A124,СВЦЭМ!$B$39:$B$782,L$119)+'СЕТ СН'!$I$9+СВЦЭМ!$D$10+'СЕТ СН'!$I$6-'СЕТ СН'!$I$19</f>
        <v>1201.7868642399999</v>
      </c>
      <c r="M124" s="36">
        <f>SUMIFS(СВЦЭМ!$C$39:$C$782,СВЦЭМ!$A$39:$A$782,$A124,СВЦЭМ!$B$39:$B$782,M$119)+'СЕТ СН'!$I$9+СВЦЭМ!$D$10+'СЕТ СН'!$I$6-'СЕТ СН'!$I$19</f>
        <v>1201.27833723</v>
      </c>
      <c r="N124" s="36">
        <f>SUMIFS(СВЦЭМ!$C$39:$C$782,СВЦЭМ!$A$39:$A$782,$A124,СВЦЭМ!$B$39:$B$782,N$119)+'СЕТ СН'!$I$9+СВЦЭМ!$D$10+'СЕТ СН'!$I$6-'СЕТ СН'!$I$19</f>
        <v>1200.2089244599999</v>
      </c>
      <c r="O124" s="36">
        <f>SUMIFS(СВЦЭМ!$C$39:$C$782,СВЦЭМ!$A$39:$A$782,$A124,СВЦЭМ!$B$39:$B$782,O$119)+'СЕТ СН'!$I$9+СВЦЭМ!$D$10+'СЕТ СН'!$I$6-'СЕТ СН'!$I$19</f>
        <v>1229.7152978899999</v>
      </c>
      <c r="P124" s="36">
        <f>SUMIFS(СВЦЭМ!$C$39:$C$782,СВЦЭМ!$A$39:$A$782,$A124,СВЦЭМ!$B$39:$B$782,P$119)+'СЕТ СН'!$I$9+СВЦЭМ!$D$10+'СЕТ СН'!$I$6-'СЕТ СН'!$I$19</f>
        <v>1230.66680017</v>
      </c>
      <c r="Q124" s="36">
        <f>SUMIFS(СВЦЭМ!$C$39:$C$782,СВЦЭМ!$A$39:$A$782,$A124,СВЦЭМ!$B$39:$B$782,Q$119)+'СЕТ СН'!$I$9+СВЦЭМ!$D$10+'СЕТ СН'!$I$6-'СЕТ СН'!$I$19</f>
        <v>1223.9202653499999</v>
      </c>
      <c r="R124" s="36">
        <f>SUMIFS(СВЦЭМ!$C$39:$C$782,СВЦЭМ!$A$39:$A$782,$A124,СВЦЭМ!$B$39:$B$782,R$119)+'СЕТ СН'!$I$9+СВЦЭМ!$D$10+'СЕТ СН'!$I$6-'СЕТ СН'!$I$19</f>
        <v>1167.99192573</v>
      </c>
      <c r="S124" s="36">
        <f>SUMIFS(СВЦЭМ!$C$39:$C$782,СВЦЭМ!$A$39:$A$782,$A124,СВЦЭМ!$B$39:$B$782,S$119)+'СЕТ СН'!$I$9+СВЦЭМ!$D$10+'СЕТ СН'!$I$6-'СЕТ СН'!$I$19</f>
        <v>1167.0902388899999</v>
      </c>
      <c r="T124" s="36">
        <f>SUMIFS(СВЦЭМ!$C$39:$C$782,СВЦЭМ!$A$39:$A$782,$A124,СВЦЭМ!$B$39:$B$782,T$119)+'СЕТ СН'!$I$9+СВЦЭМ!$D$10+'СЕТ СН'!$I$6-'СЕТ СН'!$I$19</f>
        <v>1148.50284444</v>
      </c>
      <c r="U124" s="36">
        <f>SUMIFS(СВЦЭМ!$C$39:$C$782,СВЦЭМ!$A$39:$A$782,$A124,СВЦЭМ!$B$39:$B$782,U$119)+'СЕТ СН'!$I$9+СВЦЭМ!$D$10+'СЕТ СН'!$I$6-'СЕТ СН'!$I$19</f>
        <v>1121.2426859499999</v>
      </c>
      <c r="V124" s="36">
        <f>SUMIFS(СВЦЭМ!$C$39:$C$782,СВЦЭМ!$A$39:$A$782,$A124,СВЦЭМ!$B$39:$B$782,V$119)+'СЕТ СН'!$I$9+СВЦЭМ!$D$10+'СЕТ СН'!$I$6-'СЕТ СН'!$I$19</f>
        <v>1097.2592355500001</v>
      </c>
      <c r="W124" s="36">
        <f>SUMIFS(СВЦЭМ!$C$39:$C$782,СВЦЭМ!$A$39:$A$782,$A124,СВЦЭМ!$B$39:$B$782,W$119)+'СЕТ СН'!$I$9+СВЦЭМ!$D$10+'СЕТ СН'!$I$6-'СЕТ СН'!$I$19</f>
        <v>1103.4386293299999</v>
      </c>
      <c r="X124" s="36">
        <f>SUMIFS(СВЦЭМ!$C$39:$C$782,СВЦЭМ!$A$39:$A$782,$A124,СВЦЭМ!$B$39:$B$782,X$119)+'СЕТ СН'!$I$9+СВЦЭМ!$D$10+'СЕТ СН'!$I$6-'СЕТ СН'!$I$19</f>
        <v>1101.6114190599999</v>
      </c>
      <c r="Y124" s="36">
        <f>SUMIFS(СВЦЭМ!$C$39:$C$782,СВЦЭМ!$A$39:$A$782,$A124,СВЦЭМ!$B$39:$B$782,Y$119)+'СЕТ СН'!$I$9+СВЦЭМ!$D$10+'СЕТ СН'!$I$6-'СЕТ СН'!$I$19</f>
        <v>1090.6618056499999</v>
      </c>
    </row>
    <row r="125" spans="1:27" ht="15.75" x14ac:dyDescent="0.2">
      <c r="A125" s="35">
        <f t="shared" si="3"/>
        <v>44353</v>
      </c>
      <c r="B125" s="36">
        <f>SUMIFS(СВЦЭМ!$C$39:$C$782,СВЦЭМ!$A$39:$A$782,$A125,СВЦЭМ!$B$39:$B$782,B$119)+'СЕТ СН'!$I$9+СВЦЭМ!$D$10+'СЕТ СН'!$I$6-'СЕТ СН'!$I$19</f>
        <v>1124.58691623</v>
      </c>
      <c r="C125" s="36">
        <f>SUMIFS(СВЦЭМ!$C$39:$C$782,СВЦЭМ!$A$39:$A$782,$A125,СВЦЭМ!$B$39:$B$782,C$119)+'СЕТ СН'!$I$9+СВЦЭМ!$D$10+'СЕТ СН'!$I$6-'СЕТ СН'!$I$19</f>
        <v>1144.1403133700001</v>
      </c>
      <c r="D125" s="36">
        <f>SUMIFS(СВЦЭМ!$C$39:$C$782,СВЦЭМ!$A$39:$A$782,$A125,СВЦЭМ!$B$39:$B$782,D$119)+'СЕТ СН'!$I$9+СВЦЭМ!$D$10+'СЕТ СН'!$I$6-'СЕТ СН'!$I$19</f>
        <v>1217.33821528</v>
      </c>
      <c r="E125" s="36">
        <f>SUMIFS(СВЦЭМ!$C$39:$C$782,СВЦЭМ!$A$39:$A$782,$A125,СВЦЭМ!$B$39:$B$782,E$119)+'СЕТ СН'!$I$9+СВЦЭМ!$D$10+'СЕТ СН'!$I$6-'СЕТ СН'!$I$19</f>
        <v>1227.29373076</v>
      </c>
      <c r="F125" s="36">
        <f>SUMIFS(СВЦЭМ!$C$39:$C$782,СВЦЭМ!$A$39:$A$782,$A125,СВЦЭМ!$B$39:$B$782,F$119)+'СЕТ СН'!$I$9+СВЦЭМ!$D$10+'СЕТ СН'!$I$6-'СЕТ СН'!$I$19</f>
        <v>1232.98890418</v>
      </c>
      <c r="G125" s="36">
        <f>SUMIFS(СВЦЭМ!$C$39:$C$782,СВЦЭМ!$A$39:$A$782,$A125,СВЦЭМ!$B$39:$B$782,G$119)+'СЕТ СН'!$I$9+СВЦЭМ!$D$10+'СЕТ СН'!$I$6-'СЕТ СН'!$I$19</f>
        <v>1229.1524042599999</v>
      </c>
      <c r="H125" s="36">
        <f>SUMIFS(СВЦЭМ!$C$39:$C$782,СВЦЭМ!$A$39:$A$782,$A125,СВЦЭМ!$B$39:$B$782,H$119)+'СЕТ СН'!$I$9+СВЦЭМ!$D$10+'СЕТ СН'!$I$6-'СЕТ СН'!$I$19</f>
        <v>1218.10086804</v>
      </c>
      <c r="I125" s="36">
        <f>SUMIFS(СВЦЭМ!$C$39:$C$782,СВЦЭМ!$A$39:$A$782,$A125,СВЦЭМ!$B$39:$B$782,I$119)+'СЕТ СН'!$I$9+СВЦЭМ!$D$10+'СЕТ СН'!$I$6-'СЕТ СН'!$I$19</f>
        <v>1130.46720652</v>
      </c>
      <c r="J125" s="36">
        <f>SUMIFS(СВЦЭМ!$C$39:$C$782,СВЦЭМ!$A$39:$A$782,$A125,СВЦЭМ!$B$39:$B$782,J$119)+'СЕТ СН'!$I$9+СВЦЭМ!$D$10+'СЕТ СН'!$I$6-'СЕТ СН'!$I$19</f>
        <v>1094.70754057</v>
      </c>
      <c r="K125" s="36">
        <f>SUMIFS(СВЦЭМ!$C$39:$C$782,СВЦЭМ!$A$39:$A$782,$A125,СВЦЭМ!$B$39:$B$782,K$119)+'СЕТ СН'!$I$9+СВЦЭМ!$D$10+'СЕТ СН'!$I$6-'СЕТ СН'!$I$19</f>
        <v>1117.4594295899999</v>
      </c>
      <c r="L125" s="36">
        <f>SUMIFS(СВЦЭМ!$C$39:$C$782,СВЦЭМ!$A$39:$A$782,$A125,СВЦЭМ!$B$39:$B$782,L$119)+'СЕТ СН'!$I$9+СВЦЭМ!$D$10+'СЕТ СН'!$I$6-'СЕТ СН'!$I$19</f>
        <v>1130.0056065399999</v>
      </c>
      <c r="M125" s="36">
        <f>SUMIFS(СВЦЭМ!$C$39:$C$782,СВЦЭМ!$A$39:$A$782,$A125,СВЦЭМ!$B$39:$B$782,M$119)+'СЕТ СН'!$I$9+СВЦЭМ!$D$10+'СЕТ СН'!$I$6-'СЕТ СН'!$I$19</f>
        <v>1151.6374507200001</v>
      </c>
      <c r="N125" s="36">
        <f>SUMIFS(СВЦЭМ!$C$39:$C$782,СВЦЭМ!$A$39:$A$782,$A125,СВЦЭМ!$B$39:$B$782,N$119)+'СЕТ СН'!$I$9+СВЦЭМ!$D$10+'СЕТ СН'!$I$6-'СЕТ СН'!$I$19</f>
        <v>1184.9233529599999</v>
      </c>
      <c r="O125" s="36">
        <f>SUMIFS(СВЦЭМ!$C$39:$C$782,СВЦЭМ!$A$39:$A$782,$A125,СВЦЭМ!$B$39:$B$782,O$119)+'СЕТ СН'!$I$9+СВЦЭМ!$D$10+'СЕТ СН'!$I$6-'СЕТ СН'!$I$19</f>
        <v>1209.66215214</v>
      </c>
      <c r="P125" s="36">
        <f>SUMIFS(СВЦЭМ!$C$39:$C$782,СВЦЭМ!$A$39:$A$782,$A125,СВЦЭМ!$B$39:$B$782,P$119)+'СЕТ СН'!$I$9+СВЦЭМ!$D$10+'СЕТ СН'!$I$6-'СЕТ СН'!$I$19</f>
        <v>1209.80381192</v>
      </c>
      <c r="Q125" s="36">
        <f>SUMIFS(СВЦЭМ!$C$39:$C$782,СВЦЭМ!$A$39:$A$782,$A125,СВЦЭМ!$B$39:$B$782,Q$119)+'СЕТ СН'!$I$9+СВЦЭМ!$D$10+'СЕТ СН'!$I$6-'СЕТ СН'!$I$19</f>
        <v>1222.11155287</v>
      </c>
      <c r="R125" s="36">
        <f>SUMIFS(СВЦЭМ!$C$39:$C$782,СВЦЭМ!$A$39:$A$782,$A125,СВЦЭМ!$B$39:$B$782,R$119)+'СЕТ СН'!$I$9+СВЦЭМ!$D$10+'СЕТ СН'!$I$6-'СЕТ СН'!$I$19</f>
        <v>1164.9342014599999</v>
      </c>
      <c r="S125" s="36">
        <f>SUMIFS(СВЦЭМ!$C$39:$C$782,СВЦЭМ!$A$39:$A$782,$A125,СВЦЭМ!$B$39:$B$782,S$119)+'СЕТ СН'!$I$9+СВЦЭМ!$D$10+'СЕТ СН'!$I$6-'СЕТ СН'!$I$19</f>
        <v>1128.98076825</v>
      </c>
      <c r="T125" s="36">
        <f>SUMIFS(СВЦЭМ!$C$39:$C$782,СВЦЭМ!$A$39:$A$782,$A125,СВЦЭМ!$B$39:$B$782,T$119)+'СЕТ СН'!$I$9+СВЦЭМ!$D$10+'СЕТ СН'!$I$6-'СЕТ СН'!$I$19</f>
        <v>1115.94763352</v>
      </c>
      <c r="U125" s="36">
        <f>SUMIFS(СВЦЭМ!$C$39:$C$782,СВЦЭМ!$A$39:$A$782,$A125,СВЦЭМ!$B$39:$B$782,U$119)+'СЕТ СН'!$I$9+СВЦЭМ!$D$10+'СЕТ СН'!$I$6-'СЕТ СН'!$I$19</f>
        <v>1113.39996223</v>
      </c>
      <c r="V125" s="36">
        <f>SUMIFS(СВЦЭМ!$C$39:$C$782,СВЦЭМ!$A$39:$A$782,$A125,СВЦЭМ!$B$39:$B$782,V$119)+'СЕТ СН'!$I$9+СВЦЭМ!$D$10+'СЕТ СН'!$I$6-'СЕТ СН'!$I$19</f>
        <v>1120.0976947300001</v>
      </c>
      <c r="W125" s="36">
        <f>SUMIFS(СВЦЭМ!$C$39:$C$782,СВЦЭМ!$A$39:$A$782,$A125,СВЦЭМ!$B$39:$B$782,W$119)+'СЕТ СН'!$I$9+СВЦЭМ!$D$10+'СЕТ СН'!$I$6-'СЕТ СН'!$I$19</f>
        <v>1142.3942956000001</v>
      </c>
      <c r="X125" s="36">
        <f>SUMIFS(СВЦЭМ!$C$39:$C$782,СВЦЭМ!$A$39:$A$782,$A125,СВЦЭМ!$B$39:$B$782,X$119)+'СЕТ СН'!$I$9+СВЦЭМ!$D$10+'СЕТ СН'!$I$6-'СЕТ СН'!$I$19</f>
        <v>1131.9346575</v>
      </c>
      <c r="Y125" s="36">
        <f>SUMIFS(СВЦЭМ!$C$39:$C$782,СВЦЭМ!$A$39:$A$782,$A125,СВЦЭМ!$B$39:$B$782,Y$119)+'СЕТ СН'!$I$9+СВЦЭМ!$D$10+'СЕТ СН'!$I$6-'СЕТ СН'!$I$19</f>
        <v>1102.4458738200001</v>
      </c>
    </row>
    <row r="126" spans="1:27" ht="15.75" x14ac:dyDescent="0.2">
      <c r="A126" s="35">
        <f t="shared" si="3"/>
        <v>44354</v>
      </c>
      <c r="B126" s="36">
        <f>SUMIFS(СВЦЭМ!$C$39:$C$782,СВЦЭМ!$A$39:$A$782,$A126,СВЦЭМ!$B$39:$B$782,B$119)+'СЕТ СН'!$I$9+СВЦЭМ!$D$10+'СЕТ СН'!$I$6-'СЕТ СН'!$I$19</f>
        <v>1087.9890148300001</v>
      </c>
      <c r="C126" s="36">
        <f>SUMIFS(СВЦЭМ!$C$39:$C$782,СВЦЭМ!$A$39:$A$782,$A126,СВЦЭМ!$B$39:$B$782,C$119)+'СЕТ СН'!$I$9+СВЦЭМ!$D$10+'СЕТ СН'!$I$6-'СЕТ СН'!$I$19</f>
        <v>1145.3033610499999</v>
      </c>
      <c r="D126" s="36">
        <f>SUMIFS(СВЦЭМ!$C$39:$C$782,СВЦЭМ!$A$39:$A$782,$A126,СВЦЭМ!$B$39:$B$782,D$119)+'СЕТ СН'!$I$9+СВЦЭМ!$D$10+'СЕТ СН'!$I$6-'СЕТ СН'!$I$19</f>
        <v>1225.64251289</v>
      </c>
      <c r="E126" s="36">
        <f>SUMIFS(СВЦЭМ!$C$39:$C$782,СВЦЭМ!$A$39:$A$782,$A126,СВЦЭМ!$B$39:$B$782,E$119)+'СЕТ СН'!$I$9+СВЦЭМ!$D$10+'СЕТ СН'!$I$6-'СЕТ СН'!$I$19</f>
        <v>1242.2913123799999</v>
      </c>
      <c r="F126" s="36">
        <f>SUMIFS(СВЦЭМ!$C$39:$C$782,СВЦЭМ!$A$39:$A$782,$A126,СВЦЭМ!$B$39:$B$782,F$119)+'СЕТ СН'!$I$9+СВЦЭМ!$D$10+'СЕТ СН'!$I$6-'СЕТ СН'!$I$19</f>
        <v>1240.3767499799999</v>
      </c>
      <c r="G126" s="36">
        <f>SUMIFS(СВЦЭМ!$C$39:$C$782,СВЦЭМ!$A$39:$A$782,$A126,СВЦЭМ!$B$39:$B$782,G$119)+'СЕТ СН'!$I$9+СВЦЭМ!$D$10+'СЕТ СН'!$I$6-'СЕТ СН'!$I$19</f>
        <v>1227.5303919799999</v>
      </c>
      <c r="H126" s="36">
        <f>SUMIFS(СВЦЭМ!$C$39:$C$782,СВЦЭМ!$A$39:$A$782,$A126,СВЦЭМ!$B$39:$B$782,H$119)+'СЕТ СН'!$I$9+СВЦЭМ!$D$10+'СЕТ СН'!$I$6-'СЕТ СН'!$I$19</f>
        <v>1198.6801012999999</v>
      </c>
      <c r="I126" s="36">
        <f>SUMIFS(СВЦЭМ!$C$39:$C$782,СВЦЭМ!$A$39:$A$782,$A126,СВЦЭМ!$B$39:$B$782,I$119)+'СЕТ СН'!$I$9+СВЦЭМ!$D$10+'СЕТ СН'!$I$6-'СЕТ СН'!$I$19</f>
        <v>1118.67130346</v>
      </c>
      <c r="J126" s="36">
        <f>SUMIFS(СВЦЭМ!$C$39:$C$782,СВЦЭМ!$A$39:$A$782,$A126,СВЦЭМ!$B$39:$B$782,J$119)+'СЕТ СН'!$I$9+СВЦЭМ!$D$10+'СЕТ СН'!$I$6-'СЕТ СН'!$I$19</f>
        <v>1120.8085701499999</v>
      </c>
      <c r="K126" s="36">
        <f>SUMIFS(СВЦЭМ!$C$39:$C$782,СВЦЭМ!$A$39:$A$782,$A126,СВЦЭМ!$B$39:$B$782,K$119)+'СЕТ СН'!$I$9+СВЦЭМ!$D$10+'СЕТ СН'!$I$6-'СЕТ СН'!$I$19</f>
        <v>1147.79855821</v>
      </c>
      <c r="L126" s="36">
        <f>SUMIFS(СВЦЭМ!$C$39:$C$782,СВЦЭМ!$A$39:$A$782,$A126,СВЦЭМ!$B$39:$B$782,L$119)+'СЕТ СН'!$I$9+СВЦЭМ!$D$10+'СЕТ СН'!$I$6-'СЕТ СН'!$I$19</f>
        <v>1161.09317833</v>
      </c>
      <c r="M126" s="36">
        <f>SUMIFS(СВЦЭМ!$C$39:$C$782,СВЦЭМ!$A$39:$A$782,$A126,СВЦЭМ!$B$39:$B$782,M$119)+'СЕТ СН'!$I$9+СВЦЭМ!$D$10+'СЕТ СН'!$I$6-'СЕТ СН'!$I$19</f>
        <v>1151.2013829499999</v>
      </c>
      <c r="N126" s="36">
        <f>SUMIFS(СВЦЭМ!$C$39:$C$782,СВЦЭМ!$A$39:$A$782,$A126,СВЦЭМ!$B$39:$B$782,N$119)+'СЕТ СН'!$I$9+СВЦЭМ!$D$10+'СЕТ СН'!$I$6-'СЕТ СН'!$I$19</f>
        <v>1171.7012207</v>
      </c>
      <c r="O126" s="36">
        <f>SUMIFS(СВЦЭМ!$C$39:$C$782,СВЦЭМ!$A$39:$A$782,$A126,СВЦЭМ!$B$39:$B$782,O$119)+'СЕТ СН'!$I$9+СВЦЭМ!$D$10+'СЕТ СН'!$I$6-'СЕТ СН'!$I$19</f>
        <v>1219.84074667</v>
      </c>
      <c r="P126" s="36">
        <f>SUMIFS(СВЦЭМ!$C$39:$C$782,СВЦЭМ!$A$39:$A$782,$A126,СВЦЭМ!$B$39:$B$782,P$119)+'СЕТ СН'!$I$9+СВЦЭМ!$D$10+'СЕТ СН'!$I$6-'СЕТ СН'!$I$19</f>
        <v>1218.06746716</v>
      </c>
      <c r="Q126" s="36">
        <f>SUMIFS(СВЦЭМ!$C$39:$C$782,СВЦЭМ!$A$39:$A$782,$A126,СВЦЭМ!$B$39:$B$782,Q$119)+'СЕТ СН'!$I$9+СВЦЭМ!$D$10+'СЕТ СН'!$I$6-'СЕТ СН'!$I$19</f>
        <v>1222.4765262599999</v>
      </c>
      <c r="R126" s="36">
        <f>SUMIFS(СВЦЭМ!$C$39:$C$782,СВЦЭМ!$A$39:$A$782,$A126,СВЦЭМ!$B$39:$B$782,R$119)+'СЕТ СН'!$I$9+СВЦЭМ!$D$10+'СЕТ СН'!$I$6-'СЕТ СН'!$I$19</f>
        <v>1164.6681653599999</v>
      </c>
      <c r="S126" s="36">
        <f>SUMIFS(СВЦЭМ!$C$39:$C$782,СВЦЭМ!$A$39:$A$782,$A126,СВЦЭМ!$B$39:$B$782,S$119)+'СЕТ СН'!$I$9+СВЦЭМ!$D$10+'СЕТ СН'!$I$6-'СЕТ СН'!$I$19</f>
        <v>1120.23560163</v>
      </c>
      <c r="T126" s="36">
        <f>SUMIFS(СВЦЭМ!$C$39:$C$782,СВЦЭМ!$A$39:$A$782,$A126,СВЦЭМ!$B$39:$B$782,T$119)+'СЕТ СН'!$I$9+СВЦЭМ!$D$10+'СЕТ СН'!$I$6-'СЕТ СН'!$I$19</f>
        <v>1124.02561425</v>
      </c>
      <c r="U126" s="36">
        <f>SUMIFS(СВЦЭМ!$C$39:$C$782,СВЦЭМ!$A$39:$A$782,$A126,СВЦЭМ!$B$39:$B$782,U$119)+'СЕТ СН'!$I$9+СВЦЭМ!$D$10+'СЕТ СН'!$I$6-'СЕТ СН'!$I$19</f>
        <v>1136.8413220099999</v>
      </c>
      <c r="V126" s="36">
        <f>SUMIFS(СВЦЭМ!$C$39:$C$782,СВЦЭМ!$A$39:$A$782,$A126,СВЦЭМ!$B$39:$B$782,V$119)+'СЕТ СН'!$I$9+СВЦЭМ!$D$10+'СЕТ СН'!$I$6-'СЕТ СН'!$I$19</f>
        <v>1161.5021502499999</v>
      </c>
      <c r="W126" s="36">
        <f>SUMIFS(СВЦЭМ!$C$39:$C$782,СВЦЭМ!$A$39:$A$782,$A126,СВЦЭМ!$B$39:$B$782,W$119)+'СЕТ СН'!$I$9+СВЦЭМ!$D$10+'СЕТ СН'!$I$6-'СЕТ СН'!$I$19</f>
        <v>1172.6766117499999</v>
      </c>
      <c r="X126" s="36">
        <f>SUMIFS(СВЦЭМ!$C$39:$C$782,СВЦЭМ!$A$39:$A$782,$A126,СВЦЭМ!$B$39:$B$782,X$119)+'СЕТ СН'!$I$9+СВЦЭМ!$D$10+'СЕТ СН'!$I$6-'СЕТ СН'!$I$19</f>
        <v>1160.4043961699999</v>
      </c>
      <c r="Y126" s="36">
        <f>SUMIFS(СВЦЭМ!$C$39:$C$782,СВЦЭМ!$A$39:$A$782,$A126,СВЦЭМ!$B$39:$B$782,Y$119)+'СЕТ СН'!$I$9+СВЦЭМ!$D$10+'СЕТ СН'!$I$6-'СЕТ СН'!$I$19</f>
        <v>1088.5147565099999</v>
      </c>
    </row>
    <row r="127" spans="1:27" ht="15.75" x14ac:dyDescent="0.2">
      <c r="A127" s="35">
        <f t="shared" si="3"/>
        <v>44355</v>
      </c>
      <c r="B127" s="36">
        <f>SUMIFS(СВЦЭМ!$C$39:$C$782,СВЦЭМ!$A$39:$A$782,$A127,СВЦЭМ!$B$39:$B$782,B$119)+'СЕТ СН'!$I$9+СВЦЭМ!$D$10+'СЕТ СН'!$I$6-'СЕТ СН'!$I$19</f>
        <v>1074.8008436800001</v>
      </c>
      <c r="C127" s="36">
        <f>SUMIFS(СВЦЭМ!$C$39:$C$782,СВЦЭМ!$A$39:$A$782,$A127,СВЦЭМ!$B$39:$B$782,C$119)+'СЕТ СН'!$I$9+СВЦЭМ!$D$10+'СЕТ СН'!$I$6-'СЕТ СН'!$I$19</f>
        <v>1145.1333913199999</v>
      </c>
      <c r="D127" s="36">
        <f>SUMIFS(СВЦЭМ!$C$39:$C$782,СВЦЭМ!$A$39:$A$782,$A127,СВЦЭМ!$B$39:$B$782,D$119)+'СЕТ СН'!$I$9+СВЦЭМ!$D$10+'СЕТ СН'!$I$6-'СЕТ СН'!$I$19</f>
        <v>1222.7819518900001</v>
      </c>
      <c r="E127" s="36">
        <f>SUMIFS(СВЦЭМ!$C$39:$C$782,СВЦЭМ!$A$39:$A$782,$A127,СВЦЭМ!$B$39:$B$782,E$119)+'СЕТ СН'!$I$9+СВЦЭМ!$D$10+'СЕТ СН'!$I$6-'СЕТ СН'!$I$19</f>
        <v>1238.3926855899999</v>
      </c>
      <c r="F127" s="36">
        <f>SUMIFS(СВЦЭМ!$C$39:$C$782,СВЦЭМ!$A$39:$A$782,$A127,СВЦЭМ!$B$39:$B$782,F$119)+'СЕТ СН'!$I$9+СВЦЭМ!$D$10+'СЕТ СН'!$I$6-'СЕТ СН'!$I$19</f>
        <v>1233.37517559</v>
      </c>
      <c r="G127" s="36">
        <f>SUMIFS(СВЦЭМ!$C$39:$C$782,СВЦЭМ!$A$39:$A$782,$A127,СВЦЭМ!$B$39:$B$782,G$119)+'СЕТ СН'!$I$9+СВЦЭМ!$D$10+'СЕТ СН'!$I$6-'СЕТ СН'!$I$19</f>
        <v>1223.16754025</v>
      </c>
      <c r="H127" s="36">
        <f>SUMIFS(СВЦЭМ!$C$39:$C$782,СВЦЭМ!$A$39:$A$782,$A127,СВЦЭМ!$B$39:$B$782,H$119)+'СЕТ СН'!$I$9+СВЦЭМ!$D$10+'СЕТ СН'!$I$6-'СЕТ СН'!$I$19</f>
        <v>1176.2762128699999</v>
      </c>
      <c r="I127" s="36">
        <f>SUMIFS(СВЦЭМ!$C$39:$C$782,СВЦЭМ!$A$39:$A$782,$A127,СВЦЭМ!$B$39:$B$782,I$119)+'СЕТ СН'!$I$9+СВЦЭМ!$D$10+'СЕТ СН'!$I$6-'СЕТ СН'!$I$19</f>
        <v>1098.3220523800001</v>
      </c>
      <c r="J127" s="36">
        <f>SUMIFS(СВЦЭМ!$C$39:$C$782,СВЦЭМ!$A$39:$A$782,$A127,СВЦЭМ!$B$39:$B$782,J$119)+'СЕТ СН'!$I$9+СВЦЭМ!$D$10+'СЕТ СН'!$I$6-'СЕТ СН'!$I$19</f>
        <v>1080.7497326299999</v>
      </c>
      <c r="K127" s="36">
        <f>SUMIFS(СВЦЭМ!$C$39:$C$782,СВЦЭМ!$A$39:$A$782,$A127,СВЦЭМ!$B$39:$B$782,K$119)+'СЕТ СН'!$I$9+СВЦЭМ!$D$10+'СЕТ СН'!$I$6-'СЕТ СН'!$I$19</f>
        <v>1084.3764398599999</v>
      </c>
      <c r="L127" s="36">
        <f>SUMIFS(СВЦЭМ!$C$39:$C$782,СВЦЭМ!$A$39:$A$782,$A127,СВЦЭМ!$B$39:$B$782,L$119)+'СЕТ СН'!$I$9+СВЦЭМ!$D$10+'СЕТ СН'!$I$6-'СЕТ СН'!$I$19</f>
        <v>1083.7318558100001</v>
      </c>
      <c r="M127" s="36">
        <f>SUMIFS(СВЦЭМ!$C$39:$C$782,СВЦЭМ!$A$39:$A$782,$A127,СВЦЭМ!$B$39:$B$782,M$119)+'СЕТ СН'!$I$9+СВЦЭМ!$D$10+'СЕТ СН'!$I$6-'СЕТ СН'!$I$19</f>
        <v>1093.5381079900001</v>
      </c>
      <c r="N127" s="36">
        <f>SUMIFS(СВЦЭМ!$C$39:$C$782,СВЦЭМ!$A$39:$A$782,$A127,СВЦЭМ!$B$39:$B$782,N$119)+'СЕТ СН'!$I$9+СВЦЭМ!$D$10+'СЕТ СН'!$I$6-'СЕТ СН'!$I$19</f>
        <v>1136.40168083</v>
      </c>
      <c r="O127" s="36">
        <f>SUMIFS(СВЦЭМ!$C$39:$C$782,СВЦЭМ!$A$39:$A$782,$A127,СВЦЭМ!$B$39:$B$782,O$119)+'СЕТ СН'!$I$9+СВЦЭМ!$D$10+'СЕТ СН'!$I$6-'СЕТ СН'!$I$19</f>
        <v>1184.52080308</v>
      </c>
      <c r="P127" s="36">
        <f>SUMIFS(СВЦЭМ!$C$39:$C$782,СВЦЭМ!$A$39:$A$782,$A127,СВЦЭМ!$B$39:$B$782,P$119)+'СЕТ СН'!$I$9+СВЦЭМ!$D$10+'СЕТ СН'!$I$6-'СЕТ СН'!$I$19</f>
        <v>1190.65210677</v>
      </c>
      <c r="Q127" s="36">
        <f>SUMIFS(СВЦЭМ!$C$39:$C$782,СВЦЭМ!$A$39:$A$782,$A127,СВЦЭМ!$B$39:$B$782,Q$119)+'СЕТ СН'!$I$9+СВЦЭМ!$D$10+'СЕТ СН'!$I$6-'СЕТ СН'!$I$19</f>
        <v>1192.16454363</v>
      </c>
      <c r="R127" s="36">
        <f>SUMIFS(СВЦЭМ!$C$39:$C$782,СВЦЭМ!$A$39:$A$782,$A127,СВЦЭМ!$B$39:$B$782,R$119)+'СЕТ СН'!$I$9+СВЦЭМ!$D$10+'СЕТ СН'!$I$6-'СЕТ СН'!$I$19</f>
        <v>1140.4411432300001</v>
      </c>
      <c r="S127" s="36">
        <f>SUMIFS(СВЦЭМ!$C$39:$C$782,СВЦЭМ!$A$39:$A$782,$A127,СВЦЭМ!$B$39:$B$782,S$119)+'СЕТ СН'!$I$9+СВЦЭМ!$D$10+'СЕТ СН'!$I$6-'СЕТ СН'!$I$19</f>
        <v>1086.88810214</v>
      </c>
      <c r="T127" s="36">
        <f>SUMIFS(СВЦЭМ!$C$39:$C$782,СВЦЭМ!$A$39:$A$782,$A127,СВЦЭМ!$B$39:$B$782,T$119)+'СЕТ СН'!$I$9+СВЦЭМ!$D$10+'СЕТ СН'!$I$6-'СЕТ СН'!$I$19</f>
        <v>1063.9219406499999</v>
      </c>
      <c r="U127" s="36">
        <f>SUMIFS(СВЦЭМ!$C$39:$C$782,СВЦЭМ!$A$39:$A$782,$A127,СВЦЭМ!$B$39:$B$782,U$119)+'СЕТ СН'!$I$9+СВЦЭМ!$D$10+'СЕТ СН'!$I$6-'СЕТ СН'!$I$19</f>
        <v>1052.14135655</v>
      </c>
      <c r="V127" s="36">
        <f>SUMIFS(СВЦЭМ!$C$39:$C$782,СВЦЭМ!$A$39:$A$782,$A127,СВЦЭМ!$B$39:$B$782,V$119)+'СЕТ СН'!$I$9+СВЦЭМ!$D$10+'СЕТ СН'!$I$6-'СЕТ СН'!$I$19</f>
        <v>1058.72550983</v>
      </c>
      <c r="W127" s="36">
        <f>SUMIFS(СВЦЭМ!$C$39:$C$782,СВЦЭМ!$A$39:$A$782,$A127,СВЦЭМ!$B$39:$B$782,W$119)+'СЕТ СН'!$I$9+СВЦЭМ!$D$10+'СЕТ СН'!$I$6-'СЕТ СН'!$I$19</f>
        <v>1076.42611392</v>
      </c>
      <c r="X127" s="36">
        <f>SUMIFS(СВЦЭМ!$C$39:$C$782,СВЦЭМ!$A$39:$A$782,$A127,СВЦЭМ!$B$39:$B$782,X$119)+'СЕТ СН'!$I$9+СВЦЭМ!$D$10+'СЕТ СН'!$I$6-'СЕТ СН'!$I$19</f>
        <v>1052.5025097400001</v>
      </c>
      <c r="Y127" s="36">
        <f>SUMIFS(СВЦЭМ!$C$39:$C$782,СВЦЭМ!$A$39:$A$782,$A127,СВЦЭМ!$B$39:$B$782,Y$119)+'СЕТ СН'!$I$9+СВЦЭМ!$D$10+'СЕТ СН'!$I$6-'СЕТ СН'!$I$19</f>
        <v>1043.6368926</v>
      </c>
    </row>
    <row r="128" spans="1:27" ht="15.75" x14ac:dyDescent="0.2">
      <c r="A128" s="35">
        <f t="shared" si="3"/>
        <v>44356</v>
      </c>
      <c r="B128" s="36">
        <f>SUMIFS(СВЦЭМ!$C$39:$C$782,СВЦЭМ!$A$39:$A$782,$A128,СВЦЭМ!$B$39:$B$782,B$119)+'СЕТ СН'!$I$9+СВЦЭМ!$D$10+'СЕТ СН'!$I$6-'СЕТ СН'!$I$19</f>
        <v>1084.76700269</v>
      </c>
      <c r="C128" s="36">
        <f>SUMIFS(СВЦЭМ!$C$39:$C$782,СВЦЭМ!$A$39:$A$782,$A128,СВЦЭМ!$B$39:$B$782,C$119)+'СЕТ СН'!$I$9+СВЦЭМ!$D$10+'СЕТ СН'!$I$6-'СЕТ СН'!$I$19</f>
        <v>1151.3984028</v>
      </c>
      <c r="D128" s="36">
        <f>SUMIFS(СВЦЭМ!$C$39:$C$782,СВЦЭМ!$A$39:$A$782,$A128,СВЦЭМ!$B$39:$B$782,D$119)+'СЕТ СН'!$I$9+СВЦЭМ!$D$10+'СЕТ СН'!$I$6-'СЕТ СН'!$I$19</f>
        <v>1221.5519598000001</v>
      </c>
      <c r="E128" s="36">
        <f>SUMIFS(СВЦЭМ!$C$39:$C$782,СВЦЭМ!$A$39:$A$782,$A128,СВЦЭМ!$B$39:$B$782,E$119)+'СЕТ СН'!$I$9+СВЦЭМ!$D$10+'СЕТ СН'!$I$6-'СЕТ СН'!$I$19</f>
        <v>1230.3879955899999</v>
      </c>
      <c r="F128" s="36">
        <f>SUMIFS(СВЦЭМ!$C$39:$C$782,СВЦЭМ!$A$39:$A$782,$A128,СВЦЭМ!$B$39:$B$782,F$119)+'СЕТ СН'!$I$9+СВЦЭМ!$D$10+'СЕТ СН'!$I$6-'СЕТ СН'!$I$19</f>
        <v>1231.2723949900001</v>
      </c>
      <c r="G128" s="36">
        <f>SUMIFS(СВЦЭМ!$C$39:$C$782,СВЦЭМ!$A$39:$A$782,$A128,СВЦЭМ!$B$39:$B$782,G$119)+'СЕТ СН'!$I$9+СВЦЭМ!$D$10+'СЕТ СН'!$I$6-'СЕТ СН'!$I$19</f>
        <v>1213.9192051099999</v>
      </c>
      <c r="H128" s="36">
        <f>SUMIFS(СВЦЭМ!$C$39:$C$782,СВЦЭМ!$A$39:$A$782,$A128,СВЦЭМ!$B$39:$B$782,H$119)+'СЕТ СН'!$I$9+СВЦЭМ!$D$10+'СЕТ СН'!$I$6-'СЕТ СН'!$I$19</f>
        <v>1176.92386674</v>
      </c>
      <c r="I128" s="36">
        <f>SUMIFS(СВЦЭМ!$C$39:$C$782,СВЦЭМ!$A$39:$A$782,$A128,СВЦЭМ!$B$39:$B$782,I$119)+'СЕТ СН'!$I$9+СВЦЭМ!$D$10+'СЕТ СН'!$I$6-'СЕТ СН'!$I$19</f>
        <v>1096.3530536999999</v>
      </c>
      <c r="J128" s="36">
        <f>SUMIFS(СВЦЭМ!$C$39:$C$782,СВЦЭМ!$A$39:$A$782,$A128,СВЦЭМ!$B$39:$B$782,J$119)+'СЕТ СН'!$I$9+СВЦЭМ!$D$10+'СЕТ СН'!$I$6-'СЕТ СН'!$I$19</f>
        <v>1083.9682505999999</v>
      </c>
      <c r="K128" s="36">
        <f>SUMIFS(СВЦЭМ!$C$39:$C$782,СВЦЭМ!$A$39:$A$782,$A128,СВЦЭМ!$B$39:$B$782,K$119)+'СЕТ СН'!$I$9+СВЦЭМ!$D$10+'СЕТ СН'!$I$6-'СЕТ СН'!$I$19</f>
        <v>1086.6393884700001</v>
      </c>
      <c r="L128" s="36">
        <f>SUMIFS(СВЦЭМ!$C$39:$C$782,СВЦЭМ!$A$39:$A$782,$A128,СВЦЭМ!$B$39:$B$782,L$119)+'СЕТ СН'!$I$9+СВЦЭМ!$D$10+'СЕТ СН'!$I$6-'СЕТ СН'!$I$19</f>
        <v>1091.4738763400001</v>
      </c>
      <c r="M128" s="36">
        <f>SUMIFS(СВЦЭМ!$C$39:$C$782,СВЦЭМ!$A$39:$A$782,$A128,СВЦЭМ!$B$39:$B$782,M$119)+'СЕТ СН'!$I$9+СВЦЭМ!$D$10+'СЕТ СН'!$I$6-'СЕТ СН'!$I$19</f>
        <v>1102.7496745399999</v>
      </c>
      <c r="N128" s="36">
        <f>SUMIFS(СВЦЭМ!$C$39:$C$782,СВЦЭМ!$A$39:$A$782,$A128,СВЦЭМ!$B$39:$B$782,N$119)+'СЕТ СН'!$I$9+СВЦЭМ!$D$10+'СЕТ СН'!$I$6-'СЕТ СН'!$I$19</f>
        <v>1147.0863109499999</v>
      </c>
      <c r="O128" s="36">
        <f>SUMIFS(СВЦЭМ!$C$39:$C$782,СВЦЭМ!$A$39:$A$782,$A128,СВЦЭМ!$B$39:$B$782,O$119)+'СЕТ СН'!$I$9+СВЦЭМ!$D$10+'СЕТ СН'!$I$6-'СЕТ СН'!$I$19</f>
        <v>1200.71106605</v>
      </c>
      <c r="P128" s="36">
        <f>SUMIFS(СВЦЭМ!$C$39:$C$782,СВЦЭМ!$A$39:$A$782,$A128,СВЦЭМ!$B$39:$B$782,P$119)+'СЕТ СН'!$I$9+СВЦЭМ!$D$10+'СЕТ СН'!$I$6-'СЕТ СН'!$I$19</f>
        <v>1199.2483749999999</v>
      </c>
      <c r="Q128" s="36">
        <f>SUMIFS(СВЦЭМ!$C$39:$C$782,СВЦЭМ!$A$39:$A$782,$A128,СВЦЭМ!$B$39:$B$782,Q$119)+'СЕТ СН'!$I$9+СВЦЭМ!$D$10+'СЕТ СН'!$I$6-'СЕТ СН'!$I$19</f>
        <v>1191.3792401000001</v>
      </c>
      <c r="R128" s="36">
        <f>SUMIFS(СВЦЭМ!$C$39:$C$782,СВЦЭМ!$A$39:$A$782,$A128,СВЦЭМ!$B$39:$B$782,R$119)+'СЕТ СН'!$I$9+СВЦЭМ!$D$10+'СЕТ СН'!$I$6-'СЕТ СН'!$I$19</f>
        <v>1137.9369079799999</v>
      </c>
      <c r="S128" s="36">
        <f>SUMIFS(СВЦЭМ!$C$39:$C$782,СВЦЭМ!$A$39:$A$782,$A128,СВЦЭМ!$B$39:$B$782,S$119)+'СЕТ СН'!$I$9+СВЦЭМ!$D$10+'СЕТ СН'!$I$6-'СЕТ СН'!$I$19</f>
        <v>1078.66472178</v>
      </c>
      <c r="T128" s="36">
        <f>SUMIFS(СВЦЭМ!$C$39:$C$782,СВЦЭМ!$A$39:$A$782,$A128,СВЦЭМ!$B$39:$B$782,T$119)+'СЕТ СН'!$I$9+СВЦЭМ!$D$10+'СЕТ СН'!$I$6-'СЕТ СН'!$I$19</f>
        <v>1058.1366567499999</v>
      </c>
      <c r="U128" s="36">
        <f>SUMIFS(СВЦЭМ!$C$39:$C$782,СВЦЭМ!$A$39:$A$782,$A128,СВЦЭМ!$B$39:$B$782,U$119)+'СЕТ СН'!$I$9+СВЦЭМ!$D$10+'СЕТ СН'!$I$6-'СЕТ СН'!$I$19</f>
        <v>1045.7407357</v>
      </c>
      <c r="V128" s="36">
        <f>SUMIFS(СВЦЭМ!$C$39:$C$782,СВЦЭМ!$A$39:$A$782,$A128,СВЦЭМ!$B$39:$B$782,V$119)+'СЕТ СН'!$I$9+СВЦЭМ!$D$10+'СЕТ СН'!$I$6-'СЕТ СН'!$I$19</f>
        <v>1057.8247649499999</v>
      </c>
      <c r="W128" s="36">
        <f>SUMIFS(СВЦЭМ!$C$39:$C$782,СВЦЭМ!$A$39:$A$782,$A128,СВЦЭМ!$B$39:$B$782,W$119)+'СЕТ СН'!$I$9+СВЦЭМ!$D$10+'СЕТ СН'!$I$6-'СЕТ СН'!$I$19</f>
        <v>1068.65023531</v>
      </c>
      <c r="X128" s="36">
        <f>SUMIFS(СВЦЭМ!$C$39:$C$782,СВЦЭМ!$A$39:$A$782,$A128,СВЦЭМ!$B$39:$B$782,X$119)+'СЕТ СН'!$I$9+СВЦЭМ!$D$10+'СЕТ СН'!$I$6-'СЕТ СН'!$I$19</f>
        <v>1055.02920838</v>
      </c>
      <c r="Y128" s="36">
        <f>SUMIFS(СВЦЭМ!$C$39:$C$782,СВЦЭМ!$A$39:$A$782,$A128,СВЦЭМ!$B$39:$B$782,Y$119)+'СЕТ СН'!$I$9+СВЦЭМ!$D$10+'СЕТ СН'!$I$6-'СЕТ СН'!$I$19</f>
        <v>1028.0267801299999</v>
      </c>
    </row>
    <row r="129" spans="1:25" ht="15.75" x14ac:dyDescent="0.2">
      <c r="A129" s="35">
        <f t="shared" si="3"/>
        <v>44357</v>
      </c>
      <c r="B129" s="36">
        <f>SUMIFS(СВЦЭМ!$C$39:$C$782,СВЦЭМ!$A$39:$A$782,$A129,СВЦЭМ!$B$39:$B$782,B$119)+'СЕТ СН'!$I$9+СВЦЭМ!$D$10+'СЕТ СН'!$I$6-'СЕТ СН'!$I$19</f>
        <v>1032.76815399</v>
      </c>
      <c r="C129" s="36">
        <f>SUMIFS(СВЦЭМ!$C$39:$C$782,СВЦЭМ!$A$39:$A$782,$A129,СВЦЭМ!$B$39:$B$782,C$119)+'СЕТ СН'!$I$9+СВЦЭМ!$D$10+'СЕТ СН'!$I$6-'СЕТ СН'!$I$19</f>
        <v>1091.18108093</v>
      </c>
      <c r="D129" s="36">
        <f>SUMIFS(СВЦЭМ!$C$39:$C$782,СВЦЭМ!$A$39:$A$782,$A129,СВЦЭМ!$B$39:$B$782,D$119)+'СЕТ СН'!$I$9+СВЦЭМ!$D$10+'СЕТ СН'!$I$6-'СЕТ СН'!$I$19</f>
        <v>1155.27854809</v>
      </c>
      <c r="E129" s="36">
        <f>SUMIFS(СВЦЭМ!$C$39:$C$782,СВЦЭМ!$A$39:$A$782,$A129,СВЦЭМ!$B$39:$B$782,E$119)+'СЕТ СН'!$I$9+СВЦЭМ!$D$10+'СЕТ СН'!$I$6-'СЕТ СН'!$I$19</f>
        <v>1170.3640828</v>
      </c>
      <c r="F129" s="36">
        <f>SUMIFS(СВЦЭМ!$C$39:$C$782,СВЦЭМ!$A$39:$A$782,$A129,СВЦЭМ!$B$39:$B$782,F$119)+'СЕТ СН'!$I$9+СВЦЭМ!$D$10+'СЕТ СН'!$I$6-'СЕТ СН'!$I$19</f>
        <v>1164.53906899</v>
      </c>
      <c r="G129" s="36">
        <f>SUMIFS(СВЦЭМ!$C$39:$C$782,СВЦЭМ!$A$39:$A$782,$A129,СВЦЭМ!$B$39:$B$782,G$119)+'СЕТ СН'!$I$9+СВЦЭМ!$D$10+'СЕТ СН'!$I$6-'СЕТ СН'!$I$19</f>
        <v>1154.6948517599999</v>
      </c>
      <c r="H129" s="36">
        <f>SUMIFS(СВЦЭМ!$C$39:$C$782,СВЦЭМ!$A$39:$A$782,$A129,СВЦЭМ!$B$39:$B$782,H$119)+'СЕТ СН'!$I$9+СВЦЭМ!$D$10+'СЕТ СН'!$I$6-'СЕТ СН'!$I$19</f>
        <v>1136.18130281</v>
      </c>
      <c r="I129" s="36">
        <f>SUMIFS(СВЦЭМ!$C$39:$C$782,СВЦЭМ!$A$39:$A$782,$A129,СВЦЭМ!$B$39:$B$782,I$119)+'СЕТ СН'!$I$9+СВЦЭМ!$D$10+'СЕТ СН'!$I$6-'СЕТ СН'!$I$19</f>
        <v>1095.2554149299999</v>
      </c>
      <c r="J129" s="36">
        <f>SUMIFS(СВЦЭМ!$C$39:$C$782,СВЦЭМ!$A$39:$A$782,$A129,СВЦЭМ!$B$39:$B$782,J$119)+'СЕТ СН'!$I$9+СВЦЭМ!$D$10+'СЕТ СН'!$I$6-'СЕТ СН'!$I$19</f>
        <v>1099.2423594699999</v>
      </c>
      <c r="K129" s="36">
        <f>SUMIFS(СВЦЭМ!$C$39:$C$782,СВЦЭМ!$A$39:$A$782,$A129,СВЦЭМ!$B$39:$B$782,K$119)+'СЕТ СН'!$I$9+СВЦЭМ!$D$10+'СЕТ СН'!$I$6-'СЕТ СН'!$I$19</f>
        <v>1105.505191</v>
      </c>
      <c r="L129" s="36">
        <f>SUMIFS(СВЦЭМ!$C$39:$C$782,СВЦЭМ!$A$39:$A$782,$A129,СВЦЭМ!$B$39:$B$782,L$119)+'СЕТ СН'!$I$9+СВЦЭМ!$D$10+'СЕТ СН'!$I$6-'СЕТ СН'!$I$19</f>
        <v>1108.0460858700001</v>
      </c>
      <c r="M129" s="36">
        <f>SUMIFS(СВЦЭМ!$C$39:$C$782,СВЦЭМ!$A$39:$A$782,$A129,СВЦЭМ!$B$39:$B$782,M$119)+'СЕТ СН'!$I$9+СВЦЭМ!$D$10+'СЕТ СН'!$I$6-'СЕТ СН'!$I$19</f>
        <v>1113.13784981</v>
      </c>
      <c r="N129" s="36">
        <f>SUMIFS(СВЦЭМ!$C$39:$C$782,СВЦЭМ!$A$39:$A$782,$A129,СВЦЭМ!$B$39:$B$782,N$119)+'СЕТ СН'!$I$9+СВЦЭМ!$D$10+'СЕТ СН'!$I$6-'СЕТ СН'!$I$19</f>
        <v>1162.43293662</v>
      </c>
      <c r="O129" s="36">
        <f>SUMIFS(СВЦЭМ!$C$39:$C$782,СВЦЭМ!$A$39:$A$782,$A129,СВЦЭМ!$B$39:$B$782,O$119)+'СЕТ СН'!$I$9+СВЦЭМ!$D$10+'СЕТ СН'!$I$6-'СЕТ СН'!$I$19</f>
        <v>1209.25260086</v>
      </c>
      <c r="P129" s="36">
        <f>SUMIFS(СВЦЭМ!$C$39:$C$782,СВЦЭМ!$A$39:$A$782,$A129,СВЦЭМ!$B$39:$B$782,P$119)+'СЕТ СН'!$I$9+СВЦЭМ!$D$10+'СЕТ СН'!$I$6-'СЕТ СН'!$I$19</f>
        <v>1218.8112401599999</v>
      </c>
      <c r="Q129" s="36">
        <f>SUMIFS(СВЦЭМ!$C$39:$C$782,СВЦЭМ!$A$39:$A$782,$A129,СВЦЭМ!$B$39:$B$782,Q$119)+'СЕТ СН'!$I$9+СВЦЭМ!$D$10+'СЕТ СН'!$I$6-'СЕТ СН'!$I$19</f>
        <v>1212.5511634</v>
      </c>
      <c r="R129" s="36">
        <f>SUMIFS(СВЦЭМ!$C$39:$C$782,СВЦЭМ!$A$39:$A$782,$A129,СВЦЭМ!$B$39:$B$782,R$119)+'СЕТ СН'!$I$9+СВЦЭМ!$D$10+'СЕТ СН'!$I$6-'СЕТ СН'!$I$19</f>
        <v>1164.83853789</v>
      </c>
      <c r="S129" s="36">
        <f>SUMIFS(СВЦЭМ!$C$39:$C$782,СВЦЭМ!$A$39:$A$782,$A129,СВЦЭМ!$B$39:$B$782,S$119)+'СЕТ СН'!$I$9+СВЦЭМ!$D$10+'СЕТ СН'!$I$6-'СЕТ СН'!$I$19</f>
        <v>1101.71079749</v>
      </c>
      <c r="T129" s="36">
        <f>SUMIFS(СВЦЭМ!$C$39:$C$782,СВЦЭМ!$A$39:$A$782,$A129,СВЦЭМ!$B$39:$B$782,T$119)+'СЕТ СН'!$I$9+СВЦЭМ!$D$10+'СЕТ СН'!$I$6-'СЕТ СН'!$I$19</f>
        <v>1100.09472194</v>
      </c>
      <c r="U129" s="36">
        <f>SUMIFS(СВЦЭМ!$C$39:$C$782,СВЦЭМ!$A$39:$A$782,$A129,СВЦЭМ!$B$39:$B$782,U$119)+'СЕТ СН'!$I$9+СВЦЭМ!$D$10+'СЕТ СН'!$I$6-'СЕТ СН'!$I$19</f>
        <v>1087.4490403499999</v>
      </c>
      <c r="V129" s="36">
        <f>SUMIFS(СВЦЭМ!$C$39:$C$782,СВЦЭМ!$A$39:$A$782,$A129,СВЦЭМ!$B$39:$B$782,V$119)+'СЕТ СН'!$I$9+СВЦЭМ!$D$10+'СЕТ СН'!$I$6-'СЕТ СН'!$I$19</f>
        <v>1075.3077824300001</v>
      </c>
      <c r="W129" s="36">
        <f>SUMIFS(СВЦЭМ!$C$39:$C$782,СВЦЭМ!$A$39:$A$782,$A129,СВЦЭМ!$B$39:$B$782,W$119)+'СЕТ СН'!$I$9+СВЦЭМ!$D$10+'СЕТ СН'!$I$6-'СЕТ СН'!$I$19</f>
        <v>1088.3274216499999</v>
      </c>
      <c r="X129" s="36">
        <f>SUMIFS(СВЦЭМ!$C$39:$C$782,СВЦЭМ!$A$39:$A$782,$A129,СВЦЭМ!$B$39:$B$782,X$119)+'СЕТ СН'!$I$9+СВЦЭМ!$D$10+'СЕТ СН'!$I$6-'СЕТ СН'!$I$19</f>
        <v>1075.7265532599999</v>
      </c>
      <c r="Y129" s="36">
        <f>SUMIFS(СВЦЭМ!$C$39:$C$782,СВЦЭМ!$A$39:$A$782,$A129,СВЦЭМ!$B$39:$B$782,Y$119)+'СЕТ СН'!$I$9+СВЦЭМ!$D$10+'СЕТ СН'!$I$6-'СЕТ СН'!$I$19</f>
        <v>1056.9015829299999</v>
      </c>
    </row>
    <row r="130" spans="1:25" ht="15.75" x14ac:dyDescent="0.2">
      <c r="A130" s="35">
        <f t="shared" si="3"/>
        <v>44358</v>
      </c>
      <c r="B130" s="36">
        <f>SUMIFS(СВЦЭМ!$C$39:$C$782,СВЦЭМ!$A$39:$A$782,$A130,СВЦЭМ!$B$39:$B$782,B$119)+'СЕТ СН'!$I$9+СВЦЭМ!$D$10+'СЕТ СН'!$I$6-'СЕТ СН'!$I$19</f>
        <v>1081.18945586</v>
      </c>
      <c r="C130" s="36">
        <f>SUMIFS(СВЦЭМ!$C$39:$C$782,СВЦЭМ!$A$39:$A$782,$A130,СВЦЭМ!$B$39:$B$782,C$119)+'СЕТ СН'!$I$9+СВЦЭМ!$D$10+'СЕТ СН'!$I$6-'СЕТ СН'!$I$19</f>
        <v>1136.5038934300001</v>
      </c>
      <c r="D130" s="36">
        <f>SUMIFS(СВЦЭМ!$C$39:$C$782,СВЦЭМ!$A$39:$A$782,$A130,СВЦЭМ!$B$39:$B$782,D$119)+'СЕТ СН'!$I$9+СВЦЭМ!$D$10+'СЕТ СН'!$I$6-'СЕТ СН'!$I$19</f>
        <v>1192.2030723099999</v>
      </c>
      <c r="E130" s="36">
        <f>SUMIFS(СВЦЭМ!$C$39:$C$782,СВЦЭМ!$A$39:$A$782,$A130,СВЦЭМ!$B$39:$B$782,E$119)+'СЕТ СН'!$I$9+СВЦЭМ!$D$10+'СЕТ СН'!$I$6-'СЕТ СН'!$I$19</f>
        <v>1200.0757627099999</v>
      </c>
      <c r="F130" s="36">
        <f>SUMIFS(СВЦЭМ!$C$39:$C$782,СВЦЭМ!$A$39:$A$782,$A130,СВЦЭМ!$B$39:$B$782,F$119)+'СЕТ СН'!$I$9+СВЦЭМ!$D$10+'СЕТ СН'!$I$6-'СЕТ СН'!$I$19</f>
        <v>1199.0549863199999</v>
      </c>
      <c r="G130" s="36">
        <f>SUMIFS(СВЦЭМ!$C$39:$C$782,СВЦЭМ!$A$39:$A$782,$A130,СВЦЭМ!$B$39:$B$782,G$119)+'СЕТ СН'!$I$9+СВЦЭМ!$D$10+'СЕТ СН'!$I$6-'СЕТ СН'!$I$19</f>
        <v>1206.5161763900001</v>
      </c>
      <c r="H130" s="36">
        <f>SUMIFS(СВЦЭМ!$C$39:$C$782,СВЦЭМ!$A$39:$A$782,$A130,СВЦЭМ!$B$39:$B$782,H$119)+'СЕТ СН'!$I$9+СВЦЭМ!$D$10+'СЕТ СН'!$I$6-'СЕТ СН'!$I$19</f>
        <v>1168.91926683</v>
      </c>
      <c r="I130" s="36">
        <f>SUMIFS(СВЦЭМ!$C$39:$C$782,СВЦЭМ!$A$39:$A$782,$A130,СВЦЭМ!$B$39:$B$782,I$119)+'СЕТ СН'!$I$9+СВЦЭМ!$D$10+'СЕТ СН'!$I$6-'СЕТ СН'!$I$19</f>
        <v>1132.9827475699999</v>
      </c>
      <c r="J130" s="36">
        <f>SUMIFS(СВЦЭМ!$C$39:$C$782,СВЦЭМ!$A$39:$A$782,$A130,СВЦЭМ!$B$39:$B$782,J$119)+'СЕТ СН'!$I$9+СВЦЭМ!$D$10+'СЕТ СН'!$I$6-'СЕТ СН'!$I$19</f>
        <v>1122.4535036299999</v>
      </c>
      <c r="K130" s="36">
        <f>SUMIFS(СВЦЭМ!$C$39:$C$782,СВЦЭМ!$A$39:$A$782,$A130,СВЦЭМ!$B$39:$B$782,K$119)+'СЕТ СН'!$I$9+СВЦЭМ!$D$10+'СЕТ СН'!$I$6-'СЕТ СН'!$I$19</f>
        <v>1114.75039894</v>
      </c>
      <c r="L130" s="36">
        <f>SUMIFS(СВЦЭМ!$C$39:$C$782,СВЦЭМ!$A$39:$A$782,$A130,СВЦЭМ!$B$39:$B$782,L$119)+'СЕТ СН'!$I$9+СВЦЭМ!$D$10+'СЕТ СН'!$I$6-'СЕТ СН'!$I$19</f>
        <v>1114.8799628100001</v>
      </c>
      <c r="M130" s="36">
        <f>SUMIFS(СВЦЭМ!$C$39:$C$782,СВЦЭМ!$A$39:$A$782,$A130,СВЦЭМ!$B$39:$B$782,M$119)+'СЕТ СН'!$I$9+СВЦЭМ!$D$10+'СЕТ СН'!$I$6-'СЕТ СН'!$I$19</f>
        <v>1135.5208865100001</v>
      </c>
      <c r="N130" s="36">
        <f>SUMIFS(СВЦЭМ!$C$39:$C$782,СВЦЭМ!$A$39:$A$782,$A130,СВЦЭМ!$B$39:$B$782,N$119)+'СЕТ СН'!$I$9+СВЦЭМ!$D$10+'СЕТ СН'!$I$6-'СЕТ СН'!$I$19</f>
        <v>1177.7366084400001</v>
      </c>
      <c r="O130" s="36">
        <f>SUMIFS(СВЦЭМ!$C$39:$C$782,СВЦЭМ!$A$39:$A$782,$A130,СВЦЭМ!$B$39:$B$782,O$119)+'СЕТ СН'!$I$9+СВЦЭМ!$D$10+'СЕТ СН'!$I$6-'СЕТ СН'!$I$19</f>
        <v>1188.5477687099999</v>
      </c>
      <c r="P130" s="36">
        <f>SUMIFS(СВЦЭМ!$C$39:$C$782,СВЦЭМ!$A$39:$A$782,$A130,СВЦЭМ!$B$39:$B$782,P$119)+'СЕТ СН'!$I$9+СВЦЭМ!$D$10+'СЕТ СН'!$I$6-'СЕТ СН'!$I$19</f>
        <v>1186.45286414</v>
      </c>
      <c r="Q130" s="36">
        <f>SUMIFS(СВЦЭМ!$C$39:$C$782,СВЦЭМ!$A$39:$A$782,$A130,СВЦЭМ!$B$39:$B$782,Q$119)+'СЕТ СН'!$I$9+СВЦЭМ!$D$10+'СЕТ СН'!$I$6-'СЕТ СН'!$I$19</f>
        <v>1200.68849153</v>
      </c>
      <c r="R130" s="36">
        <f>SUMIFS(СВЦЭМ!$C$39:$C$782,СВЦЭМ!$A$39:$A$782,$A130,СВЦЭМ!$B$39:$B$782,R$119)+'СЕТ СН'!$I$9+СВЦЭМ!$D$10+'СЕТ СН'!$I$6-'СЕТ СН'!$I$19</f>
        <v>1165.63443968</v>
      </c>
      <c r="S130" s="36">
        <f>SUMIFS(СВЦЭМ!$C$39:$C$782,СВЦЭМ!$A$39:$A$782,$A130,СВЦЭМ!$B$39:$B$782,S$119)+'СЕТ СН'!$I$9+СВЦЭМ!$D$10+'СЕТ СН'!$I$6-'СЕТ СН'!$I$19</f>
        <v>1101.65834301</v>
      </c>
      <c r="T130" s="36">
        <f>SUMIFS(СВЦЭМ!$C$39:$C$782,СВЦЭМ!$A$39:$A$782,$A130,СВЦЭМ!$B$39:$B$782,T$119)+'СЕТ СН'!$I$9+СВЦЭМ!$D$10+'СЕТ СН'!$I$6-'СЕТ СН'!$I$19</f>
        <v>1044.98917271</v>
      </c>
      <c r="U130" s="36">
        <f>SUMIFS(СВЦЭМ!$C$39:$C$782,СВЦЭМ!$A$39:$A$782,$A130,СВЦЭМ!$B$39:$B$782,U$119)+'СЕТ СН'!$I$9+СВЦЭМ!$D$10+'СЕТ СН'!$I$6-'СЕТ СН'!$I$19</f>
        <v>1025.1696402</v>
      </c>
      <c r="V130" s="36">
        <f>SUMIFS(СВЦЭМ!$C$39:$C$782,СВЦЭМ!$A$39:$A$782,$A130,СВЦЭМ!$B$39:$B$782,V$119)+'СЕТ СН'!$I$9+СВЦЭМ!$D$10+'СЕТ СН'!$I$6-'СЕТ СН'!$I$19</f>
        <v>1037.0602558</v>
      </c>
      <c r="W130" s="36">
        <f>SUMIFS(СВЦЭМ!$C$39:$C$782,СВЦЭМ!$A$39:$A$782,$A130,СВЦЭМ!$B$39:$B$782,W$119)+'СЕТ СН'!$I$9+СВЦЭМ!$D$10+'СЕТ СН'!$I$6-'СЕТ СН'!$I$19</f>
        <v>1042.1316228000001</v>
      </c>
      <c r="X130" s="36">
        <f>SUMIFS(СВЦЭМ!$C$39:$C$782,СВЦЭМ!$A$39:$A$782,$A130,СВЦЭМ!$B$39:$B$782,X$119)+'СЕТ СН'!$I$9+СВЦЭМ!$D$10+'СЕТ СН'!$I$6-'СЕТ СН'!$I$19</f>
        <v>1057.34499527</v>
      </c>
      <c r="Y130" s="36">
        <f>SUMIFS(СВЦЭМ!$C$39:$C$782,СВЦЭМ!$A$39:$A$782,$A130,СВЦЭМ!$B$39:$B$782,Y$119)+'СЕТ СН'!$I$9+СВЦЭМ!$D$10+'СЕТ СН'!$I$6-'СЕТ СН'!$I$19</f>
        <v>1078.71544234</v>
      </c>
    </row>
    <row r="131" spans="1:25" ht="15.75" x14ac:dyDescent="0.2">
      <c r="A131" s="35">
        <f t="shared" si="3"/>
        <v>44359</v>
      </c>
      <c r="B131" s="36">
        <f>SUMIFS(СВЦЭМ!$C$39:$C$782,СВЦЭМ!$A$39:$A$782,$A131,СВЦЭМ!$B$39:$B$782,B$119)+'СЕТ СН'!$I$9+СВЦЭМ!$D$10+'СЕТ СН'!$I$6-'СЕТ СН'!$I$19</f>
        <v>1098.8603063799999</v>
      </c>
      <c r="C131" s="36">
        <f>SUMIFS(СВЦЭМ!$C$39:$C$782,СВЦЭМ!$A$39:$A$782,$A131,СВЦЭМ!$B$39:$B$782,C$119)+'СЕТ СН'!$I$9+СВЦЭМ!$D$10+'СЕТ СН'!$I$6-'СЕТ СН'!$I$19</f>
        <v>1137.27753917</v>
      </c>
      <c r="D131" s="36">
        <f>SUMIFS(СВЦЭМ!$C$39:$C$782,СВЦЭМ!$A$39:$A$782,$A131,СВЦЭМ!$B$39:$B$782,D$119)+'СЕТ СН'!$I$9+СВЦЭМ!$D$10+'СЕТ СН'!$I$6-'СЕТ СН'!$I$19</f>
        <v>1202.49932395</v>
      </c>
      <c r="E131" s="36">
        <f>SUMIFS(СВЦЭМ!$C$39:$C$782,СВЦЭМ!$A$39:$A$782,$A131,СВЦЭМ!$B$39:$B$782,E$119)+'СЕТ СН'!$I$9+СВЦЭМ!$D$10+'СЕТ СН'!$I$6-'СЕТ СН'!$I$19</f>
        <v>1209.5410715400001</v>
      </c>
      <c r="F131" s="36">
        <f>SUMIFS(СВЦЭМ!$C$39:$C$782,СВЦЭМ!$A$39:$A$782,$A131,СВЦЭМ!$B$39:$B$782,F$119)+'СЕТ СН'!$I$9+СВЦЭМ!$D$10+'СЕТ СН'!$I$6-'СЕТ СН'!$I$19</f>
        <v>1202.89797546</v>
      </c>
      <c r="G131" s="36">
        <f>SUMIFS(СВЦЭМ!$C$39:$C$782,СВЦЭМ!$A$39:$A$782,$A131,СВЦЭМ!$B$39:$B$782,G$119)+'СЕТ СН'!$I$9+СВЦЭМ!$D$10+'СЕТ СН'!$I$6-'СЕТ СН'!$I$19</f>
        <v>1204.6381939</v>
      </c>
      <c r="H131" s="36">
        <f>SUMIFS(СВЦЭМ!$C$39:$C$782,СВЦЭМ!$A$39:$A$782,$A131,СВЦЭМ!$B$39:$B$782,H$119)+'СЕТ СН'!$I$9+СВЦЭМ!$D$10+'СЕТ СН'!$I$6-'СЕТ СН'!$I$19</f>
        <v>1189.02370402</v>
      </c>
      <c r="I131" s="36">
        <f>SUMIFS(СВЦЭМ!$C$39:$C$782,СВЦЭМ!$A$39:$A$782,$A131,СВЦЭМ!$B$39:$B$782,I$119)+'СЕТ СН'!$I$9+СВЦЭМ!$D$10+'СЕТ СН'!$I$6-'СЕТ СН'!$I$19</f>
        <v>1136.2142845000001</v>
      </c>
      <c r="J131" s="36">
        <f>SUMIFS(СВЦЭМ!$C$39:$C$782,СВЦЭМ!$A$39:$A$782,$A131,СВЦЭМ!$B$39:$B$782,J$119)+'СЕТ СН'!$I$9+СВЦЭМ!$D$10+'СЕТ СН'!$I$6-'СЕТ СН'!$I$19</f>
        <v>1102.9424070499999</v>
      </c>
      <c r="K131" s="36">
        <f>SUMIFS(СВЦЭМ!$C$39:$C$782,СВЦЭМ!$A$39:$A$782,$A131,СВЦЭМ!$B$39:$B$782,K$119)+'СЕТ СН'!$I$9+СВЦЭМ!$D$10+'СЕТ СН'!$I$6-'СЕТ СН'!$I$19</f>
        <v>1074.4764878799999</v>
      </c>
      <c r="L131" s="36">
        <f>SUMIFS(СВЦЭМ!$C$39:$C$782,СВЦЭМ!$A$39:$A$782,$A131,СВЦЭМ!$B$39:$B$782,L$119)+'СЕТ СН'!$I$9+СВЦЭМ!$D$10+'СЕТ СН'!$I$6-'СЕТ СН'!$I$19</f>
        <v>1089.68631736</v>
      </c>
      <c r="M131" s="36">
        <f>SUMIFS(СВЦЭМ!$C$39:$C$782,СВЦЭМ!$A$39:$A$782,$A131,СВЦЭМ!$B$39:$B$782,M$119)+'СЕТ СН'!$I$9+СВЦЭМ!$D$10+'СЕТ СН'!$I$6-'СЕТ СН'!$I$19</f>
        <v>1094.4995496399999</v>
      </c>
      <c r="N131" s="36">
        <f>SUMIFS(СВЦЭМ!$C$39:$C$782,СВЦЭМ!$A$39:$A$782,$A131,СВЦЭМ!$B$39:$B$782,N$119)+'СЕТ СН'!$I$9+СВЦЭМ!$D$10+'СЕТ СН'!$I$6-'СЕТ СН'!$I$19</f>
        <v>1161.2268004800001</v>
      </c>
      <c r="O131" s="36">
        <f>SUMIFS(СВЦЭМ!$C$39:$C$782,СВЦЭМ!$A$39:$A$782,$A131,СВЦЭМ!$B$39:$B$782,O$119)+'СЕТ СН'!$I$9+СВЦЭМ!$D$10+'СЕТ СН'!$I$6-'СЕТ СН'!$I$19</f>
        <v>1181.3279466399999</v>
      </c>
      <c r="P131" s="36">
        <f>SUMIFS(СВЦЭМ!$C$39:$C$782,СВЦЭМ!$A$39:$A$782,$A131,СВЦЭМ!$B$39:$B$782,P$119)+'СЕТ СН'!$I$9+СВЦЭМ!$D$10+'СЕТ СН'!$I$6-'СЕТ СН'!$I$19</f>
        <v>1179.0322152399999</v>
      </c>
      <c r="Q131" s="36">
        <f>SUMIFS(СВЦЭМ!$C$39:$C$782,СВЦЭМ!$A$39:$A$782,$A131,СВЦЭМ!$B$39:$B$782,Q$119)+'СЕТ СН'!$I$9+СВЦЭМ!$D$10+'СЕТ СН'!$I$6-'СЕТ СН'!$I$19</f>
        <v>1174.4428890500001</v>
      </c>
      <c r="R131" s="36">
        <f>SUMIFS(СВЦЭМ!$C$39:$C$782,СВЦЭМ!$A$39:$A$782,$A131,СВЦЭМ!$B$39:$B$782,R$119)+'СЕТ СН'!$I$9+СВЦЭМ!$D$10+'СЕТ СН'!$I$6-'СЕТ СН'!$I$19</f>
        <v>1142.8486341600001</v>
      </c>
      <c r="S131" s="36">
        <f>SUMIFS(СВЦЭМ!$C$39:$C$782,СВЦЭМ!$A$39:$A$782,$A131,СВЦЭМ!$B$39:$B$782,S$119)+'СЕТ СН'!$I$9+СВЦЭМ!$D$10+'СЕТ СН'!$I$6-'СЕТ СН'!$I$19</f>
        <v>1100.9169959000001</v>
      </c>
      <c r="T131" s="36">
        <f>SUMIFS(СВЦЭМ!$C$39:$C$782,СВЦЭМ!$A$39:$A$782,$A131,СВЦЭМ!$B$39:$B$782,T$119)+'СЕТ СН'!$I$9+СВЦЭМ!$D$10+'СЕТ СН'!$I$6-'СЕТ СН'!$I$19</f>
        <v>1063.94702054</v>
      </c>
      <c r="U131" s="36">
        <f>SUMIFS(СВЦЭМ!$C$39:$C$782,СВЦЭМ!$A$39:$A$782,$A131,СВЦЭМ!$B$39:$B$782,U$119)+'СЕТ СН'!$I$9+СВЦЭМ!$D$10+'СЕТ СН'!$I$6-'СЕТ СН'!$I$19</f>
        <v>1061.2125149199999</v>
      </c>
      <c r="V131" s="36">
        <f>SUMIFS(СВЦЭМ!$C$39:$C$782,СВЦЭМ!$A$39:$A$782,$A131,СВЦЭМ!$B$39:$B$782,V$119)+'СЕТ СН'!$I$9+СВЦЭМ!$D$10+'СЕТ СН'!$I$6-'СЕТ СН'!$I$19</f>
        <v>1070.6087144999999</v>
      </c>
      <c r="W131" s="36">
        <f>SUMIFS(СВЦЭМ!$C$39:$C$782,СВЦЭМ!$A$39:$A$782,$A131,СВЦЭМ!$B$39:$B$782,W$119)+'СЕТ СН'!$I$9+СВЦЭМ!$D$10+'СЕТ СН'!$I$6-'СЕТ СН'!$I$19</f>
        <v>1025.6817630400001</v>
      </c>
      <c r="X131" s="36">
        <f>SUMIFS(СВЦЭМ!$C$39:$C$782,СВЦЭМ!$A$39:$A$782,$A131,СВЦЭМ!$B$39:$B$782,X$119)+'СЕТ СН'!$I$9+СВЦЭМ!$D$10+'СЕТ СН'!$I$6-'СЕТ СН'!$I$19</f>
        <v>1029.1339754999999</v>
      </c>
      <c r="Y131" s="36">
        <f>SUMIFS(СВЦЭМ!$C$39:$C$782,СВЦЭМ!$A$39:$A$782,$A131,СВЦЭМ!$B$39:$B$782,Y$119)+'СЕТ СН'!$I$9+СВЦЭМ!$D$10+'СЕТ СН'!$I$6-'СЕТ СН'!$I$19</f>
        <v>1059.2433780399999</v>
      </c>
    </row>
    <row r="132" spans="1:25" ht="15.75" x14ac:dyDescent="0.2">
      <c r="A132" s="35">
        <f t="shared" si="3"/>
        <v>44360</v>
      </c>
      <c r="B132" s="36">
        <f>SUMIFS(СВЦЭМ!$C$39:$C$782,СВЦЭМ!$A$39:$A$782,$A132,СВЦЭМ!$B$39:$B$782,B$119)+'СЕТ СН'!$I$9+СВЦЭМ!$D$10+'СЕТ СН'!$I$6-'СЕТ СН'!$I$19</f>
        <v>1075.85167039</v>
      </c>
      <c r="C132" s="36">
        <f>SUMIFS(СВЦЭМ!$C$39:$C$782,СВЦЭМ!$A$39:$A$782,$A132,СВЦЭМ!$B$39:$B$782,C$119)+'СЕТ СН'!$I$9+СВЦЭМ!$D$10+'СЕТ СН'!$I$6-'СЕТ СН'!$I$19</f>
        <v>1114.2251619399999</v>
      </c>
      <c r="D132" s="36">
        <f>SUMIFS(СВЦЭМ!$C$39:$C$782,СВЦЭМ!$A$39:$A$782,$A132,СВЦЭМ!$B$39:$B$782,D$119)+'СЕТ СН'!$I$9+СВЦЭМ!$D$10+'СЕТ СН'!$I$6-'СЕТ СН'!$I$19</f>
        <v>1196.27344255</v>
      </c>
      <c r="E132" s="36">
        <f>SUMIFS(СВЦЭМ!$C$39:$C$782,СВЦЭМ!$A$39:$A$782,$A132,СВЦЭМ!$B$39:$B$782,E$119)+'СЕТ СН'!$I$9+СВЦЭМ!$D$10+'СЕТ СН'!$I$6-'СЕТ СН'!$I$19</f>
        <v>1193.58804639</v>
      </c>
      <c r="F132" s="36">
        <f>SUMIFS(СВЦЭМ!$C$39:$C$782,СВЦЭМ!$A$39:$A$782,$A132,СВЦЭМ!$B$39:$B$782,F$119)+'СЕТ СН'!$I$9+СВЦЭМ!$D$10+'СЕТ СН'!$I$6-'СЕТ СН'!$I$19</f>
        <v>1181.45109441</v>
      </c>
      <c r="G132" s="36">
        <f>SUMIFS(СВЦЭМ!$C$39:$C$782,СВЦЭМ!$A$39:$A$782,$A132,СВЦЭМ!$B$39:$B$782,G$119)+'СЕТ СН'!$I$9+СВЦЭМ!$D$10+'СЕТ СН'!$I$6-'СЕТ СН'!$I$19</f>
        <v>1183.7659946799999</v>
      </c>
      <c r="H132" s="36">
        <f>SUMIFS(СВЦЭМ!$C$39:$C$782,СВЦЭМ!$A$39:$A$782,$A132,СВЦЭМ!$B$39:$B$782,H$119)+'СЕТ СН'!$I$9+СВЦЭМ!$D$10+'СЕТ СН'!$I$6-'СЕТ СН'!$I$19</f>
        <v>1187.6364359699999</v>
      </c>
      <c r="I132" s="36">
        <f>SUMIFS(СВЦЭМ!$C$39:$C$782,СВЦЭМ!$A$39:$A$782,$A132,СВЦЭМ!$B$39:$B$782,I$119)+'СЕТ СН'!$I$9+СВЦЭМ!$D$10+'СЕТ СН'!$I$6-'СЕТ СН'!$I$19</f>
        <v>1127.6173752899999</v>
      </c>
      <c r="J132" s="36">
        <f>SUMIFS(СВЦЭМ!$C$39:$C$782,СВЦЭМ!$A$39:$A$782,$A132,СВЦЭМ!$B$39:$B$782,J$119)+'СЕТ СН'!$I$9+СВЦЭМ!$D$10+'СЕТ СН'!$I$6-'СЕТ СН'!$I$19</f>
        <v>1076.0475500299999</v>
      </c>
      <c r="K132" s="36">
        <f>SUMIFS(СВЦЭМ!$C$39:$C$782,СВЦЭМ!$A$39:$A$782,$A132,СВЦЭМ!$B$39:$B$782,K$119)+'СЕТ СН'!$I$9+СВЦЭМ!$D$10+'СЕТ СН'!$I$6-'СЕТ СН'!$I$19</f>
        <v>1070.8710384399999</v>
      </c>
      <c r="L132" s="36">
        <f>SUMIFS(СВЦЭМ!$C$39:$C$782,СВЦЭМ!$A$39:$A$782,$A132,СВЦЭМ!$B$39:$B$782,L$119)+'СЕТ СН'!$I$9+СВЦЭМ!$D$10+'СЕТ СН'!$I$6-'СЕТ СН'!$I$19</f>
        <v>1085.70373965</v>
      </c>
      <c r="M132" s="36">
        <f>SUMIFS(СВЦЭМ!$C$39:$C$782,СВЦЭМ!$A$39:$A$782,$A132,СВЦЭМ!$B$39:$B$782,M$119)+'СЕТ СН'!$I$9+СВЦЭМ!$D$10+'СЕТ СН'!$I$6-'СЕТ СН'!$I$19</f>
        <v>1090.74650438</v>
      </c>
      <c r="N132" s="36">
        <f>SUMIFS(СВЦЭМ!$C$39:$C$782,СВЦЭМ!$A$39:$A$782,$A132,СВЦЭМ!$B$39:$B$782,N$119)+'СЕТ СН'!$I$9+СВЦЭМ!$D$10+'СЕТ СН'!$I$6-'СЕТ СН'!$I$19</f>
        <v>1168.11517147</v>
      </c>
      <c r="O132" s="36">
        <f>SUMIFS(СВЦЭМ!$C$39:$C$782,СВЦЭМ!$A$39:$A$782,$A132,СВЦЭМ!$B$39:$B$782,O$119)+'СЕТ СН'!$I$9+СВЦЭМ!$D$10+'СЕТ СН'!$I$6-'СЕТ СН'!$I$19</f>
        <v>1182.3989089300001</v>
      </c>
      <c r="P132" s="36">
        <f>SUMIFS(СВЦЭМ!$C$39:$C$782,СВЦЭМ!$A$39:$A$782,$A132,СВЦЭМ!$B$39:$B$782,P$119)+'СЕТ СН'!$I$9+СВЦЭМ!$D$10+'СЕТ СН'!$I$6-'СЕТ СН'!$I$19</f>
        <v>1180.0567055900001</v>
      </c>
      <c r="Q132" s="36">
        <f>SUMIFS(СВЦЭМ!$C$39:$C$782,СВЦЭМ!$A$39:$A$782,$A132,СВЦЭМ!$B$39:$B$782,Q$119)+'СЕТ СН'!$I$9+СВЦЭМ!$D$10+'СЕТ СН'!$I$6-'СЕТ СН'!$I$19</f>
        <v>1173.6190888399999</v>
      </c>
      <c r="R132" s="36">
        <f>SUMIFS(СВЦЭМ!$C$39:$C$782,СВЦЭМ!$A$39:$A$782,$A132,СВЦЭМ!$B$39:$B$782,R$119)+'СЕТ СН'!$I$9+СВЦЭМ!$D$10+'СЕТ СН'!$I$6-'СЕТ СН'!$I$19</f>
        <v>1139.35586085</v>
      </c>
      <c r="S132" s="36">
        <f>SUMIFS(СВЦЭМ!$C$39:$C$782,СВЦЭМ!$A$39:$A$782,$A132,СВЦЭМ!$B$39:$B$782,S$119)+'СЕТ СН'!$I$9+СВЦЭМ!$D$10+'СЕТ СН'!$I$6-'СЕТ СН'!$I$19</f>
        <v>1071.2286999200001</v>
      </c>
      <c r="T132" s="36">
        <f>SUMIFS(СВЦЭМ!$C$39:$C$782,СВЦЭМ!$A$39:$A$782,$A132,СВЦЭМ!$B$39:$B$782,T$119)+'СЕТ СН'!$I$9+СВЦЭМ!$D$10+'СЕТ СН'!$I$6-'СЕТ СН'!$I$19</f>
        <v>1074.9030618500001</v>
      </c>
      <c r="U132" s="36">
        <f>SUMIFS(СВЦЭМ!$C$39:$C$782,СВЦЭМ!$A$39:$A$782,$A132,СВЦЭМ!$B$39:$B$782,U$119)+'СЕТ СН'!$I$9+СВЦЭМ!$D$10+'СЕТ СН'!$I$6-'СЕТ СН'!$I$19</f>
        <v>1080.29457093</v>
      </c>
      <c r="V132" s="36">
        <f>SUMIFS(СВЦЭМ!$C$39:$C$782,СВЦЭМ!$A$39:$A$782,$A132,СВЦЭМ!$B$39:$B$782,V$119)+'СЕТ СН'!$I$9+СВЦЭМ!$D$10+'СЕТ СН'!$I$6-'СЕТ СН'!$I$19</f>
        <v>1048.90713809</v>
      </c>
      <c r="W132" s="36">
        <f>SUMIFS(СВЦЭМ!$C$39:$C$782,СВЦЭМ!$A$39:$A$782,$A132,СВЦЭМ!$B$39:$B$782,W$119)+'СЕТ СН'!$I$9+СВЦЭМ!$D$10+'СЕТ СН'!$I$6-'СЕТ СН'!$I$19</f>
        <v>1035.1960400999999</v>
      </c>
      <c r="X132" s="36">
        <f>SUMIFS(СВЦЭМ!$C$39:$C$782,СВЦЭМ!$A$39:$A$782,$A132,СВЦЭМ!$B$39:$B$782,X$119)+'СЕТ СН'!$I$9+СВЦЭМ!$D$10+'СЕТ СН'!$I$6-'СЕТ СН'!$I$19</f>
        <v>1034.62732873</v>
      </c>
      <c r="Y132" s="36">
        <f>SUMIFS(СВЦЭМ!$C$39:$C$782,СВЦЭМ!$A$39:$A$782,$A132,СВЦЭМ!$B$39:$B$782,Y$119)+'СЕТ СН'!$I$9+СВЦЭМ!$D$10+'СЕТ СН'!$I$6-'СЕТ СН'!$I$19</f>
        <v>1037.1755880599999</v>
      </c>
    </row>
    <row r="133" spans="1:25" ht="15.75" x14ac:dyDescent="0.2">
      <c r="A133" s="35">
        <f t="shared" si="3"/>
        <v>44361</v>
      </c>
      <c r="B133" s="36">
        <f>SUMIFS(СВЦЭМ!$C$39:$C$782,СВЦЭМ!$A$39:$A$782,$A133,СВЦЭМ!$B$39:$B$782,B$119)+'СЕТ СН'!$I$9+СВЦЭМ!$D$10+'СЕТ СН'!$I$6-'СЕТ СН'!$I$19</f>
        <v>1062.62646776</v>
      </c>
      <c r="C133" s="36">
        <f>SUMIFS(СВЦЭМ!$C$39:$C$782,СВЦЭМ!$A$39:$A$782,$A133,СВЦЭМ!$B$39:$B$782,C$119)+'СЕТ СН'!$I$9+СВЦЭМ!$D$10+'СЕТ СН'!$I$6-'СЕТ СН'!$I$19</f>
        <v>1145.2344126799999</v>
      </c>
      <c r="D133" s="36">
        <f>SUMIFS(СВЦЭМ!$C$39:$C$782,СВЦЭМ!$A$39:$A$782,$A133,СВЦЭМ!$B$39:$B$782,D$119)+'СЕТ СН'!$I$9+СВЦЭМ!$D$10+'СЕТ СН'!$I$6-'СЕТ СН'!$I$19</f>
        <v>1181.8029220399999</v>
      </c>
      <c r="E133" s="36">
        <f>SUMIFS(СВЦЭМ!$C$39:$C$782,СВЦЭМ!$A$39:$A$782,$A133,СВЦЭМ!$B$39:$B$782,E$119)+'СЕТ СН'!$I$9+СВЦЭМ!$D$10+'СЕТ СН'!$I$6-'СЕТ СН'!$I$19</f>
        <v>1197.2600968100001</v>
      </c>
      <c r="F133" s="36">
        <f>SUMIFS(СВЦЭМ!$C$39:$C$782,СВЦЭМ!$A$39:$A$782,$A133,СВЦЭМ!$B$39:$B$782,F$119)+'СЕТ СН'!$I$9+СВЦЭМ!$D$10+'СЕТ СН'!$I$6-'СЕТ СН'!$I$19</f>
        <v>1195.94456227</v>
      </c>
      <c r="G133" s="36">
        <f>SUMIFS(СВЦЭМ!$C$39:$C$782,СВЦЭМ!$A$39:$A$782,$A133,СВЦЭМ!$B$39:$B$782,G$119)+'СЕТ СН'!$I$9+СВЦЭМ!$D$10+'СЕТ СН'!$I$6-'СЕТ СН'!$I$19</f>
        <v>1197.10723293</v>
      </c>
      <c r="H133" s="36">
        <f>SUMIFS(СВЦЭМ!$C$39:$C$782,СВЦЭМ!$A$39:$A$782,$A133,СВЦЭМ!$B$39:$B$782,H$119)+'СЕТ СН'!$I$9+СВЦЭМ!$D$10+'СЕТ СН'!$I$6-'СЕТ СН'!$I$19</f>
        <v>1191.38123169</v>
      </c>
      <c r="I133" s="36">
        <f>SUMIFS(СВЦЭМ!$C$39:$C$782,СВЦЭМ!$A$39:$A$782,$A133,СВЦЭМ!$B$39:$B$782,I$119)+'СЕТ СН'!$I$9+СВЦЭМ!$D$10+'СЕТ СН'!$I$6-'СЕТ СН'!$I$19</f>
        <v>1149.6077795399999</v>
      </c>
      <c r="J133" s="36">
        <f>SUMIFS(СВЦЭМ!$C$39:$C$782,СВЦЭМ!$A$39:$A$782,$A133,СВЦЭМ!$B$39:$B$782,J$119)+'СЕТ СН'!$I$9+СВЦЭМ!$D$10+'СЕТ СН'!$I$6-'СЕТ СН'!$I$19</f>
        <v>1086.6989953099999</v>
      </c>
      <c r="K133" s="36">
        <f>SUMIFS(СВЦЭМ!$C$39:$C$782,СВЦЭМ!$A$39:$A$782,$A133,СВЦЭМ!$B$39:$B$782,K$119)+'СЕТ СН'!$I$9+СВЦЭМ!$D$10+'СЕТ СН'!$I$6-'СЕТ СН'!$I$19</f>
        <v>1074.5864771700001</v>
      </c>
      <c r="L133" s="36">
        <f>SUMIFS(СВЦЭМ!$C$39:$C$782,СВЦЭМ!$A$39:$A$782,$A133,СВЦЭМ!$B$39:$B$782,L$119)+'СЕТ СН'!$I$9+СВЦЭМ!$D$10+'СЕТ СН'!$I$6-'СЕТ СН'!$I$19</f>
        <v>1090.8351185500001</v>
      </c>
      <c r="M133" s="36">
        <f>SUMIFS(СВЦЭМ!$C$39:$C$782,СВЦЭМ!$A$39:$A$782,$A133,СВЦЭМ!$B$39:$B$782,M$119)+'СЕТ СН'!$I$9+СВЦЭМ!$D$10+'СЕТ СН'!$I$6-'СЕТ СН'!$I$19</f>
        <v>1088.1241985899999</v>
      </c>
      <c r="N133" s="36">
        <f>SUMIFS(СВЦЭМ!$C$39:$C$782,СВЦЭМ!$A$39:$A$782,$A133,СВЦЭМ!$B$39:$B$782,N$119)+'СЕТ СН'!$I$9+СВЦЭМ!$D$10+'СЕТ СН'!$I$6-'СЕТ СН'!$I$19</f>
        <v>1160.1348436399999</v>
      </c>
      <c r="O133" s="36">
        <f>SUMIFS(СВЦЭМ!$C$39:$C$782,СВЦЭМ!$A$39:$A$782,$A133,СВЦЭМ!$B$39:$B$782,O$119)+'СЕТ СН'!$I$9+СВЦЭМ!$D$10+'СЕТ СН'!$I$6-'СЕТ СН'!$I$19</f>
        <v>1185.4787735</v>
      </c>
      <c r="P133" s="36">
        <f>SUMIFS(СВЦЭМ!$C$39:$C$782,СВЦЭМ!$A$39:$A$782,$A133,СВЦЭМ!$B$39:$B$782,P$119)+'СЕТ СН'!$I$9+СВЦЭМ!$D$10+'СЕТ СН'!$I$6-'СЕТ СН'!$I$19</f>
        <v>1170.3656940599999</v>
      </c>
      <c r="Q133" s="36">
        <f>SUMIFS(СВЦЭМ!$C$39:$C$782,СВЦЭМ!$A$39:$A$782,$A133,СВЦЭМ!$B$39:$B$782,Q$119)+'СЕТ СН'!$I$9+СВЦЭМ!$D$10+'СЕТ СН'!$I$6-'СЕТ СН'!$I$19</f>
        <v>1164.7002958799999</v>
      </c>
      <c r="R133" s="36">
        <f>SUMIFS(СВЦЭМ!$C$39:$C$782,СВЦЭМ!$A$39:$A$782,$A133,СВЦЭМ!$B$39:$B$782,R$119)+'СЕТ СН'!$I$9+СВЦЭМ!$D$10+'СЕТ СН'!$I$6-'СЕТ СН'!$I$19</f>
        <v>1138.7517536800001</v>
      </c>
      <c r="S133" s="36">
        <f>SUMIFS(СВЦЭМ!$C$39:$C$782,СВЦЭМ!$A$39:$A$782,$A133,СВЦЭМ!$B$39:$B$782,S$119)+'СЕТ СН'!$I$9+СВЦЭМ!$D$10+'СЕТ СН'!$I$6-'СЕТ СН'!$I$19</f>
        <v>1065.2291527499999</v>
      </c>
      <c r="T133" s="36">
        <f>SUMIFS(СВЦЭМ!$C$39:$C$782,СВЦЭМ!$A$39:$A$782,$A133,СВЦЭМ!$B$39:$B$782,T$119)+'СЕТ СН'!$I$9+СВЦЭМ!$D$10+'СЕТ СН'!$I$6-'СЕТ СН'!$I$19</f>
        <v>1092.50612062</v>
      </c>
      <c r="U133" s="36">
        <f>SUMIFS(СВЦЭМ!$C$39:$C$782,СВЦЭМ!$A$39:$A$782,$A133,СВЦЭМ!$B$39:$B$782,U$119)+'СЕТ СН'!$I$9+СВЦЭМ!$D$10+'СЕТ СН'!$I$6-'СЕТ СН'!$I$19</f>
        <v>1098.7522168600001</v>
      </c>
      <c r="V133" s="36">
        <f>SUMIFS(СВЦЭМ!$C$39:$C$782,СВЦЭМ!$A$39:$A$782,$A133,СВЦЭМ!$B$39:$B$782,V$119)+'СЕТ СН'!$I$9+СВЦЭМ!$D$10+'СЕТ СН'!$I$6-'СЕТ СН'!$I$19</f>
        <v>1066.2389259300001</v>
      </c>
      <c r="W133" s="36">
        <f>SUMIFS(СВЦЭМ!$C$39:$C$782,СВЦЭМ!$A$39:$A$782,$A133,СВЦЭМ!$B$39:$B$782,W$119)+'СЕТ СН'!$I$9+СВЦЭМ!$D$10+'СЕТ СН'!$I$6-'СЕТ СН'!$I$19</f>
        <v>1028.3916204699999</v>
      </c>
      <c r="X133" s="36">
        <f>SUMIFS(СВЦЭМ!$C$39:$C$782,СВЦЭМ!$A$39:$A$782,$A133,СВЦЭМ!$B$39:$B$782,X$119)+'СЕТ СН'!$I$9+СВЦЭМ!$D$10+'СЕТ СН'!$I$6-'СЕТ СН'!$I$19</f>
        <v>1049.84436145</v>
      </c>
      <c r="Y133" s="36">
        <f>SUMIFS(СВЦЭМ!$C$39:$C$782,СВЦЭМ!$A$39:$A$782,$A133,СВЦЭМ!$B$39:$B$782,Y$119)+'СЕТ СН'!$I$9+СВЦЭМ!$D$10+'СЕТ СН'!$I$6-'СЕТ СН'!$I$19</f>
        <v>1072.3801692499999</v>
      </c>
    </row>
    <row r="134" spans="1:25" ht="15.75" x14ac:dyDescent="0.2">
      <c r="A134" s="35">
        <f t="shared" si="3"/>
        <v>44362</v>
      </c>
      <c r="B134" s="36">
        <f>SUMIFS(СВЦЭМ!$C$39:$C$782,СВЦЭМ!$A$39:$A$782,$A134,СВЦЭМ!$B$39:$B$782,B$119)+'СЕТ СН'!$I$9+СВЦЭМ!$D$10+'СЕТ СН'!$I$6-'СЕТ СН'!$I$19</f>
        <v>1081.1580562300001</v>
      </c>
      <c r="C134" s="36">
        <f>SUMIFS(СВЦЭМ!$C$39:$C$782,СВЦЭМ!$A$39:$A$782,$A134,СВЦЭМ!$B$39:$B$782,C$119)+'СЕТ СН'!$I$9+СВЦЭМ!$D$10+'СЕТ СН'!$I$6-'СЕТ СН'!$I$19</f>
        <v>1162.4020110700001</v>
      </c>
      <c r="D134" s="36">
        <f>SUMIFS(СВЦЭМ!$C$39:$C$782,СВЦЭМ!$A$39:$A$782,$A134,СВЦЭМ!$B$39:$B$782,D$119)+'СЕТ СН'!$I$9+СВЦЭМ!$D$10+'СЕТ СН'!$I$6-'СЕТ СН'!$I$19</f>
        <v>1189.44973424</v>
      </c>
      <c r="E134" s="36">
        <f>SUMIFS(СВЦЭМ!$C$39:$C$782,СВЦЭМ!$A$39:$A$782,$A134,СВЦЭМ!$B$39:$B$782,E$119)+'СЕТ СН'!$I$9+СВЦЭМ!$D$10+'СЕТ СН'!$I$6-'СЕТ СН'!$I$19</f>
        <v>1199.4686055100001</v>
      </c>
      <c r="F134" s="36">
        <f>SUMIFS(СВЦЭМ!$C$39:$C$782,СВЦЭМ!$A$39:$A$782,$A134,СВЦЭМ!$B$39:$B$782,F$119)+'СЕТ СН'!$I$9+СВЦЭМ!$D$10+'СЕТ СН'!$I$6-'СЕТ СН'!$I$19</f>
        <v>1181.23305966</v>
      </c>
      <c r="G134" s="36">
        <f>SUMIFS(СВЦЭМ!$C$39:$C$782,СВЦЭМ!$A$39:$A$782,$A134,СВЦЭМ!$B$39:$B$782,G$119)+'СЕТ СН'!$I$9+СВЦЭМ!$D$10+'СЕТ СН'!$I$6-'СЕТ СН'!$I$19</f>
        <v>1182.7643374100001</v>
      </c>
      <c r="H134" s="36">
        <f>SUMIFS(СВЦЭМ!$C$39:$C$782,СВЦЭМ!$A$39:$A$782,$A134,СВЦЭМ!$B$39:$B$782,H$119)+'СЕТ СН'!$I$9+СВЦЭМ!$D$10+'СЕТ СН'!$I$6-'СЕТ СН'!$I$19</f>
        <v>1193.02125701</v>
      </c>
      <c r="I134" s="36">
        <f>SUMIFS(СВЦЭМ!$C$39:$C$782,СВЦЭМ!$A$39:$A$782,$A134,СВЦЭМ!$B$39:$B$782,I$119)+'СЕТ СН'!$I$9+СВЦЭМ!$D$10+'СЕТ СН'!$I$6-'СЕТ СН'!$I$19</f>
        <v>1103.7701030399999</v>
      </c>
      <c r="J134" s="36">
        <f>SUMIFS(СВЦЭМ!$C$39:$C$782,СВЦЭМ!$A$39:$A$782,$A134,СВЦЭМ!$B$39:$B$782,J$119)+'СЕТ СН'!$I$9+СВЦЭМ!$D$10+'СЕТ СН'!$I$6-'СЕТ СН'!$I$19</f>
        <v>1070.31401211</v>
      </c>
      <c r="K134" s="36">
        <f>SUMIFS(СВЦЭМ!$C$39:$C$782,СВЦЭМ!$A$39:$A$782,$A134,СВЦЭМ!$B$39:$B$782,K$119)+'СЕТ СН'!$I$9+СВЦЭМ!$D$10+'СЕТ СН'!$I$6-'СЕТ СН'!$I$19</f>
        <v>1053.1960388699999</v>
      </c>
      <c r="L134" s="36">
        <f>SUMIFS(СВЦЭМ!$C$39:$C$782,СВЦЭМ!$A$39:$A$782,$A134,СВЦЭМ!$B$39:$B$782,L$119)+'СЕТ СН'!$I$9+СВЦЭМ!$D$10+'СЕТ СН'!$I$6-'СЕТ СН'!$I$19</f>
        <v>1043.24023005</v>
      </c>
      <c r="M134" s="36">
        <f>SUMIFS(СВЦЭМ!$C$39:$C$782,СВЦЭМ!$A$39:$A$782,$A134,СВЦЭМ!$B$39:$B$782,M$119)+'СЕТ СН'!$I$9+СВЦЭМ!$D$10+'СЕТ СН'!$I$6-'СЕТ СН'!$I$19</f>
        <v>1101.3198454000001</v>
      </c>
      <c r="N134" s="36">
        <f>SUMIFS(СВЦЭМ!$C$39:$C$782,СВЦЭМ!$A$39:$A$782,$A134,СВЦЭМ!$B$39:$B$782,N$119)+'СЕТ СН'!$I$9+СВЦЭМ!$D$10+'СЕТ СН'!$I$6-'СЕТ СН'!$I$19</f>
        <v>1145.2358869299999</v>
      </c>
      <c r="O134" s="36">
        <f>SUMIFS(СВЦЭМ!$C$39:$C$782,СВЦЭМ!$A$39:$A$782,$A134,СВЦЭМ!$B$39:$B$782,O$119)+'СЕТ СН'!$I$9+СВЦЭМ!$D$10+'СЕТ СН'!$I$6-'СЕТ СН'!$I$19</f>
        <v>1190.5546920699999</v>
      </c>
      <c r="P134" s="36">
        <f>SUMIFS(СВЦЭМ!$C$39:$C$782,СВЦЭМ!$A$39:$A$782,$A134,СВЦЭМ!$B$39:$B$782,P$119)+'СЕТ СН'!$I$9+СВЦЭМ!$D$10+'СЕТ СН'!$I$6-'СЕТ СН'!$I$19</f>
        <v>1191.6019714899999</v>
      </c>
      <c r="Q134" s="36">
        <f>SUMIFS(СВЦЭМ!$C$39:$C$782,СВЦЭМ!$A$39:$A$782,$A134,СВЦЭМ!$B$39:$B$782,Q$119)+'СЕТ СН'!$I$9+СВЦЭМ!$D$10+'СЕТ СН'!$I$6-'СЕТ СН'!$I$19</f>
        <v>1203.3818108099999</v>
      </c>
      <c r="R134" s="36">
        <f>SUMIFS(СВЦЭМ!$C$39:$C$782,СВЦЭМ!$A$39:$A$782,$A134,СВЦЭМ!$B$39:$B$782,R$119)+'СЕТ СН'!$I$9+СВЦЭМ!$D$10+'СЕТ СН'!$I$6-'СЕТ СН'!$I$19</f>
        <v>1165.69847785</v>
      </c>
      <c r="S134" s="36">
        <f>SUMIFS(СВЦЭМ!$C$39:$C$782,СВЦЭМ!$A$39:$A$782,$A134,СВЦЭМ!$B$39:$B$782,S$119)+'СЕТ СН'!$I$9+СВЦЭМ!$D$10+'СЕТ СН'!$I$6-'СЕТ СН'!$I$19</f>
        <v>1107.02248839</v>
      </c>
      <c r="T134" s="36">
        <f>SUMIFS(СВЦЭМ!$C$39:$C$782,СВЦЭМ!$A$39:$A$782,$A134,СВЦЭМ!$B$39:$B$782,T$119)+'СЕТ СН'!$I$9+СВЦЭМ!$D$10+'СЕТ СН'!$I$6-'СЕТ СН'!$I$19</f>
        <v>1054.90480026</v>
      </c>
      <c r="U134" s="36">
        <f>SUMIFS(СВЦЭМ!$C$39:$C$782,СВЦЭМ!$A$39:$A$782,$A134,СВЦЭМ!$B$39:$B$782,U$119)+'СЕТ СН'!$I$9+СВЦЭМ!$D$10+'СЕТ СН'!$I$6-'СЕТ СН'!$I$19</f>
        <v>1048.6515346199999</v>
      </c>
      <c r="V134" s="36">
        <f>SUMIFS(СВЦЭМ!$C$39:$C$782,СВЦЭМ!$A$39:$A$782,$A134,СВЦЭМ!$B$39:$B$782,V$119)+'СЕТ СН'!$I$9+СВЦЭМ!$D$10+'СЕТ СН'!$I$6-'СЕТ СН'!$I$19</f>
        <v>1013.2338209500001</v>
      </c>
      <c r="W134" s="36">
        <f>SUMIFS(СВЦЭМ!$C$39:$C$782,СВЦЭМ!$A$39:$A$782,$A134,СВЦЭМ!$B$39:$B$782,W$119)+'СЕТ СН'!$I$9+СВЦЭМ!$D$10+'СЕТ СН'!$I$6-'СЕТ СН'!$I$19</f>
        <v>1002.6636947899999</v>
      </c>
      <c r="X134" s="36">
        <f>SUMIFS(СВЦЭМ!$C$39:$C$782,СВЦЭМ!$A$39:$A$782,$A134,СВЦЭМ!$B$39:$B$782,X$119)+'СЕТ СН'!$I$9+СВЦЭМ!$D$10+'СЕТ СН'!$I$6-'СЕТ СН'!$I$19</f>
        <v>1020.6833528699999</v>
      </c>
      <c r="Y134" s="36">
        <f>SUMIFS(СВЦЭМ!$C$39:$C$782,СВЦЭМ!$A$39:$A$782,$A134,СВЦЭМ!$B$39:$B$782,Y$119)+'СЕТ СН'!$I$9+СВЦЭМ!$D$10+'СЕТ СН'!$I$6-'СЕТ СН'!$I$19</f>
        <v>1035.0815239199999</v>
      </c>
    </row>
    <row r="135" spans="1:25" ht="15.75" x14ac:dyDescent="0.2">
      <c r="A135" s="35">
        <f t="shared" si="3"/>
        <v>44363</v>
      </c>
      <c r="B135" s="36">
        <f>SUMIFS(СВЦЭМ!$C$39:$C$782,СВЦЭМ!$A$39:$A$782,$A135,СВЦЭМ!$B$39:$B$782,B$119)+'СЕТ СН'!$I$9+СВЦЭМ!$D$10+'СЕТ СН'!$I$6-'СЕТ СН'!$I$19</f>
        <v>1062.0239438599999</v>
      </c>
      <c r="C135" s="36">
        <f>SUMIFS(СВЦЭМ!$C$39:$C$782,СВЦЭМ!$A$39:$A$782,$A135,СВЦЭМ!$B$39:$B$782,C$119)+'СЕТ СН'!$I$9+СВЦЭМ!$D$10+'СЕТ СН'!$I$6-'СЕТ СН'!$I$19</f>
        <v>1151.8522237</v>
      </c>
      <c r="D135" s="36">
        <f>SUMIFS(СВЦЭМ!$C$39:$C$782,СВЦЭМ!$A$39:$A$782,$A135,СВЦЭМ!$B$39:$B$782,D$119)+'СЕТ СН'!$I$9+СВЦЭМ!$D$10+'СЕТ СН'!$I$6-'СЕТ СН'!$I$19</f>
        <v>1178.60828556</v>
      </c>
      <c r="E135" s="36">
        <f>SUMIFS(СВЦЭМ!$C$39:$C$782,СВЦЭМ!$A$39:$A$782,$A135,СВЦЭМ!$B$39:$B$782,E$119)+'СЕТ СН'!$I$9+СВЦЭМ!$D$10+'СЕТ СН'!$I$6-'СЕТ СН'!$I$19</f>
        <v>1174.691339</v>
      </c>
      <c r="F135" s="36">
        <f>SUMIFS(СВЦЭМ!$C$39:$C$782,СВЦЭМ!$A$39:$A$782,$A135,СВЦЭМ!$B$39:$B$782,F$119)+'СЕТ СН'!$I$9+СВЦЭМ!$D$10+'СЕТ СН'!$I$6-'СЕТ СН'!$I$19</f>
        <v>1165.9372331299999</v>
      </c>
      <c r="G135" s="36">
        <f>SUMIFS(СВЦЭМ!$C$39:$C$782,СВЦЭМ!$A$39:$A$782,$A135,СВЦЭМ!$B$39:$B$782,G$119)+'СЕТ СН'!$I$9+СВЦЭМ!$D$10+'СЕТ СН'!$I$6-'СЕТ СН'!$I$19</f>
        <v>1181.6075387599999</v>
      </c>
      <c r="H135" s="36">
        <f>SUMIFS(СВЦЭМ!$C$39:$C$782,СВЦЭМ!$A$39:$A$782,$A135,СВЦЭМ!$B$39:$B$782,H$119)+'СЕТ СН'!$I$9+СВЦЭМ!$D$10+'СЕТ СН'!$I$6-'СЕТ СН'!$I$19</f>
        <v>1183.06225569</v>
      </c>
      <c r="I135" s="36">
        <f>SUMIFS(СВЦЭМ!$C$39:$C$782,СВЦЭМ!$A$39:$A$782,$A135,СВЦЭМ!$B$39:$B$782,I$119)+'СЕТ СН'!$I$9+СВЦЭМ!$D$10+'СЕТ СН'!$I$6-'СЕТ СН'!$I$19</f>
        <v>1122.1300248</v>
      </c>
      <c r="J135" s="36">
        <f>SUMIFS(СВЦЭМ!$C$39:$C$782,СВЦЭМ!$A$39:$A$782,$A135,СВЦЭМ!$B$39:$B$782,J$119)+'СЕТ СН'!$I$9+СВЦЭМ!$D$10+'СЕТ СН'!$I$6-'СЕТ СН'!$I$19</f>
        <v>1065.8150204399999</v>
      </c>
      <c r="K135" s="36">
        <f>SUMIFS(СВЦЭМ!$C$39:$C$782,СВЦЭМ!$A$39:$A$782,$A135,СВЦЭМ!$B$39:$B$782,K$119)+'СЕТ СН'!$I$9+СВЦЭМ!$D$10+'СЕТ СН'!$I$6-'СЕТ СН'!$I$19</f>
        <v>1035.77506156</v>
      </c>
      <c r="L135" s="36">
        <f>SUMIFS(СВЦЭМ!$C$39:$C$782,СВЦЭМ!$A$39:$A$782,$A135,СВЦЭМ!$B$39:$B$782,L$119)+'СЕТ СН'!$I$9+СВЦЭМ!$D$10+'СЕТ СН'!$I$6-'СЕТ СН'!$I$19</f>
        <v>1058.28212254</v>
      </c>
      <c r="M135" s="36">
        <f>SUMIFS(СВЦЭМ!$C$39:$C$782,СВЦЭМ!$A$39:$A$782,$A135,СВЦЭМ!$B$39:$B$782,M$119)+'СЕТ СН'!$I$9+СВЦЭМ!$D$10+'СЕТ СН'!$I$6-'СЕТ СН'!$I$19</f>
        <v>1098.03529843</v>
      </c>
      <c r="N135" s="36">
        <f>SUMIFS(СВЦЭМ!$C$39:$C$782,СВЦЭМ!$A$39:$A$782,$A135,СВЦЭМ!$B$39:$B$782,N$119)+'СЕТ СН'!$I$9+СВЦЭМ!$D$10+'СЕТ СН'!$I$6-'СЕТ СН'!$I$19</f>
        <v>1158.16898737</v>
      </c>
      <c r="O135" s="36">
        <f>SUMIFS(СВЦЭМ!$C$39:$C$782,СВЦЭМ!$A$39:$A$782,$A135,СВЦЭМ!$B$39:$B$782,O$119)+'СЕТ СН'!$I$9+СВЦЭМ!$D$10+'СЕТ СН'!$I$6-'СЕТ СН'!$I$19</f>
        <v>1178.7140135699999</v>
      </c>
      <c r="P135" s="36">
        <f>SUMIFS(СВЦЭМ!$C$39:$C$782,СВЦЭМ!$A$39:$A$782,$A135,СВЦЭМ!$B$39:$B$782,P$119)+'СЕТ СН'!$I$9+СВЦЭМ!$D$10+'СЕТ СН'!$I$6-'СЕТ СН'!$I$19</f>
        <v>1180.99536678</v>
      </c>
      <c r="Q135" s="36">
        <f>SUMIFS(СВЦЭМ!$C$39:$C$782,СВЦЭМ!$A$39:$A$782,$A135,СВЦЭМ!$B$39:$B$782,Q$119)+'СЕТ СН'!$I$9+СВЦЭМ!$D$10+'СЕТ СН'!$I$6-'СЕТ СН'!$I$19</f>
        <v>1184.6053766499999</v>
      </c>
      <c r="R135" s="36">
        <f>SUMIFS(СВЦЭМ!$C$39:$C$782,СВЦЭМ!$A$39:$A$782,$A135,СВЦЭМ!$B$39:$B$782,R$119)+'СЕТ СН'!$I$9+СВЦЭМ!$D$10+'СЕТ СН'!$I$6-'СЕТ СН'!$I$19</f>
        <v>1164.7727096199999</v>
      </c>
      <c r="S135" s="36">
        <f>SUMIFS(СВЦЭМ!$C$39:$C$782,СВЦЭМ!$A$39:$A$782,$A135,СВЦЭМ!$B$39:$B$782,S$119)+'СЕТ СН'!$I$9+СВЦЭМ!$D$10+'СЕТ СН'!$I$6-'СЕТ СН'!$I$19</f>
        <v>1108.0220510899999</v>
      </c>
      <c r="T135" s="36">
        <f>SUMIFS(СВЦЭМ!$C$39:$C$782,СВЦЭМ!$A$39:$A$782,$A135,СВЦЭМ!$B$39:$B$782,T$119)+'СЕТ СН'!$I$9+СВЦЭМ!$D$10+'СЕТ СН'!$I$6-'СЕТ СН'!$I$19</f>
        <v>1059.02494594</v>
      </c>
      <c r="U135" s="36">
        <f>SUMIFS(СВЦЭМ!$C$39:$C$782,СВЦЭМ!$A$39:$A$782,$A135,СВЦЭМ!$B$39:$B$782,U$119)+'СЕТ СН'!$I$9+СВЦЭМ!$D$10+'СЕТ СН'!$I$6-'СЕТ СН'!$I$19</f>
        <v>1032.2091923</v>
      </c>
      <c r="V135" s="36">
        <f>SUMIFS(СВЦЭМ!$C$39:$C$782,СВЦЭМ!$A$39:$A$782,$A135,СВЦЭМ!$B$39:$B$782,V$119)+'СЕТ СН'!$I$9+СВЦЭМ!$D$10+'СЕТ СН'!$I$6-'СЕТ СН'!$I$19</f>
        <v>1008.54058392</v>
      </c>
      <c r="W135" s="36">
        <f>SUMIFS(СВЦЭМ!$C$39:$C$782,СВЦЭМ!$A$39:$A$782,$A135,СВЦЭМ!$B$39:$B$782,W$119)+'СЕТ СН'!$I$9+СВЦЭМ!$D$10+'СЕТ СН'!$I$6-'СЕТ СН'!$I$19</f>
        <v>994.00781460000007</v>
      </c>
      <c r="X135" s="36">
        <f>SUMIFS(СВЦЭМ!$C$39:$C$782,СВЦЭМ!$A$39:$A$782,$A135,СВЦЭМ!$B$39:$B$782,X$119)+'СЕТ СН'!$I$9+СВЦЭМ!$D$10+'СЕТ СН'!$I$6-'СЕТ СН'!$I$19</f>
        <v>1002.7142821</v>
      </c>
      <c r="Y135" s="36">
        <f>SUMIFS(СВЦЭМ!$C$39:$C$782,СВЦЭМ!$A$39:$A$782,$A135,СВЦЭМ!$B$39:$B$782,Y$119)+'СЕТ СН'!$I$9+СВЦЭМ!$D$10+'СЕТ СН'!$I$6-'СЕТ СН'!$I$19</f>
        <v>1025.06236405</v>
      </c>
    </row>
    <row r="136" spans="1:25" ht="15.75" x14ac:dyDescent="0.2">
      <c r="A136" s="35">
        <f t="shared" si="3"/>
        <v>44364</v>
      </c>
      <c r="B136" s="36">
        <f>SUMIFS(СВЦЭМ!$C$39:$C$782,СВЦЭМ!$A$39:$A$782,$A136,СВЦЭМ!$B$39:$B$782,B$119)+'СЕТ СН'!$I$9+СВЦЭМ!$D$10+'СЕТ СН'!$I$6-'СЕТ СН'!$I$19</f>
        <v>1095.88683498</v>
      </c>
      <c r="C136" s="36">
        <f>SUMIFS(СВЦЭМ!$C$39:$C$782,СВЦЭМ!$A$39:$A$782,$A136,СВЦЭМ!$B$39:$B$782,C$119)+'СЕТ СН'!$I$9+СВЦЭМ!$D$10+'СЕТ СН'!$I$6-'СЕТ СН'!$I$19</f>
        <v>1194.69252775</v>
      </c>
      <c r="D136" s="36">
        <f>SUMIFS(СВЦЭМ!$C$39:$C$782,СВЦЭМ!$A$39:$A$782,$A136,СВЦЭМ!$B$39:$B$782,D$119)+'СЕТ СН'!$I$9+СВЦЭМ!$D$10+'СЕТ СН'!$I$6-'СЕТ СН'!$I$19</f>
        <v>1198.78325432</v>
      </c>
      <c r="E136" s="36">
        <f>SUMIFS(СВЦЭМ!$C$39:$C$782,СВЦЭМ!$A$39:$A$782,$A136,СВЦЭМ!$B$39:$B$782,E$119)+'СЕТ СН'!$I$9+СВЦЭМ!$D$10+'СЕТ СН'!$I$6-'СЕТ СН'!$I$19</f>
        <v>1197.5415553299999</v>
      </c>
      <c r="F136" s="36">
        <f>SUMIFS(СВЦЭМ!$C$39:$C$782,СВЦЭМ!$A$39:$A$782,$A136,СВЦЭМ!$B$39:$B$782,F$119)+'СЕТ СН'!$I$9+СВЦЭМ!$D$10+'СЕТ СН'!$I$6-'СЕТ СН'!$I$19</f>
        <v>1188.9383844700001</v>
      </c>
      <c r="G136" s="36">
        <f>SUMIFS(СВЦЭМ!$C$39:$C$782,СВЦЭМ!$A$39:$A$782,$A136,СВЦЭМ!$B$39:$B$782,G$119)+'СЕТ СН'!$I$9+СВЦЭМ!$D$10+'СЕТ СН'!$I$6-'СЕТ СН'!$I$19</f>
        <v>1201.27885827</v>
      </c>
      <c r="H136" s="36">
        <f>SUMIFS(СВЦЭМ!$C$39:$C$782,СВЦЭМ!$A$39:$A$782,$A136,СВЦЭМ!$B$39:$B$782,H$119)+'СЕТ СН'!$I$9+СВЦЭМ!$D$10+'СЕТ СН'!$I$6-'СЕТ СН'!$I$19</f>
        <v>1230.01026075</v>
      </c>
      <c r="I136" s="36">
        <f>SUMIFS(СВЦЭМ!$C$39:$C$782,СВЦЭМ!$A$39:$A$782,$A136,СВЦЭМ!$B$39:$B$782,I$119)+'СЕТ СН'!$I$9+СВЦЭМ!$D$10+'СЕТ СН'!$I$6-'СЕТ СН'!$I$19</f>
        <v>1140.9401869799999</v>
      </c>
      <c r="J136" s="36">
        <f>SUMIFS(СВЦЭМ!$C$39:$C$782,СВЦЭМ!$A$39:$A$782,$A136,СВЦЭМ!$B$39:$B$782,J$119)+'СЕТ СН'!$I$9+СВЦЭМ!$D$10+'СЕТ СН'!$I$6-'СЕТ СН'!$I$19</f>
        <v>1114.69488581</v>
      </c>
      <c r="K136" s="36">
        <f>SUMIFS(СВЦЭМ!$C$39:$C$782,СВЦЭМ!$A$39:$A$782,$A136,СВЦЭМ!$B$39:$B$782,K$119)+'СЕТ СН'!$I$9+СВЦЭМ!$D$10+'СЕТ СН'!$I$6-'СЕТ СН'!$I$19</f>
        <v>1098.981495</v>
      </c>
      <c r="L136" s="36">
        <f>SUMIFS(СВЦЭМ!$C$39:$C$782,СВЦЭМ!$A$39:$A$782,$A136,СВЦЭМ!$B$39:$B$782,L$119)+'СЕТ СН'!$I$9+СВЦЭМ!$D$10+'СЕТ СН'!$I$6-'СЕТ СН'!$I$19</f>
        <v>1093.5917794899999</v>
      </c>
      <c r="M136" s="36">
        <f>SUMIFS(СВЦЭМ!$C$39:$C$782,СВЦЭМ!$A$39:$A$782,$A136,СВЦЭМ!$B$39:$B$782,M$119)+'СЕТ СН'!$I$9+СВЦЭМ!$D$10+'СЕТ СН'!$I$6-'СЕТ СН'!$I$19</f>
        <v>1133.00915536</v>
      </c>
      <c r="N136" s="36">
        <f>SUMIFS(СВЦЭМ!$C$39:$C$782,СВЦЭМ!$A$39:$A$782,$A136,СВЦЭМ!$B$39:$B$782,N$119)+'СЕТ СН'!$I$9+СВЦЭМ!$D$10+'СЕТ СН'!$I$6-'СЕТ СН'!$I$19</f>
        <v>1189.6487721799999</v>
      </c>
      <c r="O136" s="36">
        <f>SUMIFS(СВЦЭМ!$C$39:$C$782,СВЦЭМ!$A$39:$A$782,$A136,СВЦЭМ!$B$39:$B$782,O$119)+'СЕТ СН'!$I$9+СВЦЭМ!$D$10+'СЕТ СН'!$I$6-'СЕТ СН'!$I$19</f>
        <v>1194.9975666600001</v>
      </c>
      <c r="P136" s="36">
        <f>SUMIFS(СВЦЭМ!$C$39:$C$782,СВЦЭМ!$A$39:$A$782,$A136,СВЦЭМ!$B$39:$B$782,P$119)+'СЕТ СН'!$I$9+СВЦЭМ!$D$10+'СЕТ СН'!$I$6-'СЕТ СН'!$I$19</f>
        <v>1222.0946499500001</v>
      </c>
      <c r="Q136" s="36">
        <f>SUMIFS(СВЦЭМ!$C$39:$C$782,СВЦЭМ!$A$39:$A$782,$A136,СВЦЭМ!$B$39:$B$782,Q$119)+'СЕТ СН'!$I$9+СВЦЭМ!$D$10+'СЕТ СН'!$I$6-'СЕТ СН'!$I$19</f>
        <v>1222.3854183999999</v>
      </c>
      <c r="R136" s="36">
        <f>SUMIFS(СВЦЭМ!$C$39:$C$782,СВЦЭМ!$A$39:$A$782,$A136,СВЦЭМ!$B$39:$B$782,R$119)+'СЕТ СН'!$I$9+СВЦЭМ!$D$10+'СЕТ СН'!$I$6-'СЕТ СН'!$I$19</f>
        <v>1211.1109188400001</v>
      </c>
      <c r="S136" s="36">
        <f>SUMIFS(СВЦЭМ!$C$39:$C$782,СВЦЭМ!$A$39:$A$782,$A136,СВЦЭМ!$B$39:$B$782,S$119)+'СЕТ СН'!$I$9+СВЦЭМ!$D$10+'СЕТ СН'!$I$6-'СЕТ СН'!$I$19</f>
        <v>1154.8252230400001</v>
      </c>
      <c r="T136" s="36">
        <f>SUMIFS(СВЦЭМ!$C$39:$C$782,СВЦЭМ!$A$39:$A$782,$A136,СВЦЭМ!$B$39:$B$782,T$119)+'СЕТ СН'!$I$9+СВЦЭМ!$D$10+'СЕТ СН'!$I$6-'СЕТ СН'!$I$19</f>
        <v>1095.3419740300001</v>
      </c>
      <c r="U136" s="36">
        <f>SUMIFS(СВЦЭМ!$C$39:$C$782,СВЦЭМ!$A$39:$A$782,$A136,СВЦЭМ!$B$39:$B$782,U$119)+'СЕТ СН'!$I$9+СВЦЭМ!$D$10+'СЕТ СН'!$I$6-'СЕТ СН'!$I$19</f>
        <v>1095.72367923</v>
      </c>
      <c r="V136" s="36">
        <f>SUMIFS(СВЦЭМ!$C$39:$C$782,СВЦЭМ!$A$39:$A$782,$A136,СВЦЭМ!$B$39:$B$782,V$119)+'СЕТ СН'!$I$9+СВЦЭМ!$D$10+'СЕТ СН'!$I$6-'СЕТ СН'!$I$19</f>
        <v>1062.0951513</v>
      </c>
      <c r="W136" s="36">
        <f>SUMIFS(СВЦЭМ!$C$39:$C$782,СВЦЭМ!$A$39:$A$782,$A136,СВЦЭМ!$B$39:$B$782,W$119)+'СЕТ СН'!$I$9+СВЦЭМ!$D$10+'СЕТ СН'!$I$6-'СЕТ СН'!$I$19</f>
        <v>1024.03572033</v>
      </c>
      <c r="X136" s="36">
        <f>SUMIFS(СВЦЭМ!$C$39:$C$782,СВЦЭМ!$A$39:$A$782,$A136,СВЦЭМ!$B$39:$B$782,X$119)+'СЕТ СН'!$I$9+СВЦЭМ!$D$10+'СЕТ СН'!$I$6-'СЕТ СН'!$I$19</f>
        <v>1053.47754657</v>
      </c>
      <c r="Y136" s="36">
        <f>SUMIFS(СВЦЭМ!$C$39:$C$782,СВЦЭМ!$A$39:$A$782,$A136,СВЦЭМ!$B$39:$B$782,Y$119)+'СЕТ СН'!$I$9+СВЦЭМ!$D$10+'СЕТ СН'!$I$6-'СЕТ СН'!$I$19</f>
        <v>1060.0982609800001</v>
      </c>
    </row>
    <row r="137" spans="1:25" ht="15.75" x14ac:dyDescent="0.2">
      <c r="A137" s="35">
        <f t="shared" si="3"/>
        <v>44365</v>
      </c>
      <c r="B137" s="36">
        <f>SUMIFS(СВЦЭМ!$C$39:$C$782,СВЦЭМ!$A$39:$A$782,$A137,СВЦЭМ!$B$39:$B$782,B$119)+'СЕТ СН'!$I$9+СВЦЭМ!$D$10+'СЕТ СН'!$I$6-'СЕТ СН'!$I$19</f>
        <v>1105.78110182</v>
      </c>
      <c r="C137" s="36">
        <f>SUMIFS(СВЦЭМ!$C$39:$C$782,СВЦЭМ!$A$39:$A$782,$A137,СВЦЭМ!$B$39:$B$782,C$119)+'СЕТ СН'!$I$9+СВЦЭМ!$D$10+'СЕТ СН'!$I$6-'СЕТ СН'!$I$19</f>
        <v>1178.3159950199999</v>
      </c>
      <c r="D137" s="36">
        <f>SUMIFS(СВЦЭМ!$C$39:$C$782,СВЦЭМ!$A$39:$A$782,$A137,СВЦЭМ!$B$39:$B$782,D$119)+'СЕТ СН'!$I$9+СВЦЭМ!$D$10+'СЕТ СН'!$I$6-'СЕТ СН'!$I$19</f>
        <v>1194.1197422299999</v>
      </c>
      <c r="E137" s="36">
        <f>SUMIFS(СВЦЭМ!$C$39:$C$782,СВЦЭМ!$A$39:$A$782,$A137,СВЦЭМ!$B$39:$B$782,E$119)+'СЕТ СН'!$I$9+СВЦЭМ!$D$10+'СЕТ СН'!$I$6-'СЕТ СН'!$I$19</f>
        <v>1188.2225547200001</v>
      </c>
      <c r="F137" s="36">
        <f>SUMIFS(СВЦЭМ!$C$39:$C$782,СВЦЭМ!$A$39:$A$782,$A137,СВЦЭМ!$B$39:$B$782,F$119)+'СЕТ СН'!$I$9+СВЦЭМ!$D$10+'СЕТ СН'!$I$6-'СЕТ СН'!$I$19</f>
        <v>1185.7618511400001</v>
      </c>
      <c r="G137" s="36">
        <f>SUMIFS(СВЦЭМ!$C$39:$C$782,СВЦЭМ!$A$39:$A$782,$A137,СВЦЭМ!$B$39:$B$782,G$119)+'СЕТ СН'!$I$9+СВЦЭМ!$D$10+'СЕТ СН'!$I$6-'СЕТ СН'!$I$19</f>
        <v>1194.9327772199999</v>
      </c>
      <c r="H137" s="36">
        <f>SUMIFS(СВЦЭМ!$C$39:$C$782,СВЦЭМ!$A$39:$A$782,$A137,СВЦЭМ!$B$39:$B$782,H$119)+'СЕТ СН'!$I$9+СВЦЭМ!$D$10+'СЕТ СН'!$I$6-'СЕТ СН'!$I$19</f>
        <v>1229.5289682499999</v>
      </c>
      <c r="I137" s="36">
        <f>SUMIFS(СВЦЭМ!$C$39:$C$782,СВЦЭМ!$A$39:$A$782,$A137,СВЦЭМ!$B$39:$B$782,I$119)+'СЕТ СН'!$I$9+СВЦЭМ!$D$10+'СЕТ СН'!$I$6-'СЕТ СН'!$I$19</f>
        <v>1147.61371362</v>
      </c>
      <c r="J137" s="36">
        <f>SUMIFS(СВЦЭМ!$C$39:$C$782,СВЦЭМ!$A$39:$A$782,$A137,СВЦЭМ!$B$39:$B$782,J$119)+'СЕТ СН'!$I$9+СВЦЭМ!$D$10+'СЕТ СН'!$I$6-'СЕТ СН'!$I$19</f>
        <v>1074.0666875100001</v>
      </c>
      <c r="K137" s="36">
        <f>SUMIFS(СВЦЭМ!$C$39:$C$782,СВЦЭМ!$A$39:$A$782,$A137,СВЦЭМ!$B$39:$B$782,K$119)+'СЕТ СН'!$I$9+СВЦЭМ!$D$10+'СЕТ СН'!$I$6-'СЕТ СН'!$I$19</f>
        <v>1081.84939912</v>
      </c>
      <c r="L137" s="36">
        <f>SUMIFS(СВЦЭМ!$C$39:$C$782,СВЦЭМ!$A$39:$A$782,$A137,СВЦЭМ!$B$39:$B$782,L$119)+'СЕТ СН'!$I$9+СВЦЭМ!$D$10+'СЕТ СН'!$I$6-'СЕТ СН'!$I$19</f>
        <v>1068.1296069699999</v>
      </c>
      <c r="M137" s="36">
        <f>SUMIFS(СВЦЭМ!$C$39:$C$782,СВЦЭМ!$A$39:$A$782,$A137,СВЦЭМ!$B$39:$B$782,M$119)+'СЕТ СН'!$I$9+СВЦЭМ!$D$10+'СЕТ СН'!$I$6-'СЕТ СН'!$I$19</f>
        <v>1099.1773760900001</v>
      </c>
      <c r="N137" s="36">
        <f>SUMIFS(СВЦЭМ!$C$39:$C$782,СВЦЭМ!$A$39:$A$782,$A137,СВЦЭМ!$B$39:$B$782,N$119)+'СЕТ СН'!$I$9+СВЦЭМ!$D$10+'СЕТ СН'!$I$6-'СЕТ СН'!$I$19</f>
        <v>1149.2821869899999</v>
      </c>
      <c r="O137" s="36">
        <f>SUMIFS(СВЦЭМ!$C$39:$C$782,СВЦЭМ!$A$39:$A$782,$A137,СВЦЭМ!$B$39:$B$782,O$119)+'СЕТ СН'!$I$9+СВЦЭМ!$D$10+'СЕТ СН'!$I$6-'СЕТ СН'!$I$19</f>
        <v>1209.56600895</v>
      </c>
      <c r="P137" s="36">
        <f>SUMIFS(СВЦЭМ!$C$39:$C$782,СВЦЭМ!$A$39:$A$782,$A137,СВЦЭМ!$B$39:$B$782,P$119)+'СЕТ СН'!$I$9+СВЦЭМ!$D$10+'СЕТ СН'!$I$6-'СЕТ СН'!$I$19</f>
        <v>1232.16845584</v>
      </c>
      <c r="Q137" s="36">
        <f>SUMIFS(СВЦЭМ!$C$39:$C$782,СВЦЭМ!$A$39:$A$782,$A137,СВЦЭМ!$B$39:$B$782,Q$119)+'СЕТ СН'!$I$9+СВЦЭМ!$D$10+'СЕТ СН'!$I$6-'СЕТ СН'!$I$19</f>
        <v>1227.62483619</v>
      </c>
      <c r="R137" s="36">
        <f>SUMIFS(СВЦЭМ!$C$39:$C$782,СВЦЭМ!$A$39:$A$782,$A137,СВЦЭМ!$B$39:$B$782,R$119)+'СЕТ СН'!$I$9+СВЦЭМ!$D$10+'СЕТ СН'!$I$6-'СЕТ СН'!$I$19</f>
        <v>1177.7392765100001</v>
      </c>
      <c r="S137" s="36">
        <f>SUMIFS(СВЦЭМ!$C$39:$C$782,СВЦЭМ!$A$39:$A$782,$A137,СВЦЭМ!$B$39:$B$782,S$119)+'СЕТ СН'!$I$9+СВЦЭМ!$D$10+'СЕТ СН'!$I$6-'СЕТ СН'!$I$19</f>
        <v>1113.2377535200001</v>
      </c>
      <c r="T137" s="36">
        <f>SUMIFS(СВЦЭМ!$C$39:$C$782,СВЦЭМ!$A$39:$A$782,$A137,СВЦЭМ!$B$39:$B$782,T$119)+'СЕТ СН'!$I$9+СВЦЭМ!$D$10+'СЕТ СН'!$I$6-'СЕТ СН'!$I$19</f>
        <v>1075.8253192699999</v>
      </c>
      <c r="U137" s="36">
        <f>SUMIFS(СВЦЭМ!$C$39:$C$782,СВЦЭМ!$A$39:$A$782,$A137,СВЦЭМ!$B$39:$B$782,U$119)+'СЕТ СН'!$I$9+СВЦЭМ!$D$10+'СЕТ СН'!$I$6-'СЕТ СН'!$I$19</f>
        <v>1076.9905985299999</v>
      </c>
      <c r="V137" s="36">
        <f>SUMIFS(СВЦЭМ!$C$39:$C$782,СВЦЭМ!$A$39:$A$782,$A137,СВЦЭМ!$B$39:$B$782,V$119)+'СЕТ СН'!$I$9+СВЦЭМ!$D$10+'СЕТ СН'!$I$6-'СЕТ СН'!$I$19</f>
        <v>1073.0259894000001</v>
      </c>
      <c r="W137" s="36">
        <f>SUMIFS(СВЦЭМ!$C$39:$C$782,СВЦЭМ!$A$39:$A$782,$A137,СВЦЭМ!$B$39:$B$782,W$119)+'СЕТ СН'!$I$9+СВЦЭМ!$D$10+'СЕТ СН'!$I$6-'СЕТ СН'!$I$19</f>
        <v>1077.9953022299999</v>
      </c>
      <c r="X137" s="36">
        <f>SUMIFS(СВЦЭМ!$C$39:$C$782,СВЦЭМ!$A$39:$A$782,$A137,СВЦЭМ!$B$39:$B$782,X$119)+'СЕТ СН'!$I$9+СВЦЭМ!$D$10+'СЕТ СН'!$I$6-'СЕТ СН'!$I$19</f>
        <v>1071.3634965599999</v>
      </c>
      <c r="Y137" s="36">
        <f>SUMIFS(СВЦЭМ!$C$39:$C$782,СВЦЭМ!$A$39:$A$782,$A137,СВЦЭМ!$B$39:$B$782,Y$119)+'СЕТ СН'!$I$9+СВЦЭМ!$D$10+'СЕТ СН'!$I$6-'СЕТ СН'!$I$19</f>
        <v>1080.23507928</v>
      </c>
    </row>
    <row r="138" spans="1:25" ht="15.75" x14ac:dyDescent="0.2">
      <c r="A138" s="35">
        <f t="shared" si="3"/>
        <v>44366</v>
      </c>
      <c r="B138" s="36">
        <f>SUMIFS(СВЦЭМ!$C$39:$C$782,СВЦЭМ!$A$39:$A$782,$A138,СВЦЭМ!$B$39:$B$782,B$119)+'СЕТ СН'!$I$9+СВЦЭМ!$D$10+'СЕТ СН'!$I$6-'СЕТ СН'!$I$19</f>
        <v>970.95650607000005</v>
      </c>
      <c r="C138" s="36">
        <f>SUMIFS(СВЦЭМ!$C$39:$C$782,СВЦЭМ!$A$39:$A$782,$A138,СВЦЭМ!$B$39:$B$782,C$119)+'СЕТ СН'!$I$9+СВЦЭМ!$D$10+'СЕТ СН'!$I$6-'СЕТ СН'!$I$19</f>
        <v>1038.19036697</v>
      </c>
      <c r="D138" s="36">
        <f>SUMIFS(СВЦЭМ!$C$39:$C$782,СВЦЭМ!$A$39:$A$782,$A138,СВЦЭМ!$B$39:$B$782,D$119)+'СЕТ СН'!$I$9+СВЦЭМ!$D$10+'СЕТ СН'!$I$6-'СЕТ СН'!$I$19</f>
        <v>1101.7323107699999</v>
      </c>
      <c r="E138" s="36">
        <f>SUMIFS(СВЦЭМ!$C$39:$C$782,СВЦЭМ!$A$39:$A$782,$A138,СВЦЭМ!$B$39:$B$782,E$119)+'СЕТ СН'!$I$9+СВЦЭМ!$D$10+'СЕТ СН'!$I$6-'СЕТ СН'!$I$19</f>
        <v>1113.71666362</v>
      </c>
      <c r="F138" s="36">
        <f>SUMIFS(СВЦЭМ!$C$39:$C$782,СВЦЭМ!$A$39:$A$782,$A138,СВЦЭМ!$B$39:$B$782,F$119)+'СЕТ СН'!$I$9+СВЦЭМ!$D$10+'СЕТ СН'!$I$6-'СЕТ СН'!$I$19</f>
        <v>1116.45867868</v>
      </c>
      <c r="G138" s="36">
        <f>SUMIFS(СВЦЭМ!$C$39:$C$782,СВЦЭМ!$A$39:$A$782,$A138,СВЦЭМ!$B$39:$B$782,G$119)+'СЕТ СН'!$I$9+СВЦЭМ!$D$10+'СЕТ СН'!$I$6-'СЕТ СН'!$I$19</f>
        <v>1109.8943672</v>
      </c>
      <c r="H138" s="36">
        <f>SUMIFS(СВЦЭМ!$C$39:$C$782,СВЦЭМ!$A$39:$A$782,$A138,СВЦЭМ!$B$39:$B$782,H$119)+'СЕТ СН'!$I$9+СВЦЭМ!$D$10+'СЕТ СН'!$I$6-'СЕТ СН'!$I$19</f>
        <v>1088.78001582</v>
      </c>
      <c r="I138" s="36">
        <f>SUMIFS(СВЦЭМ!$C$39:$C$782,СВЦЭМ!$A$39:$A$782,$A138,СВЦЭМ!$B$39:$B$782,I$119)+'СЕТ СН'!$I$9+СВЦЭМ!$D$10+'СЕТ СН'!$I$6-'СЕТ СН'!$I$19</f>
        <v>1018.9584631499999</v>
      </c>
      <c r="J138" s="36">
        <f>SUMIFS(СВЦЭМ!$C$39:$C$782,СВЦЭМ!$A$39:$A$782,$A138,СВЦЭМ!$B$39:$B$782,J$119)+'СЕТ СН'!$I$9+СВЦЭМ!$D$10+'СЕТ СН'!$I$6-'СЕТ СН'!$I$19</f>
        <v>949.29080279000004</v>
      </c>
      <c r="K138" s="36">
        <f>SUMIFS(СВЦЭМ!$C$39:$C$782,СВЦЭМ!$A$39:$A$782,$A138,СВЦЭМ!$B$39:$B$782,K$119)+'СЕТ СН'!$I$9+СВЦЭМ!$D$10+'СЕТ СН'!$I$6-'СЕТ СН'!$I$19</f>
        <v>952.85274158000004</v>
      </c>
      <c r="L138" s="36">
        <f>SUMIFS(СВЦЭМ!$C$39:$C$782,СВЦЭМ!$A$39:$A$782,$A138,СВЦЭМ!$B$39:$B$782,L$119)+'СЕТ СН'!$I$9+СВЦЭМ!$D$10+'СЕТ СН'!$I$6-'СЕТ СН'!$I$19</f>
        <v>978.77138661000004</v>
      </c>
      <c r="M138" s="36">
        <f>SUMIFS(СВЦЭМ!$C$39:$C$782,СВЦЭМ!$A$39:$A$782,$A138,СВЦЭМ!$B$39:$B$782,M$119)+'СЕТ СН'!$I$9+СВЦЭМ!$D$10+'СЕТ СН'!$I$6-'СЕТ СН'!$I$19</f>
        <v>974.25774388000002</v>
      </c>
      <c r="N138" s="36">
        <f>SUMIFS(СВЦЭМ!$C$39:$C$782,СВЦЭМ!$A$39:$A$782,$A138,СВЦЭМ!$B$39:$B$782,N$119)+'СЕТ СН'!$I$9+СВЦЭМ!$D$10+'СЕТ СН'!$I$6-'СЕТ СН'!$I$19</f>
        <v>1017.9708833699999</v>
      </c>
      <c r="O138" s="36">
        <f>SUMIFS(СВЦЭМ!$C$39:$C$782,СВЦЭМ!$A$39:$A$782,$A138,СВЦЭМ!$B$39:$B$782,O$119)+'СЕТ СН'!$I$9+СВЦЭМ!$D$10+'СЕТ СН'!$I$6-'СЕТ СН'!$I$19</f>
        <v>1058.8036505699999</v>
      </c>
      <c r="P138" s="36">
        <f>SUMIFS(СВЦЭМ!$C$39:$C$782,СВЦЭМ!$A$39:$A$782,$A138,СВЦЭМ!$B$39:$B$782,P$119)+'СЕТ СН'!$I$9+СВЦЭМ!$D$10+'СЕТ СН'!$I$6-'СЕТ СН'!$I$19</f>
        <v>1072.31735637</v>
      </c>
      <c r="Q138" s="36">
        <f>SUMIFS(СВЦЭМ!$C$39:$C$782,СВЦЭМ!$A$39:$A$782,$A138,СВЦЭМ!$B$39:$B$782,Q$119)+'СЕТ СН'!$I$9+СВЦЭМ!$D$10+'СЕТ СН'!$I$6-'СЕТ СН'!$I$19</f>
        <v>1074.1359821399999</v>
      </c>
      <c r="R138" s="36">
        <f>SUMIFS(СВЦЭМ!$C$39:$C$782,СВЦЭМ!$A$39:$A$782,$A138,СВЦЭМ!$B$39:$B$782,R$119)+'СЕТ СН'!$I$9+СВЦЭМ!$D$10+'СЕТ СН'!$I$6-'СЕТ СН'!$I$19</f>
        <v>1042.6064512299999</v>
      </c>
      <c r="S138" s="36">
        <f>SUMIFS(СВЦЭМ!$C$39:$C$782,СВЦЭМ!$A$39:$A$782,$A138,СВЦЭМ!$B$39:$B$782,S$119)+'СЕТ СН'!$I$9+СВЦЭМ!$D$10+'СЕТ СН'!$I$6-'СЕТ СН'!$I$19</f>
        <v>988.14707270999997</v>
      </c>
      <c r="T138" s="36">
        <f>SUMIFS(СВЦЭМ!$C$39:$C$782,СВЦЭМ!$A$39:$A$782,$A138,СВЦЭМ!$B$39:$B$782,T$119)+'СЕТ СН'!$I$9+СВЦЭМ!$D$10+'СЕТ СН'!$I$6-'СЕТ СН'!$I$19</f>
        <v>954.35112288000005</v>
      </c>
      <c r="U138" s="36">
        <f>SUMIFS(СВЦЭМ!$C$39:$C$782,СВЦЭМ!$A$39:$A$782,$A138,СВЦЭМ!$B$39:$B$782,U$119)+'СЕТ СН'!$I$9+СВЦЭМ!$D$10+'СЕТ СН'!$I$6-'СЕТ СН'!$I$19</f>
        <v>946.59688911000012</v>
      </c>
      <c r="V138" s="36">
        <f>SUMIFS(СВЦЭМ!$C$39:$C$782,СВЦЭМ!$A$39:$A$782,$A138,СВЦЭМ!$B$39:$B$782,V$119)+'СЕТ СН'!$I$9+СВЦЭМ!$D$10+'СЕТ СН'!$I$6-'СЕТ СН'!$I$19</f>
        <v>944.64873641000008</v>
      </c>
      <c r="W138" s="36">
        <f>SUMIFS(СВЦЭМ!$C$39:$C$782,СВЦЭМ!$A$39:$A$782,$A138,СВЦЭМ!$B$39:$B$782,W$119)+'СЕТ СН'!$I$9+СВЦЭМ!$D$10+'СЕТ СН'!$I$6-'СЕТ СН'!$I$19</f>
        <v>949.34440044000007</v>
      </c>
      <c r="X138" s="36">
        <f>SUMIFS(СВЦЭМ!$C$39:$C$782,СВЦЭМ!$A$39:$A$782,$A138,СВЦЭМ!$B$39:$B$782,X$119)+'СЕТ СН'!$I$9+СВЦЭМ!$D$10+'СЕТ СН'!$I$6-'СЕТ СН'!$I$19</f>
        <v>947.78629146000003</v>
      </c>
      <c r="Y138" s="36">
        <f>SUMIFS(СВЦЭМ!$C$39:$C$782,СВЦЭМ!$A$39:$A$782,$A138,СВЦЭМ!$B$39:$B$782,Y$119)+'СЕТ СН'!$I$9+СВЦЭМ!$D$10+'СЕТ СН'!$I$6-'СЕТ СН'!$I$19</f>
        <v>962.24460722000003</v>
      </c>
    </row>
    <row r="139" spans="1:25" ht="15.75" x14ac:dyDescent="0.2">
      <c r="A139" s="35">
        <f t="shared" si="3"/>
        <v>44367</v>
      </c>
      <c r="B139" s="36">
        <f>SUMIFS(СВЦЭМ!$C$39:$C$782,СВЦЭМ!$A$39:$A$782,$A139,СВЦЭМ!$B$39:$B$782,B$119)+'СЕТ СН'!$I$9+СВЦЭМ!$D$10+'СЕТ СН'!$I$6-'СЕТ СН'!$I$19</f>
        <v>1018.08797841</v>
      </c>
      <c r="C139" s="36">
        <f>SUMIFS(СВЦЭМ!$C$39:$C$782,СВЦЭМ!$A$39:$A$782,$A139,СВЦЭМ!$B$39:$B$782,C$119)+'СЕТ СН'!$I$9+СВЦЭМ!$D$10+'СЕТ СН'!$I$6-'СЕТ СН'!$I$19</f>
        <v>1095.0414842099999</v>
      </c>
      <c r="D139" s="36">
        <f>SUMIFS(СВЦЭМ!$C$39:$C$782,СВЦЭМ!$A$39:$A$782,$A139,СВЦЭМ!$B$39:$B$782,D$119)+'СЕТ СН'!$I$9+СВЦЭМ!$D$10+'СЕТ СН'!$I$6-'СЕТ СН'!$I$19</f>
        <v>1172.26109834</v>
      </c>
      <c r="E139" s="36">
        <f>SUMIFS(СВЦЭМ!$C$39:$C$782,СВЦЭМ!$A$39:$A$782,$A139,СВЦЭМ!$B$39:$B$782,E$119)+'СЕТ СН'!$I$9+СВЦЭМ!$D$10+'СЕТ СН'!$I$6-'СЕТ СН'!$I$19</f>
        <v>1197.47459359</v>
      </c>
      <c r="F139" s="36">
        <f>SUMIFS(СВЦЭМ!$C$39:$C$782,СВЦЭМ!$A$39:$A$782,$A139,СВЦЭМ!$B$39:$B$782,F$119)+'СЕТ СН'!$I$9+СВЦЭМ!$D$10+'СЕТ СН'!$I$6-'СЕТ СН'!$I$19</f>
        <v>1197.3008793700001</v>
      </c>
      <c r="G139" s="36">
        <f>SUMIFS(СВЦЭМ!$C$39:$C$782,СВЦЭМ!$A$39:$A$782,$A139,СВЦЭМ!$B$39:$B$782,G$119)+'СЕТ СН'!$I$9+СВЦЭМ!$D$10+'СЕТ СН'!$I$6-'СЕТ СН'!$I$19</f>
        <v>1193.6995577</v>
      </c>
      <c r="H139" s="36">
        <f>SUMIFS(СВЦЭМ!$C$39:$C$782,СВЦЭМ!$A$39:$A$782,$A139,СВЦЭМ!$B$39:$B$782,H$119)+'СЕТ СН'!$I$9+СВЦЭМ!$D$10+'СЕТ СН'!$I$6-'СЕТ СН'!$I$19</f>
        <v>1168.3445081</v>
      </c>
      <c r="I139" s="36">
        <f>SUMIFS(СВЦЭМ!$C$39:$C$782,СВЦЭМ!$A$39:$A$782,$A139,СВЦЭМ!$B$39:$B$782,I$119)+'СЕТ СН'!$I$9+СВЦЭМ!$D$10+'СЕТ СН'!$I$6-'СЕТ СН'!$I$19</f>
        <v>1074.11322956</v>
      </c>
      <c r="J139" s="36">
        <f>SUMIFS(СВЦЭМ!$C$39:$C$782,СВЦЭМ!$A$39:$A$782,$A139,СВЦЭМ!$B$39:$B$782,J$119)+'СЕТ СН'!$I$9+СВЦЭМ!$D$10+'СЕТ СН'!$I$6-'СЕТ СН'!$I$19</f>
        <v>1002.6212515300001</v>
      </c>
      <c r="K139" s="36">
        <f>SUMIFS(СВЦЭМ!$C$39:$C$782,СВЦЭМ!$A$39:$A$782,$A139,СВЦЭМ!$B$39:$B$782,K$119)+'СЕТ СН'!$I$9+СВЦЭМ!$D$10+'СЕТ СН'!$I$6-'СЕТ СН'!$I$19</f>
        <v>973.58839398000009</v>
      </c>
      <c r="L139" s="36">
        <f>SUMIFS(СВЦЭМ!$C$39:$C$782,СВЦЭМ!$A$39:$A$782,$A139,СВЦЭМ!$B$39:$B$782,L$119)+'СЕТ СН'!$I$9+СВЦЭМ!$D$10+'СЕТ СН'!$I$6-'СЕТ СН'!$I$19</f>
        <v>989.59149920000004</v>
      </c>
      <c r="M139" s="36">
        <f>SUMIFS(СВЦЭМ!$C$39:$C$782,СВЦЭМ!$A$39:$A$782,$A139,СВЦЭМ!$B$39:$B$782,M$119)+'СЕТ СН'!$I$9+СВЦЭМ!$D$10+'СЕТ СН'!$I$6-'СЕТ СН'!$I$19</f>
        <v>982.52734830999998</v>
      </c>
      <c r="N139" s="36">
        <f>SUMIFS(СВЦЭМ!$C$39:$C$782,СВЦЭМ!$A$39:$A$782,$A139,СВЦЭМ!$B$39:$B$782,N$119)+'СЕТ СН'!$I$9+СВЦЭМ!$D$10+'СЕТ СН'!$I$6-'СЕТ СН'!$I$19</f>
        <v>1024.5633862899999</v>
      </c>
      <c r="O139" s="36">
        <f>SUMIFS(СВЦЭМ!$C$39:$C$782,СВЦЭМ!$A$39:$A$782,$A139,СВЦЭМ!$B$39:$B$782,O$119)+'СЕТ СН'!$I$9+СВЦЭМ!$D$10+'СЕТ СН'!$I$6-'СЕТ СН'!$I$19</f>
        <v>1057.14352366</v>
      </c>
      <c r="P139" s="36">
        <f>SUMIFS(СВЦЭМ!$C$39:$C$782,СВЦЭМ!$A$39:$A$782,$A139,СВЦЭМ!$B$39:$B$782,P$119)+'СЕТ СН'!$I$9+СВЦЭМ!$D$10+'СЕТ СН'!$I$6-'СЕТ СН'!$I$19</f>
        <v>1068.6182733099999</v>
      </c>
      <c r="Q139" s="36">
        <f>SUMIFS(СВЦЭМ!$C$39:$C$782,СВЦЭМ!$A$39:$A$782,$A139,СВЦЭМ!$B$39:$B$782,Q$119)+'СЕТ СН'!$I$9+СВЦЭМ!$D$10+'СЕТ СН'!$I$6-'СЕТ СН'!$I$19</f>
        <v>1073.0477942499999</v>
      </c>
      <c r="R139" s="36">
        <f>SUMIFS(СВЦЭМ!$C$39:$C$782,СВЦЭМ!$A$39:$A$782,$A139,СВЦЭМ!$B$39:$B$782,R$119)+'СЕТ СН'!$I$9+СВЦЭМ!$D$10+'СЕТ СН'!$I$6-'СЕТ СН'!$I$19</f>
        <v>1050.6121123200001</v>
      </c>
      <c r="S139" s="36">
        <f>SUMIFS(СВЦЭМ!$C$39:$C$782,СВЦЭМ!$A$39:$A$782,$A139,СВЦЭМ!$B$39:$B$782,S$119)+'СЕТ СН'!$I$9+СВЦЭМ!$D$10+'СЕТ СН'!$I$6-'СЕТ СН'!$I$19</f>
        <v>1004.2993117400001</v>
      </c>
      <c r="T139" s="36">
        <f>SUMIFS(СВЦЭМ!$C$39:$C$782,СВЦЭМ!$A$39:$A$782,$A139,СВЦЭМ!$B$39:$B$782,T$119)+'СЕТ СН'!$I$9+СВЦЭМ!$D$10+'СЕТ СН'!$I$6-'СЕТ СН'!$I$19</f>
        <v>980.67727977000004</v>
      </c>
      <c r="U139" s="36">
        <f>SUMIFS(СВЦЭМ!$C$39:$C$782,СВЦЭМ!$A$39:$A$782,$A139,СВЦЭМ!$B$39:$B$782,U$119)+'СЕТ СН'!$I$9+СВЦЭМ!$D$10+'СЕТ СН'!$I$6-'СЕТ СН'!$I$19</f>
        <v>948.14160635000007</v>
      </c>
      <c r="V139" s="36">
        <f>SUMIFS(СВЦЭМ!$C$39:$C$782,СВЦЭМ!$A$39:$A$782,$A139,СВЦЭМ!$B$39:$B$782,V$119)+'СЕТ СН'!$I$9+СВЦЭМ!$D$10+'СЕТ СН'!$I$6-'СЕТ СН'!$I$19</f>
        <v>939.18001849999996</v>
      </c>
      <c r="W139" s="36">
        <f>SUMIFS(СВЦЭМ!$C$39:$C$782,СВЦЭМ!$A$39:$A$782,$A139,СВЦЭМ!$B$39:$B$782,W$119)+'СЕТ СН'!$I$9+СВЦЭМ!$D$10+'СЕТ СН'!$I$6-'СЕТ СН'!$I$19</f>
        <v>957.56011404000003</v>
      </c>
      <c r="X139" s="36">
        <f>SUMIFS(СВЦЭМ!$C$39:$C$782,СВЦЭМ!$A$39:$A$782,$A139,СВЦЭМ!$B$39:$B$782,X$119)+'СЕТ СН'!$I$9+СВЦЭМ!$D$10+'СЕТ СН'!$I$6-'СЕТ СН'!$I$19</f>
        <v>940.66788911000003</v>
      </c>
      <c r="Y139" s="36">
        <f>SUMIFS(СВЦЭМ!$C$39:$C$782,СВЦЭМ!$A$39:$A$782,$A139,СВЦЭМ!$B$39:$B$782,Y$119)+'СЕТ СН'!$I$9+СВЦЭМ!$D$10+'СЕТ СН'!$I$6-'СЕТ СН'!$I$19</f>
        <v>943.72966706000011</v>
      </c>
    </row>
    <row r="140" spans="1:25" ht="15.75" x14ac:dyDescent="0.2">
      <c r="A140" s="35">
        <f t="shared" si="3"/>
        <v>44368</v>
      </c>
      <c r="B140" s="36">
        <f>SUMIFS(СВЦЭМ!$C$39:$C$782,СВЦЭМ!$A$39:$A$782,$A140,СВЦЭМ!$B$39:$B$782,B$119)+'СЕТ СН'!$I$9+СВЦЭМ!$D$10+'СЕТ СН'!$I$6-'СЕТ СН'!$I$19</f>
        <v>1045.3611832500001</v>
      </c>
      <c r="C140" s="36">
        <f>SUMIFS(СВЦЭМ!$C$39:$C$782,СВЦЭМ!$A$39:$A$782,$A140,СВЦЭМ!$B$39:$B$782,C$119)+'СЕТ СН'!$I$9+СВЦЭМ!$D$10+'СЕТ СН'!$I$6-'СЕТ СН'!$I$19</f>
        <v>1121.91656668</v>
      </c>
      <c r="D140" s="36">
        <f>SUMIFS(СВЦЭМ!$C$39:$C$782,СВЦЭМ!$A$39:$A$782,$A140,СВЦЭМ!$B$39:$B$782,D$119)+'СЕТ СН'!$I$9+СВЦЭМ!$D$10+'СЕТ СН'!$I$6-'СЕТ СН'!$I$19</f>
        <v>1176.5909629</v>
      </c>
      <c r="E140" s="36">
        <f>SUMIFS(СВЦЭМ!$C$39:$C$782,СВЦЭМ!$A$39:$A$782,$A140,СВЦЭМ!$B$39:$B$782,E$119)+'СЕТ СН'!$I$9+СВЦЭМ!$D$10+'СЕТ СН'!$I$6-'СЕТ СН'!$I$19</f>
        <v>1192.0428907799999</v>
      </c>
      <c r="F140" s="36">
        <f>SUMIFS(СВЦЭМ!$C$39:$C$782,СВЦЭМ!$A$39:$A$782,$A140,СВЦЭМ!$B$39:$B$782,F$119)+'СЕТ СН'!$I$9+СВЦЭМ!$D$10+'СЕТ СН'!$I$6-'СЕТ СН'!$I$19</f>
        <v>1191.3613903299999</v>
      </c>
      <c r="G140" s="36">
        <f>SUMIFS(СВЦЭМ!$C$39:$C$782,СВЦЭМ!$A$39:$A$782,$A140,СВЦЭМ!$B$39:$B$782,G$119)+'СЕТ СН'!$I$9+СВЦЭМ!$D$10+'СЕТ СН'!$I$6-'СЕТ СН'!$I$19</f>
        <v>1191.7337068500001</v>
      </c>
      <c r="H140" s="36">
        <f>SUMIFS(СВЦЭМ!$C$39:$C$782,СВЦЭМ!$A$39:$A$782,$A140,СВЦЭМ!$B$39:$B$782,H$119)+'СЕТ СН'!$I$9+СВЦЭМ!$D$10+'СЕТ СН'!$I$6-'СЕТ СН'!$I$19</f>
        <v>1137.7400402399999</v>
      </c>
      <c r="I140" s="36">
        <f>SUMIFS(СВЦЭМ!$C$39:$C$782,СВЦЭМ!$A$39:$A$782,$A140,СВЦЭМ!$B$39:$B$782,I$119)+'СЕТ СН'!$I$9+СВЦЭМ!$D$10+'СЕТ СН'!$I$6-'СЕТ СН'!$I$19</f>
        <v>1070.38335517</v>
      </c>
      <c r="J140" s="36">
        <f>SUMIFS(СВЦЭМ!$C$39:$C$782,СВЦЭМ!$A$39:$A$782,$A140,СВЦЭМ!$B$39:$B$782,J$119)+'СЕТ СН'!$I$9+СВЦЭМ!$D$10+'СЕТ СН'!$I$6-'СЕТ СН'!$I$19</f>
        <v>998.06842501999995</v>
      </c>
      <c r="K140" s="36">
        <f>SUMIFS(СВЦЭМ!$C$39:$C$782,СВЦЭМ!$A$39:$A$782,$A140,СВЦЭМ!$B$39:$B$782,K$119)+'СЕТ СН'!$I$9+СВЦЭМ!$D$10+'СЕТ СН'!$I$6-'СЕТ СН'!$I$19</f>
        <v>987.64972368000008</v>
      </c>
      <c r="L140" s="36">
        <f>SUMIFS(СВЦЭМ!$C$39:$C$782,СВЦЭМ!$A$39:$A$782,$A140,СВЦЭМ!$B$39:$B$782,L$119)+'СЕТ СН'!$I$9+СВЦЭМ!$D$10+'СЕТ СН'!$I$6-'СЕТ СН'!$I$19</f>
        <v>997.79267127000003</v>
      </c>
      <c r="M140" s="36">
        <f>SUMIFS(СВЦЭМ!$C$39:$C$782,СВЦЭМ!$A$39:$A$782,$A140,СВЦЭМ!$B$39:$B$782,M$119)+'СЕТ СН'!$I$9+СВЦЭМ!$D$10+'СЕТ СН'!$I$6-'СЕТ СН'!$I$19</f>
        <v>992.54142043999991</v>
      </c>
      <c r="N140" s="36">
        <f>SUMIFS(СВЦЭМ!$C$39:$C$782,СВЦЭМ!$A$39:$A$782,$A140,СВЦЭМ!$B$39:$B$782,N$119)+'СЕТ СН'!$I$9+СВЦЭМ!$D$10+'СЕТ СН'!$I$6-'СЕТ СН'!$I$19</f>
        <v>1041.4841273</v>
      </c>
      <c r="O140" s="36">
        <f>SUMIFS(СВЦЭМ!$C$39:$C$782,СВЦЭМ!$A$39:$A$782,$A140,СВЦЭМ!$B$39:$B$782,O$119)+'СЕТ СН'!$I$9+СВЦЭМ!$D$10+'СЕТ СН'!$I$6-'СЕТ СН'!$I$19</f>
        <v>1070.1801916499999</v>
      </c>
      <c r="P140" s="36">
        <f>SUMIFS(СВЦЭМ!$C$39:$C$782,СВЦЭМ!$A$39:$A$782,$A140,СВЦЭМ!$B$39:$B$782,P$119)+'СЕТ СН'!$I$9+СВЦЭМ!$D$10+'СЕТ СН'!$I$6-'СЕТ СН'!$I$19</f>
        <v>1083.9590511700001</v>
      </c>
      <c r="Q140" s="36">
        <f>SUMIFS(СВЦЭМ!$C$39:$C$782,СВЦЭМ!$A$39:$A$782,$A140,СВЦЭМ!$B$39:$B$782,Q$119)+'СЕТ СН'!$I$9+СВЦЭМ!$D$10+'СЕТ СН'!$I$6-'СЕТ СН'!$I$19</f>
        <v>1081.9078276999999</v>
      </c>
      <c r="R140" s="36">
        <f>SUMIFS(СВЦЭМ!$C$39:$C$782,СВЦЭМ!$A$39:$A$782,$A140,СВЦЭМ!$B$39:$B$782,R$119)+'СЕТ СН'!$I$9+СВЦЭМ!$D$10+'СЕТ СН'!$I$6-'СЕТ СН'!$I$19</f>
        <v>1056.3313338600001</v>
      </c>
      <c r="S140" s="36">
        <f>SUMIFS(СВЦЭМ!$C$39:$C$782,СВЦЭМ!$A$39:$A$782,$A140,СВЦЭМ!$B$39:$B$782,S$119)+'СЕТ СН'!$I$9+СВЦЭМ!$D$10+'СЕТ СН'!$I$6-'СЕТ СН'!$I$19</f>
        <v>1056.2482663599999</v>
      </c>
      <c r="T140" s="36">
        <f>SUMIFS(СВЦЭМ!$C$39:$C$782,СВЦЭМ!$A$39:$A$782,$A140,СВЦЭМ!$B$39:$B$782,T$119)+'СЕТ СН'!$I$9+СВЦЭМ!$D$10+'СЕТ СН'!$I$6-'СЕТ СН'!$I$19</f>
        <v>1091.45632241</v>
      </c>
      <c r="U140" s="36">
        <f>SUMIFS(СВЦЭМ!$C$39:$C$782,СВЦЭМ!$A$39:$A$782,$A140,СВЦЭМ!$B$39:$B$782,U$119)+'СЕТ СН'!$I$9+СВЦЭМ!$D$10+'СЕТ СН'!$I$6-'СЕТ СН'!$I$19</f>
        <v>1058.61722018</v>
      </c>
      <c r="V140" s="36">
        <f>SUMIFS(СВЦЭМ!$C$39:$C$782,СВЦЭМ!$A$39:$A$782,$A140,СВЦЭМ!$B$39:$B$782,V$119)+'СЕТ СН'!$I$9+СВЦЭМ!$D$10+'СЕТ СН'!$I$6-'СЕТ СН'!$I$19</f>
        <v>1021.7568121500001</v>
      </c>
      <c r="W140" s="36">
        <f>SUMIFS(СВЦЭМ!$C$39:$C$782,СВЦЭМ!$A$39:$A$782,$A140,СВЦЭМ!$B$39:$B$782,W$119)+'СЕТ СН'!$I$9+СВЦЭМ!$D$10+'СЕТ СН'!$I$6-'СЕТ СН'!$I$19</f>
        <v>1045.65740142</v>
      </c>
      <c r="X140" s="36">
        <f>SUMIFS(СВЦЭМ!$C$39:$C$782,СВЦЭМ!$A$39:$A$782,$A140,СВЦЭМ!$B$39:$B$782,X$119)+'СЕТ СН'!$I$9+СВЦЭМ!$D$10+'СЕТ СН'!$I$6-'СЕТ СН'!$I$19</f>
        <v>1015.42417535</v>
      </c>
      <c r="Y140" s="36">
        <f>SUMIFS(СВЦЭМ!$C$39:$C$782,СВЦЭМ!$A$39:$A$782,$A140,СВЦЭМ!$B$39:$B$782,Y$119)+'СЕТ СН'!$I$9+СВЦЭМ!$D$10+'СЕТ СН'!$I$6-'СЕТ СН'!$I$19</f>
        <v>979.88787630000002</v>
      </c>
    </row>
    <row r="141" spans="1:25" ht="15.75" x14ac:dyDescent="0.2">
      <c r="A141" s="35">
        <f t="shared" si="3"/>
        <v>44369</v>
      </c>
      <c r="B141" s="36">
        <f>SUMIFS(СВЦЭМ!$C$39:$C$782,СВЦЭМ!$A$39:$A$782,$A141,СВЦЭМ!$B$39:$B$782,B$119)+'СЕТ СН'!$I$9+СВЦЭМ!$D$10+'СЕТ СН'!$I$6-'СЕТ СН'!$I$19</f>
        <v>1084.23974357</v>
      </c>
      <c r="C141" s="36">
        <f>SUMIFS(СВЦЭМ!$C$39:$C$782,СВЦЭМ!$A$39:$A$782,$A141,СВЦЭМ!$B$39:$B$782,C$119)+'СЕТ СН'!$I$9+СВЦЭМ!$D$10+'СЕТ СН'!$I$6-'СЕТ СН'!$I$19</f>
        <v>1169.68424024</v>
      </c>
      <c r="D141" s="36">
        <f>SUMIFS(СВЦЭМ!$C$39:$C$782,СВЦЭМ!$A$39:$A$782,$A141,СВЦЭМ!$B$39:$B$782,D$119)+'СЕТ СН'!$I$9+СВЦЭМ!$D$10+'СЕТ СН'!$I$6-'СЕТ СН'!$I$19</f>
        <v>1242.42846104</v>
      </c>
      <c r="E141" s="36">
        <f>SUMIFS(СВЦЭМ!$C$39:$C$782,СВЦЭМ!$A$39:$A$782,$A141,СВЦЭМ!$B$39:$B$782,E$119)+'СЕТ СН'!$I$9+СВЦЭМ!$D$10+'СЕТ СН'!$I$6-'СЕТ СН'!$I$19</f>
        <v>1231.7015703100001</v>
      </c>
      <c r="F141" s="36">
        <f>SUMIFS(СВЦЭМ!$C$39:$C$782,СВЦЭМ!$A$39:$A$782,$A141,СВЦЭМ!$B$39:$B$782,F$119)+'СЕТ СН'!$I$9+СВЦЭМ!$D$10+'СЕТ СН'!$I$6-'СЕТ СН'!$I$19</f>
        <v>1228.4331359299999</v>
      </c>
      <c r="G141" s="36">
        <f>SUMIFS(СВЦЭМ!$C$39:$C$782,СВЦЭМ!$A$39:$A$782,$A141,СВЦЭМ!$B$39:$B$782,G$119)+'СЕТ СН'!$I$9+СВЦЭМ!$D$10+'СЕТ СН'!$I$6-'СЕТ СН'!$I$19</f>
        <v>1234.91150737</v>
      </c>
      <c r="H141" s="36">
        <f>SUMIFS(СВЦЭМ!$C$39:$C$782,СВЦЭМ!$A$39:$A$782,$A141,СВЦЭМ!$B$39:$B$782,H$119)+'СЕТ СН'!$I$9+СВЦЭМ!$D$10+'СЕТ СН'!$I$6-'СЕТ СН'!$I$19</f>
        <v>1195.8105392</v>
      </c>
      <c r="I141" s="36">
        <f>SUMIFS(СВЦЭМ!$C$39:$C$782,СВЦЭМ!$A$39:$A$782,$A141,СВЦЭМ!$B$39:$B$782,I$119)+'СЕТ СН'!$I$9+СВЦЭМ!$D$10+'СЕТ СН'!$I$6-'СЕТ СН'!$I$19</f>
        <v>1089.34023</v>
      </c>
      <c r="J141" s="36">
        <f>SUMIFS(СВЦЭМ!$C$39:$C$782,СВЦЭМ!$A$39:$A$782,$A141,СВЦЭМ!$B$39:$B$782,J$119)+'СЕТ СН'!$I$9+СВЦЭМ!$D$10+'СЕТ СН'!$I$6-'СЕТ СН'!$I$19</f>
        <v>1007.4743846700001</v>
      </c>
      <c r="K141" s="36">
        <f>SUMIFS(СВЦЭМ!$C$39:$C$782,СВЦЭМ!$A$39:$A$782,$A141,СВЦЭМ!$B$39:$B$782,K$119)+'СЕТ СН'!$I$9+СВЦЭМ!$D$10+'СЕТ СН'!$I$6-'СЕТ СН'!$I$19</f>
        <v>1036.31803702</v>
      </c>
      <c r="L141" s="36">
        <f>SUMIFS(СВЦЭМ!$C$39:$C$782,СВЦЭМ!$A$39:$A$782,$A141,СВЦЭМ!$B$39:$B$782,L$119)+'СЕТ СН'!$I$9+СВЦЭМ!$D$10+'СЕТ СН'!$I$6-'СЕТ СН'!$I$19</f>
        <v>1043.7879592699999</v>
      </c>
      <c r="M141" s="36">
        <f>SUMIFS(СВЦЭМ!$C$39:$C$782,СВЦЭМ!$A$39:$A$782,$A141,СВЦЭМ!$B$39:$B$782,M$119)+'СЕТ СН'!$I$9+СВЦЭМ!$D$10+'СЕТ СН'!$I$6-'СЕТ СН'!$I$19</f>
        <v>1041.92343347</v>
      </c>
      <c r="N141" s="36">
        <f>SUMIFS(СВЦЭМ!$C$39:$C$782,СВЦЭМ!$A$39:$A$782,$A141,СВЦЭМ!$B$39:$B$782,N$119)+'СЕТ СН'!$I$9+СВЦЭМ!$D$10+'СЕТ СН'!$I$6-'СЕТ СН'!$I$19</f>
        <v>1091.2338835200001</v>
      </c>
      <c r="O141" s="36">
        <f>SUMIFS(СВЦЭМ!$C$39:$C$782,СВЦЭМ!$A$39:$A$782,$A141,СВЦЭМ!$B$39:$B$782,O$119)+'СЕТ СН'!$I$9+СВЦЭМ!$D$10+'СЕТ СН'!$I$6-'СЕТ СН'!$I$19</f>
        <v>1126.82035271</v>
      </c>
      <c r="P141" s="36">
        <f>SUMIFS(СВЦЭМ!$C$39:$C$782,СВЦЭМ!$A$39:$A$782,$A141,СВЦЭМ!$B$39:$B$782,P$119)+'СЕТ СН'!$I$9+СВЦЭМ!$D$10+'СЕТ СН'!$I$6-'СЕТ СН'!$I$19</f>
        <v>1133.1138486699999</v>
      </c>
      <c r="Q141" s="36">
        <f>SUMIFS(СВЦЭМ!$C$39:$C$782,СВЦЭМ!$A$39:$A$782,$A141,СВЦЭМ!$B$39:$B$782,Q$119)+'СЕТ СН'!$I$9+СВЦЭМ!$D$10+'СЕТ СН'!$I$6-'СЕТ СН'!$I$19</f>
        <v>1136.72896754</v>
      </c>
      <c r="R141" s="36">
        <f>SUMIFS(СВЦЭМ!$C$39:$C$782,СВЦЭМ!$A$39:$A$782,$A141,СВЦЭМ!$B$39:$B$782,R$119)+'СЕТ СН'!$I$9+СВЦЭМ!$D$10+'СЕТ СН'!$I$6-'СЕТ СН'!$I$19</f>
        <v>1108.8481492999999</v>
      </c>
      <c r="S141" s="36">
        <f>SUMIFS(СВЦЭМ!$C$39:$C$782,СВЦЭМ!$A$39:$A$782,$A141,СВЦЭМ!$B$39:$B$782,S$119)+'СЕТ СН'!$I$9+СВЦЭМ!$D$10+'СЕТ СН'!$I$6-'СЕТ СН'!$I$19</f>
        <v>1074.6550045500001</v>
      </c>
      <c r="T141" s="36">
        <f>SUMIFS(СВЦЭМ!$C$39:$C$782,СВЦЭМ!$A$39:$A$782,$A141,СВЦЭМ!$B$39:$B$782,T$119)+'СЕТ СН'!$I$9+СВЦЭМ!$D$10+'СЕТ СН'!$I$6-'СЕТ СН'!$I$19</f>
        <v>1057.07229495</v>
      </c>
      <c r="U141" s="36">
        <f>SUMIFS(СВЦЭМ!$C$39:$C$782,СВЦЭМ!$A$39:$A$782,$A141,СВЦЭМ!$B$39:$B$782,U$119)+'СЕТ СН'!$I$9+СВЦЭМ!$D$10+'СЕТ СН'!$I$6-'СЕТ СН'!$I$19</f>
        <v>1062.7353432699999</v>
      </c>
      <c r="V141" s="36">
        <f>SUMIFS(СВЦЭМ!$C$39:$C$782,СВЦЭМ!$A$39:$A$782,$A141,СВЦЭМ!$B$39:$B$782,V$119)+'СЕТ СН'!$I$9+СВЦЭМ!$D$10+'СЕТ СН'!$I$6-'СЕТ СН'!$I$19</f>
        <v>1082.83156151</v>
      </c>
      <c r="W141" s="36">
        <f>SUMIFS(СВЦЭМ!$C$39:$C$782,СВЦЭМ!$A$39:$A$782,$A141,СВЦЭМ!$B$39:$B$782,W$119)+'СЕТ СН'!$I$9+СВЦЭМ!$D$10+'СЕТ СН'!$I$6-'СЕТ СН'!$I$19</f>
        <v>1095.0905383100001</v>
      </c>
      <c r="X141" s="36">
        <f>SUMIFS(СВЦЭМ!$C$39:$C$782,СВЦЭМ!$A$39:$A$782,$A141,СВЦЭМ!$B$39:$B$782,X$119)+'СЕТ СН'!$I$9+СВЦЭМ!$D$10+'СЕТ СН'!$I$6-'СЕТ СН'!$I$19</f>
        <v>1072.79071892</v>
      </c>
      <c r="Y141" s="36">
        <f>SUMIFS(СВЦЭМ!$C$39:$C$782,СВЦЭМ!$A$39:$A$782,$A141,СВЦЭМ!$B$39:$B$782,Y$119)+'СЕТ СН'!$I$9+СВЦЭМ!$D$10+'СЕТ СН'!$I$6-'СЕТ СН'!$I$19</f>
        <v>1054.4559996099999</v>
      </c>
    </row>
    <row r="142" spans="1:25" ht="15.75" x14ac:dyDescent="0.2">
      <c r="A142" s="35">
        <f t="shared" si="3"/>
        <v>44370</v>
      </c>
      <c r="B142" s="36">
        <f>SUMIFS(СВЦЭМ!$C$39:$C$782,СВЦЭМ!$A$39:$A$782,$A142,СВЦЭМ!$B$39:$B$782,B$119)+'СЕТ СН'!$I$9+СВЦЭМ!$D$10+'СЕТ СН'!$I$6-'СЕТ СН'!$I$19</f>
        <v>1151.3698435399999</v>
      </c>
      <c r="C142" s="36">
        <f>SUMIFS(СВЦЭМ!$C$39:$C$782,СВЦЭМ!$A$39:$A$782,$A142,СВЦЭМ!$B$39:$B$782,C$119)+'СЕТ СН'!$I$9+СВЦЭМ!$D$10+'СЕТ СН'!$I$6-'СЕТ СН'!$I$19</f>
        <v>1250.9113103299999</v>
      </c>
      <c r="D142" s="36">
        <f>SUMIFS(СВЦЭМ!$C$39:$C$782,СВЦЭМ!$A$39:$A$782,$A142,СВЦЭМ!$B$39:$B$782,D$119)+'СЕТ СН'!$I$9+СВЦЭМ!$D$10+'СЕТ СН'!$I$6-'СЕТ СН'!$I$19</f>
        <v>1294.8872198399999</v>
      </c>
      <c r="E142" s="36">
        <f>SUMIFS(СВЦЭМ!$C$39:$C$782,СВЦЭМ!$A$39:$A$782,$A142,СВЦЭМ!$B$39:$B$782,E$119)+'СЕТ СН'!$I$9+СВЦЭМ!$D$10+'СЕТ СН'!$I$6-'СЕТ СН'!$I$19</f>
        <v>1287.53241583</v>
      </c>
      <c r="F142" s="36">
        <f>SUMIFS(СВЦЭМ!$C$39:$C$782,СВЦЭМ!$A$39:$A$782,$A142,СВЦЭМ!$B$39:$B$782,F$119)+'СЕТ СН'!$I$9+СВЦЭМ!$D$10+'СЕТ СН'!$I$6-'СЕТ СН'!$I$19</f>
        <v>1277.53745852</v>
      </c>
      <c r="G142" s="36">
        <f>SUMIFS(СВЦЭМ!$C$39:$C$782,СВЦЭМ!$A$39:$A$782,$A142,СВЦЭМ!$B$39:$B$782,G$119)+'СЕТ СН'!$I$9+СВЦЭМ!$D$10+'СЕТ СН'!$I$6-'СЕТ СН'!$I$19</f>
        <v>1287.0765404399999</v>
      </c>
      <c r="H142" s="36">
        <f>SUMIFS(СВЦЭМ!$C$39:$C$782,СВЦЭМ!$A$39:$A$782,$A142,СВЦЭМ!$B$39:$B$782,H$119)+'СЕТ СН'!$I$9+СВЦЭМ!$D$10+'СЕТ СН'!$I$6-'СЕТ СН'!$I$19</f>
        <v>1294.7354823999999</v>
      </c>
      <c r="I142" s="36">
        <f>SUMIFS(СВЦЭМ!$C$39:$C$782,СВЦЭМ!$A$39:$A$782,$A142,СВЦЭМ!$B$39:$B$782,I$119)+'СЕТ СН'!$I$9+СВЦЭМ!$D$10+'СЕТ СН'!$I$6-'СЕТ СН'!$I$19</f>
        <v>1214.9410266499999</v>
      </c>
      <c r="J142" s="36">
        <f>SUMIFS(СВЦЭМ!$C$39:$C$782,СВЦЭМ!$A$39:$A$782,$A142,СВЦЭМ!$B$39:$B$782,J$119)+'СЕТ СН'!$I$9+СВЦЭМ!$D$10+'СЕТ СН'!$I$6-'СЕТ СН'!$I$19</f>
        <v>1118.5426397900001</v>
      </c>
      <c r="K142" s="36">
        <f>SUMIFS(СВЦЭМ!$C$39:$C$782,СВЦЭМ!$A$39:$A$782,$A142,СВЦЭМ!$B$39:$B$782,K$119)+'СЕТ СН'!$I$9+СВЦЭМ!$D$10+'СЕТ СН'!$I$6-'СЕТ СН'!$I$19</f>
        <v>1093.3722846999999</v>
      </c>
      <c r="L142" s="36">
        <f>SUMIFS(СВЦЭМ!$C$39:$C$782,СВЦЭМ!$A$39:$A$782,$A142,СВЦЭМ!$B$39:$B$782,L$119)+'СЕТ СН'!$I$9+СВЦЭМ!$D$10+'СЕТ СН'!$I$6-'СЕТ СН'!$I$19</f>
        <v>1110.87992693</v>
      </c>
      <c r="M142" s="36">
        <f>SUMIFS(СВЦЭМ!$C$39:$C$782,СВЦЭМ!$A$39:$A$782,$A142,СВЦЭМ!$B$39:$B$782,M$119)+'СЕТ СН'!$I$9+СВЦЭМ!$D$10+'СЕТ СН'!$I$6-'СЕТ СН'!$I$19</f>
        <v>1105.6688761999999</v>
      </c>
      <c r="N142" s="36">
        <f>SUMIFS(СВЦЭМ!$C$39:$C$782,СВЦЭМ!$A$39:$A$782,$A142,СВЦЭМ!$B$39:$B$782,N$119)+'СЕТ СН'!$I$9+СВЦЭМ!$D$10+'СЕТ СН'!$I$6-'СЕТ СН'!$I$19</f>
        <v>1165.1173386799999</v>
      </c>
      <c r="O142" s="36">
        <f>SUMIFS(СВЦЭМ!$C$39:$C$782,СВЦЭМ!$A$39:$A$782,$A142,СВЦЭМ!$B$39:$B$782,O$119)+'СЕТ СН'!$I$9+СВЦЭМ!$D$10+'СЕТ СН'!$I$6-'СЕТ СН'!$I$19</f>
        <v>1206.8440220299999</v>
      </c>
      <c r="P142" s="36">
        <f>SUMIFS(СВЦЭМ!$C$39:$C$782,СВЦЭМ!$A$39:$A$782,$A142,СВЦЭМ!$B$39:$B$782,P$119)+'СЕТ СН'!$I$9+СВЦЭМ!$D$10+'СЕТ СН'!$I$6-'СЕТ СН'!$I$19</f>
        <v>1217.8400395799999</v>
      </c>
      <c r="Q142" s="36">
        <f>SUMIFS(СВЦЭМ!$C$39:$C$782,СВЦЭМ!$A$39:$A$782,$A142,СВЦЭМ!$B$39:$B$782,Q$119)+'СЕТ СН'!$I$9+СВЦЭМ!$D$10+'СЕТ СН'!$I$6-'СЕТ СН'!$I$19</f>
        <v>1225.95342676</v>
      </c>
      <c r="R142" s="36">
        <f>SUMIFS(СВЦЭМ!$C$39:$C$782,СВЦЭМ!$A$39:$A$782,$A142,СВЦЭМ!$B$39:$B$782,R$119)+'СЕТ СН'!$I$9+СВЦЭМ!$D$10+'СЕТ СН'!$I$6-'СЕТ СН'!$I$19</f>
        <v>1184.41390589</v>
      </c>
      <c r="S142" s="36">
        <f>SUMIFS(СВЦЭМ!$C$39:$C$782,СВЦЭМ!$A$39:$A$782,$A142,СВЦЭМ!$B$39:$B$782,S$119)+'СЕТ СН'!$I$9+СВЦЭМ!$D$10+'СЕТ СН'!$I$6-'СЕТ СН'!$I$19</f>
        <v>1128.79470999</v>
      </c>
      <c r="T142" s="36">
        <f>SUMIFS(СВЦЭМ!$C$39:$C$782,СВЦЭМ!$A$39:$A$782,$A142,СВЦЭМ!$B$39:$B$782,T$119)+'СЕТ СН'!$I$9+СВЦЭМ!$D$10+'СЕТ СН'!$I$6-'СЕТ СН'!$I$19</f>
        <v>1096.72815917</v>
      </c>
      <c r="U142" s="36">
        <f>SUMIFS(СВЦЭМ!$C$39:$C$782,СВЦЭМ!$A$39:$A$782,$A142,СВЦЭМ!$B$39:$B$782,U$119)+'СЕТ СН'!$I$9+СВЦЭМ!$D$10+'СЕТ СН'!$I$6-'СЕТ СН'!$I$19</f>
        <v>1098.5003063300001</v>
      </c>
      <c r="V142" s="36">
        <f>SUMIFS(СВЦЭМ!$C$39:$C$782,СВЦЭМ!$A$39:$A$782,$A142,СВЦЭМ!$B$39:$B$782,V$119)+'СЕТ СН'!$I$9+СВЦЭМ!$D$10+'СЕТ СН'!$I$6-'СЕТ СН'!$I$19</f>
        <v>1116.1508740500001</v>
      </c>
      <c r="W142" s="36">
        <f>SUMIFS(СВЦЭМ!$C$39:$C$782,СВЦЭМ!$A$39:$A$782,$A142,СВЦЭМ!$B$39:$B$782,W$119)+'СЕТ СН'!$I$9+СВЦЭМ!$D$10+'СЕТ СН'!$I$6-'СЕТ СН'!$I$19</f>
        <v>1126.51573158</v>
      </c>
      <c r="X142" s="36">
        <f>SUMIFS(СВЦЭМ!$C$39:$C$782,СВЦЭМ!$A$39:$A$782,$A142,СВЦЭМ!$B$39:$B$782,X$119)+'СЕТ СН'!$I$9+СВЦЭМ!$D$10+'СЕТ СН'!$I$6-'СЕТ СН'!$I$19</f>
        <v>1106.2325922800001</v>
      </c>
      <c r="Y142" s="36">
        <f>SUMIFS(СВЦЭМ!$C$39:$C$782,СВЦЭМ!$A$39:$A$782,$A142,СВЦЭМ!$B$39:$B$782,Y$119)+'СЕТ СН'!$I$9+СВЦЭМ!$D$10+'СЕТ СН'!$I$6-'СЕТ СН'!$I$19</f>
        <v>1068.1928101999999</v>
      </c>
    </row>
    <row r="143" spans="1:25" ht="15.75" x14ac:dyDescent="0.2">
      <c r="A143" s="35">
        <f t="shared" si="3"/>
        <v>44371</v>
      </c>
      <c r="B143" s="36">
        <f>SUMIFS(СВЦЭМ!$C$39:$C$782,СВЦЭМ!$A$39:$A$782,$A143,СВЦЭМ!$B$39:$B$782,B$119)+'СЕТ СН'!$I$9+СВЦЭМ!$D$10+'СЕТ СН'!$I$6-'СЕТ СН'!$I$19</f>
        <v>1140.3751613100001</v>
      </c>
      <c r="C143" s="36">
        <f>SUMIFS(СВЦЭМ!$C$39:$C$782,СВЦЭМ!$A$39:$A$782,$A143,СВЦЭМ!$B$39:$B$782,C$119)+'СЕТ СН'!$I$9+СВЦЭМ!$D$10+'СЕТ СН'!$I$6-'СЕТ СН'!$I$19</f>
        <v>1243.9497514699999</v>
      </c>
      <c r="D143" s="36">
        <f>SUMIFS(СВЦЭМ!$C$39:$C$782,СВЦЭМ!$A$39:$A$782,$A143,СВЦЭМ!$B$39:$B$782,D$119)+'СЕТ СН'!$I$9+СВЦЭМ!$D$10+'СЕТ СН'!$I$6-'СЕТ СН'!$I$19</f>
        <v>1275.2374175499999</v>
      </c>
      <c r="E143" s="36">
        <f>SUMIFS(СВЦЭМ!$C$39:$C$782,СВЦЭМ!$A$39:$A$782,$A143,СВЦЭМ!$B$39:$B$782,E$119)+'СЕТ СН'!$I$9+СВЦЭМ!$D$10+'СЕТ СН'!$I$6-'СЕТ СН'!$I$19</f>
        <v>1269.70918065</v>
      </c>
      <c r="F143" s="36">
        <f>SUMIFS(СВЦЭМ!$C$39:$C$782,СВЦЭМ!$A$39:$A$782,$A143,СВЦЭМ!$B$39:$B$782,F$119)+'СЕТ СН'!$I$9+СВЦЭМ!$D$10+'СЕТ СН'!$I$6-'СЕТ СН'!$I$19</f>
        <v>1267.7261390399999</v>
      </c>
      <c r="G143" s="36">
        <f>SUMIFS(СВЦЭМ!$C$39:$C$782,СВЦЭМ!$A$39:$A$782,$A143,СВЦЭМ!$B$39:$B$782,G$119)+'СЕТ СН'!$I$9+СВЦЭМ!$D$10+'СЕТ СН'!$I$6-'СЕТ СН'!$I$19</f>
        <v>1270.42941647</v>
      </c>
      <c r="H143" s="36">
        <f>SUMIFS(СВЦЭМ!$C$39:$C$782,СВЦЭМ!$A$39:$A$782,$A143,СВЦЭМ!$B$39:$B$782,H$119)+'СЕТ СН'!$I$9+СВЦЭМ!$D$10+'СЕТ СН'!$I$6-'СЕТ СН'!$I$19</f>
        <v>1277.9442348800001</v>
      </c>
      <c r="I143" s="36">
        <f>SUMIFS(СВЦЭМ!$C$39:$C$782,СВЦЭМ!$A$39:$A$782,$A143,СВЦЭМ!$B$39:$B$782,I$119)+'СЕТ СН'!$I$9+СВЦЭМ!$D$10+'СЕТ СН'!$I$6-'СЕТ СН'!$I$19</f>
        <v>1189.40986251</v>
      </c>
      <c r="J143" s="36">
        <f>SUMIFS(СВЦЭМ!$C$39:$C$782,СВЦЭМ!$A$39:$A$782,$A143,СВЦЭМ!$B$39:$B$782,J$119)+'СЕТ СН'!$I$9+СВЦЭМ!$D$10+'СЕТ СН'!$I$6-'СЕТ СН'!$I$19</f>
        <v>1122.6645056099999</v>
      </c>
      <c r="K143" s="36">
        <f>SUMIFS(СВЦЭМ!$C$39:$C$782,СВЦЭМ!$A$39:$A$782,$A143,СВЦЭМ!$B$39:$B$782,K$119)+'СЕТ СН'!$I$9+СВЦЭМ!$D$10+'СЕТ СН'!$I$6-'СЕТ СН'!$I$19</f>
        <v>1133.11002181</v>
      </c>
      <c r="L143" s="36">
        <f>SUMIFS(СВЦЭМ!$C$39:$C$782,СВЦЭМ!$A$39:$A$782,$A143,СВЦЭМ!$B$39:$B$782,L$119)+'СЕТ СН'!$I$9+СВЦЭМ!$D$10+'СЕТ СН'!$I$6-'СЕТ СН'!$I$19</f>
        <v>1127.0808229899999</v>
      </c>
      <c r="M143" s="36">
        <f>SUMIFS(СВЦЭМ!$C$39:$C$782,СВЦЭМ!$A$39:$A$782,$A143,СВЦЭМ!$B$39:$B$782,M$119)+'СЕТ СН'!$I$9+СВЦЭМ!$D$10+'СЕТ СН'!$I$6-'СЕТ СН'!$I$19</f>
        <v>1135.15728739</v>
      </c>
      <c r="N143" s="36">
        <f>SUMIFS(СВЦЭМ!$C$39:$C$782,СВЦЭМ!$A$39:$A$782,$A143,СВЦЭМ!$B$39:$B$782,N$119)+'СЕТ СН'!$I$9+СВЦЭМ!$D$10+'СЕТ СН'!$I$6-'СЕТ СН'!$I$19</f>
        <v>1176.00687526</v>
      </c>
      <c r="O143" s="36">
        <f>SUMIFS(СВЦЭМ!$C$39:$C$782,СВЦЭМ!$A$39:$A$782,$A143,СВЦЭМ!$B$39:$B$782,O$119)+'СЕТ СН'!$I$9+СВЦЭМ!$D$10+'СЕТ СН'!$I$6-'СЕТ СН'!$I$19</f>
        <v>1239.55273551</v>
      </c>
      <c r="P143" s="36">
        <f>SUMIFS(СВЦЭМ!$C$39:$C$782,СВЦЭМ!$A$39:$A$782,$A143,СВЦЭМ!$B$39:$B$782,P$119)+'СЕТ СН'!$I$9+СВЦЭМ!$D$10+'СЕТ СН'!$I$6-'СЕТ СН'!$I$19</f>
        <v>1242.65933249</v>
      </c>
      <c r="Q143" s="36">
        <f>SUMIFS(СВЦЭМ!$C$39:$C$782,СВЦЭМ!$A$39:$A$782,$A143,СВЦЭМ!$B$39:$B$782,Q$119)+'СЕТ СН'!$I$9+СВЦЭМ!$D$10+'СЕТ СН'!$I$6-'СЕТ СН'!$I$19</f>
        <v>1234.13136962</v>
      </c>
      <c r="R143" s="36">
        <f>SUMIFS(СВЦЭМ!$C$39:$C$782,СВЦЭМ!$A$39:$A$782,$A143,СВЦЭМ!$B$39:$B$782,R$119)+'СЕТ СН'!$I$9+СВЦЭМ!$D$10+'СЕТ СН'!$I$6-'СЕТ СН'!$I$19</f>
        <v>1181.3086865099999</v>
      </c>
      <c r="S143" s="36">
        <f>SUMIFS(СВЦЭМ!$C$39:$C$782,СВЦЭМ!$A$39:$A$782,$A143,СВЦЭМ!$B$39:$B$782,S$119)+'СЕТ СН'!$I$9+СВЦЭМ!$D$10+'СЕТ СН'!$I$6-'СЕТ СН'!$I$19</f>
        <v>1135.5499419099999</v>
      </c>
      <c r="T143" s="36">
        <f>SUMIFS(СВЦЭМ!$C$39:$C$782,СВЦЭМ!$A$39:$A$782,$A143,СВЦЭМ!$B$39:$B$782,T$119)+'СЕТ СН'!$I$9+СВЦЭМ!$D$10+'СЕТ СН'!$I$6-'СЕТ СН'!$I$19</f>
        <v>1121.24139429</v>
      </c>
      <c r="U143" s="36">
        <f>SUMIFS(СВЦЭМ!$C$39:$C$782,СВЦЭМ!$A$39:$A$782,$A143,СВЦЭМ!$B$39:$B$782,U$119)+'СЕТ СН'!$I$9+СВЦЭМ!$D$10+'СЕТ СН'!$I$6-'СЕТ СН'!$I$19</f>
        <v>1129.6560267899999</v>
      </c>
      <c r="V143" s="36">
        <f>SUMIFS(СВЦЭМ!$C$39:$C$782,СВЦЭМ!$A$39:$A$782,$A143,СВЦЭМ!$B$39:$B$782,V$119)+'СЕТ СН'!$I$9+СВЦЭМ!$D$10+'СЕТ СН'!$I$6-'СЕТ СН'!$I$19</f>
        <v>1134.83675838</v>
      </c>
      <c r="W143" s="36">
        <f>SUMIFS(СВЦЭМ!$C$39:$C$782,СВЦЭМ!$A$39:$A$782,$A143,СВЦЭМ!$B$39:$B$782,W$119)+'СЕТ СН'!$I$9+СВЦЭМ!$D$10+'СЕТ СН'!$I$6-'СЕТ СН'!$I$19</f>
        <v>1134.81899049</v>
      </c>
      <c r="X143" s="36">
        <f>SUMIFS(СВЦЭМ!$C$39:$C$782,СВЦЭМ!$A$39:$A$782,$A143,СВЦЭМ!$B$39:$B$782,X$119)+'СЕТ СН'!$I$9+СВЦЭМ!$D$10+'СЕТ СН'!$I$6-'СЕТ СН'!$I$19</f>
        <v>1126.71097435</v>
      </c>
      <c r="Y143" s="36">
        <f>SUMIFS(СВЦЭМ!$C$39:$C$782,СВЦЭМ!$A$39:$A$782,$A143,СВЦЭМ!$B$39:$B$782,Y$119)+'СЕТ СН'!$I$9+СВЦЭМ!$D$10+'СЕТ СН'!$I$6-'СЕТ СН'!$I$19</f>
        <v>1098.0167827099999</v>
      </c>
    </row>
    <row r="144" spans="1:25" ht="15.75" x14ac:dyDescent="0.2">
      <c r="A144" s="35">
        <f t="shared" si="3"/>
        <v>44372</v>
      </c>
      <c r="B144" s="36">
        <f>SUMIFS(СВЦЭМ!$C$39:$C$782,СВЦЭМ!$A$39:$A$782,$A144,СВЦЭМ!$B$39:$B$782,B$119)+'СЕТ СН'!$I$9+СВЦЭМ!$D$10+'СЕТ СН'!$I$6-'СЕТ СН'!$I$19</f>
        <v>1149.7480897</v>
      </c>
      <c r="C144" s="36">
        <f>SUMIFS(СВЦЭМ!$C$39:$C$782,СВЦЭМ!$A$39:$A$782,$A144,СВЦЭМ!$B$39:$B$782,C$119)+'СЕТ СН'!$I$9+СВЦЭМ!$D$10+'СЕТ СН'!$I$6-'СЕТ СН'!$I$19</f>
        <v>1244.1507262099999</v>
      </c>
      <c r="D144" s="36">
        <f>SUMIFS(СВЦЭМ!$C$39:$C$782,СВЦЭМ!$A$39:$A$782,$A144,СВЦЭМ!$B$39:$B$782,D$119)+'СЕТ СН'!$I$9+СВЦЭМ!$D$10+'СЕТ СН'!$I$6-'СЕТ СН'!$I$19</f>
        <v>1282.4336273399999</v>
      </c>
      <c r="E144" s="36">
        <f>SUMIFS(СВЦЭМ!$C$39:$C$782,СВЦЭМ!$A$39:$A$782,$A144,СВЦЭМ!$B$39:$B$782,E$119)+'СЕТ СН'!$I$9+СВЦЭМ!$D$10+'СЕТ СН'!$I$6-'СЕТ СН'!$I$19</f>
        <v>1292.1938437900001</v>
      </c>
      <c r="F144" s="36">
        <f>SUMIFS(СВЦЭМ!$C$39:$C$782,СВЦЭМ!$A$39:$A$782,$A144,СВЦЭМ!$B$39:$B$782,F$119)+'СЕТ СН'!$I$9+СВЦЭМ!$D$10+'СЕТ СН'!$I$6-'СЕТ СН'!$I$19</f>
        <v>1289.04398363</v>
      </c>
      <c r="G144" s="36">
        <f>SUMIFS(СВЦЭМ!$C$39:$C$782,СВЦЭМ!$A$39:$A$782,$A144,СВЦЭМ!$B$39:$B$782,G$119)+'СЕТ СН'!$I$9+СВЦЭМ!$D$10+'СЕТ СН'!$I$6-'СЕТ СН'!$I$19</f>
        <v>1282.49518182</v>
      </c>
      <c r="H144" s="36">
        <f>SUMIFS(СВЦЭМ!$C$39:$C$782,СВЦЭМ!$A$39:$A$782,$A144,СВЦЭМ!$B$39:$B$782,H$119)+'СЕТ СН'!$I$9+СВЦЭМ!$D$10+'СЕТ СН'!$I$6-'СЕТ СН'!$I$19</f>
        <v>1283.2181914299999</v>
      </c>
      <c r="I144" s="36">
        <f>SUMIFS(СВЦЭМ!$C$39:$C$782,СВЦЭМ!$A$39:$A$782,$A144,СВЦЭМ!$B$39:$B$782,I$119)+'СЕТ СН'!$I$9+СВЦЭМ!$D$10+'СЕТ СН'!$I$6-'СЕТ СН'!$I$19</f>
        <v>1179.32609017</v>
      </c>
      <c r="J144" s="36">
        <f>SUMIFS(СВЦЭМ!$C$39:$C$782,СВЦЭМ!$A$39:$A$782,$A144,СВЦЭМ!$B$39:$B$782,J$119)+'СЕТ СН'!$I$9+СВЦЭМ!$D$10+'СЕТ СН'!$I$6-'СЕТ СН'!$I$19</f>
        <v>1115.6141209299999</v>
      </c>
      <c r="K144" s="36">
        <f>SUMIFS(СВЦЭМ!$C$39:$C$782,СВЦЭМ!$A$39:$A$782,$A144,СВЦЭМ!$B$39:$B$782,K$119)+'СЕТ СН'!$I$9+СВЦЭМ!$D$10+'СЕТ СН'!$I$6-'СЕТ СН'!$I$19</f>
        <v>1134.59658498</v>
      </c>
      <c r="L144" s="36">
        <f>SUMIFS(СВЦЭМ!$C$39:$C$782,СВЦЭМ!$A$39:$A$782,$A144,СВЦЭМ!$B$39:$B$782,L$119)+'СЕТ СН'!$I$9+СВЦЭМ!$D$10+'СЕТ СН'!$I$6-'СЕТ СН'!$I$19</f>
        <v>1126.7575147699999</v>
      </c>
      <c r="M144" s="36">
        <f>SUMIFS(СВЦЭМ!$C$39:$C$782,СВЦЭМ!$A$39:$A$782,$A144,СВЦЭМ!$B$39:$B$782,M$119)+'СЕТ СН'!$I$9+СВЦЭМ!$D$10+'СЕТ СН'!$I$6-'СЕТ СН'!$I$19</f>
        <v>1126.08330155</v>
      </c>
      <c r="N144" s="36">
        <f>SUMIFS(СВЦЭМ!$C$39:$C$782,СВЦЭМ!$A$39:$A$782,$A144,СВЦЭМ!$B$39:$B$782,N$119)+'СЕТ СН'!$I$9+СВЦЭМ!$D$10+'СЕТ СН'!$I$6-'СЕТ СН'!$I$19</f>
        <v>1173.9380045799999</v>
      </c>
      <c r="O144" s="36">
        <f>SUMIFS(СВЦЭМ!$C$39:$C$782,СВЦЭМ!$A$39:$A$782,$A144,СВЦЭМ!$B$39:$B$782,O$119)+'СЕТ СН'!$I$9+СВЦЭМ!$D$10+'СЕТ СН'!$I$6-'СЕТ СН'!$I$19</f>
        <v>1223.4168232699999</v>
      </c>
      <c r="P144" s="36">
        <f>SUMIFS(СВЦЭМ!$C$39:$C$782,СВЦЭМ!$A$39:$A$782,$A144,СВЦЭМ!$B$39:$B$782,P$119)+'СЕТ СН'!$I$9+СВЦЭМ!$D$10+'СЕТ СН'!$I$6-'СЕТ СН'!$I$19</f>
        <v>1230.081649</v>
      </c>
      <c r="Q144" s="36">
        <f>SUMIFS(СВЦЭМ!$C$39:$C$782,СВЦЭМ!$A$39:$A$782,$A144,СВЦЭМ!$B$39:$B$782,Q$119)+'СЕТ СН'!$I$9+СВЦЭМ!$D$10+'СЕТ СН'!$I$6-'СЕТ СН'!$I$19</f>
        <v>1238.0246109899999</v>
      </c>
      <c r="R144" s="36">
        <f>SUMIFS(СВЦЭМ!$C$39:$C$782,СВЦЭМ!$A$39:$A$782,$A144,СВЦЭМ!$B$39:$B$782,R$119)+'СЕТ СН'!$I$9+СВЦЭМ!$D$10+'СЕТ СН'!$I$6-'СЕТ СН'!$I$19</f>
        <v>1208.6684162700001</v>
      </c>
      <c r="S144" s="36">
        <f>SUMIFS(СВЦЭМ!$C$39:$C$782,СВЦЭМ!$A$39:$A$782,$A144,СВЦЭМ!$B$39:$B$782,S$119)+'СЕТ СН'!$I$9+СВЦЭМ!$D$10+'СЕТ СН'!$I$6-'СЕТ СН'!$I$19</f>
        <v>1135.2603164899999</v>
      </c>
      <c r="T144" s="36">
        <f>SUMIFS(СВЦЭМ!$C$39:$C$782,СВЦЭМ!$A$39:$A$782,$A144,СВЦЭМ!$B$39:$B$782,T$119)+'СЕТ СН'!$I$9+СВЦЭМ!$D$10+'СЕТ СН'!$I$6-'СЕТ СН'!$I$19</f>
        <v>1119.3621891400001</v>
      </c>
      <c r="U144" s="36">
        <f>SUMIFS(СВЦЭМ!$C$39:$C$782,СВЦЭМ!$A$39:$A$782,$A144,СВЦЭМ!$B$39:$B$782,U$119)+'СЕТ СН'!$I$9+СВЦЭМ!$D$10+'СЕТ СН'!$I$6-'СЕТ СН'!$I$19</f>
        <v>1126.09742671</v>
      </c>
      <c r="V144" s="36">
        <f>SUMIFS(СВЦЭМ!$C$39:$C$782,СВЦЭМ!$A$39:$A$782,$A144,СВЦЭМ!$B$39:$B$782,V$119)+'СЕТ СН'!$I$9+СВЦЭМ!$D$10+'СЕТ СН'!$I$6-'СЕТ СН'!$I$19</f>
        <v>1126.76674587</v>
      </c>
      <c r="W144" s="36">
        <f>SUMIFS(СВЦЭМ!$C$39:$C$782,СВЦЭМ!$A$39:$A$782,$A144,СВЦЭМ!$B$39:$B$782,W$119)+'СЕТ СН'!$I$9+СВЦЭМ!$D$10+'СЕТ СН'!$I$6-'СЕТ СН'!$I$19</f>
        <v>1135.2020394399999</v>
      </c>
      <c r="X144" s="36">
        <f>SUMIFS(СВЦЭМ!$C$39:$C$782,СВЦЭМ!$A$39:$A$782,$A144,СВЦЭМ!$B$39:$B$782,X$119)+'СЕТ СН'!$I$9+СВЦЭМ!$D$10+'СЕТ СН'!$I$6-'СЕТ СН'!$I$19</f>
        <v>1121.1731512599999</v>
      </c>
      <c r="Y144" s="36">
        <f>SUMIFS(СВЦЭМ!$C$39:$C$782,СВЦЭМ!$A$39:$A$782,$A144,СВЦЭМ!$B$39:$B$782,Y$119)+'СЕТ СН'!$I$9+СВЦЭМ!$D$10+'СЕТ СН'!$I$6-'СЕТ СН'!$I$19</f>
        <v>1078.64349232</v>
      </c>
    </row>
    <row r="145" spans="1:26" ht="15.75" x14ac:dyDescent="0.2">
      <c r="A145" s="35">
        <f t="shared" si="3"/>
        <v>44373</v>
      </c>
      <c r="B145" s="36">
        <f>SUMIFS(СВЦЭМ!$C$39:$C$782,СВЦЭМ!$A$39:$A$782,$A145,СВЦЭМ!$B$39:$B$782,B$119)+'СЕТ СН'!$I$9+СВЦЭМ!$D$10+'СЕТ СН'!$I$6-'СЕТ СН'!$I$19</f>
        <v>1110.0543757799999</v>
      </c>
      <c r="C145" s="36">
        <f>SUMIFS(СВЦЭМ!$C$39:$C$782,СВЦЭМ!$A$39:$A$782,$A145,СВЦЭМ!$B$39:$B$782,C$119)+'СЕТ СН'!$I$9+СВЦЭМ!$D$10+'СЕТ СН'!$I$6-'СЕТ СН'!$I$19</f>
        <v>1205.9682280100001</v>
      </c>
      <c r="D145" s="36">
        <f>SUMIFS(СВЦЭМ!$C$39:$C$782,СВЦЭМ!$A$39:$A$782,$A145,СВЦЭМ!$B$39:$B$782,D$119)+'СЕТ СН'!$I$9+СВЦЭМ!$D$10+'СЕТ СН'!$I$6-'СЕТ СН'!$I$19</f>
        <v>1221.71489535</v>
      </c>
      <c r="E145" s="36">
        <f>SUMIFS(СВЦЭМ!$C$39:$C$782,СВЦЭМ!$A$39:$A$782,$A145,СВЦЭМ!$B$39:$B$782,E$119)+'СЕТ СН'!$I$9+СВЦЭМ!$D$10+'СЕТ СН'!$I$6-'СЕТ СН'!$I$19</f>
        <v>1222.19831527</v>
      </c>
      <c r="F145" s="36">
        <f>SUMIFS(СВЦЭМ!$C$39:$C$782,СВЦЭМ!$A$39:$A$782,$A145,СВЦЭМ!$B$39:$B$782,F$119)+'СЕТ СН'!$I$9+СВЦЭМ!$D$10+'СЕТ СН'!$I$6-'СЕТ СН'!$I$19</f>
        <v>1228.5163435300001</v>
      </c>
      <c r="G145" s="36">
        <f>SUMIFS(СВЦЭМ!$C$39:$C$782,СВЦЭМ!$A$39:$A$782,$A145,СВЦЭМ!$B$39:$B$782,G$119)+'СЕТ СН'!$I$9+СВЦЭМ!$D$10+'СЕТ СН'!$I$6-'СЕТ СН'!$I$19</f>
        <v>1228.7555608099999</v>
      </c>
      <c r="H145" s="36">
        <f>SUMIFS(СВЦЭМ!$C$39:$C$782,СВЦЭМ!$A$39:$A$782,$A145,СВЦЭМ!$B$39:$B$782,H$119)+'СЕТ СН'!$I$9+СВЦЭМ!$D$10+'СЕТ СН'!$I$6-'СЕТ СН'!$I$19</f>
        <v>1214.9339379099999</v>
      </c>
      <c r="I145" s="36">
        <f>SUMIFS(СВЦЭМ!$C$39:$C$782,СВЦЭМ!$A$39:$A$782,$A145,СВЦЭМ!$B$39:$B$782,I$119)+'СЕТ СН'!$I$9+СВЦЭМ!$D$10+'СЕТ СН'!$I$6-'СЕТ СН'!$I$19</f>
        <v>1198.66267915</v>
      </c>
      <c r="J145" s="36">
        <f>SUMIFS(СВЦЭМ!$C$39:$C$782,СВЦЭМ!$A$39:$A$782,$A145,СВЦЭМ!$B$39:$B$782,J$119)+'СЕТ СН'!$I$9+СВЦЭМ!$D$10+'СЕТ СН'!$I$6-'СЕТ СН'!$I$19</f>
        <v>1131.1291563099999</v>
      </c>
      <c r="K145" s="36">
        <f>SUMIFS(СВЦЭМ!$C$39:$C$782,СВЦЭМ!$A$39:$A$782,$A145,СВЦЭМ!$B$39:$B$782,K$119)+'СЕТ СН'!$I$9+СВЦЭМ!$D$10+'СЕТ СН'!$I$6-'СЕТ СН'!$I$19</f>
        <v>1093.09315965</v>
      </c>
      <c r="L145" s="36">
        <f>SUMIFS(СВЦЭМ!$C$39:$C$782,СВЦЭМ!$A$39:$A$782,$A145,СВЦЭМ!$B$39:$B$782,L$119)+'СЕТ СН'!$I$9+СВЦЭМ!$D$10+'СЕТ СН'!$I$6-'СЕТ СН'!$I$19</f>
        <v>1101.04821436</v>
      </c>
      <c r="M145" s="36">
        <f>SUMIFS(СВЦЭМ!$C$39:$C$782,СВЦЭМ!$A$39:$A$782,$A145,СВЦЭМ!$B$39:$B$782,M$119)+'СЕТ СН'!$I$9+СВЦЭМ!$D$10+'СЕТ СН'!$I$6-'СЕТ СН'!$I$19</f>
        <v>1120.2802416699999</v>
      </c>
      <c r="N145" s="36">
        <f>SUMIFS(СВЦЭМ!$C$39:$C$782,СВЦЭМ!$A$39:$A$782,$A145,СВЦЭМ!$B$39:$B$782,N$119)+'СЕТ СН'!$I$9+СВЦЭМ!$D$10+'СЕТ СН'!$I$6-'СЕТ СН'!$I$19</f>
        <v>1170.4896827600001</v>
      </c>
      <c r="O145" s="36">
        <f>SUMIFS(СВЦЭМ!$C$39:$C$782,СВЦЭМ!$A$39:$A$782,$A145,СВЦЭМ!$B$39:$B$782,O$119)+'СЕТ СН'!$I$9+СВЦЭМ!$D$10+'СЕТ СН'!$I$6-'СЕТ СН'!$I$19</f>
        <v>1173.6755473999999</v>
      </c>
      <c r="P145" s="36">
        <f>SUMIFS(СВЦЭМ!$C$39:$C$782,СВЦЭМ!$A$39:$A$782,$A145,СВЦЭМ!$B$39:$B$782,P$119)+'СЕТ СН'!$I$9+СВЦЭМ!$D$10+'СЕТ СН'!$I$6-'СЕТ СН'!$I$19</f>
        <v>1178.4984216</v>
      </c>
      <c r="Q145" s="36">
        <f>SUMIFS(СВЦЭМ!$C$39:$C$782,СВЦЭМ!$A$39:$A$782,$A145,СВЦЭМ!$B$39:$B$782,Q$119)+'СЕТ СН'!$I$9+СВЦЭМ!$D$10+'СЕТ СН'!$I$6-'СЕТ СН'!$I$19</f>
        <v>1186.5805625799999</v>
      </c>
      <c r="R145" s="36">
        <f>SUMIFS(СВЦЭМ!$C$39:$C$782,СВЦЭМ!$A$39:$A$782,$A145,СВЦЭМ!$B$39:$B$782,R$119)+'СЕТ СН'!$I$9+СВЦЭМ!$D$10+'СЕТ СН'!$I$6-'СЕТ СН'!$I$19</f>
        <v>1142.28151671</v>
      </c>
      <c r="S145" s="36">
        <f>SUMIFS(СВЦЭМ!$C$39:$C$782,СВЦЭМ!$A$39:$A$782,$A145,СВЦЭМ!$B$39:$B$782,S$119)+'СЕТ СН'!$I$9+СВЦЭМ!$D$10+'СЕТ СН'!$I$6-'СЕТ СН'!$I$19</f>
        <v>1102.39806763</v>
      </c>
      <c r="T145" s="36">
        <f>SUMIFS(СВЦЭМ!$C$39:$C$782,СВЦЭМ!$A$39:$A$782,$A145,СВЦЭМ!$B$39:$B$782,T$119)+'СЕТ СН'!$I$9+СВЦЭМ!$D$10+'СЕТ СН'!$I$6-'СЕТ СН'!$I$19</f>
        <v>1092.3562637800001</v>
      </c>
      <c r="U145" s="36">
        <f>SUMIFS(СВЦЭМ!$C$39:$C$782,СВЦЭМ!$A$39:$A$782,$A145,СВЦЭМ!$B$39:$B$782,U$119)+'СЕТ СН'!$I$9+СВЦЭМ!$D$10+'СЕТ СН'!$I$6-'СЕТ СН'!$I$19</f>
        <v>1095.7488570799999</v>
      </c>
      <c r="V145" s="36">
        <f>SUMIFS(СВЦЭМ!$C$39:$C$782,СВЦЭМ!$A$39:$A$782,$A145,СВЦЭМ!$B$39:$B$782,V$119)+'СЕТ СН'!$I$9+СВЦЭМ!$D$10+'СЕТ СН'!$I$6-'СЕТ СН'!$I$19</f>
        <v>1090.9821409399999</v>
      </c>
      <c r="W145" s="36">
        <f>SUMIFS(СВЦЭМ!$C$39:$C$782,СВЦЭМ!$A$39:$A$782,$A145,СВЦЭМ!$B$39:$B$782,W$119)+'СЕТ СН'!$I$9+СВЦЭМ!$D$10+'СЕТ СН'!$I$6-'СЕТ СН'!$I$19</f>
        <v>1103.9857357999999</v>
      </c>
      <c r="X145" s="36">
        <f>SUMIFS(СВЦЭМ!$C$39:$C$782,СВЦЭМ!$A$39:$A$782,$A145,СВЦЭМ!$B$39:$B$782,X$119)+'СЕТ СН'!$I$9+СВЦЭМ!$D$10+'СЕТ СН'!$I$6-'СЕТ СН'!$I$19</f>
        <v>1093.6959710799999</v>
      </c>
      <c r="Y145" s="36">
        <f>SUMIFS(СВЦЭМ!$C$39:$C$782,СВЦЭМ!$A$39:$A$782,$A145,СВЦЭМ!$B$39:$B$782,Y$119)+'СЕТ СН'!$I$9+СВЦЭМ!$D$10+'СЕТ СН'!$I$6-'СЕТ СН'!$I$19</f>
        <v>1051.7667794500001</v>
      </c>
    </row>
    <row r="146" spans="1:26" ht="15.75" x14ac:dyDescent="0.2">
      <c r="A146" s="35">
        <f t="shared" si="3"/>
        <v>44374</v>
      </c>
      <c r="B146" s="36">
        <f>SUMIFS(СВЦЭМ!$C$39:$C$782,СВЦЭМ!$A$39:$A$782,$A146,СВЦЭМ!$B$39:$B$782,B$119)+'СЕТ СН'!$I$9+СВЦЭМ!$D$10+'СЕТ СН'!$I$6-'СЕТ СН'!$I$19</f>
        <v>1070.77170226</v>
      </c>
      <c r="C146" s="36">
        <f>SUMIFS(СВЦЭМ!$C$39:$C$782,СВЦЭМ!$A$39:$A$782,$A146,СВЦЭМ!$B$39:$B$782,C$119)+'СЕТ СН'!$I$9+СВЦЭМ!$D$10+'СЕТ СН'!$I$6-'СЕТ СН'!$I$19</f>
        <v>1127.1631199799999</v>
      </c>
      <c r="D146" s="36">
        <f>SUMIFS(СВЦЭМ!$C$39:$C$782,СВЦЭМ!$A$39:$A$782,$A146,СВЦЭМ!$B$39:$B$782,D$119)+'СЕТ СН'!$I$9+СВЦЭМ!$D$10+'СЕТ СН'!$I$6-'СЕТ СН'!$I$19</f>
        <v>1196.8177716099999</v>
      </c>
      <c r="E146" s="36">
        <f>SUMIFS(СВЦЭМ!$C$39:$C$782,СВЦЭМ!$A$39:$A$782,$A146,СВЦЭМ!$B$39:$B$782,E$119)+'СЕТ СН'!$I$9+СВЦЭМ!$D$10+'СЕТ СН'!$I$6-'СЕТ СН'!$I$19</f>
        <v>1215.8150433000001</v>
      </c>
      <c r="F146" s="36">
        <f>SUMIFS(СВЦЭМ!$C$39:$C$782,СВЦЭМ!$A$39:$A$782,$A146,СВЦЭМ!$B$39:$B$782,F$119)+'СЕТ СН'!$I$9+СВЦЭМ!$D$10+'СЕТ СН'!$I$6-'СЕТ СН'!$I$19</f>
        <v>1220.17839121</v>
      </c>
      <c r="G146" s="36">
        <f>SUMIFS(СВЦЭМ!$C$39:$C$782,СВЦЭМ!$A$39:$A$782,$A146,СВЦЭМ!$B$39:$B$782,G$119)+'СЕТ СН'!$I$9+СВЦЭМ!$D$10+'СЕТ СН'!$I$6-'СЕТ СН'!$I$19</f>
        <v>1221.4785482</v>
      </c>
      <c r="H146" s="36">
        <f>SUMIFS(СВЦЭМ!$C$39:$C$782,СВЦЭМ!$A$39:$A$782,$A146,СВЦЭМ!$B$39:$B$782,H$119)+'СЕТ СН'!$I$9+СВЦЭМ!$D$10+'СЕТ СН'!$I$6-'СЕТ СН'!$I$19</f>
        <v>1202.4391742800001</v>
      </c>
      <c r="I146" s="36">
        <f>SUMIFS(СВЦЭМ!$C$39:$C$782,СВЦЭМ!$A$39:$A$782,$A146,СВЦЭМ!$B$39:$B$782,I$119)+'СЕТ СН'!$I$9+СВЦЭМ!$D$10+'СЕТ СН'!$I$6-'СЕТ СН'!$I$19</f>
        <v>1123.4198224199999</v>
      </c>
      <c r="J146" s="36">
        <f>SUMIFS(СВЦЭМ!$C$39:$C$782,СВЦЭМ!$A$39:$A$782,$A146,СВЦЭМ!$B$39:$B$782,J$119)+'СЕТ СН'!$I$9+СВЦЭМ!$D$10+'СЕТ СН'!$I$6-'СЕТ СН'!$I$19</f>
        <v>1074.3167675899999</v>
      </c>
      <c r="K146" s="36">
        <f>SUMIFS(СВЦЭМ!$C$39:$C$782,СВЦЭМ!$A$39:$A$782,$A146,СВЦЭМ!$B$39:$B$782,K$119)+'СЕТ СН'!$I$9+СВЦЭМ!$D$10+'СЕТ СН'!$I$6-'СЕТ СН'!$I$19</f>
        <v>1066.6251489700001</v>
      </c>
      <c r="L146" s="36">
        <f>SUMIFS(СВЦЭМ!$C$39:$C$782,СВЦЭМ!$A$39:$A$782,$A146,СВЦЭМ!$B$39:$B$782,L$119)+'СЕТ СН'!$I$9+СВЦЭМ!$D$10+'СЕТ СН'!$I$6-'СЕТ СН'!$I$19</f>
        <v>1060.50813178</v>
      </c>
      <c r="M146" s="36">
        <f>SUMIFS(СВЦЭМ!$C$39:$C$782,СВЦЭМ!$A$39:$A$782,$A146,СВЦЭМ!$B$39:$B$782,M$119)+'СЕТ СН'!$I$9+СВЦЭМ!$D$10+'СЕТ СН'!$I$6-'СЕТ СН'!$I$19</f>
        <v>1083.5127993799999</v>
      </c>
      <c r="N146" s="36">
        <f>SUMIFS(СВЦЭМ!$C$39:$C$782,СВЦЭМ!$A$39:$A$782,$A146,СВЦЭМ!$B$39:$B$782,N$119)+'СЕТ СН'!$I$9+СВЦЭМ!$D$10+'СЕТ СН'!$I$6-'СЕТ СН'!$I$19</f>
        <v>1142.44645775</v>
      </c>
      <c r="O146" s="36">
        <f>SUMIFS(СВЦЭМ!$C$39:$C$782,СВЦЭМ!$A$39:$A$782,$A146,СВЦЭМ!$B$39:$B$782,O$119)+'СЕТ СН'!$I$9+СВЦЭМ!$D$10+'СЕТ СН'!$I$6-'СЕТ СН'!$I$19</f>
        <v>1198.9492145699999</v>
      </c>
      <c r="P146" s="36">
        <f>SUMIFS(СВЦЭМ!$C$39:$C$782,СВЦЭМ!$A$39:$A$782,$A146,СВЦЭМ!$B$39:$B$782,P$119)+'СЕТ СН'!$I$9+СВЦЭМ!$D$10+'СЕТ СН'!$I$6-'СЕТ СН'!$I$19</f>
        <v>1207.3329926399999</v>
      </c>
      <c r="Q146" s="36">
        <f>SUMIFS(СВЦЭМ!$C$39:$C$782,СВЦЭМ!$A$39:$A$782,$A146,СВЦЭМ!$B$39:$B$782,Q$119)+'СЕТ СН'!$I$9+СВЦЭМ!$D$10+'СЕТ СН'!$I$6-'СЕТ СН'!$I$19</f>
        <v>1209.3293085299999</v>
      </c>
      <c r="R146" s="36">
        <f>SUMIFS(СВЦЭМ!$C$39:$C$782,СВЦЭМ!$A$39:$A$782,$A146,СВЦЭМ!$B$39:$B$782,R$119)+'СЕТ СН'!$I$9+СВЦЭМ!$D$10+'СЕТ СН'!$I$6-'СЕТ СН'!$I$19</f>
        <v>1167.6068025299999</v>
      </c>
      <c r="S146" s="36">
        <f>SUMIFS(СВЦЭМ!$C$39:$C$782,СВЦЭМ!$A$39:$A$782,$A146,СВЦЭМ!$B$39:$B$782,S$119)+'СЕТ СН'!$I$9+СВЦЭМ!$D$10+'СЕТ СН'!$I$6-'СЕТ СН'!$I$19</f>
        <v>1109.07164001</v>
      </c>
      <c r="T146" s="36">
        <f>SUMIFS(СВЦЭМ!$C$39:$C$782,СВЦЭМ!$A$39:$A$782,$A146,СВЦЭМ!$B$39:$B$782,T$119)+'СЕТ СН'!$I$9+СВЦЭМ!$D$10+'СЕТ СН'!$I$6-'СЕТ СН'!$I$19</f>
        <v>1073.80461687</v>
      </c>
      <c r="U146" s="36">
        <f>SUMIFS(СВЦЭМ!$C$39:$C$782,СВЦЭМ!$A$39:$A$782,$A146,СВЦЭМ!$B$39:$B$782,U$119)+'СЕТ СН'!$I$9+СВЦЭМ!$D$10+'СЕТ СН'!$I$6-'СЕТ СН'!$I$19</f>
        <v>1059.5735735599999</v>
      </c>
      <c r="V146" s="36">
        <f>SUMIFS(СВЦЭМ!$C$39:$C$782,СВЦЭМ!$A$39:$A$782,$A146,СВЦЭМ!$B$39:$B$782,V$119)+'СЕТ СН'!$I$9+СВЦЭМ!$D$10+'СЕТ СН'!$I$6-'СЕТ СН'!$I$19</f>
        <v>1047.8555341399999</v>
      </c>
      <c r="W146" s="36">
        <f>SUMIFS(СВЦЭМ!$C$39:$C$782,СВЦЭМ!$A$39:$A$782,$A146,СВЦЭМ!$B$39:$B$782,W$119)+'СЕТ СН'!$I$9+СВЦЭМ!$D$10+'СЕТ СН'!$I$6-'СЕТ СН'!$I$19</f>
        <v>1049.74575602</v>
      </c>
      <c r="X146" s="36">
        <f>SUMIFS(СВЦЭМ!$C$39:$C$782,СВЦЭМ!$A$39:$A$782,$A146,СВЦЭМ!$B$39:$B$782,X$119)+'СЕТ СН'!$I$9+СВЦЭМ!$D$10+'СЕТ СН'!$I$6-'СЕТ СН'!$I$19</f>
        <v>1047.41046177</v>
      </c>
      <c r="Y146" s="36">
        <f>SUMIFS(СВЦЭМ!$C$39:$C$782,СВЦЭМ!$A$39:$A$782,$A146,СВЦЭМ!$B$39:$B$782,Y$119)+'СЕТ СН'!$I$9+СВЦЭМ!$D$10+'СЕТ СН'!$I$6-'СЕТ СН'!$I$19</f>
        <v>1049.07550627</v>
      </c>
    </row>
    <row r="147" spans="1:26" ht="15.75" x14ac:dyDescent="0.2">
      <c r="A147" s="35">
        <f t="shared" si="3"/>
        <v>44375</v>
      </c>
      <c r="B147" s="36">
        <f>SUMIFS(СВЦЭМ!$C$39:$C$782,СВЦЭМ!$A$39:$A$782,$A147,СВЦЭМ!$B$39:$B$782,B$119)+'СЕТ СН'!$I$9+СВЦЭМ!$D$10+'СЕТ СН'!$I$6-'СЕТ СН'!$I$19</f>
        <v>1093.72257683</v>
      </c>
      <c r="C147" s="36">
        <f>SUMIFS(СВЦЭМ!$C$39:$C$782,СВЦЭМ!$A$39:$A$782,$A147,СВЦЭМ!$B$39:$B$782,C$119)+'СЕТ СН'!$I$9+СВЦЭМ!$D$10+'СЕТ СН'!$I$6-'СЕТ СН'!$I$19</f>
        <v>1175.48826981</v>
      </c>
      <c r="D147" s="36">
        <f>SUMIFS(СВЦЭМ!$C$39:$C$782,СВЦЭМ!$A$39:$A$782,$A147,СВЦЭМ!$B$39:$B$782,D$119)+'СЕТ СН'!$I$9+СВЦЭМ!$D$10+'СЕТ СН'!$I$6-'СЕТ СН'!$I$19</f>
        <v>1186.9902611099999</v>
      </c>
      <c r="E147" s="36">
        <f>SUMIFS(СВЦЭМ!$C$39:$C$782,СВЦЭМ!$A$39:$A$782,$A147,СВЦЭМ!$B$39:$B$782,E$119)+'СЕТ СН'!$I$9+СВЦЭМ!$D$10+'СЕТ СН'!$I$6-'СЕТ СН'!$I$19</f>
        <v>1199.21136374</v>
      </c>
      <c r="F147" s="36">
        <f>SUMIFS(СВЦЭМ!$C$39:$C$782,СВЦЭМ!$A$39:$A$782,$A147,СВЦЭМ!$B$39:$B$782,F$119)+'СЕТ СН'!$I$9+СВЦЭМ!$D$10+'СЕТ СН'!$I$6-'СЕТ СН'!$I$19</f>
        <v>1197.0672921799999</v>
      </c>
      <c r="G147" s="36">
        <f>SUMIFS(СВЦЭМ!$C$39:$C$782,СВЦЭМ!$A$39:$A$782,$A147,СВЦЭМ!$B$39:$B$782,G$119)+'СЕТ СН'!$I$9+СВЦЭМ!$D$10+'СЕТ СН'!$I$6-'СЕТ СН'!$I$19</f>
        <v>1183.3521149999999</v>
      </c>
      <c r="H147" s="36">
        <f>SUMIFS(СВЦЭМ!$C$39:$C$782,СВЦЭМ!$A$39:$A$782,$A147,СВЦЭМ!$B$39:$B$782,H$119)+'СЕТ СН'!$I$9+СВЦЭМ!$D$10+'СЕТ СН'!$I$6-'СЕТ СН'!$I$19</f>
        <v>1191.0445890399999</v>
      </c>
      <c r="I147" s="36">
        <f>SUMIFS(СВЦЭМ!$C$39:$C$782,СВЦЭМ!$A$39:$A$782,$A147,СВЦЭМ!$B$39:$B$782,I$119)+'СЕТ СН'!$I$9+СВЦЭМ!$D$10+'СЕТ СН'!$I$6-'СЕТ СН'!$I$19</f>
        <v>1238.00086803</v>
      </c>
      <c r="J147" s="36">
        <f>SUMIFS(СВЦЭМ!$C$39:$C$782,СВЦЭМ!$A$39:$A$782,$A147,СВЦЭМ!$B$39:$B$782,J$119)+'СЕТ СН'!$I$9+СВЦЭМ!$D$10+'СЕТ СН'!$I$6-'СЕТ СН'!$I$19</f>
        <v>1171.77958534</v>
      </c>
      <c r="K147" s="36">
        <f>SUMIFS(СВЦЭМ!$C$39:$C$782,СВЦЭМ!$A$39:$A$782,$A147,СВЦЭМ!$B$39:$B$782,K$119)+'СЕТ СН'!$I$9+СВЦЭМ!$D$10+'СЕТ СН'!$I$6-'СЕТ СН'!$I$19</f>
        <v>1133.8306401299999</v>
      </c>
      <c r="L147" s="36">
        <f>SUMIFS(СВЦЭМ!$C$39:$C$782,СВЦЭМ!$A$39:$A$782,$A147,СВЦЭМ!$B$39:$B$782,L$119)+'СЕТ СН'!$I$9+СВЦЭМ!$D$10+'СЕТ СН'!$I$6-'СЕТ СН'!$I$19</f>
        <v>1100.8120963900001</v>
      </c>
      <c r="M147" s="36">
        <f>SUMIFS(СВЦЭМ!$C$39:$C$782,СВЦЭМ!$A$39:$A$782,$A147,СВЦЭМ!$B$39:$B$782,M$119)+'СЕТ СН'!$I$9+СВЦЭМ!$D$10+'СЕТ СН'!$I$6-'СЕТ СН'!$I$19</f>
        <v>1136.20643447</v>
      </c>
      <c r="N147" s="36">
        <f>SUMIFS(СВЦЭМ!$C$39:$C$782,СВЦЭМ!$A$39:$A$782,$A147,СВЦЭМ!$B$39:$B$782,N$119)+'СЕТ СН'!$I$9+СВЦЭМ!$D$10+'СЕТ СН'!$I$6-'СЕТ СН'!$I$19</f>
        <v>1194.4954857099999</v>
      </c>
      <c r="O147" s="36">
        <f>SUMIFS(СВЦЭМ!$C$39:$C$782,СВЦЭМ!$A$39:$A$782,$A147,СВЦЭМ!$B$39:$B$782,O$119)+'СЕТ СН'!$I$9+СВЦЭМ!$D$10+'СЕТ СН'!$I$6-'СЕТ СН'!$I$19</f>
        <v>1239.48071069</v>
      </c>
      <c r="P147" s="36">
        <f>SUMIFS(СВЦЭМ!$C$39:$C$782,СВЦЭМ!$A$39:$A$782,$A147,СВЦЭМ!$B$39:$B$782,P$119)+'СЕТ СН'!$I$9+СВЦЭМ!$D$10+'СЕТ СН'!$I$6-'СЕТ СН'!$I$19</f>
        <v>1246.1387840299999</v>
      </c>
      <c r="Q147" s="36">
        <f>SUMIFS(СВЦЭМ!$C$39:$C$782,СВЦЭМ!$A$39:$A$782,$A147,СВЦЭМ!$B$39:$B$782,Q$119)+'СЕТ СН'!$I$9+СВЦЭМ!$D$10+'СЕТ СН'!$I$6-'СЕТ СН'!$I$19</f>
        <v>1236.4610610499999</v>
      </c>
      <c r="R147" s="36">
        <f>SUMIFS(СВЦЭМ!$C$39:$C$782,СВЦЭМ!$A$39:$A$782,$A147,СВЦЭМ!$B$39:$B$782,R$119)+'СЕТ СН'!$I$9+СВЦЭМ!$D$10+'СЕТ СН'!$I$6-'СЕТ СН'!$I$19</f>
        <v>1203.2338272699999</v>
      </c>
      <c r="S147" s="36">
        <f>SUMIFS(СВЦЭМ!$C$39:$C$782,СВЦЭМ!$A$39:$A$782,$A147,СВЦЭМ!$B$39:$B$782,S$119)+'СЕТ СН'!$I$9+СВЦЭМ!$D$10+'СЕТ СН'!$I$6-'СЕТ СН'!$I$19</f>
        <v>1147.95436049</v>
      </c>
      <c r="T147" s="36">
        <f>SUMIFS(СВЦЭМ!$C$39:$C$782,СВЦЭМ!$A$39:$A$782,$A147,СВЦЭМ!$B$39:$B$782,T$119)+'СЕТ СН'!$I$9+СВЦЭМ!$D$10+'СЕТ СН'!$I$6-'СЕТ СН'!$I$19</f>
        <v>1091.1895302999999</v>
      </c>
      <c r="U147" s="36">
        <f>SUMIFS(СВЦЭМ!$C$39:$C$782,СВЦЭМ!$A$39:$A$782,$A147,СВЦЭМ!$B$39:$B$782,U$119)+'СЕТ СН'!$I$9+СВЦЭМ!$D$10+'СЕТ СН'!$I$6-'СЕТ СН'!$I$19</f>
        <v>1096.85655296</v>
      </c>
      <c r="V147" s="36">
        <f>SUMIFS(СВЦЭМ!$C$39:$C$782,СВЦЭМ!$A$39:$A$782,$A147,СВЦЭМ!$B$39:$B$782,V$119)+'СЕТ СН'!$I$9+СВЦЭМ!$D$10+'СЕТ СН'!$I$6-'СЕТ СН'!$I$19</f>
        <v>1072.2820018299999</v>
      </c>
      <c r="W147" s="36">
        <f>SUMIFS(СВЦЭМ!$C$39:$C$782,СВЦЭМ!$A$39:$A$782,$A147,СВЦЭМ!$B$39:$B$782,W$119)+'СЕТ СН'!$I$9+СВЦЭМ!$D$10+'СЕТ СН'!$I$6-'СЕТ СН'!$I$19</f>
        <v>1079.55340458</v>
      </c>
      <c r="X147" s="36">
        <f>SUMIFS(СВЦЭМ!$C$39:$C$782,СВЦЭМ!$A$39:$A$782,$A147,СВЦЭМ!$B$39:$B$782,X$119)+'СЕТ СН'!$I$9+СВЦЭМ!$D$10+'СЕТ СН'!$I$6-'СЕТ СН'!$I$19</f>
        <v>1095.6325267</v>
      </c>
      <c r="Y147" s="36">
        <f>SUMIFS(СВЦЭМ!$C$39:$C$782,СВЦЭМ!$A$39:$A$782,$A147,СВЦЭМ!$B$39:$B$782,Y$119)+'СЕТ СН'!$I$9+СВЦЭМ!$D$10+'СЕТ СН'!$I$6-'СЕТ СН'!$I$19</f>
        <v>1136.19060135</v>
      </c>
    </row>
    <row r="148" spans="1:26" ht="15.75" x14ac:dyDescent="0.2">
      <c r="A148" s="35">
        <f t="shared" si="3"/>
        <v>44376</v>
      </c>
      <c r="B148" s="36">
        <f>SUMIFS(СВЦЭМ!$C$39:$C$782,СВЦЭМ!$A$39:$A$782,$A148,СВЦЭМ!$B$39:$B$782,B$119)+'СЕТ СН'!$I$9+СВЦЭМ!$D$10+'СЕТ СН'!$I$6-'СЕТ СН'!$I$19</f>
        <v>1130.87840381</v>
      </c>
      <c r="C148" s="36">
        <f>SUMIFS(СВЦЭМ!$C$39:$C$782,СВЦЭМ!$A$39:$A$782,$A148,СВЦЭМ!$B$39:$B$782,C$119)+'СЕТ СН'!$I$9+СВЦЭМ!$D$10+'СЕТ СН'!$I$6-'СЕТ СН'!$I$19</f>
        <v>1167.2899868899999</v>
      </c>
      <c r="D148" s="36">
        <f>SUMIFS(СВЦЭМ!$C$39:$C$782,СВЦЭМ!$A$39:$A$782,$A148,СВЦЭМ!$B$39:$B$782,D$119)+'СЕТ СН'!$I$9+СВЦЭМ!$D$10+'СЕТ СН'!$I$6-'СЕТ СН'!$I$19</f>
        <v>1181.0864343200001</v>
      </c>
      <c r="E148" s="36">
        <f>SUMIFS(СВЦЭМ!$C$39:$C$782,СВЦЭМ!$A$39:$A$782,$A148,СВЦЭМ!$B$39:$B$782,E$119)+'СЕТ СН'!$I$9+СВЦЭМ!$D$10+'СЕТ СН'!$I$6-'СЕТ СН'!$I$19</f>
        <v>1200.95458517</v>
      </c>
      <c r="F148" s="36">
        <f>SUMIFS(СВЦЭМ!$C$39:$C$782,СВЦЭМ!$A$39:$A$782,$A148,СВЦЭМ!$B$39:$B$782,F$119)+'СЕТ СН'!$I$9+СВЦЭМ!$D$10+'СЕТ СН'!$I$6-'СЕТ СН'!$I$19</f>
        <v>1200.49354309</v>
      </c>
      <c r="G148" s="36">
        <f>SUMIFS(СВЦЭМ!$C$39:$C$782,СВЦЭМ!$A$39:$A$782,$A148,СВЦЭМ!$B$39:$B$782,G$119)+'СЕТ СН'!$I$9+СВЦЭМ!$D$10+'СЕТ СН'!$I$6-'СЕТ СН'!$I$19</f>
        <v>1183.93061883</v>
      </c>
      <c r="H148" s="36">
        <f>SUMIFS(СВЦЭМ!$C$39:$C$782,СВЦЭМ!$A$39:$A$782,$A148,СВЦЭМ!$B$39:$B$782,H$119)+'СЕТ СН'!$I$9+СВЦЭМ!$D$10+'СЕТ СН'!$I$6-'СЕТ СН'!$I$19</f>
        <v>1178.48453559</v>
      </c>
      <c r="I148" s="36">
        <f>SUMIFS(СВЦЭМ!$C$39:$C$782,СВЦЭМ!$A$39:$A$782,$A148,СВЦЭМ!$B$39:$B$782,I$119)+'СЕТ СН'!$I$9+СВЦЭМ!$D$10+'СЕТ СН'!$I$6-'СЕТ СН'!$I$19</f>
        <v>1217.3169413099999</v>
      </c>
      <c r="J148" s="36">
        <f>SUMIFS(СВЦЭМ!$C$39:$C$782,СВЦЭМ!$A$39:$A$782,$A148,СВЦЭМ!$B$39:$B$782,J$119)+'СЕТ СН'!$I$9+СВЦЭМ!$D$10+'СЕТ СН'!$I$6-'СЕТ СН'!$I$19</f>
        <v>1163.93992592</v>
      </c>
      <c r="K148" s="36">
        <f>SUMIFS(СВЦЭМ!$C$39:$C$782,СВЦЭМ!$A$39:$A$782,$A148,СВЦЭМ!$B$39:$B$782,K$119)+'СЕТ СН'!$I$9+СВЦЭМ!$D$10+'СЕТ СН'!$I$6-'СЕТ СН'!$I$19</f>
        <v>1121.06814362</v>
      </c>
      <c r="L148" s="36">
        <f>SUMIFS(СВЦЭМ!$C$39:$C$782,СВЦЭМ!$A$39:$A$782,$A148,СВЦЭМ!$B$39:$B$782,L$119)+'СЕТ СН'!$I$9+СВЦЭМ!$D$10+'СЕТ СН'!$I$6-'СЕТ СН'!$I$19</f>
        <v>1091.3559142500001</v>
      </c>
      <c r="M148" s="36">
        <f>SUMIFS(СВЦЭМ!$C$39:$C$782,СВЦЭМ!$A$39:$A$782,$A148,СВЦЭМ!$B$39:$B$782,M$119)+'СЕТ СН'!$I$9+СВЦЭМ!$D$10+'СЕТ СН'!$I$6-'СЕТ СН'!$I$19</f>
        <v>1119.8899414499999</v>
      </c>
      <c r="N148" s="36">
        <f>SUMIFS(СВЦЭМ!$C$39:$C$782,СВЦЭМ!$A$39:$A$782,$A148,СВЦЭМ!$B$39:$B$782,N$119)+'СЕТ СН'!$I$9+СВЦЭМ!$D$10+'СЕТ СН'!$I$6-'СЕТ СН'!$I$19</f>
        <v>1190.9491668000001</v>
      </c>
      <c r="O148" s="36">
        <f>SUMIFS(СВЦЭМ!$C$39:$C$782,СВЦЭМ!$A$39:$A$782,$A148,СВЦЭМ!$B$39:$B$782,O$119)+'СЕТ СН'!$I$9+СВЦЭМ!$D$10+'СЕТ СН'!$I$6-'СЕТ СН'!$I$19</f>
        <v>1230.7723700899999</v>
      </c>
      <c r="P148" s="36">
        <f>SUMIFS(СВЦЭМ!$C$39:$C$782,СВЦЭМ!$A$39:$A$782,$A148,СВЦЭМ!$B$39:$B$782,P$119)+'СЕТ СН'!$I$9+СВЦЭМ!$D$10+'СЕТ СН'!$I$6-'СЕТ СН'!$I$19</f>
        <v>1238.92965656</v>
      </c>
      <c r="Q148" s="36">
        <f>SUMIFS(СВЦЭМ!$C$39:$C$782,СВЦЭМ!$A$39:$A$782,$A148,СВЦЭМ!$B$39:$B$782,Q$119)+'СЕТ СН'!$I$9+СВЦЭМ!$D$10+'СЕТ СН'!$I$6-'СЕТ СН'!$I$19</f>
        <v>1230.16270758</v>
      </c>
      <c r="R148" s="36">
        <f>SUMIFS(СВЦЭМ!$C$39:$C$782,СВЦЭМ!$A$39:$A$782,$A148,СВЦЭМ!$B$39:$B$782,R$119)+'СЕТ СН'!$I$9+СВЦЭМ!$D$10+'СЕТ СН'!$I$6-'СЕТ СН'!$I$19</f>
        <v>1200.6132588200001</v>
      </c>
      <c r="S148" s="36">
        <f>SUMIFS(СВЦЭМ!$C$39:$C$782,СВЦЭМ!$A$39:$A$782,$A148,СВЦЭМ!$B$39:$B$782,S$119)+'СЕТ СН'!$I$9+СВЦЭМ!$D$10+'СЕТ СН'!$I$6-'СЕТ СН'!$I$19</f>
        <v>1147.00330446</v>
      </c>
      <c r="T148" s="36">
        <f>SUMIFS(СВЦЭМ!$C$39:$C$782,СВЦЭМ!$A$39:$A$782,$A148,СВЦЭМ!$B$39:$B$782,T$119)+'СЕТ СН'!$I$9+СВЦЭМ!$D$10+'СЕТ СН'!$I$6-'СЕТ СН'!$I$19</f>
        <v>1104.56531739</v>
      </c>
      <c r="U148" s="36">
        <f>SUMIFS(СВЦЭМ!$C$39:$C$782,СВЦЭМ!$A$39:$A$782,$A148,СВЦЭМ!$B$39:$B$782,U$119)+'СЕТ СН'!$I$9+СВЦЭМ!$D$10+'СЕТ СН'!$I$6-'СЕТ СН'!$I$19</f>
        <v>1098.57324866</v>
      </c>
      <c r="V148" s="36">
        <f>SUMIFS(СВЦЭМ!$C$39:$C$782,СВЦЭМ!$A$39:$A$782,$A148,СВЦЭМ!$B$39:$B$782,V$119)+'СЕТ СН'!$I$9+СВЦЭМ!$D$10+'СЕТ СН'!$I$6-'СЕТ СН'!$I$19</f>
        <v>1074.6431779699999</v>
      </c>
      <c r="W148" s="36">
        <f>SUMIFS(СВЦЭМ!$C$39:$C$782,СВЦЭМ!$A$39:$A$782,$A148,СВЦЭМ!$B$39:$B$782,W$119)+'СЕТ СН'!$I$9+СВЦЭМ!$D$10+'СЕТ СН'!$I$6-'СЕТ СН'!$I$19</f>
        <v>1077.08093949</v>
      </c>
      <c r="X148" s="36">
        <f>SUMIFS(СВЦЭМ!$C$39:$C$782,СВЦЭМ!$A$39:$A$782,$A148,СВЦЭМ!$B$39:$B$782,X$119)+'СЕТ СН'!$I$9+СВЦЭМ!$D$10+'СЕТ СН'!$I$6-'СЕТ СН'!$I$19</f>
        <v>1093.0166209500001</v>
      </c>
      <c r="Y148" s="36">
        <f>SUMIFS(СВЦЭМ!$C$39:$C$782,СВЦЭМ!$A$39:$A$782,$A148,СВЦЭМ!$B$39:$B$782,Y$119)+'СЕТ СН'!$I$9+СВЦЭМ!$D$10+'СЕТ СН'!$I$6-'СЕТ СН'!$I$19</f>
        <v>1128.41282241</v>
      </c>
    </row>
    <row r="149" spans="1:26" ht="15.75" x14ac:dyDescent="0.2">
      <c r="A149" s="35">
        <f t="shared" si="3"/>
        <v>44377</v>
      </c>
      <c r="B149" s="36">
        <f>SUMIFS(СВЦЭМ!$C$39:$C$782,СВЦЭМ!$A$39:$A$782,$A149,СВЦЭМ!$B$39:$B$782,B$119)+'СЕТ СН'!$I$9+СВЦЭМ!$D$10+'СЕТ СН'!$I$6-'СЕТ СН'!$I$19</f>
        <v>1141.39101091</v>
      </c>
      <c r="C149" s="36">
        <f>SUMIFS(СВЦЭМ!$C$39:$C$782,СВЦЭМ!$A$39:$A$782,$A149,СВЦЭМ!$B$39:$B$782,C$119)+'СЕТ СН'!$I$9+СВЦЭМ!$D$10+'СЕТ СН'!$I$6-'СЕТ СН'!$I$19</f>
        <v>1230.8398440999999</v>
      </c>
      <c r="D149" s="36">
        <f>SUMIFS(СВЦЭМ!$C$39:$C$782,СВЦЭМ!$A$39:$A$782,$A149,СВЦЭМ!$B$39:$B$782,D$119)+'СЕТ СН'!$I$9+СВЦЭМ!$D$10+'СЕТ СН'!$I$6-'СЕТ СН'!$I$19</f>
        <v>1305.3065005599999</v>
      </c>
      <c r="E149" s="36">
        <f>SUMIFS(СВЦЭМ!$C$39:$C$782,СВЦЭМ!$A$39:$A$782,$A149,СВЦЭМ!$B$39:$B$782,E$119)+'СЕТ СН'!$I$9+СВЦЭМ!$D$10+'СЕТ СН'!$I$6-'СЕТ СН'!$I$19</f>
        <v>1295.86577001</v>
      </c>
      <c r="F149" s="36">
        <f>SUMIFS(СВЦЭМ!$C$39:$C$782,СВЦЭМ!$A$39:$A$782,$A149,СВЦЭМ!$B$39:$B$782,F$119)+'СЕТ СН'!$I$9+СВЦЭМ!$D$10+'СЕТ СН'!$I$6-'СЕТ СН'!$I$19</f>
        <v>1300.2319823600001</v>
      </c>
      <c r="G149" s="36">
        <f>SUMIFS(СВЦЭМ!$C$39:$C$782,СВЦЭМ!$A$39:$A$782,$A149,СВЦЭМ!$B$39:$B$782,G$119)+'СЕТ СН'!$I$9+СВЦЭМ!$D$10+'СЕТ СН'!$I$6-'СЕТ СН'!$I$19</f>
        <v>1300.4794367499999</v>
      </c>
      <c r="H149" s="36">
        <f>SUMIFS(СВЦЭМ!$C$39:$C$782,СВЦЭМ!$A$39:$A$782,$A149,СВЦЭМ!$B$39:$B$782,H$119)+'СЕТ СН'!$I$9+СВЦЭМ!$D$10+'СЕТ СН'!$I$6-'СЕТ СН'!$I$19</f>
        <v>1268.09540816</v>
      </c>
      <c r="I149" s="36">
        <f>SUMIFS(СВЦЭМ!$C$39:$C$782,СВЦЭМ!$A$39:$A$782,$A149,СВЦЭМ!$B$39:$B$782,I$119)+'СЕТ СН'!$I$9+СВЦЭМ!$D$10+'СЕТ СН'!$I$6-'СЕТ СН'!$I$19</f>
        <v>1185.6072486</v>
      </c>
      <c r="J149" s="36">
        <f>SUMIFS(СВЦЭМ!$C$39:$C$782,СВЦЭМ!$A$39:$A$782,$A149,СВЦЭМ!$B$39:$B$782,J$119)+'СЕТ СН'!$I$9+СВЦЭМ!$D$10+'СЕТ СН'!$I$6-'СЕТ СН'!$I$19</f>
        <v>1119.22186296</v>
      </c>
      <c r="K149" s="36">
        <f>SUMIFS(СВЦЭМ!$C$39:$C$782,СВЦЭМ!$A$39:$A$782,$A149,СВЦЭМ!$B$39:$B$782,K$119)+'СЕТ СН'!$I$9+СВЦЭМ!$D$10+'СЕТ СН'!$I$6-'СЕТ СН'!$I$19</f>
        <v>1074.8488856700001</v>
      </c>
      <c r="L149" s="36">
        <f>SUMIFS(СВЦЭМ!$C$39:$C$782,СВЦЭМ!$A$39:$A$782,$A149,СВЦЭМ!$B$39:$B$782,L$119)+'СЕТ СН'!$I$9+СВЦЭМ!$D$10+'СЕТ СН'!$I$6-'СЕТ СН'!$I$19</f>
        <v>1053.70450626</v>
      </c>
      <c r="M149" s="36">
        <f>SUMIFS(СВЦЭМ!$C$39:$C$782,СВЦЭМ!$A$39:$A$782,$A149,СВЦЭМ!$B$39:$B$782,M$119)+'СЕТ СН'!$I$9+СВЦЭМ!$D$10+'СЕТ СН'!$I$6-'СЕТ СН'!$I$19</f>
        <v>1085.8046311799999</v>
      </c>
      <c r="N149" s="36">
        <f>SUMIFS(СВЦЭМ!$C$39:$C$782,СВЦЭМ!$A$39:$A$782,$A149,СВЦЭМ!$B$39:$B$782,N$119)+'СЕТ СН'!$I$9+СВЦЭМ!$D$10+'СЕТ СН'!$I$6-'СЕТ СН'!$I$19</f>
        <v>1138.89141548</v>
      </c>
      <c r="O149" s="36">
        <f>SUMIFS(СВЦЭМ!$C$39:$C$782,СВЦЭМ!$A$39:$A$782,$A149,СВЦЭМ!$B$39:$B$782,O$119)+'СЕТ СН'!$I$9+СВЦЭМ!$D$10+'СЕТ СН'!$I$6-'СЕТ СН'!$I$19</f>
        <v>1191.55004115</v>
      </c>
      <c r="P149" s="36">
        <f>SUMIFS(СВЦЭМ!$C$39:$C$782,СВЦЭМ!$A$39:$A$782,$A149,СВЦЭМ!$B$39:$B$782,P$119)+'СЕТ СН'!$I$9+СВЦЭМ!$D$10+'СЕТ СН'!$I$6-'СЕТ СН'!$I$19</f>
        <v>1213.33971683</v>
      </c>
      <c r="Q149" s="36">
        <f>SUMIFS(СВЦЭМ!$C$39:$C$782,СВЦЭМ!$A$39:$A$782,$A149,СВЦЭМ!$B$39:$B$782,Q$119)+'СЕТ СН'!$I$9+СВЦЭМ!$D$10+'СЕТ СН'!$I$6-'СЕТ СН'!$I$19</f>
        <v>1194.43634243</v>
      </c>
      <c r="R149" s="36">
        <f>SUMIFS(СВЦЭМ!$C$39:$C$782,СВЦЭМ!$A$39:$A$782,$A149,СВЦЭМ!$B$39:$B$782,R$119)+'СЕТ СН'!$I$9+СВЦЭМ!$D$10+'СЕТ СН'!$I$6-'СЕТ СН'!$I$19</f>
        <v>1148.0856354499999</v>
      </c>
      <c r="S149" s="36">
        <f>SUMIFS(СВЦЭМ!$C$39:$C$782,СВЦЭМ!$A$39:$A$782,$A149,СВЦЭМ!$B$39:$B$782,S$119)+'СЕТ СН'!$I$9+СВЦЭМ!$D$10+'СЕТ СН'!$I$6-'СЕТ СН'!$I$19</f>
        <v>1090.6354975699999</v>
      </c>
      <c r="T149" s="36">
        <f>SUMIFS(СВЦЭМ!$C$39:$C$782,СВЦЭМ!$A$39:$A$782,$A149,СВЦЭМ!$B$39:$B$782,T$119)+'СЕТ СН'!$I$9+СВЦЭМ!$D$10+'СЕТ СН'!$I$6-'СЕТ СН'!$I$19</f>
        <v>1057.9844582999999</v>
      </c>
      <c r="U149" s="36">
        <f>SUMIFS(СВЦЭМ!$C$39:$C$782,СВЦЭМ!$A$39:$A$782,$A149,СВЦЭМ!$B$39:$B$782,U$119)+'СЕТ СН'!$I$9+СВЦЭМ!$D$10+'СЕТ СН'!$I$6-'СЕТ СН'!$I$19</f>
        <v>1057.3924215300001</v>
      </c>
      <c r="V149" s="36">
        <f>SUMIFS(СВЦЭМ!$C$39:$C$782,СВЦЭМ!$A$39:$A$782,$A149,СВЦЭМ!$B$39:$B$782,V$119)+'СЕТ СН'!$I$9+СВЦЭМ!$D$10+'СЕТ СН'!$I$6-'СЕТ СН'!$I$19</f>
        <v>1040.4474734</v>
      </c>
      <c r="W149" s="36">
        <f>SUMIFS(СВЦЭМ!$C$39:$C$782,СВЦЭМ!$A$39:$A$782,$A149,СВЦЭМ!$B$39:$B$782,W$119)+'СЕТ СН'!$I$9+СВЦЭМ!$D$10+'СЕТ СН'!$I$6-'СЕТ СН'!$I$19</f>
        <v>1048.49583108</v>
      </c>
      <c r="X149" s="36">
        <f>SUMIFS(СВЦЭМ!$C$39:$C$782,СВЦЭМ!$A$39:$A$782,$A149,СВЦЭМ!$B$39:$B$782,X$119)+'СЕТ СН'!$I$9+СВЦЭМ!$D$10+'СЕТ СН'!$I$6-'СЕТ СН'!$I$19</f>
        <v>1054.35992089</v>
      </c>
      <c r="Y149" s="36">
        <f>SUMIFS(СВЦЭМ!$C$39:$C$782,СВЦЭМ!$A$39:$A$782,$A149,СВЦЭМ!$B$39:$B$782,Y$119)+'СЕТ СН'!$I$9+СВЦЭМ!$D$10+'СЕТ СН'!$I$6-'СЕТ СН'!$I$19</f>
        <v>1054.76912451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380856.35282457882</v>
      </c>
      <c r="O155" s="139"/>
      <c r="P155" s="138">
        <f>СВЦЭМ!$D$12+'СЕТ СН'!$F$10-'СЕТ СН'!$G$20</f>
        <v>380856.35282457882</v>
      </c>
      <c r="Q155" s="139"/>
      <c r="R155" s="138">
        <f>СВЦЭМ!$D$12+'СЕТ СН'!$F$10-'СЕТ СН'!$H$20</f>
        <v>380856.35282457882</v>
      </c>
      <c r="S155" s="139"/>
      <c r="T155" s="138">
        <f>СВЦЭМ!$D$12+'СЕТ СН'!$F$10-'СЕТ СН'!$I$20</f>
        <v>380856.35282457882</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921252.81</v>
      </c>
      <c r="O159" s="143"/>
      <c r="P159" s="143">
        <f>'СЕТ СН'!$G$7</f>
        <v>1390504.25</v>
      </c>
      <c r="Q159" s="143"/>
      <c r="R159" s="143">
        <f>'СЕТ СН'!$H$7</f>
        <v>1121514.2</v>
      </c>
      <c r="S159" s="143"/>
      <c r="T159" s="143">
        <f>'СЕТ СН'!$I$7</f>
        <v>874156.75</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SUMIFS(СВЦЭМ!$D$39:$D$782,СВЦЭМ!$A$39:$A$782,$A12,СВЦЭМ!$B$39:$B$782,B$11)+'СЕТ СН'!$F$11+СВЦЭМ!$D$10+'СЕТ СН'!$F$5-'СЕТ СН'!$F$21</f>
        <v>2189.8711210000001</v>
      </c>
      <c r="C12" s="36">
        <f>SUMIFS(СВЦЭМ!$D$39:$D$782,СВЦЭМ!$A$39:$A$782,$A12,СВЦЭМ!$B$39:$B$782,C$11)+'СЕТ СН'!$F$11+СВЦЭМ!$D$10+'СЕТ СН'!$F$5-'СЕТ СН'!$F$21</f>
        <v>2251.0515647800003</v>
      </c>
      <c r="D12" s="36">
        <f>SUMIFS(СВЦЭМ!$D$39:$D$782,СВЦЭМ!$A$39:$A$782,$A12,СВЦЭМ!$B$39:$B$782,D$11)+'СЕТ СН'!$F$11+СВЦЭМ!$D$10+'СЕТ СН'!$F$5-'СЕТ СН'!$F$21</f>
        <v>2273.0933815500002</v>
      </c>
      <c r="E12" s="36">
        <f>SUMIFS(СВЦЭМ!$D$39:$D$782,СВЦЭМ!$A$39:$A$782,$A12,СВЦЭМ!$B$39:$B$782,E$11)+'СЕТ СН'!$F$11+СВЦЭМ!$D$10+'СЕТ СН'!$F$5-'СЕТ СН'!$F$21</f>
        <v>2281.8118416000002</v>
      </c>
      <c r="F12" s="36">
        <f>SUMIFS(СВЦЭМ!$D$39:$D$782,СВЦЭМ!$A$39:$A$782,$A12,СВЦЭМ!$B$39:$B$782,F$11)+'СЕТ СН'!$F$11+СВЦЭМ!$D$10+'СЕТ СН'!$F$5-'СЕТ СН'!$F$21</f>
        <v>2284.3398157900001</v>
      </c>
      <c r="G12" s="36">
        <f>SUMIFS(СВЦЭМ!$D$39:$D$782,СВЦЭМ!$A$39:$A$782,$A12,СВЦЭМ!$B$39:$B$782,G$11)+'СЕТ СН'!$F$11+СВЦЭМ!$D$10+'СЕТ СН'!$F$5-'СЕТ СН'!$F$21</f>
        <v>2266.1175911999999</v>
      </c>
      <c r="H12" s="36">
        <f>SUMIFS(СВЦЭМ!$D$39:$D$782,СВЦЭМ!$A$39:$A$782,$A12,СВЦЭМ!$B$39:$B$782,H$11)+'СЕТ СН'!$F$11+СВЦЭМ!$D$10+'СЕТ СН'!$F$5-'СЕТ СН'!$F$21</f>
        <v>2225.35538447</v>
      </c>
      <c r="I12" s="36">
        <f>SUMIFS(СВЦЭМ!$D$39:$D$782,СВЦЭМ!$A$39:$A$782,$A12,СВЦЭМ!$B$39:$B$782,I$11)+'СЕТ СН'!$F$11+СВЦЭМ!$D$10+'СЕТ СН'!$F$5-'СЕТ СН'!$F$21</f>
        <v>2134.1803192400002</v>
      </c>
      <c r="J12" s="36">
        <f>SUMIFS(СВЦЭМ!$D$39:$D$782,СВЦЭМ!$A$39:$A$782,$A12,СВЦЭМ!$B$39:$B$782,J$11)+'СЕТ СН'!$F$11+СВЦЭМ!$D$10+'СЕТ СН'!$F$5-'СЕТ СН'!$F$21</f>
        <v>2089.1960504399999</v>
      </c>
      <c r="K12" s="36">
        <f>SUMIFS(СВЦЭМ!$D$39:$D$782,СВЦЭМ!$A$39:$A$782,$A12,СВЦЭМ!$B$39:$B$782,K$11)+'СЕТ СН'!$F$11+СВЦЭМ!$D$10+'СЕТ СН'!$F$5-'СЕТ СН'!$F$21</f>
        <v>2189.5488900999999</v>
      </c>
      <c r="L12" s="36">
        <f>SUMIFS(СВЦЭМ!$D$39:$D$782,СВЦЭМ!$A$39:$A$782,$A12,СВЦЭМ!$B$39:$B$782,L$11)+'СЕТ СН'!$F$11+СВЦЭМ!$D$10+'СЕТ СН'!$F$5-'СЕТ СН'!$F$21</f>
        <v>2171.7495792200002</v>
      </c>
      <c r="M12" s="36">
        <f>SUMIFS(СВЦЭМ!$D$39:$D$782,СВЦЭМ!$A$39:$A$782,$A12,СВЦЭМ!$B$39:$B$782,M$11)+'СЕТ СН'!$F$11+СВЦЭМ!$D$10+'СЕТ СН'!$F$5-'СЕТ СН'!$F$21</f>
        <v>2159.5908135200002</v>
      </c>
      <c r="N12" s="36">
        <f>SUMIFS(СВЦЭМ!$D$39:$D$782,СВЦЭМ!$A$39:$A$782,$A12,СВЦЭМ!$B$39:$B$782,N$11)+'СЕТ СН'!$F$11+СВЦЭМ!$D$10+'СЕТ СН'!$F$5-'СЕТ СН'!$F$21</f>
        <v>2169.82589775</v>
      </c>
      <c r="O12" s="36">
        <f>SUMIFS(СВЦЭМ!$D$39:$D$782,СВЦЭМ!$A$39:$A$782,$A12,СВЦЭМ!$B$39:$B$782,O$11)+'СЕТ СН'!$F$11+СВЦЭМ!$D$10+'СЕТ СН'!$F$5-'СЕТ СН'!$F$21</f>
        <v>2211.00246737</v>
      </c>
      <c r="P12" s="36">
        <f>SUMIFS(СВЦЭМ!$D$39:$D$782,СВЦЭМ!$A$39:$A$782,$A12,СВЦЭМ!$B$39:$B$782,P$11)+'СЕТ СН'!$F$11+СВЦЭМ!$D$10+'СЕТ СН'!$F$5-'СЕТ СН'!$F$21</f>
        <v>2221.8280132999998</v>
      </c>
      <c r="Q12" s="36">
        <f>SUMIFS(СВЦЭМ!$D$39:$D$782,СВЦЭМ!$A$39:$A$782,$A12,СВЦЭМ!$B$39:$B$782,Q$11)+'СЕТ СН'!$F$11+СВЦЭМ!$D$10+'СЕТ СН'!$F$5-'СЕТ СН'!$F$21</f>
        <v>2220.4453936999998</v>
      </c>
      <c r="R12" s="36">
        <f>SUMIFS(СВЦЭМ!$D$39:$D$782,СВЦЭМ!$A$39:$A$782,$A12,СВЦЭМ!$B$39:$B$782,R$11)+'СЕТ СН'!$F$11+СВЦЭМ!$D$10+'СЕТ СН'!$F$5-'СЕТ СН'!$F$21</f>
        <v>2174.33779559</v>
      </c>
      <c r="S12" s="36">
        <f>SUMIFS(СВЦЭМ!$D$39:$D$782,СВЦЭМ!$A$39:$A$782,$A12,СВЦЭМ!$B$39:$B$782,S$11)+'СЕТ СН'!$F$11+СВЦЭМ!$D$10+'СЕТ СН'!$F$5-'СЕТ СН'!$F$21</f>
        <v>2178.1431035599999</v>
      </c>
      <c r="T12" s="36">
        <f>SUMIFS(СВЦЭМ!$D$39:$D$782,СВЦЭМ!$A$39:$A$782,$A12,СВЦЭМ!$B$39:$B$782,T$11)+'СЕТ СН'!$F$11+СВЦЭМ!$D$10+'СЕТ СН'!$F$5-'СЕТ СН'!$F$21</f>
        <v>2190.4715921900001</v>
      </c>
      <c r="U12" s="36">
        <f>SUMIFS(СВЦЭМ!$D$39:$D$782,СВЦЭМ!$A$39:$A$782,$A12,СВЦЭМ!$B$39:$B$782,U$11)+'СЕТ СН'!$F$11+СВЦЭМ!$D$10+'СЕТ СН'!$F$5-'СЕТ СН'!$F$21</f>
        <v>2181.39410864</v>
      </c>
      <c r="V12" s="36">
        <f>SUMIFS(СВЦЭМ!$D$39:$D$782,СВЦЭМ!$A$39:$A$782,$A12,СВЦЭМ!$B$39:$B$782,V$11)+'СЕТ СН'!$F$11+СВЦЭМ!$D$10+'СЕТ СН'!$F$5-'СЕТ СН'!$F$21</f>
        <v>2189.8990870500002</v>
      </c>
      <c r="W12" s="36">
        <f>SUMIFS(СВЦЭМ!$D$39:$D$782,СВЦЭМ!$A$39:$A$782,$A12,СВЦЭМ!$B$39:$B$782,W$11)+'СЕТ СН'!$F$11+СВЦЭМ!$D$10+'СЕТ СН'!$F$5-'СЕТ СН'!$F$21</f>
        <v>2206.39989001</v>
      </c>
      <c r="X12" s="36">
        <f>SUMIFS(СВЦЭМ!$D$39:$D$782,СВЦЭМ!$A$39:$A$782,$A12,СВЦЭМ!$B$39:$B$782,X$11)+'СЕТ СН'!$F$11+СВЦЭМ!$D$10+'СЕТ СН'!$F$5-'СЕТ СН'!$F$21</f>
        <v>2207.1911116199999</v>
      </c>
      <c r="Y12" s="36">
        <f>SUMIFS(СВЦЭМ!$D$39:$D$782,СВЦЭМ!$A$39:$A$782,$A12,СВЦЭМ!$B$39:$B$782,Y$11)+'СЕТ СН'!$F$11+СВЦЭМ!$D$10+'СЕТ СН'!$F$5-'СЕТ СН'!$F$21</f>
        <v>2160.3970383800001</v>
      </c>
      <c r="AA12" s="45"/>
    </row>
    <row r="13" spans="1:27" ht="15.75" x14ac:dyDescent="0.2">
      <c r="A13" s="35">
        <f>A12+1</f>
        <v>44349</v>
      </c>
      <c r="B13" s="36">
        <f>SUMIFS(СВЦЭМ!$D$39:$D$782,СВЦЭМ!$A$39:$A$782,$A13,СВЦЭМ!$B$39:$B$782,B$11)+'СЕТ СН'!$F$11+СВЦЭМ!$D$10+'СЕТ СН'!$F$5-'СЕТ СН'!$F$21</f>
        <v>2132.7322886699999</v>
      </c>
      <c r="C13" s="36">
        <f>SUMIFS(СВЦЭМ!$D$39:$D$782,СВЦЭМ!$A$39:$A$782,$A13,СВЦЭМ!$B$39:$B$782,C$11)+'СЕТ СН'!$F$11+СВЦЭМ!$D$10+'СЕТ СН'!$F$5-'СЕТ СН'!$F$21</f>
        <v>2191.1024645699999</v>
      </c>
      <c r="D13" s="36">
        <f>SUMIFS(СВЦЭМ!$D$39:$D$782,СВЦЭМ!$A$39:$A$782,$A13,СВЦЭМ!$B$39:$B$782,D$11)+'СЕТ СН'!$F$11+СВЦЭМ!$D$10+'СЕТ СН'!$F$5-'СЕТ СН'!$F$21</f>
        <v>2262.7587143999999</v>
      </c>
      <c r="E13" s="36">
        <f>SUMIFS(СВЦЭМ!$D$39:$D$782,СВЦЭМ!$A$39:$A$782,$A13,СВЦЭМ!$B$39:$B$782,E$11)+'СЕТ СН'!$F$11+СВЦЭМ!$D$10+'СЕТ СН'!$F$5-'СЕТ СН'!$F$21</f>
        <v>2268.7726751600003</v>
      </c>
      <c r="F13" s="36">
        <f>SUMIFS(СВЦЭМ!$D$39:$D$782,СВЦЭМ!$A$39:$A$782,$A13,СВЦЭМ!$B$39:$B$782,F$11)+'СЕТ СН'!$F$11+СВЦЭМ!$D$10+'СЕТ СН'!$F$5-'СЕТ СН'!$F$21</f>
        <v>2276.7292008700001</v>
      </c>
      <c r="G13" s="36">
        <f>SUMIFS(СВЦЭМ!$D$39:$D$782,СВЦЭМ!$A$39:$A$782,$A13,СВЦЭМ!$B$39:$B$782,G$11)+'СЕТ СН'!$F$11+СВЦЭМ!$D$10+'СЕТ СН'!$F$5-'СЕТ СН'!$F$21</f>
        <v>2256.5809381600002</v>
      </c>
      <c r="H13" s="36">
        <f>SUMIFS(СВЦЭМ!$D$39:$D$782,СВЦЭМ!$A$39:$A$782,$A13,СВЦЭМ!$B$39:$B$782,H$11)+'СЕТ СН'!$F$11+СВЦЭМ!$D$10+'СЕТ СН'!$F$5-'СЕТ СН'!$F$21</f>
        <v>2230.2284250600001</v>
      </c>
      <c r="I13" s="36">
        <f>SUMIFS(СВЦЭМ!$D$39:$D$782,СВЦЭМ!$A$39:$A$782,$A13,СВЦЭМ!$B$39:$B$782,I$11)+'СЕТ СН'!$F$11+СВЦЭМ!$D$10+'СЕТ СН'!$F$5-'СЕТ СН'!$F$21</f>
        <v>2166.0583209500001</v>
      </c>
      <c r="J13" s="36">
        <f>SUMIFS(СВЦЭМ!$D$39:$D$782,СВЦЭМ!$A$39:$A$782,$A13,СВЦЭМ!$B$39:$B$782,J$11)+'СЕТ СН'!$F$11+СВЦЭМ!$D$10+'СЕТ СН'!$F$5-'СЕТ СН'!$F$21</f>
        <v>2131.5709877999998</v>
      </c>
      <c r="K13" s="36">
        <f>SUMIFS(СВЦЭМ!$D$39:$D$782,СВЦЭМ!$A$39:$A$782,$A13,СВЦЭМ!$B$39:$B$782,K$11)+'СЕТ СН'!$F$11+СВЦЭМ!$D$10+'СЕТ СН'!$F$5-'СЕТ СН'!$F$21</f>
        <v>2152.5732486900001</v>
      </c>
      <c r="L13" s="36">
        <f>SUMIFS(СВЦЭМ!$D$39:$D$782,СВЦЭМ!$A$39:$A$782,$A13,СВЦЭМ!$B$39:$B$782,L$11)+'СЕТ СН'!$F$11+СВЦЭМ!$D$10+'СЕТ СН'!$F$5-'СЕТ СН'!$F$21</f>
        <v>2150.04264999</v>
      </c>
      <c r="M13" s="36">
        <f>SUMIFS(СВЦЭМ!$D$39:$D$782,СВЦЭМ!$A$39:$A$782,$A13,СВЦЭМ!$B$39:$B$782,M$11)+'СЕТ СН'!$F$11+СВЦЭМ!$D$10+'СЕТ СН'!$F$5-'СЕТ СН'!$F$21</f>
        <v>2153.8648374200002</v>
      </c>
      <c r="N13" s="36">
        <f>SUMIFS(СВЦЭМ!$D$39:$D$782,СВЦЭМ!$A$39:$A$782,$A13,СВЦЭМ!$B$39:$B$782,N$11)+'СЕТ СН'!$F$11+СВЦЭМ!$D$10+'СЕТ СН'!$F$5-'СЕТ СН'!$F$21</f>
        <v>2206.9534624200001</v>
      </c>
      <c r="O13" s="36">
        <f>SUMIFS(СВЦЭМ!$D$39:$D$782,СВЦЭМ!$A$39:$A$782,$A13,СВЦЭМ!$B$39:$B$782,O$11)+'СЕТ СН'!$F$11+СВЦЭМ!$D$10+'СЕТ СН'!$F$5-'СЕТ СН'!$F$21</f>
        <v>2246.3866136500001</v>
      </c>
      <c r="P13" s="36">
        <f>SUMIFS(СВЦЭМ!$D$39:$D$782,СВЦЭМ!$A$39:$A$782,$A13,СВЦЭМ!$B$39:$B$782,P$11)+'СЕТ СН'!$F$11+СВЦЭМ!$D$10+'СЕТ СН'!$F$5-'СЕТ СН'!$F$21</f>
        <v>2252.60247777</v>
      </c>
      <c r="Q13" s="36">
        <f>SUMIFS(СВЦЭМ!$D$39:$D$782,СВЦЭМ!$A$39:$A$782,$A13,СВЦЭМ!$B$39:$B$782,Q$11)+'СЕТ СН'!$F$11+СВЦЭМ!$D$10+'СЕТ СН'!$F$5-'СЕТ СН'!$F$21</f>
        <v>2254.24327365</v>
      </c>
      <c r="R13" s="36">
        <f>SUMIFS(СВЦЭМ!$D$39:$D$782,СВЦЭМ!$A$39:$A$782,$A13,СВЦЭМ!$B$39:$B$782,R$11)+'СЕТ СН'!$F$11+СВЦЭМ!$D$10+'СЕТ СН'!$F$5-'СЕТ СН'!$F$21</f>
        <v>2215.1128835</v>
      </c>
      <c r="S13" s="36">
        <f>SUMIFS(СВЦЭМ!$D$39:$D$782,СВЦЭМ!$A$39:$A$782,$A13,СВЦЭМ!$B$39:$B$782,S$11)+'СЕТ СН'!$F$11+СВЦЭМ!$D$10+'СЕТ СН'!$F$5-'СЕТ СН'!$F$21</f>
        <v>2212.0053593299999</v>
      </c>
      <c r="T13" s="36">
        <f>SUMIFS(СВЦЭМ!$D$39:$D$782,СВЦЭМ!$A$39:$A$782,$A13,СВЦЭМ!$B$39:$B$782,T$11)+'СЕТ СН'!$F$11+СВЦЭМ!$D$10+'СЕТ СН'!$F$5-'СЕТ СН'!$F$21</f>
        <v>2190.5620248599998</v>
      </c>
      <c r="U13" s="36">
        <f>SUMIFS(СВЦЭМ!$D$39:$D$782,СВЦЭМ!$A$39:$A$782,$A13,СВЦЭМ!$B$39:$B$782,U$11)+'СЕТ СН'!$F$11+СВЦЭМ!$D$10+'СЕТ СН'!$F$5-'СЕТ СН'!$F$21</f>
        <v>2158.1219737400002</v>
      </c>
      <c r="V13" s="36">
        <f>SUMIFS(СВЦЭМ!$D$39:$D$782,СВЦЭМ!$A$39:$A$782,$A13,СВЦЭМ!$B$39:$B$782,V$11)+'СЕТ СН'!$F$11+СВЦЭМ!$D$10+'СЕТ СН'!$F$5-'СЕТ СН'!$F$21</f>
        <v>2146.1472022200001</v>
      </c>
      <c r="W13" s="36">
        <f>SUMIFS(СВЦЭМ!$D$39:$D$782,СВЦЭМ!$A$39:$A$782,$A13,СВЦЭМ!$B$39:$B$782,W$11)+'СЕТ СН'!$F$11+СВЦЭМ!$D$10+'СЕТ СН'!$F$5-'СЕТ СН'!$F$21</f>
        <v>2157.23778227</v>
      </c>
      <c r="X13" s="36">
        <f>SUMIFS(СВЦЭМ!$D$39:$D$782,СВЦЭМ!$A$39:$A$782,$A13,СВЦЭМ!$B$39:$B$782,X$11)+'СЕТ СН'!$F$11+СВЦЭМ!$D$10+'СЕТ СН'!$F$5-'СЕТ СН'!$F$21</f>
        <v>2223.2121720599998</v>
      </c>
      <c r="Y13" s="36">
        <f>SUMIFS(СВЦЭМ!$D$39:$D$782,СВЦЭМ!$A$39:$A$782,$A13,СВЦЭМ!$B$39:$B$782,Y$11)+'СЕТ СН'!$F$11+СВЦЭМ!$D$10+'СЕТ СН'!$F$5-'СЕТ СН'!$F$21</f>
        <v>2181.4055572900002</v>
      </c>
    </row>
    <row r="14" spans="1:27" ht="15.75" x14ac:dyDescent="0.2">
      <c r="A14" s="35">
        <f t="shared" ref="A14:A41" si="0">A13+1</f>
        <v>44350</v>
      </c>
      <c r="B14" s="36">
        <f>SUMIFS(СВЦЭМ!$D$39:$D$782,СВЦЭМ!$A$39:$A$782,$A14,СВЦЭМ!$B$39:$B$782,B$11)+'СЕТ СН'!$F$11+СВЦЭМ!$D$10+'СЕТ СН'!$F$5-'СЕТ СН'!$F$21</f>
        <v>2106.30105172</v>
      </c>
      <c r="C14" s="36">
        <f>SUMIFS(СВЦЭМ!$D$39:$D$782,СВЦЭМ!$A$39:$A$782,$A14,СВЦЭМ!$B$39:$B$782,C$11)+'СЕТ СН'!$F$11+СВЦЭМ!$D$10+'СЕТ СН'!$F$5-'СЕТ СН'!$F$21</f>
        <v>2172.5162645400001</v>
      </c>
      <c r="D14" s="36">
        <f>SUMIFS(СВЦЭМ!$D$39:$D$782,СВЦЭМ!$A$39:$A$782,$A14,СВЦЭМ!$B$39:$B$782,D$11)+'СЕТ СН'!$F$11+СВЦЭМ!$D$10+'СЕТ СН'!$F$5-'СЕТ СН'!$F$21</f>
        <v>2242.7521617100001</v>
      </c>
      <c r="E14" s="36">
        <f>SUMIFS(СВЦЭМ!$D$39:$D$782,СВЦЭМ!$A$39:$A$782,$A14,СВЦЭМ!$B$39:$B$782,E$11)+'СЕТ СН'!$F$11+СВЦЭМ!$D$10+'СЕТ СН'!$F$5-'СЕТ СН'!$F$21</f>
        <v>2258.91474896</v>
      </c>
      <c r="F14" s="36">
        <f>SUMIFS(СВЦЭМ!$D$39:$D$782,СВЦЭМ!$A$39:$A$782,$A14,СВЦЭМ!$B$39:$B$782,F$11)+'СЕТ СН'!$F$11+СВЦЭМ!$D$10+'СЕТ СН'!$F$5-'СЕТ СН'!$F$21</f>
        <v>2265.1960025200001</v>
      </c>
      <c r="G14" s="36">
        <f>SUMIFS(СВЦЭМ!$D$39:$D$782,СВЦЭМ!$A$39:$A$782,$A14,СВЦЭМ!$B$39:$B$782,G$11)+'СЕТ СН'!$F$11+СВЦЭМ!$D$10+'СЕТ СН'!$F$5-'СЕТ СН'!$F$21</f>
        <v>2245.68367089</v>
      </c>
      <c r="H14" s="36">
        <f>SUMIFS(СВЦЭМ!$D$39:$D$782,СВЦЭМ!$A$39:$A$782,$A14,СВЦЭМ!$B$39:$B$782,H$11)+'СЕТ СН'!$F$11+СВЦЭМ!$D$10+'СЕТ СН'!$F$5-'СЕТ СН'!$F$21</f>
        <v>2205.4414420800003</v>
      </c>
      <c r="I14" s="36">
        <f>SUMIFS(СВЦЭМ!$D$39:$D$782,СВЦЭМ!$A$39:$A$782,$A14,СВЦЭМ!$B$39:$B$782,I$11)+'СЕТ СН'!$F$11+СВЦЭМ!$D$10+'СЕТ СН'!$F$5-'СЕТ СН'!$F$21</f>
        <v>2183.6003459499998</v>
      </c>
      <c r="J14" s="36">
        <f>SUMIFS(СВЦЭМ!$D$39:$D$782,СВЦЭМ!$A$39:$A$782,$A14,СВЦЭМ!$B$39:$B$782,J$11)+'СЕТ СН'!$F$11+СВЦЭМ!$D$10+'СЕТ СН'!$F$5-'СЕТ СН'!$F$21</f>
        <v>2222.76897349</v>
      </c>
      <c r="K14" s="36">
        <f>SUMIFS(СВЦЭМ!$D$39:$D$782,СВЦЭМ!$A$39:$A$782,$A14,СВЦЭМ!$B$39:$B$782,K$11)+'СЕТ СН'!$F$11+СВЦЭМ!$D$10+'СЕТ СН'!$F$5-'СЕТ СН'!$F$21</f>
        <v>2245.02506159</v>
      </c>
      <c r="L14" s="36">
        <f>SUMIFS(СВЦЭМ!$D$39:$D$782,СВЦЭМ!$A$39:$A$782,$A14,СВЦЭМ!$B$39:$B$782,L$11)+'СЕТ СН'!$F$11+СВЦЭМ!$D$10+'СЕТ СН'!$F$5-'СЕТ СН'!$F$21</f>
        <v>2252.4314619800002</v>
      </c>
      <c r="M14" s="36">
        <f>SUMIFS(СВЦЭМ!$D$39:$D$782,СВЦЭМ!$A$39:$A$782,$A14,СВЦЭМ!$B$39:$B$782,M$11)+'СЕТ СН'!$F$11+СВЦЭМ!$D$10+'СЕТ СН'!$F$5-'СЕТ СН'!$F$21</f>
        <v>2236.65254121</v>
      </c>
      <c r="N14" s="36">
        <f>SUMIFS(СВЦЭМ!$D$39:$D$782,СВЦЭМ!$A$39:$A$782,$A14,СВЦЭМ!$B$39:$B$782,N$11)+'СЕТ СН'!$F$11+СВЦЭМ!$D$10+'СЕТ СН'!$F$5-'СЕТ СН'!$F$21</f>
        <v>2226.4335093200002</v>
      </c>
      <c r="O14" s="36">
        <f>SUMIFS(СВЦЭМ!$D$39:$D$782,СВЦЭМ!$A$39:$A$782,$A14,СВЦЭМ!$B$39:$B$782,O$11)+'СЕТ СН'!$F$11+СВЦЭМ!$D$10+'СЕТ СН'!$F$5-'СЕТ СН'!$F$21</f>
        <v>2251.0821370100002</v>
      </c>
      <c r="P14" s="36">
        <f>SUMIFS(СВЦЭМ!$D$39:$D$782,СВЦЭМ!$A$39:$A$782,$A14,СВЦЭМ!$B$39:$B$782,P$11)+'СЕТ СН'!$F$11+СВЦЭМ!$D$10+'СЕТ СН'!$F$5-'СЕТ СН'!$F$21</f>
        <v>2261.6220377999998</v>
      </c>
      <c r="Q14" s="36">
        <f>SUMIFS(СВЦЭМ!$D$39:$D$782,СВЦЭМ!$A$39:$A$782,$A14,СВЦЭМ!$B$39:$B$782,Q$11)+'СЕТ СН'!$F$11+СВЦЭМ!$D$10+'СЕТ СН'!$F$5-'СЕТ СН'!$F$21</f>
        <v>2255.6424167499999</v>
      </c>
      <c r="R14" s="36">
        <f>SUMIFS(СВЦЭМ!$D$39:$D$782,СВЦЭМ!$A$39:$A$782,$A14,СВЦЭМ!$B$39:$B$782,R$11)+'СЕТ СН'!$F$11+СВЦЭМ!$D$10+'СЕТ СН'!$F$5-'СЕТ СН'!$F$21</f>
        <v>2221.8650458100001</v>
      </c>
      <c r="S14" s="36">
        <f>SUMIFS(СВЦЭМ!$D$39:$D$782,СВЦЭМ!$A$39:$A$782,$A14,СВЦЭМ!$B$39:$B$782,S$11)+'СЕТ СН'!$F$11+СВЦЭМ!$D$10+'СЕТ СН'!$F$5-'СЕТ СН'!$F$21</f>
        <v>2244.4653005700002</v>
      </c>
      <c r="T14" s="36">
        <f>SUMIFS(СВЦЭМ!$D$39:$D$782,СВЦЭМ!$A$39:$A$782,$A14,СВЦЭМ!$B$39:$B$782,T$11)+'СЕТ СН'!$F$11+СВЦЭМ!$D$10+'СЕТ СН'!$F$5-'СЕТ СН'!$F$21</f>
        <v>2217.4281397200002</v>
      </c>
      <c r="U14" s="36">
        <f>SUMIFS(СВЦЭМ!$D$39:$D$782,СВЦЭМ!$A$39:$A$782,$A14,СВЦЭМ!$B$39:$B$782,U$11)+'СЕТ СН'!$F$11+СВЦЭМ!$D$10+'СЕТ СН'!$F$5-'СЕТ СН'!$F$21</f>
        <v>2178.83847087</v>
      </c>
      <c r="V14" s="36">
        <f>SUMIFS(СВЦЭМ!$D$39:$D$782,СВЦЭМ!$A$39:$A$782,$A14,СВЦЭМ!$B$39:$B$782,V$11)+'СЕТ СН'!$F$11+СВЦЭМ!$D$10+'СЕТ СН'!$F$5-'СЕТ СН'!$F$21</f>
        <v>2193.0012113399998</v>
      </c>
      <c r="W14" s="36">
        <f>SUMIFS(СВЦЭМ!$D$39:$D$782,СВЦЭМ!$A$39:$A$782,$A14,СВЦЭМ!$B$39:$B$782,W$11)+'СЕТ СН'!$F$11+СВЦЭМ!$D$10+'СЕТ СН'!$F$5-'СЕТ СН'!$F$21</f>
        <v>2203.26934454</v>
      </c>
      <c r="X14" s="36">
        <f>SUMIFS(СВЦЭМ!$D$39:$D$782,СВЦЭМ!$A$39:$A$782,$A14,СВЦЭМ!$B$39:$B$782,X$11)+'СЕТ СН'!$F$11+СВЦЭМ!$D$10+'СЕТ СН'!$F$5-'СЕТ СН'!$F$21</f>
        <v>2184.8319288000002</v>
      </c>
      <c r="Y14" s="36">
        <f>SUMIFS(СВЦЭМ!$D$39:$D$782,СВЦЭМ!$A$39:$A$782,$A14,СВЦЭМ!$B$39:$B$782,Y$11)+'СЕТ СН'!$F$11+СВЦЭМ!$D$10+'СЕТ СН'!$F$5-'СЕТ СН'!$F$21</f>
        <v>2131.7057784899998</v>
      </c>
    </row>
    <row r="15" spans="1:27" ht="15.75" x14ac:dyDescent="0.2">
      <c r="A15" s="35">
        <f t="shared" si="0"/>
        <v>44351</v>
      </c>
      <c r="B15" s="36">
        <f>SUMIFS(СВЦЭМ!$D$39:$D$782,СВЦЭМ!$A$39:$A$782,$A15,СВЦЭМ!$B$39:$B$782,B$11)+'СЕТ СН'!$F$11+СВЦЭМ!$D$10+'СЕТ СН'!$F$5-'СЕТ СН'!$F$21</f>
        <v>2108.5312189800002</v>
      </c>
      <c r="C15" s="36">
        <f>SUMIFS(СВЦЭМ!$D$39:$D$782,СВЦЭМ!$A$39:$A$782,$A15,СВЦЭМ!$B$39:$B$782,C$11)+'СЕТ СН'!$F$11+СВЦЭМ!$D$10+'СЕТ СН'!$F$5-'СЕТ СН'!$F$21</f>
        <v>2179.5763703100001</v>
      </c>
      <c r="D15" s="36">
        <f>SUMIFS(СВЦЭМ!$D$39:$D$782,СВЦЭМ!$A$39:$A$782,$A15,СВЦЭМ!$B$39:$B$782,D$11)+'СЕТ СН'!$F$11+СВЦЭМ!$D$10+'СЕТ СН'!$F$5-'СЕТ СН'!$F$21</f>
        <v>2247.8573058500001</v>
      </c>
      <c r="E15" s="36">
        <f>SUMIFS(СВЦЭМ!$D$39:$D$782,СВЦЭМ!$A$39:$A$782,$A15,СВЦЭМ!$B$39:$B$782,E$11)+'СЕТ СН'!$F$11+СВЦЭМ!$D$10+'СЕТ СН'!$F$5-'СЕТ СН'!$F$21</f>
        <v>2257.4117208900002</v>
      </c>
      <c r="F15" s="36">
        <f>SUMIFS(СВЦЭМ!$D$39:$D$782,СВЦЭМ!$A$39:$A$782,$A15,СВЦЭМ!$B$39:$B$782,F$11)+'СЕТ СН'!$F$11+СВЦЭМ!$D$10+'СЕТ СН'!$F$5-'СЕТ СН'!$F$21</f>
        <v>2255.29139622</v>
      </c>
      <c r="G15" s="36">
        <f>SUMIFS(СВЦЭМ!$D$39:$D$782,СВЦЭМ!$A$39:$A$782,$A15,СВЦЭМ!$B$39:$B$782,G$11)+'СЕТ СН'!$F$11+СВЦЭМ!$D$10+'СЕТ СН'!$F$5-'СЕТ СН'!$F$21</f>
        <v>2246.5194293</v>
      </c>
      <c r="H15" s="36">
        <f>SUMIFS(СВЦЭМ!$D$39:$D$782,СВЦЭМ!$A$39:$A$782,$A15,СВЦЭМ!$B$39:$B$782,H$11)+'СЕТ СН'!$F$11+СВЦЭМ!$D$10+'СЕТ СН'!$F$5-'СЕТ СН'!$F$21</f>
        <v>2207.4823679299998</v>
      </c>
      <c r="I15" s="36">
        <f>SUMIFS(СВЦЭМ!$D$39:$D$782,СВЦЭМ!$A$39:$A$782,$A15,СВЦЭМ!$B$39:$B$782,I$11)+'СЕТ СН'!$F$11+СВЦЭМ!$D$10+'СЕТ СН'!$F$5-'СЕТ СН'!$F$21</f>
        <v>2174.8928102700002</v>
      </c>
      <c r="J15" s="36">
        <f>SUMIFS(СВЦЭМ!$D$39:$D$782,СВЦЭМ!$A$39:$A$782,$A15,СВЦЭМ!$B$39:$B$782,J$11)+'СЕТ СН'!$F$11+СВЦЭМ!$D$10+'СЕТ СН'!$F$5-'СЕТ СН'!$F$21</f>
        <v>2227.0395442500003</v>
      </c>
      <c r="K15" s="36">
        <f>SUMIFS(СВЦЭМ!$D$39:$D$782,СВЦЭМ!$A$39:$A$782,$A15,СВЦЭМ!$B$39:$B$782,K$11)+'СЕТ СН'!$F$11+СВЦЭМ!$D$10+'СЕТ СН'!$F$5-'СЕТ СН'!$F$21</f>
        <v>2244.7051772300001</v>
      </c>
      <c r="L15" s="36">
        <f>SUMIFS(СВЦЭМ!$D$39:$D$782,СВЦЭМ!$A$39:$A$782,$A15,СВЦЭМ!$B$39:$B$782,L$11)+'СЕТ СН'!$F$11+СВЦЭМ!$D$10+'СЕТ СН'!$F$5-'СЕТ СН'!$F$21</f>
        <v>2243.40370011</v>
      </c>
      <c r="M15" s="36">
        <f>SUMIFS(СВЦЭМ!$D$39:$D$782,СВЦЭМ!$A$39:$A$782,$A15,СВЦЭМ!$B$39:$B$782,M$11)+'СЕТ СН'!$F$11+СВЦЭМ!$D$10+'СЕТ СН'!$F$5-'СЕТ СН'!$F$21</f>
        <v>2242.5435634700002</v>
      </c>
      <c r="N15" s="36">
        <f>SUMIFS(СВЦЭМ!$D$39:$D$782,СВЦЭМ!$A$39:$A$782,$A15,СВЦЭМ!$B$39:$B$782,N$11)+'СЕТ СН'!$F$11+СВЦЭМ!$D$10+'СЕТ СН'!$F$5-'СЕТ СН'!$F$21</f>
        <v>2232.6085207200003</v>
      </c>
      <c r="O15" s="36">
        <f>SUMIFS(СВЦЭМ!$D$39:$D$782,СВЦЭМ!$A$39:$A$782,$A15,СВЦЭМ!$B$39:$B$782,O$11)+'СЕТ СН'!$F$11+СВЦЭМ!$D$10+'СЕТ СН'!$F$5-'СЕТ СН'!$F$21</f>
        <v>2281.74852715</v>
      </c>
      <c r="P15" s="36">
        <f>SUMIFS(СВЦЭМ!$D$39:$D$782,СВЦЭМ!$A$39:$A$782,$A15,СВЦЭМ!$B$39:$B$782,P$11)+'СЕТ СН'!$F$11+СВЦЭМ!$D$10+'СЕТ СН'!$F$5-'СЕТ СН'!$F$21</f>
        <v>2285.2417683499998</v>
      </c>
      <c r="Q15" s="36">
        <f>SUMIFS(СВЦЭМ!$D$39:$D$782,СВЦЭМ!$A$39:$A$782,$A15,СВЦЭМ!$B$39:$B$782,Q$11)+'СЕТ СН'!$F$11+СВЦЭМ!$D$10+'СЕТ СН'!$F$5-'СЕТ СН'!$F$21</f>
        <v>2280.7034316200002</v>
      </c>
      <c r="R15" s="36">
        <f>SUMIFS(СВЦЭМ!$D$39:$D$782,СВЦЭМ!$A$39:$A$782,$A15,СВЦЭМ!$B$39:$B$782,R$11)+'СЕТ СН'!$F$11+СВЦЭМ!$D$10+'СЕТ СН'!$F$5-'СЕТ СН'!$F$21</f>
        <v>2224.4007766499999</v>
      </c>
      <c r="S15" s="36">
        <f>SUMIFS(СВЦЭМ!$D$39:$D$782,СВЦЭМ!$A$39:$A$782,$A15,СВЦЭМ!$B$39:$B$782,S$11)+'СЕТ СН'!$F$11+СВЦЭМ!$D$10+'СЕТ СН'!$F$5-'СЕТ СН'!$F$21</f>
        <v>2230.48336999</v>
      </c>
      <c r="T15" s="36">
        <f>SUMIFS(СВЦЭМ!$D$39:$D$782,СВЦЭМ!$A$39:$A$782,$A15,СВЦЭМ!$B$39:$B$782,T$11)+'СЕТ СН'!$F$11+СВЦЭМ!$D$10+'СЕТ СН'!$F$5-'СЕТ СН'!$F$21</f>
        <v>2201.4899644900001</v>
      </c>
      <c r="U15" s="36">
        <f>SUMIFS(СВЦЭМ!$D$39:$D$782,СВЦЭМ!$A$39:$A$782,$A15,СВЦЭМ!$B$39:$B$782,U$11)+'СЕТ СН'!$F$11+СВЦЭМ!$D$10+'СЕТ СН'!$F$5-'СЕТ СН'!$F$21</f>
        <v>2169.7353331300001</v>
      </c>
      <c r="V15" s="36">
        <f>SUMIFS(СВЦЭМ!$D$39:$D$782,СВЦЭМ!$A$39:$A$782,$A15,СВЦЭМ!$B$39:$B$782,V$11)+'СЕТ СН'!$F$11+СВЦЭМ!$D$10+'СЕТ СН'!$F$5-'СЕТ СН'!$F$21</f>
        <v>2175.6384752200001</v>
      </c>
      <c r="W15" s="36">
        <f>SUMIFS(СВЦЭМ!$D$39:$D$782,СВЦЭМ!$A$39:$A$782,$A15,СВЦЭМ!$B$39:$B$782,W$11)+'СЕТ СН'!$F$11+СВЦЭМ!$D$10+'СЕТ СН'!$F$5-'СЕТ СН'!$F$21</f>
        <v>2179.55538368</v>
      </c>
      <c r="X15" s="36">
        <f>SUMIFS(СВЦЭМ!$D$39:$D$782,СВЦЭМ!$A$39:$A$782,$A15,СВЦЭМ!$B$39:$B$782,X$11)+'СЕТ СН'!$F$11+СВЦЭМ!$D$10+'СЕТ СН'!$F$5-'СЕТ СН'!$F$21</f>
        <v>2154.0776432100001</v>
      </c>
      <c r="Y15" s="36">
        <f>SUMIFS(СВЦЭМ!$D$39:$D$782,СВЦЭМ!$A$39:$A$782,$A15,СВЦЭМ!$B$39:$B$782,Y$11)+'СЕТ СН'!$F$11+СВЦЭМ!$D$10+'СЕТ СН'!$F$5-'СЕТ СН'!$F$21</f>
        <v>2120.4780490200001</v>
      </c>
    </row>
    <row r="16" spans="1:27" ht="15.75" x14ac:dyDescent="0.2">
      <c r="A16" s="35">
        <f t="shared" si="0"/>
        <v>44352</v>
      </c>
      <c r="B16" s="36">
        <f>SUMIFS(СВЦЭМ!$D$39:$D$782,СВЦЭМ!$A$39:$A$782,$A16,СВЦЭМ!$B$39:$B$782,B$11)+'СЕТ СН'!$F$11+СВЦЭМ!$D$10+'СЕТ СН'!$F$5-'СЕТ СН'!$F$21</f>
        <v>2103.9545234000002</v>
      </c>
      <c r="C16" s="36">
        <f>SUMIFS(СВЦЭМ!$D$39:$D$782,СВЦЭМ!$A$39:$A$782,$A16,СВЦЭМ!$B$39:$B$782,C$11)+'СЕТ СН'!$F$11+СВЦЭМ!$D$10+'СЕТ СН'!$F$5-'СЕТ СН'!$F$21</f>
        <v>2150.7747669700002</v>
      </c>
      <c r="D16" s="36">
        <f>SUMIFS(СВЦЭМ!$D$39:$D$782,СВЦЭМ!$A$39:$A$782,$A16,СВЦЭМ!$B$39:$B$782,D$11)+'СЕТ СН'!$F$11+СВЦЭМ!$D$10+'СЕТ СН'!$F$5-'СЕТ СН'!$F$21</f>
        <v>2221.5400357100002</v>
      </c>
      <c r="E16" s="36">
        <f>SUMIFS(СВЦЭМ!$D$39:$D$782,СВЦЭМ!$A$39:$A$782,$A16,СВЦЭМ!$B$39:$B$782,E$11)+'СЕТ СН'!$F$11+СВЦЭМ!$D$10+'СЕТ СН'!$F$5-'СЕТ СН'!$F$21</f>
        <v>2234.6843213000002</v>
      </c>
      <c r="F16" s="36">
        <f>SUMIFS(СВЦЭМ!$D$39:$D$782,СВЦЭМ!$A$39:$A$782,$A16,СВЦЭМ!$B$39:$B$782,F$11)+'СЕТ СН'!$F$11+СВЦЭМ!$D$10+'СЕТ СН'!$F$5-'СЕТ СН'!$F$21</f>
        <v>2237.7666005900001</v>
      </c>
      <c r="G16" s="36">
        <f>SUMIFS(СВЦЭМ!$D$39:$D$782,СВЦЭМ!$A$39:$A$782,$A16,СВЦЭМ!$B$39:$B$782,G$11)+'СЕТ СН'!$F$11+СВЦЭМ!$D$10+'СЕТ СН'!$F$5-'СЕТ СН'!$F$21</f>
        <v>2228.9045342200002</v>
      </c>
      <c r="H16" s="36">
        <f>SUMIFS(СВЦЭМ!$D$39:$D$782,СВЦЭМ!$A$39:$A$782,$A16,СВЦЭМ!$B$39:$B$782,H$11)+'СЕТ СН'!$F$11+СВЦЭМ!$D$10+'СЕТ СН'!$F$5-'СЕТ СН'!$F$21</f>
        <v>2204.1929809600001</v>
      </c>
      <c r="I16" s="36">
        <f>SUMIFS(СВЦЭМ!$D$39:$D$782,СВЦЭМ!$A$39:$A$782,$A16,СВЦЭМ!$B$39:$B$782,I$11)+'СЕТ СН'!$F$11+СВЦЭМ!$D$10+'СЕТ СН'!$F$5-'СЕТ СН'!$F$21</f>
        <v>2127.3889305600001</v>
      </c>
      <c r="J16" s="36">
        <f>SUMIFS(СВЦЭМ!$D$39:$D$782,СВЦЭМ!$A$39:$A$782,$A16,СВЦЭМ!$B$39:$B$782,J$11)+'СЕТ СН'!$F$11+СВЦЭМ!$D$10+'СЕТ СН'!$F$5-'СЕТ СН'!$F$21</f>
        <v>2133.27880099</v>
      </c>
      <c r="K16" s="36">
        <f>SUMIFS(СВЦЭМ!$D$39:$D$782,СВЦЭМ!$A$39:$A$782,$A16,СВЦЭМ!$B$39:$B$782,K$11)+'СЕТ СН'!$F$11+СВЦЭМ!$D$10+'СЕТ СН'!$F$5-'СЕТ СН'!$F$21</f>
        <v>2211.6963472500001</v>
      </c>
      <c r="L16" s="36">
        <f>SUMIFS(СВЦЭМ!$D$39:$D$782,СВЦЭМ!$A$39:$A$782,$A16,СВЦЭМ!$B$39:$B$782,L$11)+'СЕТ СН'!$F$11+СВЦЭМ!$D$10+'СЕТ СН'!$F$5-'СЕТ СН'!$F$21</f>
        <v>2216.93559951</v>
      </c>
      <c r="M16" s="36">
        <f>SUMIFS(СВЦЭМ!$D$39:$D$782,СВЦЭМ!$A$39:$A$782,$A16,СВЦЭМ!$B$39:$B$782,M$11)+'СЕТ СН'!$F$11+СВЦЭМ!$D$10+'СЕТ СН'!$F$5-'СЕТ СН'!$F$21</f>
        <v>2216.3971832000002</v>
      </c>
      <c r="N16" s="36">
        <f>SUMIFS(СВЦЭМ!$D$39:$D$782,СВЦЭМ!$A$39:$A$782,$A16,СВЦЭМ!$B$39:$B$782,N$11)+'СЕТ СН'!$F$11+СВЦЭМ!$D$10+'СЕТ СН'!$F$5-'СЕТ СН'!$F$21</f>
        <v>2211.6358317100003</v>
      </c>
      <c r="O16" s="36">
        <f>SUMIFS(СВЦЭМ!$D$39:$D$782,СВЦЭМ!$A$39:$A$782,$A16,СВЦЭМ!$B$39:$B$782,O$11)+'СЕТ СН'!$F$11+СВЦЭМ!$D$10+'СЕТ СН'!$F$5-'СЕТ СН'!$F$21</f>
        <v>2244.0134942100003</v>
      </c>
      <c r="P16" s="36">
        <f>SUMIFS(СВЦЭМ!$D$39:$D$782,СВЦЭМ!$A$39:$A$782,$A16,СВЦЭМ!$B$39:$B$782,P$11)+'СЕТ СН'!$F$11+СВЦЭМ!$D$10+'СЕТ СН'!$F$5-'СЕТ СН'!$F$21</f>
        <v>2245.7708849199998</v>
      </c>
      <c r="Q16" s="36">
        <f>SUMIFS(СВЦЭМ!$D$39:$D$782,СВЦЭМ!$A$39:$A$782,$A16,СВЦЭМ!$B$39:$B$782,Q$11)+'СЕТ СН'!$F$11+СВЦЭМ!$D$10+'СЕТ СН'!$F$5-'СЕТ СН'!$F$21</f>
        <v>2238.3422267300002</v>
      </c>
      <c r="R16" s="36">
        <f>SUMIFS(СВЦЭМ!$D$39:$D$782,СВЦЭМ!$A$39:$A$782,$A16,СВЦЭМ!$B$39:$B$782,R$11)+'СЕТ СН'!$F$11+СВЦЭМ!$D$10+'СЕТ СН'!$F$5-'СЕТ СН'!$F$21</f>
        <v>2180.8739053200002</v>
      </c>
      <c r="S16" s="36">
        <f>SUMIFS(СВЦЭМ!$D$39:$D$782,СВЦЭМ!$A$39:$A$782,$A16,СВЦЭМ!$B$39:$B$782,S$11)+'СЕТ СН'!$F$11+СВЦЭМ!$D$10+'СЕТ СН'!$F$5-'СЕТ СН'!$F$21</f>
        <v>2178.5664189700001</v>
      </c>
      <c r="T16" s="36">
        <f>SUMIFS(СВЦЭМ!$D$39:$D$782,СВЦЭМ!$A$39:$A$782,$A16,СВЦЭМ!$B$39:$B$782,T$11)+'СЕТ СН'!$F$11+СВЦЭМ!$D$10+'СЕТ СН'!$F$5-'СЕТ СН'!$F$21</f>
        <v>2165.9426705599999</v>
      </c>
      <c r="U16" s="36">
        <f>SUMIFS(СВЦЭМ!$D$39:$D$782,СВЦЭМ!$A$39:$A$782,$A16,СВЦЭМ!$B$39:$B$782,U$11)+'СЕТ СН'!$F$11+СВЦЭМ!$D$10+'СЕТ СН'!$F$5-'СЕТ СН'!$F$21</f>
        <v>2135.3988726900002</v>
      </c>
      <c r="V16" s="36">
        <f>SUMIFS(СВЦЭМ!$D$39:$D$782,СВЦЭМ!$A$39:$A$782,$A16,СВЦЭМ!$B$39:$B$782,V$11)+'СЕТ СН'!$F$11+СВЦЭМ!$D$10+'СЕТ СН'!$F$5-'СЕТ СН'!$F$21</f>
        <v>2113.0360685800001</v>
      </c>
      <c r="W16" s="36">
        <f>SUMIFS(СВЦЭМ!$D$39:$D$782,СВЦЭМ!$A$39:$A$782,$A16,СВЦЭМ!$B$39:$B$782,W$11)+'СЕТ СН'!$F$11+СВЦЭМ!$D$10+'СЕТ СН'!$F$5-'СЕТ СН'!$F$21</f>
        <v>2117.2295156</v>
      </c>
      <c r="X16" s="36">
        <f>SUMIFS(СВЦЭМ!$D$39:$D$782,СВЦЭМ!$A$39:$A$782,$A16,СВЦЭМ!$B$39:$B$782,X$11)+'СЕТ СН'!$F$11+СВЦЭМ!$D$10+'СЕТ СН'!$F$5-'СЕТ СН'!$F$21</f>
        <v>2115.8549370800001</v>
      </c>
      <c r="Y16" s="36">
        <f>SUMIFS(СВЦЭМ!$D$39:$D$782,СВЦЭМ!$A$39:$A$782,$A16,СВЦЭМ!$B$39:$B$782,Y$11)+'СЕТ СН'!$F$11+СВЦЭМ!$D$10+'СЕТ СН'!$F$5-'СЕТ СН'!$F$21</f>
        <v>2102.6380719200001</v>
      </c>
    </row>
    <row r="17" spans="1:25" ht="15.75" x14ac:dyDescent="0.2">
      <c r="A17" s="35">
        <f t="shared" si="0"/>
        <v>44353</v>
      </c>
      <c r="B17" s="36">
        <f>SUMIFS(СВЦЭМ!$D$39:$D$782,СВЦЭМ!$A$39:$A$782,$A17,СВЦЭМ!$B$39:$B$782,B$11)+'СЕТ СН'!$F$11+СВЦЭМ!$D$10+'СЕТ СН'!$F$5-'СЕТ СН'!$F$21</f>
        <v>2133.0659583400002</v>
      </c>
      <c r="C17" s="36">
        <f>SUMIFS(СВЦЭМ!$D$39:$D$782,СВЦЭМ!$A$39:$A$782,$A17,СВЦЭМ!$B$39:$B$782,C$11)+'СЕТ СН'!$F$11+СВЦЭМ!$D$10+'СЕТ СН'!$F$5-'СЕТ СН'!$F$21</f>
        <v>2157.4725908099999</v>
      </c>
      <c r="D17" s="36">
        <f>SUMIFS(СВЦЭМ!$D$39:$D$782,СВЦЭМ!$A$39:$A$782,$A17,СВЦЭМ!$B$39:$B$782,D$11)+'СЕТ СН'!$F$11+СВЦЭМ!$D$10+'СЕТ СН'!$F$5-'СЕТ СН'!$F$21</f>
        <v>2229.7576093400003</v>
      </c>
      <c r="E17" s="36">
        <f>SUMIFS(СВЦЭМ!$D$39:$D$782,СВЦЭМ!$A$39:$A$782,$A17,СВЦЭМ!$B$39:$B$782,E$11)+'СЕТ СН'!$F$11+СВЦЭМ!$D$10+'СЕТ СН'!$F$5-'СЕТ СН'!$F$21</f>
        <v>2243.8486600000001</v>
      </c>
      <c r="F17" s="36">
        <f>SUMIFS(СВЦЭМ!$D$39:$D$782,СВЦЭМ!$A$39:$A$782,$A17,СВЦЭМ!$B$39:$B$782,F$11)+'СЕТ СН'!$F$11+СВЦЭМ!$D$10+'СЕТ СН'!$F$5-'СЕТ СН'!$F$21</f>
        <v>2245.1858914600002</v>
      </c>
      <c r="G17" s="36">
        <f>SUMIFS(СВЦЭМ!$D$39:$D$782,СВЦЭМ!$A$39:$A$782,$A17,СВЦЭМ!$B$39:$B$782,G$11)+'СЕТ СН'!$F$11+СВЦЭМ!$D$10+'СЕТ СН'!$F$5-'СЕТ СН'!$F$21</f>
        <v>2244.4538083500001</v>
      </c>
      <c r="H17" s="36">
        <f>SUMIFS(СВЦЭМ!$D$39:$D$782,СВЦЭМ!$A$39:$A$782,$A17,СВЦЭМ!$B$39:$B$782,H$11)+'СЕТ СН'!$F$11+СВЦЭМ!$D$10+'СЕТ СН'!$F$5-'СЕТ СН'!$F$21</f>
        <v>2234.56240566</v>
      </c>
      <c r="I17" s="36">
        <f>SUMIFS(СВЦЭМ!$D$39:$D$782,СВЦЭМ!$A$39:$A$782,$A17,СВЦЭМ!$B$39:$B$782,I$11)+'СЕТ СН'!$F$11+СВЦЭМ!$D$10+'СЕТ СН'!$F$5-'СЕТ СН'!$F$21</f>
        <v>2142.8237989200002</v>
      </c>
      <c r="J17" s="36">
        <f>SUMIFS(СВЦЭМ!$D$39:$D$782,СВЦЭМ!$A$39:$A$782,$A17,СВЦЭМ!$B$39:$B$782,J$11)+'СЕТ СН'!$F$11+СВЦЭМ!$D$10+'СЕТ СН'!$F$5-'СЕТ СН'!$F$21</f>
        <v>2110.8806801800001</v>
      </c>
      <c r="K17" s="36">
        <f>SUMIFS(СВЦЭМ!$D$39:$D$782,СВЦЭМ!$A$39:$A$782,$A17,СВЦЭМ!$B$39:$B$782,K$11)+'СЕТ СН'!$F$11+СВЦЭМ!$D$10+'СЕТ СН'!$F$5-'СЕТ СН'!$F$21</f>
        <v>2133.3170042900001</v>
      </c>
      <c r="L17" s="36">
        <f>SUMIFS(СВЦЭМ!$D$39:$D$782,СВЦЭМ!$A$39:$A$782,$A17,СВЦЭМ!$B$39:$B$782,L$11)+'СЕТ СН'!$F$11+СВЦЭМ!$D$10+'СЕТ СН'!$F$5-'СЕТ СН'!$F$21</f>
        <v>2146.6334191200003</v>
      </c>
      <c r="M17" s="36">
        <f>SUMIFS(СВЦЭМ!$D$39:$D$782,СВЦЭМ!$A$39:$A$782,$A17,СВЦЭМ!$B$39:$B$782,M$11)+'СЕТ СН'!$F$11+СВЦЭМ!$D$10+'СЕТ СН'!$F$5-'СЕТ СН'!$F$21</f>
        <v>2162.9522957300001</v>
      </c>
      <c r="N17" s="36">
        <f>SUMIFS(СВЦЭМ!$D$39:$D$782,СВЦЭМ!$A$39:$A$782,$A17,СВЦЭМ!$B$39:$B$782,N$11)+'СЕТ СН'!$F$11+СВЦЭМ!$D$10+'СЕТ СН'!$F$5-'СЕТ СН'!$F$21</f>
        <v>2196.57989258</v>
      </c>
      <c r="O17" s="36">
        <f>SUMIFS(СВЦЭМ!$D$39:$D$782,СВЦЭМ!$A$39:$A$782,$A17,СВЦЭМ!$B$39:$B$782,O$11)+'СЕТ СН'!$F$11+СВЦЭМ!$D$10+'СЕТ СН'!$F$5-'СЕТ СН'!$F$21</f>
        <v>2222.46745031</v>
      </c>
      <c r="P17" s="36">
        <f>SUMIFS(СВЦЭМ!$D$39:$D$782,СВЦЭМ!$A$39:$A$782,$A17,СВЦЭМ!$B$39:$B$782,P$11)+'СЕТ СН'!$F$11+СВЦЭМ!$D$10+'СЕТ СН'!$F$5-'СЕТ СН'!$F$21</f>
        <v>2224.3238586900002</v>
      </c>
      <c r="Q17" s="36">
        <f>SUMIFS(СВЦЭМ!$D$39:$D$782,СВЦЭМ!$A$39:$A$782,$A17,СВЦЭМ!$B$39:$B$782,Q$11)+'СЕТ СН'!$F$11+СВЦЭМ!$D$10+'СЕТ СН'!$F$5-'СЕТ СН'!$F$21</f>
        <v>2224.9387994799999</v>
      </c>
      <c r="R17" s="36">
        <f>SUMIFS(СВЦЭМ!$D$39:$D$782,СВЦЭМ!$A$39:$A$782,$A17,СВЦЭМ!$B$39:$B$782,R$11)+'СЕТ СН'!$F$11+СВЦЭМ!$D$10+'СЕТ СН'!$F$5-'СЕТ СН'!$F$21</f>
        <v>2178.3569483800002</v>
      </c>
      <c r="S17" s="36">
        <f>SUMIFS(СВЦЭМ!$D$39:$D$782,СВЦЭМ!$A$39:$A$782,$A17,СВЦЭМ!$B$39:$B$782,S$11)+'СЕТ СН'!$F$11+СВЦЭМ!$D$10+'СЕТ СН'!$F$5-'СЕТ СН'!$F$21</f>
        <v>2148.5396775899999</v>
      </c>
      <c r="T17" s="36">
        <f>SUMIFS(СВЦЭМ!$D$39:$D$782,СВЦЭМ!$A$39:$A$782,$A17,СВЦЭМ!$B$39:$B$782,T$11)+'СЕТ СН'!$F$11+СВЦЭМ!$D$10+'СЕТ СН'!$F$5-'СЕТ СН'!$F$21</f>
        <v>2130.6956033400002</v>
      </c>
      <c r="U17" s="36">
        <f>SUMIFS(СВЦЭМ!$D$39:$D$782,СВЦЭМ!$A$39:$A$782,$A17,СВЦЭМ!$B$39:$B$782,U$11)+'СЕТ СН'!$F$11+СВЦЭМ!$D$10+'СЕТ СН'!$F$5-'СЕТ СН'!$F$21</f>
        <v>2128.88412423</v>
      </c>
      <c r="V17" s="36">
        <f>SUMIFS(СВЦЭМ!$D$39:$D$782,СВЦЭМ!$A$39:$A$782,$A17,СВЦЭМ!$B$39:$B$782,V$11)+'СЕТ СН'!$F$11+СВЦЭМ!$D$10+'СЕТ СН'!$F$5-'СЕТ СН'!$F$21</f>
        <v>2130.96478695</v>
      </c>
      <c r="W17" s="36">
        <f>SUMIFS(СВЦЭМ!$D$39:$D$782,СВЦЭМ!$A$39:$A$782,$A17,СВЦЭМ!$B$39:$B$782,W$11)+'СЕТ СН'!$F$11+СВЦЭМ!$D$10+'СЕТ СН'!$F$5-'СЕТ СН'!$F$21</f>
        <v>2151.5395207900001</v>
      </c>
      <c r="X17" s="36">
        <f>SUMIFS(СВЦЭМ!$D$39:$D$782,СВЦЭМ!$A$39:$A$782,$A17,СВЦЭМ!$B$39:$B$782,X$11)+'СЕТ СН'!$F$11+СВЦЭМ!$D$10+'СЕТ СН'!$F$5-'СЕТ СН'!$F$21</f>
        <v>2145.10699578</v>
      </c>
      <c r="Y17" s="36">
        <f>SUMIFS(СВЦЭМ!$D$39:$D$782,СВЦЭМ!$A$39:$A$782,$A17,СВЦЭМ!$B$39:$B$782,Y$11)+'СЕТ СН'!$F$11+СВЦЭМ!$D$10+'СЕТ СН'!$F$5-'СЕТ СН'!$F$21</f>
        <v>2115.7592171599999</v>
      </c>
    </row>
    <row r="18" spans="1:25" ht="15.75" x14ac:dyDescent="0.2">
      <c r="A18" s="35">
        <f t="shared" si="0"/>
        <v>44354</v>
      </c>
      <c r="B18" s="36">
        <f>SUMIFS(СВЦЭМ!$D$39:$D$782,СВЦЭМ!$A$39:$A$782,$A18,СВЦЭМ!$B$39:$B$782,B$11)+'СЕТ СН'!$F$11+СВЦЭМ!$D$10+'СЕТ СН'!$F$5-'СЕТ СН'!$F$21</f>
        <v>2097.0931159199999</v>
      </c>
      <c r="C18" s="36">
        <f>SUMIFS(СВЦЭМ!$D$39:$D$782,СВЦЭМ!$A$39:$A$782,$A18,СВЦЭМ!$B$39:$B$782,C$11)+'СЕТ СН'!$F$11+СВЦЭМ!$D$10+'СЕТ СН'!$F$5-'СЕТ СН'!$F$21</f>
        <v>2162.85074227</v>
      </c>
      <c r="D18" s="36">
        <f>SUMIFS(СВЦЭМ!$D$39:$D$782,СВЦЭМ!$A$39:$A$782,$A18,СВЦЭМ!$B$39:$B$782,D$11)+'СЕТ СН'!$F$11+СВЦЭМ!$D$10+'СЕТ СН'!$F$5-'СЕТ СН'!$F$21</f>
        <v>2236.0039450900003</v>
      </c>
      <c r="E18" s="36">
        <f>SUMIFS(СВЦЭМ!$D$39:$D$782,СВЦЭМ!$A$39:$A$782,$A18,СВЦЭМ!$B$39:$B$782,E$11)+'СЕТ СН'!$F$11+СВЦЭМ!$D$10+'СЕТ СН'!$F$5-'СЕТ СН'!$F$21</f>
        <v>2255.46512119</v>
      </c>
      <c r="F18" s="36">
        <f>SUMIFS(СВЦЭМ!$D$39:$D$782,СВЦЭМ!$A$39:$A$782,$A18,СВЦЭМ!$B$39:$B$782,F$11)+'СЕТ СН'!$F$11+СВЦЭМ!$D$10+'СЕТ СН'!$F$5-'СЕТ СН'!$F$21</f>
        <v>2254.93058165</v>
      </c>
      <c r="G18" s="36">
        <f>SUMIFS(СВЦЭМ!$D$39:$D$782,СВЦЭМ!$A$39:$A$782,$A18,СВЦЭМ!$B$39:$B$782,G$11)+'СЕТ СН'!$F$11+СВЦЭМ!$D$10+'СЕТ СН'!$F$5-'СЕТ СН'!$F$21</f>
        <v>2242.6693435400002</v>
      </c>
      <c r="H18" s="36">
        <f>SUMIFS(СВЦЭМ!$D$39:$D$782,СВЦЭМ!$A$39:$A$782,$A18,СВЦЭМ!$B$39:$B$782,H$11)+'СЕТ СН'!$F$11+СВЦЭМ!$D$10+'СЕТ СН'!$F$5-'СЕТ СН'!$F$21</f>
        <v>2215.1237908500002</v>
      </c>
      <c r="I18" s="36">
        <f>SUMIFS(СВЦЭМ!$D$39:$D$782,СВЦЭМ!$A$39:$A$782,$A18,СВЦЭМ!$B$39:$B$782,I$11)+'СЕТ СН'!$F$11+СВЦЭМ!$D$10+'СЕТ СН'!$F$5-'СЕТ СН'!$F$21</f>
        <v>2133.2116059</v>
      </c>
      <c r="J18" s="36">
        <f>SUMIFS(СВЦЭМ!$D$39:$D$782,СВЦЭМ!$A$39:$A$782,$A18,СВЦЭМ!$B$39:$B$782,J$11)+'СЕТ СН'!$F$11+СВЦЭМ!$D$10+'СЕТ СН'!$F$5-'СЕТ СН'!$F$21</f>
        <v>2133.0284019000001</v>
      </c>
      <c r="K18" s="36">
        <f>SUMIFS(СВЦЭМ!$D$39:$D$782,СВЦЭМ!$A$39:$A$782,$A18,СВЦЭМ!$B$39:$B$782,K$11)+'СЕТ СН'!$F$11+СВЦЭМ!$D$10+'СЕТ СН'!$F$5-'СЕТ СН'!$F$21</f>
        <v>2159.09240576</v>
      </c>
      <c r="L18" s="36">
        <f>SUMIFS(СВЦЭМ!$D$39:$D$782,СВЦЭМ!$A$39:$A$782,$A18,СВЦЭМ!$B$39:$B$782,L$11)+'СЕТ СН'!$F$11+СВЦЭМ!$D$10+'СЕТ СН'!$F$5-'СЕТ СН'!$F$21</f>
        <v>2171.3376632200002</v>
      </c>
      <c r="M18" s="36">
        <f>SUMIFS(СВЦЭМ!$D$39:$D$782,СВЦЭМ!$A$39:$A$782,$A18,СВЦЭМ!$B$39:$B$782,M$11)+'СЕТ СН'!$F$11+СВЦЭМ!$D$10+'СЕТ СН'!$F$5-'СЕТ СН'!$F$21</f>
        <v>2158.04787833</v>
      </c>
      <c r="N18" s="36">
        <f>SUMIFS(СВЦЭМ!$D$39:$D$782,СВЦЭМ!$A$39:$A$782,$A18,СВЦЭМ!$B$39:$B$782,N$11)+'СЕТ СН'!$F$11+СВЦЭМ!$D$10+'СЕТ СН'!$F$5-'СЕТ СН'!$F$21</f>
        <v>2182.9958485699999</v>
      </c>
      <c r="O18" s="36">
        <f>SUMIFS(СВЦЭМ!$D$39:$D$782,СВЦЭМ!$A$39:$A$782,$A18,СВЦЭМ!$B$39:$B$782,O$11)+'СЕТ СН'!$F$11+СВЦЭМ!$D$10+'СЕТ СН'!$F$5-'СЕТ СН'!$F$21</f>
        <v>2221.63575369</v>
      </c>
      <c r="P18" s="36">
        <f>SUMIFS(СВЦЭМ!$D$39:$D$782,СВЦЭМ!$A$39:$A$782,$A18,СВЦЭМ!$B$39:$B$782,P$11)+'СЕТ СН'!$F$11+СВЦЭМ!$D$10+'СЕТ СН'!$F$5-'СЕТ СН'!$F$21</f>
        <v>2231.6316615400001</v>
      </c>
      <c r="Q18" s="36">
        <f>SUMIFS(СВЦЭМ!$D$39:$D$782,СВЦЭМ!$A$39:$A$782,$A18,СВЦЭМ!$B$39:$B$782,Q$11)+'СЕТ СН'!$F$11+СВЦЭМ!$D$10+'СЕТ СН'!$F$5-'СЕТ СН'!$F$21</f>
        <v>2236.2689264300002</v>
      </c>
      <c r="R18" s="36">
        <f>SUMIFS(СВЦЭМ!$D$39:$D$782,СВЦЭМ!$A$39:$A$782,$A18,СВЦЭМ!$B$39:$B$782,R$11)+'СЕТ СН'!$F$11+СВЦЭМ!$D$10+'СЕТ СН'!$F$5-'СЕТ СН'!$F$21</f>
        <v>2179.0515295800001</v>
      </c>
      <c r="S18" s="36">
        <f>SUMIFS(СВЦЭМ!$D$39:$D$782,СВЦЭМ!$A$39:$A$782,$A18,СВЦЭМ!$B$39:$B$782,S$11)+'СЕТ СН'!$F$11+СВЦЭМ!$D$10+'СЕТ СН'!$F$5-'СЕТ СН'!$F$21</f>
        <v>2133.9585539899999</v>
      </c>
      <c r="T18" s="36">
        <f>SUMIFS(СВЦЭМ!$D$39:$D$782,СВЦЭМ!$A$39:$A$782,$A18,СВЦЭМ!$B$39:$B$782,T$11)+'СЕТ СН'!$F$11+СВЦЭМ!$D$10+'СЕТ СН'!$F$5-'СЕТ СН'!$F$21</f>
        <v>2140.31152939</v>
      </c>
      <c r="U18" s="36">
        <f>SUMIFS(СВЦЭМ!$D$39:$D$782,СВЦЭМ!$A$39:$A$782,$A18,СВЦЭМ!$B$39:$B$782,U$11)+'СЕТ СН'!$F$11+СВЦЭМ!$D$10+'СЕТ СН'!$F$5-'СЕТ СН'!$F$21</f>
        <v>2152.4999212900002</v>
      </c>
      <c r="V18" s="36">
        <f>SUMIFS(СВЦЭМ!$D$39:$D$782,СВЦЭМ!$A$39:$A$782,$A18,СВЦЭМ!$B$39:$B$782,V$11)+'СЕТ СН'!$F$11+СВЦЭМ!$D$10+'СЕТ СН'!$F$5-'СЕТ СН'!$F$21</f>
        <v>2170.8198567099998</v>
      </c>
      <c r="W18" s="36">
        <f>SUMIFS(СВЦЭМ!$D$39:$D$782,СВЦЭМ!$A$39:$A$782,$A18,СВЦЭМ!$B$39:$B$782,W$11)+'СЕТ СН'!$F$11+СВЦЭМ!$D$10+'СЕТ СН'!$F$5-'СЕТ СН'!$F$21</f>
        <v>2188.2147830499998</v>
      </c>
      <c r="X18" s="36">
        <f>SUMIFS(СВЦЭМ!$D$39:$D$782,СВЦЭМ!$A$39:$A$782,$A18,СВЦЭМ!$B$39:$B$782,X$11)+'СЕТ СН'!$F$11+СВЦЭМ!$D$10+'СЕТ СН'!$F$5-'СЕТ СН'!$F$21</f>
        <v>2174.4635827800003</v>
      </c>
      <c r="Y18" s="36">
        <f>SUMIFS(СВЦЭМ!$D$39:$D$782,СВЦЭМ!$A$39:$A$782,$A18,СВЦЭМ!$B$39:$B$782,Y$11)+'СЕТ СН'!$F$11+СВЦЭМ!$D$10+'СЕТ СН'!$F$5-'СЕТ СН'!$F$21</f>
        <v>2097.5759319399999</v>
      </c>
    </row>
    <row r="19" spans="1:25" ht="15.75" x14ac:dyDescent="0.2">
      <c r="A19" s="35">
        <f t="shared" si="0"/>
        <v>44355</v>
      </c>
      <c r="B19" s="36">
        <f>SUMIFS(СВЦЭМ!$D$39:$D$782,СВЦЭМ!$A$39:$A$782,$A19,СВЦЭМ!$B$39:$B$782,B$11)+'СЕТ СН'!$F$11+СВЦЭМ!$D$10+'СЕТ СН'!$F$5-'СЕТ СН'!$F$21</f>
        <v>2080.9204633600002</v>
      </c>
      <c r="C19" s="36">
        <f>SUMIFS(СВЦЭМ!$D$39:$D$782,СВЦЭМ!$A$39:$A$782,$A19,СВЦЭМ!$B$39:$B$782,C$11)+'СЕТ СН'!$F$11+СВЦЭМ!$D$10+'СЕТ СН'!$F$5-'СЕТ СН'!$F$21</f>
        <v>2156.3936211800001</v>
      </c>
      <c r="D19" s="36">
        <f>SUMIFS(СВЦЭМ!$D$39:$D$782,СВЦЭМ!$A$39:$A$782,$A19,СВЦЭМ!$B$39:$B$782,D$11)+'СЕТ СН'!$F$11+СВЦЭМ!$D$10+'СЕТ СН'!$F$5-'СЕТ СН'!$F$21</f>
        <v>2236.8912784200002</v>
      </c>
      <c r="E19" s="36">
        <f>SUMIFS(СВЦЭМ!$D$39:$D$782,СВЦЭМ!$A$39:$A$782,$A19,СВЦЭМ!$B$39:$B$782,E$11)+'СЕТ СН'!$F$11+СВЦЭМ!$D$10+'СЕТ СН'!$F$5-'СЕТ СН'!$F$21</f>
        <v>2252.7286872700001</v>
      </c>
      <c r="F19" s="36">
        <f>SUMIFS(СВЦЭМ!$D$39:$D$782,СВЦЭМ!$A$39:$A$782,$A19,СВЦЭМ!$B$39:$B$782,F$11)+'СЕТ СН'!$F$11+СВЦЭМ!$D$10+'СЕТ СН'!$F$5-'СЕТ СН'!$F$21</f>
        <v>2249.7113978000002</v>
      </c>
      <c r="G19" s="36">
        <f>SUMIFS(СВЦЭМ!$D$39:$D$782,СВЦЭМ!$A$39:$A$782,$A19,СВЦЭМ!$B$39:$B$782,G$11)+'СЕТ СН'!$F$11+СВЦЭМ!$D$10+'СЕТ СН'!$F$5-'СЕТ СН'!$F$21</f>
        <v>2239.8491113499999</v>
      </c>
      <c r="H19" s="36">
        <f>SUMIFS(СВЦЭМ!$D$39:$D$782,СВЦЭМ!$A$39:$A$782,$A19,СВЦЭМ!$B$39:$B$782,H$11)+'СЕТ СН'!$F$11+СВЦЭМ!$D$10+'СЕТ СН'!$F$5-'СЕТ СН'!$F$21</f>
        <v>2193.3734444800002</v>
      </c>
      <c r="I19" s="36">
        <f>SUMIFS(СВЦЭМ!$D$39:$D$782,СВЦЭМ!$A$39:$A$782,$A19,СВЦЭМ!$B$39:$B$782,I$11)+'СЕТ СН'!$F$11+СВЦЭМ!$D$10+'СЕТ СН'!$F$5-'СЕТ СН'!$F$21</f>
        <v>2111.9004556499999</v>
      </c>
      <c r="J19" s="36">
        <f>SUMIFS(СВЦЭМ!$D$39:$D$782,СВЦЭМ!$A$39:$A$782,$A19,СВЦЭМ!$B$39:$B$782,J$11)+'СЕТ СН'!$F$11+СВЦЭМ!$D$10+'СЕТ СН'!$F$5-'СЕТ СН'!$F$21</f>
        <v>2091.1633210800001</v>
      </c>
      <c r="K19" s="36">
        <f>SUMIFS(СВЦЭМ!$D$39:$D$782,СВЦЭМ!$A$39:$A$782,$A19,СВЦЭМ!$B$39:$B$782,K$11)+'СЕТ СН'!$F$11+СВЦЭМ!$D$10+'СЕТ СН'!$F$5-'СЕТ СН'!$F$21</f>
        <v>2093.3850327099999</v>
      </c>
      <c r="L19" s="36">
        <f>SUMIFS(СВЦЭМ!$D$39:$D$782,СВЦЭМ!$A$39:$A$782,$A19,СВЦЭМ!$B$39:$B$782,L$11)+'СЕТ СН'!$F$11+СВЦЭМ!$D$10+'СЕТ СН'!$F$5-'СЕТ СН'!$F$21</f>
        <v>2093.1246506400003</v>
      </c>
      <c r="M19" s="36">
        <f>SUMIFS(СВЦЭМ!$D$39:$D$782,СВЦЭМ!$A$39:$A$782,$A19,СВЦЭМ!$B$39:$B$782,M$11)+'СЕТ СН'!$F$11+СВЦЭМ!$D$10+'СЕТ СН'!$F$5-'СЕТ СН'!$F$21</f>
        <v>2103.5290310999999</v>
      </c>
      <c r="N19" s="36">
        <f>SUMIFS(СВЦЭМ!$D$39:$D$782,СВЦЭМ!$A$39:$A$782,$A19,СВЦЭМ!$B$39:$B$782,N$11)+'СЕТ СН'!$F$11+СВЦЭМ!$D$10+'СЕТ СН'!$F$5-'СЕТ СН'!$F$21</f>
        <v>2147.9892708900002</v>
      </c>
      <c r="O19" s="36">
        <f>SUMIFS(СВЦЭМ!$D$39:$D$782,СВЦЭМ!$A$39:$A$782,$A19,СВЦЭМ!$B$39:$B$782,O$11)+'СЕТ СН'!$F$11+СВЦЭМ!$D$10+'СЕТ СН'!$F$5-'СЕТ СН'!$F$21</f>
        <v>2193.6482330399999</v>
      </c>
      <c r="P19" s="36">
        <f>SUMIFS(СВЦЭМ!$D$39:$D$782,СВЦЭМ!$A$39:$A$782,$A19,СВЦЭМ!$B$39:$B$782,P$11)+'СЕТ СН'!$F$11+СВЦЭМ!$D$10+'СЕТ СН'!$F$5-'СЕТ СН'!$F$21</f>
        <v>2198.4657555499998</v>
      </c>
      <c r="Q19" s="36">
        <f>SUMIFS(СВЦЭМ!$D$39:$D$782,СВЦЭМ!$A$39:$A$782,$A19,СВЦЭМ!$B$39:$B$782,Q$11)+'СЕТ СН'!$F$11+СВЦЭМ!$D$10+'СЕТ СН'!$F$5-'СЕТ СН'!$F$21</f>
        <v>2199.8700870000002</v>
      </c>
      <c r="R19" s="36">
        <f>SUMIFS(СВЦЭМ!$D$39:$D$782,СВЦЭМ!$A$39:$A$782,$A19,СВЦЭМ!$B$39:$B$782,R$11)+'СЕТ СН'!$F$11+СВЦЭМ!$D$10+'СЕТ СН'!$F$5-'СЕТ СН'!$F$21</f>
        <v>2148.1749314200001</v>
      </c>
      <c r="S19" s="36">
        <f>SUMIFS(СВЦЭМ!$D$39:$D$782,СВЦЭМ!$A$39:$A$782,$A19,СВЦЭМ!$B$39:$B$782,S$11)+'СЕТ СН'!$F$11+СВЦЭМ!$D$10+'СЕТ СН'!$F$5-'СЕТ СН'!$F$21</f>
        <v>2093.65863476</v>
      </c>
      <c r="T19" s="36">
        <f>SUMIFS(СВЦЭМ!$D$39:$D$782,СВЦЭМ!$A$39:$A$782,$A19,СВЦЭМ!$B$39:$B$782,T$11)+'СЕТ СН'!$F$11+СВЦЭМ!$D$10+'СЕТ СН'!$F$5-'СЕТ СН'!$F$21</f>
        <v>2075.0072659299999</v>
      </c>
      <c r="U19" s="36">
        <f>SUMIFS(СВЦЭМ!$D$39:$D$782,СВЦЭМ!$A$39:$A$782,$A19,СВЦЭМ!$B$39:$B$782,U$11)+'СЕТ СН'!$F$11+СВЦЭМ!$D$10+'СЕТ СН'!$F$5-'СЕТ СН'!$F$21</f>
        <v>2067.8443511099999</v>
      </c>
      <c r="V19" s="36">
        <f>SUMIFS(СВЦЭМ!$D$39:$D$782,СВЦЭМ!$A$39:$A$782,$A19,СВЦЭМ!$B$39:$B$782,V$11)+'СЕТ СН'!$F$11+СВЦЭМ!$D$10+'СЕТ СН'!$F$5-'СЕТ СН'!$F$21</f>
        <v>2066.4762731199999</v>
      </c>
      <c r="W19" s="36">
        <f>SUMIFS(СВЦЭМ!$D$39:$D$782,СВЦЭМ!$A$39:$A$782,$A19,СВЦЭМ!$B$39:$B$782,W$11)+'СЕТ СН'!$F$11+СВЦЭМ!$D$10+'СЕТ СН'!$F$5-'СЕТ СН'!$F$21</f>
        <v>2084.32010876</v>
      </c>
      <c r="X19" s="36">
        <f>SUMIFS(СВЦЭМ!$D$39:$D$782,СВЦЭМ!$A$39:$A$782,$A19,СВЦЭМ!$B$39:$B$782,X$11)+'СЕТ СН'!$F$11+СВЦЭМ!$D$10+'СЕТ СН'!$F$5-'СЕТ СН'!$F$21</f>
        <v>2069.4445875900001</v>
      </c>
      <c r="Y19" s="36">
        <f>SUMIFS(СВЦЭМ!$D$39:$D$782,СВЦЭМ!$A$39:$A$782,$A19,СВЦЭМ!$B$39:$B$782,Y$11)+'СЕТ СН'!$F$11+СВЦЭМ!$D$10+'СЕТ СН'!$F$5-'СЕТ СН'!$F$21</f>
        <v>2054.8313992799999</v>
      </c>
    </row>
    <row r="20" spans="1:25" ht="15.75" x14ac:dyDescent="0.2">
      <c r="A20" s="35">
        <f t="shared" si="0"/>
        <v>44356</v>
      </c>
      <c r="B20" s="36">
        <f>SUMIFS(СВЦЭМ!$D$39:$D$782,СВЦЭМ!$A$39:$A$782,$A20,СВЦЭМ!$B$39:$B$782,B$11)+'СЕТ СН'!$F$11+СВЦЭМ!$D$10+'СЕТ СН'!$F$5-'СЕТ СН'!$F$21</f>
        <v>2095.8784882800001</v>
      </c>
      <c r="C20" s="36">
        <f>SUMIFS(СВЦЭМ!$D$39:$D$782,СВЦЭМ!$A$39:$A$782,$A20,СВЦЭМ!$B$39:$B$782,C$11)+'СЕТ СН'!$F$11+СВЦЭМ!$D$10+'СЕТ СН'!$F$5-'СЕТ СН'!$F$21</f>
        <v>2165.5632783700003</v>
      </c>
      <c r="D20" s="36">
        <f>SUMIFS(СВЦЭМ!$D$39:$D$782,СВЦЭМ!$A$39:$A$782,$A20,СВЦЭМ!$B$39:$B$782,D$11)+'СЕТ СН'!$F$11+СВЦЭМ!$D$10+'СЕТ СН'!$F$5-'СЕТ СН'!$F$21</f>
        <v>2233.6458446199999</v>
      </c>
      <c r="E20" s="36">
        <f>SUMIFS(СВЦЭМ!$D$39:$D$782,СВЦЭМ!$A$39:$A$782,$A20,СВЦЭМ!$B$39:$B$782,E$11)+'СЕТ СН'!$F$11+СВЦЭМ!$D$10+'СЕТ СН'!$F$5-'СЕТ СН'!$F$21</f>
        <v>2243.41278315</v>
      </c>
      <c r="F20" s="36">
        <f>SUMIFS(СВЦЭМ!$D$39:$D$782,СВЦЭМ!$A$39:$A$782,$A20,СВЦЭМ!$B$39:$B$782,F$11)+'СЕТ СН'!$F$11+СВЦЭМ!$D$10+'СЕТ СН'!$F$5-'СЕТ СН'!$F$21</f>
        <v>2243.49377491</v>
      </c>
      <c r="G20" s="36">
        <f>SUMIFS(СВЦЭМ!$D$39:$D$782,СВЦЭМ!$A$39:$A$782,$A20,СВЦЭМ!$B$39:$B$782,G$11)+'СЕТ СН'!$F$11+СВЦЭМ!$D$10+'СЕТ СН'!$F$5-'СЕТ СН'!$F$21</f>
        <v>2228.84451799</v>
      </c>
      <c r="H20" s="36">
        <f>SUMIFS(СВЦЭМ!$D$39:$D$782,СВЦЭМ!$A$39:$A$782,$A20,СВЦЭМ!$B$39:$B$782,H$11)+'СЕТ СН'!$F$11+СВЦЭМ!$D$10+'СЕТ СН'!$F$5-'СЕТ СН'!$F$21</f>
        <v>2190.97436496</v>
      </c>
      <c r="I20" s="36">
        <f>SUMIFS(СВЦЭМ!$D$39:$D$782,СВЦЭМ!$A$39:$A$782,$A20,СВЦЭМ!$B$39:$B$782,I$11)+'СЕТ СН'!$F$11+СВЦЭМ!$D$10+'СЕТ СН'!$F$5-'СЕТ СН'!$F$21</f>
        <v>2111.8425677599998</v>
      </c>
      <c r="J20" s="36">
        <f>SUMIFS(СВЦЭМ!$D$39:$D$782,СВЦЭМ!$A$39:$A$782,$A20,СВЦЭМ!$B$39:$B$782,J$11)+'СЕТ СН'!$F$11+СВЦЭМ!$D$10+'СЕТ СН'!$F$5-'СЕТ СН'!$F$21</f>
        <v>2095.8742648000002</v>
      </c>
      <c r="K20" s="36">
        <f>SUMIFS(СВЦЭМ!$D$39:$D$782,СВЦЭМ!$A$39:$A$782,$A20,СВЦЭМ!$B$39:$B$782,K$11)+'СЕТ СН'!$F$11+СВЦЭМ!$D$10+'СЕТ СН'!$F$5-'СЕТ СН'!$F$21</f>
        <v>2102.9636404299999</v>
      </c>
      <c r="L20" s="36">
        <f>SUMIFS(СВЦЭМ!$D$39:$D$782,СВЦЭМ!$A$39:$A$782,$A20,СВЦЭМ!$B$39:$B$782,L$11)+'СЕТ СН'!$F$11+СВЦЭМ!$D$10+'СЕТ СН'!$F$5-'СЕТ СН'!$F$21</f>
        <v>2107.90415097</v>
      </c>
      <c r="M20" s="36">
        <f>SUMIFS(СВЦЭМ!$D$39:$D$782,СВЦЭМ!$A$39:$A$782,$A20,СВЦЭМ!$B$39:$B$782,M$11)+'СЕТ СН'!$F$11+СВЦЭМ!$D$10+'СЕТ СН'!$F$5-'СЕТ СН'!$F$21</f>
        <v>2117.89834036</v>
      </c>
      <c r="N20" s="36">
        <f>SUMIFS(СВЦЭМ!$D$39:$D$782,СВЦЭМ!$A$39:$A$782,$A20,СВЦЭМ!$B$39:$B$782,N$11)+'СЕТ СН'!$F$11+СВЦЭМ!$D$10+'СЕТ СН'!$F$5-'СЕТ СН'!$F$21</f>
        <v>2159.06465824</v>
      </c>
      <c r="O20" s="36">
        <f>SUMIFS(СВЦЭМ!$D$39:$D$782,СВЦЭМ!$A$39:$A$782,$A20,СВЦЭМ!$B$39:$B$782,O$11)+'СЕТ СН'!$F$11+СВЦЭМ!$D$10+'СЕТ СН'!$F$5-'СЕТ СН'!$F$21</f>
        <v>2215.63003751</v>
      </c>
      <c r="P20" s="36">
        <f>SUMIFS(СВЦЭМ!$D$39:$D$782,СВЦЭМ!$A$39:$A$782,$A20,СВЦЭМ!$B$39:$B$782,P$11)+'СЕТ СН'!$F$11+СВЦЭМ!$D$10+'СЕТ СН'!$F$5-'СЕТ СН'!$F$21</f>
        <v>2214.25451742</v>
      </c>
      <c r="Q20" s="36">
        <f>SUMIFS(СВЦЭМ!$D$39:$D$782,СВЦЭМ!$A$39:$A$782,$A20,СВЦЭМ!$B$39:$B$782,Q$11)+'СЕТ СН'!$F$11+СВЦЭМ!$D$10+'СЕТ СН'!$F$5-'СЕТ СН'!$F$21</f>
        <v>2206.1346023900001</v>
      </c>
      <c r="R20" s="36">
        <f>SUMIFS(СВЦЭМ!$D$39:$D$782,СВЦЭМ!$A$39:$A$782,$A20,СВЦЭМ!$B$39:$B$782,R$11)+'СЕТ СН'!$F$11+СВЦЭМ!$D$10+'СЕТ СН'!$F$5-'СЕТ СН'!$F$21</f>
        <v>2151.9217477800003</v>
      </c>
      <c r="S20" s="36">
        <f>SUMIFS(СВЦЭМ!$D$39:$D$782,СВЦЭМ!$A$39:$A$782,$A20,СВЦЭМ!$B$39:$B$782,S$11)+'СЕТ СН'!$F$11+СВЦЭМ!$D$10+'СЕТ СН'!$F$5-'СЕТ СН'!$F$21</f>
        <v>2093.7462670300001</v>
      </c>
      <c r="T20" s="36">
        <f>SUMIFS(СВЦЭМ!$D$39:$D$782,СВЦЭМ!$A$39:$A$782,$A20,СВЦЭМ!$B$39:$B$782,T$11)+'СЕТ СН'!$F$11+СВЦЭМ!$D$10+'СЕТ СН'!$F$5-'СЕТ СН'!$F$21</f>
        <v>2075.5549977000001</v>
      </c>
      <c r="U20" s="36">
        <f>SUMIFS(СВЦЭМ!$D$39:$D$782,СВЦЭМ!$A$39:$A$782,$A20,СВЦЭМ!$B$39:$B$782,U$11)+'СЕТ СН'!$F$11+СВЦЭМ!$D$10+'СЕТ СН'!$F$5-'СЕТ СН'!$F$21</f>
        <v>2059.2109519200003</v>
      </c>
      <c r="V20" s="36">
        <f>SUMIFS(СВЦЭМ!$D$39:$D$782,СВЦЭМ!$A$39:$A$782,$A20,СВЦЭМ!$B$39:$B$782,V$11)+'СЕТ СН'!$F$11+СВЦЭМ!$D$10+'СЕТ СН'!$F$5-'СЕТ СН'!$F$21</f>
        <v>2063.1228855300001</v>
      </c>
      <c r="W20" s="36">
        <f>SUMIFS(СВЦЭМ!$D$39:$D$782,СВЦЭМ!$A$39:$A$782,$A20,СВЦЭМ!$B$39:$B$782,W$11)+'СЕТ СН'!$F$11+СВЦЭМ!$D$10+'СЕТ СН'!$F$5-'СЕТ СН'!$F$21</f>
        <v>2078.23748978</v>
      </c>
      <c r="X20" s="36">
        <f>SUMIFS(СВЦЭМ!$D$39:$D$782,СВЦЭМ!$A$39:$A$782,$A20,СВЦЭМ!$B$39:$B$782,X$11)+'СЕТ СН'!$F$11+СВЦЭМ!$D$10+'СЕТ СН'!$F$5-'СЕТ СН'!$F$21</f>
        <v>2069.58105381</v>
      </c>
      <c r="Y20" s="36">
        <f>SUMIFS(СВЦЭМ!$D$39:$D$782,СВЦЭМ!$A$39:$A$782,$A20,СВЦЭМ!$B$39:$B$782,Y$11)+'СЕТ СН'!$F$11+СВЦЭМ!$D$10+'СЕТ СН'!$F$5-'СЕТ СН'!$F$21</f>
        <v>2047.40899812</v>
      </c>
    </row>
    <row r="21" spans="1:25" ht="15.75" x14ac:dyDescent="0.2">
      <c r="A21" s="35">
        <f t="shared" si="0"/>
        <v>44357</v>
      </c>
      <c r="B21" s="36">
        <f>SUMIFS(СВЦЭМ!$D$39:$D$782,СВЦЭМ!$A$39:$A$782,$A21,СВЦЭМ!$B$39:$B$782,B$11)+'СЕТ СН'!$F$11+СВЦЭМ!$D$10+'СЕТ СН'!$F$5-'СЕТ СН'!$F$21</f>
        <v>2051.3739935100002</v>
      </c>
      <c r="C21" s="36">
        <f>SUMIFS(СВЦЭМ!$D$39:$D$782,СВЦЭМ!$A$39:$A$782,$A21,СВЦЭМ!$B$39:$B$782,C$11)+'СЕТ СН'!$F$11+СВЦЭМ!$D$10+'СЕТ СН'!$F$5-'СЕТ СН'!$F$21</f>
        <v>2105.45040152</v>
      </c>
      <c r="D21" s="36">
        <f>SUMIFS(СВЦЭМ!$D$39:$D$782,СВЦЭМ!$A$39:$A$782,$A21,СВЦЭМ!$B$39:$B$782,D$11)+'СЕТ СН'!$F$11+СВЦЭМ!$D$10+'СЕТ СН'!$F$5-'СЕТ СН'!$F$21</f>
        <v>2166.9267604000001</v>
      </c>
      <c r="E21" s="36">
        <f>SUMIFS(СВЦЭМ!$D$39:$D$782,СВЦЭМ!$A$39:$A$782,$A21,СВЦЭМ!$B$39:$B$782,E$11)+'СЕТ СН'!$F$11+СВЦЭМ!$D$10+'СЕТ СН'!$F$5-'СЕТ СН'!$F$21</f>
        <v>2184.0765544000001</v>
      </c>
      <c r="F21" s="36">
        <f>SUMIFS(СВЦЭМ!$D$39:$D$782,СВЦЭМ!$A$39:$A$782,$A21,СВЦЭМ!$B$39:$B$782,F$11)+'СЕТ СН'!$F$11+СВЦЭМ!$D$10+'СЕТ СН'!$F$5-'СЕТ СН'!$F$21</f>
        <v>2180.3487382500002</v>
      </c>
      <c r="G21" s="36">
        <f>SUMIFS(СВЦЭМ!$D$39:$D$782,СВЦЭМ!$A$39:$A$782,$A21,СВЦЭМ!$B$39:$B$782,G$11)+'СЕТ СН'!$F$11+СВЦЭМ!$D$10+'СЕТ СН'!$F$5-'СЕТ СН'!$F$21</f>
        <v>2169.6517011000001</v>
      </c>
      <c r="H21" s="36">
        <f>SUMIFS(СВЦЭМ!$D$39:$D$782,СВЦЭМ!$A$39:$A$782,$A21,СВЦЭМ!$B$39:$B$782,H$11)+'СЕТ СН'!$F$11+СВЦЭМ!$D$10+'СЕТ СН'!$F$5-'СЕТ СН'!$F$21</f>
        <v>2151.0618943700001</v>
      </c>
      <c r="I21" s="36">
        <f>SUMIFS(СВЦЭМ!$D$39:$D$782,СВЦЭМ!$A$39:$A$782,$A21,СВЦЭМ!$B$39:$B$782,I$11)+'СЕТ СН'!$F$11+СВЦЭМ!$D$10+'СЕТ СН'!$F$5-'СЕТ СН'!$F$21</f>
        <v>2109.9423248100002</v>
      </c>
      <c r="J21" s="36">
        <f>SUMIFS(СВЦЭМ!$D$39:$D$782,СВЦЭМ!$A$39:$A$782,$A21,СВЦЭМ!$B$39:$B$782,J$11)+'СЕТ СН'!$F$11+СВЦЭМ!$D$10+'СЕТ СН'!$F$5-'СЕТ СН'!$F$21</f>
        <v>2110.1443796200001</v>
      </c>
      <c r="K21" s="36">
        <f>SUMIFS(СВЦЭМ!$D$39:$D$782,СВЦЭМ!$A$39:$A$782,$A21,СВЦЭМ!$B$39:$B$782,K$11)+'СЕТ СН'!$F$11+СВЦЭМ!$D$10+'СЕТ СН'!$F$5-'СЕТ СН'!$F$21</f>
        <v>2114.3726948100002</v>
      </c>
      <c r="L21" s="36">
        <f>SUMIFS(СВЦЭМ!$D$39:$D$782,СВЦЭМ!$A$39:$A$782,$A21,СВЦЭМ!$B$39:$B$782,L$11)+'СЕТ СН'!$F$11+СВЦЭМ!$D$10+'СЕТ СН'!$F$5-'СЕТ СН'!$F$21</f>
        <v>2117.3919048299999</v>
      </c>
      <c r="M21" s="36">
        <f>SUMIFS(СВЦЭМ!$D$39:$D$782,СВЦЭМ!$A$39:$A$782,$A21,СВЦЭМ!$B$39:$B$782,M$11)+'СЕТ СН'!$F$11+СВЦЭМ!$D$10+'СЕТ СН'!$F$5-'СЕТ СН'!$F$21</f>
        <v>2121.9136648499998</v>
      </c>
      <c r="N21" s="36">
        <f>SUMIFS(СВЦЭМ!$D$39:$D$782,СВЦЭМ!$A$39:$A$782,$A21,СВЦЭМ!$B$39:$B$782,N$11)+'СЕТ СН'!$F$11+СВЦЭМ!$D$10+'СЕТ СН'!$F$5-'СЕТ СН'!$F$21</f>
        <v>2172.92266935</v>
      </c>
      <c r="O21" s="36">
        <f>SUMIFS(СВЦЭМ!$D$39:$D$782,СВЦЭМ!$A$39:$A$782,$A21,СВЦЭМ!$B$39:$B$782,O$11)+'СЕТ СН'!$F$11+СВЦЭМ!$D$10+'СЕТ СН'!$F$5-'СЕТ СН'!$F$21</f>
        <v>2218.0068018000002</v>
      </c>
      <c r="P21" s="36">
        <f>SUMIFS(СВЦЭМ!$D$39:$D$782,СВЦЭМ!$A$39:$A$782,$A21,СВЦЭМ!$B$39:$B$782,P$11)+'СЕТ СН'!$F$11+СВЦЭМ!$D$10+'СЕТ СН'!$F$5-'СЕТ СН'!$F$21</f>
        <v>2223.36667515</v>
      </c>
      <c r="Q21" s="36">
        <f>SUMIFS(СВЦЭМ!$D$39:$D$782,СВЦЭМ!$A$39:$A$782,$A21,СВЦЭМ!$B$39:$B$782,Q$11)+'СЕТ СН'!$F$11+СВЦЭМ!$D$10+'СЕТ СН'!$F$5-'СЕТ СН'!$F$21</f>
        <v>2224.7904132799999</v>
      </c>
      <c r="R21" s="36">
        <f>SUMIFS(СВЦЭМ!$D$39:$D$782,СВЦЭМ!$A$39:$A$782,$A21,СВЦЭМ!$B$39:$B$782,R$11)+'СЕТ СН'!$F$11+СВЦЭМ!$D$10+'СЕТ СН'!$F$5-'СЕТ СН'!$F$21</f>
        <v>2177.6984842400002</v>
      </c>
      <c r="S21" s="36">
        <f>SUMIFS(СВЦЭМ!$D$39:$D$782,СВЦЭМ!$A$39:$A$782,$A21,СВЦЭМ!$B$39:$B$782,S$11)+'СЕТ СН'!$F$11+СВЦЭМ!$D$10+'СЕТ СН'!$F$5-'СЕТ СН'!$F$21</f>
        <v>2118.1236247900001</v>
      </c>
      <c r="T21" s="36">
        <f>SUMIFS(СВЦЭМ!$D$39:$D$782,СВЦЭМ!$A$39:$A$782,$A21,СВЦЭМ!$B$39:$B$782,T$11)+'СЕТ СН'!$F$11+СВЦЭМ!$D$10+'СЕТ СН'!$F$5-'СЕТ СН'!$F$21</f>
        <v>2111.0531728599999</v>
      </c>
      <c r="U21" s="36">
        <f>SUMIFS(СВЦЭМ!$D$39:$D$782,СВЦЭМ!$A$39:$A$782,$A21,СВЦЭМ!$B$39:$B$782,U$11)+'СЕТ СН'!$F$11+СВЦЭМ!$D$10+'СЕТ СН'!$F$5-'СЕТ СН'!$F$21</f>
        <v>2094.6322514000003</v>
      </c>
      <c r="V21" s="36">
        <f>SUMIFS(СВЦЭМ!$D$39:$D$782,СВЦЭМ!$A$39:$A$782,$A21,СВЦЭМ!$B$39:$B$782,V$11)+'СЕТ СН'!$F$11+СВЦЭМ!$D$10+'СЕТ СН'!$F$5-'СЕТ СН'!$F$21</f>
        <v>2092.0035964100002</v>
      </c>
      <c r="W21" s="36">
        <f>SUMIFS(СВЦЭМ!$D$39:$D$782,СВЦЭМ!$A$39:$A$782,$A21,СВЦЭМ!$B$39:$B$782,W$11)+'СЕТ СН'!$F$11+СВЦЭМ!$D$10+'СЕТ СН'!$F$5-'СЕТ СН'!$F$21</f>
        <v>2102.3206879300001</v>
      </c>
      <c r="X21" s="36">
        <f>SUMIFS(СВЦЭМ!$D$39:$D$782,СВЦЭМ!$A$39:$A$782,$A21,СВЦЭМ!$B$39:$B$782,X$11)+'СЕТ СН'!$F$11+СВЦЭМ!$D$10+'СЕТ СН'!$F$5-'СЕТ СН'!$F$21</f>
        <v>2089.6259240300001</v>
      </c>
      <c r="Y21" s="36">
        <f>SUMIFS(СВЦЭМ!$D$39:$D$782,СВЦЭМ!$A$39:$A$782,$A21,СВЦЭМ!$B$39:$B$782,Y$11)+'СЕТ СН'!$F$11+СВЦЭМ!$D$10+'СЕТ СН'!$F$5-'СЕТ СН'!$F$21</f>
        <v>2072.6993800800001</v>
      </c>
    </row>
    <row r="22" spans="1:25" ht="15.75" x14ac:dyDescent="0.2">
      <c r="A22" s="35">
        <f t="shared" si="0"/>
        <v>44358</v>
      </c>
      <c r="B22" s="36">
        <f>SUMIFS(СВЦЭМ!$D$39:$D$782,СВЦЭМ!$A$39:$A$782,$A22,СВЦЭМ!$B$39:$B$782,B$11)+'СЕТ СН'!$F$11+СВЦЭМ!$D$10+'СЕТ СН'!$F$5-'СЕТ СН'!$F$21</f>
        <v>2098.5292629800001</v>
      </c>
      <c r="C22" s="36">
        <f>SUMIFS(СВЦЭМ!$D$39:$D$782,СВЦЭМ!$A$39:$A$782,$A22,СВЦЭМ!$B$39:$B$782,C$11)+'СЕТ СН'!$F$11+СВЦЭМ!$D$10+'СЕТ СН'!$F$5-'СЕТ СН'!$F$21</f>
        <v>2150.5530358200003</v>
      </c>
      <c r="D22" s="36">
        <f>SUMIFS(СВЦЭМ!$D$39:$D$782,СВЦЭМ!$A$39:$A$782,$A22,СВЦЭМ!$B$39:$B$782,D$11)+'СЕТ СН'!$F$11+СВЦЭМ!$D$10+'СЕТ СН'!$F$5-'СЕТ СН'!$F$21</f>
        <v>2208.6778723299999</v>
      </c>
      <c r="E22" s="36">
        <f>SUMIFS(СВЦЭМ!$D$39:$D$782,СВЦЭМ!$A$39:$A$782,$A22,СВЦЭМ!$B$39:$B$782,E$11)+'СЕТ СН'!$F$11+СВЦЭМ!$D$10+'СЕТ СН'!$F$5-'СЕТ СН'!$F$21</f>
        <v>2215.8825983000002</v>
      </c>
      <c r="F22" s="36">
        <f>SUMIFS(СВЦЭМ!$D$39:$D$782,СВЦЭМ!$A$39:$A$782,$A22,СВЦЭМ!$B$39:$B$782,F$11)+'СЕТ СН'!$F$11+СВЦЭМ!$D$10+'СЕТ СН'!$F$5-'СЕТ СН'!$F$21</f>
        <v>2212.5683300600003</v>
      </c>
      <c r="G22" s="36">
        <f>SUMIFS(СВЦЭМ!$D$39:$D$782,СВЦЭМ!$A$39:$A$782,$A22,СВЦЭМ!$B$39:$B$782,G$11)+'СЕТ СН'!$F$11+СВЦЭМ!$D$10+'СЕТ СН'!$F$5-'СЕТ СН'!$F$21</f>
        <v>2216.47620736</v>
      </c>
      <c r="H22" s="36">
        <f>SUMIFS(СВЦЭМ!$D$39:$D$782,СВЦЭМ!$A$39:$A$782,$A22,СВЦЭМ!$B$39:$B$782,H$11)+'СЕТ СН'!$F$11+СВЦЭМ!$D$10+'СЕТ СН'!$F$5-'СЕТ СН'!$F$21</f>
        <v>2182.6041567100001</v>
      </c>
      <c r="I22" s="36">
        <f>SUMIFS(СВЦЭМ!$D$39:$D$782,СВЦЭМ!$A$39:$A$782,$A22,СВЦЭМ!$B$39:$B$782,I$11)+'СЕТ СН'!$F$11+СВЦЭМ!$D$10+'СЕТ СН'!$F$5-'СЕТ СН'!$F$21</f>
        <v>2148.5854473200002</v>
      </c>
      <c r="J22" s="36">
        <f>SUMIFS(СВЦЭМ!$D$39:$D$782,СВЦЭМ!$A$39:$A$782,$A22,СВЦЭМ!$B$39:$B$782,J$11)+'СЕТ СН'!$F$11+СВЦЭМ!$D$10+'СЕТ СН'!$F$5-'СЕТ СН'!$F$21</f>
        <v>2139.08791926</v>
      </c>
      <c r="K22" s="36">
        <f>SUMIFS(СВЦЭМ!$D$39:$D$782,СВЦЭМ!$A$39:$A$782,$A22,СВЦЭМ!$B$39:$B$782,K$11)+'СЕТ СН'!$F$11+СВЦЭМ!$D$10+'СЕТ СН'!$F$5-'СЕТ СН'!$F$21</f>
        <v>2131.1061549699998</v>
      </c>
      <c r="L22" s="36">
        <f>SUMIFS(СВЦЭМ!$D$39:$D$782,СВЦЭМ!$A$39:$A$782,$A22,СВЦЭМ!$B$39:$B$782,L$11)+'СЕТ СН'!$F$11+СВЦЭМ!$D$10+'СЕТ СН'!$F$5-'СЕТ СН'!$F$21</f>
        <v>2131.1994635999999</v>
      </c>
      <c r="M22" s="36">
        <f>SUMIFS(СВЦЭМ!$D$39:$D$782,СВЦЭМ!$A$39:$A$782,$A22,СВЦЭМ!$B$39:$B$782,M$11)+'СЕТ СН'!$F$11+СВЦЭМ!$D$10+'СЕТ СН'!$F$5-'СЕТ СН'!$F$21</f>
        <v>2149.8227905100002</v>
      </c>
      <c r="N22" s="36">
        <f>SUMIFS(СВЦЭМ!$D$39:$D$782,СВЦЭМ!$A$39:$A$782,$A22,СВЦЭМ!$B$39:$B$782,N$11)+'СЕТ СН'!$F$11+СВЦЭМ!$D$10+'СЕТ СН'!$F$5-'СЕТ СН'!$F$21</f>
        <v>2193.6777482299999</v>
      </c>
      <c r="O22" s="36">
        <f>SUMIFS(СВЦЭМ!$D$39:$D$782,СВЦЭМ!$A$39:$A$782,$A22,СВЦЭМ!$B$39:$B$782,O$11)+'СЕТ СН'!$F$11+СВЦЭМ!$D$10+'СЕТ СН'!$F$5-'СЕТ СН'!$F$21</f>
        <v>2205.4163951400001</v>
      </c>
      <c r="P22" s="36">
        <f>SUMIFS(СВЦЭМ!$D$39:$D$782,СВЦЭМ!$A$39:$A$782,$A22,СВЦЭМ!$B$39:$B$782,P$11)+'СЕТ СН'!$F$11+СВЦЭМ!$D$10+'СЕТ СН'!$F$5-'СЕТ СН'!$F$21</f>
        <v>2201.5694739600003</v>
      </c>
      <c r="Q22" s="36">
        <f>SUMIFS(СВЦЭМ!$D$39:$D$782,СВЦЭМ!$A$39:$A$782,$A22,СВЦЭМ!$B$39:$B$782,Q$11)+'СЕТ СН'!$F$11+СВЦЭМ!$D$10+'СЕТ СН'!$F$5-'СЕТ СН'!$F$21</f>
        <v>2215.2944072600003</v>
      </c>
      <c r="R22" s="36">
        <f>SUMIFS(СВЦЭМ!$D$39:$D$782,СВЦЭМ!$A$39:$A$782,$A22,СВЦЭМ!$B$39:$B$782,R$11)+'СЕТ СН'!$F$11+СВЦЭМ!$D$10+'СЕТ СН'!$F$5-'СЕТ СН'!$F$21</f>
        <v>2181.8889012899999</v>
      </c>
      <c r="S22" s="36">
        <f>SUMIFS(СВЦЭМ!$D$39:$D$782,СВЦЭМ!$A$39:$A$782,$A22,СВЦЭМ!$B$39:$B$782,S$11)+'СЕТ СН'!$F$11+СВЦЭМ!$D$10+'СЕТ СН'!$F$5-'СЕТ СН'!$F$21</f>
        <v>2117.52123295</v>
      </c>
      <c r="T22" s="36">
        <f>SUMIFS(СВЦЭМ!$D$39:$D$782,СВЦЭМ!$A$39:$A$782,$A22,СВЦЭМ!$B$39:$B$782,T$11)+'СЕТ СН'!$F$11+СВЦЭМ!$D$10+'СЕТ СН'!$F$5-'СЕТ СН'!$F$21</f>
        <v>2056.5126564400002</v>
      </c>
      <c r="U22" s="36">
        <f>SUMIFS(СВЦЭМ!$D$39:$D$782,СВЦЭМ!$A$39:$A$782,$A22,СВЦЭМ!$B$39:$B$782,U$11)+'СЕТ СН'!$F$11+СВЦЭМ!$D$10+'СЕТ СН'!$F$5-'СЕТ СН'!$F$21</f>
        <v>2037.9672040099999</v>
      </c>
      <c r="V22" s="36">
        <f>SUMIFS(СВЦЭМ!$D$39:$D$782,СВЦЭМ!$A$39:$A$782,$A22,СВЦЭМ!$B$39:$B$782,V$11)+'СЕТ СН'!$F$11+СВЦЭМ!$D$10+'СЕТ СН'!$F$5-'СЕТ СН'!$F$21</f>
        <v>2051.7276672500002</v>
      </c>
      <c r="W22" s="36">
        <f>SUMIFS(СВЦЭМ!$D$39:$D$782,СВЦЭМ!$A$39:$A$782,$A22,СВЦЭМ!$B$39:$B$782,W$11)+'СЕТ СН'!$F$11+СВЦЭМ!$D$10+'СЕТ СН'!$F$5-'СЕТ СН'!$F$21</f>
        <v>2057.60913661</v>
      </c>
      <c r="X22" s="36">
        <f>SUMIFS(СВЦЭМ!$D$39:$D$782,СВЦЭМ!$A$39:$A$782,$A22,СВЦЭМ!$B$39:$B$782,X$11)+'СЕТ СН'!$F$11+СВЦЭМ!$D$10+'СЕТ СН'!$F$5-'СЕТ СН'!$F$21</f>
        <v>2075.1455735500003</v>
      </c>
      <c r="Y22" s="36">
        <f>SUMIFS(СВЦЭМ!$D$39:$D$782,СВЦЭМ!$A$39:$A$782,$A22,СВЦЭМ!$B$39:$B$782,Y$11)+'СЕТ СН'!$F$11+СВЦЭМ!$D$10+'СЕТ СН'!$F$5-'СЕТ СН'!$F$21</f>
        <v>2096.37670037</v>
      </c>
    </row>
    <row r="23" spans="1:25" ht="15.75" x14ac:dyDescent="0.2">
      <c r="A23" s="35">
        <f t="shared" si="0"/>
        <v>44359</v>
      </c>
      <c r="B23" s="36">
        <f>SUMIFS(СВЦЭМ!$D$39:$D$782,СВЦЭМ!$A$39:$A$782,$A23,СВЦЭМ!$B$39:$B$782,B$11)+'СЕТ СН'!$F$11+СВЦЭМ!$D$10+'СЕТ СН'!$F$5-'СЕТ СН'!$F$21</f>
        <v>2116.1615941099999</v>
      </c>
      <c r="C23" s="36">
        <f>SUMIFS(СВЦЭМ!$D$39:$D$782,СВЦЭМ!$A$39:$A$782,$A23,СВЦЭМ!$B$39:$B$782,C$11)+'СЕТ СН'!$F$11+СВЦЭМ!$D$10+'СЕТ СН'!$F$5-'СЕТ СН'!$F$21</f>
        <v>2151.8718733599999</v>
      </c>
      <c r="D23" s="36">
        <f>SUMIFS(СВЦЭМ!$D$39:$D$782,СВЦЭМ!$A$39:$A$782,$A23,СВЦЭМ!$B$39:$B$782,D$11)+'СЕТ СН'!$F$11+СВЦЭМ!$D$10+'СЕТ СН'!$F$5-'СЕТ СН'!$F$21</f>
        <v>2219.0876372100001</v>
      </c>
      <c r="E23" s="36">
        <f>SUMIFS(СВЦЭМ!$D$39:$D$782,СВЦЭМ!$A$39:$A$782,$A23,СВЦЭМ!$B$39:$B$782,E$11)+'СЕТ СН'!$F$11+СВЦЭМ!$D$10+'СЕТ СН'!$F$5-'СЕТ СН'!$F$21</f>
        <v>2220.6185450100002</v>
      </c>
      <c r="F23" s="36">
        <f>SUMIFS(СВЦЭМ!$D$39:$D$782,СВЦЭМ!$A$39:$A$782,$A23,СВЦЭМ!$B$39:$B$782,F$11)+'СЕТ СН'!$F$11+СВЦЭМ!$D$10+'СЕТ СН'!$F$5-'СЕТ СН'!$F$21</f>
        <v>2216.4334394100001</v>
      </c>
      <c r="G23" s="36">
        <f>SUMIFS(СВЦЭМ!$D$39:$D$782,СВЦЭМ!$A$39:$A$782,$A23,СВЦЭМ!$B$39:$B$782,G$11)+'СЕТ СН'!$F$11+СВЦЭМ!$D$10+'СЕТ СН'!$F$5-'СЕТ СН'!$F$21</f>
        <v>2217.6424028599999</v>
      </c>
      <c r="H23" s="36">
        <f>SUMIFS(СВЦЭМ!$D$39:$D$782,СВЦЭМ!$A$39:$A$782,$A23,СВЦЭМ!$B$39:$B$782,H$11)+'СЕТ СН'!$F$11+СВЦЭМ!$D$10+'СЕТ СН'!$F$5-'СЕТ СН'!$F$21</f>
        <v>2201.7616509300001</v>
      </c>
      <c r="I23" s="36">
        <f>SUMIFS(СВЦЭМ!$D$39:$D$782,СВЦЭМ!$A$39:$A$782,$A23,СВЦЭМ!$B$39:$B$782,I$11)+'СЕТ СН'!$F$11+СВЦЭМ!$D$10+'СЕТ СН'!$F$5-'СЕТ СН'!$F$21</f>
        <v>2149.8351528600001</v>
      </c>
      <c r="J23" s="36">
        <f>SUMIFS(СВЦЭМ!$D$39:$D$782,СВЦЭМ!$A$39:$A$782,$A23,СВЦЭМ!$B$39:$B$782,J$11)+'СЕТ СН'!$F$11+СВЦЭМ!$D$10+'СЕТ СН'!$F$5-'СЕТ СН'!$F$21</f>
        <v>2115.4010856599998</v>
      </c>
      <c r="K23" s="36">
        <f>SUMIFS(СВЦЭМ!$D$39:$D$782,СВЦЭМ!$A$39:$A$782,$A23,СВЦЭМ!$B$39:$B$782,K$11)+'СЕТ СН'!$F$11+СВЦЭМ!$D$10+'СЕТ СН'!$F$5-'СЕТ СН'!$F$21</f>
        <v>2089.7512524600002</v>
      </c>
      <c r="L23" s="36">
        <f>SUMIFS(СВЦЭМ!$D$39:$D$782,СВЦЭМ!$A$39:$A$782,$A23,СВЦЭМ!$B$39:$B$782,L$11)+'СЕТ СН'!$F$11+СВЦЭМ!$D$10+'СЕТ СН'!$F$5-'СЕТ СН'!$F$21</f>
        <v>2105.7501276200001</v>
      </c>
      <c r="M23" s="36">
        <f>SUMIFS(СВЦЭМ!$D$39:$D$782,СВЦЭМ!$A$39:$A$782,$A23,СВЦЭМ!$B$39:$B$782,M$11)+'СЕТ СН'!$F$11+СВЦЭМ!$D$10+'СЕТ СН'!$F$5-'СЕТ СН'!$F$21</f>
        <v>2110.4413064</v>
      </c>
      <c r="N23" s="36">
        <f>SUMIFS(СВЦЭМ!$D$39:$D$782,СВЦЭМ!$A$39:$A$782,$A23,СВЦЭМ!$B$39:$B$782,N$11)+'СЕТ СН'!$F$11+СВЦЭМ!$D$10+'СЕТ СН'!$F$5-'СЕТ СН'!$F$21</f>
        <v>2174.1624029499999</v>
      </c>
      <c r="O23" s="36">
        <f>SUMIFS(СВЦЭМ!$D$39:$D$782,СВЦЭМ!$A$39:$A$782,$A23,СВЦЭМ!$B$39:$B$782,O$11)+'СЕТ СН'!$F$11+СВЦЭМ!$D$10+'СЕТ СН'!$F$5-'СЕТ СН'!$F$21</f>
        <v>2196.7954633999998</v>
      </c>
      <c r="P23" s="36">
        <f>SUMIFS(СВЦЭМ!$D$39:$D$782,СВЦЭМ!$A$39:$A$782,$A23,СВЦЭМ!$B$39:$B$782,P$11)+'СЕТ СН'!$F$11+СВЦЭМ!$D$10+'СЕТ СН'!$F$5-'СЕТ СН'!$F$21</f>
        <v>2194.2419938800003</v>
      </c>
      <c r="Q23" s="36">
        <f>SUMIFS(СВЦЭМ!$D$39:$D$782,СВЦЭМ!$A$39:$A$782,$A23,СВЦЭМ!$B$39:$B$782,Q$11)+'СЕТ СН'!$F$11+СВЦЭМ!$D$10+'СЕТ СН'!$F$5-'СЕТ СН'!$F$21</f>
        <v>2190.58651895</v>
      </c>
      <c r="R23" s="36">
        <f>SUMIFS(СВЦЭМ!$D$39:$D$782,СВЦЭМ!$A$39:$A$782,$A23,СВЦЭМ!$B$39:$B$782,R$11)+'СЕТ СН'!$F$11+СВЦЭМ!$D$10+'СЕТ СН'!$F$5-'СЕТ СН'!$F$21</f>
        <v>2156.7397885999999</v>
      </c>
      <c r="S23" s="36">
        <f>SUMIFS(СВЦЭМ!$D$39:$D$782,СВЦЭМ!$A$39:$A$782,$A23,СВЦЭМ!$B$39:$B$782,S$11)+'СЕТ СН'!$F$11+СВЦЭМ!$D$10+'СЕТ СН'!$F$5-'СЕТ СН'!$F$21</f>
        <v>2116.4642886000001</v>
      </c>
      <c r="T23" s="36">
        <f>SUMIFS(СВЦЭМ!$D$39:$D$782,СВЦЭМ!$A$39:$A$782,$A23,СВЦЭМ!$B$39:$B$782,T$11)+'СЕТ СН'!$F$11+СВЦЭМ!$D$10+'СЕТ СН'!$F$5-'СЕТ СН'!$F$21</f>
        <v>2079.89184049</v>
      </c>
      <c r="U23" s="36">
        <f>SUMIFS(СВЦЭМ!$D$39:$D$782,СВЦЭМ!$A$39:$A$782,$A23,СВЦЭМ!$B$39:$B$782,U$11)+'СЕТ СН'!$F$11+СВЦЭМ!$D$10+'СЕТ СН'!$F$5-'СЕТ СН'!$F$21</f>
        <v>2080.9035536199999</v>
      </c>
      <c r="V23" s="36">
        <f>SUMIFS(СВЦЭМ!$D$39:$D$782,СВЦЭМ!$A$39:$A$782,$A23,СВЦЭМ!$B$39:$B$782,V$11)+'СЕТ СН'!$F$11+СВЦЭМ!$D$10+'СЕТ СН'!$F$5-'СЕТ СН'!$F$21</f>
        <v>2085.7609438200002</v>
      </c>
      <c r="W23" s="36">
        <f>SUMIFS(СВЦЭМ!$D$39:$D$782,СВЦЭМ!$A$39:$A$782,$A23,СВЦЭМ!$B$39:$B$782,W$11)+'СЕТ СН'!$F$11+СВЦЭМ!$D$10+'СЕТ СН'!$F$5-'СЕТ СН'!$F$21</f>
        <v>2045.39151038</v>
      </c>
      <c r="X23" s="36">
        <f>SUMIFS(СВЦЭМ!$D$39:$D$782,СВЦЭМ!$A$39:$A$782,$A23,СВЦЭМ!$B$39:$B$782,X$11)+'СЕТ СН'!$F$11+СВЦЭМ!$D$10+'СЕТ СН'!$F$5-'СЕТ СН'!$F$21</f>
        <v>2047.3581812400002</v>
      </c>
      <c r="Y23" s="36">
        <f>SUMIFS(СВЦЭМ!$D$39:$D$782,СВЦЭМ!$A$39:$A$782,$A23,СВЦЭМ!$B$39:$B$782,Y$11)+'СЕТ СН'!$F$11+СВЦЭМ!$D$10+'СЕТ СН'!$F$5-'СЕТ СН'!$F$21</f>
        <v>2073.4441035600003</v>
      </c>
    </row>
    <row r="24" spans="1:25" ht="15.75" x14ac:dyDescent="0.2">
      <c r="A24" s="35">
        <f t="shared" si="0"/>
        <v>44360</v>
      </c>
      <c r="B24" s="36">
        <f>SUMIFS(СВЦЭМ!$D$39:$D$782,СВЦЭМ!$A$39:$A$782,$A24,СВЦЭМ!$B$39:$B$782,B$11)+'СЕТ СН'!$F$11+СВЦЭМ!$D$10+'СЕТ СН'!$F$5-'СЕТ СН'!$F$21</f>
        <v>2089.9665363600002</v>
      </c>
      <c r="C24" s="36">
        <f>SUMIFS(СВЦЭМ!$D$39:$D$782,СВЦЭМ!$A$39:$A$782,$A24,СВЦЭМ!$B$39:$B$782,C$11)+'СЕТ СН'!$F$11+СВЦЭМ!$D$10+'СЕТ СН'!$F$5-'СЕТ СН'!$F$21</f>
        <v>2134.0751619399998</v>
      </c>
      <c r="D24" s="36">
        <f>SUMIFS(СВЦЭМ!$D$39:$D$782,СВЦЭМ!$A$39:$A$782,$A24,СВЦЭМ!$B$39:$B$782,D$11)+'СЕТ СН'!$F$11+СВЦЭМ!$D$10+'СЕТ СН'!$F$5-'СЕТ СН'!$F$21</f>
        <v>2207.53633777</v>
      </c>
      <c r="E24" s="36">
        <f>SUMIFS(СВЦЭМ!$D$39:$D$782,СВЦЭМ!$A$39:$A$782,$A24,СВЦЭМ!$B$39:$B$782,E$11)+'СЕТ СН'!$F$11+СВЦЭМ!$D$10+'СЕТ СН'!$F$5-'СЕТ СН'!$F$21</f>
        <v>2203.2730266200001</v>
      </c>
      <c r="F24" s="36">
        <f>SUMIFS(СВЦЭМ!$D$39:$D$782,СВЦЭМ!$A$39:$A$782,$A24,СВЦЭМ!$B$39:$B$782,F$11)+'СЕТ СН'!$F$11+СВЦЭМ!$D$10+'СЕТ СН'!$F$5-'СЕТ СН'!$F$21</f>
        <v>2194.0028325100002</v>
      </c>
      <c r="G24" s="36">
        <f>SUMIFS(СВЦЭМ!$D$39:$D$782,СВЦЭМ!$A$39:$A$782,$A24,СВЦЭМ!$B$39:$B$782,G$11)+'СЕТ СН'!$F$11+СВЦЭМ!$D$10+'СЕТ СН'!$F$5-'СЕТ СН'!$F$21</f>
        <v>2194.3732157600002</v>
      </c>
      <c r="H24" s="36">
        <f>SUMIFS(СВЦЭМ!$D$39:$D$782,СВЦЭМ!$A$39:$A$782,$A24,СВЦЭМ!$B$39:$B$782,H$11)+'СЕТ СН'!$F$11+СВЦЭМ!$D$10+'СЕТ СН'!$F$5-'СЕТ СН'!$F$21</f>
        <v>2199.2083794700002</v>
      </c>
      <c r="I24" s="36">
        <f>SUMIFS(СВЦЭМ!$D$39:$D$782,СВЦЭМ!$A$39:$A$782,$A24,СВЦЭМ!$B$39:$B$782,I$11)+'СЕТ СН'!$F$11+СВЦЭМ!$D$10+'СЕТ СН'!$F$5-'СЕТ СН'!$F$21</f>
        <v>2138.59232729</v>
      </c>
      <c r="J24" s="36">
        <f>SUMIFS(СВЦЭМ!$D$39:$D$782,СВЦЭМ!$A$39:$A$782,$A24,СВЦЭМ!$B$39:$B$782,J$11)+'СЕТ СН'!$F$11+СВЦЭМ!$D$10+'СЕТ СН'!$F$5-'СЕТ СН'!$F$21</f>
        <v>2092.73893817</v>
      </c>
      <c r="K24" s="36">
        <f>SUMIFS(СВЦЭМ!$D$39:$D$782,СВЦЭМ!$A$39:$A$782,$A24,СВЦЭМ!$B$39:$B$782,K$11)+'СЕТ СН'!$F$11+СВЦЭМ!$D$10+'СЕТ СН'!$F$5-'СЕТ СН'!$F$21</f>
        <v>2083.6798119700002</v>
      </c>
      <c r="L24" s="36">
        <f>SUMIFS(СВЦЭМ!$D$39:$D$782,СВЦЭМ!$A$39:$A$782,$A24,СВЦЭМ!$B$39:$B$782,L$11)+'СЕТ СН'!$F$11+СВЦЭМ!$D$10+'СЕТ СН'!$F$5-'СЕТ СН'!$F$21</f>
        <v>2101.2043748999999</v>
      </c>
      <c r="M24" s="36">
        <f>SUMIFS(СВЦЭМ!$D$39:$D$782,СВЦЭМ!$A$39:$A$782,$A24,СВЦЭМ!$B$39:$B$782,M$11)+'СЕТ СН'!$F$11+СВЦЭМ!$D$10+'СЕТ СН'!$F$5-'СЕТ СН'!$F$21</f>
        <v>2105.7096257100002</v>
      </c>
      <c r="N24" s="36">
        <f>SUMIFS(СВЦЭМ!$D$39:$D$782,СВЦЭМ!$A$39:$A$782,$A24,СВЦЭМ!$B$39:$B$782,N$11)+'СЕТ СН'!$F$11+СВЦЭМ!$D$10+'СЕТ СН'!$F$5-'СЕТ СН'!$F$21</f>
        <v>2179.6110882900002</v>
      </c>
      <c r="O24" s="36">
        <f>SUMIFS(СВЦЭМ!$D$39:$D$782,СВЦЭМ!$A$39:$A$782,$A24,СВЦЭМ!$B$39:$B$782,O$11)+'СЕТ СН'!$F$11+СВЦЭМ!$D$10+'СЕТ СН'!$F$5-'СЕТ СН'!$F$21</f>
        <v>2197.7460527900002</v>
      </c>
      <c r="P24" s="36">
        <f>SUMIFS(СВЦЭМ!$D$39:$D$782,СВЦЭМ!$A$39:$A$782,$A24,СВЦЭМ!$B$39:$B$782,P$11)+'СЕТ СН'!$F$11+СВЦЭМ!$D$10+'СЕТ СН'!$F$5-'СЕТ СН'!$F$21</f>
        <v>2196.0097599800001</v>
      </c>
      <c r="Q24" s="36">
        <f>SUMIFS(СВЦЭМ!$D$39:$D$782,СВЦЭМ!$A$39:$A$782,$A24,СВЦЭМ!$B$39:$B$782,Q$11)+'СЕТ СН'!$F$11+СВЦЭМ!$D$10+'СЕТ СН'!$F$5-'СЕТ СН'!$F$21</f>
        <v>2189.01987809</v>
      </c>
      <c r="R24" s="36">
        <f>SUMIFS(СВЦЭМ!$D$39:$D$782,СВЦЭМ!$A$39:$A$782,$A24,СВЦЭМ!$B$39:$B$782,R$11)+'СЕТ СН'!$F$11+СВЦЭМ!$D$10+'СЕТ СН'!$F$5-'СЕТ СН'!$F$21</f>
        <v>2154.67407069</v>
      </c>
      <c r="S24" s="36">
        <f>SUMIFS(СВЦЭМ!$D$39:$D$782,СВЦЭМ!$A$39:$A$782,$A24,СВЦЭМ!$B$39:$B$782,S$11)+'СЕТ СН'!$F$11+СВЦЭМ!$D$10+'СЕТ СН'!$F$5-'СЕТ СН'!$F$21</f>
        <v>2086.7705102499999</v>
      </c>
      <c r="T24" s="36">
        <f>SUMIFS(СВЦЭМ!$D$39:$D$782,СВЦЭМ!$A$39:$A$782,$A24,СВЦЭМ!$B$39:$B$782,T$11)+'СЕТ СН'!$F$11+СВЦЭМ!$D$10+'СЕТ СН'!$F$5-'СЕТ СН'!$F$21</f>
        <v>2090.77289539</v>
      </c>
      <c r="U24" s="36">
        <f>SUMIFS(СВЦЭМ!$D$39:$D$782,СВЦЭМ!$A$39:$A$782,$A24,СВЦЭМ!$B$39:$B$782,U$11)+'СЕТ СН'!$F$11+СВЦЭМ!$D$10+'СЕТ СН'!$F$5-'СЕТ СН'!$F$21</f>
        <v>2094.5111681400003</v>
      </c>
      <c r="V24" s="36">
        <f>SUMIFS(СВЦЭМ!$D$39:$D$782,СВЦЭМ!$A$39:$A$782,$A24,СВЦЭМ!$B$39:$B$782,V$11)+'СЕТ СН'!$F$11+СВЦЭМ!$D$10+'СЕТ СН'!$F$5-'СЕТ СН'!$F$21</f>
        <v>2060.08694504</v>
      </c>
      <c r="W24" s="36">
        <f>SUMIFS(СВЦЭМ!$D$39:$D$782,СВЦЭМ!$A$39:$A$782,$A24,СВЦЭМ!$B$39:$B$782,W$11)+'СЕТ СН'!$F$11+СВЦЭМ!$D$10+'СЕТ СН'!$F$5-'СЕТ СН'!$F$21</f>
        <v>2048.64337002</v>
      </c>
      <c r="X24" s="36">
        <f>SUMIFS(СВЦЭМ!$D$39:$D$782,СВЦЭМ!$A$39:$A$782,$A24,СВЦЭМ!$B$39:$B$782,X$11)+'СЕТ СН'!$F$11+СВЦЭМ!$D$10+'СЕТ СН'!$F$5-'СЕТ СН'!$F$21</f>
        <v>2047.1090130699999</v>
      </c>
      <c r="Y24" s="36">
        <f>SUMIFS(СВЦЭМ!$D$39:$D$782,СВЦЭМ!$A$39:$A$782,$A24,СВЦЭМ!$B$39:$B$782,Y$11)+'СЕТ СН'!$F$11+СВЦЭМ!$D$10+'СЕТ СН'!$F$5-'СЕТ СН'!$F$21</f>
        <v>2050.3535675200001</v>
      </c>
    </row>
    <row r="25" spans="1:25" ht="15.75" x14ac:dyDescent="0.2">
      <c r="A25" s="35">
        <f t="shared" si="0"/>
        <v>44361</v>
      </c>
      <c r="B25" s="36">
        <f>SUMIFS(СВЦЭМ!$D$39:$D$782,СВЦЭМ!$A$39:$A$782,$A25,СВЦЭМ!$B$39:$B$782,B$11)+'СЕТ СН'!$F$11+СВЦЭМ!$D$10+'СЕТ СН'!$F$5-'СЕТ СН'!$F$21</f>
        <v>2078.6437909800002</v>
      </c>
      <c r="C25" s="36">
        <f>SUMIFS(СВЦЭМ!$D$39:$D$782,СВЦЭМ!$A$39:$A$782,$A25,СВЦЭМ!$B$39:$B$782,C$11)+'СЕТ СН'!$F$11+СВЦЭМ!$D$10+'СЕТ СН'!$F$5-'СЕТ СН'!$F$21</f>
        <v>2158.4559486100002</v>
      </c>
      <c r="D25" s="36">
        <f>SUMIFS(СВЦЭМ!$D$39:$D$782,СВЦЭМ!$A$39:$A$782,$A25,СВЦЭМ!$B$39:$B$782,D$11)+'СЕТ СН'!$F$11+СВЦЭМ!$D$10+'СЕТ СН'!$F$5-'СЕТ СН'!$F$21</f>
        <v>2195.3830830100001</v>
      </c>
      <c r="E25" s="36">
        <f>SUMIFS(СВЦЭМ!$D$39:$D$782,СВЦЭМ!$A$39:$A$782,$A25,СВЦЭМ!$B$39:$B$782,E$11)+'СЕТ СН'!$F$11+СВЦЭМ!$D$10+'СЕТ СН'!$F$5-'СЕТ СН'!$F$21</f>
        <v>2213.5248803200002</v>
      </c>
      <c r="F25" s="36">
        <f>SUMIFS(СВЦЭМ!$D$39:$D$782,СВЦЭМ!$A$39:$A$782,$A25,СВЦЭМ!$B$39:$B$782,F$11)+'СЕТ СН'!$F$11+СВЦЭМ!$D$10+'СЕТ СН'!$F$5-'СЕТ СН'!$F$21</f>
        <v>2208.9847795200003</v>
      </c>
      <c r="G25" s="36">
        <f>SUMIFS(СВЦЭМ!$D$39:$D$782,СВЦЭМ!$A$39:$A$782,$A25,СВЦЭМ!$B$39:$B$782,G$11)+'СЕТ СН'!$F$11+СВЦЭМ!$D$10+'СЕТ СН'!$F$5-'СЕТ СН'!$F$21</f>
        <v>2211.1003912000001</v>
      </c>
      <c r="H25" s="36">
        <f>SUMIFS(СВЦЭМ!$D$39:$D$782,СВЦЭМ!$A$39:$A$782,$A25,СВЦЭМ!$B$39:$B$782,H$11)+'СЕТ СН'!$F$11+СВЦЭМ!$D$10+'СЕТ СН'!$F$5-'СЕТ СН'!$F$21</f>
        <v>2206.45341345</v>
      </c>
      <c r="I25" s="36">
        <f>SUMIFS(СВЦЭМ!$D$39:$D$782,СВЦЭМ!$A$39:$A$782,$A25,СВЦЭМ!$B$39:$B$782,I$11)+'СЕТ СН'!$F$11+СВЦЭМ!$D$10+'СЕТ СН'!$F$5-'СЕТ СН'!$F$21</f>
        <v>2159.8589620500002</v>
      </c>
      <c r="J25" s="36">
        <f>SUMIFS(СВЦЭМ!$D$39:$D$782,СВЦЭМ!$A$39:$A$782,$A25,СВЦЭМ!$B$39:$B$782,J$11)+'СЕТ СН'!$F$11+СВЦЭМ!$D$10+'СЕТ СН'!$F$5-'СЕТ СН'!$F$21</f>
        <v>2100.3508888199999</v>
      </c>
      <c r="K25" s="36">
        <f>SUMIFS(СВЦЭМ!$D$39:$D$782,СВЦЭМ!$A$39:$A$782,$A25,СВЦЭМ!$B$39:$B$782,K$11)+'СЕТ СН'!$F$11+СВЦЭМ!$D$10+'СЕТ СН'!$F$5-'СЕТ СН'!$F$21</f>
        <v>2090.7085639900001</v>
      </c>
      <c r="L25" s="36">
        <f>SUMIFS(СВЦЭМ!$D$39:$D$782,СВЦЭМ!$A$39:$A$782,$A25,СВЦЭМ!$B$39:$B$782,L$11)+'СЕТ СН'!$F$11+СВЦЭМ!$D$10+'СЕТ СН'!$F$5-'СЕТ СН'!$F$21</f>
        <v>2106.66916623</v>
      </c>
      <c r="M25" s="36">
        <f>SUMIFS(СВЦЭМ!$D$39:$D$782,СВЦЭМ!$A$39:$A$782,$A25,СВЦЭМ!$B$39:$B$782,M$11)+'СЕТ СН'!$F$11+СВЦЭМ!$D$10+'СЕТ СН'!$F$5-'СЕТ СН'!$F$21</f>
        <v>2104.1053410100003</v>
      </c>
      <c r="N25" s="36">
        <f>SUMIFS(СВЦЭМ!$D$39:$D$782,СВЦЭМ!$A$39:$A$782,$A25,СВЦЭМ!$B$39:$B$782,N$11)+'СЕТ СН'!$F$11+СВЦЭМ!$D$10+'СЕТ СН'!$F$5-'СЕТ СН'!$F$21</f>
        <v>2174.4718889200003</v>
      </c>
      <c r="O25" s="36">
        <f>SUMIFS(СВЦЭМ!$D$39:$D$782,СВЦЭМ!$A$39:$A$782,$A25,СВЦЭМ!$B$39:$B$782,O$11)+'СЕТ СН'!$F$11+СВЦЭМ!$D$10+'СЕТ СН'!$F$5-'СЕТ СН'!$F$21</f>
        <v>2195.2222129000002</v>
      </c>
      <c r="P25" s="36">
        <f>SUMIFS(СВЦЭМ!$D$39:$D$782,СВЦЭМ!$A$39:$A$782,$A25,СВЦЭМ!$B$39:$B$782,P$11)+'СЕТ СН'!$F$11+СВЦЭМ!$D$10+'СЕТ СН'!$F$5-'СЕТ СН'!$F$21</f>
        <v>2186.6213473600001</v>
      </c>
      <c r="Q25" s="36">
        <f>SUMIFS(СВЦЭМ!$D$39:$D$782,СВЦЭМ!$A$39:$A$782,$A25,СВЦЭМ!$B$39:$B$782,Q$11)+'СЕТ СН'!$F$11+СВЦЭМ!$D$10+'СЕТ СН'!$F$5-'СЕТ СН'!$F$21</f>
        <v>2180.5751097399998</v>
      </c>
      <c r="R25" s="36">
        <f>SUMIFS(СВЦЭМ!$D$39:$D$782,СВЦЭМ!$A$39:$A$782,$A25,СВЦЭМ!$B$39:$B$782,R$11)+'СЕТ СН'!$F$11+СВЦЭМ!$D$10+'СЕТ СН'!$F$5-'СЕТ СН'!$F$21</f>
        <v>2153.3650545600003</v>
      </c>
      <c r="S25" s="36">
        <f>SUMIFS(СВЦЭМ!$D$39:$D$782,СВЦЭМ!$A$39:$A$782,$A25,СВЦЭМ!$B$39:$B$782,S$11)+'СЕТ СН'!$F$11+СВЦЭМ!$D$10+'СЕТ СН'!$F$5-'СЕТ СН'!$F$21</f>
        <v>2081.62668446</v>
      </c>
      <c r="T25" s="36">
        <f>SUMIFS(СВЦЭМ!$D$39:$D$782,СВЦЭМ!$A$39:$A$782,$A25,СВЦЭМ!$B$39:$B$782,T$11)+'СЕТ СН'!$F$11+СВЦЭМ!$D$10+'СЕТ СН'!$F$5-'СЕТ СН'!$F$21</f>
        <v>2107.6717206799999</v>
      </c>
      <c r="U25" s="36">
        <f>SUMIFS(СВЦЭМ!$D$39:$D$782,СВЦЭМ!$A$39:$A$782,$A25,СВЦЭМ!$B$39:$B$782,U$11)+'СЕТ СН'!$F$11+СВЦЭМ!$D$10+'СЕТ СН'!$F$5-'СЕТ СН'!$F$21</f>
        <v>2115.1837837200001</v>
      </c>
      <c r="V25" s="36">
        <f>SUMIFS(СВЦЭМ!$D$39:$D$782,СВЦЭМ!$A$39:$A$782,$A25,СВЦЭМ!$B$39:$B$782,V$11)+'СЕТ СН'!$F$11+СВЦЭМ!$D$10+'СЕТ СН'!$F$5-'СЕТ СН'!$F$21</f>
        <v>2082.8268223300001</v>
      </c>
      <c r="W25" s="36">
        <f>SUMIFS(СВЦЭМ!$D$39:$D$782,СВЦЭМ!$A$39:$A$782,$A25,СВЦЭМ!$B$39:$B$782,W$11)+'СЕТ СН'!$F$11+СВЦЭМ!$D$10+'СЕТ СН'!$F$5-'СЕТ СН'!$F$21</f>
        <v>2044.51706663</v>
      </c>
      <c r="X25" s="36">
        <f>SUMIFS(СВЦЭМ!$D$39:$D$782,СВЦЭМ!$A$39:$A$782,$A25,СВЦЭМ!$B$39:$B$782,X$11)+'СЕТ СН'!$F$11+СВЦЭМ!$D$10+'СЕТ СН'!$F$5-'СЕТ СН'!$F$21</f>
        <v>2065.0421703800002</v>
      </c>
      <c r="Y25" s="36">
        <f>SUMIFS(СВЦЭМ!$D$39:$D$782,СВЦЭМ!$A$39:$A$782,$A25,СВЦЭМ!$B$39:$B$782,Y$11)+'СЕТ СН'!$F$11+СВЦЭМ!$D$10+'СЕТ СН'!$F$5-'СЕТ СН'!$F$21</f>
        <v>2086.3148012199999</v>
      </c>
    </row>
    <row r="26" spans="1:25" ht="15.75" x14ac:dyDescent="0.2">
      <c r="A26" s="35">
        <f t="shared" si="0"/>
        <v>44362</v>
      </c>
      <c r="B26" s="36">
        <f>SUMIFS(СВЦЭМ!$D$39:$D$782,СВЦЭМ!$A$39:$A$782,$A26,СВЦЭМ!$B$39:$B$782,B$11)+'СЕТ СН'!$F$11+СВЦЭМ!$D$10+'СЕТ СН'!$F$5-'СЕТ СН'!$F$21</f>
        <v>2095.62828343</v>
      </c>
      <c r="C26" s="36">
        <f>SUMIFS(СВЦЭМ!$D$39:$D$782,СВЦЭМ!$A$39:$A$782,$A26,СВЦЭМ!$B$39:$B$782,C$11)+'СЕТ СН'!$F$11+СВЦЭМ!$D$10+'СЕТ СН'!$F$5-'СЕТ СН'!$F$21</f>
        <v>2176.3692755000002</v>
      </c>
      <c r="D26" s="36">
        <f>SUMIFS(СВЦЭМ!$D$39:$D$782,СВЦЭМ!$A$39:$A$782,$A26,СВЦЭМ!$B$39:$B$782,D$11)+'СЕТ СН'!$F$11+СВЦЭМ!$D$10+'СЕТ СН'!$F$5-'СЕТ СН'!$F$21</f>
        <v>2204.0688254000002</v>
      </c>
      <c r="E26" s="36">
        <f>SUMIFS(СВЦЭМ!$D$39:$D$782,СВЦЭМ!$A$39:$A$782,$A26,СВЦЭМ!$B$39:$B$782,E$11)+'СЕТ СН'!$F$11+СВЦЭМ!$D$10+'СЕТ СН'!$F$5-'СЕТ СН'!$F$21</f>
        <v>2213.57969142</v>
      </c>
      <c r="F26" s="36">
        <f>SUMIFS(СВЦЭМ!$D$39:$D$782,СВЦЭМ!$A$39:$A$782,$A26,СВЦЭМ!$B$39:$B$782,F$11)+'СЕТ СН'!$F$11+СВЦЭМ!$D$10+'СЕТ СН'!$F$5-'СЕТ СН'!$F$21</f>
        <v>2198.3140612900002</v>
      </c>
      <c r="G26" s="36">
        <f>SUMIFS(СВЦЭМ!$D$39:$D$782,СВЦЭМ!$A$39:$A$782,$A26,СВЦЭМ!$B$39:$B$782,G$11)+'СЕТ СН'!$F$11+СВЦЭМ!$D$10+'СЕТ СН'!$F$5-'СЕТ СН'!$F$21</f>
        <v>2195.65546223</v>
      </c>
      <c r="H26" s="36">
        <f>SUMIFS(СВЦЭМ!$D$39:$D$782,СВЦЭМ!$A$39:$A$782,$A26,СВЦЭМ!$B$39:$B$782,H$11)+'СЕТ СН'!$F$11+СВЦЭМ!$D$10+'СЕТ СН'!$F$5-'СЕТ СН'!$F$21</f>
        <v>2203.8059544100001</v>
      </c>
      <c r="I26" s="36">
        <f>SUMIFS(СВЦЭМ!$D$39:$D$782,СВЦЭМ!$A$39:$A$782,$A26,СВЦЭМ!$B$39:$B$782,I$11)+'СЕТ СН'!$F$11+СВЦЭМ!$D$10+'СЕТ СН'!$F$5-'СЕТ СН'!$F$21</f>
        <v>2119.2394474100001</v>
      </c>
      <c r="J26" s="36">
        <f>SUMIFS(СВЦЭМ!$D$39:$D$782,СВЦЭМ!$A$39:$A$782,$A26,СВЦЭМ!$B$39:$B$782,J$11)+'СЕТ СН'!$F$11+СВЦЭМ!$D$10+'СЕТ СН'!$F$5-'СЕТ СН'!$F$21</f>
        <v>2085.6769015700002</v>
      </c>
      <c r="K26" s="36">
        <f>SUMIFS(СВЦЭМ!$D$39:$D$782,СВЦЭМ!$A$39:$A$782,$A26,СВЦЭМ!$B$39:$B$782,K$11)+'СЕТ СН'!$F$11+СВЦЭМ!$D$10+'СЕТ СН'!$F$5-'СЕТ СН'!$F$21</f>
        <v>2069.0428827699998</v>
      </c>
      <c r="L26" s="36">
        <f>SUMIFS(СВЦЭМ!$D$39:$D$782,СВЦЭМ!$A$39:$A$782,$A26,СВЦЭМ!$B$39:$B$782,L$11)+'СЕТ СН'!$F$11+СВЦЭМ!$D$10+'СЕТ СН'!$F$5-'СЕТ СН'!$F$21</f>
        <v>2059.1364710900002</v>
      </c>
      <c r="M26" s="36">
        <f>SUMIFS(СВЦЭМ!$D$39:$D$782,СВЦЭМ!$A$39:$A$782,$A26,СВЦЭМ!$B$39:$B$782,M$11)+'СЕТ СН'!$F$11+СВЦЭМ!$D$10+'СЕТ СН'!$F$5-'СЕТ СН'!$F$21</f>
        <v>2116.5661828299999</v>
      </c>
      <c r="N26" s="36">
        <f>SUMIFS(СВЦЭМ!$D$39:$D$782,СВЦЭМ!$A$39:$A$782,$A26,СВЦЭМ!$B$39:$B$782,N$11)+'СЕТ СН'!$F$11+СВЦЭМ!$D$10+'СЕТ СН'!$F$5-'СЕТ СН'!$F$21</f>
        <v>2160.3581753399999</v>
      </c>
      <c r="O26" s="36">
        <f>SUMIFS(СВЦЭМ!$D$39:$D$782,СВЦЭМ!$A$39:$A$782,$A26,СВЦЭМ!$B$39:$B$782,O$11)+'СЕТ СН'!$F$11+СВЦЭМ!$D$10+'СЕТ СН'!$F$5-'СЕТ СН'!$F$21</f>
        <v>2204.5999168400003</v>
      </c>
      <c r="P26" s="36">
        <f>SUMIFS(СВЦЭМ!$D$39:$D$782,СВЦЭМ!$A$39:$A$782,$A26,СВЦЭМ!$B$39:$B$782,P$11)+'СЕТ СН'!$F$11+СВЦЭМ!$D$10+'СЕТ СН'!$F$5-'СЕТ СН'!$F$21</f>
        <v>2206.2776734700001</v>
      </c>
      <c r="Q26" s="36">
        <f>SUMIFS(СВЦЭМ!$D$39:$D$782,СВЦЭМ!$A$39:$A$782,$A26,СВЦЭМ!$B$39:$B$782,Q$11)+'СЕТ СН'!$F$11+СВЦЭМ!$D$10+'СЕТ СН'!$F$5-'СЕТ СН'!$F$21</f>
        <v>2214.45361645</v>
      </c>
      <c r="R26" s="36">
        <f>SUMIFS(СВЦЭМ!$D$39:$D$782,СВЦЭМ!$A$39:$A$782,$A26,СВЦЭМ!$B$39:$B$782,R$11)+'СЕТ СН'!$F$11+СВЦЭМ!$D$10+'СЕТ СН'!$F$5-'СЕТ СН'!$F$21</f>
        <v>2181.5282965000001</v>
      </c>
      <c r="S26" s="36">
        <f>SUMIFS(СВЦЭМ!$D$39:$D$782,СВЦЭМ!$A$39:$A$782,$A26,СВЦЭМ!$B$39:$B$782,S$11)+'СЕТ СН'!$F$11+СВЦЭМ!$D$10+'СЕТ СН'!$F$5-'СЕТ СН'!$F$21</f>
        <v>2122.9647606500002</v>
      </c>
      <c r="T26" s="36">
        <f>SUMIFS(СВЦЭМ!$D$39:$D$782,СВЦЭМ!$A$39:$A$782,$A26,СВЦЭМ!$B$39:$B$782,T$11)+'СЕТ СН'!$F$11+СВЦЭМ!$D$10+'СЕТ СН'!$F$5-'СЕТ СН'!$F$21</f>
        <v>2071.5321769699999</v>
      </c>
      <c r="U26" s="36">
        <f>SUMIFS(СВЦЭМ!$D$39:$D$782,СВЦЭМ!$A$39:$A$782,$A26,СВЦЭМ!$B$39:$B$782,U$11)+'СЕТ СН'!$F$11+СВЦЭМ!$D$10+'СЕТ СН'!$F$5-'СЕТ СН'!$F$21</f>
        <v>2065.9235863499998</v>
      </c>
      <c r="V26" s="36">
        <f>SUMIFS(СВЦЭМ!$D$39:$D$782,СВЦЭМ!$A$39:$A$782,$A26,СВЦЭМ!$B$39:$B$782,V$11)+'СЕТ СН'!$F$11+СВЦЭМ!$D$10+'СЕТ СН'!$F$5-'СЕТ СН'!$F$21</f>
        <v>2028.4906243999999</v>
      </c>
      <c r="W26" s="36">
        <f>SUMIFS(СВЦЭМ!$D$39:$D$782,СВЦЭМ!$A$39:$A$782,$A26,СВЦЭМ!$B$39:$B$782,W$11)+'СЕТ СН'!$F$11+СВЦЭМ!$D$10+'СЕТ СН'!$F$5-'СЕТ СН'!$F$21</f>
        <v>2018.2100194200002</v>
      </c>
      <c r="X26" s="36">
        <f>SUMIFS(СВЦЭМ!$D$39:$D$782,СВЦЭМ!$A$39:$A$782,$A26,СВЦЭМ!$B$39:$B$782,X$11)+'СЕТ СН'!$F$11+СВЦЭМ!$D$10+'СЕТ СН'!$F$5-'СЕТ СН'!$F$21</f>
        <v>2036.5890695200001</v>
      </c>
      <c r="Y26" s="36">
        <f>SUMIFS(СВЦЭМ!$D$39:$D$782,СВЦЭМ!$A$39:$A$782,$A26,СВЦЭМ!$B$39:$B$782,Y$11)+'СЕТ СН'!$F$11+СВЦЭМ!$D$10+'СЕТ СН'!$F$5-'СЕТ СН'!$F$21</f>
        <v>2052.1295952599999</v>
      </c>
    </row>
    <row r="27" spans="1:25" ht="15.75" x14ac:dyDescent="0.2">
      <c r="A27" s="35">
        <f t="shared" si="0"/>
        <v>44363</v>
      </c>
      <c r="B27" s="36">
        <f>SUMIFS(СВЦЭМ!$D$39:$D$782,СВЦЭМ!$A$39:$A$782,$A27,СВЦЭМ!$B$39:$B$782,B$11)+'СЕТ СН'!$F$11+СВЦЭМ!$D$10+'СЕТ СН'!$F$5-'СЕТ СН'!$F$21</f>
        <v>2077.3657504000003</v>
      </c>
      <c r="C27" s="36">
        <f>SUMIFS(СВЦЭМ!$D$39:$D$782,СВЦЭМ!$A$39:$A$782,$A27,СВЦЭМ!$B$39:$B$782,C$11)+'СЕТ СН'!$F$11+СВЦЭМ!$D$10+'СЕТ СН'!$F$5-'СЕТ СН'!$F$21</f>
        <v>2165.9699202800002</v>
      </c>
      <c r="D27" s="36">
        <f>SUMIFS(СВЦЭМ!$D$39:$D$782,СВЦЭМ!$A$39:$A$782,$A27,СВЦЭМ!$B$39:$B$782,D$11)+'СЕТ СН'!$F$11+СВЦЭМ!$D$10+'СЕТ СН'!$F$5-'СЕТ СН'!$F$21</f>
        <v>2193.57925385</v>
      </c>
      <c r="E27" s="36">
        <f>SUMIFS(СВЦЭМ!$D$39:$D$782,СВЦЭМ!$A$39:$A$782,$A27,СВЦЭМ!$B$39:$B$782,E$11)+'СЕТ СН'!$F$11+СВЦЭМ!$D$10+'СЕТ СН'!$F$5-'СЕТ СН'!$F$21</f>
        <v>2187.94129148</v>
      </c>
      <c r="F27" s="36">
        <f>SUMIFS(СВЦЭМ!$D$39:$D$782,СВЦЭМ!$A$39:$A$782,$A27,СВЦЭМ!$B$39:$B$782,F$11)+'СЕТ СН'!$F$11+СВЦЭМ!$D$10+'СЕТ СН'!$F$5-'СЕТ СН'!$F$21</f>
        <v>2181.6406208500002</v>
      </c>
      <c r="G27" s="36">
        <f>SUMIFS(СВЦЭМ!$D$39:$D$782,СВЦЭМ!$A$39:$A$782,$A27,СВЦЭМ!$B$39:$B$782,G$11)+'СЕТ СН'!$F$11+СВЦЭМ!$D$10+'СЕТ СН'!$F$5-'СЕТ СН'!$F$21</f>
        <v>2194.2420034900001</v>
      </c>
      <c r="H27" s="36">
        <f>SUMIFS(СВЦЭМ!$D$39:$D$782,СВЦЭМ!$A$39:$A$782,$A27,СВЦЭМ!$B$39:$B$782,H$11)+'СЕТ СН'!$F$11+СВЦЭМ!$D$10+'СЕТ СН'!$F$5-'СЕТ СН'!$F$21</f>
        <v>2185.5350870299999</v>
      </c>
      <c r="I27" s="36">
        <f>SUMIFS(СВЦЭМ!$D$39:$D$782,СВЦЭМ!$A$39:$A$782,$A27,СВЦЭМ!$B$39:$B$782,I$11)+'СЕТ СН'!$F$11+СВЦЭМ!$D$10+'СЕТ СН'!$F$5-'СЕТ СН'!$F$21</f>
        <v>2128.3853220300002</v>
      </c>
      <c r="J27" s="36">
        <f>SUMIFS(СВЦЭМ!$D$39:$D$782,СВЦЭМ!$A$39:$A$782,$A27,СВЦЭМ!$B$39:$B$782,J$11)+'СЕТ СН'!$F$11+СВЦЭМ!$D$10+'СЕТ СН'!$F$5-'СЕТ СН'!$F$21</f>
        <v>2080.3644162199998</v>
      </c>
      <c r="K27" s="36">
        <f>SUMIFS(СВЦЭМ!$D$39:$D$782,СВЦЭМ!$A$39:$A$782,$A27,СВЦЭМ!$B$39:$B$782,K$11)+'СЕТ СН'!$F$11+СВЦЭМ!$D$10+'СЕТ СН'!$F$5-'СЕТ СН'!$F$21</f>
        <v>2053.4175710700001</v>
      </c>
      <c r="L27" s="36">
        <f>SUMIFS(СВЦЭМ!$D$39:$D$782,СВЦЭМ!$A$39:$A$782,$A27,СВЦЭМ!$B$39:$B$782,L$11)+'СЕТ СН'!$F$11+СВЦЭМ!$D$10+'СЕТ СН'!$F$5-'СЕТ СН'!$F$21</f>
        <v>2073.8265797100003</v>
      </c>
      <c r="M27" s="36">
        <f>SUMIFS(СВЦЭМ!$D$39:$D$782,СВЦЭМ!$A$39:$A$782,$A27,СВЦЭМ!$B$39:$B$782,M$11)+'СЕТ СН'!$F$11+СВЦЭМ!$D$10+'СЕТ СН'!$F$5-'СЕТ СН'!$F$21</f>
        <v>2110.2204942200001</v>
      </c>
      <c r="N27" s="36">
        <f>SUMIFS(СВЦЭМ!$D$39:$D$782,СВЦЭМ!$A$39:$A$782,$A27,СВЦЭМ!$B$39:$B$782,N$11)+'СЕТ СН'!$F$11+СВЦЭМ!$D$10+'СЕТ СН'!$F$5-'СЕТ СН'!$F$21</f>
        <v>2172.1752973900002</v>
      </c>
      <c r="O27" s="36">
        <f>SUMIFS(СВЦЭМ!$D$39:$D$782,СВЦЭМ!$A$39:$A$782,$A27,СВЦЭМ!$B$39:$B$782,O$11)+'СЕТ СН'!$F$11+СВЦЭМ!$D$10+'СЕТ СН'!$F$5-'СЕТ СН'!$F$21</f>
        <v>2195.7912169000001</v>
      </c>
      <c r="P27" s="36">
        <f>SUMIFS(СВЦЭМ!$D$39:$D$782,СВЦЭМ!$A$39:$A$782,$A27,СВЦЭМ!$B$39:$B$782,P$11)+'СЕТ СН'!$F$11+СВЦЭМ!$D$10+'СЕТ СН'!$F$5-'СЕТ СН'!$F$21</f>
        <v>2198.6008401200002</v>
      </c>
      <c r="Q27" s="36">
        <f>SUMIFS(СВЦЭМ!$D$39:$D$782,СВЦЭМ!$A$39:$A$782,$A27,СВЦЭМ!$B$39:$B$782,Q$11)+'СЕТ СН'!$F$11+СВЦЭМ!$D$10+'СЕТ СН'!$F$5-'СЕТ СН'!$F$21</f>
        <v>2199.7906458799998</v>
      </c>
      <c r="R27" s="36">
        <f>SUMIFS(СВЦЭМ!$D$39:$D$782,СВЦЭМ!$A$39:$A$782,$A27,СВЦЭМ!$B$39:$B$782,R$11)+'СЕТ СН'!$F$11+СВЦЭМ!$D$10+'СЕТ СН'!$F$5-'СЕТ СН'!$F$21</f>
        <v>2179.9270881299999</v>
      </c>
      <c r="S27" s="36">
        <f>SUMIFS(СВЦЭМ!$D$39:$D$782,СВЦЭМ!$A$39:$A$782,$A27,СВЦЭМ!$B$39:$B$782,S$11)+'СЕТ СН'!$F$11+СВЦЭМ!$D$10+'СЕТ СН'!$F$5-'СЕТ СН'!$F$21</f>
        <v>2121.8431611400001</v>
      </c>
      <c r="T27" s="36">
        <f>SUMIFS(СВЦЭМ!$D$39:$D$782,СВЦЭМ!$A$39:$A$782,$A27,СВЦЭМ!$B$39:$B$782,T$11)+'СЕТ СН'!$F$11+СВЦЭМ!$D$10+'СЕТ СН'!$F$5-'СЕТ СН'!$F$21</f>
        <v>2069.5144603700001</v>
      </c>
      <c r="U27" s="36">
        <f>SUMIFS(СВЦЭМ!$D$39:$D$782,СВЦЭМ!$A$39:$A$782,$A27,СВЦЭМ!$B$39:$B$782,U$11)+'СЕТ СН'!$F$11+СВЦЭМ!$D$10+'СЕТ СН'!$F$5-'СЕТ СН'!$F$21</f>
        <v>2049.3091054900001</v>
      </c>
      <c r="V27" s="36">
        <f>SUMIFS(СВЦЭМ!$D$39:$D$782,СВЦЭМ!$A$39:$A$782,$A27,СВЦЭМ!$B$39:$B$782,V$11)+'СЕТ СН'!$F$11+СВЦЭМ!$D$10+'СЕТ СН'!$F$5-'СЕТ СН'!$F$21</f>
        <v>2027.6510538900002</v>
      </c>
      <c r="W27" s="36">
        <f>SUMIFS(СВЦЭМ!$D$39:$D$782,СВЦЭМ!$A$39:$A$782,$A27,СВЦЭМ!$B$39:$B$782,W$11)+'СЕТ СН'!$F$11+СВЦЭМ!$D$10+'СЕТ СН'!$F$5-'СЕТ СН'!$F$21</f>
        <v>2009.6896132800002</v>
      </c>
      <c r="X27" s="36">
        <f>SUMIFS(СВЦЭМ!$D$39:$D$782,СВЦЭМ!$A$39:$A$782,$A27,СВЦЭМ!$B$39:$B$782,X$11)+'СЕТ СН'!$F$11+СВЦЭМ!$D$10+'СЕТ СН'!$F$5-'СЕТ СН'!$F$21</f>
        <v>2018.4719201799999</v>
      </c>
      <c r="Y27" s="36">
        <f>SUMIFS(СВЦЭМ!$D$39:$D$782,СВЦЭМ!$A$39:$A$782,$A27,СВЦЭМ!$B$39:$B$782,Y$11)+'СЕТ СН'!$F$11+СВЦЭМ!$D$10+'СЕТ СН'!$F$5-'СЕТ СН'!$F$21</f>
        <v>2040.13241268</v>
      </c>
    </row>
    <row r="28" spans="1:25" ht="15.75" x14ac:dyDescent="0.2">
      <c r="A28" s="35">
        <f t="shared" si="0"/>
        <v>44364</v>
      </c>
      <c r="B28" s="36">
        <f>SUMIFS(СВЦЭМ!$D$39:$D$782,СВЦЭМ!$A$39:$A$782,$A28,СВЦЭМ!$B$39:$B$782,B$11)+'СЕТ СН'!$F$11+СВЦЭМ!$D$10+'СЕТ СН'!$F$5-'СЕТ СН'!$F$21</f>
        <v>2110.5550037000003</v>
      </c>
      <c r="C28" s="36">
        <f>SUMIFS(СВЦЭМ!$D$39:$D$782,СВЦЭМ!$A$39:$A$782,$A28,СВЦЭМ!$B$39:$B$782,C$11)+'СЕТ СН'!$F$11+СВЦЭМ!$D$10+'СЕТ СН'!$F$5-'СЕТ СН'!$F$21</f>
        <v>2202.8955817000001</v>
      </c>
      <c r="D28" s="36">
        <f>SUMIFS(СВЦЭМ!$D$39:$D$782,СВЦЭМ!$A$39:$A$782,$A28,СВЦЭМ!$B$39:$B$782,D$11)+'СЕТ СН'!$F$11+СВЦЭМ!$D$10+'СЕТ СН'!$F$5-'СЕТ СН'!$F$21</f>
        <v>2217.3167460700001</v>
      </c>
      <c r="E28" s="36">
        <f>SUMIFS(СВЦЭМ!$D$39:$D$782,СВЦЭМ!$A$39:$A$782,$A28,СВЦЭМ!$B$39:$B$782,E$11)+'СЕТ СН'!$F$11+СВЦЭМ!$D$10+'СЕТ СН'!$F$5-'СЕТ СН'!$F$21</f>
        <v>2211.8500156300001</v>
      </c>
      <c r="F28" s="36">
        <f>SUMIFS(СВЦЭМ!$D$39:$D$782,СВЦЭМ!$A$39:$A$782,$A28,СВЦЭМ!$B$39:$B$782,F$11)+'СЕТ СН'!$F$11+СВЦЭМ!$D$10+'СЕТ СН'!$F$5-'СЕТ СН'!$F$21</f>
        <v>2203.7871194500003</v>
      </c>
      <c r="G28" s="36">
        <f>SUMIFS(СВЦЭМ!$D$39:$D$782,СВЦЭМ!$A$39:$A$782,$A28,СВЦЭМ!$B$39:$B$782,G$11)+'СЕТ СН'!$F$11+СВЦЭМ!$D$10+'СЕТ СН'!$F$5-'СЕТ СН'!$F$21</f>
        <v>2214.7931457700001</v>
      </c>
      <c r="H28" s="36">
        <f>SUMIFS(СВЦЭМ!$D$39:$D$782,СВЦЭМ!$A$39:$A$782,$A28,СВЦЭМ!$B$39:$B$782,H$11)+'СЕТ СН'!$F$11+СВЦЭМ!$D$10+'СЕТ СН'!$F$5-'СЕТ СН'!$F$21</f>
        <v>2242.9725092100002</v>
      </c>
      <c r="I28" s="36">
        <f>SUMIFS(СВЦЭМ!$D$39:$D$782,СВЦЭМ!$A$39:$A$782,$A28,СВЦЭМ!$B$39:$B$782,I$11)+'СЕТ СН'!$F$11+СВЦЭМ!$D$10+'СЕТ СН'!$F$5-'СЕТ СН'!$F$21</f>
        <v>2155.35247609</v>
      </c>
      <c r="J28" s="36">
        <f>SUMIFS(СВЦЭМ!$D$39:$D$782,СВЦЭМ!$A$39:$A$782,$A28,СВЦЭМ!$B$39:$B$782,J$11)+'СЕТ СН'!$F$11+СВЦЭМ!$D$10+'СЕТ СН'!$F$5-'СЕТ СН'!$F$21</f>
        <v>2128.4050715200001</v>
      </c>
      <c r="K28" s="36">
        <f>SUMIFS(СВЦЭМ!$D$39:$D$782,СВЦЭМ!$A$39:$A$782,$A28,СВЦЭМ!$B$39:$B$782,K$11)+'СЕТ СН'!$F$11+СВЦЭМ!$D$10+'СЕТ СН'!$F$5-'СЕТ СН'!$F$21</f>
        <v>2114.02744867</v>
      </c>
      <c r="L28" s="36">
        <f>SUMIFS(СВЦЭМ!$D$39:$D$782,СВЦЭМ!$A$39:$A$782,$A28,СВЦЭМ!$B$39:$B$782,L$11)+'СЕТ СН'!$F$11+СВЦЭМ!$D$10+'СЕТ СН'!$F$5-'СЕТ СН'!$F$21</f>
        <v>2108.0098163299999</v>
      </c>
      <c r="M28" s="36">
        <f>SUMIFS(СВЦЭМ!$D$39:$D$782,СВЦЭМ!$A$39:$A$782,$A28,СВЦЭМ!$B$39:$B$782,M$11)+'СЕТ СН'!$F$11+СВЦЭМ!$D$10+'СЕТ СН'!$F$5-'СЕТ СН'!$F$21</f>
        <v>2152.4373293500003</v>
      </c>
      <c r="N28" s="36">
        <f>SUMIFS(СВЦЭМ!$D$39:$D$782,СВЦЭМ!$A$39:$A$782,$A28,СВЦЭМ!$B$39:$B$782,N$11)+'СЕТ СН'!$F$11+СВЦЭМ!$D$10+'СЕТ СН'!$F$5-'СЕТ СН'!$F$21</f>
        <v>2205.7454938400001</v>
      </c>
      <c r="O28" s="36">
        <f>SUMIFS(СВЦЭМ!$D$39:$D$782,СВЦЭМ!$A$39:$A$782,$A28,СВЦЭМ!$B$39:$B$782,O$11)+'СЕТ СН'!$F$11+СВЦЭМ!$D$10+'СЕТ СН'!$F$5-'СЕТ СН'!$F$21</f>
        <v>2207.6235753999999</v>
      </c>
      <c r="P28" s="36">
        <f>SUMIFS(СВЦЭМ!$D$39:$D$782,СВЦЭМ!$A$39:$A$782,$A28,СВЦЭМ!$B$39:$B$782,P$11)+'СЕТ СН'!$F$11+СВЦЭМ!$D$10+'СЕТ СН'!$F$5-'СЕТ СН'!$F$21</f>
        <v>2235.22285685</v>
      </c>
      <c r="Q28" s="36">
        <f>SUMIFS(СВЦЭМ!$D$39:$D$782,СВЦЭМ!$A$39:$A$782,$A28,СВЦЭМ!$B$39:$B$782,Q$11)+'СЕТ СН'!$F$11+СВЦЭМ!$D$10+'СЕТ СН'!$F$5-'СЕТ СН'!$F$21</f>
        <v>2228.7580331600002</v>
      </c>
      <c r="R28" s="36">
        <f>SUMIFS(СВЦЭМ!$D$39:$D$782,СВЦЭМ!$A$39:$A$782,$A28,СВЦЭМ!$B$39:$B$782,R$11)+'СЕТ СН'!$F$11+СВЦЭМ!$D$10+'СЕТ СН'!$F$5-'СЕТ СН'!$F$21</f>
        <v>2219.5429229900001</v>
      </c>
      <c r="S28" s="36">
        <f>SUMIFS(СВЦЭМ!$D$39:$D$782,СВЦЭМ!$A$39:$A$782,$A28,СВЦЭМ!$B$39:$B$782,S$11)+'СЕТ СН'!$F$11+СВЦЭМ!$D$10+'СЕТ СН'!$F$5-'СЕТ СН'!$F$21</f>
        <v>2168.5692848100002</v>
      </c>
      <c r="T28" s="36">
        <f>SUMIFS(СВЦЭМ!$D$39:$D$782,СВЦЭМ!$A$39:$A$782,$A28,СВЦЭМ!$B$39:$B$782,T$11)+'СЕТ СН'!$F$11+СВЦЭМ!$D$10+'СЕТ СН'!$F$5-'СЕТ СН'!$F$21</f>
        <v>2114.1704732200001</v>
      </c>
      <c r="U28" s="36">
        <f>SUMIFS(СВЦЭМ!$D$39:$D$782,СВЦЭМ!$A$39:$A$782,$A28,СВЦЭМ!$B$39:$B$782,U$11)+'СЕТ СН'!$F$11+СВЦЭМ!$D$10+'СЕТ СН'!$F$5-'СЕТ СН'!$F$21</f>
        <v>2109.8341041600002</v>
      </c>
      <c r="V28" s="36">
        <f>SUMIFS(СВЦЭМ!$D$39:$D$782,СВЦЭМ!$A$39:$A$782,$A28,СВЦЭМ!$B$39:$B$782,V$11)+'СЕТ СН'!$F$11+СВЦЭМ!$D$10+'СЕТ СН'!$F$5-'СЕТ СН'!$F$21</f>
        <v>2074.5158245600001</v>
      </c>
      <c r="W28" s="36">
        <f>SUMIFS(СВЦЭМ!$D$39:$D$782,СВЦЭМ!$A$39:$A$782,$A28,СВЦЭМ!$B$39:$B$782,W$11)+'СЕТ СН'!$F$11+СВЦЭМ!$D$10+'СЕТ СН'!$F$5-'СЕТ СН'!$F$21</f>
        <v>2039.5058582699999</v>
      </c>
      <c r="X28" s="36">
        <f>SUMIFS(СВЦЭМ!$D$39:$D$782,СВЦЭМ!$A$39:$A$782,$A28,СВЦЭМ!$B$39:$B$782,X$11)+'СЕТ СН'!$F$11+СВЦЭМ!$D$10+'СЕТ СН'!$F$5-'СЕТ СН'!$F$21</f>
        <v>2069.3996046900002</v>
      </c>
      <c r="Y28" s="36">
        <f>SUMIFS(СВЦЭМ!$D$39:$D$782,СВЦЭМ!$A$39:$A$782,$A28,СВЦЭМ!$B$39:$B$782,Y$11)+'СЕТ СН'!$F$11+СВЦЭМ!$D$10+'СЕТ СН'!$F$5-'СЕТ СН'!$F$21</f>
        <v>2074.6680142800001</v>
      </c>
    </row>
    <row r="29" spans="1:25" ht="15.75" x14ac:dyDescent="0.2">
      <c r="A29" s="35">
        <f t="shared" si="0"/>
        <v>44365</v>
      </c>
      <c r="B29" s="36">
        <f>SUMIFS(СВЦЭМ!$D$39:$D$782,СВЦЭМ!$A$39:$A$782,$A29,СВЦЭМ!$B$39:$B$782,B$11)+'СЕТ СН'!$F$11+СВЦЭМ!$D$10+'СЕТ СН'!$F$5-'СЕТ СН'!$F$21</f>
        <v>2118.44463907</v>
      </c>
      <c r="C29" s="36">
        <f>SUMIFS(СВЦЭМ!$D$39:$D$782,СВЦЭМ!$A$39:$A$782,$A29,СВЦЭМ!$B$39:$B$782,C$11)+'СЕТ СН'!$F$11+СВЦЭМ!$D$10+'СЕТ СН'!$F$5-'СЕТ СН'!$F$21</f>
        <v>2192.0526381600002</v>
      </c>
      <c r="D29" s="36">
        <f>SUMIFS(СВЦЭМ!$D$39:$D$782,СВЦЭМ!$A$39:$A$782,$A29,СВЦЭМ!$B$39:$B$782,D$11)+'СЕТ СН'!$F$11+СВЦЭМ!$D$10+'СЕТ СН'!$F$5-'СЕТ СН'!$F$21</f>
        <v>2208.2544607899999</v>
      </c>
      <c r="E29" s="36">
        <f>SUMIFS(СВЦЭМ!$D$39:$D$782,СВЦЭМ!$A$39:$A$782,$A29,СВЦЭМ!$B$39:$B$782,E$11)+'СЕТ СН'!$F$11+СВЦЭМ!$D$10+'СЕТ СН'!$F$5-'СЕТ СН'!$F$21</f>
        <v>2197.3355249300002</v>
      </c>
      <c r="F29" s="36">
        <f>SUMIFS(СВЦЭМ!$D$39:$D$782,СВЦЭМ!$A$39:$A$782,$A29,СВЦЭМ!$B$39:$B$782,F$11)+'СЕТ СН'!$F$11+СВЦЭМ!$D$10+'СЕТ СН'!$F$5-'СЕТ СН'!$F$21</f>
        <v>2195.3612549600002</v>
      </c>
      <c r="G29" s="36">
        <f>SUMIFS(СВЦЭМ!$D$39:$D$782,СВЦЭМ!$A$39:$A$782,$A29,СВЦЭМ!$B$39:$B$782,G$11)+'СЕТ СН'!$F$11+СВЦЭМ!$D$10+'СЕТ СН'!$F$5-'СЕТ СН'!$F$21</f>
        <v>2207.62656053</v>
      </c>
      <c r="H29" s="36">
        <f>SUMIFS(СВЦЭМ!$D$39:$D$782,СВЦЭМ!$A$39:$A$782,$A29,СВЦЭМ!$B$39:$B$782,H$11)+'СЕТ СН'!$F$11+СВЦЭМ!$D$10+'СЕТ СН'!$F$5-'СЕТ СН'!$F$21</f>
        <v>2244.4242353</v>
      </c>
      <c r="I29" s="36">
        <f>SUMIFS(СВЦЭМ!$D$39:$D$782,СВЦЭМ!$A$39:$A$782,$A29,СВЦЭМ!$B$39:$B$782,I$11)+'СЕТ СН'!$F$11+СВЦЭМ!$D$10+'СЕТ СН'!$F$5-'СЕТ СН'!$F$21</f>
        <v>2162.1821778499998</v>
      </c>
      <c r="J29" s="36">
        <f>SUMIFS(СВЦЭМ!$D$39:$D$782,СВЦЭМ!$A$39:$A$782,$A29,СВЦЭМ!$B$39:$B$782,J$11)+'СЕТ СН'!$F$11+СВЦЭМ!$D$10+'СЕТ СН'!$F$5-'СЕТ СН'!$F$21</f>
        <v>2088.9493442800003</v>
      </c>
      <c r="K29" s="36">
        <f>SUMIFS(СВЦЭМ!$D$39:$D$782,СВЦЭМ!$A$39:$A$782,$A29,СВЦЭМ!$B$39:$B$782,K$11)+'СЕТ СН'!$F$11+СВЦЭМ!$D$10+'СЕТ СН'!$F$5-'СЕТ СН'!$F$21</f>
        <v>2096.1302170500003</v>
      </c>
      <c r="L29" s="36">
        <f>SUMIFS(СВЦЭМ!$D$39:$D$782,СВЦЭМ!$A$39:$A$782,$A29,СВЦЭМ!$B$39:$B$782,L$11)+'СЕТ СН'!$F$11+СВЦЭМ!$D$10+'СЕТ СН'!$F$5-'СЕТ СН'!$F$21</f>
        <v>2082.1285427299999</v>
      </c>
      <c r="M29" s="36">
        <f>SUMIFS(СВЦЭМ!$D$39:$D$782,СВЦЭМ!$A$39:$A$782,$A29,СВЦЭМ!$B$39:$B$782,M$11)+'СЕТ СН'!$F$11+СВЦЭМ!$D$10+'СЕТ СН'!$F$5-'СЕТ СН'!$F$21</f>
        <v>2113.4860508000002</v>
      </c>
      <c r="N29" s="36">
        <f>SUMIFS(СВЦЭМ!$D$39:$D$782,СВЦЭМ!$A$39:$A$782,$A29,СВЦЭМ!$B$39:$B$782,N$11)+'СЕТ СН'!$F$11+СВЦЭМ!$D$10+'СЕТ СН'!$F$5-'СЕТ СН'!$F$21</f>
        <v>2162.6829336599999</v>
      </c>
      <c r="O29" s="36">
        <f>SUMIFS(СВЦЭМ!$D$39:$D$782,СВЦЭМ!$A$39:$A$782,$A29,СВЦЭМ!$B$39:$B$782,O$11)+'СЕТ СН'!$F$11+СВЦЭМ!$D$10+'СЕТ СН'!$F$5-'СЕТ СН'!$F$21</f>
        <v>2223.7514647200001</v>
      </c>
      <c r="P29" s="36">
        <f>SUMIFS(СВЦЭМ!$D$39:$D$782,СВЦЭМ!$A$39:$A$782,$A29,СВЦЭМ!$B$39:$B$782,P$11)+'СЕТ СН'!$F$11+СВЦЭМ!$D$10+'СЕТ СН'!$F$5-'СЕТ СН'!$F$21</f>
        <v>2242.46619792</v>
      </c>
      <c r="Q29" s="36">
        <f>SUMIFS(СВЦЭМ!$D$39:$D$782,СВЦЭМ!$A$39:$A$782,$A29,СВЦЭМ!$B$39:$B$782,Q$11)+'СЕТ СН'!$F$11+СВЦЭМ!$D$10+'СЕТ СН'!$F$5-'СЕТ СН'!$F$21</f>
        <v>2238.7249964100001</v>
      </c>
      <c r="R29" s="36">
        <f>SUMIFS(СВЦЭМ!$D$39:$D$782,СВЦЭМ!$A$39:$A$782,$A29,СВЦЭМ!$B$39:$B$782,R$11)+'СЕТ СН'!$F$11+СВЦЭМ!$D$10+'СЕТ СН'!$F$5-'СЕТ СН'!$F$21</f>
        <v>2187.0105869099998</v>
      </c>
      <c r="S29" s="36">
        <f>SUMIFS(СВЦЭМ!$D$39:$D$782,СВЦЭМ!$A$39:$A$782,$A29,СВЦЭМ!$B$39:$B$782,S$11)+'СЕТ СН'!$F$11+СВЦЭМ!$D$10+'СЕТ СН'!$F$5-'СЕТ СН'!$F$21</f>
        <v>2124.2690477900001</v>
      </c>
      <c r="T29" s="36">
        <f>SUMIFS(СВЦЭМ!$D$39:$D$782,СВЦЭМ!$A$39:$A$782,$A29,СВЦЭМ!$B$39:$B$782,T$11)+'СЕТ СН'!$F$11+СВЦЭМ!$D$10+'СЕТ СН'!$F$5-'СЕТ СН'!$F$21</f>
        <v>2086.4910214700003</v>
      </c>
      <c r="U29" s="36">
        <f>SUMIFS(СВЦЭМ!$D$39:$D$782,СВЦЭМ!$A$39:$A$782,$A29,СВЦЭМ!$B$39:$B$782,U$11)+'СЕТ СН'!$F$11+СВЦЭМ!$D$10+'СЕТ СН'!$F$5-'СЕТ СН'!$F$21</f>
        <v>2086.36795927</v>
      </c>
      <c r="V29" s="36">
        <f>SUMIFS(СВЦЭМ!$D$39:$D$782,СВЦЭМ!$A$39:$A$782,$A29,СВЦЭМ!$B$39:$B$782,V$11)+'СЕТ СН'!$F$11+СВЦЭМ!$D$10+'СЕТ СН'!$F$5-'СЕТ СН'!$F$21</f>
        <v>2085.87929459</v>
      </c>
      <c r="W29" s="36">
        <f>SUMIFS(СВЦЭМ!$D$39:$D$782,СВЦЭМ!$A$39:$A$782,$A29,СВЦЭМ!$B$39:$B$782,W$11)+'СЕТ СН'!$F$11+СВЦЭМ!$D$10+'СЕТ СН'!$F$5-'СЕТ СН'!$F$21</f>
        <v>2093.0458592700002</v>
      </c>
      <c r="X29" s="36">
        <f>SUMIFS(СВЦЭМ!$D$39:$D$782,СВЦЭМ!$A$39:$A$782,$A29,СВЦЭМ!$B$39:$B$782,X$11)+'СЕТ СН'!$F$11+СВЦЭМ!$D$10+'СЕТ СН'!$F$5-'СЕТ СН'!$F$21</f>
        <v>2086.08991801</v>
      </c>
      <c r="Y29" s="36">
        <f>SUMIFS(СВЦЭМ!$D$39:$D$782,СВЦЭМ!$A$39:$A$782,$A29,СВЦЭМ!$B$39:$B$782,Y$11)+'СЕТ СН'!$F$11+СВЦЭМ!$D$10+'СЕТ СН'!$F$5-'СЕТ СН'!$F$21</f>
        <v>2093.96118763</v>
      </c>
    </row>
    <row r="30" spans="1:25" ht="15.75" x14ac:dyDescent="0.2">
      <c r="A30" s="35">
        <f t="shared" si="0"/>
        <v>44366</v>
      </c>
      <c r="B30" s="36">
        <f>SUMIFS(СВЦЭМ!$D$39:$D$782,СВЦЭМ!$A$39:$A$782,$A30,СВЦЭМ!$B$39:$B$782,B$11)+'СЕТ СН'!$F$11+СВЦЭМ!$D$10+'СЕТ СН'!$F$5-'СЕТ СН'!$F$21</f>
        <v>1986.2875956900002</v>
      </c>
      <c r="C30" s="36">
        <f>SUMIFS(СВЦЭМ!$D$39:$D$782,СВЦЭМ!$A$39:$A$782,$A30,СВЦЭМ!$B$39:$B$782,C$11)+'СЕТ СН'!$F$11+СВЦЭМ!$D$10+'СЕТ СН'!$F$5-'СЕТ СН'!$F$21</f>
        <v>2052.6978545299999</v>
      </c>
      <c r="D30" s="36">
        <f>SUMIFS(СВЦЭМ!$D$39:$D$782,СВЦЭМ!$A$39:$A$782,$A30,СВЦЭМ!$B$39:$B$782,D$11)+'СЕТ СН'!$F$11+СВЦЭМ!$D$10+'СЕТ СН'!$F$5-'СЕТ СН'!$F$21</f>
        <v>2115.9700818900001</v>
      </c>
      <c r="E30" s="36">
        <f>SUMIFS(СВЦЭМ!$D$39:$D$782,СВЦЭМ!$A$39:$A$782,$A30,СВЦЭМ!$B$39:$B$782,E$11)+'СЕТ СН'!$F$11+СВЦЭМ!$D$10+'СЕТ СН'!$F$5-'СЕТ СН'!$F$21</f>
        <v>2128.0302946800002</v>
      </c>
      <c r="F30" s="36">
        <f>SUMIFS(СВЦЭМ!$D$39:$D$782,СВЦЭМ!$A$39:$A$782,$A30,СВЦЭМ!$B$39:$B$782,F$11)+'СЕТ СН'!$F$11+СВЦЭМ!$D$10+'СЕТ СН'!$F$5-'СЕТ СН'!$F$21</f>
        <v>2130.6909689399999</v>
      </c>
      <c r="G30" s="36">
        <f>SUMIFS(СВЦЭМ!$D$39:$D$782,СВЦЭМ!$A$39:$A$782,$A30,СВЦЭМ!$B$39:$B$782,G$11)+'СЕТ СН'!$F$11+СВЦЭМ!$D$10+'СЕТ СН'!$F$5-'СЕТ СН'!$F$21</f>
        <v>2124.2891231000003</v>
      </c>
      <c r="H30" s="36">
        <f>SUMIFS(СВЦЭМ!$D$39:$D$782,СВЦЭМ!$A$39:$A$782,$A30,СВЦЭМ!$B$39:$B$782,H$11)+'СЕТ СН'!$F$11+СВЦЭМ!$D$10+'СЕТ СН'!$F$5-'СЕТ СН'!$F$21</f>
        <v>2105.1658998299999</v>
      </c>
      <c r="I30" s="36">
        <f>SUMIFS(СВЦЭМ!$D$39:$D$782,СВЦЭМ!$A$39:$A$782,$A30,СВЦЭМ!$B$39:$B$782,I$11)+'СЕТ СН'!$F$11+СВЦЭМ!$D$10+'СЕТ СН'!$F$5-'СЕТ СН'!$F$21</f>
        <v>2034.7119689400001</v>
      </c>
      <c r="J30" s="36">
        <f>SUMIFS(СВЦЭМ!$D$39:$D$782,СВЦЭМ!$A$39:$A$782,$A30,СВЦЭМ!$B$39:$B$782,J$11)+'СЕТ СН'!$F$11+СВЦЭМ!$D$10+'СЕТ СН'!$F$5-'СЕТ СН'!$F$21</f>
        <v>1964.4948449600001</v>
      </c>
      <c r="K30" s="36">
        <f>SUMIFS(СВЦЭМ!$D$39:$D$782,СВЦЭМ!$A$39:$A$782,$A30,СВЦЭМ!$B$39:$B$782,K$11)+'СЕТ СН'!$F$11+СВЦЭМ!$D$10+'СЕТ СН'!$F$5-'СЕТ СН'!$F$21</f>
        <v>1968.9722488700002</v>
      </c>
      <c r="L30" s="36">
        <f>SUMIFS(СВЦЭМ!$D$39:$D$782,СВЦЭМ!$A$39:$A$782,$A30,СВЦЭМ!$B$39:$B$782,L$11)+'СЕТ СН'!$F$11+СВЦЭМ!$D$10+'СЕТ СН'!$F$5-'СЕТ СН'!$F$21</f>
        <v>1994.79730122</v>
      </c>
      <c r="M30" s="36">
        <f>SUMIFS(СВЦЭМ!$D$39:$D$782,СВЦЭМ!$A$39:$A$782,$A30,СВЦЭМ!$B$39:$B$782,M$11)+'СЕТ СН'!$F$11+СВЦЭМ!$D$10+'СЕТ СН'!$F$5-'СЕТ СН'!$F$21</f>
        <v>1990.4514458900001</v>
      </c>
      <c r="N30" s="36">
        <f>SUMIFS(СВЦЭМ!$D$39:$D$782,СВЦЭМ!$A$39:$A$782,$A30,СВЦЭМ!$B$39:$B$782,N$11)+'СЕТ СН'!$F$11+СВЦЭМ!$D$10+'СЕТ СН'!$F$5-'СЕТ СН'!$F$21</f>
        <v>2031.4822898299999</v>
      </c>
      <c r="O30" s="36">
        <f>SUMIFS(СВЦЭМ!$D$39:$D$782,СВЦЭМ!$A$39:$A$782,$A30,СВЦЭМ!$B$39:$B$782,O$11)+'СЕТ СН'!$F$11+СВЦЭМ!$D$10+'СЕТ СН'!$F$5-'СЕТ СН'!$F$21</f>
        <v>2075.6787762399999</v>
      </c>
      <c r="P30" s="36">
        <f>SUMIFS(СВЦЭМ!$D$39:$D$782,СВЦЭМ!$A$39:$A$782,$A30,СВЦЭМ!$B$39:$B$782,P$11)+'СЕТ СН'!$F$11+СВЦЭМ!$D$10+'СЕТ СН'!$F$5-'СЕТ СН'!$F$21</f>
        <v>2086.60319278</v>
      </c>
      <c r="Q30" s="36">
        <f>SUMIFS(СВЦЭМ!$D$39:$D$782,СВЦЭМ!$A$39:$A$782,$A30,СВЦЭМ!$B$39:$B$782,Q$11)+'СЕТ СН'!$F$11+СВЦЭМ!$D$10+'СЕТ СН'!$F$5-'СЕТ СН'!$F$21</f>
        <v>2088.7154025099999</v>
      </c>
      <c r="R30" s="36">
        <f>SUMIFS(СВЦЭМ!$D$39:$D$782,СВЦЭМ!$A$39:$A$782,$A30,СВЦЭМ!$B$39:$B$782,R$11)+'СЕТ СН'!$F$11+СВЦЭМ!$D$10+'СЕТ СН'!$F$5-'СЕТ СН'!$F$21</f>
        <v>2050.3031137100002</v>
      </c>
      <c r="S30" s="36">
        <f>SUMIFS(СВЦЭМ!$D$39:$D$782,СВЦЭМ!$A$39:$A$782,$A30,СВЦЭМ!$B$39:$B$782,S$11)+'СЕТ СН'!$F$11+СВЦЭМ!$D$10+'СЕТ СН'!$F$5-'СЕТ СН'!$F$21</f>
        <v>2001.9887175600002</v>
      </c>
      <c r="T30" s="36">
        <f>SUMIFS(СВЦЭМ!$D$39:$D$782,СВЦЭМ!$A$39:$A$782,$A30,СВЦЭМ!$B$39:$B$782,T$11)+'СЕТ СН'!$F$11+СВЦЭМ!$D$10+'СЕТ СН'!$F$5-'СЕТ СН'!$F$21</f>
        <v>1969.83610189</v>
      </c>
      <c r="U30" s="36">
        <f>SUMIFS(СВЦЭМ!$D$39:$D$782,СВЦЭМ!$A$39:$A$782,$A30,СВЦЭМ!$B$39:$B$782,U$11)+'СЕТ СН'!$F$11+СВЦЭМ!$D$10+'СЕТ СН'!$F$5-'СЕТ СН'!$F$21</f>
        <v>1960.1832103500001</v>
      </c>
      <c r="V30" s="36">
        <f>SUMIFS(СВЦЭМ!$D$39:$D$782,СВЦЭМ!$A$39:$A$782,$A30,СВЦЭМ!$B$39:$B$782,V$11)+'СЕТ СН'!$F$11+СВЦЭМ!$D$10+'СЕТ СН'!$F$5-'СЕТ СН'!$F$21</f>
        <v>1959.0696100900002</v>
      </c>
      <c r="W30" s="36">
        <f>SUMIFS(СВЦЭМ!$D$39:$D$782,СВЦЭМ!$A$39:$A$782,$A30,СВЦЭМ!$B$39:$B$782,W$11)+'СЕТ СН'!$F$11+СВЦЭМ!$D$10+'СЕТ СН'!$F$5-'СЕТ СН'!$F$21</f>
        <v>1965.5197308900001</v>
      </c>
      <c r="X30" s="36">
        <f>SUMIFS(СВЦЭМ!$D$39:$D$782,СВЦЭМ!$A$39:$A$782,$A30,СВЦЭМ!$B$39:$B$782,X$11)+'СЕТ СН'!$F$11+СВЦЭМ!$D$10+'СЕТ СН'!$F$5-'СЕТ СН'!$F$21</f>
        <v>1959.9139687900001</v>
      </c>
      <c r="Y30" s="36">
        <f>SUMIFS(СВЦЭМ!$D$39:$D$782,СВЦЭМ!$A$39:$A$782,$A30,СВЦЭМ!$B$39:$B$782,Y$11)+'СЕТ СН'!$F$11+СВЦЭМ!$D$10+'СЕТ СН'!$F$5-'СЕТ СН'!$F$21</f>
        <v>1976.5549107300001</v>
      </c>
    </row>
    <row r="31" spans="1:25" ht="15.75" x14ac:dyDescent="0.2">
      <c r="A31" s="35">
        <f t="shared" si="0"/>
        <v>44367</v>
      </c>
      <c r="B31" s="36">
        <f>SUMIFS(СВЦЭМ!$D$39:$D$782,СВЦЭМ!$A$39:$A$782,$A31,СВЦЭМ!$B$39:$B$782,B$11)+'СЕТ СН'!$F$11+СВЦЭМ!$D$10+'СЕТ СН'!$F$5-'СЕТ СН'!$F$21</f>
        <v>2033.7382815999999</v>
      </c>
      <c r="C31" s="36">
        <f>SUMIFS(СВЦЭМ!$D$39:$D$782,СВЦЭМ!$A$39:$A$782,$A31,СВЦЭМ!$B$39:$B$782,C$11)+'СЕТ СН'!$F$11+СВЦЭМ!$D$10+'СЕТ СН'!$F$5-'СЕТ СН'!$F$21</f>
        <v>2112.3945144300001</v>
      </c>
      <c r="D31" s="36">
        <f>SUMIFS(СВЦЭМ!$D$39:$D$782,СВЦЭМ!$A$39:$A$782,$A31,СВЦЭМ!$B$39:$B$782,D$11)+'СЕТ СН'!$F$11+СВЦЭМ!$D$10+'СЕТ СН'!$F$5-'СЕТ СН'!$F$21</f>
        <v>2188.1688939400001</v>
      </c>
      <c r="E31" s="36">
        <f>SUMIFS(СВЦЭМ!$D$39:$D$782,СВЦЭМ!$A$39:$A$782,$A31,СВЦЭМ!$B$39:$B$782,E$11)+'СЕТ СН'!$F$11+СВЦЭМ!$D$10+'СЕТ СН'!$F$5-'СЕТ СН'!$F$21</f>
        <v>2203.86963384</v>
      </c>
      <c r="F31" s="36">
        <f>SUMIFS(СВЦЭМ!$D$39:$D$782,СВЦЭМ!$A$39:$A$782,$A31,СВЦЭМ!$B$39:$B$782,F$11)+'СЕТ СН'!$F$11+СВЦЭМ!$D$10+'СЕТ СН'!$F$5-'СЕТ СН'!$F$21</f>
        <v>2208.1332977900001</v>
      </c>
      <c r="G31" s="36">
        <f>SUMIFS(СВЦЭМ!$D$39:$D$782,СВЦЭМ!$A$39:$A$782,$A31,СВЦЭМ!$B$39:$B$782,G$11)+'СЕТ СН'!$F$11+СВЦЭМ!$D$10+'СЕТ СН'!$F$5-'СЕТ СН'!$F$21</f>
        <v>2205.2490123900002</v>
      </c>
      <c r="H31" s="36">
        <f>SUMIFS(СВЦЭМ!$D$39:$D$782,СВЦЭМ!$A$39:$A$782,$A31,СВЦЭМ!$B$39:$B$782,H$11)+'СЕТ СН'!$F$11+СВЦЭМ!$D$10+'СЕТ СН'!$F$5-'СЕТ СН'!$F$21</f>
        <v>2181.4407086700003</v>
      </c>
      <c r="I31" s="36">
        <f>SUMIFS(СВЦЭМ!$D$39:$D$782,СВЦЭМ!$A$39:$A$782,$A31,СВЦЭМ!$B$39:$B$782,I$11)+'СЕТ СН'!$F$11+СВЦЭМ!$D$10+'СЕТ СН'!$F$5-'СЕТ СН'!$F$21</f>
        <v>2091.8066302100001</v>
      </c>
      <c r="J31" s="36">
        <f>SUMIFS(СВЦЭМ!$D$39:$D$782,СВЦЭМ!$A$39:$A$782,$A31,СВЦЭМ!$B$39:$B$782,J$11)+'СЕТ СН'!$F$11+СВЦЭМ!$D$10+'СЕТ СН'!$F$5-'СЕТ СН'!$F$21</f>
        <v>2018.7030319300002</v>
      </c>
      <c r="K31" s="36">
        <f>SUMIFS(СВЦЭМ!$D$39:$D$782,СВЦЭМ!$A$39:$A$782,$A31,СВЦЭМ!$B$39:$B$782,K$11)+'СЕТ СН'!$F$11+СВЦЭМ!$D$10+'СЕТ СН'!$F$5-'СЕТ СН'!$F$21</f>
        <v>1991.0182075600001</v>
      </c>
      <c r="L31" s="36">
        <f>SUMIFS(СВЦЭМ!$D$39:$D$782,СВЦЭМ!$A$39:$A$782,$A31,СВЦЭМ!$B$39:$B$782,L$11)+'СЕТ СН'!$F$11+СВЦЭМ!$D$10+'СЕТ СН'!$F$5-'СЕТ СН'!$F$21</f>
        <v>2007.4115724500002</v>
      </c>
      <c r="M31" s="36">
        <f>SUMIFS(СВЦЭМ!$D$39:$D$782,СВЦЭМ!$A$39:$A$782,$A31,СВЦЭМ!$B$39:$B$782,M$11)+'СЕТ СН'!$F$11+СВЦЭМ!$D$10+'СЕТ СН'!$F$5-'СЕТ СН'!$F$21</f>
        <v>1999.71759058</v>
      </c>
      <c r="N31" s="36">
        <f>SUMIFS(СВЦЭМ!$D$39:$D$782,СВЦЭМ!$A$39:$A$782,$A31,СВЦЭМ!$B$39:$B$782,N$11)+'СЕТ СН'!$F$11+СВЦЭМ!$D$10+'СЕТ СН'!$F$5-'СЕТ СН'!$F$21</f>
        <v>2038.9217678</v>
      </c>
      <c r="O31" s="36">
        <f>SUMIFS(СВЦЭМ!$D$39:$D$782,СВЦЭМ!$A$39:$A$782,$A31,СВЦЭМ!$B$39:$B$782,O$11)+'СЕТ СН'!$F$11+СВЦЭМ!$D$10+'СЕТ СН'!$F$5-'СЕТ СН'!$F$21</f>
        <v>2073.3941119299998</v>
      </c>
      <c r="P31" s="36">
        <f>SUMIFS(СВЦЭМ!$D$39:$D$782,СВЦЭМ!$A$39:$A$782,$A31,СВЦЭМ!$B$39:$B$782,P$11)+'СЕТ СН'!$F$11+СВЦЭМ!$D$10+'СЕТ СН'!$F$5-'СЕТ СН'!$F$21</f>
        <v>2083.90609468</v>
      </c>
      <c r="Q31" s="36">
        <f>SUMIFS(СВЦЭМ!$D$39:$D$782,СВЦЭМ!$A$39:$A$782,$A31,СВЦЭМ!$B$39:$B$782,Q$11)+'СЕТ СН'!$F$11+СВЦЭМ!$D$10+'СЕТ СН'!$F$5-'СЕТ СН'!$F$21</f>
        <v>2087.9760338699998</v>
      </c>
      <c r="R31" s="36">
        <f>SUMIFS(СВЦЭМ!$D$39:$D$782,СВЦЭМ!$A$39:$A$782,$A31,СВЦЭМ!$B$39:$B$782,R$11)+'СЕТ СН'!$F$11+СВЦЭМ!$D$10+'СЕТ СН'!$F$5-'СЕТ СН'!$F$21</f>
        <v>2064.3383998300001</v>
      </c>
      <c r="S31" s="36">
        <f>SUMIFS(СВЦЭМ!$D$39:$D$782,СВЦЭМ!$A$39:$A$782,$A31,СВЦЭМ!$B$39:$B$782,S$11)+'СЕТ СН'!$F$11+СВЦЭМ!$D$10+'СЕТ СН'!$F$5-'СЕТ СН'!$F$21</f>
        <v>2017.3089933000001</v>
      </c>
      <c r="T31" s="36">
        <f>SUMIFS(СВЦЭМ!$D$39:$D$782,СВЦЭМ!$A$39:$A$782,$A31,СВЦЭМ!$B$39:$B$782,T$11)+'СЕТ СН'!$F$11+СВЦЭМ!$D$10+'СЕТ СН'!$F$5-'СЕТ СН'!$F$21</f>
        <v>1995.7444834500002</v>
      </c>
      <c r="U31" s="36">
        <f>SUMIFS(СВЦЭМ!$D$39:$D$782,СВЦЭМ!$A$39:$A$782,$A31,СВЦЭМ!$B$39:$B$782,U$11)+'СЕТ СН'!$F$11+СВЦЭМ!$D$10+'СЕТ СН'!$F$5-'СЕТ СН'!$F$21</f>
        <v>1965.6001595800001</v>
      </c>
      <c r="V31" s="36">
        <f>SUMIFS(СВЦЭМ!$D$39:$D$782,СВЦЭМ!$A$39:$A$782,$A31,СВЦЭМ!$B$39:$B$782,V$11)+'СЕТ СН'!$F$11+СВЦЭМ!$D$10+'СЕТ СН'!$F$5-'СЕТ СН'!$F$21</f>
        <v>1954.7177533500001</v>
      </c>
      <c r="W31" s="36">
        <f>SUMIFS(СВЦЭМ!$D$39:$D$782,СВЦЭМ!$A$39:$A$782,$A31,СВЦЭМ!$B$39:$B$782,W$11)+'СЕТ СН'!$F$11+СВЦЭМ!$D$10+'СЕТ СН'!$F$5-'СЕТ СН'!$F$21</f>
        <v>1971.7627562700002</v>
      </c>
      <c r="X31" s="36">
        <f>SUMIFS(СВЦЭМ!$D$39:$D$782,СВЦЭМ!$A$39:$A$782,$A31,СВЦЭМ!$B$39:$B$782,X$11)+'СЕТ СН'!$F$11+СВЦЭМ!$D$10+'СЕТ СН'!$F$5-'СЕТ СН'!$F$21</f>
        <v>1954.8775510400001</v>
      </c>
      <c r="Y31" s="36">
        <f>SUMIFS(СВЦЭМ!$D$39:$D$782,СВЦЭМ!$A$39:$A$782,$A31,СВЦЭМ!$B$39:$B$782,Y$11)+'СЕТ СН'!$F$11+СВЦЭМ!$D$10+'СЕТ СН'!$F$5-'СЕТ СН'!$F$21</f>
        <v>1961.43938213</v>
      </c>
    </row>
    <row r="32" spans="1:25" ht="15.75" x14ac:dyDescent="0.2">
      <c r="A32" s="35">
        <f t="shared" si="0"/>
        <v>44368</v>
      </c>
      <c r="B32" s="36">
        <f>SUMIFS(СВЦЭМ!$D$39:$D$782,СВЦЭМ!$A$39:$A$782,$A32,СВЦЭМ!$B$39:$B$782,B$11)+'СЕТ СН'!$F$11+СВЦЭМ!$D$10+'СЕТ СН'!$F$5-'СЕТ СН'!$F$21</f>
        <v>2060.04354711</v>
      </c>
      <c r="C32" s="36">
        <f>SUMIFS(СВЦЭМ!$D$39:$D$782,СВЦЭМ!$A$39:$A$782,$A32,СВЦЭМ!$B$39:$B$782,C$11)+'СЕТ СН'!$F$11+СВЦЭМ!$D$10+'СЕТ СН'!$F$5-'СЕТ СН'!$F$21</f>
        <v>2135.3152442400001</v>
      </c>
      <c r="D32" s="36">
        <f>SUMIFS(СВЦЭМ!$D$39:$D$782,СВЦЭМ!$A$39:$A$782,$A32,СВЦЭМ!$B$39:$B$782,D$11)+'СЕТ СН'!$F$11+СВЦЭМ!$D$10+'СЕТ СН'!$F$5-'СЕТ СН'!$F$21</f>
        <v>2188.2051912900001</v>
      </c>
      <c r="E32" s="36">
        <f>SUMIFS(СВЦЭМ!$D$39:$D$782,СВЦЭМ!$A$39:$A$782,$A32,СВЦЭМ!$B$39:$B$782,E$11)+'СЕТ СН'!$F$11+СВЦЭМ!$D$10+'СЕТ СН'!$F$5-'СЕТ СН'!$F$21</f>
        <v>2201.2528249100001</v>
      </c>
      <c r="F32" s="36">
        <f>SUMIFS(СВЦЭМ!$D$39:$D$782,СВЦЭМ!$A$39:$A$782,$A32,СВЦЭМ!$B$39:$B$782,F$11)+'СЕТ СН'!$F$11+СВЦЭМ!$D$10+'СЕТ СН'!$F$5-'СЕТ СН'!$F$21</f>
        <v>2202.7340057299998</v>
      </c>
      <c r="G32" s="36">
        <f>SUMIFS(СВЦЭМ!$D$39:$D$782,СВЦЭМ!$A$39:$A$782,$A32,СВЦЭМ!$B$39:$B$782,G$11)+'СЕТ СН'!$F$11+СВЦЭМ!$D$10+'СЕТ СН'!$F$5-'СЕТ СН'!$F$21</f>
        <v>2202.3047055300003</v>
      </c>
      <c r="H32" s="36">
        <f>SUMIFS(СВЦЭМ!$D$39:$D$782,СВЦЭМ!$A$39:$A$782,$A32,СВЦЭМ!$B$39:$B$782,H$11)+'СЕТ СН'!$F$11+СВЦЭМ!$D$10+'СЕТ СН'!$F$5-'СЕТ СН'!$F$21</f>
        <v>2154.4009852899999</v>
      </c>
      <c r="I32" s="36">
        <f>SUMIFS(СВЦЭМ!$D$39:$D$782,СВЦЭМ!$A$39:$A$782,$A32,СВЦЭМ!$B$39:$B$782,I$11)+'СЕТ СН'!$F$11+СВЦЭМ!$D$10+'СЕТ СН'!$F$5-'СЕТ СН'!$F$21</f>
        <v>2084.39753526</v>
      </c>
      <c r="J32" s="36">
        <f>SUMIFS(СВЦЭМ!$D$39:$D$782,СВЦЭМ!$A$39:$A$782,$A32,СВЦЭМ!$B$39:$B$782,J$11)+'СЕТ СН'!$F$11+СВЦЭМ!$D$10+'СЕТ СН'!$F$5-'СЕТ СН'!$F$21</f>
        <v>2014.9213185500003</v>
      </c>
      <c r="K32" s="36">
        <f>SUMIFS(СВЦЭМ!$D$39:$D$782,СВЦЭМ!$A$39:$A$782,$A32,СВЦЭМ!$B$39:$B$782,K$11)+'СЕТ СН'!$F$11+СВЦЭМ!$D$10+'СЕТ СН'!$F$5-'СЕТ СН'!$F$21</f>
        <v>2003.5583091200001</v>
      </c>
      <c r="L32" s="36">
        <f>SUMIFS(СВЦЭМ!$D$39:$D$782,СВЦЭМ!$A$39:$A$782,$A32,СВЦЭМ!$B$39:$B$782,L$11)+'СЕТ СН'!$F$11+СВЦЭМ!$D$10+'СЕТ СН'!$F$5-'СЕТ СН'!$F$21</f>
        <v>2014.87622543</v>
      </c>
      <c r="M32" s="36">
        <f>SUMIFS(СВЦЭМ!$D$39:$D$782,СВЦЭМ!$A$39:$A$782,$A32,СВЦЭМ!$B$39:$B$782,M$11)+'СЕТ СН'!$F$11+СВЦЭМ!$D$10+'СЕТ СН'!$F$5-'СЕТ СН'!$F$21</f>
        <v>2010.3934862400001</v>
      </c>
      <c r="N32" s="36">
        <f>SUMIFS(СВЦЭМ!$D$39:$D$782,СВЦЭМ!$A$39:$A$782,$A32,СВЦЭМ!$B$39:$B$782,N$11)+'СЕТ СН'!$F$11+СВЦЭМ!$D$10+'СЕТ СН'!$F$5-'СЕТ СН'!$F$21</f>
        <v>2058.2970463500001</v>
      </c>
      <c r="O32" s="36">
        <f>SUMIFS(СВЦЭМ!$D$39:$D$782,СВЦЭМ!$A$39:$A$782,$A32,СВЦЭМ!$B$39:$B$782,O$11)+'СЕТ СН'!$F$11+СВЦЭМ!$D$10+'СЕТ СН'!$F$5-'СЕТ СН'!$F$21</f>
        <v>2085.0984518300002</v>
      </c>
      <c r="P32" s="36">
        <f>SUMIFS(СВЦЭМ!$D$39:$D$782,СВЦЭМ!$A$39:$A$782,$A32,СВЦЭМ!$B$39:$B$782,P$11)+'СЕТ СН'!$F$11+СВЦЭМ!$D$10+'СЕТ СН'!$F$5-'СЕТ СН'!$F$21</f>
        <v>2092.51567372</v>
      </c>
      <c r="Q32" s="36">
        <f>SUMIFS(СВЦЭМ!$D$39:$D$782,СВЦЭМ!$A$39:$A$782,$A32,СВЦЭМ!$B$39:$B$782,Q$11)+'СЕТ СН'!$F$11+СВЦЭМ!$D$10+'СЕТ СН'!$F$5-'СЕТ СН'!$F$21</f>
        <v>2096.9837935999999</v>
      </c>
      <c r="R32" s="36">
        <f>SUMIFS(СВЦЭМ!$D$39:$D$782,СВЦЭМ!$A$39:$A$782,$A32,СВЦЭМ!$B$39:$B$782,R$11)+'СЕТ СН'!$F$11+СВЦЭМ!$D$10+'СЕТ СН'!$F$5-'СЕТ СН'!$F$21</f>
        <v>2071.5705102700003</v>
      </c>
      <c r="S32" s="36">
        <f>SUMIFS(СВЦЭМ!$D$39:$D$782,СВЦЭМ!$A$39:$A$782,$A32,СВЦЭМ!$B$39:$B$782,S$11)+'СЕТ СН'!$F$11+СВЦЭМ!$D$10+'СЕТ СН'!$F$5-'СЕТ СН'!$F$21</f>
        <v>2069.13728154</v>
      </c>
      <c r="T32" s="36">
        <f>SUMIFS(СВЦЭМ!$D$39:$D$782,СВЦЭМ!$A$39:$A$782,$A32,СВЦЭМ!$B$39:$B$782,T$11)+'СЕТ СН'!$F$11+СВЦЭМ!$D$10+'СЕТ СН'!$F$5-'СЕТ СН'!$F$21</f>
        <v>2102.1055914600001</v>
      </c>
      <c r="U32" s="36">
        <f>SUMIFS(СВЦЭМ!$D$39:$D$782,СВЦЭМ!$A$39:$A$782,$A32,СВЦЭМ!$B$39:$B$782,U$11)+'СЕТ СН'!$F$11+СВЦЭМ!$D$10+'СЕТ СН'!$F$5-'СЕТ СН'!$F$21</f>
        <v>2068.1117212300001</v>
      </c>
      <c r="V32" s="36">
        <f>SUMIFS(СВЦЭМ!$D$39:$D$782,СВЦЭМ!$A$39:$A$782,$A32,СВЦЭМ!$B$39:$B$782,V$11)+'СЕТ СН'!$F$11+СВЦЭМ!$D$10+'СЕТ СН'!$F$5-'СЕТ СН'!$F$21</f>
        <v>2032.91637317</v>
      </c>
      <c r="W32" s="36">
        <f>SUMIFS(СВЦЭМ!$D$39:$D$782,СВЦЭМ!$A$39:$A$782,$A32,СВЦЭМ!$B$39:$B$782,W$11)+'СЕТ СН'!$F$11+СВЦЭМ!$D$10+'СЕТ СН'!$F$5-'СЕТ СН'!$F$21</f>
        <v>2042.7729452500002</v>
      </c>
      <c r="X32" s="36">
        <f>SUMIFS(СВЦЭМ!$D$39:$D$782,СВЦЭМ!$A$39:$A$782,$A32,СВЦЭМ!$B$39:$B$782,X$11)+'СЕТ СН'!$F$11+СВЦЭМ!$D$10+'СЕТ СН'!$F$5-'СЕТ СН'!$F$21</f>
        <v>2019.2999440399999</v>
      </c>
      <c r="Y32" s="36">
        <f>SUMIFS(СВЦЭМ!$D$39:$D$782,СВЦЭМ!$A$39:$A$782,$A32,СВЦЭМ!$B$39:$B$782,Y$11)+'СЕТ СН'!$F$11+СВЦЭМ!$D$10+'СЕТ СН'!$F$5-'СЕТ СН'!$F$21</f>
        <v>1990.3721905300001</v>
      </c>
    </row>
    <row r="33" spans="1:27" ht="15.75" x14ac:dyDescent="0.2">
      <c r="A33" s="35">
        <f t="shared" si="0"/>
        <v>44369</v>
      </c>
      <c r="B33" s="36">
        <f>SUMIFS(СВЦЭМ!$D$39:$D$782,СВЦЭМ!$A$39:$A$782,$A33,СВЦЭМ!$B$39:$B$782,B$11)+'СЕТ СН'!$F$11+СВЦЭМ!$D$10+'СЕТ СН'!$F$5-'СЕТ СН'!$F$21</f>
        <v>2096.0939525900003</v>
      </c>
      <c r="C33" s="36">
        <f>SUMIFS(СВЦЭМ!$D$39:$D$782,СВЦЭМ!$A$39:$A$782,$A33,СВЦЭМ!$B$39:$B$782,C$11)+'СЕТ СН'!$F$11+СВЦЭМ!$D$10+'СЕТ СН'!$F$5-'СЕТ СН'!$F$21</f>
        <v>2176.8550228600002</v>
      </c>
      <c r="D33" s="36">
        <f>SUMIFS(СВЦЭМ!$D$39:$D$782,СВЦЭМ!$A$39:$A$782,$A33,СВЦЭМ!$B$39:$B$782,D$11)+'СЕТ СН'!$F$11+СВЦЭМ!$D$10+'СЕТ СН'!$F$5-'СЕТ СН'!$F$21</f>
        <v>2239.9452294800003</v>
      </c>
      <c r="E33" s="36">
        <f>SUMIFS(СВЦЭМ!$D$39:$D$782,СВЦЭМ!$A$39:$A$782,$A33,СВЦЭМ!$B$39:$B$782,E$11)+'СЕТ СН'!$F$11+СВЦЭМ!$D$10+'СЕТ СН'!$F$5-'СЕТ СН'!$F$21</f>
        <v>2234.42778374</v>
      </c>
      <c r="F33" s="36">
        <f>SUMIFS(СВЦЭМ!$D$39:$D$782,СВЦЭМ!$A$39:$A$782,$A33,СВЦЭМ!$B$39:$B$782,F$11)+'СЕТ СН'!$F$11+СВЦЭМ!$D$10+'СЕТ СН'!$F$5-'СЕТ СН'!$F$21</f>
        <v>2230.3501776800003</v>
      </c>
      <c r="G33" s="36">
        <f>SUMIFS(СВЦЭМ!$D$39:$D$782,СВЦЭМ!$A$39:$A$782,$A33,СВЦЭМ!$B$39:$B$782,G$11)+'СЕТ СН'!$F$11+СВЦЭМ!$D$10+'СЕТ СН'!$F$5-'СЕТ СН'!$F$21</f>
        <v>2232.5779163400002</v>
      </c>
      <c r="H33" s="36">
        <f>SUMIFS(СВЦЭМ!$D$39:$D$782,СВЦЭМ!$A$39:$A$782,$A33,СВЦЭМ!$B$39:$B$782,H$11)+'СЕТ СН'!$F$11+СВЦЭМ!$D$10+'СЕТ СН'!$F$5-'СЕТ СН'!$F$21</f>
        <v>2205.9440075900002</v>
      </c>
      <c r="I33" s="36">
        <f>SUMIFS(СВЦЭМ!$D$39:$D$782,СВЦЭМ!$A$39:$A$782,$A33,СВЦЭМ!$B$39:$B$782,I$11)+'СЕТ СН'!$F$11+СВЦЭМ!$D$10+'СЕТ СН'!$F$5-'СЕТ СН'!$F$21</f>
        <v>2101.9910106400002</v>
      </c>
      <c r="J33" s="36">
        <f>SUMIFS(СВЦЭМ!$D$39:$D$782,СВЦЭМ!$A$39:$A$782,$A33,СВЦЭМ!$B$39:$B$782,J$11)+'СЕТ СН'!$F$11+СВЦЭМ!$D$10+'СЕТ СН'!$F$5-'СЕТ СН'!$F$21</f>
        <v>2023.8213649200002</v>
      </c>
      <c r="K33" s="36">
        <f>SUMIFS(СВЦЭМ!$D$39:$D$782,СВЦЭМ!$A$39:$A$782,$A33,СВЦЭМ!$B$39:$B$782,K$11)+'СЕТ СН'!$F$11+СВЦЭМ!$D$10+'СЕТ СН'!$F$5-'СЕТ СН'!$F$21</f>
        <v>2049.7954192000002</v>
      </c>
      <c r="L33" s="36">
        <f>SUMIFS(СВЦЭМ!$D$39:$D$782,СВЦЭМ!$A$39:$A$782,$A33,СВЦЭМ!$B$39:$B$782,L$11)+'СЕТ СН'!$F$11+СВЦЭМ!$D$10+'СЕТ СН'!$F$5-'СЕТ СН'!$F$21</f>
        <v>2058.1020346599998</v>
      </c>
      <c r="M33" s="36">
        <f>SUMIFS(СВЦЭМ!$D$39:$D$782,СВЦЭМ!$A$39:$A$782,$A33,СВЦЭМ!$B$39:$B$782,M$11)+'СЕТ СН'!$F$11+СВЦЭМ!$D$10+'СЕТ СН'!$F$5-'СЕТ СН'!$F$21</f>
        <v>2058.1123055799999</v>
      </c>
      <c r="N33" s="36">
        <f>SUMIFS(СВЦЭМ!$D$39:$D$782,СВЦЭМ!$A$39:$A$782,$A33,СВЦЭМ!$B$39:$B$782,N$11)+'СЕТ СН'!$F$11+СВЦЭМ!$D$10+'СЕТ СН'!$F$5-'СЕТ СН'!$F$21</f>
        <v>2102.2283463700001</v>
      </c>
      <c r="O33" s="36">
        <f>SUMIFS(СВЦЭМ!$D$39:$D$782,СВЦЭМ!$A$39:$A$782,$A33,СВЦЭМ!$B$39:$B$782,O$11)+'СЕТ СН'!$F$11+СВЦЭМ!$D$10+'СЕТ СН'!$F$5-'СЕТ СН'!$F$21</f>
        <v>2138.6848165599999</v>
      </c>
      <c r="P33" s="36">
        <f>SUMIFS(СВЦЭМ!$D$39:$D$782,СВЦЭМ!$A$39:$A$782,$A33,СВЦЭМ!$B$39:$B$782,P$11)+'СЕТ СН'!$F$11+СВЦЭМ!$D$10+'СЕТ СН'!$F$5-'СЕТ СН'!$F$21</f>
        <v>2146.47227686</v>
      </c>
      <c r="Q33" s="36">
        <f>SUMIFS(СВЦЭМ!$D$39:$D$782,СВЦЭМ!$A$39:$A$782,$A33,СВЦЭМ!$B$39:$B$782,Q$11)+'СЕТ СН'!$F$11+СВЦЭМ!$D$10+'СЕТ СН'!$F$5-'СЕТ СН'!$F$21</f>
        <v>2152.9538089900002</v>
      </c>
      <c r="R33" s="36">
        <f>SUMIFS(СВЦЭМ!$D$39:$D$782,СВЦЭМ!$A$39:$A$782,$A33,СВЦЭМ!$B$39:$B$782,R$11)+'СЕТ СН'!$F$11+СВЦЭМ!$D$10+'СЕТ СН'!$F$5-'СЕТ СН'!$F$21</f>
        <v>2124.4671913500001</v>
      </c>
      <c r="S33" s="36">
        <f>SUMIFS(СВЦЭМ!$D$39:$D$782,СВЦЭМ!$A$39:$A$782,$A33,СВЦЭМ!$B$39:$B$782,S$11)+'СЕТ СН'!$F$11+СВЦЭМ!$D$10+'СЕТ СН'!$F$5-'СЕТ СН'!$F$21</f>
        <v>2079.3617015200002</v>
      </c>
      <c r="T33" s="36">
        <f>SUMIFS(СВЦЭМ!$D$39:$D$782,СВЦЭМ!$A$39:$A$782,$A33,СВЦЭМ!$B$39:$B$782,T$11)+'СЕТ СН'!$F$11+СВЦЭМ!$D$10+'СЕТ СН'!$F$5-'СЕТ СН'!$F$21</f>
        <v>2070.2443284199999</v>
      </c>
      <c r="U33" s="36">
        <f>SUMIFS(СВЦЭМ!$D$39:$D$782,СВЦЭМ!$A$39:$A$782,$A33,СВЦЭМ!$B$39:$B$782,U$11)+'СЕТ СН'!$F$11+СВЦЭМ!$D$10+'СЕТ СН'!$F$5-'СЕТ СН'!$F$21</f>
        <v>2073.79277387</v>
      </c>
      <c r="V33" s="36">
        <f>SUMIFS(СВЦЭМ!$D$39:$D$782,СВЦЭМ!$A$39:$A$782,$A33,СВЦЭМ!$B$39:$B$782,V$11)+'СЕТ СН'!$F$11+СВЦЭМ!$D$10+'СЕТ СН'!$F$5-'СЕТ СН'!$F$21</f>
        <v>2091.6882429900002</v>
      </c>
      <c r="W33" s="36">
        <f>SUMIFS(СВЦЭМ!$D$39:$D$782,СВЦЭМ!$A$39:$A$782,$A33,СВЦЭМ!$B$39:$B$782,W$11)+'СЕТ СН'!$F$11+СВЦЭМ!$D$10+'СЕТ СН'!$F$5-'СЕТ СН'!$F$21</f>
        <v>2102.8018513799998</v>
      </c>
      <c r="X33" s="36">
        <f>SUMIFS(СВЦЭМ!$D$39:$D$782,СВЦЭМ!$A$39:$A$782,$A33,СВЦЭМ!$B$39:$B$782,X$11)+'СЕТ СН'!$F$11+СВЦЭМ!$D$10+'СЕТ СН'!$F$5-'СЕТ СН'!$F$21</f>
        <v>2082.2168915800003</v>
      </c>
      <c r="Y33" s="36">
        <f>SUMIFS(СВЦЭМ!$D$39:$D$782,СВЦЭМ!$A$39:$A$782,$A33,СВЦЭМ!$B$39:$B$782,Y$11)+'СЕТ СН'!$F$11+СВЦЭМ!$D$10+'СЕТ СН'!$F$5-'СЕТ СН'!$F$21</f>
        <v>2066.56946169</v>
      </c>
    </row>
    <row r="34" spans="1:27" ht="15.75" x14ac:dyDescent="0.2">
      <c r="A34" s="35">
        <f t="shared" si="0"/>
        <v>44370</v>
      </c>
      <c r="B34" s="36">
        <f>SUMIFS(СВЦЭМ!$D$39:$D$782,СВЦЭМ!$A$39:$A$782,$A34,СВЦЭМ!$B$39:$B$782,B$11)+'СЕТ СН'!$F$11+СВЦЭМ!$D$10+'СЕТ СН'!$F$5-'СЕТ СН'!$F$21</f>
        <v>2162.80333475</v>
      </c>
      <c r="C34" s="36">
        <f>SUMIFS(СВЦЭМ!$D$39:$D$782,СВЦЭМ!$A$39:$A$782,$A34,СВЦЭМ!$B$39:$B$782,C$11)+'СЕТ СН'!$F$11+СВЦЭМ!$D$10+'СЕТ СН'!$F$5-'СЕТ СН'!$F$21</f>
        <v>2265.4634784999998</v>
      </c>
      <c r="D34" s="36">
        <f>SUMIFS(СВЦЭМ!$D$39:$D$782,СВЦЭМ!$A$39:$A$782,$A34,СВЦЭМ!$B$39:$B$782,D$11)+'СЕТ СН'!$F$11+СВЦЭМ!$D$10+'СЕТ СН'!$F$5-'СЕТ СН'!$F$21</f>
        <v>2304.5493768900001</v>
      </c>
      <c r="E34" s="36">
        <f>SUMIFS(СВЦЭМ!$D$39:$D$782,СВЦЭМ!$A$39:$A$782,$A34,СВЦЭМ!$B$39:$B$782,E$11)+'СЕТ СН'!$F$11+СВЦЭМ!$D$10+'СЕТ СН'!$F$5-'СЕТ СН'!$F$21</f>
        <v>2299.34808694</v>
      </c>
      <c r="F34" s="36">
        <f>SUMIFS(СВЦЭМ!$D$39:$D$782,СВЦЭМ!$A$39:$A$782,$A34,СВЦЭМ!$B$39:$B$782,F$11)+'СЕТ СН'!$F$11+СВЦЭМ!$D$10+'СЕТ СН'!$F$5-'СЕТ СН'!$F$21</f>
        <v>2297.3874585200001</v>
      </c>
      <c r="G34" s="36">
        <f>SUMIFS(СВЦЭМ!$D$39:$D$782,СВЦЭМ!$A$39:$A$782,$A34,СВЦЭМ!$B$39:$B$782,G$11)+'СЕТ СН'!$F$11+СВЦЭМ!$D$10+'СЕТ СН'!$F$5-'СЕТ СН'!$F$21</f>
        <v>2300.3163631900002</v>
      </c>
      <c r="H34" s="36">
        <f>SUMIFS(СВЦЭМ!$D$39:$D$782,СВЦЭМ!$A$39:$A$782,$A34,СВЦЭМ!$B$39:$B$782,H$11)+'СЕТ СН'!$F$11+СВЦЭМ!$D$10+'СЕТ СН'!$F$5-'СЕТ СН'!$F$21</f>
        <v>2306.53451017</v>
      </c>
      <c r="I34" s="36">
        <f>SUMIFS(СВЦЭМ!$D$39:$D$782,СВЦЭМ!$A$39:$A$782,$A34,СВЦЭМ!$B$39:$B$782,I$11)+'СЕТ СН'!$F$11+СВЦЭМ!$D$10+'СЕТ СН'!$F$5-'СЕТ СН'!$F$21</f>
        <v>2224.9771631799999</v>
      </c>
      <c r="J34" s="36">
        <f>SUMIFS(СВЦЭМ!$D$39:$D$782,СВЦЭМ!$A$39:$A$782,$A34,СВЦЭМ!$B$39:$B$782,J$11)+'СЕТ СН'!$F$11+СВЦЭМ!$D$10+'СЕТ СН'!$F$5-'СЕТ СН'!$F$21</f>
        <v>2133.0201683400001</v>
      </c>
      <c r="K34" s="36">
        <f>SUMIFS(СВЦЭМ!$D$39:$D$782,СВЦЭМ!$A$39:$A$782,$A34,СВЦЭМ!$B$39:$B$782,K$11)+'СЕТ СН'!$F$11+СВЦЭМ!$D$10+'СЕТ СН'!$F$5-'СЕТ СН'!$F$21</f>
        <v>2107.25566119</v>
      </c>
      <c r="L34" s="36">
        <f>SUMIFS(СВЦЭМ!$D$39:$D$782,СВЦЭМ!$A$39:$A$782,$A34,СВЦЭМ!$B$39:$B$782,L$11)+'СЕТ СН'!$F$11+СВЦЭМ!$D$10+'СЕТ СН'!$F$5-'СЕТ СН'!$F$21</f>
        <v>2124.2006877200001</v>
      </c>
      <c r="M34" s="36">
        <f>SUMIFS(СВЦЭМ!$D$39:$D$782,СВЦЭМ!$A$39:$A$782,$A34,СВЦЭМ!$B$39:$B$782,M$11)+'СЕТ СН'!$F$11+СВЦЭМ!$D$10+'СЕТ СН'!$F$5-'СЕТ СН'!$F$21</f>
        <v>2120.11840269</v>
      </c>
      <c r="N34" s="36">
        <f>SUMIFS(СВЦЭМ!$D$39:$D$782,СВЦЭМ!$A$39:$A$782,$A34,СВЦЭМ!$B$39:$B$782,N$11)+'СЕТ СН'!$F$11+СВЦЭМ!$D$10+'СЕТ СН'!$F$5-'СЕТ СН'!$F$21</f>
        <v>2177.9674885899999</v>
      </c>
      <c r="O34" s="36">
        <f>SUMIFS(СВЦЭМ!$D$39:$D$782,СВЦЭМ!$A$39:$A$782,$A34,СВЦЭМ!$B$39:$B$782,O$11)+'СЕТ СН'!$F$11+СВЦЭМ!$D$10+'СЕТ СН'!$F$5-'СЕТ СН'!$F$21</f>
        <v>2221.6482621800001</v>
      </c>
      <c r="P34" s="36">
        <f>SUMIFS(СВЦЭМ!$D$39:$D$782,СВЦЭМ!$A$39:$A$782,$A34,СВЦЭМ!$B$39:$B$782,P$11)+'СЕТ СН'!$F$11+СВЦЭМ!$D$10+'СЕТ СН'!$F$5-'СЕТ СН'!$F$21</f>
        <v>2230.44820067</v>
      </c>
      <c r="Q34" s="36">
        <f>SUMIFS(СВЦЭМ!$D$39:$D$782,СВЦЭМ!$A$39:$A$782,$A34,СВЦЭМ!$B$39:$B$782,Q$11)+'СЕТ СН'!$F$11+СВЦЭМ!$D$10+'СЕТ СН'!$F$5-'СЕТ СН'!$F$21</f>
        <v>2242.6258854100001</v>
      </c>
      <c r="R34" s="36">
        <f>SUMIFS(СВЦЭМ!$D$39:$D$782,СВЦЭМ!$A$39:$A$782,$A34,СВЦЭМ!$B$39:$B$782,R$11)+'СЕТ СН'!$F$11+СВЦЭМ!$D$10+'СЕТ СН'!$F$5-'СЕТ СН'!$F$21</f>
        <v>2199.0320714099998</v>
      </c>
      <c r="S34" s="36">
        <f>SUMIFS(СВЦЭМ!$D$39:$D$782,СВЦЭМ!$A$39:$A$782,$A34,СВЦЭМ!$B$39:$B$782,S$11)+'СЕТ СН'!$F$11+СВЦЭМ!$D$10+'СЕТ СН'!$F$5-'СЕТ СН'!$F$21</f>
        <v>2144.10171532</v>
      </c>
      <c r="T34" s="36">
        <f>SUMIFS(СВЦЭМ!$D$39:$D$782,СВЦЭМ!$A$39:$A$782,$A34,СВЦЭМ!$B$39:$B$782,T$11)+'СЕТ СН'!$F$11+СВЦЭМ!$D$10+'СЕТ СН'!$F$5-'СЕТ СН'!$F$21</f>
        <v>2111.52563573</v>
      </c>
      <c r="U34" s="36">
        <f>SUMIFS(СВЦЭМ!$D$39:$D$782,СВЦЭМ!$A$39:$A$782,$A34,СВЦЭМ!$B$39:$B$782,U$11)+'СЕТ СН'!$F$11+СВЦЭМ!$D$10+'СЕТ СН'!$F$5-'СЕТ СН'!$F$21</f>
        <v>2114.2527663800001</v>
      </c>
      <c r="V34" s="36">
        <f>SUMIFS(СВЦЭМ!$D$39:$D$782,СВЦЭМ!$A$39:$A$782,$A34,СВЦЭМ!$B$39:$B$782,V$11)+'СЕТ СН'!$F$11+СВЦЭМ!$D$10+'СЕТ СН'!$F$5-'СЕТ СН'!$F$21</f>
        <v>2130.3306232800001</v>
      </c>
      <c r="W34" s="36">
        <f>SUMIFS(СВЦЭМ!$D$39:$D$782,СВЦЭМ!$A$39:$A$782,$A34,СВЦЭМ!$B$39:$B$782,W$11)+'СЕТ СН'!$F$11+СВЦЭМ!$D$10+'СЕТ СН'!$F$5-'СЕТ СН'!$F$21</f>
        <v>2140.3076347900001</v>
      </c>
      <c r="X34" s="36">
        <f>SUMIFS(СВЦЭМ!$D$39:$D$782,СВЦЭМ!$A$39:$A$782,$A34,СВЦЭМ!$B$39:$B$782,X$11)+'СЕТ СН'!$F$11+СВЦЭМ!$D$10+'СЕТ СН'!$F$5-'СЕТ СН'!$F$21</f>
        <v>2120.5117630599998</v>
      </c>
      <c r="Y34" s="36">
        <f>SUMIFS(СВЦЭМ!$D$39:$D$782,СВЦЭМ!$A$39:$A$782,$A34,СВЦЭМ!$B$39:$B$782,Y$11)+'СЕТ СН'!$F$11+СВЦЭМ!$D$10+'СЕТ СН'!$F$5-'СЕТ СН'!$F$21</f>
        <v>2083.0267268799998</v>
      </c>
    </row>
    <row r="35" spans="1:27" ht="15.75" x14ac:dyDescent="0.2">
      <c r="A35" s="35">
        <f t="shared" si="0"/>
        <v>44371</v>
      </c>
      <c r="B35" s="36">
        <f>SUMIFS(СВЦЭМ!$D$39:$D$782,СВЦЭМ!$A$39:$A$782,$A35,СВЦЭМ!$B$39:$B$782,B$11)+'СЕТ СН'!$F$11+СВЦЭМ!$D$10+'СЕТ СН'!$F$5-'СЕТ СН'!$F$21</f>
        <v>2151.7793869799998</v>
      </c>
      <c r="C35" s="36">
        <f>SUMIFS(СВЦЭМ!$D$39:$D$782,СВЦЭМ!$A$39:$A$782,$A35,СВЦЭМ!$B$39:$B$782,C$11)+'СЕТ СН'!$F$11+СВЦЭМ!$D$10+'СЕТ СН'!$F$5-'СЕТ СН'!$F$21</f>
        <v>2256.00596546</v>
      </c>
      <c r="D35" s="36">
        <f>SUMIFS(СВЦЭМ!$D$39:$D$782,СВЦЭМ!$A$39:$A$782,$A35,СВЦЭМ!$B$39:$B$782,D$11)+'СЕТ СН'!$F$11+СВЦЭМ!$D$10+'СЕТ СН'!$F$5-'СЕТ СН'!$F$21</f>
        <v>2285.7056333700002</v>
      </c>
      <c r="E35" s="36">
        <f>SUMIFS(СВЦЭМ!$D$39:$D$782,СВЦЭМ!$A$39:$A$782,$A35,СВЦЭМ!$B$39:$B$782,E$11)+'СЕТ СН'!$F$11+СВЦЭМ!$D$10+'СЕТ СН'!$F$5-'СЕТ СН'!$F$21</f>
        <v>2283.5076009300001</v>
      </c>
      <c r="F35" s="36">
        <f>SUMIFS(СВЦЭМ!$D$39:$D$782,СВЦЭМ!$A$39:$A$782,$A35,СВЦЭМ!$B$39:$B$782,F$11)+'СЕТ СН'!$F$11+СВЦЭМ!$D$10+'СЕТ СН'!$F$5-'СЕТ СН'!$F$21</f>
        <v>2279.6905349399999</v>
      </c>
      <c r="G35" s="36">
        <f>SUMIFS(СВЦЭМ!$D$39:$D$782,СВЦЭМ!$A$39:$A$782,$A35,СВЦЭМ!$B$39:$B$782,G$11)+'СЕТ СН'!$F$11+СВЦЭМ!$D$10+'СЕТ СН'!$F$5-'СЕТ СН'!$F$21</f>
        <v>2288.7523425600002</v>
      </c>
      <c r="H35" s="36">
        <f>SUMIFS(СВЦЭМ!$D$39:$D$782,СВЦЭМ!$A$39:$A$782,$A35,СВЦЭМ!$B$39:$B$782,H$11)+'СЕТ СН'!$F$11+СВЦЭМ!$D$10+'СЕТ СН'!$F$5-'СЕТ СН'!$F$21</f>
        <v>2289.5189493600001</v>
      </c>
      <c r="I35" s="36">
        <f>SUMIFS(СВЦЭМ!$D$39:$D$782,СВЦЭМ!$A$39:$A$782,$A35,СВЦЭМ!$B$39:$B$782,I$11)+'СЕТ СН'!$F$11+СВЦЭМ!$D$10+'СЕТ СН'!$F$5-'СЕТ СН'!$F$21</f>
        <v>2200.9030911600003</v>
      </c>
      <c r="J35" s="36">
        <f>SUMIFS(СВЦЭМ!$D$39:$D$782,СВЦЭМ!$A$39:$A$782,$A35,СВЦЭМ!$B$39:$B$782,J$11)+'СЕТ СН'!$F$11+СВЦЭМ!$D$10+'СЕТ СН'!$F$5-'СЕТ СН'!$F$21</f>
        <v>2138.15332928</v>
      </c>
      <c r="K35" s="36">
        <f>SUMIFS(СВЦЭМ!$D$39:$D$782,СВЦЭМ!$A$39:$A$782,$A35,СВЦЭМ!$B$39:$B$782,K$11)+'СЕТ СН'!$F$11+СВЦЭМ!$D$10+'СЕТ СН'!$F$5-'СЕТ СН'!$F$21</f>
        <v>2148.1618925399998</v>
      </c>
      <c r="L35" s="36">
        <f>SUMIFS(СВЦЭМ!$D$39:$D$782,СВЦЭМ!$A$39:$A$782,$A35,СВЦЭМ!$B$39:$B$782,L$11)+'СЕТ СН'!$F$11+СВЦЭМ!$D$10+'СЕТ СН'!$F$5-'СЕТ СН'!$F$21</f>
        <v>2143.8896058800001</v>
      </c>
      <c r="M35" s="36">
        <f>SUMIFS(СВЦЭМ!$D$39:$D$782,СВЦЭМ!$A$39:$A$782,$A35,СВЦЭМ!$B$39:$B$782,M$11)+'СЕТ СН'!$F$11+СВЦЭМ!$D$10+'СЕТ СН'!$F$5-'СЕТ СН'!$F$21</f>
        <v>2149.26983062</v>
      </c>
      <c r="N35" s="36">
        <f>SUMIFS(СВЦЭМ!$D$39:$D$782,СВЦЭМ!$A$39:$A$782,$A35,СВЦЭМ!$B$39:$B$782,N$11)+'СЕТ СН'!$F$11+СВЦЭМ!$D$10+'СЕТ СН'!$F$5-'СЕТ СН'!$F$21</f>
        <v>2186.6903310500002</v>
      </c>
      <c r="O35" s="36">
        <f>SUMIFS(СВЦЭМ!$D$39:$D$782,СВЦЭМ!$A$39:$A$782,$A35,СВЦЭМ!$B$39:$B$782,O$11)+'СЕТ СН'!$F$11+СВЦЭМ!$D$10+'СЕТ СН'!$F$5-'СЕТ СН'!$F$21</f>
        <v>2249.7146912899998</v>
      </c>
      <c r="P35" s="36">
        <f>SUMIFS(СВЦЭМ!$D$39:$D$782,СВЦЭМ!$A$39:$A$782,$A35,СВЦЭМ!$B$39:$B$782,P$11)+'СЕТ СН'!$F$11+СВЦЭМ!$D$10+'СЕТ СН'!$F$5-'СЕТ СН'!$F$21</f>
        <v>2256.3191324899999</v>
      </c>
      <c r="Q35" s="36">
        <f>SUMIFS(СВЦЭМ!$D$39:$D$782,СВЦЭМ!$A$39:$A$782,$A35,СВЦЭМ!$B$39:$B$782,Q$11)+'СЕТ СН'!$F$11+СВЦЭМ!$D$10+'СЕТ СН'!$F$5-'СЕТ СН'!$F$21</f>
        <v>2252.17097147</v>
      </c>
      <c r="R35" s="36">
        <f>SUMIFS(СВЦЭМ!$D$39:$D$782,СВЦЭМ!$A$39:$A$782,$A35,СВЦЭМ!$B$39:$B$782,R$11)+'СЕТ СН'!$F$11+СВЦЭМ!$D$10+'СЕТ СН'!$F$5-'СЕТ СН'!$F$21</f>
        <v>2195.4712612600001</v>
      </c>
      <c r="S35" s="36">
        <f>SUMIFS(СВЦЭМ!$D$39:$D$782,СВЦЭМ!$A$39:$A$782,$A35,СВЦЭМ!$B$39:$B$782,S$11)+'СЕТ СН'!$F$11+СВЦЭМ!$D$10+'СЕТ СН'!$F$5-'СЕТ СН'!$F$21</f>
        <v>2148.8966737300002</v>
      </c>
      <c r="T35" s="36">
        <f>SUMIFS(СВЦЭМ!$D$39:$D$782,СВЦЭМ!$A$39:$A$782,$A35,СВЦЭМ!$B$39:$B$782,T$11)+'СЕТ СН'!$F$11+СВЦЭМ!$D$10+'СЕТ СН'!$F$5-'СЕТ СН'!$F$21</f>
        <v>2136.2113996100002</v>
      </c>
      <c r="U35" s="36">
        <f>SUMIFS(СВЦЭМ!$D$39:$D$782,СВЦЭМ!$A$39:$A$782,$A35,СВЦЭМ!$B$39:$B$782,U$11)+'СЕТ СН'!$F$11+СВЦЭМ!$D$10+'СЕТ СН'!$F$5-'СЕТ СН'!$F$21</f>
        <v>2144.2816751</v>
      </c>
      <c r="V35" s="36">
        <f>SUMIFS(СВЦЭМ!$D$39:$D$782,СВЦЭМ!$A$39:$A$782,$A35,СВЦЭМ!$B$39:$B$782,V$11)+'СЕТ СН'!$F$11+СВЦЭМ!$D$10+'СЕТ СН'!$F$5-'СЕТ СН'!$F$21</f>
        <v>2149.6336804900002</v>
      </c>
      <c r="W35" s="36">
        <f>SUMIFS(СВЦЭМ!$D$39:$D$782,СВЦЭМ!$A$39:$A$782,$A35,СВЦЭМ!$B$39:$B$782,W$11)+'СЕТ СН'!$F$11+СВЦЭМ!$D$10+'СЕТ СН'!$F$5-'СЕТ СН'!$F$21</f>
        <v>2149.5666230800002</v>
      </c>
      <c r="X35" s="36">
        <f>SUMIFS(СВЦЭМ!$D$39:$D$782,СВЦЭМ!$A$39:$A$782,$A35,СВЦЭМ!$B$39:$B$782,X$11)+'СЕТ СН'!$F$11+СВЦЭМ!$D$10+'СЕТ СН'!$F$5-'СЕТ СН'!$F$21</f>
        <v>2142.2034757700003</v>
      </c>
      <c r="Y35" s="36">
        <f>SUMIFS(СВЦЭМ!$D$39:$D$782,СВЦЭМ!$A$39:$A$782,$A35,СВЦЭМ!$B$39:$B$782,Y$11)+'СЕТ СН'!$F$11+СВЦЭМ!$D$10+'СЕТ СН'!$F$5-'СЕТ СН'!$F$21</f>
        <v>2106.3439084299998</v>
      </c>
    </row>
    <row r="36" spans="1:27" ht="15.75" x14ac:dyDescent="0.2">
      <c r="A36" s="35">
        <f t="shared" si="0"/>
        <v>44372</v>
      </c>
      <c r="B36" s="36">
        <f>SUMIFS(СВЦЭМ!$D$39:$D$782,СВЦЭМ!$A$39:$A$782,$A36,СВЦЭМ!$B$39:$B$782,B$11)+'СЕТ СН'!$F$11+СВЦЭМ!$D$10+'СЕТ СН'!$F$5-'СЕТ СН'!$F$21</f>
        <v>2163.4677829100001</v>
      </c>
      <c r="C36" s="36">
        <f>SUMIFS(СВЦЭМ!$D$39:$D$782,СВЦЭМ!$A$39:$A$782,$A36,СВЦЭМ!$B$39:$B$782,C$11)+'СЕТ СН'!$F$11+СВЦЭМ!$D$10+'СЕТ СН'!$F$5-'СЕТ СН'!$F$21</f>
        <v>2257.8246773400001</v>
      </c>
      <c r="D36" s="36">
        <f>SUMIFS(СВЦЭМ!$D$39:$D$782,СВЦЭМ!$A$39:$A$782,$A36,СВЦЭМ!$B$39:$B$782,D$11)+'СЕТ СН'!$F$11+СВЦЭМ!$D$10+'СЕТ СН'!$F$5-'СЕТ СН'!$F$21</f>
        <v>2295.1635296100003</v>
      </c>
      <c r="E36" s="36">
        <f>SUMIFS(СВЦЭМ!$D$39:$D$782,СВЦЭМ!$A$39:$A$782,$A36,СВЦЭМ!$B$39:$B$782,E$11)+'СЕТ СН'!$F$11+СВЦЭМ!$D$10+'СЕТ СН'!$F$5-'СЕТ СН'!$F$21</f>
        <v>2292.2424001200002</v>
      </c>
      <c r="F36" s="36">
        <f>SUMIFS(СВЦЭМ!$D$39:$D$782,СВЦЭМ!$A$39:$A$782,$A36,СВЦЭМ!$B$39:$B$782,F$11)+'СЕТ СН'!$F$11+СВЦЭМ!$D$10+'СЕТ СН'!$F$5-'СЕТ СН'!$F$21</f>
        <v>2293.59044838</v>
      </c>
      <c r="G36" s="36">
        <f>SUMIFS(СВЦЭМ!$D$39:$D$782,СВЦЭМ!$A$39:$A$782,$A36,СВЦЭМ!$B$39:$B$782,G$11)+'СЕТ СН'!$F$11+СВЦЭМ!$D$10+'СЕТ СН'!$F$5-'СЕТ СН'!$F$21</f>
        <v>2295.5858524700002</v>
      </c>
      <c r="H36" s="36">
        <f>SUMIFS(СВЦЭМ!$D$39:$D$782,СВЦЭМ!$A$39:$A$782,$A36,СВЦЭМ!$B$39:$B$782,H$11)+'СЕТ СН'!$F$11+СВЦЭМ!$D$10+'СЕТ СН'!$F$5-'СЕТ СН'!$F$21</f>
        <v>2294.8213201500002</v>
      </c>
      <c r="I36" s="36">
        <f>SUMIFS(СВЦЭМ!$D$39:$D$782,СВЦЭМ!$A$39:$A$782,$A36,СВЦЭМ!$B$39:$B$782,I$11)+'СЕТ СН'!$F$11+СВЦЭМ!$D$10+'СЕТ СН'!$F$5-'СЕТ СН'!$F$21</f>
        <v>2188.5697935100002</v>
      </c>
      <c r="J36" s="36">
        <f>SUMIFS(СВЦЭМ!$D$39:$D$782,СВЦЭМ!$A$39:$A$782,$A36,СВЦЭМ!$B$39:$B$782,J$11)+'СЕТ СН'!$F$11+СВЦЭМ!$D$10+'СЕТ СН'!$F$5-'СЕТ СН'!$F$21</f>
        <v>2129.64189566</v>
      </c>
      <c r="K36" s="36">
        <f>SUMIFS(СВЦЭМ!$D$39:$D$782,СВЦЭМ!$A$39:$A$782,$A36,СВЦЭМ!$B$39:$B$782,K$11)+'СЕТ СН'!$F$11+СВЦЭМ!$D$10+'СЕТ СН'!$F$5-'СЕТ СН'!$F$21</f>
        <v>2146.7209165900003</v>
      </c>
      <c r="L36" s="36">
        <f>SUMIFS(СВЦЭМ!$D$39:$D$782,СВЦЭМ!$A$39:$A$782,$A36,СВЦЭМ!$B$39:$B$782,L$11)+'СЕТ СН'!$F$11+СВЦЭМ!$D$10+'СЕТ СН'!$F$5-'СЕТ СН'!$F$21</f>
        <v>2139.96826887</v>
      </c>
      <c r="M36" s="36">
        <f>SUMIFS(СВЦЭМ!$D$39:$D$782,СВЦЭМ!$A$39:$A$782,$A36,СВЦЭМ!$B$39:$B$782,M$11)+'СЕТ СН'!$F$11+СВЦЭМ!$D$10+'СЕТ СН'!$F$5-'СЕТ СН'!$F$21</f>
        <v>2139.80681813</v>
      </c>
      <c r="N36" s="36">
        <f>SUMIFS(СВЦЭМ!$D$39:$D$782,СВЦЭМ!$A$39:$A$782,$A36,СВЦЭМ!$B$39:$B$782,N$11)+'СЕТ СН'!$F$11+СВЦЭМ!$D$10+'СЕТ СН'!$F$5-'СЕТ СН'!$F$21</f>
        <v>2190.2559687600001</v>
      </c>
      <c r="O36" s="36">
        <f>SUMIFS(СВЦЭМ!$D$39:$D$782,СВЦЭМ!$A$39:$A$782,$A36,СВЦЭМ!$B$39:$B$782,O$11)+'СЕТ СН'!$F$11+СВЦЭМ!$D$10+'СЕТ СН'!$F$5-'СЕТ СН'!$F$21</f>
        <v>2236.55400237</v>
      </c>
      <c r="P36" s="36">
        <f>SUMIFS(СВЦЭМ!$D$39:$D$782,СВЦЭМ!$A$39:$A$782,$A36,СВЦЭМ!$B$39:$B$782,P$11)+'СЕТ СН'!$F$11+СВЦЭМ!$D$10+'СЕТ СН'!$F$5-'СЕТ СН'!$F$21</f>
        <v>2244.1966966300001</v>
      </c>
      <c r="Q36" s="36">
        <f>SUMIFS(СВЦЭМ!$D$39:$D$782,СВЦЭМ!$A$39:$A$782,$A36,СВЦЭМ!$B$39:$B$782,Q$11)+'СЕТ СН'!$F$11+СВЦЭМ!$D$10+'СЕТ СН'!$F$5-'СЕТ СН'!$F$21</f>
        <v>2252.44963276</v>
      </c>
      <c r="R36" s="36">
        <f>SUMIFS(СВЦЭМ!$D$39:$D$782,СВЦЭМ!$A$39:$A$782,$A36,СВЦЭМ!$B$39:$B$782,R$11)+'СЕТ СН'!$F$11+СВЦЭМ!$D$10+'СЕТ СН'!$F$5-'СЕТ СН'!$F$21</f>
        <v>2218.6351547200002</v>
      </c>
      <c r="S36" s="36">
        <f>SUMIFS(СВЦЭМ!$D$39:$D$782,СВЦЭМ!$A$39:$A$782,$A36,СВЦЭМ!$B$39:$B$782,S$11)+'СЕТ СН'!$F$11+СВЦЭМ!$D$10+'СЕТ СН'!$F$5-'СЕТ СН'!$F$21</f>
        <v>2150.7204261799998</v>
      </c>
      <c r="T36" s="36">
        <f>SUMIFS(СВЦЭМ!$D$39:$D$782,СВЦЭМ!$A$39:$A$782,$A36,СВЦЭМ!$B$39:$B$782,T$11)+'СЕТ СН'!$F$11+СВЦЭМ!$D$10+'СЕТ СН'!$F$5-'СЕТ СН'!$F$21</f>
        <v>2134.70650277</v>
      </c>
      <c r="U36" s="36">
        <f>SUMIFS(СВЦЭМ!$D$39:$D$782,СВЦЭМ!$A$39:$A$782,$A36,СВЦЭМ!$B$39:$B$782,U$11)+'СЕТ СН'!$F$11+СВЦЭМ!$D$10+'СЕТ СН'!$F$5-'СЕТ СН'!$F$21</f>
        <v>2141.35825694</v>
      </c>
      <c r="V36" s="36">
        <f>SUMIFS(СВЦЭМ!$D$39:$D$782,СВЦЭМ!$A$39:$A$782,$A36,СВЦЭМ!$B$39:$B$782,V$11)+'СЕТ СН'!$F$11+СВЦЭМ!$D$10+'СЕТ СН'!$F$5-'СЕТ СН'!$F$21</f>
        <v>2142.1770861800001</v>
      </c>
      <c r="W36" s="36">
        <f>SUMIFS(СВЦЭМ!$D$39:$D$782,СВЦЭМ!$A$39:$A$782,$A36,СВЦЭМ!$B$39:$B$782,W$11)+'СЕТ СН'!$F$11+СВЦЭМ!$D$10+'СЕТ СН'!$F$5-'СЕТ СН'!$F$21</f>
        <v>2150.9932077900003</v>
      </c>
      <c r="X36" s="36">
        <f>SUMIFS(СВЦЭМ!$D$39:$D$782,СВЦЭМ!$A$39:$A$782,$A36,СВЦЭМ!$B$39:$B$782,X$11)+'СЕТ СН'!$F$11+СВЦЭМ!$D$10+'СЕТ СН'!$F$5-'СЕТ СН'!$F$21</f>
        <v>2135.4245091100001</v>
      </c>
      <c r="Y36" s="36">
        <f>SUMIFS(СВЦЭМ!$D$39:$D$782,СВЦЭМ!$A$39:$A$782,$A36,СВЦЭМ!$B$39:$B$782,Y$11)+'СЕТ СН'!$F$11+СВЦЭМ!$D$10+'СЕТ СН'!$F$5-'СЕТ СН'!$F$21</f>
        <v>2090.8521676700002</v>
      </c>
    </row>
    <row r="37" spans="1:27" ht="15.75" x14ac:dyDescent="0.2">
      <c r="A37" s="35">
        <f t="shared" si="0"/>
        <v>44373</v>
      </c>
      <c r="B37" s="36">
        <f>SUMIFS(СВЦЭМ!$D$39:$D$782,СВЦЭМ!$A$39:$A$782,$A37,СВЦЭМ!$B$39:$B$782,B$11)+'СЕТ СН'!$F$11+СВЦЭМ!$D$10+'СЕТ СН'!$F$5-'СЕТ СН'!$F$21</f>
        <v>2126.31268546</v>
      </c>
      <c r="C37" s="36">
        <f>SUMIFS(СВЦЭМ!$D$39:$D$782,СВЦЭМ!$A$39:$A$782,$A37,СВЦЭМ!$B$39:$B$782,C$11)+'СЕТ СН'!$F$11+СВЦЭМ!$D$10+'СЕТ СН'!$F$5-'СЕТ СН'!$F$21</f>
        <v>2218.9131035300002</v>
      </c>
      <c r="D37" s="36">
        <f>SUMIFS(СВЦЭМ!$D$39:$D$782,СВЦЭМ!$A$39:$A$782,$A37,СВЦЭМ!$B$39:$B$782,D$11)+'СЕТ СН'!$F$11+СВЦЭМ!$D$10+'СЕТ СН'!$F$5-'СЕТ СН'!$F$21</f>
        <v>2236.0012381300003</v>
      </c>
      <c r="E37" s="36">
        <f>SUMIFS(СВЦЭМ!$D$39:$D$782,СВЦЭМ!$A$39:$A$782,$A37,СВЦЭМ!$B$39:$B$782,E$11)+'СЕТ СН'!$F$11+СВЦЭМ!$D$10+'СЕТ СН'!$F$5-'СЕТ СН'!$F$21</f>
        <v>2236.0398516400001</v>
      </c>
      <c r="F37" s="36">
        <f>SUMIFS(СВЦЭМ!$D$39:$D$782,СВЦЭМ!$A$39:$A$782,$A37,СВЦЭМ!$B$39:$B$782,F$11)+'СЕТ СН'!$F$11+СВЦЭМ!$D$10+'СЕТ СН'!$F$5-'СЕТ СН'!$F$21</f>
        <v>2243.4054715800003</v>
      </c>
      <c r="G37" s="36">
        <f>SUMIFS(СВЦЭМ!$D$39:$D$782,СВЦЭМ!$A$39:$A$782,$A37,СВЦЭМ!$B$39:$B$782,G$11)+'СЕТ СН'!$F$11+СВЦЭМ!$D$10+'СЕТ СН'!$F$5-'СЕТ СН'!$F$21</f>
        <v>2233.72290045</v>
      </c>
      <c r="H37" s="36">
        <f>SUMIFS(СВЦЭМ!$D$39:$D$782,СВЦЭМ!$A$39:$A$782,$A37,СВЦЭМ!$B$39:$B$782,H$11)+'СЕТ СН'!$F$11+СВЦЭМ!$D$10+'СЕТ СН'!$F$5-'СЕТ СН'!$F$21</f>
        <v>2234.0906705100001</v>
      </c>
      <c r="I37" s="36">
        <f>SUMIFS(СВЦЭМ!$D$39:$D$782,СВЦЭМ!$A$39:$A$782,$A37,СВЦЭМ!$B$39:$B$782,I$11)+'СЕТ СН'!$F$11+СВЦЭМ!$D$10+'СЕТ СН'!$F$5-'СЕТ СН'!$F$21</f>
        <v>2210.0106053099998</v>
      </c>
      <c r="J37" s="36">
        <f>SUMIFS(СВЦЭМ!$D$39:$D$782,СВЦЭМ!$A$39:$A$782,$A37,СВЦЭМ!$B$39:$B$782,J$11)+'СЕТ СН'!$F$11+СВЦЭМ!$D$10+'СЕТ СН'!$F$5-'СЕТ СН'!$F$21</f>
        <v>2144.8928424800001</v>
      </c>
      <c r="K37" s="36">
        <f>SUMIFS(СВЦЭМ!$D$39:$D$782,СВЦЭМ!$A$39:$A$782,$A37,СВЦЭМ!$B$39:$B$782,K$11)+'СЕТ СН'!$F$11+СВЦЭМ!$D$10+'СЕТ СН'!$F$5-'СЕТ СН'!$F$21</f>
        <v>2108.90345733</v>
      </c>
      <c r="L37" s="36">
        <f>SUMIFS(СВЦЭМ!$D$39:$D$782,СВЦЭМ!$A$39:$A$782,$A37,СВЦЭМ!$B$39:$B$782,L$11)+'СЕТ СН'!$F$11+СВЦЭМ!$D$10+'СЕТ СН'!$F$5-'СЕТ СН'!$F$21</f>
        <v>2114.47637644</v>
      </c>
      <c r="M37" s="36">
        <f>SUMIFS(СВЦЭМ!$D$39:$D$782,СВЦЭМ!$A$39:$A$782,$A37,СВЦЭМ!$B$39:$B$782,M$11)+'СЕТ СН'!$F$11+СВЦЭМ!$D$10+'СЕТ СН'!$F$5-'СЕТ СН'!$F$21</f>
        <v>2132.2415322900001</v>
      </c>
      <c r="N37" s="36">
        <f>SUMIFS(СВЦЭМ!$D$39:$D$782,СВЦЭМ!$A$39:$A$782,$A37,СВЦЭМ!$B$39:$B$782,N$11)+'СЕТ СН'!$F$11+СВЦЭМ!$D$10+'СЕТ СН'!$F$5-'СЕТ СН'!$F$21</f>
        <v>2179.6491115600002</v>
      </c>
      <c r="O37" s="36">
        <f>SUMIFS(СВЦЭМ!$D$39:$D$782,СВЦЭМ!$A$39:$A$782,$A37,СВЦЭМ!$B$39:$B$782,O$11)+'СЕТ СН'!$F$11+СВЦЭМ!$D$10+'СЕТ СН'!$F$5-'СЕТ СН'!$F$21</f>
        <v>2187.8215132599998</v>
      </c>
      <c r="P37" s="36">
        <f>SUMIFS(СВЦЭМ!$D$39:$D$782,СВЦЭМ!$A$39:$A$782,$A37,СВЦЭМ!$B$39:$B$782,P$11)+'СЕТ СН'!$F$11+СВЦЭМ!$D$10+'СЕТ СН'!$F$5-'СЕТ СН'!$F$21</f>
        <v>2189.99443647</v>
      </c>
      <c r="Q37" s="36">
        <f>SUMIFS(СВЦЭМ!$D$39:$D$782,СВЦЭМ!$A$39:$A$782,$A37,СВЦЭМ!$B$39:$B$782,Q$11)+'СЕТ СН'!$F$11+СВЦЭМ!$D$10+'СЕТ СН'!$F$5-'СЕТ СН'!$F$21</f>
        <v>2189.4795554399998</v>
      </c>
      <c r="R37" s="36">
        <f>SUMIFS(СВЦЭМ!$D$39:$D$782,СВЦЭМ!$A$39:$A$782,$A37,СВЦЭМ!$B$39:$B$782,R$11)+'СЕТ СН'!$F$11+СВЦЭМ!$D$10+'СЕТ СН'!$F$5-'СЕТ СН'!$F$21</f>
        <v>2147.5455473699999</v>
      </c>
      <c r="S37" s="36">
        <f>SUMIFS(СВЦЭМ!$D$39:$D$782,СВЦЭМ!$A$39:$A$782,$A37,СВЦЭМ!$B$39:$B$782,S$11)+'СЕТ СН'!$F$11+СВЦЭМ!$D$10+'СЕТ СН'!$F$5-'СЕТ СН'!$F$21</f>
        <v>2116.8077707699999</v>
      </c>
      <c r="T37" s="36">
        <f>SUMIFS(СВЦЭМ!$D$39:$D$782,СВЦЭМ!$A$39:$A$782,$A37,СВЦЭМ!$B$39:$B$782,T$11)+'СЕТ СН'!$F$11+СВЦЭМ!$D$10+'СЕТ СН'!$F$5-'СЕТ СН'!$F$21</f>
        <v>2106.0110420000001</v>
      </c>
      <c r="U37" s="36">
        <f>SUMIFS(СВЦЭМ!$D$39:$D$782,СВЦЭМ!$A$39:$A$782,$A37,СВЦЭМ!$B$39:$B$782,U$11)+'СЕТ СН'!$F$11+СВЦЭМ!$D$10+'СЕТ СН'!$F$5-'СЕТ СН'!$F$21</f>
        <v>2107.7704361699998</v>
      </c>
      <c r="V37" s="36">
        <f>SUMIFS(СВЦЭМ!$D$39:$D$782,СВЦЭМ!$A$39:$A$782,$A37,СВЦЭМ!$B$39:$B$782,V$11)+'СЕТ СН'!$F$11+СВЦЭМ!$D$10+'СЕТ СН'!$F$5-'СЕТ СН'!$F$21</f>
        <v>2105.2979357499999</v>
      </c>
      <c r="W37" s="36">
        <f>SUMIFS(СВЦЭМ!$D$39:$D$782,СВЦЭМ!$A$39:$A$782,$A37,СВЦЭМ!$B$39:$B$782,W$11)+'СЕТ СН'!$F$11+СВЦЭМ!$D$10+'СЕТ СН'!$F$5-'СЕТ СН'!$F$21</f>
        <v>2118.6179632900003</v>
      </c>
      <c r="X37" s="36">
        <f>SUMIFS(СВЦЭМ!$D$39:$D$782,СВЦЭМ!$A$39:$A$782,$A37,СВЦЭМ!$B$39:$B$782,X$11)+'СЕТ СН'!$F$11+СВЦЭМ!$D$10+'СЕТ СН'!$F$5-'СЕТ СН'!$F$21</f>
        <v>2108.1843689699999</v>
      </c>
      <c r="Y37" s="36">
        <f>SUMIFS(СВЦЭМ!$D$39:$D$782,СВЦЭМ!$A$39:$A$782,$A37,СВЦЭМ!$B$39:$B$782,Y$11)+'СЕТ СН'!$F$11+СВЦЭМ!$D$10+'СЕТ СН'!$F$5-'СЕТ СН'!$F$21</f>
        <v>2066.8024765199998</v>
      </c>
    </row>
    <row r="38" spans="1:27" ht="15.75" x14ac:dyDescent="0.2">
      <c r="A38" s="35">
        <f t="shared" si="0"/>
        <v>44374</v>
      </c>
      <c r="B38" s="36">
        <f>SUMIFS(СВЦЭМ!$D$39:$D$782,СВЦЭМ!$A$39:$A$782,$A38,СВЦЭМ!$B$39:$B$782,B$11)+'СЕТ СН'!$F$11+СВЦЭМ!$D$10+'СЕТ СН'!$F$5-'СЕТ СН'!$F$21</f>
        <v>2087.7549127100001</v>
      </c>
      <c r="C38" s="36">
        <f>SUMIFS(СВЦЭМ!$D$39:$D$782,СВЦЭМ!$A$39:$A$782,$A38,СВЦЭМ!$B$39:$B$782,C$11)+'СЕТ СН'!$F$11+СВЦЭМ!$D$10+'СЕТ СН'!$F$5-'СЕТ СН'!$F$21</f>
        <v>2142.0177001800002</v>
      </c>
      <c r="D38" s="36">
        <f>SUMIFS(СВЦЭМ!$D$39:$D$782,СВЦЭМ!$A$39:$A$782,$A38,СВЦЭМ!$B$39:$B$782,D$11)+'СЕТ СН'!$F$11+СВЦЭМ!$D$10+'СЕТ СН'!$F$5-'СЕТ СН'!$F$21</f>
        <v>2211.91292079</v>
      </c>
      <c r="E38" s="36">
        <f>SUMIFS(СВЦЭМ!$D$39:$D$782,СВЦЭМ!$A$39:$A$782,$A38,СВЦЭМ!$B$39:$B$782,E$11)+'СЕТ СН'!$F$11+СВЦЭМ!$D$10+'СЕТ СН'!$F$5-'СЕТ СН'!$F$21</f>
        <v>2231.1340450799999</v>
      </c>
      <c r="F38" s="36">
        <f>SUMIFS(СВЦЭМ!$D$39:$D$782,СВЦЭМ!$A$39:$A$782,$A38,СВЦЭМ!$B$39:$B$782,F$11)+'СЕТ СН'!$F$11+СВЦЭМ!$D$10+'СЕТ СН'!$F$5-'СЕТ СН'!$F$21</f>
        <v>2235.9912623199998</v>
      </c>
      <c r="G38" s="36">
        <f>SUMIFS(СВЦЭМ!$D$39:$D$782,СВЦЭМ!$A$39:$A$782,$A38,СВЦЭМ!$B$39:$B$782,G$11)+'СЕТ СН'!$F$11+СВЦЭМ!$D$10+'СЕТ СН'!$F$5-'СЕТ СН'!$F$21</f>
        <v>2234.4174042499999</v>
      </c>
      <c r="H38" s="36">
        <f>SUMIFS(СВЦЭМ!$D$39:$D$782,СВЦЭМ!$A$39:$A$782,$A38,СВЦЭМ!$B$39:$B$782,H$11)+'СЕТ СН'!$F$11+СВЦЭМ!$D$10+'СЕТ СН'!$F$5-'СЕТ СН'!$F$21</f>
        <v>2215.9431272000002</v>
      </c>
      <c r="I38" s="36">
        <f>SUMIFS(СВЦЭМ!$D$39:$D$782,СВЦЭМ!$A$39:$A$782,$A38,СВЦЭМ!$B$39:$B$782,I$11)+'СЕТ СН'!$F$11+СВЦЭМ!$D$10+'СЕТ СН'!$F$5-'СЕТ СН'!$F$21</f>
        <v>2135.8516675599999</v>
      </c>
      <c r="J38" s="36">
        <f>SUMIFS(СВЦЭМ!$D$39:$D$782,СВЦЭМ!$A$39:$A$782,$A38,СВЦЭМ!$B$39:$B$782,J$11)+'СЕТ СН'!$F$11+СВЦЭМ!$D$10+'СЕТ СН'!$F$5-'СЕТ СН'!$F$21</f>
        <v>2088.27901174</v>
      </c>
      <c r="K38" s="36">
        <f>SUMIFS(СВЦЭМ!$D$39:$D$782,СВЦЭМ!$A$39:$A$782,$A38,СВЦЭМ!$B$39:$B$782,K$11)+'СЕТ СН'!$F$11+СВЦЭМ!$D$10+'СЕТ СН'!$F$5-'СЕТ СН'!$F$21</f>
        <v>2085.3711718</v>
      </c>
      <c r="L38" s="36">
        <f>SUMIFS(СВЦЭМ!$D$39:$D$782,СВЦЭМ!$A$39:$A$782,$A38,СВЦЭМ!$B$39:$B$782,L$11)+'СЕТ СН'!$F$11+СВЦЭМ!$D$10+'СЕТ СН'!$F$5-'СЕТ СН'!$F$21</f>
        <v>2075.0178184400002</v>
      </c>
      <c r="M38" s="36">
        <f>SUMIFS(СВЦЭМ!$D$39:$D$782,СВЦЭМ!$A$39:$A$782,$A38,СВЦЭМ!$B$39:$B$782,M$11)+'СЕТ СН'!$F$11+СВЦЭМ!$D$10+'СЕТ СН'!$F$5-'СЕТ СН'!$F$21</f>
        <v>2097.2041636200001</v>
      </c>
      <c r="N38" s="36">
        <f>SUMIFS(СВЦЭМ!$D$39:$D$782,СВЦЭМ!$A$39:$A$782,$A38,СВЦЭМ!$B$39:$B$782,N$11)+'СЕТ СН'!$F$11+СВЦЭМ!$D$10+'СЕТ СН'!$F$5-'СЕТ СН'!$F$21</f>
        <v>2159.9017354400003</v>
      </c>
      <c r="O38" s="36">
        <f>SUMIFS(СВЦЭМ!$D$39:$D$782,СВЦЭМ!$A$39:$A$782,$A38,СВЦЭМ!$B$39:$B$782,O$11)+'СЕТ СН'!$F$11+СВЦЭМ!$D$10+'СЕТ СН'!$F$5-'СЕТ СН'!$F$21</f>
        <v>2213.0862296200003</v>
      </c>
      <c r="P38" s="36">
        <f>SUMIFS(СВЦЭМ!$D$39:$D$782,СВЦЭМ!$A$39:$A$782,$A38,СВЦЭМ!$B$39:$B$782,P$11)+'СЕТ СН'!$F$11+СВЦЭМ!$D$10+'СЕТ СН'!$F$5-'СЕТ СН'!$F$21</f>
        <v>2220.4631915300001</v>
      </c>
      <c r="Q38" s="36">
        <f>SUMIFS(СВЦЭМ!$D$39:$D$782,СВЦЭМ!$A$39:$A$782,$A38,СВЦЭМ!$B$39:$B$782,Q$11)+'СЕТ СН'!$F$11+СВЦЭМ!$D$10+'СЕТ СН'!$F$5-'СЕТ СН'!$F$21</f>
        <v>2221.8591869700003</v>
      </c>
      <c r="R38" s="36">
        <f>SUMIFS(СВЦЭМ!$D$39:$D$782,СВЦЭМ!$A$39:$A$782,$A38,СВЦЭМ!$B$39:$B$782,R$11)+'СЕТ СН'!$F$11+СВЦЭМ!$D$10+'СЕТ СН'!$F$5-'СЕТ СН'!$F$21</f>
        <v>2182.90987361</v>
      </c>
      <c r="S38" s="36">
        <f>SUMIFS(СВЦЭМ!$D$39:$D$782,СВЦЭМ!$A$39:$A$782,$A38,СВЦЭМ!$B$39:$B$782,S$11)+'СЕТ СН'!$F$11+СВЦЭМ!$D$10+'СЕТ СН'!$F$5-'СЕТ СН'!$F$21</f>
        <v>2123.2652463100003</v>
      </c>
      <c r="T38" s="36">
        <f>SUMIFS(СВЦЭМ!$D$39:$D$782,СВЦЭМ!$A$39:$A$782,$A38,СВЦЭМ!$B$39:$B$782,T$11)+'СЕТ СН'!$F$11+СВЦЭМ!$D$10+'СЕТ СН'!$F$5-'СЕТ СН'!$F$21</f>
        <v>2085.6901426200002</v>
      </c>
      <c r="U38" s="36">
        <f>SUMIFS(СВЦЭМ!$D$39:$D$782,СВЦЭМ!$A$39:$A$782,$A38,СВЦЭМ!$B$39:$B$782,U$11)+'СЕТ СН'!$F$11+СВЦЭМ!$D$10+'СЕТ СН'!$F$5-'СЕТ СН'!$F$21</f>
        <v>2078.2933571100002</v>
      </c>
      <c r="V38" s="36">
        <f>SUMIFS(СВЦЭМ!$D$39:$D$782,СВЦЭМ!$A$39:$A$782,$A38,СВЦЭМ!$B$39:$B$782,V$11)+'СЕТ СН'!$F$11+СВЦЭМ!$D$10+'СЕТ СН'!$F$5-'СЕТ СН'!$F$21</f>
        <v>2062.1510297700002</v>
      </c>
      <c r="W38" s="36">
        <f>SUMIFS(СВЦЭМ!$D$39:$D$782,СВЦЭМ!$A$39:$A$782,$A38,СВЦЭМ!$B$39:$B$782,W$11)+'СЕТ СН'!$F$11+СВЦЭМ!$D$10+'СЕТ СН'!$F$5-'СЕТ СН'!$F$21</f>
        <v>2062.9838044100002</v>
      </c>
      <c r="X38" s="36">
        <f>SUMIFS(СВЦЭМ!$D$39:$D$782,СВЦЭМ!$A$39:$A$782,$A38,СВЦЭМ!$B$39:$B$782,X$11)+'СЕТ СН'!$F$11+СВЦЭМ!$D$10+'СЕТ СН'!$F$5-'СЕТ СН'!$F$21</f>
        <v>2060.5727275899999</v>
      </c>
      <c r="Y38" s="36">
        <f>SUMIFS(СВЦЭМ!$D$39:$D$782,СВЦЭМ!$A$39:$A$782,$A38,СВЦЭМ!$B$39:$B$782,Y$11)+'СЕТ СН'!$F$11+СВЦЭМ!$D$10+'СЕТ СН'!$F$5-'СЕТ СН'!$F$21</f>
        <v>2063.3598781199998</v>
      </c>
    </row>
    <row r="39" spans="1:27" ht="15.75" x14ac:dyDescent="0.2">
      <c r="A39" s="35">
        <f t="shared" si="0"/>
        <v>44375</v>
      </c>
      <c r="B39" s="36">
        <f>SUMIFS(СВЦЭМ!$D$39:$D$782,СВЦЭМ!$A$39:$A$782,$A39,СВЦЭМ!$B$39:$B$782,B$11)+'СЕТ СН'!$F$11+СВЦЭМ!$D$10+'СЕТ СН'!$F$5-'СЕТ СН'!$F$21</f>
        <v>2109.6455185200002</v>
      </c>
      <c r="C39" s="36">
        <f>SUMIFS(СВЦЭМ!$D$39:$D$782,СВЦЭМ!$A$39:$A$782,$A39,СВЦЭМ!$B$39:$B$782,C$11)+'СЕТ СН'!$F$11+СВЦЭМ!$D$10+'СЕТ СН'!$F$5-'СЕТ СН'!$F$21</f>
        <v>2188.29160925</v>
      </c>
      <c r="D39" s="36">
        <f>SUMIFS(СВЦЭМ!$D$39:$D$782,СВЦЭМ!$A$39:$A$782,$A39,СВЦЭМ!$B$39:$B$782,D$11)+'СЕТ СН'!$F$11+СВЦЭМ!$D$10+'СЕТ СН'!$F$5-'СЕТ СН'!$F$21</f>
        <v>2200.1431496099999</v>
      </c>
      <c r="E39" s="36">
        <f>SUMIFS(СВЦЭМ!$D$39:$D$782,СВЦЭМ!$A$39:$A$782,$A39,СВЦЭМ!$B$39:$B$782,E$11)+'СЕТ СН'!$F$11+СВЦЭМ!$D$10+'СЕТ СН'!$F$5-'СЕТ СН'!$F$21</f>
        <v>2212.2516908100001</v>
      </c>
      <c r="F39" s="36">
        <f>SUMIFS(СВЦЭМ!$D$39:$D$782,СВЦЭМ!$A$39:$A$782,$A39,СВЦЭМ!$B$39:$B$782,F$11)+'СЕТ СН'!$F$11+СВЦЭМ!$D$10+'СЕТ СН'!$F$5-'СЕТ СН'!$F$21</f>
        <v>2210.7702112500001</v>
      </c>
      <c r="G39" s="36">
        <f>SUMIFS(СВЦЭМ!$D$39:$D$782,СВЦЭМ!$A$39:$A$782,$A39,СВЦЭМ!$B$39:$B$782,G$11)+'СЕТ СН'!$F$11+СВЦЭМ!$D$10+'СЕТ СН'!$F$5-'СЕТ СН'!$F$21</f>
        <v>2197.51914652</v>
      </c>
      <c r="H39" s="36">
        <f>SUMIFS(СВЦЭМ!$D$39:$D$782,СВЦЭМ!$A$39:$A$782,$A39,СВЦЭМ!$B$39:$B$782,H$11)+'СЕТ СН'!$F$11+СВЦЭМ!$D$10+'СЕТ СН'!$F$5-'СЕТ СН'!$F$21</f>
        <v>2199.9479306399999</v>
      </c>
      <c r="I39" s="36">
        <f>SUMIFS(СВЦЭМ!$D$39:$D$782,СВЦЭМ!$A$39:$A$782,$A39,СВЦЭМ!$B$39:$B$782,I$11)+'СЕТ СН'!$F$11+СВЦЭМ!$D$10+'СЕТ СН'!$F$5-'СЕТ СН'!$F$21</f>
        <v>2246.5096729400002</v>
      </c>
      <c r="J39" s="36">
        <f>SUMIFS(СВЦЭМ!$D$39:$D$782,СВЦЭМ!$A$39:$A$782,$A39,СВЦЭМ!$B$39:$B$782,J$11)+'СЕТ СН'!$F$11+СВЦЭМ!$D$10+'СЕТ СН'!$F$5-'СЕТ СН'!$F$21</f>
        <v>2179.5954385200002</v>
      </c>
      <c r="K39" s="36">
        <f>SUMIFS(СВЦЭМ!$D$39:$D$782,СВЦЭМ!$A$39:$A$782,$A39,СВЦЭМ!$B$39:$B$782,K$11)+'СЕТ СН'!$F$11+СВЦЭМ!$D$10+'СЕТ СН'!$F$5-'СЕТ СН'!$F$21</f>
        <v>2137.6689490799999</v>
      </c>
      <c r="L39" s="36">
        <f>SUMIFS(СВЦЭМ!$D$39:$D$782,СВЦЭМ!$A$39:$A$782,$A39,СВЦЭМ!$B$39:$B$782,L$11)+'СЕТ СН'!$F$11+СВЦЭМ!$D$10+'СЕТ СН'!$F$5-'СЕТ СН'!$F$21</f>
        <v>2106.9411560399999</v>
      </c>
      <c r="M39" s="36">
        <f>SUMIFS(СВЦЭМ!$D$39:$D$782,СВЦЭМ!$A$39:$A$782,$A39,СВЦЭМ!$B$39:$B$782,M$11)+'СЕТ СН'!$F$11+СВЦЭМ!$D$10+'СЕТ СН'!$F$5-'СЕТ СН'!$F$21</f>
        <v>2140.9778942299999</v>
      </c>
      <c r="N39" s="36">
        <f>SUMIFS(СВЦЭМ!$D$39:$D$782,СВЦЭМ!$A$39:$A$782,$A39,СВЦЭМ!$B$39:$B$782,N$11)+'СЕТ СН'!$F$11+СВЦЭМ!$D$10+'СЕТ СН'!$F$5-'СЕТ СН'!$F$21</f>
        <v>2210.58209704</v>
      </c>
      <c r="O39" s="36">
        <f>SUMIFS(СВЦЭМ!$D$39:$D$782,СВЦЭМ!$A$39:$A$782,$A39,СВЦЭМ!$B$39:$B$782,O$11)+'СЕТ СН'!$F$11+СВЦЭМ!$D$10+'СЕТ СН'!$F$5-'СЕТ СН'!$F$21</f>
        <v>2241.6221880000003</v>
      </c>
      <c r="P39" s="36">
        <f>SUMIFS(СВЦЭМ!$D$39:$D$782,СВЦЭМ!$A$39:$A$782,$A39,СВЦЭМ!$B$39:$B$782,P$11)+'СЕТ СН'!$F$11+СВЦЭМ!$D$10+'СЕТ СН'!$F$5-'СЕТ СН'!$F$21</f>
        <v>2245.9233099000003</v>
      </c>
      <c r="Q39" s="36">
        <f>SUMIFS(СВЦЭМ!$D$39:$D$782,СВЦЭМ!$A$39:$A$782,$A39,СВЦЭМ!$B$39:$B$782,Q$11)+'СЕТ СН'!$F$11+СВЦЭМ!$D$10+'СЕТ СН'!$F$5-'СЕТ СН'!$F$21</f>
        <v>2238.9246556600001</v>
      </c>
      <c r="R39" s="36">
        <f>SUMIFS(СВЦЭМ!$D$39:$D$782,СВЦЭМ!$A$39:$A$782,$A39,СВЦЭМ!$B$39:$B$782,R$11)+'СЕТ СН'!$F$11+СВЦЭМ!$D$10+'СЕТ СН'!$F$5-'СЕТ СН'!$F$21</f>
        <v>2203.6465728000003</v>
      </c>
      <c r="S39" s="36">
        <f>SUMIFS(СВЦЭМ!$D$39:$D$782,СВЦЭМ!$A$39:$A$782,$A39,СВЦЭМ!$B$39:$B$782,S$11)+'СЕТ СН'!$F$11+СВЦЭМ!$D$10+'СЕТ СН'!$F$5-'СЕТ СН'!$F$21</f>
        <v>2162.5981006900001</v>
      </c>
      <c r="T39" s="36">
        <f>SUMIFS(СВЦЭМ!$D$39:$D$782,СВЦЭМ!$A$39:$A$782,$A39,СВЦЭМ!$B$39:$B$782,T$11)+'СЕТ СН'!$F$11+СВЦЭМ!$D$10+'СЕТ СН'!$F$5-'СЕТ СН'!$F$21</f>
        <v>2103.7486208800001</v>
      </c>
      <c r="U39" s="36">
        <f>SUMIFS(СВЦЭМ!$D$39:$D$782,СВЦЭМ!$A$39:$A$782,$A39,СВЦЭМ!$B$39:$B$782,U$11)+'СЕТ СН'!$F$11+СВЦЭМ!$D$10+'СЕТ СН'!$F$5-'СЕТ СН'!$F$21</f>
        <v>2110.3303701</v>
      </c>
      <c r="V39" s="36">
        <f>SUMIFS(СВЦЭМ!$D$39:$D$782,СВЦЭМ!$A$39:$A$782,$A39,СВЦЭМ!$B$39:$B$782,V$11)+'СЕТ СН'!$F$11+СВЦЭМ!$D$10+'СЕТ СН'!$F$5-'СЕТ СН'!$F$21</f>
        <v>2086.54679003</v>
      </c>
      <c r="W39" s="36">
        <f>SUMIFS(СВЦЭМ!$D$39:$D$782,СВЦЭМ!$A$39:$A$782,$A39,СВЦЭМ!$B$39:$B$782,W$11)+'СЕТ СН'!$F$11+СВЦЭМ!$D$10+'СЕТ СН'!$F$5-'СЕТ СН'!$F$21</f>
        <v>2096.1143080000002</v>
      </c>
      <c r="X39" s="36">
        <f>SUMIFS(СВЦЭМ!$D$39:$D$782,СВЦЭМ!$A$39:$A$782,$A39,СВЦЭМ!$B$39:$B$782,X$11)+'СЕТ СН'!$F$11+СВЦЭМ!$D$10+'СЕТ СН'!$F$5-'СЕТ СН'!$F$21</f>
        <v>2108.1101213900001</v>
      </c>
      <c r="Y39" s="36">
        <f>SUMIFS(СВЦЭМ!$D$39:$D$782,СВЦЭМ!$A$39:$A$782,$A39,СВЦЭМ!$B$39:$B$782,Y$11)+'СЕТ СН'!$F$11+СВЦЭМ!$D$10+'СЕТ СН'!$F$5-'СЕТ СН'!$F$21</f>
        <v>2151.0424825600003</v>
      </c>
    </row>
    <row r="40" spans="1:27" ht="15.75" x14ac:dyDescent="0.2">
      <c r="A40" s="35">
        <f t="shared" si="0"/>
        <v>44376</v>
      </c>
      <c r="B40" s="36">
        <f>SUMIFS(СВЦЭМ!$D$39:$D$782,СВЦЭМ!$A$39:$A$782,$A40,СВЦЭМ!$B$39:$B$782,B$11)+'СЕТ СН'!$F$11+СВЦЭМ!$D$10+'СЕТ СН'!$F$5-'СЕТ СН'!$F$21</f>
        <v>2144.3040487200001</v>
      </c>
      <c r="C40" s="36">
        <f>SUMIFS(СВЦЭМ!$D$39:$D$782,СВЦЭМ!$A$39:$A$782,$A40,СВЦЭМ!$B$39:$B$782,C$11)+'СЕТ СН'!$F$11+СВЦЭМ!$D$10+'СЕТ СН'!$F$5-'СЕТ СН'!$F$21</f>
        <v>2180.8871442499999</v>
      </c>
      <c r="D40" s="36">
        <f>SUMIFS(СВЦЭМ!$D$39:$D$782,СВЦЭМ!$A$39:$A$782,$A40,СВЦЭМ!$B$39:$B$782,D$11)+'СЕТ СН'!$F$11+СВЦЭМ!$D$10+'СЕТ СН'!$F$5-'СЕТ СН'!$F$21</f>
        <v>2194.0941947299998</v>
      </c>
      <c r="E40" s="36">
        <f>SUMIFS(СВЦЭМ!$D$39:$D$782,СВЦЭМ!$A$39:$A$782,$A40,СВЦЭМ!$B$39:$B$782,E$11)+'СЕТ СН'!$F$11+СВЦЭМ!$D$10+'СЕТ СН'!$F$5-'СЕТ СН'!$F$21</f>
        <v>2211.2609614500002</v>
      </c>
      <c r="F40" s="36">
        <f>SUMIFS(СВЦЭМ!$D$39:$D$782,СВЦЭМ!$A$39:$A$782,$A40,СВЦЭМ!$B$39:$B$782,F$11)+'СЕТ СН'!$F$11+СВЦЭМ!$D$10+'СЕТ СН'!$F$5-'СЕТ СН'!$F$21</f>
        <v>2210.8719493600001</v>
      </c>
      <c r="G40" s="36">
        <f>SUMIFS(СВЦЭМ!$D$39:$D$782,СВЦЭМ!$A$39:$A$782,$A40,СВЦЭМ!$B$39:$B$782,G$11)+'СЕТ СН'!$F$11+СВЦЭМ!$D$10+'СЕТ СН'!$F$5-'СЕТ СН'!$F$21</f>
        <v>2202.4824434800003</v>
      </c>
      <c r="H40" s="36">
        <f>SUMIFS(СВЦЭМ!$D$39:$D$782,СВЦЭМ!$A$39:$A$782,$A40,СВЦЭМ!$B$39:$B$782,H$11)+'СЕТ СН'!$F$11+СВЦЭМ!$D$10+'СЕТ СН'!$F$5-'СЕТ СН'!$F$21</f>
        <v>2194.6880946299998</v>
      </c>
      <c r="I40" s="36">
        <f>SUMIFS(СВЦЭМ!$D$39:$D$782,СВЦЭМ!$A$39:$A$782,$A40,СВЦЭМ!$B$39:$B$782,I$11)+'СЕТ СН'!$F$11+СВЦЭМ!$D$10+'СЕТ СН'!$F$5-'СЕТ СН'!$F$21</f>
        <v>2230.3165098500003</v>
      </c>
      <c r="J40" s="36">
        <f>SUMIFS(СВЦЭМ!$D$39:$D$782,СВЦЭМ!$A$39:$A$782,$A40,СВЦЭМ!$B$39:$B$782,J$11)+'СЕТ СН'!$F$11+СВЦЭМ!$D$10+'СЕТ СН'!$F$5-'СЕТ СН'!$F$21</f>
        <v>2171.98637766</v>
      </c>
      <c r="K40" s="36">
        <f>SUMIFS(СВЦЭМ!$D$39:$D$782,СВЦЭМ!$A$39:$A$782,$A40,СВЦЭМ!$B$39:$B$782,K$11)+'СЕТ СН'!$F$11+СВЦЭМ!$D$10+'СЕТ СН'!$F$5-'СЕТ СН'!$F$21</f>
        <v>2135.14540506</v>
      </c>
      <c r="L40" s="36">
        <f>SUMIFS(СВЦЭМ!$D$39:$D$782,СВЦЭМ!$A$39:$A$782,$A40,СВЦЭМ!$B$39:$B$782,L$11)+'СЕТ СН'!$F$11+СВЦЭМ!$D$10+'СЕТ СН'!$F$5-'СЕТ СН'!$F$21</f>
        <v>2105.7169857399999</v>
      </c>
      <c r="M40" s="36">
        <f>SUMIFS(СВЦЭМ!$D$39:$D$782,СВЦЭМ!$A$39:$A$782,$A40,СВЦЭМ!$B$39:$B$782,M$11)+'СЕТ СН'!$F$11+СВЦЭМ!$D$10+'СЕТ СН'!$F$5-'СЕТ СН'!$F$21</f>
        <v>2133.11011844</v>
      </c>
      <c r="N40" s="36">
        <f>SUMIFS(СВЦЭМ!$D$39:$D$782,СВЦЭМ!$A$39:$A$782,$A40,СВЦЭМ!$B$39:$B$782,N$11)+'СЕТ СН'!$F$11+СВЦЭМ!$D$10+'СЕТ СН'!$F$5-'СЕТ СН'!$F$21</f>
        <v>2204.4541604699998</v>
      </c>
      <c r="O40" s="36">
        <f>SUMIFS(СВЦЭМ!$D$39:$D$782,СВЦЭМ!$A$39:$A$782,$A40,СВЦЭМ!$B$39:$B$782,O$11)+'СЕТ СН'!$F$11+СВЦЭМ!$D$10+'СЕТ СН'!$F$5-'СЕТ СН'!$F$21</f>
        <v>2244.3527555000001</v>
      </c>
      <c r="P40" s="36">
        <f>SUMIFS(СВЦЭМ!$D$39:$D$782,СВЦЭМ!$A$39:$A$782,$A40,СВЦЭМ!$B$39:$B$782,P$11)+'СЕТ СН'!$F$11+СВЦЭМ!$D$10+'СЕТ СН'!$F$5-'СЕТ СН'!$F$21</f>
        <v>2250.9328246200002</v>
      </c>
      <c r="Q40" s="36">
        <f>SUMIFS(СВЦЭМ!$D$39:$D$782,СВЦЭМ!$A$39:$A$782,$A40,СВЦЭМ!$B$39:$B$782,Q$11)+'СЕТ СН'!$F$11+СВЦЭМ!$D$10+'СЕТ СН'!$F$5-'СЕТ СН'!$F$21</f>
        <v>2242.26290144</v>
      </c>
      <c r="R40" s="36">
        <f>SUMIFS(СВЦЭМ!$D$39:$D$782,СВЦЭМ!$A$39:$A$782,$A40,СВЦЭМ!$B$39:$B$782,R$11)+'СЕТ СН'!$F$11+СВЦЭМ!$D$10+'СЕТ СН'!$F$5-'СЕТ СН'!$F$21</f>
        <v>2212.9524859500002</v>
      </c>
      <c r="S40" s="36">
        <f>SUMIFS(СВЦЭМ!$D$39:$D$782,СВЦЭМ!$A$39:$A$782,$A40,СВЦЭМ!$B$39:$B$782,S$11)+'СЕТ СН'!$F$11+СВЦЭМ!$D$10+'СЕТ СН'!$F$5-'СЕТ СН'!$F$21</f>
        <v>2166.65912346</v>
      </c>
      <c r="T40" s="36">
        <f>SUMIFS(СВЦЭМ!$D$39:$D$782,СВЦЭМ!$A$39:$A$782,$A40,СВЦЭМ!$B$39:$B$782,T$11)+'СЕТ СН'!$F$11+СВЦЭМ!$D$10+'СЕТ СН'!$F$5-'СЕТ СН'!$F$21</f>
        <v>2116.2008860800001</v>
      </c>
      <c r="U40" s="36">
        <f>SUMIFS(СВЦЭМ!$D$39:$D$782,СВЦЭМ!$A$39:$A$782,$A40,СВЦЭМ!$B$39:$B$782,U$11)+'СЕТ СН'!$F$11+СВЦЭМ!$D$10+'СЕТ СН'!$F$5-'СЕТ СН'!$F$21</f>
        <v>2113.6838113900003</v>
      </c>
      <c r="V40" s="36">
        <f>SUMIFS(СВЦЭМ!$D$39:$D$782,СВЦЭМ!$A$39:$A$782,$A40,СВЦЭМ!$B$39:$B$782,V$11)+'СЕТ СН'!$F$11+СВЦЭМ!$D$10+'СЕТ СН'!$F$5-'СЕТ СН'!$F$21</f>
        <v>2087.1851811699999</v>
      </c>
      <c r="W40" s="36">
        <f>SUMIFS(СВЦЭМ!$D$39:$D$782,СВЦЭМ!$A$39:$A$782,$A40,СВЦЭМ!$B$39:$B$782,W$11)+'СЕТ СН'!$F$11+СВЦЭМ!$D$10+'СЕТ СН'!$F$5-'СЕТ СН'!$F$21</f>
        <v>2096.7924343100003</v>
      </c>
      <c r="X40" s="36">
        <f>SUMIFS(СВЦЭМ!$D$39:$D$782,СВЦЭМ!$A$39:$A$782,$A40,СВЦЭМ!$B$39:$B$782,X$11)+'СЕТ СН'!$F$11+СВЦЭМ!$D$10+'СЕТ СН'!$F$5-'СЕТ СН'!$F$21</f>
        <v>2109.9459258000002</v>
      </c>
      <c r="Y40" s="36">
        <f>SUMIFS(СВЦЭМ!$D$39:$D$782,СВЦЭМ!$A$39:$A$782,$A40,СВЦЭМ!$B$39:$B$782,Y$11)+'СЕТ СН'!$F$11+СВЦЭМ!$D$10+'СЕТ СН'!$F$5-'СЕТ СН'!$F$21</f>
        <v>2145.4054558799999</v>
      </c>
    </row>
    <row r="41" spans="1:27" ht="15.75" x14ac:dyDescent="0.2">
      <c r="A41" s="35">
        <f t="shared" si="0"/>
        <v>44377</v>
      </c>
      <c r="B41" s="36">
        <f>SUMIFS(СВЦЭМ!$D$39:$D$782,СВЦЭМ!$A$39:$A$782,$A41,СВЦЭМ!$B$39:$B$782,B$11)+'СЕТ СН'!$F$11+СВЦЭМ!$D$10+'СЕТ СН'!$F$5-'СЕТ СН'!$F$21</f>
        <v>2147.67081164</v>
      </c>
      <c r="C41" s="36">
        <f>SUMIFS(СВЦЭМ!$D$39:$D$782,СВЦЭМ!$A$39:$A$782,$A41,СВЦЭМ!$B$39:$B$782,C$11)+'СЕТ СН'!$F$11+СВЦЭМ!$D$10+'СЕТ СН'!$F$5-'СЕТ СН'!$F$21</f>
        <v>2241.7121838200001</v>
      </c>
      <c r="D41" s="36">
        <f>SUMIFS(СВЦЭМ!$D$39:$D$782,СВЦЭМ!$A$39:$A$782,$A41,СВЦЭМ!$B$39:$B$782,D$11)+'СЕТ СН'!$F$11+СВЦЭМ!$D$10+'СЕТ СН'!$F$5-'СЕТ СН'!$F$21</f>
        <v>2317.3943336000002</v>
      </c>
      <c r="E41" s="36">
        <f>SUMIFS(СВЦЭМ!$D$39:$D$782,СВЦЭМ!$A$39:$A$782,$A41,СВЦЭМ!$B$39:$B$782,E$11)+'СЕТ СН'!$F$11+СВЦЭМ!$D$10+'СЕТ СН'!$F$5-'СЕТ СН'!$F$21</f>
        <v>2314.8891223300002</v>
      </c>
      <c r="F41" s="36">
        <f>SUMIFS(СВЦЭМ!$D$39:$D$782,СВЦЭМ!$A$39:$A$782,$A41,СВЦЭМ!$B$39:$B$782,F$11)+'СЕТ СН'!$F$11+СВЦЭМ!$D$10+'СЕТ СН'!$F$5-'СЕТ СН'!$F$21</f>
        <v>2312.7134641500002</v>
      </c>
      <c r="G41" s="36">
        <f>SUMIFS(СВЦЭМ!$D$39:$D$782,СВЦЭМ!$A$39:$A$782,$A41,СВЦЭМ!$B$39:$B$782,G$11)+'СЕТ СН'!$F$11+СВЦЭМ!$D$10+'СЕТ СН'!$F$5-'СЕТ СН'!$F$21</f>
        <v>2312.97539035</v>
      </c>
      <c r="H41" s="36">
        <f>SUMIFS(СВЦЭМ!$D$39:$D$782,СВЦЭМ!$A$39:$A$782,$A41,СВЦЭМ!$B$39:$B$782,H$11)+'СЕТ СН'!$F$11+СВЦЭМ!$D$10+'СЕТ СН'!$F$5-'СЕТ СН'!$F$21</f>
        <v>2287.6294824500001</v>
      </c>
      <c r="I41" s="36">
        <f>SUMIFS(СВЦЭМ!$D$39:$D$782,СВЦЭМ!$A$39:$A$782,$A41,СВЦЭМ!$B$39:$B$782,I$11)+'СЕТ СН'!$F$11+СВЦЭМ!$D$10+'СЕТ СН'!$F$5-'СЕТ СН'!$F$21</f>
        <v>2196.2509227600003</v>
      </c>
      <c r="J41" s="36">
        <f>SUMIFS(СВЦЭМ!$D$39:$D$782,СВЦЭМ!$A$39:$A$782,$A41,СВЦЭМ!$B$39:$B$782,J$11)+'СЕТ СН'!$F$11+СВЦЭМ!$D$10+'СЕТ СН'!$F$5-'СЕТ СН'!$F$21</f>
        <v>2123.6218592700002</v>
      </c>
      <c r="K41" s="36">
        <f>SUMIFS(СВЦЭМ!$D$39:$D$782,СВЦЭМ!$A$39:$A$782,$A41,СВЦЭМ!$B$39:$B$782,K$11)+'СЕТ СН'!$F$11+СВЦЭМ!$D$10+'СЕТ СН'!$F$5-'СЕТ СН'!$F$21</f>
        <v>2081.0441226200001</v>
      </c>
      <c r="L41" s="36">
        <f>SUMIFS(СВЦЭМ!$D$39:$D$782,СВЦЭМ!$A$39:$A$782,$A41,СВЦЭМ!$B$39:$B$782,L$11)+'СЕТ СН'!$F$11+СВЦЭМ!$D$10+'СЕТ СН'!$F$5-'СЕТ СН'!$F$21</f>
        <v>2059.8093293400002</v>
      </c>
      <c r="M41" s="36">
        <f>SUMIFS(СВЦЭМ!$D$39:$D$782,СВЦЭМ!$A$39:$A$782,$A41,СВЦЭМ!$B$39:$B$782,M$11)+'СЕТ СН'!$F$11+СВЦЭМ!$D$10+'СЕТ СН'!$F$5-'СЕТ СН'!$F$21</f>
        <v>2090.5026285900003</v>
      </c>
      <c r="N41" s="36">
        <f>SUMIFS(СВЦЭМ!$D$39:$D$782,СВЦЭМ!$A$39:$A$782,$A41,СВЦЭМ!$B$39:$B$782,N$11)+'СЕТ СН'!$F$11+СВЦЭМ!$D$10+'СЕТ СН'!$F$5-'СЕТ СН'!$F$21</f>
        <v>2149.5953196700002</v>
      </c>
      <c r="O41" s="36">
        <f>SUMIFS(СВЦЭМ!$D$39:$D$782,СВЦЭМ!$A$39:$A$782,$A41,СВЦЭМ!$B$39:$B$782,O$11)+'СЕТ СН'!$F$11+СВЦЭМ!$D$10+'СЕТ СН'!$F$5-'СЕТ СН'!$F$21</f>
        <v>2193.7288861400002</v>
      </c>
      <c r="P41" s="36">
        <f>SUMIFS(СВЦЭМ!$D$39:$D$782,СВЦЭМ!$A$39:$A$782,$A41,СВЦЭМ!$B$39:$B$782,P$11)+'СЕТ СН'!$F$11+СВЦЭМ!$D$10+'СЕТ СН'!$F$5-'СЕТ СН'!$F$21</f>
        <v>2215.7170907</v>
      </c>
      <c r="Q41" s="36">
        <f>SUMIFS(СВЦЭМ!$D$39:$D$782,СВЦЭМ!$A$39:$A$782,$A41,СВЦЭМ!$B$39:$B$782,Q$11)+'СЕТ СН'!$F$11+СВЦЭМ!$D$10+'СЕТ СН'!$F$5-'СЕТ СН'!$F$21</f>
        <v>2200.05988497</v>
      </c>
      <c r="R41" s="36">
        <f>SUMIFS(СВЦЭМ!$D$39:$D$782,СВЦЭМ!$A$39:$A$782,$A41,СВЦЭМ!$B$39:$B$782,R$11)+'СЕТ СН'!$F$11+СВЦЭМ!$D$10+'СЕТ СН'!$F$5-'СЕТ СН'!$F$21</f>
        <v>2158.7941225100003</v>
      </c>
      <c r="S41" s="36">
        <f>SUMIFS(СВЦЭМ!$D$39:$D$782,СВЦЭМ!$A$39:$A$782,$A41,СВЦЭМ!$B$39:$B$782,S$11)+'СЕТ СН'!$F$11+СВЦЭМ!$D$10+'СЕТ СН'!$F$5-'СЕТ СН'!$F$21</f>
        <v>2105.28621832</v>
      </c>
      <c r="T41" s="36">
        <f>SUMIFS(СВЦЭМ!$D$39:$D$782,СВЦЭМ!$A$39:$A$782,$A41,СВЦЭМ!$B$39:$B$782,T$11)+'СЕТ СН'!$F$11+СВЦЭМ!$D$10+'СЕТ СН'!$F$5-'СЕТ СН'!$F$21</f>
        <v>2070.9712218599998</v>
      </c>
      <c r="U41" s="36">
        <f>SUMIFS(СВЦЭМ!$D$39:$D$782,СВЦЭМ!$A$39:$A$782,$A41,СВЦЭМ!$B$39:$B$782,U$11)+'СЕТ СН'!$F$11+СВЦЭМ!$D$10+'СЕТ СН'!$F$5-'СЕТ СН'!$F$21</f>
        <v>2072.8552290799998</v>
      </c>
      <c r="V41" s="36">
        <f>SUMIFS(СВЦЭМ!$D$39:$D$782,СВЦЭМ!$A$39:$A$782,$A41,СВЦЭМ!$B$39:$B$782,V$11)+'СЕТ СН'!$F$11+СВЦЭМ!$D$10+'СЕТ СН'!$F$5-'СЕТ СН'!$F$21</f>
        <v>2057.3421001800002</v>
      </c>
      <c r="W41" s="36">
        <f>SUMIFS(СВЦЭМ!$D$39:$D$782,СВЦЭМ!$A$39:$A$782,$A41,СВЦЭМ!$B$39:$B$782,W$11)+'СЕТ СН'!$F$11+СВЦЭМ!$D$10+'СЕТ СН'!$F$5-'СЕТ СН'!$F$21</f>
        <v>2058.6256099100001</v>
      </c>
      <c r="X41" s="36">
        <f>SUMIFS(СВЦЭМ!$D$39:$D$782,СВЦЭМ!$A$39:$A$782,$A41,СВЦЭМ!$B$39:$B$782,X$11)+'СЕТ СН'!$F$11+СВЦЭМ!$D$10+'СЕТ СН'!$F$5-'СЕТ СН'!$F$21</f>
        <v>2067.4863030500001</v>
      </c>
      <c r="Y41" s="36">
        <f>SUMIFS(СВЦЭМ!$D$39:$D$782,СВЦЭМ!$A$39:$A$782,$A41,СВЦЭМ!$B$39:$B$782,Y$11)+'СЕТ СН'!$F$11+СВЦЭМ!$D$10+'СЕТ СН'!$F$5-'СЕТ СН'!$F$21</f>
        <v>2073.77715506</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01.06.2021</v>
      </c>
      <c r="B48" s="36">
        <f>SUMIFS(СВЦЭМ!$D$39:$D$782,СВЦЭМ!$A$39:$A$782,$A48,СВЦЭМ!$B$39:$B$782,B$47)+'СЕТ СН'!$G$11+СВЦЭМ!$D$10+'СЕТ СН'!$G$5-'СЕТ СН'!$G$21</f>
        <v>2895.6411210000001</v>
      </c>
      <c r="C48" s="36">
        <f>SUMIFS(СВЦЭМ!$D$39:$D$782,СВЦЭМ!$A$39:$A$782,$A48,СВЦЭМ!$B$39:$B$782,C$47)+'СЕТ СН'!$G$11+СВЦЭМ!$D$10+'СЕТ СН'!$G$5-'СЕТ СН'!$G$21</f>
        <v>2956.8215647799998</v>
      </c>
      <c r="D48" s="36">
        <f>SUMIFS(СВЦЭМ!$D$39:$D$782,СВЦЭМ!$A$39:$A$782,$A48,СВЦЭМ!$B$39:$B$782,D$47)+'СЕТ СН'!$G$11+СВЦЭМ!$D$10+'СЕТ СН'!$G$5-'СЕТ СН'!$G$21</f>
        <v>2978.8633815499998</v>
      </c>
      <c r="E48" s="36">
        <f>SUMIFS(СВЦЭМ!$D$39:$D$782,СВЦЭМ!$A$39:$A$782,$A48,СВЦЭМ!$B$39:$B$782,E$47)+'СЕТ СН'!$G$11+СВЦЭМ!$D$10+'СЕТ СН'!$G$5-'СЕТ СН'!$G$21</f>
        <v>2987.5818416000002</v>
      </c>
      <c r="F48" s="36">
        <f>SUMIFS(СВЦЭМ!$D$39:$D$782,СВЦЭМ!$A$39:$A$782,$A48,СВЦЭМ!$B$39:$B$782,F$47)+'СЕТ СН'!$G$11+СВЦЭМ!$D$10+'СЕТ СН'!$G$5-'СЕТ СН'!$G$21</f>
        <v>2990.1098157900001</v>
      </c>
      <c r="G48" s="36">
        <f>SUMIFS(СВЦЭМ!$D$39:$D$782,СВЦЭМ!$A$39:$A$782,$A48,СВЦЭМ!$B$39:$B$782,G$47)+'СЕТ СН'!$G$11+СВЦЭМ!$D$10+'СЕТ СН'!$G$5-'СЕТ СН'!$G$21</f>
        <v>2971.8875912000003</v>
      </c>
      <c r="H48" s="36">
        <f>SUMIFS(СВЦЭМ!$D$39:$D$782,СВЦЭМ!$A$39:$A$782,$A48,СВЦЭМ!$B$39:$B$782,H$47)+'СЕТ СН'!$G$11+СВЦЭМ!$D$10+'СЕТ СН'!$G$5-'СЕТ СН'!$G$21</f>
        <v>2931.12538447</v>
      </c>
      <c r="I48" s="36">
        <f>SUMIFS(СВЦЭМ!$D$39:$D$782,СВЦЭМ!$A$39:$A$782,$A48,СВЦЭМ!$B$39:$B$782,I$47)+'СЕТ СН'!$G$11+СВЦЭМ!$D$10+'СЕТ СН'!$G$5-'СЕТ СН'!$G$21</f>
        <v>2839.9503192399998</v>
      </c>
      <c r="J48" s="36">
        <f>SUMIFS(СВЦЭМ!$D$39:$D$782,СВЦЭМ!$A$39:$A$782,$A48,СВЦЭМ!$B$39:$B$782,J$47)+'СЕТ СН'!$G$11+СВЦЭМ!$D$10+'СЕТ СН'!$G$5-'СЕТ СН'!$G$21</f>
        <v>2794.9660504399999</v>
      </c>
      <c r="K48" s="36">
        <f>SUMIFS(СВЦЭМ!$D$39:$D$782,СВЦЭМ!$A$39:$A$782,$A48,СВЦЭМ!$B$39:$B$782,K$47)+'СЕТ СН'!$G$11+СВЦЭМ!$D$10+'СЕТ СН'!$G$5-'СЕТ СН'!$G$21</f>
        <v>2895.3188901000003</v>
      </c>
      <c r="L48" s="36">
        <f>SUMIFS(СВЦЭМ!$D$39:$D$782,СВЦЭМ!$A$39:$A$782,$A48,СВЦЭМ!$B$39:$B$782,L$47)+'СЕТ СН'!$G$11+СВЦЭМ!$D$10+'СЕТ СН'!$G$5-'СЕТ СН'!$G$21</f>
        <v>2877.5195792200002</v>
      </c>
      <c r="M48" s="36">
        <f>SUMIFS(СВЦЭМ!$D$39:$D$782,СВЦЭМ!$A$39:$A$782,$A48,СВЦЭМ!$B$39:$B$782,M$47)+'СЕТ СН'!$G$11+СВЦЭМ!$D$10+'СЕТ СН'!$G$5-'СЕТ СН'!$G$21</f>
        <v>2865.3608135200002</v>
      </c>
      <c r="N48" s="36">
        <f>SUMIFS(СВЦЭМ!$D$39:$D$782,СВЦЭМ!$A$39:$A$782,$A48,СВЦЭМ!$B$39:$B$782,N$47)+'СЕТ СН'!$G$11+СВЦЭМ!$D$10+'СЕТ СН'!$G$5-'СЕТ СН'!$G$21</f>
        <v>2875.5958977499999</v>
      </c>
      <c r="O48" s="36">
        <f>SUMIFS(СВЦЭМ!$D$39:$D$782,СВЦЭМ!$A$39:$A$782,$A48,СВЦЭМ!$B$39:$B$782,O$47)+'СЕТ СН'!$G$11+СВЦЭМ!$D$10+'СЕТ СН'!$G$5-'СЕТ СН'!$G$21</f>
        <v>2916.77246737</v>
      </c>
      <c r="P48" s="36">
        <f>SUMIFS(СВЦЭМ!$D$39:$D$782,СВЦЭМ!$A$39:$A$782,$A48,СВЦЭМ!$B$39:$B$782,P$47)+'СЕТ СН'!$G$11+СВЦЭМ!$D$10+'СЕТ СН'!$G$5-'СЕТ СН'!$G$21</f>
        <v>2927.5980133000003</v>
      </c>
      <c r="Q48" s="36">
        <f>SUMIFS(СВЦЭМ!$D$39:$D$782,СВЦЭМ!$A$39:$A$782,$A48,СВЦЭМ!$B$39:$B$782,Q$47)+'СЕТ СН'!$G$11+СВЦЭМ!$D$10+'СЕТ СН'!$G$5-'СЕТ СН'!$G$21</f>
        <v>2926.2153937000003</v>
      </c>
      <c r="R48" s="36">
        <f>SUMIFS(СВЦЭМ!$D$39:$D$782,СВЦЭМ!$A$39:$A$782,$A48,СВЦЭМ!$B$39:$B$782,R$47)+'СЕТ СН'!$G$11+СВЦЭМ!$D$10+'СЕТ СН'!$G$5-'СЕТ СН'!$G$21</f>
        <v>2880.10779559</v>
      </c>
      <c r="S48" s="36">
        <f>SUMIFS(СВЦЭМ!$D$39:$D$782,СВЦЭМ!$A$39:$A$782,$A48,СВЦЭМ!$B$39:$B$782,S$47)+'СЕТ СН'!$G$11+СВЦЭМ!$D$10+'СЕТ СН'!$G$5-'СЕТ СН'!$G$21</f>
        <v>2883.9131035600003</v>
      </c>
      <c r="T48" s="36">
        <f>SUMIFS(СВЦЭМ!$D$39:$D$782,СВЦЭМ!$A$39:$A$782,$A48,СВЦЭМ!$B$39:$B$782,T$47)+'СЕТ СН'!$G$11+СВЦЭМ!$D$10+'СЕТ СН'!$G$5-'СЕТ СН'!$G$21</f>
        <v>2896.2415921900001</v>
      </c>
      <c r="U48" s="36">
        <f>SUMIFS(СВЦЭМ!$D$39:$D$782,СВЦЭМ!$A$39:$A$782,$A48,СВЦЭМ!$B$39:$B$782,U$47)+'СЕТ СН'!$G$11+СВЦЭМ!$D$10+'СЕТ СН'!$G$5-'СЕТ СН'!$G$21</f>
        <v>2887.16410864</v>
      </c>
      <c r="V48" s="36">
        <f>SUMIFS(СВЦЭМ!$D$39:$D$782,СВЦЭМ!$A$39:$A$782,$A48,СВЦЭМ!$B$39:$B$782,V$47)+'СЕТ СН'!$G$11+СВЦЭМ!$D$10+'СЕТ СН'!$G$5-'СЕТ СН'!$G$21</f>
        <v>2895.6690870500001</v>
      </c>
      <c r="W48" s="36">
        <f>SUMIFS(СВЦЭМ!$D$39:$D$782,СВЦЭМ!$A$39:$A$782,$A48,СВЦЭМ!$B$39:$B$782,W$47)+'СЕТ СН'!$G$11+СВЦЭМ!$D$10+'СЕТ СН'!$G$5-'СЕТ СН'!$G$21</f>
        <v>2912.16989001</v>
      </c>
      <c r="X48" s="36">
        <f>SUMIFS(СВЦЭМ!$D$39:$D$782,СВЦЭМ!$A$39:$A$782,$A48,СВЦЭМ!$B$39:$B$782,X$47)+'СЕТ СН'!$G$11+СВЦЭМ!$D$10+'СЕТ СН'!$G$5-'СЕТ СН'!$G$21</f>
        <v>2912.9611116199999</v>
      </c>
      <c r="Y48" s="36">
        <f>SUMIFS(СВЦЭМ!$D$39:$D$782,СВЦЭМ!$A$39:$A$782,$A48,СВЦЭМ!$B$39:$B$782,Y$47)+'СЕТ СН'!$G$11+СВЦЭМ!$D$10+'СЕТ СН'!$G$5-'СЕТ СН'!$G$21</f>
        <v>2866.1670383800001</v>
      </c>
      <c r="AA48" s="45"/>
    </row>
    <row r="49" spans="1:25" ht="15.75" x14ac:dyDescent="0.2">
      <c r="A49" s="35">
        <f>A48+1</f>
        <v>44349</v>
      </c>
      <c r="B49" s="36">
        <f>SUMIFS(СВЦЭМ!$D$39:$D$782,СВЦЭМ!$A$39:$A$782,$A49,СВЦЭМ!$B$39:$B$782,B$47)+'СЕТ СН'!$G$11+СВЦЭМ!$D$10+'СЕТ СН'!$G$5-'СЕТ СН'!$G$21</f>
        <v>2838.5022886699999</v>
      </c>
      <c r="C49" s="36">
        <f>SUMIFS(СВЦЭМ!$D$39:$D$782,СВЦЭМ!$A$39:$A$782,$A49,СВЦЭМ!$B$39:$B$782,C$47)+'СЕТ СН'!$G$11+СВЦЭМ!$D$10+'СЕТ СН'!$G$5-'СЕТ СН'!$G$21</f>
        <v>2896.8724645699999</v>
      </c>
      <c r="D49" s="36">
        <f>SUMIFS(СВЦЭМ!$D$39:$D$782,СВЦЭМ!$A$39:$A$782,$A49,СВЦЭМ!$B$39:$B$782,D$47)+'СЕТ СН'!$G$11+СВЦЭМ!$D$10+'СЕТ СН'!$G$5-'СЕТ СН'!$G$21</f>
        <v>2968.5287143999999</v>
      </c>
      <c r="E49" s="36">
        <f>SUMIFS(СВЦЭМ!$D$39:$D$782,СВЦЭМ!$A$39:$A$782,$A49,СВЦЭМ!$B$39:$B$782,E$47)+'СЕТ СН'!$G$11+СВЦЭМ!$D$10+'СЕТ СН'!$G$5-'СЕТ СН'!$G$21</f>
        <v>2974.5426751599998</v>
      </c>
      <c r="F49" s="36">
        <f>SUMIFS(СВЦЭМ!$D$39:$D$782,СВЦЭМ!$A$39:$A$782,$A49,СВЦЭМ!$B$39:$B$782,F$47)+'СЕТ СН'!$G$11+СВЦЭМ!$D$10+'СЕТ СН'!$G$5-'СЕТ СН'!$G$21</f>
        <v>2982.4992008700001</v>
      </c>
      <c r="G49" s="36">
        <f>SUMIFS(СВЦЭМ!$D$39:$D$782,СВЦЭМ!$A$39:$A$782,$A49,СВЦЭМ!$B$39:$B$782,G$47)+'СЕТ СН'!$G$11+СВЦЭМ!$D$10+'СЕТ СН'!$G$5-'СЕТ СН'!$G$21</f>
        <v>2962.3509381600002</v>
      </c>
      <c r="H49" s="36">
        <f>SUMIFS(СВЦЭМ!$D$39:$D$782,СВЦЭМ!$A$39:$A$782,$A49,СВЦЭМ!$B$39:$B$782,H$47)+'СЕТ СН'!$G$11+СВЦЭМ!$D$10+'СЕТ СН'!$G$5-'СЕТ СН'!$G$21</f>
        <v>2935.99842506</v>
      </c>
      <c r="I49" s="36">
        <f>SUMIFS(СВЦЭМ!$D$39:$D$782,СВЦЭМ!$A$39:$A$782,$A49,СВЦЭМ!$B$39:$B$782,I$47)+'СЕТ СН'!$G$11+СВЦЭМ!$D$10+'СЕТ СН'!$G$5-'СЕТ СН'!$G$21</f>
        <v>2871.82832095</v>
      </c>
      <c r="J49" s="36">
        <f>SUMIFS(СВЦЭМ!$D$39:$D$782,СВЦЭМ!$A$39:$A$782,$A49,СВЦЭМ!$B$39:$B$782,J$47)+'СЕТ СН'!$G$11+СВЦЭМ!$D$10+'СЕТ СН'!$G$5-'СЕТ СН'!$G$21</f>
        <v>2837.3409878000002</v>
      </c>
      <c r="K49" s="36">
        <f>SUMIFS(СВЦЭМ!$D$39:$D$782,СВЦЭМ!$A$39:$A$782,$A49,СВЦЭМ!$B$39:$B$782,K$47)+'СЕТ СН'!$G$11+СВЦЭМ!$D$10+'СЕТ СН'!$G$5-'СЕТ СН'!$G$21</f>
        <v>2858.3432486900001</v>
      </c>
      <c r="L49" s="36">
        <f>SUMIFS(СВЦЭМ!$D$39:$D$782,СВЦЭМ!$A$39:$A$782,$A49,СВЦЭМ!$B$39:$B$782,L$47)+'СЕТ СН'!$G$11+СВЦЭМ!$D$10+'СЕТ СН'!$G$5-'СЕТ СН'!$G$21</f>
        <v>2855.81264999</v>
      </c>
      <c r="M49" s="36">
        <f>SUMIFS(СВЦЭМ!$D$39:$D$782,СВЦЭМ!$A$39:$A$782,$A49,СВЦЭМ!$B$39:$B$782,M$47)+'СЕТ СН'!$G$11+СВЦЭМ!$D$10+'СЕТ СН'!$G$5-'СЕТ СН'!$G$21</f>
        <v>2859.6348374200002</v>
      </c>
      <c r="N49" s="36">
        <f>SUMIFS(СВЦЭМ!$D$39:$D$782,СВЦЭМ!$A$39:$A$782,$A49,СВЦЭМ!$B$39:$B$782,N$47)+'СЕТ СН'!$G$11+СВЦЭМ!$D$10+'СЕТ СН'!$G$5-'СЕТ СН'!$G$21</f>
        <v>2912.72346242</v>
      </c>
      <c r="O49" s="36">
        <f>SUMIFS(СВЦЭМ!$D$39:$D$782,СВЦЭМ!$A$39:$A$782,$A49,СВЦЭМ!$B$39:$B$782,O$47)+'СЕТ СН'!$G$11+СВЦЭМ!$D$10+'СЕТ СН'!$G$5-'СЕТ СН'!$G$21</f>
        <v>2952.1566136500001</v>
      </c>
      <c r="P49" s="36">
        <f>SUMIFS(СВЦЭМ!$D$39:$D$782,СВЦЭМ!$A$39:$A$782,$A49,СВЦЭМ!$B$39:$B$782,P$47)+'СЕТ СН'!$G$11+СВЦЭМ!$D$10+'СЕТ СН'!$G$5-'СЕТ СН'!$G$21</f>
        <v>2958.3724777699999</v>
      </c>
      <c r="Q49" s="36">
        <f>SUMIFS(СВЦЭМ!$D$39:$D$782,СВЦЭМ!$A$39:$A$782,$A49,СВЦЭМ!$B$39:$B$782,Q$47)+'СЕТ СН'!$G$11+СВЦЭМ!$D$10+'СЕТ СН'!$G$5-'СЕТ СН'!$G$21</f>
        <v>2960.01327365</v>
      </c>
      <c r="R49" s="36">
        <f>SUMIFS(СВЦЭМ!$D$39:$D$782,СВЦЭМ!$A$39:$A$782,$A49,СВЦЭМ!$B$39:$B$782,R$47)+'СЕТ СН'!$G$11+СВЦЭМ!$D$10+'СЕТ СН'!$G$5-'СЕТ СН'!$G$21</f>
        <v>2920.8828834999999</v>
      </c>
      <c r="S49" s="36">
        <f>SUMIFS(СВЦЭМ!$D$39:$D$782,СВЦЭМ!$A$39:$A$782,$A49,СВЦЭМ!$B$39:$B$782,S$47)+'СЕТ СН'!$G$11+СВЦЭМ!$D$10+'СЕТ СН'!$G$5-'СЕТ СН'!$G$21</f>
        <v>2917.7753593299999</v>
      </c>
      <c r="T49" s="36">
        <f>SUMIFS(СВЦЭМ!$D$39:$D$782,СВЦЭМ!$A$39:$A$782,$A49,СВЦЭМ!$B$39:$B$782,T$47)+'СЕТ СН'!$G$11+СВЦЭМ!$D$10+'СЕТ СН'!$G$5-'СЕТ СН'!$G$21</f>
        <v>2896.3320248600003</v>
      </c>
      <c r="U49" s="36">
        <f>SUMIFS(СВЦЭМ!$D$39:$D$782,СВЦЭМ!$A$39:$A$782,$A49,СВЦЭМ!$B$39:$B$782,U$47)+'СЕТ СН'!$G$11+СВЦЭМ!$D$10+'СЕТ СН'!$G$5-'СЕТ СН'!$G$21</f>
        <v>2863.8919737400001</v>
      </c>
      <c r="V49" s="36">
        <f>SUMIFS(СВЦЭМ!$D$39:$D$782,СВЦЭМ!$A$39:$A$782,$A49,СВЦЭМ!$B$39:$B$782,V$47)+'СЕТ СН'!$G$11+СВЦЭМ!$D$10+'СЕТ СН'!$G$5-'СЕТ СН'!$G$21</f>
        <v>2851.91720222</v>
      </c>
      <c r="W49" s="36">
        <f>SUMIFS(СВЦЭМ!$D$39:$D$782,СВЦЭМ!$A$39:$A$782,$A49,СВЦЭМ!$B$39:$B$782,W$47)+'СЕТ СН'!$G$11+СВЦЭМ!$D$10+'СЕТ СН'!$G$5-'СЕТ СН'!$G$21</f>
        <v>2863.00778227</v>
      </c>
      <c r="X49" s="36">
        <f>SUMIFS(СВЦЭМ!$D$39:$D$782,СВЦЭМ!$A$39:$A$782,$A49,СВЦЭМ!$B$39:$B$782,X$47)+'СЕТ СН'!$G$11+СВЦЭМ!$D$10+'СЕТ СН'!$G$5-'СЕТ СН'!$G$21</f>
        <v>2928.9821720600003</v>
      </c>
      <c r="Y49" s="36">
        <f>SUMIFS(СВЦЭМ!$D$39:$D$782,СВЦЭМ!$A$39:$A$782,$A49,СВЦЭМ!$B$39:$B$782,Y$47)+'СЕТ СН'!$G$11+СВЦЭМ!$D$10+'СЕТ СН'!$G$5-'СЕТ СН'!$G$21</f>
        <v>2887.1755572900001</v>
      </c>
    </row>
    <row r="50" spans="1:25" ht="15.75" x14ac:dyDescent="0.2">
      <c r="A50" s="35">
        <f t="shared" ref="A50:A77" si="1">A49+1</f>
        <v>44350</v>
      </c>
      <c r="B50" s="36">
        <f>SUMIFS(СВЦЭМ!$D$39:$D$782,СВЦЭМ!$A$39:$A$782,$A50,СВЦЭМ!$B$39:$B$782,B$47)+'СЕТ СН'!$G$11+СВЦЭМ!$D$10+'СЕТ СН'!$G$5-'СЕТ СН'!$G$21</f>
        <v>2812.07105172</v>
      </c>
      <c r="C50" s="36">
        <f>SUMIFS(СВЦЭМ!$D$39:$D$782,СВЦЭМ!$A$39:$A$782,$A50,СВЦЭМ!$B$39:$B$782,C$47)+'СЕТ СН'!$G$11+СВЦЭМ!$D$10+'СЕТ СН'!$G$5-'СЕТ СН'!$G$21</f>
        <v>2878.28626454</v>
      </c>
      <c r="D50" s="36">
        <f>SUMIFS(СВЦЭМ!$D$39:$D$782,СВЦЭМ!$A$39:$A$782,$A50,СВЦЭМ!$B$39:$B$782,D$47)+'СЕТ СН'!$G$11+СВЦЭМ!$D$10+'СЕТ СН'!$G$5-'СЕТ СН'!$G$21</f>
        <v>2948.5221617100001</v>
      </c>
      <c r="E50" s="36">
        <f>SUMIFS(СВЦЭМ!$D$39:$D$782,СВЦЭМ!$A$39:$A$782,$A50,СВЦЭМ!$B$39:$B$782,E$47)+'СЕТ СН'!$G$11+СВЦЭМ!$D$10+'СЕТ СН'!$G$5-'СЕТ СН'!$G$21</f>
        <v>2964.68474896</v>
      </c>
      <c r="F50" s="36">
        <f>SUMIFS(СВЦЭМ!$D$39:$D$782,СВЦЭМ!$A$39:$A$782,$A50,СВЦЭМ!$B$39:$B$782,F$47)+'СЕТ СН'!$G$11+СВЦЭМ!$D$10+'СЕТ СН'!$G$5-'СЕТ СН'!$G$21</f>
        <v>2970.9660025200001</v>
      </c>
      <c r="G50" s="36">
        <f>SUMIFS(СВЦЭМ!$D$39:$D$782,СВЦЭМ!$A$39:$A$782,$A50,СВЦЭМ!$B$39:$B$782,G$47)+'СЕТ СН'!$G$11+СВЦЭМ!$D$10+'СЕТ СН'!$G$5-'СЕТ СН'!$G$21</f>
        <v>2951.45367089</v>
      </c>
      <c r="H50" s="36">
        <f>SUMIFS(СВЦЭМ!$D$39:$D$782,СВЦЭМ!$A$39:$A$782,$A50,СВЦЭМ!$B$39:$B$782,H$47)+'СЕТ СН'!$G$11+СВЦЭМ!$D$10+'СЕТ СН'!$G$5-'СЕТ СН'!$G$21</f>
        <v>2911.2114420799999</v>
      </c>
      <c r="I50" s="36">
        <f>SUMIFS(СВЦЭМ!$D$39:$D$782,СВЦЭМ!$A$39:$A$782,$A50,СВЦЭМ!$B$39:$B$782,I$47)+'СЕТ СН'!$G$11+СВЦЭМ!$D$10+'СЕТ СН'!$G$5-'СЕТ СН'!$G$21</f>
        <v>2889.3703459500002</v>
      </c>
      <c r="J50" s="36">
        <f>SUMIFS(СВЦЭМ!$D$39:$D$782,СВЦЭМ!$A$39:$A$782,$A50,СВЦЭМ!$B$39:$B$782,J$47)+'СЕТ СН'!$G$11+СВЦЭМ!$D$10+'СЕТ СН'!$G$5-'СЕТ СН'!$G$21</f>
        <v>2928.53897349</v>
      </c>
      <c r="K50" s="36">
        <f>SUMIFS(СВЦЭМ!$D$39:$D$782,СВЦЭМ!$A$39:$A$782,$A50,СВЦЭМ!$B$39:$B$782,K$47)+'СЕТ СН'!$G$11+СВЦЭМ!$D$10+'СЕТ СН'!$G$5-'СЕТ СН'!$G$21</f>
        <v>2950.7950615899999</v>
      </c>
      <c r="L50" s="36">
        <f>SUMIFS(СВЦЭМ!$D$39:$D$782,СВЦЭМ!$A$39:$A$782,$A50,СВЦЭМ!$B$39:$B$782,L$47)+'СЕТ СН'!$G$11+СВЦЭМ!$D$10+'СЕТ СН'!$G$5-'СЕТ СН'!$G$21</f>
        <v>2958.2014619800002</v>
      </c>
      <c r="M50" s="36">
        <f>SUMIFS(СВЦЭМ!$D$39:$D$782,СВЦЭМ!$A$39:$A$782,$A50,СВЦЭМ!$B$39:$B$782,M$47)+'СЕТ СН'!$G$11+СВЦЭМ!$D$10+'СЕТ СН'!$G$5-'СЕТ СН'!$G$21</f>
        <v>2942.42254121</v>
      </c>
      <c r="N50" s="36">
        <f>SUMIFS(СВЦЭМ!$D$39:$D$782,СВЦЭМ!$A$39:$A$782,$A50,СВЦЭМ!$B$39:$B$782,N$47)+'СЕТ СН'!$G$11+СВЦЭМ!$D$10+'СЕТ СН'!$G$5-'СЕТ СН'!$G$21</f>
        <v>2932.2035093200002</v>
      </c>
      <c r="O50" s="36">
        <f>SUMIFS(СВЦЭМ!$D$39:$D$782,СВЦЭМ!$A$39:$A$782,$A50,СВЦЭМ!$B$39:$B$782,O$47)+'СЕТ СН'!$G$11+СВЦЭМ!$D$10+'СЕТ СН'!$G$5-'СЕТ СН'!$G$21</f>
        <v>2956.8521370100002</v>
      </c>
      <c r="P50" s="36">
        <f>SUMIFS(СВЦЭМ!$D$39:$D$782,СВЦЭМ!$A$39:$A$782,$A50,СВЦЭМ!$B$39:$B$782,P$47)+'СЕТ СН'!$G$11+СВЦЭМ!$D$10+'СЕТ СН'!$G$5-'СЕТ СН'!$G$21</f>
        <v>2967.3920378000003</v>
      </c>
      <c r="Q50" s="36">
        <f>SUMIFS(СВЦЭМ!$D$39:$D$782,СВЦЭМ!$A$39:$A$782,$A50,СВЦЭМ!$B$39:$B$782,Q$47)+'СЕТ СН'!$G$11+СВЦЭМ!$D$10+'СЕТ СН'!$G$5-'СЕТ СН'!$G$21</f>
        <v>2961.4124167499999</v>
      </c>
      <c r="R50" s="36">
        <f>SUMIFS(СВЦЭМ!$D$39:$D$782,СВЦЭМ!$A$39:$A$782,$A50,СВЦЭМ!$B$39:$B$782,R$47)+'СЕТ СН'!$G$11+СВЦЭМ!$D$10+'СЕТ СН'!$G$5-'СЕТ СН'!$G$21</f>
        <v>2927.6350458100001</v>
      </c>
      <c r="S50" s="36">
        <f>SUMIFS(СВЦЭМ!$D$39:$D$782,СВЦЭМ!$A$39:$A$782,$A50,СВЦЭМ!$B$39:$B$782,S$47)+'СЕТ СН'!$G$11+СВЦЭМ!$D$10+'СЕТ СН'!$G$5-'СЕТ СН'!$G$21</f>
        <v>2950.2353005700002</v>
      </c>
      <c r="T50" s="36">
        <f>SUMIFS(СВЦЭМ!$D$39:$D$782,СВЦЭМ!$A$39:$A$782,$A50,СВЦЭМ!$B$39:$B$782,T$47)+'СЕТ СН'!$G$11+СВЦЭМ!$D$10+'СЕТ СН'!$G$5-'СЕТ СН'!$G$21</f>
        <v>2923.1981397200002</v>
      </c>
      <c r="U50" s="36">
        <f>SUMIFS(СВЦЭМ!$D$39:$D$782,СВЦЭМ!$A$39:$A$782,$A50,СВЦЭМ!$B$39:$B$782,U$47)+'СЕТ СН'!$G$11+СВЦЭМ!$D$10+'СЕТ СН'!$G$5-'СЕТ СН'!$G$21</f>
        <v>2884.60847087</v>
      </c>
      <c r="V50" s="36">
        <f>SUMIFS(СВЦЭМ!$D$39:$D$782,СВЦЭМ!$A$39:$A$782,$A50,СВЦЭМ!$B$39:$B$782,V$47)+'СЕТ СН'!$G$11+СВЦЭМ!$D$10+'СЕТ СН'!$G$5-'СЕТ СН'!$G$21</f>
        <v>2898.7712113400003</v>
      </c>
      <c r="W50" s="36">
        <f>SUMIFS(СВЦЭМ!$D$39:$D$782,СВЦЭМ!$A$39:$A$782,$A50,СВЦЭМ!$B$39:$B$782,W$47)+'СЕТ СН'!$G$11+СВЦЭМ!$D$10+'СЕТ СН'!$G$5-'СЕТ СН'!$G$21</f>
        <v>2909.03934454</v>
      </c>
      <c r="X50" s="36">
        <f>SUMIFS(СВЦЭМ!$D$39:$D$782,СВЦЭМ!$A$39:$A$782,$A50,СВЦЭМ!$B$39:$B$782,X$47)+'СЕТ СН'!$G$11+СВЦЭМ!$D$10+'СЕТ СН'!$G$5-'СЕТ СН'!$G$21</f>
        <v>2890.6019287999998</v>
      </c>
      <c r="Y50" s="36">
        <f>SUMIFS(СВЦЭМ!$D$39:$D$782,СВЦЭМ!$A$39:$A$782,$A50,СВЦЭМ!$B$39:$B$782,Y$47)+'СЕТ СН'!$G$11+СВЦЭМ!$D$10+'СЕТ СН'!$G$5-'СЕТ СН'!$G$21</f>
        <v>2837.4757784900003</v>
      </c>
    </row>
    <row r="51" spans="1:25" ht="15.75" x14ac:dyDescent="0.2">
      <c r="A51" s="35">
        <f t="shared" si="1"/>
        <v>44351</v>
      </c>
      <c r="B51" s="36">
        <f>SUMIFS(СВЦЭМ!$D$39:$D$782,СВЦЭМ!$A$39:$A$782,$A51,СВЦЭМ!$B$39:$B$782,B$47)+'СЕТ СН'!$G$11+СВЦЭМ!$D$10+'СЕТ СН'!$G$5-'СЕТ СН'!$G$21</f>
        <v>2814.3012189800002</v>
      </c>
      <c r="C51" s="36">
        <f>SUMIFS(СВЦЭМ!$D$39:$D$782,СВЦЭМ!$A$39:$A$782,$A51,СВЦЭМ!$B$39:$B$782,C$47)+'СЕТ СН'!$G$11+СВЦЭМ!$D$10+'СЕТ СН'!$G$5-'СЕТ СН'!$G$21</f>
        <v>2885.3463703100001</v>
      </c>
      <c r="D51" s="36">
        <f>SUMIFS(СВЦЭМ!$D$39:$D$782,СВЦЭМ!$A$39:$A$782,$A51,СВЦЭМ!$B$39:$B$782,D$47)+'СЕТ СН'!$G$11+СВЦЭМ!$D$10+'СЕТ СН'!$G$5-'СЕТ СН'!$G$21</f>
        <v>2953.6273058500001</v>
      </c>
      <c r="E51" s="36">
        <f>SUMIFS(СВЦЭМ!$D$39:$D$782,СВЦЭМ!$A$39:$A$782,$A51,СВЦЭМ!$B$39:$B$782,E$47)+'СЕТ СН'!$G$11+СВЦЭМ!$D$10+'СЕТ СН'!$G$5-'СЕТ СН'!$G$21</f>
        <v>2963.1817208900002</v>
      </c>
      <c r="F51" s="36">
        <f>SUMIFS(СВЦЭМ!$D$39:$D$782,СВЦЭМ!$A$39:$A$782,$A51,СВЦЭМ!$B$39:$B$782,F$47)+'СЕТ СН'!$G$11+СВЦЭМ!$D$10+'СЕТ СН'!$G$5-'СЕТ СН'!$G$21</f>
        <v>2961.06139622</v>
      </c>
      <c r="G51" s="36">
        <f>SUMIFS(СВЦЭМ!$D$39:$D$782,СВЦЭМ!$A$39:$A$782,$A51,СВЦЭМ!$B$39:$B$782,G$47)+'СЕТ СН'!$G$11+СВЦЭМ!$D$10+'СЕТ СН'!$G$5-'СЕТ СН'!$G$21</f>
        <v>2952.2894292999999</v>
      </c>
      <c r="H51" s="36">
        <f>SUMIFS(СВЦЭМ!$D$39:$D$782,СВЦЭМ!$A$39:$A$782,$A51,СВЦЭМ!$B$39:$B$782,H$47)+'СЕТ СН'!$G$11+СВЦЭМ!$D$10+'СЕТ СН'!$G$5-'СЕТ СН'!$G$21</f>
        <v>2913.2523679300002</v>
      </c>
      <c r="I51" s="36">
        <f>SUMIFS(СВЦЭМ!$D$39:$D$782,СВЦЭМ!$A$39:$A$782,$A51,СВЦЭМ!$B$39:$B$782,I$47)+'СЕТ СН'!$G$11+СВЦЭМ!$D$10+'СЕТ СН'!$G$5-'СЕТ СН'!$G$21</f>
        <v>2880.6628102700001</v>
      </c>
      <c r="J51" s="36">
        <f>SUMIFS(СВЦЭМ!$D$39:$D$782,СВЦЭМ!$A$39:$A$782,$A51,СВЦЭМ!$B$39:$B$782,J$47)+'СЕТ СН'!$G$11+СВЦЭМ!$D$10+'СЕТ СН'!$G$5-'СЕТ СН'!$G$21</f>
        <v>2932.8095442499998</v>
      </c>
      <c r="K51" s="36">
        <f>SUMIFS(СВЦЭМ!$D$39:$D$782,СВЦЭМ!$A$39:$A$782,$A51,СВЦЭМ!$B$39:$B$782,K$47)+'СЕТ СН'!$G$11+СВЦЭМ!$D$10+'СЕТ СН'!$G$5-'СЕТ СН'!$G$21</f>
        <v>2950.4751772300001</v>
      </c>
      <c r="L51" s="36">
        <f>SUMIFS(СВЦЭМ!$D$39:$D$782,СВЦЭМ!$A$39:$A$782,$A51,СВЦЭМ!$B$39:$B$782,L$47)+'СЕТ СН'!$G$11+СВЦЭМ!$D$10+'СЕТ СН'!$G$5-'СЕТ СН'!$G$21</f>
        <v>2949.17370011</v>
      </c>
      <c r="M51" s="36">
        <f>SUMIFS(СВЦЭМ!$D$39:$D$782,СВЦЭМ!$A$39:$A$782,$A51,СВЦЭМ!$B$39:$B$782,M$47)+'СЕТ СН'!$G$11+СВЦЭМ!$D$10+'СЕТ СН'!$G$5-'СЕТ СН'!$G$21</f>
        <v>2948.3135634700002</v>
      </c>
      <c r="N51" s="36">
        <f>SUMIFS(СВЦЭМ!$D$39:$D$782,СВЦЭМ!$A$39:$A$782,$A51,СВЦЭМ!$B$39:$B$782,N$47)+'СЕТ СН'!$G$11+СВЦЭМ!$D$10+'СЕТ СН'!$G$5-'СЕТ СН'!$G$21</f>
        <v>2938.3785207199999</v>
      </c>
      <c r="O51" s="36">
        <f>SUMIFS(СВЦЭМ!$D$39:$D$782,СВЦЭМ!$A$39:$A$782,$A51,СВЦЭМ!$B$39:$B$782,O$47)+'СЕТ СН'!$G$11+СВЦЭМ!$D$10+'СЕТ СН'!$G$5-'СЕТ СН'!$G$21</f>
        <v>2987.51852715</v>
      </c>
      <c r="P51" s="36">
        <f>SUMIFS(СВЦЭМ!$D$39:$D$782,СВЦЭМ!$A$39:$A$782,$A51,СВЦЭМ!$B$39:$B$782,P$47)+'СЕТ СН'!$G$11+СВЦЭМ!$D$10+'СЕТ СН'!$G$5-'СЕТ СН'!$G$21</f>
        <v>2991.0117683500002</v>
      </c>
      <c r="Q51" s="36">
        <f>SUMIFS(СВЦЭМ!$D$39:$D$782,СВЦЭМ!$A$39:$A$782,$A51,СВЦЭМ!$B$39:$B$782,Q$47)+'СЕТ СН'!$G$11+СВЦЭМ!$D$10+'СЕТ СН'!$G$5-'СЕТ СН'!$G$21</f>
        <v>2986.4734316200002</v>
      </c>
      <c r="R51" s="36">
        <f>SUMIFS(СВЦЭМ!$D$39:$D$782,СВЦЭМ!$A$39:$A$782,$A51,СВЦЭМ!$B$39:$B$782,R$47)+'СЕТ СН'!$G$11+СВЦЭМ!$D$10+'СЕТ СН'!$G$5-'СЕТ СН'!$G$21</f>
        <v>2930.1707766499999</v>
      </c>
      <c r="S51" s="36">
        <f>SUMIFS(СВЦЭМ!$D$39:$D$782,СВЦЭМ!$A$39:$A$782,$A51,СВЦЭМ!$B$39:$B$782,S$47)+'СЕТ СН'!$G$11+СВЦЭМ!$D$10+'СЕТ СН'!$G$5-'СЕТ СН'!$G$21</f>
        <v>2936.25336999</v>
      </c>
      <c r="T51" s="36">
        <f>SUMIFS(СВЦЭМ!$D$39:$D$782,СВЦЭМ!$A$39:$A$782,$A51,СВЦЭМ!$B$39:$B$782,T$47)+'СЕТ СН'!$G$11+СВЦЭМ!$D$10+'СЕТ СН'!$G$5-'СЕТ СН'!$G$21</f>
        <v>2907.2599644900001</v>
      </c>
      <c r="U51" s="36">
        <f>SUMIFS(СВЦЭМ!$D$39:$D$782,СВЦЭМ!$A$39:$A$782,$A51,СВЦЭМ!$B$39:$B$782,U$47)+'СЕТ СН'!$G$11+СВЦЭМ!$D$10+'СЕТ СН'!$G$5-'СЕТ СН'!$G$21</f>
        <v>2875.5053331300001</v>
      </c>
      <c r="V51" s="36">
        <f>SUMIFS(СВЦЭМ!$D$39:$D$782,СВЦЭМ!$A$39:$A$782,$A51,СВЦЭМ!$B$39:$B$782,V$47)+'СЕТ СН'!$G$11+СВЦЭМ!$D$10+'СЕТ СН'!$G$5-'СЕТ СН'!$G$21</f>
        <v>2881.4084752200001</v>
      </c>
      <c r="W51" s="36">
        <f>SUMIFS(СВЦЭМ!$D$39:$D$782,СВЦЭМ!$A$39:$A$782,$A51,СВЦЭМ!$B$39:$B$782,W$47)+'СЕТ СН'!$G$11+СВЦЭМ!$D$10+'СЕТ СН'!$G$5-'СЕТ СН'!$G$21</f>
        <v>2885.32538368</v>
      </c>
      <c r="X51" s="36">
        <f>SUMIFS(СВЦЭМ!$D$39:$D$782,СВЦЭМ!$A$39:$A$782,$A51,СВЦЭМ!$B$39:$B$782,X$47)+'СЕТ СН'!$G$11+СВЦЭМ!$D$10+'СЕТ СН'!$G$5-'СЕТ СН'!$G$21</f>
        <v>2859.8476432100001</v>
      </c>
      <c r="Y51" s="36">
        <f>SUMIFS(СВЦЭМ!$D$39:$D$782,СВЦЭМ!$A$39:$A$782,$A51,СВЦЭМ!$B$39:$B$782,Y$47)+'СЕТ СН'!$G$11+СВЦЭМ!$D$10+'СЕТ СН'!$G$5-'СЕТ СН'!$G$21</f>
        <v>2826.2480490200001</v>
      </c>
    </row>
    <row r="52" spans="1:25" ht="15.75" x14ac:dyDescent="0.2">
      <c r="A52" s="35">
        <f t="shared" si="1"/>
        <v>44352</v>
      </c>
      <c r="B52" s="36">
        <f>SUMIFS(СВЦЭМ!$D$39:$D$782,СВЦЭМ!$A$39:$A$782,$A52,СВЦЭМ!$B$39:$B$782,B$47)+'СЕТ СН'!$G$11+СВЦЭМ!$D$10+'СЕТ СН'!$G$5-'СЕТ СН'!$G$21</f>
        <v>2809.7245234000002</v>
      </c>
      <c r="C52" s="36">
        <f>SUMIFS(СВЦЭМ!$D$39:$D$782,СВЦЭМ!$A$39:$A$782,$A52,СВЦЭМ!$B$39:$B$782,C$47)+'СЕТ СН'!$G$11+СВЦЭМ!$D$10+'СЕТ СН'!$G$5-'СЕТ СН'!$G$21</f>
        <v>2856.5447669700002</v>
      </c>
      <c r="D52" s="36">
        <f>SUMIFS(СВЦЭМ!$D$39:$D$782,СВЦЭМ!$A$39:$A$782,$A52,СВЦЭМ!$B$39:$B$782,D$47)+'СЕТ СН'!$G$11+СВЦЭМ!$D$10+'СЕТ СН'!$G$5-'СЕТ СН'!$G$21</f>
        <v>2927.3100357100002</v>
      </c>
      <c r="E52" s="36">
        <f>SUMIFS(СВЦЭМ!$D$39:$D$782,СВЦЭМ!$A$39:$A$782,$A52,СВЦЭМ!$B$39:$B$782,E$47)+'СЕТ СН'!$G$11+СВЦЭМ!$D$10+'СЕТ СН'!$G$5-'СЕТ СН'!$G$21</f>
        <v>2940.4543213000002</v>
      </c>
      <c r="F52" s="36">
        <f>SUMIFS(СВЦЭМ!$D$39:$D$782,СВЦЭМ!$A$39:$A$782,$A52,СВЦЭМ!$B$39:$B$782,F$47)+'СЕТ СН'!$G$11+СВЦЭМ!$D$10+'СЕТ СН'!$G$5-'СЕТ СН'!$G$21</f>
        <v>2943.53660059</v>
      </c>
      <c r="G52" s="36">
        <f>SUMIFS(СВЦЭМ!$D$39:$D$782,СВЦЭМ!$A$39:$A$782,$A52,СВЦЭМ!$B$39:$B$782,G$47)+'СЕТ СН'!$G$11+СВЦЭМ!$D$10+'СЕТ СН'!$G$5-'СЕТ СН'!$G$21</f>
        <v>2934.6745342200002</v>
      </c>
      <c r="H52" s="36">
        <f>SUMIFS(СВЦЭМ!$D$39:$D$782,СВЦЭМ!$A$39:$A$782,$A52,СВЦЭМ!$B$39:$B$782,H$47)+'СЕТ СН'!$G$11+СВЦЭМ!$D$10+'СЕТ СН'!$G$5-'СЕТ СН'!$G$21</f>
        <v>2909.9629809600001</v>
      </c>
      <c r="I52" s="36">
        <f>SUMIFS(СВЦЭМ!$D$39:$D$782,СВЦЭМ!$A$39:$A$782,$A52,СВЦЭМ!$B$39:$B$782,I$47)+'СЕТ СН'!$G$11+СВЦЭМ!$D$10+'СЕТ СН'!$G$5-'СЕТ СН'!$G$21</f>
        <v>2833.15893056</v>
      </c>
      <c r="J52" s="36">
        <f>SUMIFS(СВЦЭМ!$D$39:$D$782,СВЦЭМ!$A$39:$A$782,$A52,СВЦЭМ!$B$39:$B$782,J$47)+'СЕТ СН'!$G$11+СВЦЭМ!$D$10+'СЕТ СН'!$G$5-'СЕТ СН'!$G$21</f>
        <v>2839.04880099</v>
      </c>
      <c r="K52" s="36">
        <f>SUMIFS(СВЦЭМ!$D$39:$D$782,СВЦЭМ!$A$39:$A$782,$A52,СВЦЭМ!$B$39:$B$782,K$47)+'СЕТ СН'!$G$11+СВЦЭМ!$D$10+'СЕТ СН'!$G$5-'СЕТ СН'!$G$21</f>
        <v>2917.4663472500001</v>
      </c>
      <c r="L52" s="36">
        <f>SUMIFS(СВЦЭМ!$D$39:$D$782,СВЦЭМ!$A$39:$A$782,$A52,СВЦЭМ!$B$39:$B$782,L$47)+'СЕТ СН'!$G$11+СВЦЭМ!$D$10+'СЕТ СН'!$G$5-'СЕТ СН'!$G$21</f>
        <v>2922.70559951</v>
      </c>
      <c r="M52" s="36">
        <f>SUMIFS(СВЦЭМ!$D$39:$D$782,СВЦЭМ!$A$39:$A$782,$A52,СВЦЭМ!$B$39:$B$782,M$47)+'СЕТ СН'!$G$11+СВЦЭМ!$D$10+'СЕТ СН'!$G$5-'СЕТ СН'!$G$21</f>
        <v>2922.1671832000002</v>
      </c>
      <c r="N52" s="36">
        <f>SUMIFS(СВЦЭМ!$D$39:$D$782,СВЦЭМ!$A$39:$A$782,$A52,СВЦЭМ!$B$39:$B$782,N$47)+'СЕТ СН'!$G$11+СВЦЭМ!$D$10+'СЕТ СН'!$G$5-'СЕТ СН'!$G$21</f>
        <v>2917.4058317099998</v>
      </c>
      <c r="O52" s="36">
        <f>SUMIFS(СВЦЭМ!$D$39:$D$782,СВЦЭМ!$A$39:$A$782,$A52,СВЦЭМ!$B$39:$B$782,O$47)+'СЕТ СН'!$G$11+СВЦЭМ!$D$10+'СЕТ СН'!$G$5-'СЕТ СН'!$G$21</f>
        <v>2949.7834942099998</v>
      </c>
      <c r="P52" s="36">
        <f>SUMIFS(СВЦЭМ!$D$39:$D$782,СВЦЭМ!$A$39:$A$782,$A52,СВЦЭМ!$B$39:$B$782,P$47)+'СЕТ СН'!$G$11+СВЦЭМ!$D$10+'СЕТ СН'!$G$5-'СЕТ СН'!$G$21</f>
        <v>2951.5408849200003</v>
      </c>
      <c r="Q52" s="36">
        <f>SUMIFS(СВЦЭМ!$D$39:$D$782,СВЦЭМ!$A$39:$A$782,$A52,СВЦЭМ!$B$39:$B$782,Q$47)+'СЕТ СН'!$G$11+СВЦЭМ!$D$10+'СЕТ СН'!$G$5-'СЕТ СН'!$G$21</f>
        <v>2944.1122267300002</v>
      </c>
      <c r="R52" s="36">
        <f>SUMIFS(СВЦЭМ!$D$39:$D$782,СВЦЭМ!$A$39:$A$782,$A52,СВЦЭМ!$B$39:$B$782,R$47)+'СЕТ СН'!$G$11+СВЦЭМ!$D$10+'СЕТ СН'!$G$5-'СЕТ СН'!$G$21</f>
        <v>2886.6439053200002</v>
      </c>
      <c r="S52" s="36">
        <f>SUMIFS(СВЦЭМ!$D$39:$D$782,СВЦЭМ!$A$39:$A$782,$A52,СВЦЭМ!$B$39:$B$782,S$47)+'СЕТ СН'!$G$11+СВЦЭМ!$D$10+'СЕТ СН'!$G$5-'СЕТ СН'!$G$21</f>
        <v>2884.3364189700001</v>
      </c>
      <c r="T52" s="36">
        <f>SUMIFS(СВЦЭМ!$D$39:$D$782,СВЦЭМ!$A$39:$A$782,$A52,СВЦЭМ!$B$39:$B$782,T$47)+'СЕТ СН'!$G$11+СВЦЭМ!$D$10+'СЕТ СН'!$G$5-'СЕТ СН'!$G$21</f>
        <v>2871.7126705599999</v>
      </c>
      <c r="U52" s="36">
        <f>SUMIFS(СВЦЭМ!$D$39:$D$782,СВЦЭМ!$A$39:$A$782,$A52,СВЦЭМ!$B$39:$B$782,U$47)+'СЕТ СН'!$G$11+СВЦЭМ!$D$10+'СЕТ СН'!$G$5-'СЕТ СН'!$G$21</f>
        <v>2841.1688726900002</v>
      </c>
      <c r="V52" s="36">
        <f>SUMIFS(СВЦЭМ!$D$39:$D$782,СВЦЭМ!$A$39:$A$782,$A52,СВЦЭМ!$B$39:$B$782,V$47)+'СЕТ СН'!$G$11+СВЦЭМ!$D$10+'СЕТ СН'!$G$5-'СЕТ СН'!$G$21</f>
        <v>2818.8060685800001</v>
      </c>
      <c r="W52" s="36">
        <f>SUMIFS(СВЦЭМ!$D$39:$D$782,СВЦЭМ!$A$39:$A$782,$A52,СВЦЭМ!$B$39:$B$782,W$47)+'СЕТ СН'!$G$11+СВЦЭМ!$D$10+'СЕТ СН'!$G$5-'СЕТ СН'!$G$21</f>
        <v>2822.9995156</v>
      </c>
      <c r="X52" s="36">
        <f>SUMIFS(СВЦЭМ!$D$39:$D$782,СВЦЭМ!$A$39:$A$782,$A52,СВЦЭМ!$B$39:$B$782,X$47)+'СЕТ СН'!$G$11+СВЦЭМ!$D$10+'СЕТ СН'!$G$5-'СЕТ СН'!$G$21</f>
        <v>2821.6249370800001</v>
      </c>
      <c r="Y52" s="36">
        <f>SUMIFS(СВЦЭМ!$D$39:$D$782,СВЦЭМ!$A$39:$A$782,$A52,СВЦЭМ!$B$39:$B$782,Y$47)+'СЕТ СН'!$G$11+СВЦЭМ!$D$10+'СЕТ СН'!$G$5-'СЕТ СН'!$G$21</f>
        <v>2808.4080719200001</v>
      </c>
    </row>
    <row r="53" spans="1:25" ht="15.75" x14ac:dyDescent="0.2">
      <c r="A53" s="35">
        <f t="shared" si="1"/>
        <v>44353</v>
      </c>
      <c r="B53" s="36">
        <f>SUMIFS(СВЦЭМ!$D$39:$D$782,СВЦЭМ!$A$39:$A$782,$A53,СВЦЭМ!$B$39:$B$782,B$47)+'СЕТ СН'!$G$11+СВЦЭМ!$D$10+'СЕТ СН'!$G$5-'СЕТ СН'!$G$21</f>
        <v>2838.8359583400002</v>
      </c>
      <c r="C53" s="36">
        <f>SUMIFS(СВЦЭМ!$D$39:$D$782,СВЦЭМ!$A$39:$A$782,$A53,СВЦЭМ!$B$39:$B$782,C$47)+'СЕТ СН'!$G$11+СВЦЭМ!$D$10+'СЕТ СН'!$G$5-'СЕТ СН'!$G$21</f>
        <v>2863.2425908099999</v>
      </c>
      <c r="D53" s="36">
        <f>SUMIFS(СВЦЭМ!$D$39:$D$782,СВЦЭМ!$A$39:$A$782,$A53,СВЦЭМ!$B$39:$B$782,D$47)+'СЕТ СН'!$G$11+СВЦЭМ!$D$10+'СЕТ СН'!$G$5-'СЕТ СН'!$G$21</f>
        <v>2935.5276093399998</v>
      </c>
      <c r="E53" s="36">
        <f>SUMIFS(СВЦЭМ!$D$39:$D$782,СВЦЭМ!$A$39:$A$782,$A53,СВЦЭМ!$B$39:$B$782,E$47)+'СЕТ СН'!$G$11+СВЦЭМ!$D$10+'СЕТ СН'!$G$5-'СЕТ СН'!$G$21</f>
        <v>2949.6186600000001</v>
      </c>
      <c r="F53" s="36">
        <f>SUMIFS(СВЦЭМ!$D$39:$D$782,СВЦЭМ!$A$39:$A$782,$A53,СВЦЭМ!$B$39:$B$782,F$47)+'СЕТ СН'!$G$11+СВЦЭМ!$D$10+'СЕТ СН'!$G$5-'СЕТ СН'!$G$21</f>
        <v>2950.9558914600002</v>
      </c>
      <c r="G53" s="36">
        <f>SUMIFS(СВЦЭМ!$D$39:$D$782,СВЦЭМ!$A$39:$A$782,$A53,СВЦЭМ!$B$39:$B$782,G$47)+'СЕТ СН'!$G$11+СВЦЭМ!$D$10+'СЕТ СН'!$G$5-'СЕТ СН'!$G$21</f>
        <v>2950.2238083500001</v>
      </c>
      <c r="H53" s="36">
        <f>SUMIFS(СВЦЭМ!$D$39:$D$782,СВЦЭМ!$A$39:$A$782,$A53,СВЦЭМ!$B$39:$B$782,H$47)+'СЕТ СН'!$G$11+СВЦЭМ!$D$10+'СЕТ СН'!$G$5-'СЕТ СН'!$G$21</f>
        <v>2940.3324056599999</v>
      </c>
      <c r="I53" s="36">
        <f>SUMIFS(СВЦЭМ!$D$39:$D$782,СВЦЭМ!$A$39:$A$782,$A53,СВЦЭМ!$B$39:$B$782,I$47)+'СЕТ СН'!$G$11+СВЦЭМ!$D$10+'СЕТ СН'!$G$5-'СЕТ СН'!$G$21</f>
        <v>2848.5937989200002</v>
      </c>
      <c r="J53" s="36">
        <f>SUMIFS(СВЦЭМ!$D$39:$D$782,СВЦЭМ!$A$39:$A$782,$A53,СВЦЭМ!$B$39:$B$782,J$47)+'СЕТ СН'!$G$11+СВЦЭМ!$D$10+'СЕТ СН'!$G$5-'СЕТ СН'!$G$21</f>
        <v>2816.6506801800001</v>
      </c>
      <c r="K53" s="36">
        <f>SUMIFS(СВЦЭМ!$D$39:$D$782,СВЦЭМ!$A$39:$A$782,$A53,СВЦЭМ!$B$39:$B$782,K$47)+'СЕТ СН'!$G$11+СВЦЭМ!$D$10+'СЕТ СН'!$G$5-'СЕТ СН'!$G$21</f>
        <v>2839.0870042900001</v>
      </c>
      <c r="L53" s="36">
        <f>SUMIFS(СВЦЭМ!$D$39:$D$782,СВЦЭМ!$A$39:$A$782,$A53,СВЦЭМ!$B$39:$B$782,L$47)+'СЕТ СН'!$G$11+СВЦЭМ!$D$10+'СЕТ СН'!$G$5-'СЕТ СН'!$G$21</f>
        <v>2852.4034191199999</v>
      </c>
      <c r="M53" s="36">
        <f>SUMIFS(СВЦЭМ!$D$39:$D$782,СВЦЭМ!$A$39:$A$782,$A53,СВЦЭМ!$B$39:$B$782,M$47)+'СЕТ СН'!$G$11+СВЦЭМ!$D$10+'СЕТ СН'!$G$5-'СЕТ СН'!$G$21</f>
        <v>2868.72229573</v>
      </c>
      <c r="N53" s="36">
        <f>SUMIFS(СВЦЭМ!$D$39:$D$782,СВЦЭМ!$A$39:$A$782,$A53,СВЦЭМ!$B$39:$B$782,N$47)+'СЕТ СН'!$G$11+СВЦЭМ!$D$10+'СЕТ СН'!$G$5-'СЕТ СН'!$G$21</f>
        <v>2902.34989258</v>
      </c>
      <c r="O53" s="36">
        <f>SUMIFS(СВЦЭМ!$D$39:$D$782,СВЦЭМ!$A$39:$A$782,$A53,СВЦЭМ!$B$39:$B$782,O$47)+'СЕТ СН'!$G$11+СВЦЭМ!$D$10+'СЕТ СН'!$G$5-'СЕТ СН'!$G$21</f>
        <v>2928.23745031</v>
      </c>
      <c r="P53" s="36">
        <f>SUMIFS(СВЦЭМ!$D$39:$D$782,СВЦЭМ!$A$39:$A$782,$A53,СВЦЭМ!$B$39:$B$782,P$47)+'СЕТ СН'!$G$11+СВЦЭМ!$D$10+'СЕТ СН'!$G$5-'СЕТ СН'!$G$21</f>
        <v>2930.0938586900002</v>
      </c>
      <c r="Q53" s="36">
        <f>SUMIFS(СВЦЭМ!$D$39:$D$782,СВЦЭМ!$A$39:$A$782,$A53,СВЦЭМ!$B$39:$B$782,Q$47)+'СЕТ СН'!$G$11+СВЦЭМ!$D$10+'СЕТ СН'!$G$5-'СЕТ СН'!$G$21</f>
        <v>2930.7087994799999</v>
      </c>
      <c r="R53" s="36">
        <f>SUMIFS(СВЦЭМ!$D$39:$D$782,СВЦЭМ!$A$39:$A$782,$A53,СВЦЭМ!$B$39:$B$782,R$47)+'СЕТ СН'!$G$11+СВЦЭМ!$D$10+'СЕТ СН'!$G$5-'СЕТ СН'!$G$21</f>
        <v>2884.1269483800002</v>
      </c>
      <c r="S53" s="36">
        <f>SUMIFS(СВЦЭМ!$D$39:$D$782,СВЦЭМ!$A$39:$A$782,$A53,СВЦЭМ!$B$39:$B$782,S$47)+'СЕТ СН'!$G$11+СВЦЭМ!$D$10+'СЕТ СН'!$G$5-'СЕТ СН'!$G$21</f>
        <v>2854.3096775900003</v>
      </c>
      <c r="T53" s="36">
        <f>SUMIFS(СВЦЭМ!$D$39:$D$782,СВЦЭМ!$A$39:$A$782,$A53,СВЦЭМ!$B$39:$B$782,T$47)+'СЕТ СН'!$G$11+СВЦЭМ!$D$10+'СЕТ СН'!$G$5-'СЕТ СН'!$G$21</f>
        <v>2836.4656033400001</v>
      </c>
      <c r="U53" s="36">
        <f>SUMIFS(СВЦЭМ!$D$39:$D$782,СВЦЭМ!$A$39:$A$782,$A53,СВЦЭМ!$B$39:$B$782,U$47)+'СЕТ СН'!$G$11+СВЦЭМ!$D$10+'СЕТ СН'!$G$5-'СЕТ СН'!$G$21</f>
        <v>2834.65412423</v>
      </c>
      <c r="V53" s="36">
        <f>SUMIFS(СВЦЭМ!$D$39:$D$782,СВЦЭМ!$A$39:$A$782,$A53,СВЦЭМ!$B$39:$B$782,V$47)+'СЕТ СН'!$G$11+СВЦЭМ!$D$10+'СЕТ СН'!$G$5-'СЕТ СН'!$G$21</f>
        <v>2836.7347869499999</v>
      </c>
      <c r="W53" s="36">
        <f>SUMIFS(СВЦЭМ!$D$39:$D$782,СВЦЭМ!$A$39:$A$782,$A53,СВЦЭМ!$B$39:$B$782,W$47)+'СЕТ СН'!$G$11+СВЦЭМ!$D$10+'СЕТ СН'!$G$5-'СЕТ СН'!$G$21</f>
        <v>2857.3095207900001</v>
      </c>
      <c r="X53" s="36">
        <f>SUMIFS(СВЦЭМ!$D$39:$D$782,СВЦЭМ!$A$39:$A$782,$A53,СВЦЭМ!$B$39:$B$782,X$47)+'СЕТ СН'!$G$11+СВЦЭМ!$D$10+'СЕТ СН'!$G$5-'СЕТ СН'!$G$21</f>
        <v>2850.87699578</v>
      </c>
      <c r="Y53" s="36">
        <f>SUMIFS(СВЦЭМ!$D$39:$D$782,СВЦЭМ!$A$39:$A$782,$A53,СВЦЭМ!$B$39:$B$782,Y$47)+'СЕТ СН'!$G$11+СВЦЭМ!$D$10+'СЕТ СН'!$G$5-'СЕТ СН'!$G$21</f>
        <v>2821.5292171599999</v>
      </c>
    </row>
    <row r="54" spans="1:25" ht="15.75" x14ac:dyDescent="0.2">
      <c r="A54" s="35">
        <f t="shared" si="1"/>
        <v>44354</v>
      </c>
      <c r="B54" s="36">
        <f>SUMIFS(СВЦЭМ!$D$39:$D$782,СВЦЭМ!$A$39:$A$782,$A54,СВЦЭМ!$B$39:$B$782,B$47)+'СЕТ СН'!$G$11+СВЦЭМ!$D$10+'СЕТ СН'!$G$5-'СЕТ СН'!$G$21</f>
        <v>2802.8631159199999</v>
      </c>
      <c r="C54" s="36">
        <f>SUMIFS(СВЦЭМ!$D$39:$D$782,СВЦЭМ!$A$39:$A$782,$A54,СВЦЭМ!$B$39:$B$782,C$47)+'СЕТ СН'!$G$11+СВЦЭМ!$D$10+'СЕТ СН'!$G$5-'СЕТ СН'!$G$21</f>
        <v>2868.6207422699999</v>
      </c>
      <c r="D54" s="36">
        <f>SUMIFS(СВЦЭМ!$D$39:$D$782,СВЦЭМ!$A$39:$A$782,$A54,СВЦЭМ!$B$39:$B$782,D$47)+'СЕТ СН'!$G$11+СВЦЭМ!$D$10+'СЕТ СН'!$G$5-'СЕТ СН'!$G$21</f>
        <v>2941.7739450899999</v>
      </c>
      <c r="E54" s="36">
        <f>SUMIFS(СВЦЭМ!$D$39:$D$782,СВЦЭМ!$A$39:$A$782,$A54,СВЦЭМ!$B$39:$B$782,E$47)+'СЕТ СН'!$G$11+СВЦЭМ!$D$10+'СЕТ СН'!$G$5-'СЕТ СН'!$G$21</f>
        <v>2961.23512119</v>
      </c>
      <c r="F54" s="36">
        <f>SUMIFS(СВЦЭМ!$D$39:$D$782,СВЦЭМ!$A$39:$A$782,$A54,СВЦЭМ!$B$39:$B$782,F$47)+'СЕТ СН'!$G$11+СВЦЭМ!$D$10+'СЕТ СН'!$G$5-'СЕТ СН'!$G$21</f>
        <v>2960.70058165</v>
      </c>
      <c r="G54" s="36">
        <f>SUMIFS(СВЦЭМ!$D$39:$D$782,СВЦЭМ!$A$39:$A$782,$A54,СВЦЭМ!$B$39:$B$782,G$47)+'СЕТ СН'!$G$11+СВЦЭМ!$D$10+'СЕТ СН'!$G$5-'СЕТ СН'!$G$21</f>
        <v>2948.4393435400002</v>
      </c>
      <c r="H54" s="36">
        <f>SUMIFS(СВЦЭМ!$D$39:$D$782,СВЦЭМ!$A$39:$A$782,$A54,СВЦЭМ!$B$39:$B$782,H$47)+'СЕТ СН'!$G$11+СВЦЭМ!$D$10+'СЕТ СН'!$G$5-'СЕТ СН'!$G$21</f>
        <v>2920.8937908500002</v>
      </c>
      <c r="I54" s="36">
        <f>SUMIFS(СВЦЭМ!$D$39:$D$782,СВЦЭМ!$A$39:$A$782,$A54,СВЦЭМ!$B$39:$B$782,I$47)+'СЕТ СН'!$G$11+СВЦЭМ!$D$10+'СЕТ СН'!$G$5-'СЕТ СН'!$G$21</f>
        <v>2838.9816059</v>
      </c>
      <c r="J54" s="36">
        <f>SUMIFS(СВЦЭМ!$D$39:$D$782,СВЦЭМ!$A$39:$A$782,$A54,СВЦЭМ!$B$39:$B$782,J$47)+'СЕТ СН'!$G$11+СВЦЭМ!$D$10+'СЕТ СН'!$G$5-'СЕТ СН'!$G$21</f>
        <v>2838.7984019</v>
      </c>
      <c r="K54" s="36">
        <f>SUMIFS(СВЦЭМ!$D$39:$D$782,СВЦЭМ!$A$39:$A$782,$A54,СВЦЭМ!$B$39:$B$782,K$47)+'СЕТ СН'!$G$11+СВЦЭМ!$D$10+'СЕТ СН'!$G$5-'СЕТ СН'!$G$21</f>
        <v>2864.86240576</v>
      </c>
      <c r="L54" s="36">
        <f>SUMIFS(СВЦЭМ!$D$39:$D$782,СВЦЭМ!$A$39:$A$782,$A54,СВЦЭМ!$B$39:$B$782,L$47)+'СЕТ СН'!$G$11+СВЦЭМ!$D$10+'СЕТ СН'!$G$5-'СЕТ СН'!$G$21</f>
        <v>2877.1076632200002</v>
      </c>
      <c r="M54" s="36">
        <f>SUMIFS(СВЦЭМ!$D$39:$D$782,СВЦЭМ!$A$39:$A$782,$A54,СВЦЭМ!$B$39:$B$782,M$47)+'СЕТ СН'!$G$11+СВЦЭМ!$D$10+'СЕТ СН'!$G$5-'СЕТ СН'!$G$21</f>
        <v>2863.81787833</v>
      </c>
      <c r="N54" s="36">
        <f>SUMIFS(СВЦЭМ!$D$39:$D$782,СВЦЭМ!$A$39:$A$782,$A54,СВЦЭМ!$B$39:$B$782,N$47)+'СЕТ СН'!$G$11+СВЦЭМ!$D$10+'СЕТ СН'!$G$5-'СЕТ СН'!$G$21</f>
        <v>2888.7658485699999</v>
      </c>
      <c r="O54" s="36">
        <f>SUMIFS(СВЦЭМ!$D$39:$D$782,СВЦЭМ!$A$39:$A$782,$A54,СВЦЭМ!$B$39:$B$782,O$47)+'СЕТ СН'!$G$11+СВЦЭМ!$D$10+'СЕТ СН'!$G$5-'СЕТ СН'!$G$21</f>
        <v>2927.40575369</v>
      </c>
      <c r="P54" s="36">
        <f>SUMIFS(СВЦЭМ!$D$39:$D$782,СВЦЭМ!$A$39:$A$782,$A54,СВЦЭМ!$B$39:$B$782,P$47)+'СЕТ СН'!$G$11+СВЦЭМ!$D$10+'СЕТ СН'!$G$5-'СЕТ СН'!$G$21</f>
        <v>2937.4016615400001</v>
      </c>
      <c r="Q54" s="36">
        <f>SUMIFS(СВЦЭМ!$D$39:$D$782,СВЦЭМ!$A$39:$A$782,$A54,СВЦЭМ!$B$39:$B$782,Q$47)+'СЕТ СН'!$G$11+СВЦЭМ!$D$10+'СЕТ СН'!$G$5-'СЕТ СН'!$G$21</f>
        <v>2942.0389264300002</v>
      </c>
      <c r="R54" s="36">
        <f>SUMIFS(СВЦЭМ!$D$39:$D$782,СВЦЭМ!$A$39:$A$782,$A54,СВЦЭМ!$B$39:$B$782,R$47)+'СЕТ СН'!$G$11+СВЦЭМ!$D$10+'СЕТ СН'!$G$5-'СЕТ СН'!$G$21</f>
        <v>2884.8215295800001</v>
      </c>
      <c r="S54" s="36">
        <f>SUMIFS(СВЦЭМ!$D$39:$D$782,СВЦЭМ!$A$39:$A$782,$A54,СВЦЭМ!$B$39:$B$782,S$47)+'СЕТ СН'!$G$11+СВЦЭМ!$D$10+'СЕТ СН'!$G$5-'СЕТ СН'!$G$21</f>
        <v>2839.7285539899999</v>
      </c>
      <c r="T54" s="36">
        <f>SUMIFS(СВЦЭМ!$D$39:$D$782,СВЦЭМ!$A$39:$A$782,$A54,СВЦЭМ!$B$39:$B$782,T$47)+'СЕТ СН'!$G$11+СВЦЭМ!$D$10+'СЕТ СН'!$G$5-'СЕТ СН'!$G$21</f>
        <v>2846.08152939</v>
      </c>
      <c r="U54" s="36">
        <f>SUMIFS(СВЦЭМ!$D$39:$D$782,СВЦЭМ!$A$39:$A$782,$A54,СВЦЭМ!$B$39:$B$782,U$47)+'СЕТ СН'!$G$11+СВЦЭМ!$D$10+'СЕТ СН'!$G$5-'СЕТ СН'!$G$21</f>
        <v>2858.2699212900002</v>
      </c>
      <c r="V54" s="36">
        <f>SUMIFS(СВЦЭМ!$D$39:$D$782,СВЦЭМ!$A$39:$A$782,$A54,СВЦЭМ!$B$39:$B$782,V$47)+'СЕТ СН'!$G$11+СВЦЭМ!$D$10+'СЕТ СН'!$G$5-'СЕТ СН'!$G$21</f>
        <v>2876.5898567100003</v>
      </c>
      <c r="W54" s="36">
        <f>SUMIFS(СВЦЭМ!$D$39:$D$782,СВЦЭМ!$A$39:$A$782,$A54,СВЦЭМ!$B$39:$B$782,W$47)+'СЕТ СН'!$G$11+СВЦЭМ!$D$10+'СЕТ СН'!$G$5-'СЕТ СН'!$G$21</f>
        <v>2893.9847830500003</v>
      </c>
      <c r="X54" s="36">
        <f>SUMIFS(СВЦЭМ!$D$39:$D$782,СВЦЭМ!$A$39:$A$782,$A54,СВЦЭМ!$B$39:$B$782,X$47)+'СЕТ СН'!$G$11+СВЦЭМ!$D$10+'СЕТ СН'!$G$5-'СЕТ СН'!$G$21</f>
        <v>2880.2335827799998</v>
      </c>
      <c r="Y54" s="36">
        <f>SUMIFS(СВЦЭМ!$D$39:$D$782,СВЦЭМ!$A$39:$A$782,$A54,СВЦЭМ!$B$39:$B$782,Y$47)+'СЕТ СН'!$G$11+СВЦЭМ!$D$10+'СЕТ СН'!$G$5-'СЕТ СН'!$G$21</f>
        <v>2803.3459319399999</v>
      </c>
    </row>
    <row r="55" spans="1:25" ht="15.75" x14ac:dyDescent="0.2">
      <c r="A55" s="35">
        <f t="shared" si="1"/>
        <v>44355</v>
      </c>
      <c r="B55" s="36">
        <f>SUMIFS(СВЦЭМ!$D$39:$D$782,СВЦЭМ!$A$39:$A$782,$A55,СВЦЭМ!$B$39:$B$782,B$47)+'СЕТ СН'!$G$11+СВЦЭМ!$D$10+'СЕТ СН'!$G$5-'СЕТ СН'!$G$21</f>
        <v>2786.6904633600002</v>
      </c>
      <c r="C55" s="36">
        <f>SUMIFS(СВЦЭМ!$D$39:$D$782,СВЦЭМ!$A$39:$A$782,$A55,СВЦЭМ!$B$39:$B$782,C$47)+'СЕТ СН'!$G$11+СВЦЭМ!$D$10+'СЕТ СН'!$G$5-'СЕТ СН'!$G$21</f>
        <v>2862.1636211800001</v>
      </c>
      <c r="D55" s="36">
        <f>SUMIFS(СВЦЭМ!$D$39:$D$782,СВЦЭМ!$A$39:$A$782,$A55,СВЦЭМ!$B$39:$B$782,D$47)+'СЕТ СН'!$G$11+СВЦЭМ!$D$10+'СЕТ СН'!$G$5-'СЕТ СН'!$G$21</f>
        <v>2942.6612784200001</v>
      </c>
      <c r="E55" s="36">
        <f>SUMIFS(СВЦЭМ!$D$39:$D$782,СВЦЭМ!$A$39:$A$782,$A55,СВЦЭМ!$B$39:$B$782,E$47)+'СЕТ СН'!$G$11+СВЦЭМ!$D$10+'СЕТ СН'!$G$5-'СЕТ СН'!$G$21</f>
        <v>2958.4986872700001</v>
      </c>
      <c r="F55" s="36">
        <f>SUMIFS(СВЦЭМ!$D$39:$D$782,СВЦЭМ!$A$39:$A$782,$A55,СВЦЭМ!$B$39:$B$782,F$47)+'СЕТ СН'!$G$11+СВЦЭМ!$D$10+'СЕТ СН'!$G$5-'СЕТ СН'!$G$21</f>
        <v>2955.4813978000002</v>
      </c>
      <c r="G55" s="36">
        <f>SUMIFS(СВЦЭМ!$D$39:$D$782,СВЦЭМ!$A$39:$A$782,$A55,СВЦЭМ!$B$39:$B$782,G$47)+'СЕТ СН'!$G$11+СВЦЭМ!$D$10+'СЕТ СН'!$G$5-'СЕТ СН'!$G$21</f>
        <v>2945.6191113499999</v>
      </c>
      <c r="H55" s="36">
        <f>SUMIFS(СВЦЭМ!$D$39:$D$782,СВЦЭМ!$A$39:$A$782,$A55,СВЦЭМ!$B$39:$B$782,H$47)+'СЕТ СН'!$G$11+СВЦЭМ!$D$10+'СЕТ СН'!$G$5-'СЕТ СН'!$G$21</f>
        <v>2899.1434444800002</v>
      </c>
      <c r="I55" s="36">
        <f>SUMIFS(СВЦЭМ!$D$39:$D$782,СВЦЭМ!$A$39:$A$782,$A55,СВЦЭМ!$B$39:$B$782,I$47)+'СЕТ СН'!$G$11+СВЦЭМ!$D$10+'СЕТ СН'!$G$5-'СЕТ СН'!$G$21</f>
        <v>2817.6704556499999</v>
      </c>
      <c r="J55" s="36">
        <f>SUMIFS(СВЦЭМ!$D$39:$D$782,СВЦЭМ!$A$39:$A$782,$A55,СВЦЭМ!$B$39:$B$782,J$47)+'СЕТ СН'!$G$11+СВЦЭМ!$D$10+'СЕТ СН'!$G$5-'СЕТ СН'!$G$21</f>
        <v>2796.93332108</v>
      </c>
      <c r="K55" s="36">
        <f>SUMIFS(СВЦЭМ!$D$39:$D$782,СВЦЭМ!$A$39:$A$782,$A55,СВЦЭМ!$B$39:$B$782,K$47)+'СЕТ СН'!$G$11+СВЦЭМ!$D$10+'СЕТ СН'!$G$5-'СЕТ СН'!$G$21</f>
        <v>2799.1550327099999</v>
      </c>
      <c r="L55" s="36">
        <f>SUMIFS(СВЦЭМ!$D$39:$D$782,СВЦЭМ!$A$39:$A$782,$A55,СВЦЭМ!$B$39:$B$782,L$47)+'СЕТ СН'!$G$11+СВЦЭМ!$D$10+'СЕТ СН'!$G$5-'СЕТ СН'!$G$21</f>
        <v>2798.8946506399998</v>
      </c>
      <c r="M55" s="36">
        <f>SUMIFS(СВЦЭМ!$D$39:$D$782,СВЦЭМ!$A$39:$A$782,$A55,СВЦЭМ!$B$39:$B$782,M$47)+'СЕТ СН'!$G$11+СВЦЭМ!$D$10+'СЕТ СН'!$G$5-'СЕТ СН'!$G$21</f>
        <v>2809.2990311000003</v>
      </c>
      <c r="N55" s="36">
        <f>SUMIFS(СВЦЭМ!$D$39:$D$782,СВЦЭМ!$A$39:$A$782,$A55,СВЦЭМ!$B$39:$B$782,N$47)+'СЕТ СН'!$G$11+СВЦЭМ!$D$10+'СЕТ СН'!$G$5-'СЕТ СН'!$G$21</f>
        <v>2853.7592708900002</v>
      </c>
      <c r="O55" s="36">
        <f>SUMIFS(СВЦЭМ!$D$39:$D$782,СВЦЭМ!$A$39:$A$782,$A55,СВЦЭМ!$B$39:$B$782,O$47)+'СЕТ СН'!$G$11+СВЦЭМ!$D$10+'СЕТ СН'!$G$5-'СЕТ СН'!$G$21</f>
        <v>2899.4182330399999</v>
      </c>
      <c r="P55" s="36">
        <f>SUMIFS(СВЦЭМ!$D$39:$D$782,СВЦЭМ!$A$39:$A$782,$A55,СВЦЭМ!$B$39:$B$782,P$47)+'СЕТ СН'!$G$11+СВЦЭМ!$D$10+'СЕТ СН'!$G$5-'СЕТ СН'!$G$21</f>
        <v>2904.2357555500002</v>
      </c>
      <c r="Q55" s="36">
        <f>SUMIFS(СВЦЭМ!$D$39:$D$782,СВЦЭМ!$A$39:$A$782,$A55,СВЦЭМ!$B$39:$B$782,Q$47)+'СЕТ СН'!$G$11+СВЦЭМ!$D$10+'СЕТ СН'!$G$5-'СЕТ СН'!$G$21</f>
        <v>2905.6400869999998</v>
      </c>
      <c r="R55" s="36">
        <f>SUMIFS(СВЦЭМ!$D$39:$D$782,СВЦЭМ!$A$39:$A$782,$A55,СВЦЭМ!$B$39:$B$782,R$47)+'СЕТ СН'!$G$11+СВЦЭМ!$D$10+'СЕТ СН'!$G$5-'СЕТ СН'!$G$21</f>
        <v>2853.9449314200001</v>
      </c>
      <c r="S55" s="36">
        <f>SUMIFS(СВЦЭМ!$D$39:$D$782,СВЦЭМ!$A$39:$A$782,$A55,СВЦЭМ!$B$39:$B$782,S$47)+'СЕТ СН'!$G$11+СВЦЭМ!$D$10+'СЕТ СН'!$G$5-'СЕТ СН'!$G$21</f>
        <v>2799.42863476</v>
      </c>
      <c r="T55" s="36">
        <f>SUMIFS(СВЦЭМ!$D$39:$D$782,СВЦЭМ!$A$39:$A$782,$A55,СВЦЭМ!$B$39:$B$782,T$47)+'СЕТ СН'!$G$11+СВЦЭМ!$D$10+'СЕТ СН'!$G$5-'СЕТ СН'!$G$21</f>
        <v>2780.7772659299999</v>
      </c>
      <c r="U55" s="36">
        <f>SUMIFS(СВЦЭМ!$D$39:$D$782,СВЦЭМ!$A$39:$A$782,$A55,СВЦЭМ!$B$39:$B$782,U$47)+'СЕТ СН'!$G$11+СВЦЭМ!$D$10+'СЕТ СН'!$G$5-'СЕТ СН'!$G$21</f>
        <v>2773.6143511099999</v>
      </c>
      <c r="V55" s="36">
        <f>SUMIFS(СВЦЭМ!$D$39:$D$782,СВЦЭМ!$A$39:$A$782,$A55,СВЦЭМ!$B$39:$B$782,V$47)+'СЕТ СН'!$G$11+СВЦЭМ!$D$10+'СЕТ СН'!$G$5-'СЕТ СН'!$G$21</f>
        <v>2772.2462731200003</v>
      </c>
      <c r="W55" s="36">
        <f>SUMIFS(СВЦЭМ!$D$39:$D$782,СВЦЭМ!$A$39:$A$782,$A55,СВЦЭМ!$B$39:$B$782,W$47)+'СЕТ СН'!$G$11+СВЦЭМ!$D$10+'СЕТ СН'!$G$5-'СЕТ СН'!$G$21</f>
        <v>2790.09010876</v>
      </c>
      <c r="X55" s="36">
        <f>SUMIFS(СВЦЭМ!$D$39:$D$782,СВЦЭМ!$A$39:$A$782,$A55,СВЦЭМ!$B$39:$B$782,X$47)+'СЕТ СН'!$G$11+СВЦЭМ!$D$10+'СЕТ СН'!$G$5-'СЕТ СН'!$G$21</f>
        <v>2775.2145875900001</v>
      </c>
      <c r="Y55" s="36">
        <f>SUMIFS(СВЦЭМ!$D$39:$D$782,СВЦЭМ!$A$39:$A$782,$A55,СВЦЭМ!$B$39:$B$782,Y$47)+'СЕТ СН'!$G$11+СВЦЭМ!$D$10+'СЕТ СН'!$G$5-'СЕТ СН'!$G$21</f>
        <v>2760.6013992799999</v>
      </c>
    </row>
    <row r="56" spans="1:25" ht="15.75" x14ac:dyDescent="0.2">
      <c r="A56" s="35">
        <f t="shared" si="1"/>
        <v>44356</v>
      </c>
      <c r="B56" s="36">
        <f>SUMIFS(СВЦЭМ!$D$39:$D$782,СВЦЭМ!$A$39:$A$782,$A56,СВЦЭМ!$B$39:$B$782,B$47)+'СЕТ СН'!$G$11+СВЦЭМ!$D$10+'СЕТ СН'!$G$5-'СЕТ СН'!$G$21</f>
        <v>2801.64848828</v>
      </c>
      <c r="C56" s="36">
        <f>SUMIFS(СВЦЭМ!$D$39:$D$782,СВЦЭМ!$A$39:$A$782,$A56,СВЦЭМ!$B$39:$B$782,C$47)+'СЕТ СН'!$G$11+СВЦЭМ!$D$10+'СЕТ СН'!$G$5-'СЕТ СН'!$G$21</f>
        <v>2871.3332783699998</v>
      </c>
      <c r="D56" s="36">
        <f>SUMIFS(СВЦЭМ!$D$39:$D$782,СВЦЭМ!$A$39:$A$782,$A56,СВЦЭМ!$B$39:$B$782,D$47)+'СЕТ СН'!$G$11+СВЦЭМ!$D$10+'СЕТ СН'!$G$5-'СЕТ СН'!$G$21</f>
        <v>2939.4158446199999</v>
      </c>
      <c r="E56" s="36">
        <f>SUMIFS(СВЦЭМ!$D$39:$D$782,СВЦЭМ!$A$39:$A$782,$A56,СВЦЭМ!$B$39:$B$782,E$47)+'СЕТ СН'!$G$11+СВЦЭМ!$D$10+'СЕТ СН'!$G$5-'СЕТ СН'!$G$21</f>
        <v>2949.18278315</v>
      </c>
      <c r="F56" s="36">
        <f>SUMIFS(СВЦЭМ!$D$39:$D$782,СВЦЭМ!$A$39:$A$782,$A56,СВЦЭМ!$B$39:$B$782,F$47)+'СЕТ СН'!$G$11+СВЦЭМ!$D$10+'СЕТ СН'!$G$5-'СЕТ СН'!$G$21</f>
        <v>2949.2637749099999</v>
      </c>
      <c r="G56" s="36">
        <f>SUMIFS(СВЦЭМ!$D$39:$D$782,СВЦЭМ!$A$39:$A$782,$A56,СВЦЭМ!$B$39:$B$782,G$47)+'СЕТ СН'!$G$11+СВЦЭМ!$D$10+'СЕТ СН'!$G$5-'СЕТ СН'!$G$21</f>
        <v>2934.61451799</v>
      </c>
      <c r="H56" s="36">
        <f>SUMIFS(СВЦЭМ!$D$39:$D$782,СВЦЭМ!$A$39:$A$782,$A56,СВЦЭМ!$B$39:$B$782,H$47)+'СЕТ СН'!$G$11+СВЦЭМ!$D$10+'СЕТ СН'!$G$5-'СЕТ СН'!$G$21</f>
        <v>2896.74436496</v>
      </c>
      <c r="I56" s="36">
        <f>SUMIFS(СВЦЭМ!$D$39:$D$782,СВЦЭМ!$A$39:$A$782,$A56,СВЦЭМ!$B$39:$B$782,I$47)+'СЕТ СН'!$G$11+СВЦЭМ!$D$10+'СЕТ СН'!$G$5-'СЕТ СН'!$G$21</f>
        <v>2817.6125677600003</v>
      </c>
      <c r="J56" s="36">
        <f>SUMIFS(СВЦЭМ!$D$39:$D$782,СВЦЭМ!$A$39:$A$782,$A56,СВЦЭМ!$B$39:$B$782,J$47)+'СЕТ СН'!$G$11+СВЦЭМ!$D$10+'СЕТ СН'!$G$5-'СЕТ СН'!$G$21</f>
        <v>2801.6442648000002</v>
      </c>
      <c r="K56" s="36">
        <f>SUMIFS(СВЦЭМ!$D$39:$D$782,СВЦЭМ!$A$39:$A$782,$A56,СВЦЭМ!$B$39:$B$782,K$47)+'СЕТ СН'!$G$11+СВЦЭМ!$D$10+'СЕТ СН'!$G$5-'СЕТ СН'!$G$21</f>
        <v>2808.7336404299999</v>
      </c>
      <c r="L56" s="36">
        <f>SUMIFS(СВЦЭМ!$D$39:$D$782,СВЦЭМ!$A$39:$A$782,$A56,СВЦЭМ!$B$39:$B$782,L$47)+'СЕТ СН'!$G$11+СВЦЭМ!$D$10+'СЕТ СН'!$G$5-'СЕТ СН'!$G$21</f>
        <v>2813.67415097</v>
      </c>
      <c r="M56" s="36">
        <f>SUMIFS(СВЦЭМ!$D$39:$D$782,СВЦЭМ!$A$39:$A$782,$A56,СВЦЭМ!$B$39:$B$782,M$47)+'СЕТ СН'!$G$11+СВЦЭМ!$D$10+'СЕТ СН'!$G$5-'СЕТ СН'!$G$21</f>
        <v>2823.66834036</v>
      </c>
      <c r="N56" s="36">
        <f>SUMIFS(СВЦЭМ!$D$39:$D$782,СВЦЭМ!$A$39:$A$782,$A56,СВЦЭМ!$B$39:$B$782,N$47)+'СЕТ СН'!$G$11+СВЦЭМ!$D$10+'СЕТ СН'!$G$5-'СЕТ СН'!$G$21</f>
        <v>2864.83465824</v>
      </c>
      <c r="O56" s="36">
        <f>SUMIFS(СВЦЭМ!$D$39:$D$782,СВЦЭМ!$A$39:$A$782,$A56,СВЦЭМ!$B$39:$B$782,O$47)+'СЕТ СН'!$G$11+СВЦЭМ!$D$10+'СЕТ СН'!$G$5-'СЕТ СН'!$G$21</f>
        <v>2921.4000375099999</v>
      </c>
      <c r="P56" s="36">
        <f>SUMIFS(СВЦЭМ!$D$39:$D$782,СВЦЭМ!$A$39:$A$782,$A56,СВЦЭМ!$B$39:$B$782,P$47)+'СЕТ СН'!$G$11+СВЦЭМ!$D$10+'СЕТ СН'!$G$5-'СЕТ СН'!$G$21</f>
        <v>2920.0245174199999</v>
      </c>
      <c r="Q56" s="36">
        <f>SUMIFS(СВЦЭМ!$D$39:$D$782,СВЦЭМ!$A$39:$A$782,$A56,СВЦЭМ!$B$39:$B$782,Q$47)+'СЕТ СН'!$G$11+СВЦЭМ!$D$10+'СЕТ СН'!$G$5-'СЕТ СН'!$G$21</f>
        <v>2911.90460239</v>
      </c>
      <c r="R56" s="36">
        <f>SUMIFS(СВЦЭМ!$D$39:$D$782,СВЦЭМ!$A$39:$A$782,$A56,СВЦЭМ!$B$39:$B$782,R$47)+'СЕТ СН'!$G$11+СВЦЭМ!$D$10+'СЕТ СН'!$G$5-'СЕТ СН'!$G$21</f>
        <v>2857.6917477799998</v>
      </c>
      <c r="S56" s="36">
        <f>SUMIFS(СВЦЭМ!$D$39:$D$782,СВЦЭМ!$A$39:$A$782,$A56,СВЦЭМ!$B$39:$B$782,S$47)+'СЕТ СН'!$G$11+СВЦЭМ!$D$10+'СЕТ СН'!$G$5-'СЕТ СН'!$G$21</f>
        <v>2799.5162670300001</v>
      </c>
      <c r="T56" s="36">
        <f>SUMIFS(СВЦЭМ!$D$39:$D$782,СВЦЭМ!$A$39:$A$782,$A56,СВЦЭМ!$B$39:$B$782,T$47)+'СЕТ СН'!$G$11+СВЦЭМ!$D$10+'СЕТ СН'!$G$5-'СЕТ СН'!$G$21</f>
        <v>2781.3249977</v>
      </c>
      <c r="U56" s="36">
        <f>SUMIFS(СВЦЭМ!$D$39:$D$782,СВЦЭМ!$A$39:$A$782,$A56,СВЦЭМ!$B$39:$B$782,U$47)+'СЕТ СН'!$G$11+СВЦЭМ!$D$10+'СЕТ СН'!$G$5-'СЕТ СН'!$G$21</f>
        <v>2764.9809519199998</v>
      </c>
      <c r="V56" s="36">
        <f>SUMIFS(СВЦЭМ!$D$39:$D$782,СВЦЭМ!$A$39:$A$782,$A56,СВЦЭМ!$B$39:$B$782,V$47)+'СЕТ СН'!$G$11+СВЦЭМ!$D$10+'СЕТ СН'!$G$5-'СЕТ СН'!$G$21</f>
        <v>2768.8928855300001</v>
      </c>
      <c r="W56" s="36">
        <f>SUMIFS(СВЦЭМ!$D$39:$D$782,СВЦЭМ!$A$39:$A$782,$A56,СВЦЭМ!$B$39:$B$782,W$47)+'СЕТ СН'!$G$11+СВЦЭМ!$D$10+'СЕТ СН'!$G$5-'СЕТ СН'!$G$21</f>
        <v>2784.00748978</v>
      </c>
      <c r="X56" s="36">
        <f>SUMIFS(СВЦЭМ!$D$39:$D$782,СВЦЭМ!$A$39:$A$782,$A56,СВЦЭМ!$B$39:$B$782,X$47)+'СЕТ СН'!$G$11+СВЦЭМ!$D$10+'СЕТ СН'!$G$5-'СЕТ СН'!$G$21</f>
        <v>2775.3510538099999</v>
      </c>
      <c r="Y56" s="36">
        <f>SUMIFS(СВЦЭМ!$D$39:$D$782,СВЦЭМ!$A$39:$A$782,$A56,СВЦЭМ!$B$39:$B$782,Y$47)+'СЕТ СН'!$G$11+СВЦЭМ!$D$10+'СЕТ СН'!$G$5-'СЕТ СН'!$G$21</f>
        <v>2753.17899812</v>
      </c>
    </row>
    <row r="57" spans="1:25" ht="15.75" x14ac:dyDescent="0.2">
      <c r="A57" s="35">
        <f t="shared" si="1"/>
        <v>44357</v>
      </c>
      <c r="B57" s="36">
        <f>SUMIFS(СВЦЭМ!$D$39:$D$782,СВЦЭМ!$A$39:$A$782,$A57,СВЦЭМ!$B$39:$B$782,B$47)+'СЕТ СН'!$G$11+СВЦЭМ!$D$10+'СЕТ СН'!$G$5-'СЕТ СН'!$G$21</f>
        <v>2757.1439935100002</v>
      </c>
      <c r="C57" s="36">
        <f>SUMIFS(СВЦЭМ!$D$39:$D$782,СВЦЭМ!$A$39:$A$782,$A57,СВЦЭМ!$B$39:$B$782,C$47)+'СЕТ СН'!$G$11+СВЦЭМ!$D$10+'СЕТ СН'!$G$5-'СЕТ СН'!$G$21</f>
        <v>2811.22040152</v>
      </c>
      <c r="D57" s="36">
        <f>SUMIFS(СВЦЭМ!$D$39:$D$782,СВЦЭМ!$A$39:$A$782,$A57,СВЦЭМ!$B$39:$B$782,D$47)+'СЕТ СН'!$G$11+СВЦЭМ!$D$10+'СЕТ СН'!$G$5-'СЕТ СН'!$G$21</f>
        <v>2872.6967604000001</v>
      </c>
      <c r="E57" s="36">
        <f>SUMIFS(СВЦЭМ!$D$39:$D$782,СВЦЭМ!$A$39:$A$782,$A57,СВЦЭМ!$B$39:$B$782,E$47)+'СЕТ СН'!$G$11+СВЦЭМ!$D$10+'СЕТ СН'!$G$5-'СЕТ СН'!$G$21</f>
        <v>2889.8465544000001</v>
      </c>
      <c r="F57" s="36">
        <f>SUMIFS(СВЦЭМ!$D$39:$D$782,СВЦЭМ!$A$39:$A$782,$A57,СВЦЭМ!$B$39:$B$782,F$47)+'СЕТ СН'!$G$11+СВЦЭМ!$D$10+'СЕТ СН'!$G$5-'СЕТ СН'!$G$21</f>
        <v>2886.1187382500002</v>
      </c>
      <c r="G57" s="36">
        <f>SUMIFS(СВЦЭМ!$D$39:$D$782,СВЦЭМ!$A$39:$A$782,$A57,СВЦЭМ!$B$39:$B$782,G$47)+'СЕТ СН'!$G$11+СВЦЭМ!$D$10+'СЕТ СН'!$G$5-'СЕТ СН'!$G$21</f>
        <v>2875.4217011000001</v>
      </c>
      <c r="H57" s="36">
        <f>SUMIFS(СВЦЭМ!$D$39:$D$782,СВЦЭМ!$A$39:$A$782,$A57,СВЦЭМ!$B$39:$B$782,H$47)+'СЕТ СН'!$G$11+СВЦЭМ!$D$10+'СЕТ СН'!$G$5-'СЕТ СН'!$G$21</f>
        <v>2856.8318943700001</v>
      </c>
      <c r="I57" s="36">
        <f>SUMIFS(СВЦЭМ!$D$39:$D$782,СВЦЭМ!$A$39:$A$782,$A57,СВЦЭМ!$B$39:$B$782,I$47)+'СЕТ СН'!$G$11+СВЦЭМ!$D$10+'СЕТ СН'!$G$5-'СЕТ СН'!$G$21</f>
        <v>2815.7123248100002</v>
      </c>
      <c r="J57" s="36">
        <f>SUMIFS(СВЦЭМ!$D$39:$D$782,СВЦЭМ!$A$39:$A$782,$A57,СВЦЭМ!$B$39:$B$782,J$47)+'СЕТ СН'!$G$11+СВЦЭМ!$D$10+'СЕТ СН'!$G$5-'СЕТ СН'!$G$21</f>
        <v>2815.9143796200001</v>
      </c>
      <c r="K57" s="36">
        <f>SUMIFS(СВЦЭМ!$D$39:$D$782,СВЦЭМ!$A$39:$A$782,$A57,СВЦЭМ!$B$39:$B$782,K$47)+'СЕТ СН'!$G$11+СВЦЭМ!$D$10+'СЕТ СН'!$G$5-'СЕТ СН'!$G$21</f>
        <v>2820.1426948100002</v>
      </c>
      <c r="L57" s="36">
        <f>SUMIFS(СВЦЭМ!$D$39:$D$782,СВЦЭМ!$A$39:$A$782,$A57,СВЦЭМ!$B$39:$B$782,L$47)+'СЕТ СН'!$G$11+СВЦЭМ!$D$10+'СЕТ СН'!$G$5-'СЕТ СН'!$G$21</f>
        <v>2823.1619048299999</v>
      </c>
      <c r="M57" s="36">
        <f>SUMIFS(СВЦЭМ!$D$39:$D$782,СВЦЭМ!$A$39:$A$782,$A57,СВЦЭМ!$B$39:$B$782,M$47)+'СЕТ СН'!$G$11+СВЦЭМ!$D$10+'СЕТ СН'!$G$5-'СЕТ СН'!$G$21</f>
        <v>2827.6836648500002</v>
      </c>
      <c r="N57" s="36">
        <f>SUMIFS(СВЦЭМ!$D$39:$D$782,СВЦЭМ!$A$39:$A$782,$A57,СВЦЭМ!$B$39:$B$782,N$47)+'СЕТ СН'!$G$11+СВЦЭМ!$D$10+'СЕТ СН'!$G$5-'СЕТ СН'!$G$21</f>
        <v>2878.69266935</v>
      </c>
      <c r="O57" s="36">
        <f>SUMIFS(СВЦЭМ!$D$39:$D$782,СВЦЭМ!$A$39:$A$782,$A57,СВЦЭМ!$B$39:$B$782,O$47)+'СЕТ СН'!$G$11+СВЦЭМ!$D$10+'СЕТ СН'!$G$5-'СЕТ СН'!$G$21</f>
        <v>2923.7768018000002</v>
      </c>
      <c r="P57" s="36">
        <f>SUMIFS(СВЦЭМ!$D$39:$D$782,СВЦЭМ!$A$39:$A$782,$A57,СВЦЭМ!$B$39:$B$782,P$47)+'СЕТ СН'!$G$11+СВЦЭМ!$D$10+'СЕТ СН'!$G$5-'СЕТ СН'!$G$21</f>
        <v>2929.13667515</v>
      </c>
      <c r="Q57" s="36">
        <f>SUMIFS(СВЦЭМ!$D$39:$D$782,СВЦЭМ!$A$39:$A$782,$A57,СВЦЭМ!$B$39:$B$782,Q$47)+'СЕТ СН'!$G$11+СВЦЭМ!$D$10+'СЕТ СН'!$G$5-'СЕТ СН'!$G$21</f>
        <v>2930.5604132799999</v>
      </c>
      <c r="R57" s="36">
        <f>SUMIFS(СВЦЭМ!$D$39:$D$782,СВЦЭМ!$A$39:$A$782,$A57,СВЦЭМ!$B$39:$B$782,R$47)+'СЕТ СН'!$G$11+СВЦЭМ!$D$10+'СЕТ СН'!$G$5-'СЕТ СН'!$G$21</f>
        <v>2883.4684842400002</v>
      </c>
      <c r="S57" s="36">
        <f>SUMIFS(СВЦЭМ!$D$39:$D$782,СВЦЭМ!$A$39:$A$782,$A57,СВЦЭМ!$B$39:$B$782,S$47)+'СЕТ СН'!$G$11+СВЦЭМ!$D$10+'СЕТ СН'!$G$5-'СЕТ СН'!$G$21</f>
        <v>2823.8936247900001</v>
      </c>
      <c r="T57" s="36">
        <f>SUMIFS(СВЦЭМ!$D$39:$D$782,СВЦЭМ!$A$39:$A$782,$A57,СВЦЭМ!$B$39:$B$782,T$47)+'СЕТ СН'!$G$11+СВЦЭМ!$D$10+'СЕТ СН'!$G$5-'СЕТ СН'!$G$21</f>
        <v>2816.8231728599999</v>
      </c>
      <c r="U57" s="36">
        <f>SUMIFS(СВЦЭМ!$D$39:$D$782,СВЦЭМ!$A$39:$A$782,$A57,СВЦЭМ!$B$39:$B$782,U$47)+'СЕТ СН'!$G$11+СВЦЭМ!$D$10+'СЕТ СН'!$G$5-'СЕТ СН'!$G$21</f>
        <v>2800.4022513999998</v>
      </c>
      <c r="V57" s="36">
        <f>SUMIFS(СВЦЭМ!$D$39:$D$782,СВЦЭМ!$A$39:$A$782,$A57,СВЦЭМ!$B$39:$B$782,V$47)+'СЕТ СН'!$G$11+СВЦЭМ!$D$10+'СЕТ СН'!$G$5-'СЕТ СН'!$G$21</f>
        <v>2797.7735964100002</v>
      </c>
      <c r="W57" s="36">
        <f>SUMIFS(СВЦЭМ!$D$39:$D$782,СВЦЭМ!$A$39:$A$782,$A57,СВЦЭМ!$B$39:$B$782,W$47)+'СЕТ СН'!$G$11+СВЦЭМ!$D$10+'СЕТ СН'!$G$5-'СЕТ СН'!$G$21</f>
        <v>2808.0906879300001</v>
      </c>
      <c r="X57" s="36">
        <f>SUMIFS(СВЦЭМ!$D$39:$D$782,СВЦЭМ!$A$39:$A$782,$A57,СВЦЭМ!$B$39:$B$782,X$47)+'СЕТ СН'!$G$11+СВЦЭМ!$D$10+'СЕТ СН'!$G$5-'СЕТ СН'!$G$21</f>
        <v>2795.3959240300001</v>
      </c>
      <c r="Y57" s="36">
        <f>SUMIFS(СВЦЭМ!$D$39:$D$782,СВЦЭМ!$A$39:$A$782,$A57,СВЦЭМ!$B$39:$B$782,Y$47)+'СЕТ СН'!$G$11+СВЦЭМ!$D$10+'СЕТ СН'!$G$5-'СЕТ СН'!$G$21</f>
        <v>2778.4693800800001</v>
      </c>
    </row>
    <row r="58" spans="1:25" ht="15.75" x14ac:dyDescent="0.2">
      <c r="A58" s="35">
        <f t="shared" si="1"/>
        <v>44358</v>
      </c>
      <c r="B58" s="36">
        <f>SUMIFS(СВЦЭМ!$D$39:$D$782,СВЦЭМ!$A$39:$A$782,$A58,СВЦЭМ!$B$39:$B$782,B$47)+'СЕТ СН'!$G$11+СВЦЭМ!$D$10+'СЕТ СН'!$G$5-'СЕТ СН'!$G$21</f>
        <v>2804.2992629800001</v>
      </c>
      <c r="C58" s="36">
        <f>SUMIFS(СВЦЭМ!$D$39:$D$782,СВЦЭМ!$A$39:$A$782,$A58,СВЦЭМ!$B$39:$B$782,C$47)+'СЕТ СН'!$G$11+СВЦЭМ!$D$10+'СЕТ СН'!$G$5-'СЕТ СН'!$G$21</f>
        <v>2856.3230358199999</v>
      </c>
      <c r="D58" s="36">
        <f>SUMIFS(СВЦЭМ!$D$39:$D$782,СВЦЭМ!$A$39:$A$782,$A58,СВЦЭМ!$B$39:$B$782,D$47)+'СЕТ СН'!$G$11+СВЦЭМ!$D$10+'СЕТ СН'!$G$5-'СЕТ СН'!$G$21</f>
        <v>2914.4478723299999</v>
      </c>
      <c r="E58" s="36">
        <f>SUMIFS(СВЦЭМ!$D$39:$D$782,СВЦЭМ!$A$39:$A$782,$A58,СВЦЭМ!$B$39:$B$782,E$47)+'СЕТ СН'!$G$11+СВЦЭМ!$D$10+'СЕТ СН'!$G$5-'СЕТ СН'!$G$21</f>
        <v>2921.6525983000001</v>
      </c>
      <c r="F58" s="36">
        <f>SUMIFS(СВЦЭМ!$D$39:$D$782,СВЦЭМ!$A$39:$A$782,$A58,СВЦЭМ!$B$39:$B$782,F$47)+'СЕТ СН'!$G$11+СВЦЭМ!$D$10+'СЕТ СН'!$G$5-'СЕТ СН'!$G$21</f>
        <v>2918.3383300599999</v>
      </c>
      <c r="G58" s="36">
        <f>SUMIFS(СВЦЭМ!$D$39:$D$782,СВЦЭМ!$A$39:$A$782,$A58,СВЦЭМ!$B$39:$B$782,G$47)+'СЕТ СН'!$G$11+СВЦЭМ!$D$10+'СЕТ СН'!$G$5-'СЕТ СН'!$G$21</f>
        <v>2922.24620736</v>
      </c>
      <c r="H58" s="36">
        <f>SUMIFS(СВЦЭМ!$D$39:$D$782,СВЦЭМ!$A$39:$A$782,$A58,СВЦЭМ!$B$39:$B$782,H$47)+'СЕТ СН'!$G$11+СВЦЭМ!$D$10+'СЕТ СН'!$G$5-'СЕТ СН'!$G$21</f>
        <v>2888.3741567100001</v>
      </c>
      <c r="I58" s="36">
        <f>SUMIFS(СВЦЭМ!$D$39:$D$782,СВЦЭМ!$A$39:$A$782,$A58,СВЦЭМ!$B$39:$B$782,I$47)+'СЕТ СН'!$G$11+СВЦЭМ!$D$10+'СЕТ СН'!$G$5-'СЕТ СН'!$G$21</f>
        <v>2854.3554473200002</v>
      </c>
      <c r="J58" s="36">
        <f>SUMIFS(СВЦЭМ!$D$39:$D$782,СВЦЭМ!$A$39:$A$782,$A58,СВЦЭМ!$B$39:$B$782,J$47)+'СЕТ СН'!$G$11+СВЦЭМ!$D$10+'СЕТ СН'!$G$5-'СЕТ СН'!$G$21</f>
        <v>2844.85791926</v>
      </c>
      <c r="K58" s="36">
        <f>SUMIFS(СВЦЭМ!$D$39:$D$782,СВЦЭМ!$A$39:$A$782,$A58,СВЦЭМ!$B$39:$B$782,K$47)+'СЕТ СН'!$G$11+СВЦЭМ!$D$10+'СЕТ СН'!$G$5-'СЕТ СН'!$G$21</f>
        <v>2836.8761549700002</v>
      </c>
      <c r="L58" s="36">
        <f>SUMIFS(СВЦЭМ!$D$39:$D$782,СВЦЭМ!$A$39:$A$782,$A58,СВЦЭМ!$B$39:$B$782,L$47)+'СЕТ СН'!$G$11+СВЦЭМ!$D$10+'СЕТ СН'!$G$5-'СЕТ СН'!$G$21</f>
        <v>2836.9694635999999</v>
      </c>
      <c r="M58" s="36">
        <f>SUMIFS(СВЦЭМ!$D$39:$D$782,СВЦЭМ!$A$39:$A$782,$A58,СВЦЭМ!$B$39:$B$782,M$47)+'СЕТ СН'!$G$11+СВЦЭМ!$D$10+'СЕТ СН'!$G$5-'СЕТ СН'!$G$21</f>
        <v>2855.5927905099998</v>
      </c>
      <c r="N58" s="36">
        <f>SUMIFS(СВЦЭМ!$D$39:$D$782,СВЦЭМ!$A$39:$A$782,$A58,СВЦЭМ!$B$39:$B$782,N$47)+'СЕТ СН'!$G$11+СВЦЭМ!$D$10+'СЕТ СН'!$G$5-'СЕТ СН'!$G$21</f>
        <v>2899.4477482299999</v>
      </c>
      <c r="O58" s="36">
        <f>SUMIFS(СВЦЭМ!$D$39:$D$782,СВЦЭМ!$A$39:$A$782,$A58,СВЦЭМ!$B$39:$B$782,O$47)+'СЕТ СН'!$G$11+СВЦЭМ!$D$10+'СЕТ СН'!$G$5-'СЕТ СН'!$G$21</f>
        <v>2911.1863951400001</v>
      </c>
      <c r="P58" s="36">
        <f>SUMIFS(СВЦЭМ!$D$39:$D$782,СВЦЭМ!$A$39:$A$782,$A58,СВЦЭМ!$B$39:$B$782,P$47)+'СЕТ СН'!$G$11+СВЦЭМ!$D$10+'СЕТ СН'!$G$5-'СЕТ СН'!$G$21</f>
        <v>2907.3394739599999</v>
      </c>
      <c r="Q58" s="36">
        <f>SUMIFS(СВЦЭМ!$D$39:$D$782,СВЦЭМ!$A$39:$A$782,$A58,СВЦЭМ!$B$39:$B$782,Q$47)+'СЕТ СН'!$G$11+СВЦЭМ!$D$10+'СЕТ СН'!$G$5-'СЕТ СН'!$G$21</f>
        <v>2921.0644072599998</v>
      </c>
      <c r="R58" s="36">
        <f>SUMIFS(СВЦЭМ!$D$39:$D$782,СВЦЭМ!$A$39:$A$782,$A58,СВЦЭМ!$B$39:$B$782,R$47)+'СЕТ СН'!$G$11+СВЦЭМ!$D$10+'СЕТ СН'!$G$5-'СЕТ СН'!$G$21</f>
        <v>2887.6589012899999</v>
      </c>
      <c r="S58" s="36">
        <f>SUMIFS(СВЦЭМ!$D$39:$D$782,СВЦЭМ!$A$39:$A$782,$A58,СВЦЭМ!$B$39:$B$782,S$47)+'СЕТ СН'!$G$11+СВЦЭМ!$D$10+'СЕТ СН'!$G$5-'СЕТ СН'!$G$21</f>
        <v>2823.29123295</v>
      </c>
      <c r="T58" s="36">
        <f>SUMIFS(СВЦЭМ!$D$39:$D$782,СВЦЭМ!$A$39:$A$782,$A58,СВЦЭМ!$B$39:$B$782,T$47)+'СЕТ СН'!$G$11+СВЦЭМ!$D$10+'СЕТ СН'!$G$5-'СЕТ СН'!$G$21</f>
        <v>2762.2826564400002</v>
      </c>
      <c r="U58" s="36">
        <f>SUMIFS(СВЦЭМ!$D$39:$D$782,СВЦЭМ!$A$39:$A$782,$A58,СВЦЭМ!$B$39:$B$782,U$47)+'СЕТ СН'!$G$11+СВЦЭМ!$D$10+'СЕТ СН'!$G$5-'СЕТ СН'!$G$21</f>
        <v>2743.7372040099999</v>
      </c>
      <c r="V58" s="36">
        <f>SUMIFS(СВЦЭМ!$D$39:$D$782,СВЦЭМ!$A$39:$A$782,$A58,СВЦЭМ!$B$39:$B$782,V$47)+'СЕТ СН'!$G$11+СВЦЭМ!$D$10+'СЕТ СН'!$G$5-'СЕТ СН'!$G$21</f>
        <v>2757.4976672500002</v>
      </c>
      <c r="W58" s="36">
        <f>SUMIFS(СВЦЭМ!$D$39:$D$782,СВЦЭМ!$A$39:$A$782,$A58,СВЦЭМ!$B$39:$B$782,W$47)+'СЕТ СН'!$G$11+СВЦЭМ!$D$10+'СЕТ СН'!$G$5-'СЕТ СН'!$G$21</f>
        <v>2763.3791366099999</v>
      </c>
      <c r="X58" s="36">
        <f>SUMIFS(СВЦЭМ!$D$39:$D$782,СВЦЭМ!$A$39:$A$782,$A58,СВЦЭМ!$B$39:$B$782,X$47)+'СЕТ СН'!$G$11+СВЦЭМ!$D$10+'СЕТ СН'!$G$5-'СЕТ СН'!$G$21</f>
        <v>2780.9155735499999</v>
      </c>
      <c r="Y58" s="36">
        <f>SUMIFS(СВЦЭМ!$D$39:$D$782,СВЦЭМ!$A$39:$A$782,$A58,СВЦЭМ!$B$39:$B$782,Y$47)+'СЕТ СН'!$G$11+СВЦЭМ!$D$10+'СЕТ СН'!$G$5-'СЕТ СН'!$G$21</f>
        <v>2802.14670037</v>
      </c>
    </row>
    <row r="59" spans="1:25" ht="15.75" x14ac:dyDescent="0.2">
      <c r="A59" s="35">
        <f t="shared" si="1"/>
        <v>44359</v>
      </c>
      <c r="B59" s="36">
        <f>SUMIFS(СВЦЭМ!$D$39:$D$782,СВЦЭМ!$A$39:$A$782,$A59,СВЦЭМ!$B$39:$B$782,B$47)+'СЕТ СН'!$G$11+СВЦЭМ!$D$10+'СЕТ СН'!$G$5-'СЕТ СН'!$G$21</f>
        <v>2821.9315941099999</v>
      </c>
      <c r="C59" s="36">
        <f>SUMIFS(СВЦЭМ!$D$39:$D$782,СВЦЭМ!$A$39:$A$782,$A59,СВЦЭМ!$B$39:$B$782,C$47)+'СЕТ СН'!$G$11+СВЦЭМ!$D$10+'СЕТ СН'!$G$5-'СЕТ СН'!$G$21</f>
        <v>2857.6418733600003</v>
      </c>
      <c r="D59" s="36">
        <f>SUMIFS(СВЦЭМ!$D$39:$D$782,СВЦЭМ!$A$39:$A$782,$A59,СВЦЭМ!$B$39:$B$782,D$47)+'СЕТ СН'!$G$11+СВЦЭМ!$D$10+'СЕТ СН'!$G$5-'СЕТ СН'!$G$21</f>
        <v>2924.8576372100001</v>
      </c>
      <c r="E59" s="36">
        <f>SUMIFS(СВЦЭМ!$D$39:$D$782,СВЦЭМ!$A$39:$A$782,$A59,СВЦЭМ!$B$39:$B$782,E$47)+'СЕТ СН'!$G$11+СВЦЭМ!$D$10+'СЕТ СН'!$G$5-'СЕТ СН'!$G$21</f>
        <v>2926.3885450100001</v>
      </c>
      <c r="F59" s="36">
        <f>SUMIFS(СВЦЭМ!$D$39:$D$782,СВЦЭМ!$A$39:$A$782,$A59,СВЦЭМ!$B$39:$B$782,F$47)+'СЕТ СН'!$G$11+СВЦЭМ!$D$10+'СЕТ СН'!$G$5-'СЕТ СН'!$G$21</f>
        <v>2922.2034394100001</v>
      </c>
      <c r="G59" s="36">
        <f>SUMIFS(СВЦЭМ!$D$39:$D$782,СВЦЭМ!$A$39:$A$782,$A59,СВЦЭМ!$B$39:$B$782,G$47)+'СЕТ СН'!$G$11+СВЦЭМ!$D$10+'СЕТ СН'!$G$5-'СЕТ СН'!$G$21</f>
        <v>2923.4124028599999</v>
      </c>
      <c r="H59" s="36">
        <f>SUMIFS(СВЦЭМ!$D$39:$D$782,СВЦЭМ!$A$39:$A$782,$A59,СВЦЭМ!$B$39:$B$782,H$47)+'СЕТ СН'!$G$11+СВЦЭМ!$D$10+'СЕТ СН'!$G$5-'СЕТ СН'!$G$21</f>
        <v>2907.5316509300001</v>
      </c>
      <c r="I59" s="36">
        <f>SUMIFS(СВЦЭМ!$D$39:$D$782,СВЦЭМ!$A$39:$A$782,$A59,СВЦЭМ!$B$39:$B$782,I$47)+'СЕТ СН'!$G$11+СВЦЭМ!$D$10+'СЕТ СН'!$G$5-'СЕТ СН'!$G$21</f>
        <v>2855.6051528600001</v>
      </c>
      <c r="J59" s="36">
        <f>SUMIFS(СВЦЭМ!$D$39:$D$782,СВЦЭМ!$A$39:$A$782,$A59,СВЦЭМ!$B$39:$B$782,J$47)+'СЕТ СН'!$G$11+СВЦЭМ!$D$10+'СЕТ СН'!$G$5-'СЕТ СН'!$G$21</f>
        <v>2821.1710856600002</v>
      </c>
      <c r="K59" s="36">
        <f>SUMIFS(СВЦЭМ!$D$39:$D$782,СВЦЭМ!$A$39:$A$782,$A59,СВЦЭМ!$B$39:$B$782,K$47)+'СЕТ СН'!$G$11+СВЦЭМ!$D$10+'СЕТ СН'!$G$5-'СЕТ СН'!$G$21</f>
        <v>2795.5212524600001</v>
      </c>
      <c r="L59" s="36">
        <f>SUMIFS(СВЦЭМ!$D$39:$D$782,СВЦЭМ!$A$39:$A$782,$A59,СВЦЭМ!$B$39:$B$782,L$47)+'СЕТ СН'!$G$11+СВЦЭМ!$D$10+'СЕТ СН'!$G$5-'СЕТ СН'!$G$21</f>
        <v>2811.52012762</v>
      </c>
      <c r="M59" s="36">
        <f>SUMIFS(СВЦЭМ!$D$39:$D$782,СВЦЭМ!$A$39:$A$782,$A59,СВЦЭМ!$B$39:$B$782,M$47)+'СЕТ СН'!$G$11+СВЦЭМ!$D$10+'СЕТ СН'!$G$5-'СЕТ СН'!$G$21</f>
        <v>2816.2113064</v>
      </c>
      <c r="N59" s="36">
        <f>SUMIFS(СВЦЭМ!$D$39:$D$782,СВЦЭМ!$A$39:$A$782,$A59,СВЦЭМ!$B$39:$B$782,N$47)+'СЕТ СН'!$G$11+СВЦЭМ!$D$10+'СЕТ СН'!$G$5-'СЕТ СН'!$G$21</f>
        <v>2879.9324029500003</v>
      </c>
      <c r="O59" s="36">
        <f>SUMIFS(СВЦЭМ!$D$39:$D$782,СВЦЭМ!$A$39:$A$782,$A59,СВЦЭМ!$B$39:$B$782,O$47)+'СЕТ СН'!$G$11+СВЦЭМ!$D$10+'СЕТ СН'!$G$5-'СЕТ СН'!$G$21</f>
        <v>2902.5654634000002</v>
      </c>
      <c r="P59" s="36">
        <f>SUMIFS(СВЦЭМ!$D$39:$D$782,СВЦЭМ!$A$39:$A$782,$A59,СВЦЭМ!$B$39:$B$782,P$47)+'СЕТ СН'!$G$11+СВЦЭМ!$D$10+'СЕТ СН'!$G$5-'СЕТ СН'!$G$21</f>
        <v>2900.0119938799999</v>
      </c>
      <c r="Q59" s="36">
        <f>SUMIFS(СВЦЭМ!$D$39:$D$782,СВЦЭМ!$A$39:$A$782,$A59,СВЦЭМ!$B$39:$B$782,Q$47)+'СЕТ СН'!$G$11+СВЦЭМ!$D$10+'СЕТ СН'!$G$5-'СЕТ СН'!$G$21</f>
        <v>2896.35651895</v>
      </c>
      <c r="R59" s="36">
        <f>SUMIFS(СВЦЭМ!$D$39:$D$782,СВЦЭМ!$A$39:$A$782,$A59,СВЦЭМ!$B$39:$B$782,R$47)+'СЕТ СН'!$G$11+СВЦЭМ!$D$10+'СЕТ СН'!$G$5-'СЕТ СН'!$G$21</f>
        <v>2862.5097886000003</v>
      </c>
      <c r="S59" s="36">
        <f>SUMIFS(СВЦЭМ!$D$39:$D$782,СВЦЭМ!$A$39:$A$782,$A59,СВЦЭМ!$B$39:$B$782,S$47)+'СЕТ СН'!$G$11+СВЦЭМ!$D$10+'СЕТ СН'!$G$5-'СЕТ СН'!$G$21</f>
        <v>2822.2342886000001</v>
      </c>
      <c r="T59" s="36">
        <f>SUMIFS(СВЦЭМ!$D$39:$D$782,СВЦЭМ!$A$39:$A$782,$A59,СВЦЭМ!$B$39:$B$782,T$47)+'СЕТ СН'!$G$11+СВЦЭМ!$D$10+'СЕТ СН'!$G$5-'СЕТ СН'!$G$21</f>
        <v>2785.66184049</v>
      </c>
      <c r="U59" s="36">
        <f>SUMIFS(СВЦЭМ!$D$39:$D$782,СВЦЭМ!$A$39:$A$782,$A59,СВЦЭМ!$B$39:$B$782,U$47)+'СЕТ СН'!$G$11+СВЦЭМ!$D$10+'СЕТ СН'!$G$5-'СЕТ СН'!$G$21</f>
        <v>2786.6735536199999</v>
      </c>
      <c r="V59" s="36">
        <f>SUMIFS(СВЦЭМ!$D$39:$D$782,СВЦЭМ!$A$39:$A$782,$A59,СВЦЭМ!$B$39:$B$782,V$47)+'СЕТ СН'!$G$11+СВЦЭМ!$D$10+'СЕТ СН'!$G$5-'СЕТ СН'!$G$21</f>
        <v>2791.5309438200002</v>
      </c>
      <c r="W59" s="36">
        <f>SUMIFS(СВЦЭМ!$D$39:$D$782,СВЦЭМ!$A$39:$A$782,$A59,СВЦЭМ!$B$39:$B$782,W$47)+'СЕТ СН'!$G$11+СВЦЭМ!$D$10+'СЕТ СН'!$G$5-'СЕТ СН'!$G$21</f>
        <v>2751.16151038</v>
      </c>
      <c r="X59" s="36">
        <f>SUMIFS(СВЦЭМ!$D$39:$D$782,СВЦЭМ!$A$39:$A$782,$A59,СВЦЭМ!$B$39:$B$782,X$47)+'СЕТ СН'!$G$11+СВЦЭМ!$D$10+'СЕТ СН'!$G$5-'СЕТ СН'!$G$21</f>
        <v>2753.1281812400002</v>
      </c>
      <c r="Y59" s="36">
        <f>SUMIFS(СВЦЭМ!$D$39:$D$782,СВЦЭМ!$A$39:$A$782,$A59,СВЦЭМ!$B$39:$B$782,Y$47)+'СЕТ СН'!$G$11+СВЦЭМ!$D$10+'СЕТ СН'!$G$5-'СЕТ СН'!$G$21</f>
        <v>2779.2141035599998</v>
      </c>
    </row>
    <row r="60" spans="1:25" ht="15.75" x14ac:dyDescent="0.2">
      <c r="A60" s="35">
        <f t="shared" si="1"/>
        <v>44360</v>
      </c>
      <c r="B60" s="36">
        <f>SUMIFS(СВЦЭМ!$D$39:$D$782,СВЦЭМ!$A$39:$A$782,$A60,СВЦЭМ!$B$39:$B$782,B$47)+'СЕТ СН'!$G$11+СВЦЭМ!$D$10+'СЕТ СН'!$G$5-'СЕТ СН'!$G$21</f>
        <v>2795.7365363600002</v>
      </c>
      <c r="C60" s="36">
        <f>SUMIFS(СВЦЭМ!$D$39:$D$782,СВЦЭМ!$A$39:$A$782,$A60,СВЦЭМ!$B$39:$B$782,C$47)+'СЕТ СН'!$G$11+СВЦЭМ!$D$10+'СЕТ СН'!$G$5-'СЕТ СН'!$G$21</f>
        <v>2839.8451619400003</v>
      </c>
      <c r="D60" s="36">
        <f>SUMIFS(СВЦЭМ!$D$39:$D$782,СВЦЭМ!$A$39:$A$782,$A60,СВЦЭМ!$B$39:$B$782,D$47)+'СЕТ СН'!$G$11+СВЦЭМ!$D$10+'СЕТ СН'!$G$5-'СЕТ СН'!$G$21</f>
        <v>2913.30633777</v>
      </c>
      <c r="E60" s="36">
        <f>SUMIFS(СВЦЭМ!$D$39:$D$782,СВЦЭМ!$A$39:$A$782,$A60,СВЦЭМ!$B$39:$B$782,E$47)+'СЕТ СН'!$G$11+СВЦЭМ!$D$10+'СЕТ СН'!$G$5-'СЕТ СН'!$G$21</f>
        <v>2909.0430266200001</v>
      </c>
      <c r="F60" s="36">
        <f>SUMIFS(СВЦЭМ!$D$39:$D$782,СВЦЭМ!$A$39:$A$782,$A60,СВЦЭМ!$B$39:$B$782,F$47)+'СЕТ СН'!$G$11+СВЦЭМ!$D$10+'СЕТ СН'!$G$5-'СЕТ СН'!$G$21</f>
        <v>2899.7728325100002</v>
      </c>
      <c r="G60" s="36">
        <f>SUMIFS(СВЦЭМ!$D$39:$D$782,СВЦЭМ!$A$39:$A$782,$A60,СВЦЭМ!$B$39:$B$782,G$47)+'СЕТ СН'!$G$11+СВЦЭМ!$D$10+'СЕТ СН'!$G$5-'СЕТ СН'!$G$21</f>
        <v>2900.1432157600002</v>
      </c>
      <c r="H60" s="36">
        <f>SUMIFS(СВЦЭМ!$D$39:$D$782,СВЦЭМ!$A$39:$A$782,$A60,СВЦЭМ!$B$39:$B$782,H$47)+'СЕТ СН'!$G$11+СВЦЭМ!$D$10+'СЕТ СН'!$G$5-'СЕТ СН'!$G$21</f>
        <v>2904.9783794700002</v>
      </c>
      <c r="I60" s="36">
        <f>SUMIFS(СВЦЭМ!$D$39:$D$782,СВЦЭМ!$A$39:$A$782,$A60,СВЦЭМ!$B$39:$B$782,I$47)+'СЕТ СН'!$G$11+СВЦЭМ!$D$10+'СЕТ СН'!$G$5-'СЕТ СН'!$G$21</f>
        <v>2844.3623272899999</v>
      </c>
      <c r="J60" s="36">
        <f>SUMIFS(СВЦЭМ!$D$39:$D$782,СВЦЭМ!$A$39:$A$782,$A60,СВЦЭМ!$B$39:$B$782,J$47)+'СЕТ СН'!$G$11+СВЦЭМ!$D$10+'СЕТ СН'!$G$5-'СЕТ СН'!$G$21</f>
        <v>2798.50893817</v>
      </c>
      <c r="K60" s="36">
        <f>SUMIFS(СВЦЭМ!$D$39:$D$782,СВЦЭМ!$A$39:$A$782,$A60,СВЦЭМ!$B$39:$B$782,K$47)+'СЕТ СН'!$G$11+СВЦЭМ!$D$10+'СЕТ СН'!$G$5-'СЕТ СН'!$G$21</f>
        <v>2789.4498119700002</v>
      </c>
      <c r="L60" s="36">
        <f>SUMIFS(СВЦЭМ!$D$39:$D$782,СВЦЭМ!$A$39:$A$782,$A60,СВЦЭМ!$B$39:$B$782,L$47)+'СЕТ СН'!$G$11+СВЦЭМ!$D$10+'СЕТ СН'!$G$5-'СЕТ СН'!$G$21</f>
        <v>2806.9743748999999</v>
      </c>
      <c r="M60" s="36">
        <f>SUMIFS(СВЦЭМ!$D$39:$D$782,СВЦЭМ!$A$39:$A$782,$A60,СВЦЭМ!$B$39:$B$782,M$47)+'СЕТ СН'!$G$11+СВЦЭМ!$D$10+'СЕТ СН'!$G$5-'СЕТ СН'!$G$21</f>
        <v>2811.4796257100002</v>
      </c>
      <c r="N60" s="36">
        <f>SUMIFS(СВЦЭМ!$D$39:$D$782,СВЦЭМ!$A$39:$A$782,$A60,СВЦЭМ!$B$39:$B$782,N$47)+'СЕТ СН'!$G$11+СВЦЭМ!$D$10+'СЕТ СН'!$G$5-'СЕТ СН'!$G$21</f>
        <v>2885.3810882900002</v>
      </c>
      <c r="O60" s="36">
        <f>SUMIFS(СВЦЭМ!$D$39:$D$782,СВЦЭМ!$A$39:$A$782,$A60,СВЦЭМ!$B$39:$B$782,O$47)+'СЕТ СН'!$G$11+СВЦЭМ!$D$10+'СЕТ СН'!$G$5-'СЕТ СН'!$G$21</f>
        <v>2903.5160527899998</v>
      </c>
      <c r="P60" s="36">
        <f>SUMIFS(СВЦЭМ!$D$39:$D$782,СВЦЭМ!$A$39:$A$782,$A60,СВЦЭМ!$B$39:$B$782,P$47)+'СЕТ СН'!$G$11+СВЦЭМ!$D$10+'СЕТ СН'!$G$5-'СЕТ СН'!$G$21</f>
        <v>2901.7797599800001</v>
      </c>
      <c r="Q60" s="36">
        <f>SUMIFS(СВЦЭМ!$D$39:$D$782,СВЦЭМ!$A$39:$A$782,$A60,СВЦЭМ!$B$39:$B$782,Q$47)+'СЕТ СН'!$G$11+СВЦЭМ!$D$10+'СЕТ СН'!$G$5-'СЕТ СН'!$G$21</f>
        <v>2894.78987809</v>
      </c>
      <c r="R60" s="36">
        <f>SUMIFS(СВЦЭМ!$D$39:$D$782,СВЦЭМ!$A$39:$A$782,$A60,СВЦЭМ!$B$39:$B$782,R$47)+'СЕТ СН'!$G$11+СВЦЭМ!$D$10+'СЕТ СН'!$G$5-'СЕТ СН'!$G$21</f>
        <v>2860.44407069</v>
      </c>
      <c r="S60" s="36">
        <f>SUMIFS(СВЦЭМ!$D$39:$D$782,СВЦЭМ!$A$39:$A$782,$A60,СВЦЭМ!$B$39:$B$782,S$47)+'СЕТ СН'!$G$11+СВЦЭМ!$D$10+'СЕТ СН'!$G$5-'СЕТ СН'!$G$21</f>
        <v>2792.5405102499999</v>
      </c>
      <c r="T60" s="36">
        <f>SUMIFS(СВЦЭМ!$D$39:$D$782,СВЦЭМ!$A$39:$A$782,$A60,СВЦЭМ!$B$39:$B$782,T$47)+'СЕТ СН'!$G$11+СВЦЭМ!$D$10+'СЕТ СН'!$G$5-'СЕТ СН'!$G$21</f>
        <v>2796.54289539</v>
      </c>
      <c r="U60" s="36">
        <f>SUMIFS(СВЦЭМ!$D$39:$D$782,СВЦЭМ!$A$39:$A$782,$A60,СВЦЭМ!$B$39:$B$782,U$47)+'СЕТ СН'!$G$11+СВЦЭМ!$D$10+'СЕТ СН'!$G$5-'СЕТ СН'!$G$21</f>
        <v>2800.2811681399999</v>
      </c>
      <c r="V60" s="36">
        <f>SUMIFS(СВЦЭМ!$D$39:$D$782,СВЦЭМ!$A$39:$A$782,$A60,СВЦЭМ!$B$39:$B$782,V$47)+'СЕТ СН'!$G$11+СВЦЭМ!$D$10+'СЕТ СН'!$G$5-'СЕТ СН'!$G$21</f>
        <v>2765.85694504</v>
      </c>
      <c r="W60" s="36">
        <f>SUMIFS(СВЦЭМ!$D$39:$D$782,СВЦЭМ!$A$39:$A$782,$A60,СВЦЭМ!$B$39:$B$782,W$47)+'СЕТ СН'!$G$11+СВЦЭМ!$D$10+'СЕТ СН'!$G$5-'СЕТ СН'!$G$21</f>
        <v>2754.41337002</v>
      </c>
      <c r="X60" s="36">
        <f>SUMIFS(СВЦЭМ!$D$39:$D$782,СВЦЭМ!$A$39:$A$782,$A60,СВЦЭМ!$B$39:$B$782,X$47)+'СЕТ СН'!$G$11+СВЦЭМ!$D$10+'СЕТ СН'!$G$5-'СЕТ СН'!$G$21</f>
        <v>2752.8790130699999</v>
      </c>
      <c r="Y60" s="36">
        <f>SUMIFS(СВЦЭМ!$D$39:$D$782,СВЦЭМ!$A$39:$A$782,$A60,СВЦЭМ!$B$39:$B$782,Y$47)+'СЕТ СН'!$G$11+СВЦЭМ!$D$10+'СЕТ СН'!$G$5-'СЕТ СН'!$G$21</f>
        <v>2756.1235675200001</v>
      </c>
    </row>
    <row r="61" spans="1:25" ht="15.75" x14ac:dyDescent="0.2">
      <c r="A61" s="35">
        <f t="shared" si="1"/>
        <v>44361</v>
      </c>
      <c r="B61" s="36">
        <f>SUMIFS(СВЦЭМ!$D$39:$D$782,СВЦЭМ!$A$39:$A$782,$A61,СВЦЭМ!$B$39:$B$782,B$47)+'СЕТ СН'!$G$11+СВЦЭМ!$D$10+'СЕТ СН'!$G$5-'СЕТ СН'!$G$21</f>
        <v>2784.4137909800002</v>
      </c>
      <c r="C61" s="36">
        <f>SUMIFS(СВЦЭМ!$D$39:$D$782,СВЦЭМ!$A$39:$A$782,$A61,СВЦЭМ!$B$39:$B$782,C$47)+'СЕТ СН'!$G$11+СВЦЭМ!$D$10+'СЕТ СН'!$G$5-'СЕТ СН'!$G$21</f>
        <v>2864.2259486100002</v>
      </c>
      <c r="D61" s="36">
        <f>SUMIFS(СВЦЭМ!$D$39:$D$782,СВЦЭМ!$A$39:$A$782,$A61,СВЦЭМ!$B$39:$B$782,D$47)+'СЕТ СН'!$G$11+СВЦЭМ!$D$10+'СЕТ СН'!$G$5-'СЕТ СН'!$G$21</f>
        <v>2901.15308301</v>
      </c>
      <c r="E61" s="36">
        <f>SUMIFS(СВЦЭМ!$D$39:$D$782,СВЦЭМ!$A$39:$A$782,$A61,СВЦЭМ!$B$39:$B$782,E$47)+'СЕТ СН'!$G$11+СВЦЭМ!$D$10+'СЕТ СН'!$G$5-'СЕТ СН'!$G$21</f>
        <v>2919.2948803200002</v>
      </c>
      <c r="F61" s="36">
        <f>SUMIFS(СВЦЭМ!$D$39:$D$782,СВЦЭМ!$A$39:$A$782,$A61,СВЦЭМ!$B$39:$B$782,F$47)+'СЕТ СН'!$G$11+СВЦЭМ!$D$10+'СЕТ СН'!$G$5-'СЕТ СН'!$G$21</f>
        <v>2914.7547795199998</v>
      </c>
      <c r="G61" s="36">
        <f>SUMIFS(СВЦЭМ!$D$39:$D$782,СВЦЭМ!$A$39:$A$782,$A61,СВЦЭМ!$B$39:$B$782,G$47)+'СЕТ СН'!$G$11+СВЦЭМ!$D$10+'СЕТ СН'!$G$5-'СЕТ СН'!$G$21</f>
        <v>2916.8703912000001</v>
      </c>
      <c r="H61" s="36">
        <f>SUMIFS(СВЦЭМ!$D$39:$D$782,СВЦЭМ!$A$39:$A$782,$A61,СВЦЭМ!$B$39:$B$782,H$47)+'СЕТ СН'!$G$11+СВЦЭМ!$D$10+'СЕТ СН'!$G$5-'СЕТ СН'!$G$21</f>
        <v>2912.22341345</v>
      </c>
      <c r="I61" s="36">
        <f>SUMIFS(СВЦЭМ!$D$39:$D$782,СВЦЭМ!$A$39:$A$782,$A61,СВЦЭМ!$B$39:$B$782,I$47)+'СЕТ СН'!$G$11+СВЦЭМ!$D$10+'СЕТ СН'!$G$5-'СЕТ СН'!$G$21</f>
        <v>2865.6289620500002</v>
      </c>
      <c r="J61" s="36">
        <f>SUMIFS(СВЦЭМ!$D$39:$D$782,СВЦЭМ!$A$39:$A$782,$A61,СВЦЭМ!$B$39:$B$782,J$47)+'СЕТ СН'!$G$11+СВЦЭМ!$D$10+'СЕТ СН'!$G$5-'СЕТ СН'!$G$21</f>
        <v>2806.1208888199999</v>
      </c>
      <c r="K61" s="36">
        <f>SUMIFS(СВЦЭМ!$D$39:$D$782,СВЦЭМ!$A$39:$A$782,$A61,СВЦЭМ!$B$39:$B$782,K$47)+'СЕТ СН'!$G$11+СВЦЭМ!$D$10+'СЕТ СН'!$G$5-'СЕТ СН'!$G$21</f>
        <v>2796.4785639900001</v>
      </c>
      <c r="L61" s="36">
        <f>SUMIFS(СВЦЭМ!$D$39:$D$782,СВЦЭМ!$A$39:$A$782,$A61,СВЦЭМ!$B$39:$B$782,L$47)+'СЕТ СН'!$G$11+СВЦЭМ!$D$10+'СЕТ СН'!$G$5-'СЕТ СН'!$G$21</f>
        <v>2812.43916623</v>
      </c>
      <c r="M61" s="36">
        <f>SUMIFS(СВЦЭМ!$D$39:$D$782,СВЦЭМ!$A$39:$A$782,$A61,СВЦЭМ!$B$39:$B$782,M$47)+'СЕТ СН'!$G$11+СВЦЭМ!$D$10+'СЕТ СН'!$G$5-'СЕТ СН'!$G$21</f>
        <v>2809.8753410099998</v>
      </c>
      <c r="N61" s="36">
        <f>SUMIFS(СВЦЭМ!$D$39:$D$782,СВЦЭМ!$A$39:$A$782,$A61,СВЦЭМ!$B$39:$B$782,N$47)+'СЕТ СН'!$G$11+СВЦЭМ!$D$10+'СЕТ СН'!$G$5-'СЕТ СН'!$G$21</f>
        <v>2880.2418889199998</v>
      </c>
      <c r="O61" s="36">
        <f>SUMIFS(СВЦЭМ!$D$39:$D$782,СВЦЭМ!$A$39:$A$782,$A61,СВЦЭМ!$B$39:$B$782,O$47)+'СЕТ СН'!$G$11+СВЦЭМ!$D$10+'СЕТ СН'!$G$5-'СЕТ СН'!$G$21</f>
        <v>2900.9922129000001</v>
      </c>
      <c r="P61" s="36">
        <f>SUMIFS(СВЦЭМ!$D$39:$D$782,СВЦЭМ!$A$39:$A$782,$A61,СВЦЭМ!$B$39:$B$782,P$47)+'СЕТ СН'!$G$11+СВЦЭМ!$D$10+'СЕТ СН'!$G$5-'СЕТ СН'!$G$21</f>
        <v>2892.3913473600001</v>
      </c>
      <c r="Q61" s="36">
        <f>SUMIFS(СВЦЭМ!$D$39:$D$782,СВЦЭМ!$A$39:$A$782,$A61,СВЦЭМ!$B$39:$B$782,Q$47)+'СЕТ СН'!$G$11+СВЦЭМ!$D$10+'СЕТ СН'!$G$5-'СЕТ СН'!$G$21</f>
        <v>2886.3451097400002</v>
      </c>
      <c r="R61" s="36">
        <f>SUMIFS(СВЦЭМ!$D$39:$D$782,СВЦЭМ!$A$39:$A$782,$A61,СВЦЭМ!$B$39:$B$782,R$47)+'СЕТ СН'!$G$11+СВЦЭМ!$D$10+'СЕТ СН'!$G$5-'СЕТ СН'!$G$21</f>
        <v>2859.1350545599998</v>
      </c>
      <c r="S61" s="36">
        <f>SUMIFS(СВЦЭМ!$D$39:$D$782,СВЦЭМ!$A$39:$A$782,$A61,СВЦЭМ!$B$39:$B$782,S$47)+'СЕТ СН'!$G$11+СВЦЭМ!$D$10+'СЕТ СН'!$G$5-'СЕТ СН'!$G$21</f>
        <v>2787.39668446</v>
      </c>
      <c r="T61" s="36">
        <f>SUMIFS(СВЦЭМ!$D$39:$D$782,СВЦЭМ!$A$39:$A$782,$A61,СВЦЭМ!$B$39:$B$782,T$47)+'СЕТ СН'!$G$11+СВЦЭМ!$D$10+'СЕТ СН'!$G$5-'СЕТ СН'!$G$21</f>
        <v>2813.4417206799999</v>
      </c>
      <c r="U61" s="36">
        <f>SUMIFS(СВЦЭМ!$D$39:$D$782,СВЦЭМ!$A$39:$A$782,$A61,СВЦЭМ!$B$39:$B$782,U$47)+'СЕТ СН'!$G$11+СВЦЭМ!$D$10+'СЕТ СН'!$G$5-'СЕТ СН'!$G$21</f>
        <v>2820.95378372</v>
      </c>
      <c r="V61" s="36">
        <f>SUMIFS(СВЦЭМ!$D$39:$D$782,СВЦЭМ!$A$39:$A$782,$A61,СВЦЭМ!$B$39:$B$782,V$47)+'СЕТ СН'!$G$11+СВЦЭМ!$D$10+'СЕТ СН'!$G$5-'СЕТ СН'!$G$21</f>
        <v>2788.5968223300001</v>
      </c>
      <c r="W61" s="36">
        <f>SUMIFS(СВЦЭМ!$D$39:$D$782,СВЦЭМ!$A$39:$A$782,$A61,СВЦЭМ!$B$39:$B$782,W$47)+'СЕТ СН'!$G$11+СВЦЭМ!$D$10+'СЕТ СН'!$G$5-'СЕТ СН'!$G$21</f>
        <v>2750.28706663</v>
      </c>
      <c r="X61" s="36">
        <f>SUMIFS(СВЦЭМ!$D$39:$D$782,СВЦЭМ!$A$39:$A$782,$A61,СВЦЭМ!$B$39:$B$782,X$47)+'СЕТ СН'!$G$11+СВЦЭМ!$D$10+'СЕТ СН'!$G$5-'СЕТ СН'!$G$21</f>
        <v>2770.8121703799998</v>
      </c>
      <c r="Y61" s="36">
        <f>SUMIFS(СВЦЭМ!$D$39:$D$782,СВЦЭМ!$A$39:$A$782,$A61,СВЦЭМ!$B$39:$B$782,Y$47)+'СЕТ СН'!$G$11+СВЦЭМ!$D$10+'СЕТ СН'!$G$5-'СЕТ СН'!$G$21</f>
        <v>2792.0848012199999</v>
      </c>
    </row>
    <row r="62" spans="1:25" ht="15.75" x14ac:dyDescent="0.2">
      <c r="A62" s="35">
        <f t="shared" si="1"/>
        <v>44362</v>
      </c>
      <c r="B62" s="36">
        <f>SUMIFS(СВЦЭМ!$D$39:$D$782,СВЦЭМ!$A$39:$A$782,$A62,СВЦЭМ!$B$39:$B$782,B$47)+'СЕТ СН'!$G$11+СВЦЭМ!$D$10+'СЕТ СН'!$G$5-'СЕТ СН'!$G$21</f>
        <v>2801.39828343</v>
      </c>
      <c r="C62" s="36">
        <f>SUMIFS(СВЦЭМ!$D$39:$D$782,СВЦЭМ!$A$39:$A$782,$A62,СВЦЭМ!$B$39:$B$782,C$47)+'СЕТ СН'!$G$11+СВЦЭМ!$D$10+'СЕТ СН'!$G$5-'СЕТ СН'!$G$21</f>
        <v>2882.1392755000002</v>
      </c>
      <c r="D62" s="36">
        <f>SUMIFS(СВЦЭМ!$D$39:$D$782,СВЦЭМ!$A$39:$A$782,$A62,СВЦЭМ!$B$39:$B$782,D$47)+'СЕТ СН'!$G$11+СВЦЭМ!$D$10+'СЕТ СН'!$G$5-'СЕТ СН'!$G$21</f>
        <v>2909.8388254000001</v>
      </c>
      <c r="E62" s="36">
        <f>SUMIFS(СВЦЭМ!$D$39:$D$782,СВЦЭМ!$A$39:$A$782,$A62,СВЦЭМ!$B$39:$B$782,E$47)+'СЕТ СН'!$G$11+СВЦЭМ!$D$10+'СЕТ СН'!$G$5-'СЕТ СН'!$G$21</f>
        <v>2919.34969142</v>
      </c>
      <c r="F62" s="36">
        <f>SUMIFS(СВЦЭМ!$D$39:$D$782,СВЦЭМ!$A$39:$A$782,$A62,СВЦЭМ!$B$39:$B$782,F$47)+'СЕТ СН'!$G$11+СВЦЭМ!$D$10+'СЕТ СН'!$G$5-'СЕТ СН'!$G$21</f>
        <v>2904.0840612900001</v>
      </c>
      <c r="G62" s="36">
        <f>SUMIFS(СВЦЭМ!$D$39:$D$782,СВЦЭМ!$A$39:$A$782,$A62,СВЦЭМ!$B$39:$B$782,G$47)+'СЕТ СН'!$G$11+СВЦЭМ!$D$10+'СЕТ СН'!$G$5-'СЕТ СН'!$G$21</f>
        <v>2901.42546223</v>
      </c>
      <c r="H62" s="36">
        <f>SUMIFS(СВЦЭМ!$D$39:$D$782,СВЦЭМ!$A$39:$A$782,$A62,СВЦЭМ!$B$39:$B$782,H$47)+'СЕТ СН'!$G$11+СВЦЭМ!$D$10+'СЕТ СН'!$G$5-'СЕТ СН'!$G$21</f>
        <v>2909.5759544100001</v>
      </c>
      <c r="I62" s="36">
        <f>SUMIFS(СВЦЭМ!$D$39:$D$782,СВЦЭМ!$A$39:$A$782,$A62,СВЦЭМ!$B$39:$B$782,I$47)+'СЕТ СН'!$G$11+СВЦЭМ!$D$10+'СЕТ СН'!$G$5-'СЕТ СН'!$G$21</f>
        <v>2825.0094474100001</v>
      </c>
      <c r="J62" s="36">
        <f>SUMIFS(СВЦЭМ!$D$39:$D$782,СВЦЭМ!$A$39:$A$782,$A62,СВЦЭМ!$B$39:$B$782,J$47)+'СЕТ СН'!$G$11+СВЦЭМ!$D$10+'СЕТ СН'!$G$5-'СЕТ СН'!$G$21</f>
        <v>2791.4469015700001</v>
      </c>
      <c r="K62" s="36">
        <f>SUMIFS(СВЦЭМ!$D$39:$D$782,СВЦЭМ!$A$39:$A$782,$A62,СВЦЭМ!$B$39:$B$782,K$47)+'СЕТ СН'!$G$11+СВЦЭМ!$D$10+'СЕТ СН'!$G$5-'СЕТ СН'!$G$21</f>
        <v>2774.8128827700002</v>
      </c>
      <c r="L62" s="36">
        <f>SUMIFS(СВЦЭМ!$D$39:$D$782,СВЦЭМ!$A$39:$A$782,$A62,СВЦЭМ!$B$39:$B$782,L$47)+'СЕТ СН'!$G$11+СВЦЭМ!$D$10+'СЕТ СН'!$G$5-'СЕТ СН'!$G$21</f>
        <v>2764.9064710900002</v>
      </c>
      <c r="M62" s="36">
        <f>SUMIFS(СВЦЭМ!$D$39:$D$782,СВЦЭМ!$A$39:$A$782,$A62,СВЦЭМ!$B$39:$B$782,M$47)+'СЕТ СН'!$G$11+СВЦЭМ!$D$10+'СЕТ СН'!$G$5-'СЕТ СН'!$G$21</f>
        <v>2822.3361828299999</v>
      </c>
      <c r="N62" s="36">
        <f>SUMIFS(СВЦЭМ!$D$39:$D$782,СВЦЭМ!$A$39:$A$782,$A62,СВЦЭМ!$B$39:$B$782,N$47)+'СЕТ СН'!$G$11+СВЦЭМ!$D$10+'СЕТ СН'!$G$5-'СЕТ СН'!$G$21</f>
        <v>2866.1281753399999</v>
      </c>
      <c r="O62" s="36">
        <f>SUMIFS(СВЦЭМ!$D$39:$D$782,СВЦЭМ!$A$39:$A$782,$A62,СВЦЭМ!$B$39:$B$782,O$47)+'СЕТ СН'!$G$11+СВЦЭМ!$D$10+'СЕТ СН'!$G$5-'СЕТ СН'!$G$21</f>
        <v>2910.3699168399999</v>
      </c>
      <c r="P62" s="36">
        <f>SUMIFS(СВЦЭМ!$D$39:$D$782,СВЦЭМ!$A$39:$A$782,$A62,СВЦЭМ!$B$39:$B$782,P$47)+'СЕТ СН'!$G$11+СВЦЭМ!$D$10+'СЕТ СН'!$G$5-'СЕТ СН'!$G$21</f>
        <v>2912.0476734700001</v>
      </c>
      <c r="Q62" s="36">
        <f>SUMIFS(СВЦЭМ!$D$39:$D$782,СВЦЭМ!$A$39:$A$782,$A62,СВЦЭМ!$B$39:$B$782,Q$47)+'СЕТ СН'!$G$11+СВЦЭМ!$D$10+'СЕТ СН'!$G$5-'СЕТ СН'!$G$21</f>
        <v>2920.22361645</v>
      </c>
      <c r="R62" s="36">
        <f>SUMIFS(СВЦЭМ!$D$39:$D$782,СВЦЭМ!$A$39:$A$782,$A62,СВЦЭМ!$B$39:$B$782,R$47)+'СЕТ СН'!$G$11+СВЦЭМ!$D$10+'СЕТ СН'!$G$5-'СЕТ СН'!$G$21</f>
        <v>2887.2982965000001</v>
      </c>
      <c r="S62" s="36">
        <f>SUMIFS(СВЦЭМ!$D$39:$D$782,СВЦЭМ!$A$39:$A$782,$A62,СВЦЭМ!$B$39:$B$782,S$47)+'СЕТ СН'!$G$11+СВЦЭМ!$D$10+'СЕТ СН'!$G$5-'СЕТ СН'!$G$21</f>
        <v>2828.7347606499998</v>
      </c>
      <c r="T62" s="36">
        <f>SUMIFS(СВЦЭМ!$D$39:$D$782,СВЦЭМ!$A$39:$A$782,$A62,СВЦЭМ!$B$39:$B$782,T$47)+'СЕТ СН'!$G$11+СВЦЭМ!$D$10+'СЕТ СН'!$G$5-'СЕТ СН'!$G$21</f>
        <v>2777.3021769699999</v>
      </c>
      <c r="U62" s="36">
        <f>SUMIFS(СВЦЭМ!$D$39:$D$782,СВЦЭМ!$A$39:$A$782,$A62,СВЦЭМ!$B$39:$B$782,U$47)+'СЕТ СН'!$G$11+СВЦЭМ!$D$10+'СЕТ СН'!$G$5-'СЕТ СН'!$G$21</f>
        <v>2771.6935863500003</v>
      </c>
      <c r="V62" s="36">
        <f>SUMIFS(СВЦЭМ!$D$39:$D$782,СВЦЭМ!$A$39:$A$782,$A62,СВЦЭМ!$B$39:$B$782,V$47)+'СЕТ СН'!$G$11+СВЦЭМ!$D$10+'СЕТ СН'!$G$5-'СЕТ СН'!$G$21</f>
        <v>2734.2606243999999</v>
      </c>
      <c r="W62" s="36">
        <f>SUMIFS(СВЦЭМ!$D$39:$D$782,СВЦЭМ!$A$39:$A$782,$A62,СВЦЭМ!$B$39:$B$782,W$47)+'СЕТ СН'!$G$11+СВЦЭМ!$D$10+'СЕТ СН'!$G$5-'СЕТ СН'!$G$21</f>
        <v>2723.9800194200002</v>
      </c>
      <c r="X62" s="36">
        <f>SUMIFS(СВЦЭМ!$D$39:$D$782,СВЦЭМ!$A$39:$A$782,$A62,СВЦЭМ!$B$39:$B$782,X$47)+'СЕТ СН'!$G$11+СВЦЭМ!$D$10+'СЕТ СН'!$G$5-'СЕТ СН'!$G$21</f>
        <v>2742.35906952</v>
      </c>
      <c r="Y62" s="36">
        <f>SUMIFS(СВЦЭМ!$D$39:$D$782,СВЦЭМ!$A$39:$A$782,$A62,СВЦЭМ!$B$39:$B$782,Y$47)+'СЕТ СН'!$G$11+СВЦЭМ!$D$10+'СЕТ СН'!$G$5-'СЕТ СН'!$G$21</f>
        <v>2757.8995952599998</v>
      </c>
    </row>
    <row r="63" spans="1:25" ht="15.75" x14ac:dyDescent="0.2">
      <c r="A63" s="35">
        <f t="shared" si="1"/>
        <v>44363</v>
      </c>
      <c r="B63" s="36">
        <f>SUMIFS(СВЦЭМ!$D$39:$D$782,СВЦЭМ!$A$39:$A$782,$A63,СВЦЭМ!$B$39:$B$782,B$47)+'СЕТ СН'!$G$11+СВЦЭМ!$D$10+'СЕТ СН'!$G$5-'СЕТ СН'!$G$21</f>
        <v>2783.1357503999998</v>
      </c>
      <c r="C63" s="36">
        <f>SUMIFS(СВЦЭМ!$D$39:$D$782,СВЦЭМ!$A$39:$A$782,$A63,СВЦЭМ!$B$39:$B$782,C$47)+'СЕТ СН'!$G$11+СВЦЭМ!$D$10+'СЕТ СН'!$G$5-'СЕТ СН'!$G$21</f>
        <v>2871.7399202800002</v>
      </c>
      <c r="D63" s="36">
        <f>SUMIFS(СВЦЭМ!$D$39:$D$782,СВЦЭМ!$A$39:$A$782,$A63,СВЦЭМ!$B$39:$B$782,D$47)+'СЕТ СН'!$G$11+СВЦЭМ!$D$10+'СЕТ СН'!$G$5-'СЕТ СН'!$G$21</f>
        <v>2899.34925385</v>
      </c>
      <c r="E63" s="36">
        <f>SUMIFS(СВЦЭМ!$D$39:$D$782,СВЦЭМ!$A$39:$A$782,$A63,СВЦЭМ!$B$39:$B$782,E$47)+'СЕТ СН'!$G$11+СВЦЭМ!$D$10+'СЕТ СН'!$G$5-'СЕТ СН'!$G$21</f>
        <v>2893.71129148</v>
      </c>
      <c r="F63" s="36">
        <f>SUMIFS(СВЦЭМ!$D$39:$D$782,СВЦЭМ!$A$39:$A$782,$A63,СВЦЭМ!$B$39:$B$782,F$47)+'СЕТ СН'!$G$11+СВЦЭМ!$D$10+'СЕТ СН'!$G$5-'СЕТ СН'!$G$21</f>
        <v>2887.4106208499998</v>
      </c>
      <c r="G63" s="36">
        <f>SUMIFS(СВЦЭМ!$D$39:$D$782,СВЦЭМ!$A$39:$A$782,$A63,СВЦЭМ!$B$39:$B$782,G$47)+'СЕТ СН'!$G$11+СВЦЭМ!$D$10+'СЕТ СН'!$G$5-'СЕТ СН'!$G$21</f>
        <v>2900.0120034900001</v>
      </c>
      <c r="H63" s="36">
        <f>SUMIFS(СВЦЭМ!$D$39:$D$782,СВЦЭМ!$A$39:$A$782,$A63,СВЦЭМ!$B$39:$B$782,H$47)+'СЕТ СН'!$G$11+СВЦЭМ!$D$10+'СЕТ СН'!$G$5-'СЕТ СН'!$G$21</f>
        <v>2891.3050870300003</v>
      </c>
      <c r="I63" s="36">
        <f>SUMIFS(СВЦЭМ!$D$39:$D$782,СВЦЭМ!$A$39:$A$782,$A63,СВЦЭМ!$B$39:$B$782,I$47)+'СЕТ СН'!$G$11+СВЦЭМ!$D$10+'СЕТ СН'!$G$5-'СЕТ СН'!$G$21</f>
        <v>2834.1553220300002</v>
      </c>
      <c r="J63" s="36">
        <f>SUMIFS(СВЦЭМ!$D$39:$D$782,СВЦЭМ!$A$39:$A$782,$A63,СВЦЭМ!$B$39:$B$782,J$47)+'СЕТ СН'!$G$11+СВЦЭМ!$D$10+'СЕТ СН'!$G$5-'СЕТ СН'!$G$21</f>
        <v>2786.1344162200003</v>
      </c>
      <c r="K63" s="36">
        <f>SUMIFS(СВЦЭМ!$D$39:$D$782,СВЦЭМ!$A$39:$A$782,$A63,СВЦЭМ!$B$39:$B$782,K$47)+'СЕТ СН'!$G$11+СВЦЭМ!$D$10+'СЕТ СН'!$G$5-'СЕТ СН'!$G$21</f>
        <v>2759.1875710700001</v>
      </c>
      <c r="L63" s="36">
        <f>SUMIFS(СВЦЭМ!$D$39:$D$782,СВЦЭМ!$A$39:$A$782,$A63,СВЦЭМ!$B$39:$B$782,L$47)+'СЕТ СН'!$G$11+СВЦЭМ!$D$10+'СЕТ СН'!$G$5-'СЕТ СН'!$G$21</f>
        <v>2779.5965797099998</v>
      </c>
      <c r="M63" s="36">
        <f>SUMIFS(СВЦЭМ!$D$39:$D$782,СВЦЭМ!$A$39:$A$782,$A63,СВЦЭМ!$B$39:$B$782,M$47)+'СЕТ СН'!$G$11+СВЦЭМ!$D$10+'СЕТ СН'!$G$5-'СЕТ СН'!$G$21</f>
        <v>2815.9904942200001</v>
      </c>
      <c r="N63" s="36">
        <f>SUMIFS(СВЦЭМ!$D$39:$D$782,СВЦЭМ!$A$39:$A$782,$A63,СВЦЭМ!$B$39:$B$782,N$47)+'СЕТ СН'!$G$11+СВЦЭМ!$D$10+'СЕТ СН'!$G$5-'СЕТ СН'!$G$21</f>
        <v>2877.9452973900002</v>
      </c>
      <c r="O63" s="36">
        <f>SUMIFS(СВЦЭМ!$D$39:$D$782,СВЦЭМ!$A$39:$A$782,$A63,СВЦЭМ!$B$39:$B$782,O$47)+'СЕТ СН'!$G$11+СВЦЭМ!$D$10+'СЕТ СН'!$G$5-'СЕТ СН'!$G$21</f>
        <v>2901.5612169000001</v>
      </c>
      <c r="P63" s="36">
        <f>SUMIFS(СВЦЭМ!$D$39:$D$782,СВЦЭМ!$A$39:$A$782,$A63,СВЦЭМ!$B$39:$B$782,P$47)+'СЕТ СН'!$G$11+СВЦЭМ!$D$10+'СЕТ СН'!$G$5-'СЕТ СН'!$G$21</f>
        <v>2904.3708401200001</v>
      </c>
      <c r="Q63" s="36">
        <f>SUMIFS(СВЦЭМ!$D$39:$D$782,СВЦЭМ!$A$39:$A$782,$A63,СВЦЭМ!$B$39:$B$782,Q$47)+'СЕТ СН'!$G$11+СВЦЭМ!$D$10+'СЕТ СН'!$G$5-'СЕТ СН'!$G$21</f>
        <v>2905.5606458800003</v>
      </c>
      <c r="R63" s="36">
        <f>SUMIFS(СВЦЭМ!$D$39:$D$782,СВЦЭМ!$A$39:$A$782,$A63,СВЦЭМ!$B$39:$B$782,R$47)+'СЕТ СН'!$G$11+СВЦЭМ!$D$10+'СЕТ СН'!$G$5-'СЕТ СН'!$G$21</f>
        <v>2885.6970881299999</v>
      </c>
      <c r="S63" s="36">
        <f>SUMIFS(СВЦЭМ!$D$39:$D$782,СВЦЭМ!$A$39:$A$782,$A63,СВЦЭМ!$B$39:$B$782,S$47)+'СЕТ СН'!$G$11+СВЦЭМ!$D$10+'СЕТ СН'!$G$5-'СЕТ СН'!$G$21</f>
        <v>2827.6131611400001</v>
      </c>
      <c r="T63" s="36">
        <f>SUMIFS(СВЦЭМ!$D$39:$D$782,СВЦЭМ!$A$39:$A$782,$A63,СВЦЭМ!$B$39:$B$782,T$47)+'СЕТ СН'!$G$11+СВЦЭМ!$D$10+'СЕТ СН'!$G$5-'СЕТ СН'!$G$21</f>
        <v>2775.28446037</v>
      </c>
      <c r="U63" s="36">
        <f>SUMIFS(СВЦЭМ!$D$39:$D$782,СВЦЭМ!$A$39:$A$782,$A63,СВЦЭМ!$B$39:$B$782,U$47)+'СЕТ СН'!$G$11+СВЦЭМ!$D$10+'СЕТ СН'!$G$5-'СЕТ СН'!$G$21</f>
        <v>2755.0791054900001</v>
      </c>
      <c r="V63" s="36">
        <f>SUMIFS(СВЦЭМ!$D$39:$D$782,СВЦЭМ!$A$39:$A$782,$A63,СВЦЭМ!$B$39:$B$782,V$47)+'СЕТ СН'!$G$11+СВЦЭМ!$D$10+'СЕТ СН'!$G$5-'СЕТ СН'!$G$21</f>
        <v>2733.4210538900002</v>
      </c>
      <c r="W63" s="36">
        <f>SUMIFS(СВЦЭМ!$D$39:$D$782,СВЦЭМ!$A$39:$A$782,$A63,СВЦЭМ!$B$39:$B$782,W$47)+'СЕТ СН'!$G$11+СВЦЭМ!$D$10+'СЕТ СН'!$G$5-'СЕТ СН'!$G$21</f>
        <v>2715.4596132800002</v>
      </c>
      <c r="X63" s="36">
        <f>SUMIFS(СВЦЭМ!$D$39:$D$782,СВЦЭМ!$A$39:$A$782,$A63,СВЦЭМ!$B$39:$B$782,X$47)+'СЕТ СН'!$G$11+СВЦЭМ!$D$10+'СЕТ СН'!$G$5-'СЕТ СН'!$G$21</f>
        <v>2724.2419201799999</v>
      </c>
      <c r="Y63" s="36">
        <f>SUMIFS(СВЦЭМ!$D$39:$D$782,СВЦЭМ!$A$39:$A$782,$A63,СВЦЭМ!$B$39:$B$782,Y$47)+'СЕТ СН'!$G$11+СВЦЭМ!$D$10+'СЕТ СН'!$G$5-'СЕТ СН'!$G$21</f>
        <v>2745.90241268</v>
      </c>
    </row>
    <row r="64" spans="1:25" ht="15.75" x14ac:dyDescent="0.2">
      <c r="A64" s="35">
        <f t="shared" si="1"/>
        <v>44364</v>
      </c>
      <c r="B64" s="36">
        <f>SUMIFS(СВЦЭМ!$D$39:$D$782,СВЦЭМ!$A$39:$A$782,$A64,СВЦЭМ!$B$39:$B$782,B$47)+'СЕТ СН'!$G$11+СВЦЭМ!$D$10+'СЕТ СН'!$G$5-'СЕТ СН'!$G$21</f>
        <v>2816.3250036999998</v>
      </c>
      <c r="C64" s="36">
        <f>SUMIFS(СВЦЭМ!$D$39:$D$782,СВЦЭМ!$A$39:$A$782,$A64,СВЦЭМ!$B$39:$B$782,C$47)+'СЕТ СН'!$G$11+СВЦЭМ!$D$10+'СЕТ СН'!$G$5-'СЕТ СН'!$G$21</f>
        <v>2908.6655817000001</v>
      </c>
      <c r="D64" s="36">
        <f>SUMIFS(СВЦЭМ!$D$39:$D$782,СВЦЭМ!$A$39:$A$782,$A64,СВЦЭМ!$B$39:$B$782,D$47)+'СЕТ СН'!$G$11+СВЦЭМ!$D$10+'СЕТ СН'!$G$5-'СЕТ СН'!$G$21</f>
        <v>2923.0867460700001</v>
      </c>
      <c r="E64" s="36">
        <f>SUMIFS(СВЦЭМ!$D$39:$D$782,СВЦЭМ!$A$39:$A$782,$A64,СВЦЭМ!$B$39:$B$782,E$47)+'СЕТ СН'!$G$11+СВЦЭМ!$D$10+'СЕТ СН'!$G$5-'СЕТ СН'!$G$21</f>
        <v>2917.6200156300001</v>
      </c>
      <c r="F64" s="36">
        <f>SUMIFS(СВЦЭМ!$D$39:$D$782,СВЦЭМ!$A$39:$A$782,$A64,СВЦЭМ!$B$39:$B$782,F$47)+'СЕТ СН'!$G$11+СВЦЭМ!$D$10+'СЕТ СН'!$G$5-'СЕТ СН'!$G$21</f>
        <v>2909.5571194499998</v>
      </c>
      <c r="G64" s="36">
        <f>SUMIFS(СВЦЭМ!$D$39:$D$782,СВЦЭМ!$A$39:$A$782,$A64,СВЦЭМ!$B$39:$B$782,G$47)+'СЕТ СН'!$G$11+СВЦЭМ!$D$10+'СЕТ СН'!$G$5-'СЕТ СН'!$G$21</f>
        <v>2920.5631457700001</v>
      </c>
      <c r="H64" s="36">
        <f>SUMIFS(СВЦЭМ!$D$39:$D$782,СВЦЭМ!$A$39:$A$782,$A64,СВЦЭМ!$B$39:$B$782,H$47)+'СЕТ СН'!$G$11+СВЦЭМ!$D$10+'СЕТ СН'!$G$5-'СЕТ СН'!$G$21</f>
        <v>2948.7425092100002</v>
      </c>
      <c r="I64" s="36">
        <f>SUMIFS(СВЦЭМ!$D$39:$D$782,СВЦЭМ!$A$39:$A$782,$A64,СВЦЭМ!$B$39:$B$782,I$47)+'СЕТ СН'!$G$11+СВЦЭМ!$D$10+'СЕТ СН'!$G$5-'СЕТ СН'!$G$21</f>
        <v>2861.12247609</v>
      </c>
      <c r="J64" s="36">
        <f>SUMIFS(СВЦЭМ!$D$39:$D$782,СВЦЭМ!$A$39:$A$782,$A64,СВЦЭМ!$B$39:$B$782,J$47)+'СЕТ СН'!$G$11+СВЦЭМ!$D$10+'СЕТ СН'!$G$5-'СЕТ СН'!$G$21</f>
        <v>2834.1750715200001</v>
      </c>
      <c r="K64" s="36">
        <f>SUMIFS(СВЦЭМ!$D$39:$D$782,СВЦЭМ!$A$39:$A$782,$A64,СВЦЭМ!$B$39:$B$782,K$47)+'СЕТ СН'!$G$11+СВЦЭМ!$D$10+'СЕТ СН'!$G$5-'СЕТ СН'!$G$21</f>
        <v>2819.79744867</v>
      </c>
      <c r="L64" s="36">
        <f>SUMIFS(СВЦЭМ!$D$39:$D$782,СВЦЭМ!$A$39:$A$782,$A64,СВЦЭМ!$B$39:$B$782,L$47)+'СЕТ СН'!$G$11+СВЦЭМ!$D$10+'СЕТ СН'!$G$5-'СЕТ СН'!$G$21</f>
        <v>2813.7798163299999</v>
      </c>
      <c r="M64" s="36">
        <f>SUMIFS(СВЦЭМ!$D$39:$D$782,СВЦЭМ!$A$39:$A$782,$A64,СВЦЭМ!$B$39:$B$782,M$47)+'СЕТ СН'!$G$11+СВЦЭМ!$D$10+'СЕТ СН'!$G$5-'СЕТ СН'!$G$21</f>
        <v>2858.2073293499998</v>
      </c>
      <c r="N64" s="36">
        <f>SUMIFS(СВЦЭМ!$D$39:$D$782,СВЦЭМ!$A$39:$A$782,$A64,СВЦЭМ!$B$39:$B$782,N$47)+'СЕТ СН'!$G$11+СВЦЭМ!$D$10+'СЕТ СН'!$G$5-'СЕТ СН'!$G$21</f>
        <v>2911.5154938400001</v>
      </c>
      <c r="O64" s="36">
        <f>SUMIFS(СВЦЭМ!$D$39:$D$782,СВЦЭМ!$A$39:$A$782,$A64,СВЦЭМ!$B$39:$B$782,O$47)+'СЕТ СН'!$G$11+СВЦЭМ!$D$10+'СЕТ СН'!$G$5-'СЕТ СН'!$G$21</f>
        <v>2913.3935753999999</v>
      </c>
      <c r="P64" s="36">
        <f>SUMIFS(СВЦЭМ!$D$39:$D$782,СВЦЭМ!$A$39:$A$782,$A64,СВЦЭМ!$B$39:$B$782,P$47)+'СЕТ СН'!$G$11+СВЦЭМ!$D$10+'СЕТ СН'!$G$5-'СЕТ СН'!$G$21</f>
        <v>2940.99285685</v>
      </c>
      <c r="Q64" s="36">
        <f>SUMIFS(СВЦЭМ!$D$39:$D$782,СВЦЭМ!$A$39:$A$782,$A64,СВЦЭМ!$B$39:$B$782,Q$47)+'СЕТ СН'!$G$11+СВЦЭМ!$D$10+'СЕТ СН'!$G$5-'СЕТ СН'!$G$21</f>
        <v>2934.5280331600002</v>
      </c>
      <c r="R64" s="36">
        <f>SUMIFS(СВЦЭМ!$D$39:$D$782,СВЦЭМ!$A$39:$A$782,$A64,СВЦЭМ!$B$39:$B$782,R$47)+'СЕТ СН'!$G$11+СВЦЭМ!$D$10+'СЕТ СН'!$G$5-'СЕТ СН'!$G$21</f>
        <v>2925.3129229900001</v>
      </c>
      <c r="S64" s="36">
        <f>SUMIFS(СВЦЭМ!$D$39:$D$782,СВЦЭМ!$A$39:$A$782,$A64,СВЦЭМ!$B$39:$B$782,S$47)+'СЕТ СН'!$G$11+СВЦЭМ!$D$10+'СЕТ СН'!$G$5-'СЕТ СН'!$G$21</f>
        <v>2874.3392848100002</v>
      </c>
      <c r="T64" s="36">
        <f>SUMIFS(СВЦЭМ!$D$39:$D$782,СВЦЭМ!$A$39:$A$782,$A64,СВЦЭМ!$B$39:$B$782,T$47)+'СЕТ СН'!$G$11+СВЦЭМ!$D$10+'СЕТ СН'!$G$5-'СЕТ СН'!$G$21</f>
        <v>2819.9404732200001</v>
      </c>
      <c r="U64" s="36">
        <f>SUMIFS(СВЦЭМ!$D$39:$D$782,СВЦЭМ!$A$39:$A$782,$A64,СВЦЭМ!$B$39:$B$782,U$47)+'СЕТ СН'!$G$11+СВЦЭМ!$D$10+'СЕТ СН'!$G$5-'СЕТ СН'!$G$21</f>
        <v>2815.6041041600001</v>
      </c>
      <c r="V64" s="36">
        <f>SUMIFS(СВЦЭМ!$D$39:$D$782,СВЦЭМ!$A$39:$A$782,$A64,СВЦЭМ!$B$39:$B$782,V$47)+'СЕТ СН'!$G$11+СВЦЭМ!$D$10+'СЕТ СН'!$G$5-'СЕТ СН'!$G$21</f>
        <v>2780.28582456</v>
      </c>
      <c r="W64" s="36">
        <f>SUMIFS(СВЦЭМ!$D$39:$D$782,СВЦЭМ!$A$39:$A$782,$A64,СВЦЭМ!$B$39:$B$782,W$47)+'СЕТ СН'!$G$11+СВЦЭМ!$D$10+'СЕТ СН'!$G$5-'СЕТ СН'!$G$21</f>
        <v>2745.2758582699998</v>
      </c>
      <c r="X64" s="36">
        <f>SUMIFS(СВЦЭМ!$D$39:$D$782,СВЦЭМ!$A$39:$A$782,$A64,СВЦЭМ!$B$39:$B$782,X$47)+'СЕТ СН'!$G$11+СВЦЭМ!$D$10+'СЕТ СН'!$G$5-'СЕТ СН'!$G$21</f>
        <v>2775.1696046900001</v>
      </c>
      <c r="Y64" s="36">
        <f>SUMIFS(СВЦЭМ!$D$39:$D$782,СВЦЭМ!$A$39:$A$782,$A64,СВЦЭМ!$B$39:$B$782,Y$47)+'СЕТ СН'!$G$11+СВЦЭМ!$D$10+'СЕТ СН'!$G$5-'СЕТ СН'!$G$21</f>
        <v>2780.4380142800001</v>
      </c>
    </row>
    <row r="65" spans="1:26" ht="15.75" x14ac:dyDescent="0.2">
      <c r="A65" s="35">
        <f t="shared" si="1"/>
        <v>44365</v>
      </c>
      <c r="B65" s="36">
        <f>SUMIFS(СВЦЭМ!$D$39:$D$782,СВЦЭМ!$A$39:$A$782,$A65,СВЦЭМ!$B$39:$B$782,B$47)+'СЕТ СН'!$G$11+СВЦЭМ!$D$10+'СЕТ СН'!$G$5-'СЕТ СН'!$G$21</f>
        <v>2824.21463907</v>
      </c>
      <c r="C65" s="36">
        <f>SUMIFS(СВЦЭМ!$D$39:$D$782,СВЦЭМ!$A$39:$A$782,$A65,СВЦЭМ!$B$39:$B$782,C$47)+'СЕТ СН'!$G$11+СВЦЭМ!$D$10+'СЕТ СН'!$G$5-'СЕТ СН'!$G$21</f>
        <v>2897.8226381599998</v>
      </c>
      <c r="D65" s="36">
        <f>SUMIFS(СВЦЭМ!$D$39:$D$782,СВЦЭМ!$A$39:$A$782,$A65,СВЦЭМ!$B$39:$B$782,D$47)+'СЕТ СН'!$G$11+СВЦЭМ!$D$10+'СЕТ СН'!$G$5-'СЕТ СН'!$G$21</f>
        <v>2914.0244607899999</v>
      </c>
      <c r="E65" s="36">
        <f>SUMIFS(СВЦЭМ!$D$39:$D$782,СВЦЭМ!$A$39:$A$782,$A65,СВЦЭМ!$B$39:$B$782,E$47)+'СЕТ СН'!$G$11+СВЦЭМ!$D$10+'СЕТ СН'!$G$5-'СЕТ СН'!$G$21</f>
        <v>2903.1055249299998</v>
      </c>
      <c r="F65" s="36">
        <f>SUMIFS(СВЦЭМ!$D$39:$D$782,СВЦЭМ!$A$39:$A$782,$A65,СВЦЭМ!$B$39:$B$782,F$47)+'СЕТ СН'!$G$11+СВЦЭМ!$D$10+'СЕТ СН'!$G$5-'СЕТ СН'!$G$21</f>
        <v>2901.1312549600002</v>
      </c>
      <c r="G65" s="36">
        <f>SUMIFS(СВЦЭМ!$D$39:$D$782,СВЦЭМ!$A$39:$A$782,$A65,СВЦЭМ!$B$39:$B$782,G$47)+'СЕТ СН'!$G$11+СВЦЭМ!$D$10+'СЕТ СН'!$G$5-'СЕТ СН'!$G$21</f>
        <v>2913.39656053</v>
      </c>
      <c r="H65" s="36">
        <f>SUMIFS(СВЦЭМ!$D$39:$D$782,СВЦЭМ!$A$39:$A$782,$A65,СВЦЭМ!$B$39:$B$782,H$47)+'СЕТ СН'!$G$11+СВЦЭМ!$D$10+'СЕТ СН'!$G$5-'СЕТ СН'!$G$21</f>
        <v>2950.1942352999999</v>
      </c>
      <c r="I65" s="36">
        <f>SUMIFS(СВЦЭМ!$D$39:$D$782,СВЦЭМ!$A$39:$A$782,$A65,СВЦЭМ!$B$39:$B$782,I$47)+'СЕТ СН'!$G$11+СВЦЭМ!$D$10+'СЕТ СН'!$G$5-'СЕТ СН'!$G$21</f>
        <v>2867.9521778500002</v>
      </c>
      <c r="J65" s="36">
        <f>SUMIFS(СВЦЭМ!$D$39:$D$782,СВЦЭМ!$A$39:$A$782,$A65,СВЦЭМ!$B$39:$B$782,J$47)+'СЕТ СН'!$G$11+СВЦЭМ!$D$10+'СЕТ СН'!$G$5-'СЕТ СН'!$G$21</f>
        <v>2794.7193442799999</v>
      </c>
      <c r="K65" s="36">
        <f>SUMIFS(СВЦЭМ!$D$39:$D$782,СВЦЭМ!$A$39:$A$782,$A65,СВЦЭМ!$B$39:$B$782,K$47)+'СЕТ СН'!$G$11+СВЦЭМ!$D$10+'СЕТ СН'!$G$5-'СЕТ СН'!$G$21</f>
        <v>2801.9002170499998</v>
      </c>
      <c r="L65" s="36">
        <f>SUMIFS(СВЦЭМ!$D$39:$D$782,СВЦЭМ!$A$39:$A$782,$A65,СВЦЭМ!$B$39:$B$782,L$47)+'СЕТ СН'!$G$11+СВЦЭМ!$D$10+'СЕТ СН'!$G$5-'СЕТ СН'!$G$21</f>
        <v>2787.8985427299999</v>
      </c>
      <c r="M65" s="36">
        <f>SUMIFS(СВЦЭМ!$D$39:$D$782,СВЦЭМ!$A$39:$A$782,$A65,СВЦЭМ!$B$39:$B$782,M$47)+'СЕТ СН'!$G$11+СВЦЭМ!$D$10+'СЕТ СН'!$G$5-'СЕТ СН'!$G$21</f>
        <v>2819.2560508000001</v>
      </c>
      <c r="N65" s="36">
        <f>SUMIFS(СВЦЭМ!$D$39:$D$782,СВЦЭМ!$A$39:$A$782,$A65,СВЦЭМ!$B$39:$B$782,N$47)+'СЕТ СН'!$G$11+СВЦЭМ!$D$10+'СЕТ СН'!$G$5-'СЕТ СН'!$G$21</f>
        <v>2868.4529336599999</v>
      </c>
      <c r="O65" s="36">
        <f>SUMIFS(СВЦЭМ!$D$39:$D$782,СВЦЭМ!$A$39:$A$782,$A65,СВЦЭМ!$B$39:$B$782,O$47)+'СЕТ СН'!$G$11+СВЦЭМ!$D$10+'СЕТ СН'!$G$5-'СЕТ СН'!$G$21</f>
        <v>2929.52146472</v>
      </c>
      <c r="P65" s="36">
        <f>SUMIFS(СВЦЭМ!$D$39:$D$782,СВЦЭМ!$A$39:$A$782,$A65,СВЦЭМ!$B$39:$B$782,P$47)+'СЕТ СН'!$G$11+СВЦЭМ!$D$10+'СЕТ СН'!$G$5-'СЕТ СН'!$G$21</f>
        <v>2948.23619792</v>
      </c>
      <c r="Q65" s="36">
        <f>SUMIFS(СВЦЭМ!$D$39:$D$782,СВЦЭМ!$A$39:$A$782,$A65,СВЦЭМ!$B$39:$B$782,Q$47)+'СЕТ СН'!$G$11+СВЦЭМ!$D$10+'СЕТ СН'!$G$5-'СЕТ СН'!$G$21</f>
        <v>2944.4949964100001</v>
      </c>
      <c r="R65" s="36">
        <f>SUMIFS(СВЦЭМ!$D$39:$D$782,СВЦЭМ!$A$39:$A$782,$A65,СВЦЭМ!$B$39:$B$782,R$47)+'СЕТ СН'!$G$11+СВЦЭМ!$D$10+'СЕТ СН'!$G$5-'СЕТ СН'!$G$21</f>
        <v>2892.7805869100002</v>
      </c>
      <c r="S65" s="36">
        <f>SUMIFS(СВЦЭМ!$D$39:$D$782,СВЦЭМ!$A$39:$A$782,$A65,СВЦЭМ!$B$39:$B$782,S$47)+'СЕТ СН'!$G$11+СВЦЭМ!$D$10+'СЕТ СН'!$G$5-'СЕТ СН'!$G$21</f>
        <v>2830.03904779</v>
      </c>
      <c r="T65" s="36">
        <f>SUMIFS(СВЦЭМ!$D$39:$D$782,СВЦЭМ!$A$39:$A$782,$A65,СВЦЭМ!$B$39:$B$782,T$47)+'СЕТ СН'!$G$11+СВЦЭМ!$D$10+'СЕТ СН'!$G$5-'СЕТ СН'!$G$21</f>
        <v>2792.2610214699998</v>
      </c>
      <c r="U65" s="36">
        <f>SUMIFS(СВЦЭМ!$D$39:$D$782,СВЦЭМ!$A$39:$A$782,$A65,СВЦЭМ!$B$39:$B$782,U$47)+'СЕТ СН'!$G$11+СВЦЭМ!$D$10+'СЕТ СН'!$G$5-'СЕТ СН'!$G$21</f>
        <v>2792.13795927</v>
      </c>
      <c r="V65" s="36">
        <f>SUMIFS(СВЦЭМ!$D$39:$D$782,СВЦЭМ!$A$39:$A$782,$A65,СВЦЭМ!$B$39:$B$782,V$47)+'СЕТ СН'!$G$11+СВЦЭМ!$D$10+'СЕТ СН'!$G$5-'СЕТ СН'!$G$21</f>
        <v>2791.64929459</v>
      </c>
      <c r="W65" s="36">
        <f>SUMIFS(СВЦЭМ!$D$39:$D$782,СВЦЭМ!$A$39:$A$782,$A65,СВЦЭМ!$B$39:$B$782,W$47)+'СЕТ СН'!$G$11+СВЦЭМ!$D$10+'СЕТ СН'!$G$5-'СЕТ СН'!$G$21</f>
        <v>2798.8158592700001</v>
      </c>
      <c r="X65" s="36">
        <f>SUMIFS(СВЦЭМ!$D$39:$D$782,СВЦЭМ!$A$39:$A$782,$A65,СВЦЭМ!$B$39:$B$782,X$47)+'СЕТ СН'!$G$11+СВЦЭМ!$D$10+'СЕТ СН'!$G$5-'СЕТ СН'!$G$21</f>
        <v>2791.85991801</v>
      </c>
      <c r="Y65" s="36">
        <f>SUMIFS(СВЦЭМ!$D$39:$D$782,СВЦЭМ!$A$39:$A$782,$A65,СВЦЭМ!$B$39:$B$782,Y$47)+'СЕТ СН'!$G$11+СВЦЭМ!$D$10+'СЕТ СН'!$G$5-'СЕТ СН'!$G$21</f>
        <v>2799.73118763</v>
      </c>
    </row>
    <row r="66" spans="1:26" ht="15.75" x14ac:dyDescent="0.2">
      <c r="A66" s="35">
        <f t="shared" si="1"/>
        <v>44366</v>
      </c>
      <c r="B66" s="36">
        <f>SUMIFS(СВЦЭМ!$D$39:$D$782,СВЦЭМ!$A$39:$A$782,$A66,СВЦЭМ!$B$39:$B$782,B$47)+'СЕТ СН'!$G$11+СВЦЭМ!$D$10+'СЕТ СН'!$G$5-'СЕТ СН'!$G$21</f>
        <v>2692.0575956900002</v>
      </c>
      <c r="C66" s="36">
        <f>SUMIFS(СВЦЭМ!$D$39:$D$782,СВЦЭМ!$A$39:$A$782,$A66,СВЦЭМ!$B$39:$B$782,C$47)+'СЕТ СН'!$G$11+СВЦЭМ!$D$10+'СЕТ СН'!$G$5-'СЕТ СН'!$G$21</f>
        <v>2758.4678545300003</v>
      </c>
      <c r="D66" s="36">
        <f>SUMIFS(СВЦЭМ!$D$39:$D$782,СВЦЭМ!$A$39:$A$782,$A66,СВЦЭМ!$B$39:$B$782,D$47)+'СЕТ СН'!$G$11+СВЦЭМ!$D$10+'СЕТ СН'!$G$5-'СЕТ СН'!$G$21</f>
        <v>2821.7400818900001</v>
      </c>
      <c r="E66" s="36">
        <f>SUMIFS(СВЦЭМ!$D$39:$D$782,СВЦЭМ!$A$39:$A$782,$A66,СВЦЭМ!$B$39:$B$782,E$47)+'СЕТ СН'!$G$11+СВЦЭМ!$D$10+'СЕТ СН'!$G$5-'СЕТ СН'!$G$21</f>
        <v>2833.8002946800002</v>
      </c>
      <c r="F66" s="36">
        <f>SUMIFS(СВЦЭМ!$D$39:$D$782,СВЦЭМ!$A$39:$A$782,$A66,СВЦЭМ!$B$39:$B$782,F$47)+'СЕТ СН'!$G$11+СВЦЭМ!$D$10+'СЕТ СН'!$G$5-'СЕТ СН'!$G$21</f>
        <v>2836.4609689399999</v>
      </c>
      <c r="G66" s="36">
        <f>SUMIFS(СВЦЭМ!$D$39:$D$782,СВЦЭМ!$A$39:$A$782,$A66,СВЦЭМ!$B$39:$B$782,G$47)+'СЕТ СН'!$G$11+СВЦЭМ!$D$10+'СЕТ СН'!$G$5-'СЕТ СН'!$G$21</f>
        <v>2830.0591230999999</v>
      </c>
      <c r="H66" s="36">
        <f>SUMIFS(СВЦЭМ!$D$39:$D$782,СВЦЭМ!$A$39:$A$782,$A66,СВЦЭМ!$B$39:$B$782,H$47)+'СЕТ СН'!$G$11+СВЦЭМ!$D$10+'СЕТ СН'!$G$5-'СЕТ СН'!$G$21</f>
        <v>2810.9358998299999</v>
      </c>
      <c r="I66" s="36">
        <f>SUMIFS(СВЦЭМ!$D$39:$D$782,СВЦЭМ!$A$39:$A$782,$A66,СВЦЭМ!$B$39:$B$782,I$47)+'СЕТ СН'!$G$11+СВЦЭМ!$D$10+'СЕТ СН'!$G$5-'СЕТ СН'!$G$21</f>
        <v>2740.4819689400001</v>
      </c>
      <c r="J66" s="36">
        <f>SUMIFS(СВЦЭМ!$D$39:$D$782,СВЦЭМ!$A$39:$A$782,$A66,СВЦЭМ!$B$39:$B$782,J$47)+'СЕТ СН'!$G$11+СВЦЭМ!$D$10+'СЕТ СН'!$G$5-'СЕТ СН'!$G$21</f>
        <v>2670.2648449600001</v>
      </c>
      <c r="K66" s="36">
        <f>SUMIFS(СВЦЭМ!$D$39:$D$782,СВЦЭМ!$A$39:$A$782,$A66,СВЦЭМ!$B$39:$B$782,K$47)+'СЕТ СН'!$G$11+СВЦЭМ!$D$10+'СЕТ СН'!$G$5-'СЕТ СН'!$G$21</f>
        <v>2674.7422488699999</v>
      </c>
      <c r="L66" s="36">
        <f>SUMIFS(СВЦЭМ!$D$39:$D$782,СВЦЭМ!$A$39:$A$782,$A66,СВЦЭМ!$B$39:$B$782,L$47)+'СЕТ СН'!$G$11+СВЦЭМ!$D$10+'СЕТ СН'!$G$5-'СЕТ СН'!$G$21</f>
        <v>2700.56730122</v>
      </c>
      <c r="M66" s="36">
        <f>SUMIFS(СВЦЭМ!$D$39:$D$782,СВЦЭМ!$A$39:$A$782,$A66,СВЦЭМ!$B$39:$B$782,M$47)+'СЕТ СН'!$G$11+СВЦЭМ!$D$10+'СЕТ СН'!$G$5-'СЕТ СН'!$G$21</f>
        <v>2696.2214458900003</v>
      </c>
      <c r="N66" s="36">
        <f>SUMIFS(СВЦЭМ!$D$39:$D$782,СВЦЭМ!$A$39:$A$782,$A66,СВЦЭМ!$B$39:$B$782,N$47)+'СЕТ СН'!$G$11+СВЦЭМ!$D$10+'СЕТ СН'!$G$5-'СЕТ СН'!$G$21</f>
        <v>2737.2522898299999</v>
      </c>
      <c r="O66" s="36">
        <f>SUMIFS(СВЦЭМ!$D$39:$D$782,СВЦЭМ!$A$39:$A$782,$A66,СВЦЭМ!$B$39:$B$782,O$47)+'СЕТ СН'!$G$11+СВЦЭМ!$D$10+'СЕТ СН'!$G$5-'СЕТ СН'!$G$21</f>
        <v>2781.4487762399999</v>
      </c>
      <c r="P66" s="36">
        <f>SUMIFS(СВЦЭМ!$D$39:$D$782,СВЦЭМ!$A$39:$A$782,$A66,СВЦЭМ!$B$39:$B$782,P$47)+'СЕТ СН'!$G$11+СВЦЭМ!$D$10+'СЕТ СН'!$G$5-'СЕТ СН'!$G$21</f>
        <v>2792.37319278</v>
      </c>
      <c r="Q66" s="36">
        <f>SUMIFS(СВЦЭМ!$D$39:$D$782,СВЦЭМ!$A$39:$A$782,$A66,СВЦЭМ!$B$39:$B$782,Q$47)+'СЕТ СН'!$G$11+СВЦЭМ!$D$10+'СЕТ СН'!$G$5-'СЕТ СН'!$G$21</f>
        <v>2794.4854025100003</v>
      </c>
      <c r="R66" s="36">
        <f>SUMIFS(СВЦЭМ!$D$39:$D$782,СВЦЭМ!$A$39:$A$782,$A66,СВЦЭМ!$B$39:$B$782,R$47)+'СЕТ СН'!$G$11+СВЦЭМ!$D$10+'СЕТ СН'!$G$5-'СЕТ СН'!$G$21</f>
        <v>2756.0731137100001</v>
      </c>
      <c r="S66" s="36">
        <f>SUMIFS(СВЦЭМ!$D$39:$D$782,СВЦЭМ!$A$39:$A$782,$A66,СВЦЭМ!$B$39:$B$782,S$47)+'СЕТ СН'!$G$11+СВЦЭМ!$D$10+'СЕТ СН'!$G$5-'СЕТ СН'!$G$21</f>
        <v>2707.7587175600002</v>
      </c>
      <c r="T66" s="36">
        <f>SUMIFS(СВЦЭМ!$D$39:$D$782,СВЦЭМ!$A$39:$A$782,$A66,СВЦЭМ!$B$39:$B$782,T$47)+'СЕТ СН'!$G$11+СВЦЭМ!$D$10+'СЕТ СН'!$G$5-'СЕТ СН'!$G$21</f>
        <v>2675.60610189</v>
      </c>
      <c r="U66" s="36">
        <f>SUMIFS(СВЦЭМ!$D$39:$D$782,СВЦЭМ!$A$39:$A$782,$A66,СВЦЭМ!$B$39:$B$782,U$47)+'СЕТ СН'!$G$11+СВЦЭМ!$D$10+'СЕТ СН'!$G$5-'СЕТ СН'!$G$21</f>
        <v>2665.9532103500001</v>
      </c>
      <c r="V66" s="36">
        <f>SUMIFS(СВЦЭМ!$D$39:$D$782,СВЦЭМ!$A$39:$A$782,$A66,СВЦЭМ!$B$39:$B$782,V$47)+'СЕТ СН'!$G$11+СВЦЭМ!$D$10+'СЕТ СН'!$G$5-'СЕТ СН'!$G$21</f>
        <v>2664.83961009</v>
      </c>
      <c r="W66" s="36">
        <f>SUMIFS(СВЦЭМ!$D$39:$D$782,СВЦЭМ!$A$39:$A$782,$A66,СВЦЭМ!$B$39:$B$782,W$47)+'СЕТ СН'!$G$11+СВЦЭМ!$D$10+'СЕТ СН'!$G$5-'СЕТ СН'!$G$21</f>
        <v>2671.2897308900001</v>
      </c>
      <c r="X66" s="36">
        <f>SUMIFS(СВЦЭМ!$D$39:$D$782,СВЦЭМ!$A$39:$A$782,$A66,СВЦЭМ!$B$39:$B$782,X$47)+'СЕТ СН'!$G$11+СВЦЭМ!$D$10+'СЕТ СН'!$G$5-'СЕТ СН'!$G$21</f>
        <v>2665.6839687900001</v>
      </c>
      <c r="Y66" s="36">
        <f>SUMIFS(СВЦЭМ!$D$39:$D$782,СВЦЭМ!$A$39:$A$782,$A66,СВЦЭМ!$B$39:$B$782,Y$47)+'СЕТ СН'!$G$11+СВЦЭМ!$D$10+'СЕТ СН'!$G$5-'СЕТ СН'!$G$21</f>
        <v>2682.3249107300003</v>
      </c>
    </row>
    <row r="67" spans="1:26" ht="15.75" x14ac:dyDescent="0.2">
      <c r="A67" s="35">
        <f t="shared" si="1"/>
        <v>44367</v>
      </c>
      <c r="B67" s="36">
        <f>SUMIFS(СВЦЭМ!$D$39:$D$782,СВЦЭМ!$A$39:$A$782,$A67,СВЦЭМ!$B$39:$B$782,B$47)+'СЕТ СН'!$G$11+СВЦЭМ!$D$10+'СЕТ СН'!$G$5-'СЕТ СН'!$G$21</f>
        <v>2739.5082815999999</v>
      </c>
      <c r="C67" s="36">
        <f>SUMIFS(СВЦЭМ!$D$39:$D$782,СВЦЭМ!$A$39:$A$782,$A67,СВЦЭМ!$B$39:$B$782,C$47)+'СЕТ СН'!$G$11+СВЦЭМ!$D$10+'СЕТ СН'!$G$5-'СЕТ СН'!$G$21</f>
        <v>2818.1645144300001</v>
      </c>
      <c r="D67" s="36">
        <f>SUMIFS(СВЦЭМ!$D$39:$D$782,СВЦЭМ!$A$39:$A$782,$A67,СВЦЭМ!$B$39:$B$782,D$47)+'СЕТ СН'!$G$11+СВЦЭМ!$D$10+'СЕТ СН'!$G$5-'СЕТ СН'!$G$21</f>
        <v>2893.9388939400001</v>
      </c>
      <c r="E67" s="36">
        <f>SUMIFS(СВЦЭМ!$D$39:$D$782,СВЦЭМ!$A$39:$A$782,$A67,СВЦЭМ!$B$39:$B$782,E$47)+'СЕТ СН'!$G$11+СВЦЭМ!$D$10+'СЕТ СН'!$G$5-'СЕТ СН'!$G$21</f>
        <v>2909.63963384</v>
      </c>
      <c r="F67" s="36">
        <f>SUMIFS(СВЦЭМ!$D$39:$D$782,СВЦЭМ!$A$39:$A$782,$A67,СВЦЭМ!$B$39:$B$782,F$47)+'СЕТ СН'!$G$11+СВЦЭМ!$D$10+'СЕТ СН'!$G$5-'СЕТ СН'!$G$21</f>
        <v>2913.9032977900001</v>
      </c>
      <c r="G67" s="36">
        <f>SUMIFS(СВЦЭМ!$D$39:$D$782,СВЦЭМ!$A$39:$A$782,$A67,СВЦЭМ!$B$39:$B$782,G$47)+'СЕТ СН'!$G$11+СВЦЭМ!$D$10+'СЕТ СН'!$G$5-'СЕТ СН'!$G$21</f>
        <v>2911.0190123900002</v>
      </c>
      <c r="H67" s="36">
        <f>SUMIFS(СВЦЭМ!$D$39:$D$782,СВЦЭМ!$A$39:$A$782,$A67,СВЦЭМ!$B$39:$B$782,H$47)+'СЕТ СН'!$G$11+СВЦЭМ!$D$10+'СЕТ СН'!$G$5-'СЕТ СН'!$G$21</f>
        <v>2887.2107086699998</v>
      </c>
      <c r="I67" s="36">
        <f>SUMIFS(СВЦЭМ!$D$39:$D$782,СВЦЭМ!$A$39:$A$782,$A67,СВЦЭМ!$B$39:$B$782,I$47)+'СЕТ СН'!$G$11+СВЦЭМ!$D$10+'СЕТ СН'!$G$5-'СЕТ СН'!$G$21</f>
        <v>2797.5766302100001</v>
      </c>
      <c r="J67" s="36">
        <f>SUMIFS(СВЦЭМ!$D$39:$D$782,СВЦЭМ!$A$39:$A$782,$A67,СВЦЭМ!$B$39:$B$782,J$47)+'СЕТ СН'!$G$11+СВЦЭМ!$D$10+'СЕТ СН'!$G$5-'СЕТ СН'!$G$21</f>
        <v>2724.4730319300002</v>
      </c>
      <c r="K67" s="36">
        <f>SUMIFS(СВЦЭМ!$D$39:$D$782,СВЦЭМ!$A$39:$A$782,$A67,СВЦЭМ!$B$39:$B$782,K$47)+'СЕТ СН'!$G$11+СВЦЭМ!$D$10+'СЕТ СН'!$G$5-'СЕТ СН'!$G$21</f>
        <v>2696.78820756</v>
      </c>
      <c r="L67" s="36">
        <f>SUMIFS(СВЦЭМ!$D$39:$D$782,СВЦЭМ!$A$39:$A$782,$A67,СВЦЭМ!$B$39:$B$782,L$47)+'СЕТ СН'!$G$11+СВЦЭМ!$D$10+'СЕТ СН'!$G$5-'СЕТ СН'!$G$21</f>
        <v>2713.1815724500002</v>
      </c>
      <c r="M67" s="36">
        <f>SUMIFS(СВЦЭМ!$D$39:$D$782,СВЦЭМ!$A$39:$A$782,$A67,СВЦЭМ!$B$39:$B$782,M$47)+'СЕТ СН'!$G$11+СВЦЭМ!$D$10+'СЕТ СН'!$G$5-'СЕТ СН'!$G$21</f>
        <v>2705.48759058</v>
      </c>
      <c r="N67" s="36">
        <f>SUMIFS(СВЦЭМ!$D$39:$D$782,СВЦЭМ!$A$39:$A$782,$A67,СВЦЭМ!$B$39:$B$782,N$47)+'СЕТ СН'!$G$11+СВЦЭМ!$D$10+'СЕТ СН'!$G$5-'СЕТ СН'!$G$21</f>
        <v>2744.6917678</v>
      </c>
      <c r="O67" s="36">
        <f>SUMIFS(СВЦЭМ!$D$39:$D$782,СВЦЭМ!$A$39:$A$782,$A67,СВЦЭМ!$B$39:$B$782,O$47)+'СЕТ СН'!$G$11+СВЦЭМ!$D$10+'СЕТ СН'!$G$5-'СЕТ СН'!$G$21</f>
        <v>2779.1641119300002</v>
      </c>
      <c r="P67" s="36">
        <f>SUMIFS(СВЦЭМ!$D$39:$D$782,СВЦЭМ!$A$39:$A$782,$A67,СВЦЭМ!$B$39:$B$782,P$47)+'СЕТ СН'!$G$11+СВЦЭМ!$D$10+'СЕТ СН'!$G$5-'СЕТ СН'!$G$21</f>
        <v>2789.67609468</v>
      </c>
      <c r="Q67" s="36">
        <f>SUMIFS(СВЦЭМ!$D$39:$D$782,СВЦЭМ!$A$39:$A$782,$A67,СВЦЭМ!$B$39:$B$782,Q$47)+'СЕТ СН'!$G$11+СВЦЭМ!$D$10+'СЕТ СН'!$G$5-'СЕТ СН'!$G$21</f>
        <v>2793.7460338700002</v>
      </c>
      <c r="R67" s="36">
        <f>SUMIFS(СВЦЭМ!$D$39:$D$782,СВЦЭМ!$A$39:$A$782,$A67,СВЦЭМ!$B$39:$B$782,R$47)+'СЕТ СН'!$G$11+СВЦЭМ!$D$10+'СЕТ СН'!$G$5-'СЕТ СН'!$G$21</f>
        <v>2770.1083998300001</v>
      </c>
      <c r="S67" s="36">
        <f>SUMIFS(СВЦЭМ!$D$39:$D$782,СВЦЭМ!$A$39:$A$782,$A67,СВЦЭМ!$B$39:$B$782,S$47)+'СЕТ СН'!$G$11+СВЦЭМ!$D$10+'СЕТ СН'!$G$5-'СЕТ СН'!$G$21</f>
        <v>2723.0789933000001</v>
      </c>
      <c r="T67" s="36">
        <f>SUMIFS(СВЦЭМ!$D$39:$D$782,СВЦЭМ!$A$39:$A$782,$A67,СВЦЭМ!$B$39:$B$782,T$47)+'СЕТ СН'!$G$11+СВЦЭМ!$D$10+'СЕТ СН'!$G$5-'СЕТ СН'!$G$21</f>
        <v>2701.5144834500002</v>
      </c>
      <c r="U67" s="36">
        <f>SUMIFS(СВЦЭМ!$D$39:$D$782,СВЦЭМ!$A$39:$A$782,$A67,СВЦЭМ!$B$39:$B$782,U$47)+'СЕТ СН'!$G$11+СВЦЭМ!$D$10+'СЕТ СН'!$G$5-'СЕТ СН'!$G$21</f>
        <v>2671.3701595800003</v>
      </c>
      <c r="V67" s="36">
        <f>SUMIFS(СВЦЭМ!$D$39:$D$782,СВЦЭМ!$A$39:$A$782,$A67,СВЦЭМ!$B$39:$B$782,V$47)+'СЕТ СН'!$G$11+СВЦЭМ!$D$10+'СЕТ СН'!$G$5-'СЕТ СН'!$G$21</f>
        <v>2660.4877533500003</v>
      </c>
      <c r="W67" s="36">
        <f>SUMIFS(СВЦЭМ!$D$39:$D$782,СВЦЭМ!$A$39:$A$782,$A67,СВЦЭМ!$B$39:$B$782,W$47)+'СЕТ СН'!$G$11+СВЦЭМ!$D$10+'СЕТ СН'!$G$5-'СЕТ СН'!$G$21</f>
        <v>2677.5327562699999</v>
      </c>
      <c r="X67" s="36">
        <f>SUMIFS(СВЦЭМ!$D$39:$D$782,СВЦЭМ!$A$39:$A$782,$A67,СВЦЭМ!$B$39:$B$782,X$47)+'СЕТ СН'!$G$11+СВЦЭМ!$D$10+'СЕТ СН'!$G$5-'СЕТ СН'!$G$21</f>
        <v>2660.6475510400001</v>
      </c>
      <c r="Y67" s="36">
        <f>SUMIFS(СВЦЭМ!$D$39:$D$782,СВЦЭМ!$A$39:$A$782,$A67,СВЦЭМ!$B$39:$B$782,Y$47)+'СЕТ СН'!$G$11+СВЦЭМ!$D$10+'СЕТ СН'!$G$5-'СЕТ СН'!$G$21</f>
        <v>2667.20938213</v>
      </c>
    </row>
    <row r="68" spans="1:26" ht="15.75" x14ac:dyDescent="0.2">
      <c r="A68" s="35">
        <f t="shared" si="1"/>
        <v>44368</v>
      </c>
      <c r="B68" s="36">
        <f>SUMIFS(СВЦЭМ!$D$39:$D$782,СВЦЭМ!$A$39:$A$782,$A68,СВЦЭМ!$B$39:$B$782,B$47)+'СЕТ СН'!$G$11+СВЦЭМ!$D$10+'СЕТ СН'!$G$5-'СЕТ СН'!$G$21</f>
        <v>2765.8135471099999</v>
      </c>
      <c r="C68" s="36">
        <f>SUMIFS(СВЦЭМ!$D$39:$D$782,СВЦЭМ!$A$39:$A$782,$A68,СВЦЭМ!$B$39:$B$782,C$47)+'СЕТ СН'!$G$11+СВЦЭМ!$D$10+'СЕТ СН'!$G$5-'СЕТ СН'!$G$21</f>
        <v>2841.0852442400001</v>
      </c>
      <c r="D68" s="36">
        <f>SUMIFS(СВЦЭМ!$D$39:$D$782,СВЦЭМ!$A$39:$A$782,$A68,СВЦЭМ!$B$39:$B$782,D$47)+'СЕТ СН'!$G$11+СВЦЭМ!$D$10+'СЕТ СН'!$G$5-'СЕТ СН'!$G$21</f>
        <v>2893.9751912900001</v>
      </c>
      <c r="E68" s="36">
        <f>SUMIFS(СВЦЭМ!$D$39:$D$782,СВЦЭМ!$A$39:$A$782,$A68,СВЦЭМ!$B$39:$B$782,E$47)+'СЕТ СН'!$G$11+СВЦЭМ!$D$10+'СЕТ СН'!$G$5-'СЕТ СН'!$G$21</f>
        <v>2907.0228249100001</v>
      </c>
      <c r="F68" s="36">
        <f>SUMIFS(СВЦЭМ!$D$39:$D$782,СВЦЭМ!$A$39:$A$782,$A68,СВЦЭМ!$B$39:$B$782,F$47)+'СЕТ СН'!$G$11+СВЦЭМ!$D$10+'СЕТ СН'!$G$5-'СЕТ СН'!$G$21</f>
        <v>2908.5040057300002</v>
      </c>
      <c r="G68" s="36">
        <f>SUMIFS(СВЦЭМ!$D$39:$D$782,СВЦЭМ!$A$39:$A$782,$A68,СВЦЭМ!$B$39:$B$782,G$47)+'СЕТ СН'!$G$11+СВЦЭМ!$D$10+'СЕТ СН'!$G$5-'СЕТ СН'!$G$21</f>
        <v>2908.0747055299998</v>
      </c>
      <c r="H68" s="36">
        <f>SUMIFS(СВЦЭМ!$D$39:$D$782,СВЦЭМ!$A$39:$A$782,$A68,СВЦЭМ!$B$39:$B$782,H$47)+'СЕТ СН'!$G$11+СВЦЭМ!$D$10+'СЕТ СН'!$G$5-'СЕТ СН'!$G$21</f>
        <v>2860.1709852900003</v>
      </c>
      <c r="I68" s="36">
        <f>SUMIFS(СВЦЭМ!$D$39:$D$782,СВЦЭМ!$A$39:$A$782,$A68,СВЦЭМ!$B$39:$B$782,I$47)+'СЕТ СН'!$G$11+СВЦЭМ!$D$10+'СЕТ СН'!$G$5-'СЕТ СН'!$G$21</f>
        <v>2790.16753526</v>
      </c>
      <c r="J68" s="36">
        <f>SUMIFS(СВЦЭМ!$D$39:$D$782,СВЦЭМ!$A$39:$A$782,$A68,СВЦЭМ!$B$39:$B$782,J$47)+'СЕТ СН'!$G$11+СВЦЭМ!$D$10+'СЕТ СН'!$G$5-'СЕТ СН'!$G$21</f>
        <v>2720.6913185500002</v>
      </c>
      <c r="K68" s="36">
        <f>SUMIFS(СВЦЭМ!$D$39:$D$782,СВЦЭМ!$A$39:$A$782,$A68,СВЦЭМ!$B$39:$B$782,K$47)+'СЕТ СН'!$G$11+СВЦЭМ!$D$10+'СЕТ СН'!$G$5-'СЕТ СН'!$G$21</f>
        <v>2709.3283091200001</v>
      </c>
      <c r="L68" s="36">
        <f>SUMIFS(СВЦЭМ!$D$39:$D$782,СВЦЭМ!$A$39:$A$782,$A68,СВЦЭМ!$B$39:$B$782,L$47)+'СЕТ СН'!$G$11+СВЦЭМ!$D$10+'СЕТ СН'!$G$5-'СЕТ СН'!$G$21</f>
        <v>2720.64622543</v>
      </c>
      <c r="M68" s="36">
        <f>SUMIFS(СВЦЭМ!$D$39:$D$782,СВЦЭМ!$A$39:$A$782,$A68,СВЦЭМ!$B$39:$B$782,M$47)+'СЕТ СН'!$G$11+СВЦЭМ!$D$10+'СЕТ СН'!$G$5-'СЕТ СН'!$G$21</f>
        <v>2716.1634862400001</v>
      </c>
      <c r="N68" s="36">
        <f>SUMIFS(СВЦЭМ!$D$39:$D$782,СВЦЭМ!$A$39:$A$782,$A68,СВЦЭМ!$B$39:$B$782,N$47)+'СЕТ СН'!$G$11+СВЦЭМ!$D$10+'СЕТ СН'!$G$5-'СЕТ СН'!$G$21</f>
        <v>2764.0670463500001</v>
      </c>
      <c r="O68" s="36">
        <f>SUMIFS(СВЦЭМ!$D$39:$D$782,СВЦЭМ!$A$39:$A$782,$A68,СВЦЭМ!$B$39:$B$782,O$47)+'СЕТ СН'!$G$11+СВЦЭМ!$D$10+'СЕТ СН'!$G$5-'СЕТ СН'!$G$21</f>
        <v>2790.8684518300001</v>
      </c>
      <c r="P68" s="36">
        <f>SUMIFS(СВЦЭМ!$D$39:$D$782,СВЦЭМ!$A$39:$A$782,$A68,СВЦЭМ!$B$39:$B$782,P$47)+'СЕТ СН'!$G$11+СВЦЭМ!$D$10+'СЕТ СН'!$G$5-'СЕТ СН'!$G$21</f>
        <v>2798.28567372</v>
      </c>
      <c r="Q68" s="36">
        <f>SUMIFS(СВЦЭМ!$D$39:$D$782,СВЦЭМ!$A$39:$A$782,$A68,СВЦЭМ!$B$39:$B$782,Q$47)+'СЕТ СН'!$G$11+СВЦЭМ!$D$10+'СЕТ СН'!$G$5-'СЕТ СН'!$G$21</f>
        <v>2802.7537935999999</v>
      </c>
      <c r="R68" s="36">
        <f>SUMIFS(СВЦЭМ!$D$39:$D$782,СВЦЭМ!$A$39:$A$782,$A68,СВЦЭМ!$B$39:$B$782,R$47)+'СЕТ СН'!$G$11+СВЦЭМ!$D$10+'СЕТ СН'!$G$5-'СЕТ СН'!$G$21</f>
        <v>2777.3405102699999</v>
      </c>
      <c r="S68" s="36">
        <f>SUMIFS(СВЦЭМ!$D$39:$D$782,СВЦЭМ!$A$39:$A$782,$A68,СВЦЭМ!$B$39:$B$782,S$47)+'СЕТ СН'!$G$11+СВЦЭМ!$D$10+'СЕТ СН'!$G$5-'СЕТ СН'!$G$21</f>
        <v>2774.90728154</v>
      </c>
      <c r="T68" s="36">
        <f>SUMIFS(СВЦЭМ!$D$39:$D$782,СВЦЭМ!$A$39:$A$782,$A68,СВЦЭМ!$B$39:$B$782,T$47)+'СЕТ СН'!$G$11+СВЦЭМ!$D$10+'СЕТ СН'!$G$5-'СЕТ СН'!$G$21</f>
        <v>2807.8755914600001</v>
      </c>
      <c r="U68" s="36">
        <f>SUMIFS(СВЦЭМ!$D$39:$D$782,СВЦЭМ!$A$39:$A$782,$A68,СВЦЭМ!$B$39:$B$782,U$47)+'СЕТ СН'!$G$11+СВЦЭМ!$D$10+'СЕТ СН'!$G$5-'СЕТ СН'!$G$21</f>
        <v>2773.88172123</v>
      </c>
      <c r="V68" s="36">
        <f>SUMIFS(СВЦЭМ!$D$39:$D$782,СВЦЭМ!$A$39:$A$782,$A68,СВЦЭМ!$B$39:$B$782,V$47)+'СЕТ СН'!$G$11+СВЦЭМ!$D$10+'СЕТ СН'!$G$5-'СЕТ СН'!$G$21</f>
        <v>2738.68637317</v>
      </c>
      <c r="W68" s="36">
        <f>SUMIFS(СВЦЭМ!$D$39:$D$782,СВЦЭМ!$A$39:$A$782,$A68,СВЦЭМ!$B$39:$B$782,W$47)+'СЕТ СН'!$G$11+СВЦЭМ!$D$10+'СЕТ СН'!$G$5-'СЕТ СН'!$G$21</f>
        <v>2748.5429452500002</v>
      </c>
      <c r="X68" s="36">
        <f>SUMIFS(СВЦЭМ!$D$39:$D$782,СВЦЭМ!$A$39:$A$782,$A68,СВЦЭМ!$B$39:$B$782,X$47)+'СЕТ СН'!$G$11+СВЦЭМ!$D$10+'СЕТ СН'!$G$5-'СЕТ СН'!$G$21</f>
        <v>2725.0699440399999</v>
      </c>
      <c r="Y68" s="36">
        <f>SUMIFS(СВЦЭМ!$D$39:$D$782,СВЦЭМ!$A$39:$A$782,$A68,СВЦЭМ!$B$39:$B$782,Y$47)+'СЕТ СН'!$G$11+СВЦЭМ!$D$10+'СЕТ СН'!$G$5-'СЕТ СН'!$G$21</f>
        <v>2696.1421905300003</v>
      </c>
    </row>
    <row r="69" spans="1:26" ht="15.75" x14ac:dyDescent="0.2">
      <c r="A69" s="35">
        <f t="shared" si="1"/>
        <v>44369</v>
      </c>
      <c r="B69" s="36">
        <f>SUMIFS(СВЦЭМ!$D$39:$D$782,СВЦЭМ!$A$39:$A$782,$A69,СВЦЭМ!$B$39:$B$782,B$47)+'СЕТ СН'!$G$11+СВЦЭМ!$D$10+'СЕТ СН'!$G$5-'СЕТ СН'!$G$21</f>
        <v>2801.8639525899998</v>
      </c>
      <c r="C69" s="36">
        <f>SUMIFS(СВЦЭМ!$D$39:$D$782,СВЦЭМ!$A$39:$A$782,$A69,СВЦЭМ!$B$39:$B$782,C$47)+'СЕТ СН'!$G$11+СВЦЭМ!$D$10+'СЕТ СН'!$G$5-'СЕТ СН'!$G$21</f>
        <v>2882.6250228600002</v>
      </c>
      <c r="D69" s="36">
        <f>SUMIFS(СВЦЭМ!$D$39:$D$782,СВЦЭМ!$A$39:$A$782,$A69,СВЦЭМ!$B$39:$B$782,D$47)+'СЕТ СН'!$G$11+СВЦЭМ!$D$10+'СЕТ СН'!$G$5-'СЕТ СН'!$G$21</f>
        <v>2945.7152294799998</v>
      </c>
      <c r="E69" s="36">
        <f>SUMIFS(СВЦЭМ!$D$39:$D$782,СВЦЭМ!$A$39:$A$782,$A69,СВЦЭМ!$B$39:$B$782,E$47)+'СЕТ СН'!$G$11+СВЦЭМ!$D$10+'СЕТ СН'!$G$5-'СЕТ СН'!$G$21</f>
        <v>2940.19778374</v>
      </c>
      <c r="F69" s="36">
        <f>SUMIFS(СВЦЭМ!$D$39:$D$782,СВЦЭМ!$A$39:$A$782,$A69,СВЦЭМ!$B$39:$B$782,F$47)+'СЕТ СН'!$G$11+СВЦЭМ!$D$10+'СЕТ СН'!$G$5-'СЕТ СН'!$G$21</f>
        <v>2936.1201776799999</v>
      </c>
      <c r="G69" s="36">
        <f>SUMIFS(СВЦЭМ!$D$39:$D$782,СВЦЭМ!$A$39:$A$782,$A69,СВЦЭМ!$B$39:$B$782,G$47)+'СЕТ СН'!$G$11+СВЦЭМ!$D$10+'СЕТ СН'!$G$5-'СЕТ СН'!$G$21</f>
        <v>2938.3479163400002</v>
      </c>
      <c r="H69" s="36">
        <f>SUMIFS(СВЦЭМ!$D$39:$D$782,СВЦЭМ!$A$39:$A$782,$A69,СВЦЭМ!$B$39:$B$782,H$47)+'СЕТ СН'!$G$11+СВЦЭМ!$D$10+'СЕТ СН'!$G$5-'СЕТ СН'!$G$21</f>
        <v>2911.7140075900002</v>
      </c>
      <c r="I69" s="36">
        <f>SUMIFS(СВЦЭМ!$D$39:$D$782,СВЦЭМ!$A$39:$A$782,$A69,СВЦЭМ!$B$39:$B$782,I$47)+'СЕТ СН'!$G$11+СВЦЭМ!$D$10+'СЕТ СН'!$G$5-'СЕТ СН'!$G$21</f>
        <v>2807.7610106399998</v>
      </c>
      <c r="J69" s="36">
        <f>SUMIFS(СВЦЭМ!$D$39:$D$782,СВЦЭМ!$A$39:$A$782,$A69,СВЦЭМ!$B$39:$B$782,J$47)+'СЕТ СН'!$G$11+СВЦЭМ!$D$10+'СЕТ СН'!$G$5-'СЕТ СН'!$G$21</f>
        <v>2729.5913649200002</v>
      </c>
      <c r="K69" s="36">
        <f>SUMIFS(СВЦЭМ!$D$39:$D$782,СВЦЭМ!$A$39:$A$782,$A69,СВЦЭМ!$B$39:$B$782,K$47)+'СЕТ СН'!$G$11+СВЦЭМ!$D$10+'СЕТ СН'!$G$5-'СЕТ СН'!$G$21</f>
        <v>2755.5654192000002</v>
      </c>
      <c r="L69" s="36">
        <f>SUMIFS(СВЦЭМ!$D$39:$D$782,СВЦЭМ!$A$39:$A$782,$A69,СВЦЭМ!$B$39:$B$782,L$47)+'СЕТ СН'!$G$11+СВЦЭМ!$D$10+'СЕТ СН'!$G$5-'СЕТ СН'!$G$21</f>
        <v>2763.8720346600003</v>
      </c>
      <c r="M69" s="36">
        <f>SUMIFS(СВЦЭМ!$D$39:$D$782,СВЦЭМ!$A$39:$A$782,$A69,СВЦЭМ!$B$39:$B$782,M$47)+'СЕТ СН'!$G$11+СВЦЭМ!$D$10+'СЕТ СН'!$G$5-'СЕТ СН'!$G$21</f>
        <v>2763.8823055800003</v>
      </c>
      <c r="N69" s="36">
        <f>SUMIFS(СВЦЭМ!$D$39:$D$782,СВЦЭМ!$A$39:$A$782,$A69,СВЦЭМ!$B$39:$B$782,N$47)+'СЕТ СН'!$G$11+СВЦЭМ!$D$10+'СЕТ СН'!$G$5-'СЕТ СН'!$G$21</f>
        <v>2807.99834637</v>
      </c>
      <c r="O69" s="36">
        <f>SUMIFS(СВЦЭМ!$D$39:$D$782,СВЦЭМ!$A$39:$A$782,$A69,СВЦЭМ!$B$39:$B$782,O$47)+'СЕТ СН'!$G$11+СВЦЭМ!$D$10+'СЕТ СН'!$G$5-'СЕТ СН'!$G$21</f>
        <v>2844.4548165599999</v>
      </c>
      <c r="P69" s="36">
        <f>SUMIFS(СВЦЭМ!$D$39:$D$782,СВЦЭМ!$A$39:$A$782,$A69,СВЦЭМ!$B$39:$B$782,P$47)+'СЕТ СН'!$G$11+СВЦЭМ!$D$10+'СЕТ СН'!$G$5-'СЕТ СН'!$G$21</f>
        <v>2852.2422768599999</v>
      </c>
      <c r="Q69" s="36">
        <f>SUMIFS(СВЦЭМ!$D$39:$D$782,СВЦЭМ!$A$39:$A$782,$A69,СВЦЭМ!$B$39:$B$782,Q$47)+'СЕТ СН'!$G$11+СВЦЭМ!$D$10+'СЕТ СН'!$G$5-'СЕТ СН'!$G$21</f>
        <v>2858.7238089900002</v>
      </c>
      <c r="R69" s="36">
        <f>SUMIFS(СВЦЭМ!$D$39:$D$782,СВЦЭМ!$A$39:$A$782,$A69,СВЦЭМ!$B$39:$B$782,R$47)+'СЕТ СН'!$G$11+СВЦЭМ!$D$10+'СЕТ СН'!$G$5-'СЕТ СН'!$G$21</f>
        <v>2830.2371913500001</v>
      </c>
      <c r="S69" s="36">
        <f>SUMIFS(СВЦЭМ!$D$39:$D$782,СВЦЭМ!$A$39:$A$782,$A69,СВЦЭМ!$B$39:$B$782,S$47)+'СЕТ СН'!$G$11+СВЦЭМ!$D$10+'СЕТ СН'!$G$5-'СЕТ СН'!$G$21</f>
        <v>2785.1317015200002</v>
      </c>
      <c r="T69" s="36">
        <f>SUMIFS(СВЦЭМ!$D$39:$D$782,СВЦЭМ!$A$39:$A$782,$A69,СВЦЭМ!$B$39:$B$782,T$47)+'СЕТ СН'!$G$11+СВЦЭМ!$D$10+'СЕТ СН'!$G$5-'СЕТ СН'!$G$21</f>
        <v>2776.0143284200003</v>
      </c>
      <c r="U69" s="36">
        <f>SUMIFS(СВЦЭМ!$D$39:$D$782,СВЦЭМ!$A$39:$A$782,$A69,СВЦЭМ!$B$39:$B$782,U$47)+'СЕТ СН'!$G$11+СВЦЭМ!$D$10+'СЕТ СН'!$G$5-'СЕТ СН'!$G$21</f>
        <v>2779.56277387</v>
      </c>
      <c r="V69" s="36">
        <f>SUMIFS(СВЦЭМ!$D$39:$D$782,СВЦЭМ!$A$39:$A$782,$A69,СВЦЭМ!$B$39:$B$782,V$47)+'СЕТ СН'!$G$11+СВЦЭМ!$D$10+'СЕТ СН'!$G$5-'СЕТ СН'!$G$21</f>
        <v>2797.4582429900001</v>
      </c>
      <c r="W69" s="36">
        <f>SUMIFS(СВЦЭМ!$D$39:$D$782,СВЦЭМ!$A$39:$A$782,$A69,СВЦЭМ!$B$39:$B$782,W$47)+'СЕТ СН'!$G$11+СВЦЭМ!$D$10+'СЕТ СН'!$G$5-'СЕТ СН'!$G$21</f>
        <v>2808.5718513800002</v>
      </c>
      <c r="X69" s="36">
        <f>SUMIFS(СВЦЭМ!$D$39:$D$782,СВЦЭМ!$A$39:$A$782,$A69,СВЦЭМ!$B$39:$B$782,X$47)+'СЕТ СН'!$G$11+СВЦЭМ!$D$10+'СЕТ СН'!$G$5-'СЕТ СН'!$G$21</f>
        <v>2787.9868915799998</v>
      </c>
      <c r="Y69" s="36">
        <f>SUMIFS(СВЦЭМ!$D$39:$D$782,СВЦЭМ!$A$39:$A$782,$A69,СВЦЭМ!$B$39:$B$782,Y$47)+'СЕТ СН'!$G$11+СВЦЭМ!$D$10+'СЕТ СН'!$G$5-'СЕТ СН'!$G$21</f>
        <v>2772.33946169</v>
      </c>
    </row>
    <row r="70" spans="1:26" ht="15.75" x14ac:dyDescent="0.2">
      <c r="A70" s="35">
        <f t="shared" si="1"/>
        <v>44370</v>
      </c>
      <c r="B70" s="36">
        <f>SUMIFS(СВЦЭМ!$D$39:$D$782,СВЦЭМ!$A$39:$A$782,$A70,СВЦЭМ!$B$39:$B$782,B$47)+'СЕТ СН'!$G$11+СВЦЭМ!$D$10+'СЕТ СН'!$G$5-'СЕТ СН'!$G$21</f>
        <v>2868.57333475</v>
      </c>
      <c r="C70" s="36">
        <f>SUMIFS(СВЦЭМ!$D$39:$D$782,СВЦЭМ!$A$39:$A$782,$A70,СВЦЭМ!$B$39:$B$782,C$47)+'СЕТ СН'!$G$11+СВЦЭМ!$D$10+'СЕТ СН'!$G$5-'СЕТ СН'!$G$21</f>
        <v>2971.2334785000003</v>
      </c>
      <c r="D70" s="36">
        <f>SUMIFS(СВЦЭМ!$D$39:$D$782,СВЦЭМ!$A$39:$A$782,$A70,СВЦЭМ!$B$39:$B$782,D$47)+'СЕТ СН'!$G$11+СВЦЭМ!$D$10+'СЕТ СН'!$G$5-'СЕТ СН'!$G$21</f>
        <v>3010.3193768900001</v>
      </c>
      <c r="E70" s="36">
        <f>SUMIFS(СВЦЭМ!$D$39:$D$782,СВЦЭМ!$A$39:$A$782,$A70,СВЦЭМ!$B$39:$B$782,E$47)+'СЕТ СН'!$G$11+СВЦЭМ!$D$10+'СЕТ СН'!$G$5-'СЕТ СН'!$G$21</f>
        <v>3005.11808694</v>
      </c>
      <c r="F70" s="36">
        <f>SUMIFS(СВЦЭМ!$D$39:$D$782,СВЦЭМ!$A$39:$A$782,$A70,СВЦЭМ!$B$39:$B$782,F$47)+'СЕТ СН'!$G$11+СВЦЭМ!$D$10+'СЕТ СН'!$G$5-'СЕТ СН'!$G$21</f>
        <v>3003.1574585200001</v>
      </c>
      <c r="G70" s="36">
        <f>SUMIFS(СВЦЭМ!$D$39:$D$782,СВЦЭМ!$A$39:$A$782,$A70,СВЦЭМ!$B$39:$B$782,G$47)+'СЕТ СН'!$G$11+СВЦЭМ!$D$10+'СЕТ СН'!$G$5-'СЕТ СН'!$G$21</f>
        <v>3006.0863631900002</v>
      </c>
      <c r="H70" s="36">
        <f>SUMIFS(СВЦЭМ!$D$39:$D$782,СВЦЭМ!$A$39:$A$782,$A70,СВЦЭМ!$B$39:$B$782,H$47)+'СЕТ СН'!$G$11+СВЦЭМ!$D$10+'СЕТ СН'!$G$5-'СЕТ СН'!$G$21</f>
        <v>3012.30451017</v>
      </c>
      <c r="I70" s="36">
        <f>SUMIFS(СВЦЭМ!$D$39:$D$782,СВЦЭМ!$A$39:$A$782,$A70,СВЦЭМ!$B$39:$B$782,I$47)+'СЕТ СН'!$G$11+СВЦЭМ!$D$10+'СЕТ СН'!$G$5-'СЕТ СН'!$G$21</f>
        <v>2930.7471631799999</v>
      </c>
      <c r="J70" s="36">
        <f>SUMIFS(СВЦЭМ!$D$39:$D$782,СВЦЭМ!$A$39:$A$782,$A70,СВЦЭМ!$B$39:$B$782,J$47)+'СЕТ СН'!$G$11+СВЦЭМ!$D$10+'СЕТ СН'!$G$5-'СЕТ СН'!$G$21</f>
        <v>2838.79016834</v>
      </c>
      <c r="K70" s="36">
        <f>SUMIFS(СВЦЭМ!$D$39:$D$782,СВЦЭМ!$A$39:$A$782,$A70,СВЦЭМ!$B$39:$B$782,K$47)+'СЕТ СН'!$G$11+СВЦЭМ!$D$10+'СЕТ СН'!$G$5-'СЕТ СН'!$G$21</f>
        <v>2813.0256611899999</v>
      </c>
      <c r="L70" s="36">
        <f>SUMIFS(СВЦЭМ!$D$39:$D$782,СВЦЭМ!$A$39:$A$782,$A70,СВЦЭМ!$B$39:$B$782,L$47)+'СЕТ СН'!$G$11+СВЦЭМ!$D$10+'СЕТ СН'!$G$5-'СЕТ СН'!$G$21</f>
        <v>2829.9706877200001</v>
      </c>
      <c r="M70" s="36">
        <f>SUMIFS(СВЦЭМ!$D$39:$D$782,СВЦЭМ!$A$39:$A$782,$A70,СВЦЭМ!$B$39:$B$782,M$47)+'СЕТ СН'!$G$11+СВЦЭМ!$D$10+'СЕТ СН'!$G$5-'СЕТ СН'!$G$21</f>
        <v>2825.88840269</v>
      </c>
      <c r="N70" s="36">
        <f>SUMIFS(СВЦЭМ!$D$39:$D$782,СВЦЭМ!$A$39:$A$782,$A70,СВЦЭМ!$B$39:$B$782,N$47)+'СЕТ СН'!$G$11+СВЦЭМ!$D$10+'СЕТ СН'!$G$5-'СЕТ СН'!$G$21</f>
        <v>2883.7374885899999</v>
      </c>
      <c r="O70" s="36">
        <f>SUMIFS(СВЦЭМ!$D$39:$D$782,СВЦЭМ!$A$39:$A$782,$A70,СВЦЭМ!$B$39:$B$782,O$47)+'СЕТ СН'!$G$11+СВЦЭМ!$D$10+'СЕТ СН'!$G$5-'СЕТ СН'!$G$21</f>
        <v>2927.4182621800001</v>
      </c>
      <c r="P70" s="36">
        <f>SUMIFS(СВЦЭМ!$D$39:$D$782,СВЦЭМ!$A$39:$A$782,$A70,СВЦЭМ!$B$39:$B$782,P$47)+'СЕТ СН'!$G$11+СВЦЭМ!$D$10+'СЕТ СН'!$G$5-'СЕТ СН'!$G$21</f>
        <v>2936.21820067</v>
      </c>
      <c r="Q70" s="36">
        <f>SUMIFS(СВЦЭМ!$D$39:$D$782,СВЦЭМ!$A$39:$A$782,$A70,СВЦЭМ!$B$39:$B$782,Q$47)+'СЕТ СН'!$G$11+СВЦЭМ!$D$10+'СЕТ СН'!$G$5-'СЕТ СН'!$G$21</f>
        <v>2948.3958854100001</v>
      </c>
      <c r="R70" s="36">
        <f>SUMIFS(СВЦЭМ!$D$39:$D$782,СВЦЭМ!$A$39:$A$782,$A70,СВЦЭМ!$B$39:$B$782,R$47)+'СЕТ СН'!$G$11+СВЦЭМ!$D$10+'СЕТ СН'!$G$5-'СЕТ СН'!$G$21</f>
        <v>2904.8020714100003</v>
      </c>
      <c r="S70" s="36">
        <f>SUMIFS(СВЦЭМ!$D$39:$D$782,СВЦЭМ!$A$39:$A$782,$A70,СВЦЭМ!$B$39:$B$782,S$47)+'СЕТ СН'!$G$11+СВЦЭМ!$D$10+'СЕТ СН'!$G$5-'СЕТ СН'!$G$21</f>
        <v>2849.87171532</v>
      </c>
      <c r="T70" s="36">
        <f>SUMIFS(СВЦЭМ!$D$39:$D$782,СВЦЭМ!$A$39:$A$782,$A70,СВЦЭМ!$B$39:$B$782,T$47)+'СЕТ СН'!$G$11+СВЦЭМ!$D$10+'СЕТ СН'!$G$5-'СЕТ СН'!$G$21</f>
        <v>2817.29563573</v>
      </c>
      <c r="U70" s="36">
        <f>SUMIFS(СВЦЭМ!$D$39:$D$782,СВЦЭМ!$A$39:$A$782,$A70,СВЦЭМ!$B$39:$B$782,U$47)+'СЕТ СН'!$G$11+СВЦЭМ!$D$10+'СЕТ СН'!$G$5-'СЕТ СН'!$G$21</f>
        <v>2820.0227663800001</v>
      </c>
      <c r="V70" s="36">
        <f>SUMIFS(СВЦЭМ!$D$39:$D$782,СВЦЭМ!$A$39:$A$782,$A70,СВЦЭМ!$B$39:$B$782,V$47)+'СЕТ СН'!$G$11+СВЦЭМ!$D$10+'СЕТ СН'!$G$5-'СЕТ СН'!$G$21</f>
        <v>2836.10062328</v>
      </c>
      <c r="W70" s="36">
        <f>SUMIFS(СВЦЭМ!$D$39:$D$782,СВЦЭМ!$A$39:$A$782,$A70,СВЦЭМ!$B$39:$B$782,W$47)+'СЕТ СН'!$G$11+СВЦЭМ!$D$10+'СЕТ СН'!$G$5-'СЕТ СН'!$G$21</f>
        <v>2846.07763479</v>
      </c>
      <c r="X70" s="36">
        <f>SUMIFS(СВЦЭМ!$D$39:$D$782,СВЦЭМ!$A$39:$A$782,$A70,СВЦЭМ!$B$39:$B$782,X$47)+'СЕТ СН'!$G$11+СВЦЭМ!$D$10+'СЕТ СН'!$G$5-'СЕТ СН'!$G$21</f>
        <v>2826.2817630600002</v>
      </c>
      <c r="Y70" s="36">
        <f>SUMIFS(СВЦЭМ!$D$39:$D$782,СВЦЭМ!$A$39:$A$782,$A70,СВЦЭМ!$B$39:$B$782,Y$47)+'СЕТ СН'!$G$11+СВЦЭМ!$D$10+'СЕТ СН'!$G$5-'СЕТ СН'!$G$21</f>
        <v>2788.7967268800003</v>
      </c>
    </row>
    <row r="71" spans="1:26" ht="15.75" x14ac:dyDescent="0.2">
      <c r="A71" s="35">
        <f t="shared" si="1"/>
        <v>44371</v>
      </c>
      <c r="B71" s="36">
        <f>SUMIFS(СВЦЭМ!$D$39:$D$782,СВЦЭМ!$A$39:$A$782,$A71,СВЦЭМ!$B$39:$B$782,B$47)+'СЕТ СН'!$G$11+СВЦЭМ!$D$10+'СЕТ СН'!$G$5-'СЕТ СН'!$G$21</f>
        <v>2857.5493869800002</v>
      </c>
      <c r="C71" s="36">
        <f>SUMIFS(СВЦЭМ!$D$39:$D$782,СВЦЭМ!$A$39:$A$782,$A71,СВЦЭМ!$B$39:$B$782,C$47)+'СЕТ СН'!$G$11+СВЦЭМ!$D$10+'СЕТ СН'!$G$5-'СЕТ СН'!$G$21</f>
        <v>2961.77596546</v>
      </c>
      <c r="D71" s="36">
        <f>SUMIFS(СВЦЭМ!$D$39:$D$782,СВЦЭМ!$A$39:$A$782,$A71,СВЦЭМ!$B$39:$B$782,D$47)+'СЕТ СН'!$G$11+СВЦЭМ!$D$10+'СЕТ СН'!$G$5-'СЕТ СН'!$G$21</f>
        <v>2991.4756333700002</v>
      </c>
      <c r="E71" s="36">
        <f>SUMIFS(СВЦЭМ!$D$39:$D$782,СВЦЭМ!$A$39:$A$782,$A71,СВЦЭМ!$B$39:$B$782,E$47)+'СЕТ СН'!$G$11+СВЦЭМ!$D$10+'СЕТ СН'!$G$5-'СЕТ СН'!$G$21</f>
        <v>2989.2776009300001</v>
      </c>
      <c r="F71" s="36">
        <f>SUMIFS(СВЦЭМ!$D$39:$D$782,СВЦЭМ!$A$39:$A$782,$A71,СВЦЭМ!$B$39:$B$782,F$47)+'СЕТ СН'!$G$11+СВЦЭМ!$D$10+'СЕТ СН'!$G$5-'СЕТ СН'!$G$21</f>
        <v>2985.4605349399999</v>
      </c>
      <c r="G71" s="36">
        <f>SUMIFS(СВЦЭМ!$D$39:$D$782,СВЦЭМ!$A$39:$A$782,$A71,СВЦЭМ!$B$39:$B$782,G$47)+'СЕТ СН'!$G$11+СВЦЭМ!$D$10+'СЕТ СН'!$G$5-'СЕТ СН'!$G$21</f>
        <v>2994.5223425600002</v>
      </c>
      <c r="H71" s="36">
        <f>SUMIFS(СВЦЭМ!$D$39:$D$782,СВЦЭМ!$A$39:$A$782,$A71,СВЦЭМ!$B$39:$B$782,H$47)+'СЕТ СН'!$G$11+СВЦЭМ!$D$10+'СЕТ СН'!$G$5-'СЕТ СН'!$G$21</f>
        <v>2995.2889493600001</v>
      </c>
      <c r="I71" s="36">
        <f>SUMIFS(СВЦЭМ!$D$39:$D$782,СВЦЭМ!$A$39:$A$782,$A71,СВЦЭМ!$B$39:$B$782,I$47)+'СЕТ СН'!$G$11+СВЦЭМ!$D$10+'СЕТ СН'!$G$5-'СЕТ СН'!$G$21</f>
        <v>2906.6730911599998</v>
      </c>
      <c r="J71" s="36">
        <f>SUMIFS(СВЦЭМ!$D$39:$D$782,СВЦЭМ!$A$39:$A$782,$A71,СВЦЭМ!$B$39:$B$782,J$47)+'СЕТ СН'!$G$11+СВЦЭМ!$D$10+'СЕТ СН'!$G$5-'СЕТ СН'!$G$21</f>
        <v>2843.92332928</v>
      </c>
      <c r="K71" s="36">
        <f>SUMIFS(СВЦЭМ!$D$39:$D$782,СВЦЭМ!$A$39:$A$782,$A71,СВЦЭМ!$B$39:$B$782,K$47)+'СЕТ СН'!$G$11+СВЦЭМ!$D$10+'СЕТ СН'!$G$5-'СЕТ СН'!$G$21</f>
        <v>2853.9318925400003</v>
      </c>
      <c r="L71" s="36">
        <f>SUMIFS(СВЦЭМ!$D$39:$D$782,СВЦЭМ!$A$39:$A$782,$A71,СВЦЭМ!$B$39:$B$782,L$47)+'СЕТ СН'!$G$11+СВЦЭМ!$D$10+'СЕТ СН'!$G$5-'СЕТ СН'!$G$21</f>
        <v>2849.6596058800001</v>
      </c>
      <c r="M71" s="36">
        <f>SUMIFS(СВЦЭМ!$D$39:$D$782,СВЦЭМ!$A$39:$A$782,$A71,СВЦЭМ!$B$39:$B$782,M$47)+'СЕТ СН'!$G$11+СВЦЭМ!$D$10+'СЕТ СН'!$G$5-'СЕТ СН'!$G$21</f>
        <v>2855.03983062</v>
      </c>
      <c r="N71" s="36">
        <f>SUMIFS(СВЦЭМ!$D$39:$D$782,СВЦЭМ!$A$39:$A$782,$A71,СВЦЭМ!$B$39:$B$782,N$47)+'СЕТ СН'!$G$11+СВЦЭМ!$D$10+'СЕТ СН'!$G$5-'СЕТ СН'!$G$21</f>
        <v>2892.4603310500001</v>
      </c>
      <c r="O71" s="36">
        <f>SUMIFS(СВЦЭМ!$D$39:$D$782,СВЦЭМ!$A$39:$A$782,$A71,СВЦЭМ!$B$39:$B$782,O$47)+'СЕТ СН'!$G$11+СВЦЭМ!$D$10+'СЕТ СН'!$G$5-'СЕТ СН'!$G$21</f>
        <v>2955.4846912900002</v>
      </c>
      <c r="P71" s="36">
        <f>SUMIFS(СВЦЭМ!$D$39:$D$782,СВЦЭМ!$A$39:$A$782,$A71,СВЦЭМ!$B$39:$B$782,P$47)+'СЕТ СН'!$G$11+СВЦЭМ!$D$10+'СЕТ СН'!$G$5-'СЕТ СН'!$G$21</f>
        <v>2962.0891324899999</v>
      </c>
      <c r="Q71" s="36">
        <f>SUMIFS(СВЦЭМ!$D$39:$D$782,СВЦЭМ!$A$39:$A$782,$A71,СВЦЭМ!$B$39:$B$782,Q$47)+'СЕТ СН'!$G$11+СВЦЭМ!$D$10+'СЕТ СН'!$G$5-'СЕТ СН'!$G$21</f>
        <v>2957.94097147</v>
      </c>
      <c r="R71" s="36">
        <f>SUMIFS(СВЦЭМ!$D$39:$D$782,СВЦЭМ!$A$39:$A$782,$A71,СВЦЭМ!$B$39:$B$782,R$47)+'СЕТ СН'!$G$11+СВЦЭМ!$D$10+'СЕТ СН'!$G$5-'СЕТ СН'!$G$21</f>
        <v>2901.2412612600001</v>
      </c>
      <c r="S71" s="36">
        <f>SUMIFS(СВЦЭМ!$D$39:$D$782,СВЦЭМ!$A$39:$A$782,$A71,СВЦЭМ!$B$39:$B$782,S$47)+'СЕТ СН'!$G$11+СВЦЭМ!$D$10+'СЕТ СН'!$G$5-'СЕТ СН'!$G$21</f>
        <v>2854.6666737300002</v>
      </c>
      <c r="T71" s="36">
        <f>SUMIFS(СВЦЭМ!$D$39:$D$782,СВЦЭМ!$A$39:$A$782,$A71,СВЦЭМ!$B$39:$B$782,T$47)+'СЕТ СН'!$G$11+СВЦЭМ!$D$10+'СЕТ СН'!$G$5-'СЕТ СН'!$G$21</f>
        <v>2841.9813996100002</v>
      </c>
      <c r="U71" s="36">
        <f>SUMIFS(СВЦЭМ!$D$39:$D$782,СВЦЭМ!$A$39:$A$782,$A71,СВЦЭМ!$B$39:$B$782,U$47)+'СЕТ СН'!$G$11+СВЦЭМ!$D$10+'СЕТ СН'!$G$5-'СЕТ СН'!$G$21</f>
        <v>2850.0516751</v>
      </c>
      <c r="V71" s="36">
        <f>SUMIFS(СВЦЭМ!$D$39:$D$782,СВЦЭМ!$A$39:$A$782,$A71,СВЦЭМ!$B$39:$B$782,V$47)+'СЕТ СН'!$G$11+СВЦЭМ!$D$10+'СЕТ СН'!$G$5-'СЕТ СН'!$G$21</f>
        <v>2855.4036804900002</v>
      </c>
      <c r="W71" s="36">
        <f>SUMIFS(СВЦЭМ!$D$39:$D$782,СВЦЭМ!$A$39:$A$782,$A71,СВЦЭМ!$B$39:$B$782,W$47)+'СЕТ СН'!$G$11+СВЦЭМ!$D$10+'СЕТ СН'!$G$5-'СЕТ СН'!$G$21</f>
        <v>2855.3366230800002</v>
      </c>
      <c r="X71" s="36">
        <f>SUMIFS(СВЦЭМ!$D$39:$D$782,СВЦЭМ!$A$39:$A$782,$A71,СВЦЭМ!$B$39:$B$782,X$47)+'СЕТ СН'!$G$11+СВЦЭМ!$D$10+'СЕТ СН'!$G$5-'СЕТ СН'!$G$21</f>
        <v>2847.9734757699998</v>
      </c>
      <c r="Y71" s="36">
        <f>SUMIFS(СВЦЭМ!$D$39:$D$782,СВЦЭМ!$A$39:$A$782,$A71,СВЦЭМ!$B$39:$B$782,Y$47)+'СЕТ СН'!$G$11+СВЦЭМ!$D$10+'СЕТ СН'!$G$5-'СЕТ СН'!$G$21</f>
        <v>2812.1139084300003</v>
      </c>
    </row>
    <row r="72" spans="1:26" ht="15.75" x14ac:dyDescent="0.2">
      <c r="A72" s="35">
        <f t="shared" si="1"/>
        <v>44372</v>
      </c>
      <c r="B72" s="36">
        <f>SUMIFS(СВЦЭМ!$D$39:$D$782,СВЦЭМ!$A$39:$A$782,$A72,СВЦЭМ!$B$39:$B$782,B$47)+'СЕТ СН'!$G$11+СВЦЭМ!$D$10+'СЕТ СН'!$G$5-'СЕТ СН'!$G$21</f>
        <v>2869.2377829100001</v>
      </c>
      <c r="C72" s="36">
        <f>SUMIFS(СВЦЭМ!$D$39:$D$782,СВЦЭМ!$A$39:$A$782,$A72,СВЦЭМ!$B$39:$B$782,C$47)+'СЕТ СН'!$G$11+СВЦЭМ!$D$10+'СЕТ СН'!$G$5-'СЕТ СН'!$G$21</f>
        <v>2963.5946773400001</v>
      </c>
      <c r="D72" s="36">
        <f>SUMIFS(СВЦЭМ!$D$39:$D$782,СВЦЭМ!$A$39:$A$782,$A72,СВЦЭМ!$B$39:$B$782,D$47)+'СЕТ СН'!$G$11+СВЦЭМ!$D$10+'СЕТ СН'!$G$5-'СЕТ СН'!$G$21</f>
        <v>3000.9335296099998</v>
      </c>
      <c r="E72" s="36">
        <f>SUMIFS(СВЦЭМ!$D$39:$D$782,СВЦЭМ!$A$39:$A$782,$A72,СВЦЭМ!$B$39:$B$782,E$47)+'СЕТ СН'!$G$11+СВЦЭМ!$D$10+'СЕТ СН'!$G$5-'СЕТ СН'!$G$21</f>
        <v>2998.0124001200002</v>
      </c>
      <c r="F72" s="36">
        <f>SUMIFS(СВЦЭМ!$D$39:$D$782,СВЦЭМ!$A$39:$A$782,$A72,СВЦЭМ!$B$39:$B$782,F$47)+'СЕТ СН'!$G$11+СВЦЭМ!$D$10+'СЕТ СН'!$G$5-'СЕТ СН'!$G$21</f>
        <v>2999.36044838</v>
      </c>
      <c r="G72" s="36">
        <f>SUMIFS(СВЦЭМ!$D$39:$D$782,СВЦЭМ!$A$39:$A$782,$A72,СВЦЭМ!$B$39:$B$782,G$47)+'СЕТ СН'!$G$11+СВЦЭМ!$D$10+'СЕТ СН'!$G$5-'СЕТ СН'!$G$21</f>
        <v>3001.3558524700002</v>
      </c>
      <c r="H72" s="36">
        <f>SUMIFS(СВЦЭМ!$D$39:$D$782,СВЦЭМ!$A$39:$A$782,$A72,СВЦЭМ!$B$39:$B$782,H$47)+'СЕТ СН'!$G$11+СВЦЭМ!$D$10+'СЕТ СН'!$G$5-'СЕТ СН'!$G$21</f>
        <v>3000.5913201499998</v>
      </c>
      <c r="I72" s="36">
        <f>SUMIFS(СВЦЭМ!$D$39:$D$782,СВЦЭМ!$A$39:$A$782,$A72,СВЦЭМ!$B$39:$B$782,I$47)+'СЕТ СН'!$G$11+СВЦЭМ!$D$10+'СЕТ СН'!$G$5-'СЕТ СН'!$G$21</f>
        <v>2894.3397935100002</v>
      </c>
      <c r="J72" s="36">
        <f>SUMIFS(СВЦЭМ!$D$39:$D$782,СВЦЭМ!$A$39:$A$782,$A72,СВЦЭМ!$B$39:$B$782,J$47)+'СЕТ СН'!$G$11+СВЦЭМ!$D$10+'СЕТ СН'!$G$5-'СЕТ СН'!$G$21</f>
        <v>2835.41189566</v>
      </c>
      <c r="K72" s="36">
        <f>SUMIFS(СВЦЭМ!$D$39:$D$782,СВЦЭМ!$A$39:$A$782,$A72,СВЦЭМ!$B$39:$B$782,K$47)+'СЕТ СН'!$G$11+СВЦЭМ!$D$10+'СЕТ СН'!$G$5-'СЕТ СН'!$G$21</f>
        <v>2852.4909165899999</v>
      </c>
      <c r="L72" s="36">
        <f>SUMIFS(СВЦЭМ!$D$39:$D$782,СВЦЭМ!$A$39:$A$782,$A72,СВЦЭМ!$B$39:$B$782,L$47)+'СЕТ СН'!$G$11+СВЦЭМ!$D$10+'СЕТ СН'!$G$5-'СЕТ СН'!$G$21</f>
        <v>2845.73826887</v>
      </c>
      <c r="M72" s="36">
        <f>SUMIFS(СВЦЭМ!$D$39:$D$782,СВЦЭМ!$A$39:$A$782,$A72,СВЦЭМ!$B$39:$B$782,M$47)+'СЕТ СН'!$G$11+СВЦЭМ!$D$10+'СЕТ СН'!$G$5-'СЕТ СН'!$G$21</f>
        <v>2845.57681813</v>
      </c>
      <c r="N72" s="36">
        <f>SUMIFS(СВЦЭМ!$D$39:$D$782,СВЦЭМ!$A$39:$A$782,$A72,СВЦЭМ!$B$39:$B$782,N$47)+'СЕТ СН'!$G$11+СВЦЭМ!$D$10+'СЕТ СН'!$G$5-'СЕТ СН'!$G$21</f>
        <v>2896.0259687600001</v>
      </c>
      <c r="O72" s="36">
        <f>SUMIFS(СВЦЭМ!$D$39:$D$782,СВЦЭМ!$A$39:$A$782,$A72,СВЦЭМ!$B$39:$B$782,O$47)+'СЕТ СН'!$G$11+СВЦЭМ!$D$10+'СЕТ СН'!$G$5-'СЕТ СН'!$G$21</f>
        <v>2942.32400237</v>
      </c>
      <c r="P72" s="36">
        <f>SUMIFS(СВЦЭМ!$D$39:$D$782,СВЦЭМ!$A$39:$A$782,$A72,СВЦЭМ!$B$39:$B$782,P$47)+'СЕТ СН'!$G$11+СВЦЭМ!$D$10+'СЕТ СН'!$G$5-'СЕТ СН'!$G$21</f>
        <v>2949.9666966300001</v>
      </c>
      <c r="Q72" s="36">
        <f>SUMIFS(СВЦЭМ!$D$39:$D$782,СВЦЭМ!$A$39:$A$782,$A72,СВЦЭМ!$B$39:$B$782,Q$47)+'СЕТ СН'!$G$11+СВЦЭМ!$D$10+'СЕТ СН'!$G$5-'СЕТ СН'!$G$21</f>
        <v>2958.21963276</v>
      </c>
      <c r="R72" s="36">
        <f>SUMIFS(СВЦЭМ!$D$39:$D$782,СВЦЭМ!$A$39:$A$782,$A72,СВЦЭМ!$B$39:$B$782,R$47)+'СЕТ СН'!$G$11+СВЦЭМ!$D$10+'СЕТ СН'!$G$5-'СЕТ СН'!$G$21</f>
        <v>2924.4051547200002</v>
      </c>
      <c r="S72" s="36">
        <f>SUMIFS(СВЦЭМ!$D$39:$D$782,СВЦЭМ!$A$39:$A$782,$A72,СВЦЭМ!$B$39:$B$782,S$47)+'СЕТ СН'!$G$11+СВЦЭМ!$D$10+'СЕТ СН'!$G$5-'СЕТ СН'!$G$21</f>
        <v>2856.4904261800002</v>
      </c>
      <c r="T72" s="36">
        <f>SUMIFS(СВЦЭМ!$D$39:$D$782,СВЦЭМ!$A$39:$A$782,$A72,СВЦЭМ!$B$39:$B$782,T$47)+'СЕТ СН'!$G$11+СВЦЭМ!$D$10+'СЕТ СН'!$G$5-'СЕТ СН'!$G$21</f>
        <v>2840.47650277</v>
      </c>
      <c r="U72" s="36">
        <f>SUMIFS(СВЦЭМ!$D$39:$D$782,СВЦЭМ!$A$39:$A$782,$A72,СВЦЭМ!$B$39:$B$782,U$47)+'СЕТ СН'!$G$11+СВЦЭМ!$D$10+'СЕТ СН'!$G$5-'СЕТ СН'!$G$21</f>
        <v>2847.12825694</v>
      </c>
      <c r="V72" s="36">
        <f>SUMIFS(СВЦЭМ!$D$39:$D$782,СВЦЭМ!$A$39:$A$782,$A72,СВЦЭМ!$B$39:$B$782,V$47)+'СЕТ СН'!$G$11+СВЦЭМ!$D$10+'СЕТ СН'!$G$5-'СЕТ СН'!$G$21</f>
        <v>2847.94708618</v>
      </c>
      <c r="W72" s="36">
        <f>SUMIFS(СВЦЭМ!$D$39:$D$782,СВЦЭМ!$A$39:$A$782,$A72,СВЦЭМ!$B$39:$B$782,W$47)+'СЕТ СН'!$G$11+СВЦЭМ!$D$10+'СЕТ СН'!$G$5-'СЕТ СН'!$G$21</f>
        <v>2856.7632077899998</v>
      </c>
      <c r="X72" s="36">
        <f>SUMIFS(СВЦЭМ!$D$39:$D$782,СВЦЭМ!$A$39:$A$782,$A72,СВЦЭМ!$B$39:$B$782,X$47)+'СЕТ СН'!$G$11+СВЦЭМ!$D$10+'СЕТ СН'!$G$5-'СЕТ СН'!$G$21</f>
        <v>2841.1945091100001</v>
      </c>
      <c r="Y72" s="36">
        <f>SUMIFS(СВЦЭМ!$D$39:$D$782,СВЦЭМ!$A$39:$A$782,$A72,СВЦЭМ!$B$39:$B$782,Y$47)+'СЕТ СН'!$G$11+СВЦЭМ!$D$10+'СЕТ СН'!$G$5-'СЕТ СН'!$G$21</f>
        <v>2796.6221676700002</v>
      </c>
    </row>
    <row r="73" spans="1:26" ht="15.75" x14ac:dyDescent="0.2">
      <c r="A73" s="35">
        <f t="shared" si="1"/>
        <v>44373</v>
      </c>
      <c r="B73" s="36">
        <f>SUMIFS(СВЦЭМ!$D$39:$D$782,СВЦЭМ!$A$39:$A$782,$A73,СВЦЭМ!$B$39:$B$782,B$47)+'СЕТ СН'!$G$11+СВЦЭМ!$D$10+'СЕТ СН'!$G$5-'СЕТ СН'!$G$21</f>
        <v>2832.08268546</v>
      </c>
      <c r="C73" s="36">
        <f>SUMIFS(СВЦЭМ!$D$39:$D$782,СВЦЭМ!$A$39:$A$782,$A73,СВЦЭМ!$B$39:$B$782,C$47)+'СЕТ СН'!$G$11+СВЦЭМ!$D$10+'СЕТ СН'!$G$5-'СЕТ СН'!$G$21</f>
        <v>2924.6831035300002</v>
      </c>
      <c r="D73" s="36">
        <f>SUMIFS(СВЦЭМ!$D$39:$D$782,СВЦЭМ!$A$39:$A$782,$A73,СВЦЭМ!$B$39:$B$782,D$47)+'СЕТ СН'!$G$11+СВЦЭМ!$D$10+'СЕТ СН'!$G$5-'СЕТ СН'!$G$21</f>
        <v>2941.7712381299998</v>
      </c>
      <c r="E73" s="36">
        <f>SUMIFS(СВЦЭМ!$D$39:$D$782,СВЦЭМ!$A$39:$A$782,$A73,СВЦЭМ!$B$39:$B$782,E$47)+'СЕТ СН'!$G$11+СВЦЭМ!$D$10+'СЕТ СН'!$G$5-'СЕТ СН'!$G$21</f>
        <v>2941.80985164</v>
      </c>
      <c r="F73" s="36">
        <f>SUMIFS(СВЦЭМ!$D$39:$D$782,СВЦЭМ!$A$39:$A$782,$A73,СВЦЭМ!$B$39:$B$782,F$47)+'СЕТ СН'!$G$11+СВЦЭМ!$D$10+'СЕТ СН'!$G$5-'СЕТ СН'!$G$21</f>
        <v>2949.1754715799998</v>
      </c>
      <c r="G73" s="36">
        <f>SUMIFS(СВЦЭМ!$D$39:$D$782,СВЦЭМ!$A$39:$A$782,$A73,СВЦЭМ!$B$39:$B$782,G$47)+'СЕТ СН'!$G$11+СВЦЭМ!$D$10+'СЕТ СН'!$G$5-'СЕТ СН'!$G$21</f>
        <v>2939.49290045</v>
      </c>
      <c r="H73" s="36">
        <f>SUMIFS(СВЦЭМ!$D$39:$D$782,СВЦЭМ!$A$39:$A$782,$A73,СВЦЭМ!$B$39:$B$782,H$47)+'СЕТ СН'!$G$11+СВЦЭМ!$D$10+'СЕТ СН'!$G$5-'СЕТ СН'!$G$21</f>
        <v>2939.8606705100001</v>
      </c>
      <c r="I73" s="36">
        <f>SUMIFS(СВЦЭМ!$D$39:$D$782,СВЦЭМ!$A$39:$A$782,$A73,СВЦЭМ!$B$39:$B$782,I$47)+'СЕТ СН'!$G$11+СВЦЭМ!$D$10+'СЕТ СН'!$G$5-'СЕТ СН'!$G$21</f>
        <v>2915.7806053100003</v>
      </c>
      <c r="J73" s="36">
        <f>SUMIFS(СВЦЭМ!$D$39:$D$782,СВЦЭМ!$A$39:$A$782,$A73,СВЦЭМ!$B$39:$B$782,J$47)+'СЕТ СН'!$G$11+СВЦЭМ!$D$10+'СЕТ СН'!$G$5-'СЕТ СН'!$G$21</f>
        <v>2850.6628424800001</v>
      </c>
      <c r="K73" s="36">
        <f>SUMIFS(СВЦЭМ!$D$39:$D$782,СВЦЭМ!$A$39:$A$782,$A73,СВЦЭМ!$B$39:$B$782,K$47)+'СЕТ СН'!$G$11+СВЦЭМ!$D$10+'СЕТ СН'!$G$5-'СЕТ СН'!$G$21</f>
        <v>2814.67345733</v>
      </c>
      <c r="L73" s="36">
        <f>SUMIFS(СВЦЭМ!$D$39:$D$782,СВЦЭМ!$A$39:$A$782,$A73,СВЦЭМ!$B$39:$B$782,L$47)+'СЕТ СН'!$G$11+СВЦЭМ!$D$10+'СЕТ СН'!$G$5-'СЕТ СН'!$G$21</f>
        <v>2820.2463764399999</v>
      </c>
      <c r="M73" s="36">
        <f>SUMIFS(СВЦЭМ!$D$39:$D$782,СВЦЭМ!$A$39:$A$782,$A73,СВЦЭМ!$B$39:$B$782,M$47)+'СЕТ СН'!$G$11+СВЦЭМ!$D$10+'СЕТ СН'!$G$5-'СЕТ СН'!$G$21</f>
        <v>2838.0115322900001</v>
      </c>
      <c r="N73" s="36">
        <f>SUMIFS(СВЦЭМ!$D$39:$D$782,СВЦЭМ!$A$39:$A$782,$A73,СВЦЭМ!$B$39:$B$782,N$47)+'СЕТ СН'!$G$11+СВЦЭМ!$D$10+'СЕТ СН'!$G$5-'СЕТ СН'!$G$21</f>
        <v>2885.4191115600001</v>
      </c>
      <c r="O73" s="36">
        <f>SUMIFS(СВЦЭМ!$D$39:$D$782,СВЦЭМ!$A$39:$A$782,$A73,СВЦЭМ!$B$39:$B$782,O$47)+'СЕТ СН'!$G$11+СВЦЭМ!$D$10+'СЕТ СН'!$G$5-'СЕТ СН'!$G$21</f>
        <v>2893.5915132600003</v>
      </c>
      <c r="P73" s="36">
        <f>SUMIFS(СВЦЭМ!$D$39:$D$782,СВЦЭМ!$A$39:$A$782,$A73,СВЦЭМ!$B$39:$B$782,P$47)+'СЕТ СН'!$G$11+СВЦЭМ!$D$10+'СЕТ СН'!$G$5-'СЕТ СН'!$G$21</f>
        <v>2895.76443647</v>
      </c>
      <c r="Q73" s="36">
        <f>SUMIFS(СВЦЭМ!$D$39:$D$782,СВЦЭМ!$A$39:$A$782,$A73,СВЦЭМ!$B$39:$B$782,Q$47)+'СЕТ СН'!$G$11+СВЦЭМ!$D$10+'СЕТ СН'!$G$5-'СЕТ СН'!$G$21</f>
        <v>2895.2495554400002</v>
      </c>
      <c r="R73" s="36">
        <f>SUMIFS(СВЦЭМ!$D$39:$D$782,СВЦЭМ!$A$39:$A$782,$A73,СВЦЭМ!$B$39:$B$782,R$47)+'СЕТ СН'!$G$11+СВЦЭМ!$D$10+'СЕТ СН'!$G$5-'СЕТ СН'!$G$21</f>
        <v>2853.3155473699999</v>
      </c>
      <c r="S73" s="36">
        <f>SUMIFS(СВЦЭМ!$D$39:$D$782,СВЦЭМ!$A$39:$A$782,$A73,СВЦЭМ!$B$39:$B$782,S$47)+'СЕТ СН'!$G$11+СВЦЭМ!$D$10+'СЕТ СН'!$G$5-'СЕТ СН'!$G$21</f>
        <v>2822.5777707699999</v>
      </c>
      <c r="T73" s="36">
        <f>SUMIFS(СВЦЭМ!$D$39:$D$782,СВЦЭМ!$A$39:$A$782,$A73,СВЦЭМ!$B$39:$B$782,T$47)+'СЕТ СН'!$G$11+СВЦЭМ!$D$10+'СЕТ СН'!$G$5-'СЕТ СН'!$G$21</f>
        <v>2811.7810420000001</v>
      </c>
      <c r="U73" s="36">
        <f>SUMIFS(СВЦЭМ!$D$39:$D$782,СВЦЭМ!$A$39:$A$782,$A73,СВЦЭМ!$B$39:$B$782,U$47)+'СЕТ СН'!$G$11+СВЦЭМ!$D$10+'СЕТ СН'!$G$5-'СЕТ СН'!$G$21</f>
        <v>2813.5404361700002</v>
      </c>
      <c r="V73" s="36">
        <f>SUMIFS(СВЦЭМ!$D$39:$D$782,СВЦЭМ!$A$39:$A$782,$A73,СВЦЭМ!$B$39:$B$782,V$47)+'СЕТ СН'!$G$11+СВЦЭМ!$D$10+'СЕТ СН'!$G$5-'СЕТ СН'!$G$21</f>
        <v>2811.0679357500003</v>
      </c>
      <c r="W73" s="36">
        <f>SUMIFS(СВЦЭМ!$D$39:$D$782,СВЦЭМ!$A$39:$A$782,$A73,СВЦЭМ!$B$39:$B$782,W$47)+'СЕТ СН'!$G$11+СВЦЭМ!$D$10+'СЕТ СН'!$G$5-'СЕТ СН'!$G$21</f>
        <v>2824.3879632899998</v>
      </c>
      <c r="X73" s="36">
        <f>SUMIFS(СВЦЭМ!$D$39:$D$782,СВЦЭМ!$A$39:$A$782,$A73,СВЦЭМ!$B$39:$B$782,X$47)+'СЕТ СН'!$G$11+СВЦЭМ!$D$10+'СЕТ СН'!$G$5-'СЕТ СН'!$G$21</f>
        <v>2813.9543689699999</v>
      </c>
      <c r="Y73" s="36">
        <f>SUMIFS(СВЦЭМ!$D$39:$D$782,СВЦЭМ!$A$39:$A$782,$A73,СВЦЭМ!$B$39:$B$782,Y$47)+'СЕТ СН'!$G$11+СВЦЭМ!$D$10+'СЕТ СН'!$G$5-'СЕТ СН'!$G$21</f>
        <v>2772.5724765200002</v>
      </c>
    </row>
    <row r="74" spans="1:26" ht="15.75" x14ac:dyDescent="0.2">
      <c r="A74" s="35">
        <f t="shared" si="1"/>
        <v>44374</v>
      </c>
      <c r="B74" s="36">
        <f>SUMIFS(СВЦЭМ!$D$39:$D$782,СВЦЭМ!$A$39:$A$782,$A74,СВЦЭМ!$B$39:$B$782,B$47)+'СЕТ СН'!$G$11+СВЦЭМ!$D$10+'СЕТ СН'!$G$5-'СЕТ СН'!$G$21</f>
        <v>2793.5249127100001</v>
      </c>
      <c r="C74" s="36">
        <f>SUMIFS(СВЦЭМ!$D$39:$D$782,СВЦЭМ!$A$39:$A$782,$A74,СВЦЭМ!$B$39:$B$782,C$47)+'СЕТ СН'!$G$11+СВЦЭМ!$D$10+'СЕТ СН'!$G$5-'СЕТ СН'!$G$21</f>
        <v>2847.7877001799998</v>
      </c>
      <c r="D74" s="36">
        <f>SUMIFS(СВЦЭМ!$D$39:$D$782,СВЦЭМ!$A$39:$A$782,$A74,СВЦЭМ!$B$39:$B$782,D$47)+'СЕТ СН'!$G$11+СВЦЭМ!$D$10+'СЕТ СН'!$G$5-'СЕТ СН'!$G$21</f>
        <v>2917.68292079</v>
      </c>
      <c r="E74" s="36">
        <f>SUMIFS(СВЦЭМ!$D$39:$D$782,СВЦЭМ!$A$39:$A$782,$A74,СВЦЭМ!$B$39:$B$782,E$47)+'СЕТ СН'!$G$11+СВЦЭМ!$D$10+'СЕТ СН'!$G$5-'СЕТ СН'!$G$21</f>
        <v>2936.9040450800003</v>
      </c>
      <c r="F74" s="36">
        <f>SUMIFS(СВЦЭМ!$D$39:$D$782,СВЦЭМ!$A$39:$A$782,$A74,СВЦЭМ!$B$39:$B$782,F$47)+'СЕТ СН'!$G$11+СВЦЭМ!$D$10+'СЕТ СН'!$G$5-'СЕТ СН'!$G$21</f>
        <v>2941.7612623200002</v>
      </c>
      <c r="G74" s="36">
        <f>SUMIFS(СВЦЭМ!$D$39:$D$782,СВЦЭМ!$A$39:$A$782,$A74,СВЦЭМ!$B$39:$B$782,G$47)+'СЕТ СН'!$G$11+СВЦЭМ!$D$10+'СЕТ СН'!$G$5-'СЕТ СН'!$G$21</f>
        <v>2940.1874042499999</v>
      </c>
      <c r="H74" s="36">
        <f>SUMIFS(СВЦЭМ!$D$39:$D$782,СВЦЭМ!$A$39:$A$782,$A74,СВЦЭМ!$B$39:$B$782,H$47)+'СЕТ СН'!$G$11+СВЦЭМ!$D$10+'СЕТ СН'!$G$5-'СЕТ СН'!$G$21</f>
        <v>2921.7131272000001</v>
      </c>
      <c r="I74" s="36">
        <f>SUMIFS(СВЦЭМ!$D$39:$D$782,СВЦЭМ!$A$39:$A$782,$A74,СВЦЭМ!$B$39:$B$782,I$47)+'СЕТ СН'!$G$11+СВЦЭМ!$D$10+'СЕТ СН'!$G$5-'СЕТ СН'!$G$21</f>
        <v>2841.6216675599999</v>
      </c>
      <c r="J74" s="36">
        <f>SUMIFS(СВЦЭМ!$D$39:$D$782,СВЦЭМ!$A$39:$A$782,$A74,СВЦЭМ!$B$39:$B$782,J$47)+'СЕТ СН'!$G$11+СВЦЭМ!$D$10+'СЕТ СН'!$G$5-'СЕТ СН'!$G$21</f>
        <v>2794.04901174</v>
      </c>
      <c r="K74" s="36">
        <f>SUMIFS(СВЦЭМ!$D$39:$D$782,СВЦЭМ!$A$39:$A$782,$A74,СВЦЭМ!$B$39:$B$782,K$47)+'СЕТ СН'!$G$11+СВЦЭМ!$D$10+'СЕТ СН'!$G$5-'СЕТ СН'!$G$21</f>
        <v>2791.1411717999999</v>
      </c>
      <c r="L74" s="36">
        <f>SUMIFS(СВЦЭМ!$D$39:$D$782,СВЦЭМ!$A$39:$A$782,$A74,СВЦЭМ!$B$39:$B$782,L$47)+'СЕТ СН'!$G$11+СВЦЭМ!$D$10+'СЕТ СН'!$G$5-'СЕТ СН'!$G$21</f>
        <v>2780.7878184400001</v>
      </c>
      <c r="M74" s="36">
        <f>SUMIFS(СВЦЭМ!$D$39:$D$782,СВЦЭМ!$A$39:$A$782,$A74,СВЦЭМ!$B$39:$B$782,M$47)+'СЕТ СН'!$G$11+СВЦЭМ!$D$10+'СЕТ СН'!$G$5-'СЕТ СН'!$G$21</f>
        <v>2802.9741636200001</v>
      </c>
      <c r="N74" s="36">
        <f>SUMIFS(СВЦЭМ!$D$39:$D$782,СВЦЭМ!$A$39:$A$782,$A74,СВЦЭМ!$B$39:$B$782,N$47)+'СЕТ СН'!$G$11+СВЦЭМ!$D$10+'СЕТ СН'!$G$5-'СЕТ СН'!$G$21</f>
        <v>2865.6717354399998</v>
      </c>
      <c r="O74" s="36">
        <f>SUMIFS(СВЦЭМ!$D$39:$D$782,СВЦЭМ!$A$39:$A$782,$A74,СВЦЭМ!$B$39:$B$782,O$47)+'СЕТ СН'!$G$11+СВЦЭМ!$D$10+'СЕТ СН'!$G$5-'СЕТ СН'!$G$21</f>
        <v>2918.8562296199998</v>
      </c>
      <c r="P74" s="36">
        <f>SUMIFS(СВЦЭМ!$D$39:$D$782,СВЦЭМ!$A$39:$A$782,$A74,СВЦЭМ!$B$39:$B$782,P$47)+'СЕТ СН'!$G$11+СВЦЭМ!$D$10+'СЕТ СН'!$G$5-'СЕТ СН'!$G$21</f>
        <v>2926.2331915300001</v>
      </c>
      <c r="Q74" s="36">
        <f>SUMIFS(СВЦЭМ!$D$39:$D$782,СВЦЭМ!$A$39:$A$782,$A74,СВЦЭМ!$B$39:$B$782,Q$47)+'СЕТ СН'!$G$11+СВЦЭМ!$D$10+'СЕТ СН'!$G$5-'СЕТ СН'!$G$21</f>
        <v>2927.6291869699999</v>
      </c>
      <c r="R74" s="36">
        <f>SUMIFS(СВЦЭМ!$D$39:$D$782,СВЦЭМ!$A$39:$A$782,$A74,СВЦЭМ!$B$39:$B$782,R$47)+'СЕТ СН'!$G$11+СВЦЭМ!$D$10+'СЕТ СН'!$G$5-'СЕТ СН'!$G$21</f>
        <v>2888.67987361</v>
      </c>
      <c r="S74" s="36">
        <f>SUMIFS(СВЦЭМ!$D$39:$D$782,СВЦЭМ!$A$39:$A$782,$A74,СВЦЭМ!$B$39:$B$782,S$47)+'СЕТ СН'!$G$11+СВЦЭМ!$D$10+'СЕТ СН'!$G$5-'СЕТ СН'!$G$21</f>
        <v>2829.0352463099998</v>
      </c>
      <c r="T74" s="36">
        <f>SUMIFS(СВЦЭМ!$D$39:$D$782,СВЦЭМ!$A$39:$A$782,$A74,СВЦЭМ!$B$39:$B$782,T$47)+'СЕТ СН'!$G$11+СВЦЭМ!$D$10+'СЕТ СН'!$G$5-'СЕТ СН'!$G$21</f>
        <v>2791.4601426200002</v>
      </c>
      <c r="U74" s="36">
        <f>SUMIFS(СВЦЭМ!$D$39:$D$782,СВЦЭМ!$A$39:$A$782,$A74,СВЦЭМ!$B$39:$B$782,U$47)+'СЕТ СН'!$G$11+СВЦЭМ!$D$10+'СЕТ СН'!$G$5-'СЕТ СН'!$G$21</f>
        <v>2784.0633571100002</v>
      </c>
      <c r="V74" s="36">
        <f>SUMIFS(СВЦЭМ!$D$39:$D$782,СВЦЭМ!$A$39:$A$782,$A74,СВЦЭМ!$B$39:$B$782,V$47)+'СЕТ СН'!$G$11+СВЦЭМ!$D$10+'СЕТ СН'!$G$5-'СЕТ СН'!$G$21</f>
        <v>2767.9210297700001</v>
      </c>
      <c r="W74" s="36">
        <f>SUMIFS(СВЦЭМ!$D$39:$D$782,СВЦЭМ!$A$39:$A$782,$A74,СВЦЭМ!$B$39:$B$782,W$47)+'СЕТ СН'!$G$11+СВЦЭМ!$D$10+'СЕТ СН'!$G$5-'СЕТ СН'!$G$21</f>
        <v>2768.7538044100002</v>
      </c>
      <c r="X74" s="36">
        <f>SUMIFS(СВЦЭМ!$D$39:$D$782,СВЦЭМ!$A$39:$A$782,$A74,СВЦЭМ!$B$39:$B$782,X$47)+'СЕТ СН'!$G$11+СВЦЭМ!$D$10+'СЕТ СН'!$G$5-'СЕТ СН'!$G$21</f>
        <v>2766.3427275900003</v>
      </c>
      <c r="Y74" s="36">
        <f>SUMIFS(СВЦЭМ!$D$39:$D$782,СВЦЭМ!$A$39:$A$782,$A74,СВЦЭМ!$B$39:$B$782,Y$47)+'СЕТ СН'!$G$11+СВЦЭМ!$D$10+'СЕТ СН'!$G$5-'СЕТ СН'!$G$21</f>
        <v>2769.1298781200003</v>
      </c>
    </row>
    <row r="75" spans="1:26" ht="15.75" x14ac:dyDescent="0.2">
      <c r="A75" s="35">
        <f t="shared" si="1"/>
        <v>44375</v>
      </c>
      <c r="B75" s="36">
        <f>SUMIFS(СВЦЭМ!$D$39:$D$782,СВЦЭМ!$A$39:$A$782,$A75,СВЦЭМ!$B$39:$B$782,B$47)+'СЕТ СН'!$G$11+СВЦЭМ!$D$10+'СЕТ СН'!$G$5-'СЕТ СН'!$G$21</f>
        <v>2815.4155185200002</v>
      </c>
      <c r="C75" s="36">
        <f>SUMIFS(СВЦЭМ!$D$39:$D$782,СВЦЭМ!$A$39:$A$782,$A75,СВЦЭМ!$B$39:$B$782,C$47)+'СЕТ СН'!$G$11+СВЦЭМ!$D$10+'СЕТ СН'!$G$5-'СЕТ СН'!$G$21</f>
        <v>2894.0616092499999</v>
      </c>
      <c r="D75" s="36">
        <f>SUMIFS(СВЦЭМ!$D$39:$D$782,СВЦЭМ!$A$39:$A$782,$A75,СВЦЭМ!$B$39:$B$782,D$47)+'СЕТ СН'!$G$11+СВЦЭМ!$D$10+'СЕТ СН'!$G$5-'СЕТ СН'!$G$21</f>
        <v>2905.9131496099999</v>
      </c>
      <c r="E75" s="36">
        <f>SUMIFS(СВЦЭМ!$D$39:$D$782,СВЦЭМ!$A$39:$A$782,$A75,СВЦЭМ!$B$39:$B$782,E$47)+'СЕТ СН'!$G$11+СВЦЭМ!$D$10+'СЕТ СН'!$G$5-'СЕТ СН'!$G$21</f>
        <v>2918.0216908100001</v>
      </c>
      <c r="F75" s="36">
        <f>SUMIFS(СВЦЭМ!$D$39:$D$782,СВЦЭМ!$A$39:$A$782,$A75,СВЦЭМ!$B$39:$B$782,F$47)+'СЕТ СН'!$G$11+СВЦЭМ!$D$10+'СЕТ СН'!$G$5-'СЕТ СН'!$G$21</f>
        <v>2916.5402112500001</v>
      </c>
      <c r="G75" s="36">
        <f>SUMIFS(СВЦЭМ!$D$39:$D$782,СВЦЭМ!$A$39:$A$782,$A75,СВЦЭМ!$B$39:$B$782,G$47)+'СЕТ СН'!$G$11+СВЦЭМ!$D$10+'СЕТ СН'!$G$5-'СЕТ СН'!$G$21</f>
        <v>2903.28914652</v>
      </c>
      <c r="H75" s="36">
        <f>SUMIFS(СВЦЭМ!$D$39:$D$782,СВЦЭМ!$A$39:$A$782,$A75,СВЦЭМ!$B$39:$B$782,H$47)+'СЕТ СН'!$G$11+СВЦЭМ!$D$10+'СЕТ СН'!$G$5-'СЕТ СН'!$G$21</f>
        <v>2905.7179306400003</v>
      </c>
      <c r="I75" s="36">
        <f>SUMIFS(СВЦЭМ!$D$39:$D$782,СВЦЭМ!$A$39:$A$782,$A75,СВЦЭМ!$B$39:$B$782,I$47)+'СЕТ СН'!$G$11+СВЦЭМ!$D$10+'СЕТ СН'!$G$5-'СЕТ СН'!$G$21</f>
        <v>2952.2796729400002</v>
      </c>
      <c r="J75" s="36">
        <f>SUMIFS(СВЦЭМ!$D$39:$D$782,СВЦЭМ!$A$39:$A$782,$A75,СВЦЭМ!$B$39:$B$782,J$47)+'СЕТ СН'!$G$11+СВЦЭМ!$D$10+'СЕТ СН'!$G$5-'СЕТ СН'!$G$21</f>
        <v>2885.3654385199998</v>
      </c>
      <c r="K75" s="36">
        <f>SUMIFS(СВЦЭМ!$D$39:$D$782,СВЦЭМ!$A$39:$A$782,$A75,СВЦЭМ!$B$39:$B$782,K$47)+'СЕТ СН'!$G$11+СВЦЭМ!$D$10+'СЕТ СН'!$G$5-'СЕТ СН'!$G$21</f>
        <v>2843.4389490799999</v>
      </c>
      <c r="L75" s="36">
        <f>SUMIFS(СВЦЭМ!$D$39:$D$782,СВЦЭМ!$A$39:$A$782,$A75,СВЦЭМ!$B$39:$B$782,L$47)+'СЕТ СН'!$G$11+СВЦЭМ!$D$10+'СЕТ СН'!$G$5-'СЕТ СН'!$G$21</f>
        <v>2812.7111560399999</v>
      </c>
      <c r="M75" s="36">
        <f>SUMIFS(СВЦЭМ!$D$39:$D$782,СВЦЭМ!$A$39:$A$782,$A75,СВЦЭМ!$B$39:$B$782,M$47)+'СЕТ СН'!$G$11+СВЦЭМ!$D$10+'СЕТ СН'!$G$5-'СЕТ СН'!$G$21</f>
        <v>2846.7478942299999</v>
      </c>
      <c r="N75" s="36">
        <f>SUMIFS(СВЦЭМ!$D$39:$D$782,СВЦЭМ!$A$39:$A$782,$A75,СВЦЭМ!$B$39:$B$782,N$47)+'СЕТ СН'!$G$11+СВЦЭМ!$D$10+'СЕТ СН'!$G$5-'СЕТ СН'!$G$21</f>
        <v>2916.35209704</v>
      </c>
      <c r="O75" s="36">
        <f>SUMIFS(СВЦЭМ!$D$39:$D$782,СВЦЭМ!$A$39:$A$782,$A75,СВЦЭМ!$B$39:$B$782,O$47)+'СЕТ СН'!$G$11+СВЦЭМ!$D$10+'СЕТ СН'!$G$5-'СЕТ СН'!$G$21</f>
        <v>2947.3921879999998</v>
      </c>
      <c r="P75" s="36">
        <f>SUMIFS(СВЦЭМ!$D$39:$D$782,СВЦЭМ!$A$39:$A$782,$A75,СВЦЭМ!$B$39:$B$782,P$47)+'СЕТ СН'!$G$11+СВЦЭМ!$D$10+'СЕТ СН'!$G$5-'СЕТ СН'!$G$21</f>
        <v>2951.6933098999998</v>
      </c>
      <c r="Q75" s="36">
        <f>SUMIFS(СВЦЭМ!$D$39:$D$782,СВЦЭМ!$A$39:$A$782,$A75,СВЦЭМ!$B$39:$B$782,Q$47)+'СЕТ СН'!$G$11+СВЦЭМ!$D$10+'СЕТ СН'!$G$5-'СЕТ СН'!$G$21</f>
        <v>2944.6946556600001</v>
      </c>
      <c r="R75" s="36">
        <f>SUMIFS(СВЦЭМ!$D$39:$D$782,СВЦЭМ!$A$39:$A$782,$A75,СВЦЭМ!$B$39:$B$782,R$47)+'СЕТ СН'!$G$11+СВЦЭМ!$D$10+'СЕТ СН'!$G$5-'СЕТ СН'!$G$21</f>
        <v>2909.4165727999998</v>
      </c>
      <c r="S75" s="36">
        <f>SUMIFS(СВЦЭМ!$D$39:$D$782,СВЦЭМ!$A$39:$A$782,$A75,СВЦЭМ!$B$39:$B$782,S$47)+'СЕТ СН'!$G$11+СВЦЭМ!$D$10+'СЕТ СН'!$G$5-'СЕТ СН'!$G$21</f>
        <v>2868.3681006900001</v>
      </c>
      <c r="T75" s="36">
        <f>SUMIFS(СВЦЭМ!$D$39:$D$782,СВЦЭМ!$A$39:$A$782,$A75,СВЦЭМ!$B$39:$B$782,T$47)+'СЕТ СН'!$G$11+СВЦЭМ!$D$10+'СЕТ СН'!$G$5-'СЕТ СН'!$G$21</f>
        <v>2809.5186208800001</v>
      </c>
      <c r="U75" s="36">
        <f>SUMIFS(СВЦЭМ!$D$39:$D$782,СВЦЭМ!$A$39:$A$782,$A75,СВЦЭМ!$B$39:$B$782,U$47)+'СЕТ СН'!$G$11+СВЦЭМ!$D$10+'СЕТ СН'!$G$5-'СЕТ СН'!$G$21</f>
        <v>2816.1003701</v>
      </c>
      <c r="V75" s="36">
        <f>SUMIFS(СВЦЭМ!$D$39:$D$782,СВЦЭМ!$A$39:$A$782,$A75,СВЦЭМ!$B$39:$B$782,V$47)+'СЕТ СН'!$G$11+СВЦЭМ!$D$10+'СЕТ СН'!$G$5-'СЕТ СН'!$G$21</f>
        <v>2792.31679003</v>
      </c>
      <c r="W75" s="36">
        <f>SUMIFS(СВЦЭМ!$D$39:$D$782,СВЦЭМ!$A$39:$A$782,$A75,СВЦЭМ!$B$39:$B$782,W$47)+'СЕТ СН'!$G$11+СВЦЭМ!$D$10+'СЕТ СН'!$G$5-'СЕТ СН'!$G$21</f>
        <v>2801.8843080000001</v>
      </c>
      <c r="X75" s="36">
        <f>SUMIFS(СВЦЭМ!$D$39:$D$782,СВЦЭМ!$A$39:$A$782,$A75,СВЦЭМ!$B$39:$B$782,X$47)+'СЕТ СН'!$G$11+СВЦЭМ!$D$10+'СЕТ СН'!$G$5-'СЕТ СН'!$G$21</f>
        <v>2813.8801213900001</v>
      </c>
      <c r="Y75" s="36">
        <f>SUMIFS(СВЦЭМ!$D$39:$D$782,СВЦЭМ!$A$39:$A$782,$A75,СВЦЭМ!$B$39:$B$782,Y$47)+'СЕТ СН'!$G$11+СВЦЭМ!$D$10+'СЕТ СН'!$G$5-'СЕТ СН'!$G$21</f>
        <v>2856.8124825599998</v>
      </c>
    </row>
    <row r="76" spans="1:26" ht="15.75" x14ac:dyDescent="0.2">
      <c r="A76" s="35">
        <f t="shared" si="1"/>
        <v>44376</v>
      </c>
      <c r="B76" s="36">
        <f>SUMIFS(СВЦЭМ!$D$39:$D$782,СВЦЭМ!$A$39:$A$782,$A76,СВЦЭМ!$B$39:$B$782,B$47)+'СЕТ СН'!$G$11+СВЦЭМ!$D$10+'СЕТ СН'!$G$5-'СЕТ СН'!$G$21</f>
        <v>2850.0740487200001</v>
      </c>
      <c r="C76" s="36">
        <f>SUMIFS(СВЦЭМ!$D$39:$D$782,СВЦЭМ!$A$39:$A$782,$A76,СВЦЭМ!$B$39:$B$782,C$47)+'СЕТ СН'!$G$11+СВЦЭМ!$D$10+'СЕТ СН'!$G$5-'СЕТ СН'!$G$21</f>
        <v>2886.6571442499999</v>
      </c>
      <c r="D76" s="36">
        <f>SUMIFS(СВЦЭМ!$D$39:$D$782,СВЦЭМ!$A$39:$A$782,$A76,СВЦЭМ!$B$39:$B$782,D$47)+'СЕТ СН'!$G$11+СВЦЭМ!$D$10+'СЕТ СН'!$G$5-'СЕТ СН'!$G$21</f>
        <v>2899.8641947300002</v>
      </c>
      <c r="E76" s="36">
        <f>SUMIFS(СВЦЭМ!$D$39:$D$782,СВЦЭМ!$A$39:$A$782,$A76,СВЦЭМ!$B$39:$B$782,E$47)+'СЕТ СН'!$G$11+СВЦЭМ!$D$10+'СЕТ СН'!$G$5-'СЕТ СН'!$G$21</f>
        <v>2917.0309614500002</v>
      </c>
      <c r="F76" s="36">
        <f>SUMIFS(СВЦЭМ!$D$39:$D$782,СВЦЭМ!$A$39:$A$782,$A76,СВЦЭМ!$B$39:$B$782,F$47)+'СЕТ СН'!$G$11+СВЦЭМ!$D$10+'СЕТ СН'!$G$5-'СЕТ СН'!$G$21</f>
        <v>2916.6419493600001</v>
      </c>
      <c r="G76" s="36">
        <f>SUMIFS(СВЦЭМ!$D$39:$D$782,СВЦЭМ!$A$39:$A$782,$A76,СВЦЭМ!$B$39:$B$782,G$47)+'СЕТ СН'!$G$11+СВЦЭМ!$D$10+'СЕТ СН'!$G$5-'СЕТ СН'!$G$21</f>
        <v>2908.2524434799998</v>
      </c>
      <c r="H76" s="36">
        <f>SUMIFS(СВЦЭМ!$D$39:$D$782,СВЦЭМ!$A$39:$A$782,$A76,СВЦЭМ!$B$39:$B$782,H$47)+'СЕТ СН'!$G$11+СВЦЭМ!$D$10+'СЕТ СН'!$G$5-'СЕТ СН'!$G$21</f>
        <v>2900.4580946300002</v>
      </c>
      <c r="I76" s="36">
        <f>SUMIFS(СВЦЭМ!$D$39:$D$782,СВЦЭМ!$A$39:$A$782,$A76,СВЦЭМ!$B$39:$B$782,I$47)+'СЕТ СН'!$G$11+СВЦЭМ!$D$10+'СЕТ СН'!$G$5-'СЕТ СН'!$G$21</f>
        <v>2936.0865098499999</v>
      </c>
      <c r="J76" s="36">
        <f>SUMIFS(СВЦЭМ!$D$39:$D$782,СВЦЭМ!$A$39:$A$782,$A76,СВЦЭМ!$B$39:$B$782,J$47)+'СЕТ СН'!$G$11+СВЦЭМ!$D$10+'СЕТ СН'!$G$5-'СЕТ СН'!$G$21</f>
        <v>2877.75637766</v>
      </c>
      <c r="K76" s="36">
        <f>SUMIFS(СВЦЭМ!$D$39:$D$782,СВЦЭМ!$A$39:$A$782,$A76,СВЦЭМ!$B$39:$B$782,K$47)+'СЕТ СН'!$G$11+СВЦЭМ!$D$10+'СЕТ СН'!$G$5-'СЕТ СН'!$G$21</f>
        <v>2840.91540506</v>
      </c>
      <c r="L76" s="36">
        <f>SUMIFS(СВЦЭМ!$D$39:$D$782,СВЦЭМ!$A$39:$A$782,$A76,СВЦЭМ!$B$39:$B$782,L$47)+'СЕТ СН'!$G$11+СВЦЭМ!$D$10+'СЕТ СН'!$G$5-'СЕТ СН'!$G$21</f>
        <v>2811.4869857399999</v>
      </c>
      <c r="M76" s="36">
        <f>SUMIFS(СВЦЭМ!$D$39:$D$782,СВЦЭМ!$A$39:$A$782,$A76,СВЦЭМ!$B$39:$B$782,M$47)+'СЕТ СН'!$G$11+СВЦЭМ!$D$10+'СЕТ СН'!$G$5-'СЕТ СН'!$G$21</f>
        <v>2838.8801184399999</v>
      </c>
      <c r="N76" s="36">
        <f>SUMIFS(СВЦЭМ!$D$39:$D$782,СВЦЭМ!$A$39:$A$782,$A76,СВЦЭМ!$B$39:$B$782,N$47)+'СЕТ СН'!$G$11+СВЦЭМ!$D$10+'СЕТ СН'!$G$5-'СЕТ СН'!$G$21</f>
        <v>2910.2241604700002</v>
      </c>
      <c r="O76" s="36">
        <f>SUMIFS(СВЦЭМ!$D$39:$D$782,СВЦЭМ!$A$39:$A$782,$A76,СВЦЭМ!$B$39:$B$782,O$47)+'СЕТ СН'!$G$11+СВЦЭМ!$D$10+'СЕТ СН'!$G$5-'СЕТ СН'!$G$21</f>
        <v>2950.1227555</v>
      </c>
      <c r="P76" s="36">
        <f>SUMIFS(СВЦЭМ!$D$39:$D$782,СВЦЭМ!$A$39:$A$782,$A76,СВЦЭМ!$B$39:$B$782,P$47)+'СЕТ СН'!$G$11+СВЦЭМ!$D$10+'СЕТ СН'!$G$5-'СЕТ СН'!$G$21</f>
        <v>2956.7028246199998</v>
      </c>
      <c r="Q76" s="36">
        <f>SUMIFS(СВЦЭМ!$D$39:$D$782,СВЦЭМ!$A$39:$A$782,$A76,СВЦЭМ!$B$39:$B$782,Q$47)+'СЕТ СН'!$G$11+СВЦЭМ!$D$10+'СЕТ СН'!$G$5-'СЕТ СН'!$G$21</f>
        <v>2948.0329014399999</v>
      </c>
      <c r="R76" s="36">
        <f>SUMIFS(СВЦЭМ!$D$39:$D$782,СВЦЭМ!$A$39:$A$782,$A76,СВЦЭМ!$B$39:$B$782,R$47)+'СЕТ СН'!$G$11+СВЦЭМ!$D$10+'СЕТ СН'!$G$5-'СЕТ СН'!$G$21</f>
        <v>2918.7224859500002</v>
      </c>
      <c r="S76" s="36">
        <f>SUMIFS(СВЦЭМ!$D$39:$D$782,СВЦЭМ!$A$39:$A$782,$A76,СВЦЭМ!$B$39:$B$782,S$47)+'СЕТ СН'!$G$11+СВЦЭМ!$D$10+'СЕТ СН'!$G$5-'СЕТ СН'!$G$21</f>
        <v>2872.42912346</v>
      </c>
      <c r="T76" s="36">
        <f>SUMIFS(СВЦЭМ!$D$39:$D$782,СВЦЭМ!$A$39:$A$782,$A76,СВЦЭМ!$B$39:$B$782,T$47)+'СЕТ СН'!$G$11+СВЦЭМ!$D$10+'СЕТ СН'!$G$5-'СЕТ СН'!$G$21</f>
        <v>2821.9708860800001</v>
      </c>
      <c r="U76" s="36">
        <f>SUMIFS(СВЦЭМ!$D$39:$D$782,СВЦЭМ!$A$39:$A$782,$A76,СВЦЭМ!$B$39:$B$782,U$47)+'СЕТ СН'!$G$11+СВЦЭМ!$D$10+'СЕТ СН'!$G$5-'СЕТ СН'!$G$21</f>
        <v>2819.4538113899998</v>
      </c>
      <c r="V76" s="36">
        <f>SUMIFS(СВЦЭМ!$D$39:$D$782,СВЦЭМ!$A$39:$A$782,$A76,СВЦЭМ!$B$39:$B$782,V$47)+'СЕТ СН'!$G$11+СВЦЭМ!$D$10+'СЕТ СН'!$G$5-'СЕТ СН'!$G$21</f>
        <v>2792.9551811700003</v>
      </c>
      <c r="W76" s="36">
        <f>SUMIFS(СВЦЭМ!$D$39:$D$782,СВЦЭМ!$A$39:$A$782,$A76,СВЦЭМ!$B$39:$B$782,W$47)+'СЕТ СН'!$G$11+СВЦЭМ!$D$10+'СЕТ СН'!$G$5-'СЕТ СН'!$G$21</f>
        <v>2802.5624343099998</v>
      </c>
      <c r="X76" s="36">
        <f>SUMIFS(СВЦЭМ!$D$39:$D$782,СВЦЭМ!$A$39:$A$782,$A76,СВЦЭМ!$B$39:$B$782,X$47)+'СЕТ СН'!$G$11+СВЦЭМ!$D$10+'СЕТ СН'!$G$5-'СЕТ СН'!$G$21</f>
        <v>2815.7159258000002</v>
      </c>
      <c r="Y76" s="36">
        <f>SUMIFS(СВЦЭМ!$D$39:$D$782,СВЦЭМ!$A$39:$A$782,$A76,СВЦЭМ!$B$39:$B$782,Y$47)+'СЕТ СН'!$G$11+СВЦЭМ!$D$10+'СЕТ СН'!$G$5-'СЕТ СН'!$G$21</f>
        <v>2851.1754558800003</v>
      </c>
    </row>
    <row r="77" spans="1:26" ht="15.75" x14ac:dyDescent="0.2">
      <c r="A77" s="35">
        <f t="shared" si="1"/>
        <v>44377</v>
      </c>
      <c r="B77" s="36">
        <f>SUMIFS(СВЦЭМ!$D$39:$D$782,СВЦЭМ!$A$39:$A$782,$A77,СВЦЭМ!$B$39:$B$782,B$47)+'СЕТ СН'!$G$11+СВЦЭМ!$D$10+'СЕТ СН'!$G$5-'СЕТ СН'!$G$21</f>
        <v>2853.44081164</v>
      </c>
      <c r="C77" s="36">
        <f>SUMIFS(СВЦЭМ!$D$39:$D$782,СВЦЭМ!$A$39:$A$782,$A77,СВЦЭМ!$B$39:$B$782,C$47)+'СЕТ СН'!$G$11+СВЦЭМ!$D$10+'СЕТ СН'!$G$5-'СЕТ СН'!$G$21</f>
        <v>2947.48218382</v>
      </c>
      <c r="D77" s="36">
        <f>SUMIFS(СВЦЭМ!$D$39:$D$782,СВЦЭМ!$A$39:$A$782,$A77,СВЦЭМ!$B$39:$B$782,D$47)+'СЕТ СН'!$G$11+СВЦЭМ!$D$10+'СЕТ СН'!$G$5-'СЕТ СН'!$G$21</f>
        <v>3023.1643336000002</v>
      </c>
      <c r="E77" s="36">
        <f>SUMIFS(СВЦЭМ!$D$39:$D$782,СВЦЭМ!$A$39:$A$782,$A77,СВЦЭМ!$B$39:$B$782,E$47)+'СЕТ СН'!$G$11+СВЦЭМ!$D$10+'СЕТ СН'!$G$5-'СЕТ СН'!$G$21</f>
        <v>3020.6591223300002</v>
      </c>
      <c r="F77" s="36">
        <f>SUMIFS(СВЦЭМ!$D$39:$D$782,СВЦЭМ!$A$39:$A$782,$A77,СВЦЭМ!$B$39:$B$782,F$47)+'СЕТ СН'!$G$11+СВЦЭМ!$D$10+'СЕТ СН'!$G$5-'СЕТ СН'!$G$21</f>
        <v>3018.4834641500001</v>
      </c>
      <c r="G77" s="36">
        <f>SUMIFS(СВЦЭМ!$D$39:$D$782,СВЦЭМ!$A$39:$A$782,$A77,СВЦЭМ!$B$39:$B$782,G$47)+'СЕТ СН'!$G$11+СВЦЭМ!$D$10+'СЕТ СН'!$G$5-'СЕТ СН'!$G$21</f>
        <v>3018.74539035</v>
      </c>
      <c r="H77" s="36">
        <f>SUMIFS(СВЦЭМ!$D$39:$D$782,СВЦЭМ!$A$39:$A$782,$A77,СВЦЭМ!$B$39:$B$782,H$47)+'СЕТ СН'!$G$11+СВЦЭМ!$D$10+'СЕТ СН'!$G$5-'СЕТ СН'!$G$21</f>
        <v>2993.3994824500001</v>
      </c>
      <c r="I77" s="36">
        <f>SUMIFS(СВЦЭМ!$D$39:$D$782,СВЦЭМ!$A$39:$A$782,$A77,СВЦЭМ!$B$39:$B$782,I$47)+'СЕТ СН'!$G$11+СВЦЭМ!$D$10+'СЕТ СН'!$G$5-'СЕТ СН'!$G$21</f>
        <v>2902.0209227599998</v>
      </c>
      <c r="J77" s="36">
        <f>SUMIFS(СВЦЭМ!$D$39:$D$782,СВЦЭМ!$A$39:$A$782,$A77,СВЦЭМ!$B$39:$B$782,J$47)+'СЕТ СН'!$G$11+СВЦЭМ!$D$10+'СЕТ СН'!$G$5-'СЕТ СН'!$G$21</f>
        <v>2829.3918592700002</v>
      </c>
      <c r="K77" s="36">
        <f>SUMIFS(СВЦЭМ!$D$39:$D$782,СВЦЭМ!$A$39:$A$782,$A77,СВЦЭМ!$B$39:$B$782,K$47)+'СЕТ СН'!$G$11+СВЦЭМ!$D$10+'СЕТ СН'!$G$5-'СЕТ СН'!$G$21</f>
        <v>2786.81412262</v>
      </c>
      <c r="L77" s="36">
        <f>SUMIFS(СВЦЭМ!$D$39:$D$782,СВЦЭМ!$A$39:$A$782,$A77,СВЦЭМ!$B$39:$B$782,L$47)+'СЕТ СН'!$G$11+СВЦЭМ!$D$10+'СЕТ СН'!$G$5-'СЕТ СН'!$G$21</f>
        <v>2765.5793293400002</v>
      </c>
      <c r="M77" s="36">
        <f>SUMIFS(СВЦЭМ!$D$39:$D$782,СВЦЭМ!$A$39:$A$782,$A77,СВЦЭМ!$B$39:$B$782,M$47)+'СЕТ СН'!$G$11+СВЦЭМ!$D$10+'СЕТ СН'!$G$5-'СЕТ СН'!$G$21</f>
        <v>2796.2726285899998</v>
      </c>
      <c r="N77" s="36">
        <f>SUMIFS(СВЦЭМ!$D$39:$D$782,СВЦЭМ!$A$39:$A$782,$A77,СВЦЭМ!$B$39:$B$782,N$47)+'СЕТ СН'!$G$11+СВЦЭМ!$D$10+'СЕТ СН'!$G$5-'СЕТ СН'!$G$21</f>
        <v>2855.3653196700002</v>
      </c>
      <c r="O77" s="36">
        <f>SUMIFS(СВЦЭМ!$D$39:$D$782,СВЦЭМ!$A$39:$A$782,$A77,СВЦЭМ!$B$39:$B$782,O$47)+'СЕТ СН'!$G$11+СВЦЭМ!$D$10+'СЕТ СН'!$G$5-'СЕТ СН'!$G$21</f>
        <v>2899.4988861400002</v>
      </c>
      <c r="P77" s="36">
        <f>SUMIFS(СВЦЭМ!$D$39:$D$782,СВЦЭМ!$A$39:$A$782,$A77,СВЦЭМ!$B$39:$B$782,P$47)+'СЕТ СН'!$G$11+СВЦЭМ!$D$10+'СЕТ СН'!$G$5-'СЕТ СН'!$G$21</f>
        <v>2921.4870907</v>
      </c>
      <c r="Q77" s="36">
        <f>SUMIFS(СВЦЭМ!$D$39:$D$782,СВЦЭМ!$A$39:$A$782,$A77,СВЦЭМ!$B$39:$B$782,Q$47)+'СЕТ СН'!$G$11+СВЦЭМ!$D$10+'СЕТ СН'!$G$5-'СЕТ СН'!$G$21</f>
        <v>2905.82988497</v>
      </c>
      <c r="R77" s="36">
        <f>SUMIFS(СВЦЭМ!$D$39:$D$782,СВЦЭМ!$A$39:$A$782,$A77,СВЦЭМ!$B$39:$B$782,R$47)+'СЕТ СН'!$G$11+СВЦЭМ!$D$10+'СЕТ СН'!$G$5-'СЕТ СН'!$G$21</f>
        <v>2864.5641225099998</v>
      </c>
      <c r="S77" s="36">
        <f>SUMIFS(СВЦЭМ!$D$39:$D$782,СВЦЭМ!$A$39:$A$782,$A77,СВЦЭМ!$B$39:$B$782,S$47)+'СЕТ СН'!$G$11+СВЦЭМ!$D$10+'СЕТ СН'!$G$5-'СЕТ СН'!$G$21</f>
        <v>2811.05621832</v>
      </c>
      <c r="T77" s="36">
        <f>SUMIFS(СВЦЭМ!$D$39:$D$782,СВЦЭМ!$A$39:$A$782,$A77,СВЦЭМ!$B$39:$B$782,T$47)+'СЕТ СН'!$G$11+СВЦЭМ!$D$10+'СЕТ СН'!$G$5-'СЕТ СН'!$G$21</f>
        <v>2776.7412218600002</v>
      </c>
      <c r="U77" s="36">
        <f>SUMIFS(СВЦЭМ!$D$39:$D$782,СВЦЭМ!$A$39:$A$782,$A77,СВЦЭМ!$B$39:$B$782,U$47)+'СЕТ СН'!$G$11+СВЦЭМ!$D$10+'СЕТ СН'!$G$5-'СЕТ СН'!$G$21</f>
        <v>2778.6252290800003</v>
      </c>
      <c r="V77" s="36">
        <f>SUMIFS(СВЦЭМ!$D$39:$D$782,СВЦЭМ!$A$39:$A$782,$A77,СВЦЭМ!$B$39:$B$782,V$47)+'СЕТ СН'!$G$11+СВЦЭМ!$D$10+'СЕТ СН'!$G$5-'СЕТ СН'!$G$21</f>
        <v>2763.1121001800002</v>
      </c>
      <c r="W77" s="36">
        <f>SUMIFS(СВЦЭМ!$D$39:$D$782,СВЦЭМ!$A$39:$A$782,$A77,СВЦЭМ!$B$39:$B$782,W$47)+'СЕТ СН'!$G$11+СВЦЭМ!$D$10+'СЕТ СН'!$G$5-'СЕТ СН'!$G$21</f>
        <v>2764.3956099100001</v>
      </c>
      <c r="X77" s="36">
        <f>SUMIFS(СВЦЭМ!$D$39:$D$782,СВЦЭМ!$A$39:$A$782,$A77,СВЦЭМ!$B$39:$B$782,X$47)+'СЕТ СН'!$G$11+СВЦЭМ!$D$10+'СЕТ СН'!$G$5-'СЕТ СН'!$G$21</f>
        <v>2773.25630305</v>
      </c>
      <c r="Y77" s="36">
        <f>SUMIFS(СВЦЭМ!$D$39:$D$782,СВЦЭМ!$A$39:$A$782,$A77,СВЦЭМ!$B$39:$B$782,Y$47)+'СЕТ СН'!$G$11+СВЦЭМ!$D$10+'СЕТ СН'!$G$5-'СЕТ СН'!$G$21</f>
        <v>2779.54715506</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01.06.2021</v>
      </c>
      <c r="B84" s="36">
        <f>SUMIFS(СВЦЭМ!$D$39:$D$782,СВЦЭМ!$A$39:$A$782,$A84,СВЦЭМ!$B$39:$B$782,B$83)+'СЕТ СН'!$H$11+СВЦЭМ!$D$10+'СЕТ СН'!$H$5-'СЕТ СН'!$H$21</f>
        <v>3271.0911209999999</v>
      </c>
      <c r="C84" s="36">
        <f>SUMIFS(СВЦЭМ!$D$39:$D$782,СВЦЭМ!$A$39:$A$782,$A84,СВЦЭМ!$B$39:$B$782,C$83)+'СЕТ СН'!$H$11+СВЦЭМ!$D$10+'СЕТ СН'!$H$5-'СЕТ СН'!$H$21</f>
        <v>3332.2715647799996</v>
      </c>
      <c r="D84" s="36">
        <f>SUMIFS(СВЦЭМ!$D$39:$D$782,СВЦЭМ!$A$39:$A$782,$A84,СВЦЭМ!$B$39:$B$782,D$83)+'СЕТ СН'!$H$11+СВЦЭМ!$D$10+'СЕТ СН'!$H$5-'СЕТ СН'!$H$21</f>
        <v>3354.3133815499996</v>
      </c>
      <c r="E84" s="36">
        <f>SUMIFS(СВЦЭМ!$D$39:$D$782,СВЦЭМ!$A$39:$A$782,$A84,СВЦЭМ!$B$39:$B$782,E$83)+'СЕТ СН'!$H$11+СВЦЭМ!$D$10+'СЕТ СН'!$H$5-'СЕТ СН'!$H$21</f>
        <v>3363.0318416</v>
      </c>
      <c r="F84" s="36">
        <f>SUMIFS(СВЦЭМ!$D$39:$D$782,СВЦЭМ!$A$39:$A$782,$A84,СВЦЭМ!$B$39:$B$782,F$83)+'СЕТ СН'!$H$11+СВЦЭМ!$D$10+'СЕТ СН'!$H$5-'СЕТ СН'!$H$21</f>
        <v>3365.5598157899999</v>
      </c>
      <c r="G84" s="36">
        <f>SUMIFS(СВЦЭМ!$D$39:$D$782,СВЦЭМ!$A$39:$A$782,$A84,СВЦЭМ!$B$39:$B$782,G$83)+'СЕТ СН'!$H$11+СВЦЭМ!$D$10+'СЕТ СН'!$H$5-'СЕТ СН'!$H$21</f>
        <v>3347.3375912000001</v>
      </c>
      <c r="H84" s="36">
        <f>SUMIFS(СВЦЭМ!$D$39:$D$782,СВЦЭМ!$A$39:$A$782,$A84,СВЦЭМ!$B$39:$B$782,H$83)+'СЕТ СН'!$H$11+СВЦЭМ!$D$10+'СЕТ СН'!$H$5-'СЕТ СН'!$H$21</f>
        <v>3306.5753844699998</v>
      </c>
      <c r="I84" s="36">
        <f>SUMIFS(СВЦЭМ!$D$39:$D$782,СВЦЭМ!$A$39:$A$782,$A84,СВЦЭМ!$B$39:$B$782,I$83)+'СЕТ СН'!$H$11+СВЦЭМ!$D$10+'СЕТ СН'!$H$5-'СЕТ СН'!$H$21</f>
        <v>3215.4003192399996</v>
      </c>
      <c r="J84" s="36">
        <f>SUMIFS(СВЦЭМ!$D$39:$D$782,СВЦЭМ!$A$39:$A$782,$A84,СВЦЭМ!$B$39:$B$782,J$83)+'СЕТ СН'!$H$11+СВЦЭМ!$D$10+'СЕТ СН'!$H$5-'СЕТ СН'!$H$21</f>
        <v>3170.4160504399997</v>
      </c>
      <c r="K84" s="36">
        <f>SUMIFS(СВЦЭМ!$D$39:$D$782,СВЦЭМ!$A$39:$A$782,$A84,СВЦЭМ!$B$39:$B$782,K$83)+'СЕТ СН'!$H$11+СВЦЭМ!$D$10+'СЕТ СН'!$H$5-'СЕТ СН'!$H$21</f>
        <v>3270.7688901000001</v>
      </c>
      <c r="L84" s="36">
        <f>SUMIFS(СВЦЭМ!$D$39:$D$782,СВЦЭМ!$A$39:$A$782,$A84,СВЦЭМ!$B$39:$B$782,L$83)+'СЕТ СН'!$H$11+СВЦЭМ!$D$10+'СЕТ СН'!$H$5-'СЕТ СН'!$H$21</f>
        <v>3252.96957922</v>
      </c>
      <c r="M84" s="36">
        <f>SUMIFS(СВЦЭМ!$D$39:$D$782,СВЦЭМ!$A$39:$A$782,$A84,СВЦЭМ!$B$39:$B$782,M$83)+'СЕТ СН'!$H$11+СВЦЭМ!$D$10+'СЕТ СН'!$H$5-'СЕТ СН'!$H$21</f>
        <v>3240.81081352</v>
      </c>
      <c r="N84" s="36">
        <f>SUMIFS(СВЦЭМ!$D$39:$D$782,СВЦЭМ!$A$39:$A$782,$A84,СВЦЭМ!$B$39:$B$782,N$83)+'СЕТ СН'!$H$11+СВЦЭМ!$D$10+'СЕТ СН'!$H$5-'СЕТ СН'!$H$21</f>
        <v>3251.0458977499998</v>
      </c>
      <c r="O84" s="36">
        <f>SUMIFS(СВЦЭМ!$D$39:$D$782,СВЦЭМ!$A$39:$A$782,$A84,СВЦЭМ!$B$39:$B$782,O$83)+'СЕТ СН'!$H$11+СВЦЭМ!$D$10+'СЕТ СН'!$H$5-'СЕТ СН'!$H$21</f>
        <v>3292.2224673699998</v>
      </c>
      <c r="P84" s="36">
        <f>SUMIFS(СВЦЭМ!$D$39:$D$782,СВЦЭМ!$A$39:$A$782,$A84,СВЦЭМ!$B$39:$B$782,P$83)+'СЕТ СН'!$H$11+СВЦЭМ!$D$10+'СЕТ СН'!$H$5-'СЕТ СН'!$H$21</f>
        <v>3303.0480133000001</v>
      </c>
      <c r="Q84" s="36">
        <f>SUMIFS(СВЦЭМ!$D$39:$D$782,СВЦЭМ!$A$39:$A$782,$A84,СВЦЭМ!$B$39:$B$782,Q$83)+'СЕТ СН'!$H$11+СВЦЭМ!$D$10+'СЕТ СН'!$H$5-'СЕТ СН'!$H$21</f>
        <v>3301.6653937000001</v>
      </c>
      <c r="R84" s="36">
        <f>SUMIFS(СВЦЭМ!$D$39:$D$782,СВЦЭМ!$A$39:$A$782,$A84,СВЦЭМ!$B$39:$B$782,R$83)+'СЕТ СН'!$H$11+СВЦЭМ!$D$10+'СЕТ СН'!$H$5-'СЕТ СН'!$H$21</f>
        <v>3255.5577955899998</v>
      </c>
      <c r="S84" s="36">
        <f>SUMIFS(СВЦЭМ!$D$39:$D$782,СВЦЭМ!$A$39:$A$782,$A84,СВЦЭМ!$B$39:$B$782,S$83)+'СЕТ СН'!$H$11+СВЦЭМ!$D$10+'СЕТ СН'!$H$5-'СЕТ СН'!$H$21</f>
        <v>3259.3631035600001</v>
      </c>
      <c r="T84" s="36">
        <f>SUMIFS(СВЦЭМ!$D$39:$D$782,СВЦЭМ!$A$39:$A$782,$A84,СВЦЭМ!$B$39:$B$782,T$83)+'СЕТ СН'!$H$11+СВЦЭМ!$D$10+'СЕТ СН'!$H$5-'СЕТ СН'!$H$21</f>
        <v>3271.6915921899999</v>
      </c>
      <c r="U84" s="36">
        <f>SUMIFS(СВЦЭМ!$D$39:$D$782,СВЦЭМ!$A$39:$A$782,$A84,СВЦЭМ!$B$39:$B$782,U$83)+'СЕТ СН'!$H$11+СВЦЭМ!$D$10+'СЕТ СН'!$H$5-'СЕТ СН'!$H$21</f>
        <v>3262.6141086399998</v>
      </c>
      <c r="V84" s="36">
        <f>SUMIFS(СВЦЭМ!$D$39:$D$782,СВЦЭМ!$A$39:$A$782,$A84,СВЦЭМ!$B$39:$B$782,V$83)+'СЕТ СН'!$H$11+СВЦЭМ!$D$10+'СЕТ СН'!$H$5-'СЕТ СН'!$H$21</f>
        <v>3271.11908705</v>
      </c>
      <c r="W84" s="36">
        <f>SUMIFS(СВЦЭМ!$D$39:$D$782,СВЦЭМ!$A$39:$A$782,$A84,СВЦЭМ!$B$39:$B$782,W$83)+'СЕТ СН'!$H$11+СВЦЭМ!$D$10+'СЕТ СН'!$H$5-'СЕТ СН'!$H$21</f>
        <v>3287.6198900099998</v>
      </c>
      <c r="X84" s="36">
        <f>SUMIFS(СВЦЭМ!$D$39:$D$782,СВЦЭМ!$A$39:$A$782,$A84,СВЦЭМ!$B$39:$B$782,X$83)+'СЕТ СН'!$H$11+СВЦЭМ!$D$10+'СЕТ СН'!$H$5-'СЕТ СН'!$H$21</f>
        <v>3288.4111116199997</v>
      </c>
      <c r="Y84" s="36">
        <f>SUMIFS(СВЦЭМ!$D$39:$D$782,СВЦЭМ!$A$39:$A$782,$A84,СВЦЭМ!$B$39:$B$782,Y$83)+'СЕТ СН'!$H$11+СВЦЭМ!$D$10+'СЕТ СН'!$H$5-'СЕТ СН'!$H$21</f>
        <v>3241.6170383799999</v>
      </c>
      <c r="AA84" s="45"/>
    </row>
    <row r="85" spans="1:27" ht="15.75" x14ac:dyDescent="0.2">
      <c r="A85" s="35">
        <f>A84+1</f>
        <v>44349</v>
      </c>
      <c r="B85" s="36">
        <f>SUMIFS(СВЦЭМ!$D$39:$D$782,СВЦЭМ!$A$39:$A$782,$A85,СВЦЭМ!$B$39:$B$782,B$83)+'СЕТ СН'!$H$11+СВЦЭМ!$D$10+'СЕТ СН'!$H$5-'СЕТ СН'!$H$21</f>
        <v>3213.9522886699997</v>
      </c>
      <c r="C85" s="36">
        <f>SUMIFS(СВЦЭМ!$D$39:$D$782,СВЦЭМ!$A$39:$A$782,$A85,СВЦЭМ!$B$39:$B$782,C$83)+'СЕТ СН'!$H$11+СВЦЭМ!$D$10+'СЕТ СН'!$H$5-'СЕТ СН'!$H$21</f>
        <v>3272.3224645699997</v>
      </c>
      <c r="D85" s="36">
        <f>SUMIFS(СВЦЭМ!$D$39:$D$782,СВЦЭМ!$A$39:$A$782,$A85,СВЦЭМ!$B$39:$B$782,D$83)+'СЕТ СН'!$H$11+СВЦЭМ!$D$10+'СЕТ СН'!$H$5-'СЕТ СН'!$H$21</f>
        <v>3343.9787143999997</v>
      </c>
      <c r="E85" s="36">
        <f>SUMIFS(СВЦЭМ!$D$39:$D$782,СВЦЭМ!$A$39:$A$782,$A85,СВЦЭМ!$B$39:$B$782,E$83)+'СЕТ СН'!$H$11+СВЦЭМ!$D$10+'СЕТ СН'!$H$5-'СЕТ СН'!$H$21</f>
        <v>3349.9926751599996</v>
      </c>
      <c r="F85" s="36">
        <f>SUMIFS(СВЦЭМ!$D$39:$D$782,СВЦЭМ!$A$39:$A$782,$A85,СВЦЭМ!$B$39:$B$782,F$83)+'СЕТ СН'!$H$11+СВЦЭМ!$D$10+'СЕТ СН'!$H$5-'СЕТ СН'!$H$21</f>
        <v>3357.9492008699999</v>
      </c>
      <c r="G85" s="36">
        <f>SUMIFS(СВЦЭМ!$D$39:$D$782,СВЦЭМ!$A$39:$A$782,$A85,СВЦЭМ!$B$39:$B$782,G$83)+'СЕТ СН'!$H$11+СВЦЭМ!$D$10+'СЕТ СН'!$H$5-'СЕТ СН'!$H$21</f>
        <v>3337.80093816</v>
      </c>
      <c r="H85" s="36">
        <f>SUMIFS(СВЦЭМ!$D$39:$D$782,СВЦЭМ!$A$39:$A$782,$A85,СВЦЭМ!$B$39:$B$782,H$83)+'СЕТ СН'!$H$11+СВЦЭМ!$D$10+'СЕТ СН'!$H$5-'СЕТ СН'!$H$21</f>
        <v>3311.4484250599999</v>
      </c>
      <c r="I85" s="36">
        <f>SUMIFS(СВЦЭМ!$D$39:$D$782,СВЦЭМ!$A$39:$A$782,$A85,СВЦЭМ!$B$39:$B$782,I$83)+'СЕТ СН'!$H$11+СВЦЭМ!$D$10+'СЕТ СН'!$H$5-'СЕТ СН'!$H$21</f>
        <v>3247.2783209499999</v>
      </c>
      <c r="J85" s="36">
        <f>SUMIFS(СВЦЭМ!$D$39:$D$782,СВЦЭМ!$A$39:$A$782,$A85,СВЦЭМ!$B$39:$B$782,J$83)+'СЕТ СН'!$H$11+СВЦЭМ!$D$10+'СЕТ СН'!$H$5-'СЕТ СН'!$H$21</f>
        <v>3212.7909878</v>
      </c>
      <c r="K85" s="36">
        <f>SUMIFS(СВЦЭМ!$D$39:$D$782,СВЦЭМ!$A$39:$A$782,$A85,СВЦЭМ!$B$39:$B$782,K$83)+'СЕТ СН'!$H$11+СВЦЭМ!$D$10+'СЕТ СН'!$H$5-'СЕТ СН'!$H$21</f>
        <v>3233.7932486899999</v>
      </c>
      <c r="L85" s="36">
        <f>SUMIFS(СВЦЭМ!$D$39:$D$782,СВЦЭМ!$A$39:$A$782,$A85,СВЦЭМ!$B$39:$B$782,L$83)+'СЕТ СН'!$H$11+СВЦЭМ!$D$10+'СЕТ СН'!$H$5-'СЕТ СН'!$H$21</f>
        <v>3231.2626499899998</v>
      </c>
      <c r="M85" s="36">
        <f>SUMIFS(СВЦЭМ!$D$39:$D$782,СВЦЭМ!$A$39:$A$782,$A85,СВЦЭМ!$B$39:$B$782,M$83)+'СЕТ СН'!$H$11+СВЦЭМ!$D$10+'СЕТ СН'!$H$5-'СЕТ СН'!$H$21</f>
        <v>3235.08483742</v>
      </c>
      <c r="N85" s="36">
        <f>SUMIFS(СВЦЭМ!$D$39:$D$782,СВЦЭМ!$A$39:$A$782,$A85,СВЦЭМ!$B$39:$B$782,N$83)+'СЕТ СН'!$H$11+СВЦЭМ!$D$10+'СЕТ СН'!$H$5-'СЕТ СН'!$H$21</f>
        <v>3288.1734624199999</v>
      </c>
      <c r="O85" s="36">
        <f>SUMIFS(СВЦЭМ!$D$39:$D$782,СВЦЭМ!$A$39:$A$782,$A85,СВЦЭМ!$B$39:$B$782,O$83)+'СЕТ СН'!$H$11+СВЦЭМ!$D$10+'СЕТ СН'!$H$5-'СЕТ СН'!$H$21</f>
        <v>3327.6066136499999</v>
      </c>
      <c r="P85" s="36">
        <f>SUMIFS(СВЦЭМ!$D$39:$D$782,СВЦЭМ!$A$39:$A$782,$A85,СВЦЭМ!$B$39:$B$782,P$83)+'СЕТ СН'!$H$11+СВЦЭМ!$D$10+'СЕТ СН'!$H$5-'СЕТ СН'!$H$21</f>
        <v>3333.8224777699998</v>
      </c>
      <c r="Q85" s="36">
        <f>SUMIFS(СВЦЭМ!$D$39:$D$782,СВЦЭМ!$A$39:$A$782,$A85,СВЦЭМ!$B$39:$B$782,Q$83)+'СЕТ СН'!$H$11+СВЦЭМ!$D$10+'СЕТ СН'!$H$5-'СЕТ СН'!$H$21</f>
        <v>3335.4632736499998</v>
      </c>
      <c r="R85" s="36">
        <f>SUMIFS(СВЦЭМ!$D$39:$D$782,СВЦЭМ!$A$39:$A$782,$A85,СВЦЭМ!$B$39:$B$782,R$83)+'СЕТ СН'!$H$11+СВЦЭМ!$D$10+'СЕТ СН'!$H$5-'СЕТ СН'!$H$21</f>
        <v>3296.3328834999998</v>
      </c>
      <c r="S85" s="36">
        <f>SUMIFS(СВЦЭМ!$D$39:$D$782,СВЦЭМ!$A$39:$A$782,$A85,СВЦЭМ!$B$39:$B$782,S$83)+'СЕТ СН'!$H$11+СВЦЭМ!$D$10+'СЕТ СН'!$H$5-'СЕТ СН'!$H$21</f>
        <v>3293.2253593299997</v>
      </c>
      <c r="T85" s="36">
        <f>SUMIFS(СВЦЭМ!$D$39:$D$782,СВЦЭМ!$A$39:$A$782,$A85,СВЦЭМ!$B$39:$B$782,T$83)+'СЕТ СН'!$H$11+СВЦЭМ!$D$10+'СЕТ СН'!$H$5-'СЕТ СН'!$H$21</f>
        <v>3271.7820248600001</v>
      </c>
      <c r="U85" s="36">
        <f>SUMIFS(СВЦЭМ!$D$39:$D$782,СВЦЭМ!$A$39:$A$782,$A85,СВЦЭМ!$B$39:$B$782,U$83)+'СЕТ СН'!$H$11+СВЦЭМ!$D$10+'СЕТ СН'!$H$5-'СЕТ СН'!$H$21</f>
        <v>3239.34197374</v>
      </c>
      <c r="V85" s="36">
        <f>SUMIFS(СВЦЭМ!$D$39:$D$782,СВЦЭМ!$A$39:$A$782,$A85,СВЦЭМ!$B$39:$B$782,V$83)+'СЕТ СН'!$H$11+СВЦЭМ!$D$10+'СЕТ СН'!$H$5-'СЕТ СН'!$H$21</f>
        <v>3227.3672022199999</v>
      </c>
      <c r="W85" s="36">
        <f>SUMIFS(СВЦЭМ!$D$39:$D$782,СВЦЭМ!$A$39:$A$782,$A85,СВЦЭМ!$B$39:$B$782,W$83)+'СЕТ СН'!$H$11+СВЦЭМ!$D$10+'СЕТ СН'!$H$5-'СЕТ СН'!$H$21</f>
        <v>3238.4577822699998</v>
      </c>
      <c r="X85" s="36">
        <f>SUMIFS(СВЦЭМ!$D$39:$D$782,СВЦЭМ!$A$39:$A$782,$A85,СВЦЭМ!$B$39:$B$782,X$83)+'СЕТ СН'!$H$11+СВЦЭМ!$D$10+'СЕТ СН'!$H$5-'СЕТ СН'!$H$21</f>
        <v>3304.4321720600001</v>
      </c>
      <c r="Y85" s="36">
        <f>SUMIFS(СВЦЭМ!$D$39:$D$782,СВЦЭМ!$A$39:$A$782,$A85,СВЦЭМ!$B$39:$B$782,Y$83)+'СЕТ СН'!$H$11+СВЦЭМ!$D$10+'СЕТ СН'!$H$5-'СЕТ СН'!$H$21</f>
        <v>3262.62555729</v>
      </c>
    </row>
    <row r="86" spans="1:27" ht="15.75" x14ac:dyDescent="0.2">
      <c r="A86" s="35">
        <f t="shared" ref="A86:A113" si="2">A85+1</f>
        <v>44350</v>
      </c>
      <c r="B86" s="36">
        <f>SUMIFS(СВЦЭМ!$D$39:$D$782,СВЦЭМ!$A$39:$A$782,$A86,СВЦЭМ!$B$39:$B$782,B$83)+'СЕТ СН'!$H$11+СВЦЭМ!$D$10+'СЕТ СН'!$H$5-'СЕТ СН'!$H$21</f>
        <v>3187.5210517199998</v>
      </c>
      <c r="C86" s="36">
        <f>SUMIFS(СВЦЭМ!$D$39:$D$782,СВЦЭМ!$A$39:$A$782,$A86,СВЦЭМ!$B$39:$B$782,C$83)+'СЕТ СН'!$H$11+СВЦЭМ!$D$10+'СЕТ СН'!$H$5-'СЕТ СН'!$H$21</f>
        <v>3253.7362645399999</v>
      </c>
      <c r="D86" s="36">
        <f>SUMIFS(СВЦЭМ!$D$39:$D$782,СВЦЭМ!$A$39:$A$782,$A86,СВЦЭМ!$B$39:$B$782,D$83)+'СЕТ СН'!$H$11+СВЦЭМ!$D$10+'СЕТ СН'!$H$5-'СЕТ СН'!$H$21</f>
        <v>3323.9721617099999</v>
      </c>
      <c r="E86" s="36">
        <f>SUMIFS(СВЦЭМ!$D$39:$D$782,СВЦЭМ!$A$39:$A$782,$A86,СВЦЭМ!$B$39:$B$782,E$83)+'СЕТ СН'!$H$11+СВЦЭМ!$D$10+'СЕТ СН'!$H$5-'СЕТ СН'!$H$21</f>
        <v>3340.1347489599998</v>
      </c>
      <c r="F86" s="36">
        <f>SUMIFS(СВЦЭМ!$D$39:$D$782,СВЦЭМ!$A$39:$A$782,$A86,СВЦЭМ!$B$39:$B$782,F$83)+'СЕТ СН'!$H$11+СВЦЭМ!$D$10+'СЕТ СН'!$H$5-'СЕТ СН'!$H$21</f>
        <v>3346.4160025199999</v>
      </c>
      <c r="G86" s="36">
        <f>SUMIFS(СВЦЭМ!$D$39:$D$782,СВЦЭМ!$A$39:$A$782,$A86,СВЦЭМ!$B$39:$B$782,G$83)+'СЕТ СН'!$H$11+СВЦЭМ!$D$10+'СЕТ СН'!$H$5-'СЕТ СН'!$H$21</f>
        <v>3326.9036708899998</v>
      </c>
      <c r="H86" s="36">
        <f>SUMIFS(СВЦЭМ!$D$39:$D$782,СВЦЭМ!$A$39:$A$782,$A86,СВЦЭМ!$B$39:$B$782,H$83)+'СЕТ СН'!$H$11+СВЦЭМ!$D$10+'СЕТ СН'!$H$5-'СЕТ СН'!$H$21</f>
        <v>3286.6614420799997</v>
      </c>
      <c r="I86" s="36">
        <f>SUMIFS(СВЦЭМ!$D$39:$D$782,СВЦЭМ!$A$39:$A$782,$A86,СВЦЭМ!$B$39:$B$782,I$83)+'СЕТ СН'!$H$11+СВЦЭМ!$D$10+'СЕТ СН'!$H$5-'СЕТ СН'!$H$21</f>
        <v>3264.82034595</v>
      </c>
      <c r="J86" s="36">
        <f>SUMIFS(СВЦЭМ!$D$39:$D$782,СВЦЭМ!$A$39:$A$782,$A86,СВЦЭМ!$B$39:$B$782,J$83)+'СЕТ СН'!$H$11+СВЦЭМ!$D$10+'СЕТ СН'!$H$5-'СЕТ СН'!$H$21</f>
        <v>3303.9889734899998</v>
      </c>
      <c r="K86" s="36">
        <f>SUMIFS(СВЦЭМ!$D$39:$D$782,СВЦЭМ!$A$39:$A$782,$A86,СВЦЭМ!$B$39:$B$782,K$83)+'СЕТ СН'!$H$11+СВЦЭМ!$D$10+'СЕТ СН'!$H$5-'СЕТ СН'!$H$21</f>
        <v>3326.2450615899998</v>
      </c>
      <c r="L86" s="36">
        <f>SUMIFS(СВЦЭМ!$D$39:$D$782,СВЦЭМ!$A$39:$A$782,$A86,СВЦЭМ!$B$39:$B$782,L$83)+'СЕТ СН'!$H$11+СВЦЭМ!$D$10+'СЕТ СН'!$H$5-'СЕТ СН'!$H$21</f>
        <v>3333.65146198</v>
      </c>
      <c r="M86" s="36">
        <f>SUMIFS(СВЦЭМ!$D$39:$D$782,СВЦЭМ!$A$39:$A$782,$A86,СВЦЭМ!$B$39:$B$782,M$83)+'СЕТ СН'!$H$11+СВЦЭМ!$D$10+'СЕТ СН'!$H$5-'СЕТ СН'!$H$21</f>
        <v>3317.8725412099998</v>
      </c>
      <c r="N86" s="36">
        <f>SUMIFS(СВЦЭМ!$D$39:$D$782,СВЦЭМ!$A$39:$A$782,$A86,СВЦЭМ!$B$39:$B$782,N$83)+'СЕТ СН'!$H$11+СВЦЭМ!$D$10+'СЕТ СН'!$H$5-'СЕТ СН'!$H$21</f>
        <v>3307.65350932</v>
      </c>
      <c r="O86" s="36">
        <f>SUMIFS(СВЦЭМ!$D$39:$D$782,СВЦЭМ!$A$39:$A$782,$A86,СВЦЭМ!$B$39:$B$782,O$83)+'СЕТ СН'!$H$11+СВЦЭМ!$D$10+'СЕТ СН'!$H$5-'СЕТ СН'!$H$21</f>
        <v>3332.30213701</v>
      </c>
      <c r="P86" s="36">
        <f>SUMIFS(СВЦЭМ!$D$39:$D$782,СВЦЭМ!$A$39:$A$782,$A86,СВЦЭМ!$B$39:$B$782,P$83)+'СЕТ СН'!$H$11+СВЦЭМ!$D$10+'СЕТ СН'!$H$5-'СЕТ СН'!$H$21</f>
        <v>3342.8420378000001</v>
      </c>
      <c r="Q86" s="36">
        <f>SUMIFS(СВЦЭМ!$D$39:$D$782,СВЦЭМ!$A$39:$A$782,$A86,СВЦЭМ!$B$39:$B$782,Q$83)+'СЕТ СН'!$H$11+СВЦЭМ!$D$10+'СЕТ СН'!$H$5-'СЕТ СН'!$H$21</f>
        <v>3336.8624167499997</v>
      </c>
      <c r="R86" s="36">
        <f>SUMIFS(СВЦЭМ!$D$39:$D$782,СВЦЭМ!$A$39:$A$782,$A86,СВЦЭМ!$B$39:$B$782,R$83)+'СЕТ СН'!$H$11+СВЦЭМ!$D$10+'СЕТ СН'!$H$5-'СЕТ СН'!$H$21</f>
        <v>3303.0850458099999</v>
      </c>
      <c r="S86" s="36">
        <f>SUMIFS(СВЦЭМ!$D$39:$D$782,СВЦЭМ!$A$39:$A$782,$A86,СВЦЭМ!$B$39:$B$782,S$83)+'СЕТ СН'!$H$11+СВЦЭМ!$D$10+'СЕТ СН'!$H$5-'СЕТ СН'!$H$21</f>
        <v>3325.68530057</v>
      </c>
      <c r="T86" s="36">
        <f>SUMIFS(СВЦЭМ!$D$39:$D$782,СВЦЭМ!$A$39:$A$782,$A86,СВЦЭМ!$B$39:$B$782,T$83)+'СЕТ СН'!$H$11+СВЦЭМ!$D$10+'СЕТ СН'!$H$5-'СЕТ СН'!$H$21</f>
        <v>3298.64813972</v>
      </c>
      <c r="U86" s="36">
        <f>SUMIFS(СВЦЭМ!$D$39:$D$782,СВЦЭМ!$A$39:$A$782,$A86,СВЦЭМ!$B$39:$B$782,U$83)+'СЕТ СН'!$H$11+СВЦЭМ!$D$10+'СЕТ СН'!$H$5-'СЕТ СН'!$H$21</f>
        <v>3260.0584708699998</v>
      </c>
      <c r="V86" s="36">
        <f>SUMIFS(СВЦЭМ!$D$39:$D$782,СВЦЭМ!$A$39:$A$782,$A86,СВЦЭМ!$B$39:$B$782,V$83)+'СЕТ СН'!$H$11+СВЦЭМ!$D$10+'СЕТ СН'!$H$5-'СЕТ СН'!$H$21</f>
        <v>3274.2212113400001</v>
      </c>
      <c r="W86" s="36">
        <f>SUMIFS(СВЦЭМ!$D$39:$D$782,СВЦЭМ!$A$39:$A$782,$A86,СВЦЭМ!$B$39:$B$782,W$83)+'СЕТ СН'!$H$11+СВЦЭМ!$D$10+'СЕТ СН'!$H$5-'СЕТ СН'!$H$21</f>
        <v>3284.4893445399998</v>
      </c>
      <c r="X86" s="36">
        <f>SUMIFS(СВЦЭМ!$D$39:$D$782,СВЦЭМ!$A$39:$A$782,$A86,СВЦЭМ!$B$39:$B$782,X$83)+'СЕТ СН'!$H$11+СВЦЭМ!$D$10+'СЕТ СН'!$H$5-'СЕТ СН'!$H$21</f>
        <v>3266.0519287999996</v>
      </c>
      <c r="Y86" s="36">
        <f>SUMIFS(СВЦЭМ!$D$39:$D$782,СВЦЭМ!$A$39:$A$782,$A86,СВЦЭМ!$B$39:$B$782,Y$83)+'СЕТ СН'!$H$11+СВЦЭМ!$D$10+'СЕТ СН'!$H$5-'СЕТ СН'!$H$21</f>
        <v>3212.9257784900001</v>
      </c>
    </row>
    <row r="87" spans="1:27" ht="15.75" x14ac:dyDescent="0.2">
      <c r="A87" s="35">
        <f t="shared" si="2"/>
        <v>44351</v>
      </c>
      <c r="B87" s="36">
        <f>SUMIFS(СВЦЭМ!$D$39:$D$782,СВЦЭМ!$A$39:$A$782,$A87,СВЦЭМ!$B$39:$B$782,B$83)+'СЕТ СН'!$H$11+СВЦЭМ!$D$10+'СЕТ СН'!$H$5-'СЕТ СН'!$H$21</f>
        <v>3189.75121898</v>
      </c>
      <c r="C87" s="36">
        <f>SUMIFS(СВЦЭМ!$D$39:$D$782,СВЦЭМ!$A$39:$A$782,$A87,СВЦЭМ!$B$39:$B$782,C$83)+'СЕТ СН'!$H$11+СВЦЭМ!$D$10+'СЕТ СН'!$H$5-'СЕТ СН'!$H$21</f>
        <v>3260.7963703099999</v>
      </c>
      <c r="D87" s="36">
        <f>SUMIFS(СВЦЭМ!$D$39:$D$782,СВЦЭМ!$A$39:$A$782,$A87,СВЦЭМ!$B$39:$B$782,D$83)+'СЕТ СН'!$H$11+СВЦЭМ!$D$10+'СЕТ СН'!$H$5-'СЕТ СН'!$H$21</f>
        <v>3329.0773058499999</v>
      </c>
      <c r="E87" s="36">
        <f>SUMIFS(СВЦЭМ!$D$39:$D$782,СВЦЭМ!$A$39:$A$782,$A87,СВЦЭМ!$B$39:$B$782,E$83)+'СЕТ СН'!$H$11+СВЦЭМ!$D$10+'СЕТ СН'!$H$5-'СЕТ СН'!$H$21</f>
        <v>3338.63172089</v>
      </c>
      <c r="F87" s="36">
        <f>SUMIFS(СВЦЭМ!$D$39:$D$782,СВЦЭМ!$A$39:$A$782,$A87,СВЦЭМ!$B$39:$B$782,F$83)+'СЕТ СН'!$H$11+СВЦЭМ!$D$10+'СЕТ СН'!$H$5-'СЕТ СН'!$H$21</f>
        <v>3336.5113962199998</v>
      </c>
      <c r="G87" s="36">
        <f>SUMIFS(СВЦЭМ!$D$39:$D$782,СВЦЭМ!$A$39:$A$782,$A87,СВЦЭМ!$B$39:$B$782,G$83)+'СЕТ СН'!$H$11+СВЦЭМ!$D$10+'СЕТ СН'!$H$5-'СЕТ СН'!$H$21</f>
        <v>3327.7394292999998</v>
      </c>
      <c r="H87" s="36">
        <f>SUMIFS(СВЦЭМ!$D$39:$D$782,СВЦЭМ!$A$39:$A$782,$A87,СВЦЭМ!$B$39:$B$782,H$83)+'СЕТ СН'!$H$11+СВЦЭМ!$D$10+'СЕТ СН'!$H$5-'СЕТ СН'!$H$21</f>
        <v>3288.70236793</v>
      </c>
      <c r="I87" s="36">
        <f>SUMIFS(СВЦЭМ!$D$39:$D$782,СВЦЭМ!$A$39:$A$782,$A87,СВЦЭМ!$B$39:$B$782,I$83)+'СЕТ СН'!$H$11+СВЦЭМ!$D$10+'СЕТ СН'!$H$5-'СЕТ СН'!$H$21</f>
        <v>3256.11281027</v>
      </c>
      <c r="J87" s="36">
        <f>SUMIFS(СВЦЭМ!$D$39:$D$782,СВЦЭМ!$A$39:$A$782,$A87,СВЦЭМ!$B$39:$B$782,J$83)+'СЕТ СН'!$H$11+СВЦЭМ!$D$10+'СЕТ СН'!$H$5-'СЕТ СН'!$H$21</f>
        <v>3308.2595442499996</v>
      </c>
      <c r="K87" s="36">
        <f>SUMIFS(СВЦЭМ!$D$39:$D$782,СВЦЭМ!$A$39:$A$782,$A87,СВЦЭМ!$B$39:$B$782,K$83)+'СЕТ СН'!$H$11+СВЦЭМ!$D$10+'СЕТ СН'!$H$5-'СЕТ СН'!$H$21</f>
        <v>3325.9251772299999</v>
      </c>
      <c r="L87" s="36">
        <f>SUMIFS(СВЦЭМ!$D$39:$D$782,СВЦЭМ!$A$39:$A$782,$A87,СВЦЭМ!$B$39:$B$782,L$83)+'СЕТ СН'!$H$11+СВЦЭМ!$D$10+'СЕТ СН'!$H$5-'СЕТ СН'!$H$21</f>
        <v>3324.6237001099998</v>
      </c>
      <c r="M87" s="36">
        <f>SUMIFS(СВЦЭМ!$D$39:$D$782,СВЦЭМ!$A$39:$A$782,$A87,СВЦЭМ!$B$39:$B$782,M$83)+'СЕТ СН'!$H$11+СВЦЭМ!$D$10+'СЕТ СН'!$H$5-'СЕТ СН'!$H$21</f>
        <v>3323.76356347</v>
      </c>
      <c r="N87" s="36">
        <f>SUMIFS(СВЦЭМ!$D$39:$D$782,СВЦЭМ!$A$39:$A$782,$A87,СВЦЭМ!$B$39:$B$782,N$83)+'СЕТ СН'!$H$11+СВЦЭМ!$D$10+'СЕТ СН'!$H$5-'СЕТ СН'!$H$21</f>
        <v>3313.8285207199997</v>
      </c>
      <c r="O87" s="36">
        <f>SUMIFS(СВЦЭМ!$D$39:$D$782,СВЦЭМ!$A$39:$A$782,$A87,СВЦЭМ!$B$39:$B$782,O$83)+'СЕТ СН'!$H$11+СВЦЭМ!$D$10+'СЕТ СН'!$H$5-'СЕТ СН'!$H$21</f>
        <v>3362.9685271499998</v>
      </c>
      <c r="P87" s="36">
        <f>SUMIFS(СВЦЭМ!$D$39:$D$782,СВЦЭМ!$A$39:$A$782,$A87,СВЦЭМ!$B$39:$B$782,P$83)+'СЕТ СН'!$H$11+СВЦЭМ!$D$10+'СЕТ СН'!$H$5-'СЕТ СН'!$H$21</f>
        <v>3366.4617683500001</v>
      </c>
      <c r="Q87" s="36">
        <f>SUMIFS(СВЦЭМ!$D$39:$D$782,СВЦЭМ!$A$39:$A$782,$A87,СВЦЭМ!$B$39:$B$782,Q$83)+'СЕТ СН'!$H$11+СВЦЭМ!$D$10+'СЕТ СН'!$H$5-'СЕТ СН'!$H$21</f>
        <v>3361.92343162</v>
      </c>
      <c r="R87" s="36">
        <f>SUMIFS(СВЦЭМ!$D$39:$D$782,СВЦЭМ!$A$39:$A$782,$A87,СВЦЭМ!$B$39:$B$782,R$83)+'СЕТ СН'!$H$11+СВЦЭМ!$D$10+'СЕТ СН'!$H$5-'СЕТ СН'!$H$21</f>
        <v>3305.6207766499997</v>
      </c>
      <c r="S87" s="36">
        <f>SUMIFS(СВЦЭМ!$D$39:$D$782,СВЦЭМ!$A$39:$A$782,$A87,СВЦЭМ!$B$39:$B$782,S$83)+'СЕТ СН'!$H$11+СВЦЭМ!$D$10+'СЕТ СН'!$H$5-'СЕТ СН'!$H$21</f>
        <v>3311.7033699899998</v>
      </c>
      <c r="T87" s="36">
        <f>SUMIFS(СВЦЭМ!$D$39:$D$782,СВЦЭМ!$A$39:$A$782,$A87,СВЦЭМ!$B$39:$B$782,T$83)+'СЕТ СН'!$H$11+СВЦЭМ!$D$10+'СЕТ СН'!$H$5-'СЕТ СН'!$H$21</f>
        <v>3282.7099644899999</v>
      </c>
      <c r="U87" s="36">
        <f>SUMIFS(СВЦЭМ!$D$39:$D$782,СВЦЭМ!$A$39:$A$782,$A87,СВЦЭМ!$B$39:$B$782,U$83)+'СЕТ СН'!$H$11+СВЦЭМ!$D$10+'СЕТ СН'!$H$5-'СЕТ СН'!$H$21</f>
        <v>3250.9553331299999</v>
      </c>
      <c r="V87" s="36">
        <f>SUMIFS(СВЦЭМ!$D$39:$D$782,СВЦЭМ!$A$39:$A$782,$A87,СВЦЭМ!$B$39:$B$782,V$83)+'СЕТ СН'!$H$11+СВЦЭМ!$D$10+'СЕТ СН'!$H$5-'СЕТ СН'!$H$21</f>
        <v>3256.8584752199999</v>
      </c>
      <c r="W87" s="36">
        <f>SUMIFS(СВЦЭМ!$D$39:$D$782,СВЦЭМ!$A$39:$A$782,$A87,СВЦЭМ!$B$39:$B$782,W$83)+'СЕТ СН'!$H$11+СВЦЭМ!$D$10+'СЕТ СН'!$H$5-'СЕТ СН'!$H$21</f>
        <v>3260.7753836799998</v>
      </c>
      <c r="X87" s="36">
        <f>SUMIFS(СВЦЭМ!$D$39:$D$782,СВЦЭМ!$A$39:$A$782,$A87,СВЦЭМ!$B$39:$B$782,X$83)+'СЕТ СН'!$H$11+СВЦЭМ!$D$10+'СЕТ СН'!$H$5-'СЕТ СН'!$H$21</f>
        <v>3235.2976432099999</v>
      </c>
      <c r="Y87" s="36">
        <f>SUMIFS(СВЦЭМ!$D$39:$D$782,СВЦЭМ!$A$39:$A$782,$A87,СВЦЭМ!$B$39:$B$782,Y$83)+'СЕТ СН'!$H$11+СВЦЭМ!$D$10+'СЕТ СН'!$H$5-'СЕТ СН'!$H$21</f>
        <v>3201.6980490199999</v>
      </c>
    </row>
    <row r="88" spans="1:27" ht="15.75" x14ac:dyDescent="0.2">
      <c r="A88" s="35">
        <f t="shared" si="2"/>
        <v>44352</v>
      </c>
      <c r="B88" s="36">
        <f>SUMIFS(СВЦЭМ!$D$39:$D$782,СВЦЭМ!$A$39:$A$782,$A88,СВЦЭМ!$B$39:$B$782,B$83)+'СЕТ СН'!$H$11+СВЦЭМ!$D$10+'СЕТ СН'!$H$5-'СЕТ СН'!$H$21</f>
        <v>3185.1745234</v>
      </c>
      <c r="C88" s="36">
        <f>SUMIFS(СВЦЭМ!$D$39:$D$782,СВЦЭМ!$A$39:$A$782,$A88,СВЦЭМ!$B$39:$B$782,C$83)+'СЕТ СН'!$H$11+СВЦЭМ!$D$10+'СЕТ СН'!$H$5-'СЕТ СН'!$H$21</f>
        <v>3231.99476697</v>
      </c>
      <c r="D88" s="36">
        <f>SUMIFS(СВЦЭМ!$D$39:$D$782,СВЦЭМ!$A$39:$A$782,$A88,СВЦЭМ!$B$39:$B$782,D$83)+'СЕТ СН'!$H$11+СВЦЭМ!$D$10+'СЕТ СН'!$H$5-'СЕТ СН'!$H$21</f>
        <v>3302.76003571</v>
      </c>
      <c r="E88" s="36">
        <f>SUMIFS(СВЦЭМ!$D$39:$D$782,СВЦЭМ!$A$39:$A$782,$A88,СВЦЭМ!$B$39:$B$782,E$83)+'СЕТ СН'!$H$11+СВЦЭМ!$D$10+'СЕТ СН'!$H$5-'СЕТ СН'!$H$21</f>
        <v>3315.9043213</v>
      </c>
      <c r="F88" s="36">
        <f>SUMIFS(СВЦЭМ!$D$39:$D$782,СВЦЭМ!$A$39:$A$782,$A88,СВЦЭМ!$B$39:$B$782,F$83)+'СЕТ СН'!$H$11+СВЦЭМ!$D$10+'СЕТ СН'!$H$5-'СЕТ СН'!$H$21</f>
        <v>3318.9866005899999</v>
      </c>
      <c r="G88" s="36">
        <f>SUMIFS(СВЦЭМ!$D$39:$D$782,СВЦЭМ!$A$39:$A$782,$A88,СВЦЭМ!$B$39:$B$782,G$83)+'СЕТ СН'!$H$11+СВЦЭМ!$D$10+'СЕТ СН'!$H$5-'СЕТ СН'!$H$21</f>
        <v>3310.12453422</v>
      </c>
      <c r="H88" s="36">
        <f>SUMIFS(СВЦЭМ!$D$39:$D$782,СВЦЭМ!$A$39:$A$782,$A88,СВЦЭМ!$B$39:$B$782,H$83)+'СЕТ СН'!$H$11+СВЦЭМ!$D$10+'СЕТ СН'!$H$5-'СЕТ СН'!$H$21</f>
        <v>3285.4129809599999</v>
      </c>
      <c r="I88" s="36">
        <f>SUMIFS(СВЦЭМ!$D$39:$D$782,СВЦЭМ!$A$39:$A$782,$A88,СВЦЭМ!$B$39:$B$782,I$83)+'СЕТ СН'!$H$11+СВЦЭМ!$D$10+'СЕТ СН'!$H$5-'СЕТ СН'!$H$21</f>
        <v>3208.6089305599999</v>
      </c>
      <c r="J88" s="36">
        <f>SUMIFS(СВЦЭМ!$D$39:$D$782,СВЦЭМ!$A$39:$A$782,$A88,СВЦЭМ!$B$39:$B$782,J$83)+'СЕТ СН'!$H$11+СВЦЭМ!$D$10+'СЕТ СН'!$H$5-'СЕТ СН'!$H$21</f>
        <v>3214.4988009899998</v>
      </c>
      <c r="K88" s="36">
        <f>SUMIFS(СВЦЭМ!$D$39:$D$782,СВЦЭМ!$A$39:$A$782,$A88,СВЦЭМ!$B$39:$B$782,K$83)+'СЕТ СН'!$H$11+СВЦЭМ!$D$10+'СЕТ СН'!$H$5-'СЕТ СН'!$H$21</f>
        <v>3292.9163472499999</v>
      </c>
      <c r="L88" s="36">
        <f>SUMIFS(СВЦЭМ!$D$39:$D$782,СВЦЭМ!$A$39:$A$782,$A88,СВЦЭМ!$B$39:$B$782,L$83)+'СЕТ СН'!$H$11+СВЦЭМ!$D$10+'СЕТ СН'!$H$5-'СЕТ СН'!$H$21</f>
        <v>3298.1555995099998</v>
      </c>
      <c r="M88" s="36">
        <f>SUMIFS(СВЦЭМ!$D$39:$D$782,СВЦЭМ!$A$39:$A$782,$A88,СВЦЭМ!$B$39:$B$782,M$83)+'СЕТ СН'!$H$11+СВЦЭМ!$D$10+'СЕТ СН'!$H$5-'СЕТ СН'!$H$21</f>
        <v>3297.6171832</v>
      </c>
      <c r="N88" s="36">
        <f>SUMIFS(СВЦЭМ!$D$39:$D$782,СВЦЭМ!$A$39:$A$782,$A88,СВЦЭМ!$B$39:$B$782,N$83)+'СЕТ СН'!$H$11+СВЦЭМ!$D$10+'СЕТ СН'!$H$5-'СЕТ СН'!$H$21</f>
        <v>3292.8558317099996</v>
      </c>
      <c r="O88" s="36">
        <f>SUMIFS(СВЦЭМ!$D$39:$D$782,СВЦЭМ!$A$39:$A$782,$A88,СВЦЭМ!$B$39:$B$782,O$83)+'СЕТ СН'!$H$11+СВЦЭМ!$D$10+'СЕТ СН'!$H$5-'СЕТ СН'!$H$21</f>
        <v>3325.2334942099997</v>
      </c>
      <c r="P88" s="36">
        <f>SUMIFS(СВЦЭМ!$D$39:$D$782,СВЦЭМ!$A$39:$A$782,$A88,СВЦЭМ!$B$39:$B$782,P$83)+'СЕТ СН'!$H$11+СВЦЭМ!$D$10+'СЕТ СН'!$H$5-'СЕТ СН'!$H$21</f>
        <v>3326.9908849200001</v>
      </c>
      <c r="Q88" s="36">
        <f>SUMIFS(СВЦЭМ!$D$39:$D$782,СВЦЭМ!$A$39:$A$782,$A88,СВЦЭМ!$B$39:$B$782,Q$83)+'СЕТ СН'!$H$11+СВЦЭМ!$D$10+'СЕТ СН'!$H$5-'СЕТ СН'!$H$21</f>
        <v>3319.56222673</v>
      </c>
      <c r="R88" s="36">
        <f>SUMIFS(СВЦЭМ!$D$39:$D$782,СВЦЭМ!$A$39:$A$782,$A88,СВЦЭМ!$B$39:$B$782,R$83)+'СЕТ СН'!$H$11+СВЦЭМ!$D$10+'СЕТ СН'!$H$5-'СЕТ СН'!$H$21</f>
        <v>3262.09390532</v>
      </c>
      <c r="S88" s="36">
        <f>SUMIFS(СВЦЭМ!$D$39:$D$782,СВЦЭМ!$A$39:$A$782,$A88,СВЦЭМ!$B$39:$B$782,S$83)+'СЕТ СН'!$H$11+СВЦЭМ!$D$10+'СЕТ СН'!$H$5-'СЕТ СН'!$H$21</f>
        <v>3259.7864189699999</v>
      </c>
      <c r="T88" s="36">
        <f>SUMIFS(СВЦЭМ!$D$39:$D$782,СВЦЭМ!$A$39:$A$782,$A88,СВЦЭМ!$B$39:$B$782,T$83)+'СЕТ СН'!$H$11+СВЦЭМ!$D$10+'СЕТ СН'!$H$5-'СЕТ СН'!$H$21</f>
        <v>3247.1626705599997</v>
      </c>
      <c r="U88" s="36">
        <f>SUMIFS(СВЦЭМ!$D$39:$D$782,СВЦЭМ!$A$39:$A$782,$A88,СВЦЭМ!$B$39:$B$782,U$83)+'СЕТ СН'!$H$11+СВЦЭМ!$D$10+'СЕТ СН'!$H$5-'СЕТ СН'!$H$21</f>
        <v>3216.61887269</v>
      </c>
      <c r="V88" s="36">
        <f>SUMIFS(СВЦЭМ!$D$39:$D$782,СВЦЭМ!$A$39:$A$782,$A88,СВЦЭМ!$B$39:$B$782,V$83)+'СЕТ СН'!$H$11+СВЦЭМ!$D$10+'СЕТ СН'!$H$5-'СЕТ СН'!$H$21</f>
        <v>3194.2560685799999</v>
      </c>
      <c r="W88" s="36">
        <f>SUMIFS(СВЦЭМ!$D$39:$D$782,СВЦЭМ!$A$39:$A$782,$A88,СВЦЭМ!$B$39:$B$782,W$83)+'СЕТ СН'!$H$11+СВЦЭМ!$D$10+'СЕТ СН'!$H$5-'СЕТ СН'!$H$21</f>
        <v>3198.4495155999998</v>
      </c>
      <c r="X88" s="36">
        <f>SUMIFS(СВЦЭМ!$D$39:$D$782,СВЦЭМ!$A$39:$A$782,$A88,СВЦЭМ!$B$39:$B$782,X$83)+'СЕТ СН'!$H$11+СВЦЭМ!$D$10+'СЕТ СН'!$H$5-'СЕТ СН'!$H$21</f>
        <v>3197.0749370799999</v>
      </c>
      <c r="Y88" s="36">
        <f>SUMIFS(СВЦЭМ!$D$39:$D$782,СВЦЭМ!$A$39:$A$782,$A88,СВЦЭМ!$B$39:$B$782,Y$83)+'СЕТ СН'!$H$11+СВЦЭМ!$D$10+'СЕТ СН'!$H$5-'СЕТ СН'!$H$21</f>
        <v>3183.8580719199999</v>
      </c>
    </row>
    <row r="89" spans="1:27" ht="15.75" x14ac:dyDescent="0.2">
      <c r="A89" s="35">
        <f t="shared" si="2"/>
        <v>44353</v>
      </c>
      <c r="B89" s="36">
        <f>SUMIFS(СВЦЭМ!$D$39:$D$782,СВЦЭМ!$A$39:$A$782,$A89,СВЦЭМ!$B$39:$B$782,B$83)+'СЕТ СН'!$H$11+СВЦЭМ!$D$10+'СЕТ СН'!$H$5-'СЕТ СН'!$H$21</f>
        <v>3214.28595834</v>
      </c>
      <c r="C89" s="36">
        <f>SUMIFS(СВЦЭМ!$D$39:$D$782,СВЦЭМ!$A$39:$A$782,$A89,СВЦЭМ!$B$39:$B$782,C$83)+'СЕТ СН'!$H$11+СВЦЭМ!$D$10+'СЕТ СН'!$H$5-'СЕТ СН'!$H$21</f>
        <v>3238.6925908099997</v>
      </c>
      <c r="D89" s="36">
        <f>SUMIFS(СВЦЭМ!$D$39:$D$782,СВЦЭМ!$A$39:$A$782,$A89,СВЦЭМ!$B$39:$B$782,D$83)+'СЕТ СН'!$H$11+СВЦЭМ!$D$10+'СЕТ СН'!$H$5-'СЕТ СН'!$H$21</f>
        <v>3310.9776093399996</v>
      </c>
      <c r="E89" s="36">
        <f>SUMIFS(СВЦЭМ!$D$39:$D$782,СВЦЭМ!$A$39:$A$782,$A89,СВЦЭМ!$B$39:$B$782,E$83)+'СЕТ СН'!$H$11+СВЦЭМ!$D$10+'СЕТ СН'!$H$5-'СЕТ СН'!$H$21</f>
        <v>3325.0686599999999</v>
      </c>
      <c r="F89" s="36">
        <f>SUMIFS(СВЦЭМ!$D$39:$D$782,СВЦЭМ!$A$39:$A$782,$A89,СВЦЭМ!$B$39:$B$782,F$83)+'СЕТ СН'!$H$11+СВЦЭМ!$D$10+'СЕТ СН'!$H$5-'СЕТ СН'!$H$21</f>
        <v>3326.40589146</v>
      </c>
      <c r="G89" s="36">
        <f>SUMIFS(СВЦЭМ!$D$39:$D$782,СВЦЭМ!$A$39:$A$782,$A89,СВЦЭМ!$B$39:$B$782,G$83)+'СЕТ СН'!$H$11+СВЦЭМ!$D$10+'СЕТ СН'!$H$5-'СЕТ СН'!$H$21</f>
        <v>3325.6738083499999</v>
      </c>
      <c r="H89" s="36">
        <f>SUMIFS(СВЦЭМ!$D$39:$D$782,СВЦЭМ!$A$39:$A$782,$A89,СВЦЭМ!$B$39:$B$782,H$83)+'СЕТ СН'!$H$11+СВЦЭМ!$D$10+'СЕТ СН'!$H$5-'СЕТ СН'!$H$21</f>
        <v>3315.7824056599998</v>
      </c>
      <c r="I89" s="36">
        <f>SUMIFS(СВЦЭМ!$D$39:$D$782,СВЦЭМ!$A$39:$A$782,$A89,СВЦЭМ!$B$39:$B$782,I$83)+'СЕТ СН'!$H$11+СВЦЭМ!$D$10+'СЕТ СН'!$H$5-'СЕТ СН'!$H$21</f>
        <v>3224.04379892</v>
      </c>
      <c r="J89" s="36">
        <f>SUMIFS(СВЦЭМ!$D$39:$D$782,СВЦЭМ!$A$39:$A$782,$A89,СВЦЭМ!$B$39:$B$782,J$83)+'СЕТ СН'!$H$11+СВЦЭМ!$D$10+'СЕТ СН'!$H$5-'СЕТ СН'!$H$21</f>
        <v>3192.1006801799999</v>
      </c>
      <c r="K89" s="36">
        <f>SUMIFS(СВЦЭМ!$D$39:$D$782,СВЦЭМ!$A$39:$A$782,$A89,СВЦЭМ!$B$39:$B$782,K$83)+'СЕТ СН'!$H$11+СВЦЭМ!$D$10+'СЕТ СН'!$H$5-'СЕТ СН'!$H$21</f>
        <v>3214.5370042899999</v>
      </c>
      <c r="L89" s="36">
        <f>SUMIFS(СВЦЭМ!$D$39:$D$782,СВЦЭМ!$A$39:$A$782,$A89,СВЦЭМ!$B$39:$B$782,L$83)+'СЕТ СН'!$H$11+СВЦЭМ!$D$10+'СЕТ СН'!$H$5-'СЕТ СН'!$H$21</f>
        <v>3227.8534191199997</v>
      </c>
      <c r="M89" s="36">
        <f>SUMIFS(СВЦЭМ!$D$39:$D$782,СВЦЭМ!$A$39:$A$782,$A89,СВЦЭМ!$B$39:$B$782,M$83)+'СЕТ СН'!$H$11+СВЦЭМ!$D$10+'СЕТ СН'!$H$5-'СЕТ СН'!$H$21</f>
        <v>3244.1722957299999</v>
      </c>
      <c r="N89" s="36">
        <f>SUMIFS(СВЦЭМ!$D$39:$D$782,СВЦЭМ!$A$39:$A$782,$A89,СВЦЭМ!$B$39:$B$782,N$83)+'СЕТ СН'!$H$11+СВЦЭМ!$D$10+'СЕТ СН'!$H$5-'СЕТ СН'!$H$21</f>
        <v>3277.7998925799998</v>
      </c>
      <c r="O89" s="36">
        <f>SUMIFS(СВЦЭМ!$D$39:$D$782,СВЦЭМ!$A$39:$A$782,$A89,СВЦЭМ!$B$39:$B$782,O$83)+'СЕТ СН'!$H$11+СВЦЭМ!$D$10+'СЕТ СН'!$H$5-'СЕТ СН'!$H$21</f>
        <v>3303.6874503099998</v>
      </c>
      <c r="P89" s="36">
        <f>SUMIFS(СВЦЭМ!$D$39:$D$782,СВЦЭМ!$A$39:$A$782,$A89,СВЦЭМ!$B$39:$B$782,P$83)+'СЕТ СН'!$H$11+СВЦЭМ!$D$10+'СЕТ СН'!$H$5-'СЕТ СН'!$H$21</f>
        <v>3305.54385869</v>
      </c>
      <c r="Q89" s="36">
        <f>SUMIFS(СВЦЭМ!$D$39:$D$782,СВЦЭМ!$A$39:$A$782,$A89,СВЦЭМ!$B$39:$B$782,Q$83)+'СЕТ СН'!$H$11+СВЦЭМ!$D$10+'СЕТ СН'!$H$5-'СЕТ СН'!$H$21</f>
        <v>3306.1587994799997</v>
      </c>
      <c r="R89" s="36">
        <f>SUMIFS(СВЦЭМ!$D$39:$D$782,СВЦЭМ!$A$39:$A$782,$A89,СВЦЭМ!$B$39:$B$782,R$83)+'СЕТ СН'!$H$11+СВЦЭМ!$D$10+'СЕТ СН'!$H$5-'СЕТ СН'!$H$21</f>
        <v>3259.57694838</v>
      </c>
      <c r="S89" s="36">
        <f>SUMIFS(СВЦЭМ!$D$39:$D$782,СВЦЭМ!$A$39:$A$782,$A89,СВЦЭМ!$B$39:$B$782,S$83)+'СЕТ СН'!$H$11+СВЦЭМ!$D$10+'СЕТ СН'!$H$5-'СЕТ СН'!$H$21</f>
        <v>3229.7596775900001</v>
      </c>
      <c r="T89" s="36">
        <f>SUMIFS(СВЦЭМ!$D$39:$D$782,СВЦЭМ!$A$39:$A$782,$A89,СВЦЭМ!$B$39:$B$782,T$83)+'СЕТ СН'!$H$11+СВЦЭМ!$D$10+'СЕТ СН'!$H$5-'СЕТ СН'!$H$21</f>
        <v>3211.91560334</v>
      </c>
      <c r="U89" s="36">
        <f>SUMIFS(СВЦЭМ!$D$39:$D$782,СВЦЭМ!$A$39:$A$782,$A89,СВЦЭМ!$B$39:$B$782,U$83)+'СЕТ СН'!$H$11+СВЦЭМ!$D$10+'СЕТ СН'!$H$5-'СЕТ СН'!$H$21</f>
        <v>3210.1041242299998</v>
      </c>
      <c r="V89" s="36">
        <f>SUMIFS(СВЦЭМ!$D$39:$D$782,СВЦЭМ!$A$39:$A$782,$A89,СВЦЭМ!$B$39:$B$782,V$83)+'СЕТ СН'!$H$11+СВЦЭМ!$D$10+'СЕТ СН'!$H$5-'СЕТ СН'!$H$21</f>
        <v>3212.1847869499998</v>
      </c>
      <c r="W89" s="36">
        <f>SUMIFS(СВЦЭМ!$D$39:$D$782,СВЦЭМ!$A$39:$A$782,$A89,СВЦЭМ!$B$39:$B$782,W$83)+'СЕТ СН'!$H$11+СВЦЭМ!$D$10+'СЕТ СН'!$H$5-'СЕТ СН'!$H$21</f>
        <v>3232.7595207899999</v>
      </c>
      <c r="X89" s="36">
        <f>SUMIFS(СВЦЭМ!$D$39:$D$782,СВЦЭМ!$A$39:$A$782,$A89,СВЦЭМ!$B$39:$B$782,X$83)+'СЕТ СН'!$H$11+СВЦЭМ!$D$10+'СЕТ СН'!$H$5-'СЕТ СН'!$H$21</f>
        <v>3226.3269957799998</v>
      </c>
      <c r="Y89" s="36">
        <f>SUMIFS(СВЦЭМ!$D$39:$D$782,СВЦЭМ!$A$39:$A$782,$A89,СВЦЭМ!$B$39:$B$782,Y$83)+'СЕТ СН'!$H$11+СВЦЭМ!$D$10+'СЕТ СН'!$H$5-'СЕТ СН'!$H$21</f>
        <v>3196.9792171599997</v>
      </c>
    </row>
    <row r="90" spans="1:27" ht="15.75" x14ac:dyDescent="0.2">
      <c r="A90" s="35">
        <f t="shared" si="2"/>
        <v>44354</v>
      </c>
      <c r="B90" s="36">
        <f>SUMIFS(СВЦЭМ!$D$39:$D$782,СВЦЭМ!$A$39:$A$782,$A90,СВЦЭМ!$B$39:$B$782,B$83)+'СЕТ СН'!$H$11+СВЦЭМ!$D$10+'СЕТ СН'!$H$5-'СЕТ СН'!$H$21</f>
        <v>3178.3131159199997</v>
      </c>
      <c r="C90" s="36">
        <f>SUMIFS(СВЦЭМ!$D$39:$D$782,СВЦЭМ!$A$39:$A$782,$A90,СВЦЭМ!$B$39:$B$782,C$83)+'СЕТ СН'!$H$11+СВЦЭМ!$D$10+'СЕТ СН'!$H$5-'СЕТ СН'!$H$21</f>
        <v>3244.0707422699998</v>
      </c>
      <c r="D90" s="36">
        <f>SUMIFS(СВЦЭМ!$D$39:$D$782,СВЦЭМ!$A$39:$A$782,$A90,СВЦЭМ!$B$39:$B$782,D$83)+'СЕТ СН'!$H$11+СВЦЭМ!$D$10+'СЕТ СН'!$H$5-'СЕТ СН'!$H$21</f>
        <v>3317.2239450899997</v>
      </c>
      <c r="E90" s="36">
        <f>SUMIFS(СВЦЭМ!$D$39:$D$782,СВЦЭМ!$A$39:$A$782,$A90,СВЦЭМ!$B$39:$B$782,E$83)+'СЕТ СН'!$H$11+СВЦЭМ!$D$10+'СЕТ СН'!$H$5-'СЕТ СН'!$H$21</f>
        <v>3336.6851211899998</v>
      </c>
      <c r="F90" s="36">
        <f>SUMIFS(СВЦЭМ!$D$39:$D$782,СВЦЭМ!$A$39:$A$782,$A90,СВЦЭМ!$B$39:$B$782,F$83)+'СЕТ СН'!$H$11+СВЦЭМ!$D$10+'СЕТ СН'!$H$5-'СЕТ СН'!$H$21</f>
        <v>3336.1505816499998</v>
      </c>
      <c r="G90" s="36">
        <f>SUMIFS(СВЦЭМ!$D$39:$D$782,СВЦЭМ!$A$39:$A$782,$A90,СВЦЭМ!$B$39:$B$782,G$83)+'СЕТ СН'!$H$11+СВЦЭМ!$D$10+'СЕТ СН'!$H$5-'СЕТ СН'!$H$21</f>
        <v>3323.88934354</v>
      </c>
      <c r="H90" s="36">
        <f>SUMIFS(СВЦЭМ!$D$39:$D$782,СВЦЭМ!$A$39:$A$782,$A90,СВЦЭМ!$B$39:$B$782,H$83)+'СЕТ СН'!$H$11+СВЦЭМ!$D$10+'СЕТ СН'!$H$5-'СЕТ СН'!$H$21</f>
        <v>3296.34379085</v>
      </c>
      <c r="I90" s="36">
        <f>SUMIFS(СВЦЭМ!$D$39:$D$782,СВЦЭМ!$A$39:$A$782,$A90,СВЦЭМ!$B$39:$B$782,I$83)+'СЕТ СН'!$H$11+СВЦЭМ!$D$10+'СЕТ СН'!$H$5-'СЕТ СН'!$H$21</f>
        <v>3214.4316058999998</v>
      </c>
      <c r="J90" s="36">
        <f>SUMIFS(СВЦЭМ!$D$39:$D$782,СВЦЭМ!$A$39:$A$782,$A90,СВЦЭМ!$B$39:$B$782,J$83)+'СЕТ СН'!$H$11+СВЦЭМ!$D$10+'СЕТ СН'!$H$5-'СЕТ СН'!$H$21</f>
        <v>3214.2484018999999</v>
      </c>
      <c r="K90" s="36">
        <f>SUMIFS(СВЦЭМ!$D$39:$D$782,СВЦЭМ!$A$39:$A$782,$A90,СВЦЭМ!$B$39:$B$782,K$83)+'СЕТ СН'!$H$11+СВЦЭМ!$D$10+'СЕТ СН'!$H$5-'СЕТ СН'!$H$21</f>
        <v>3240.3124057599998</v>
      </c>
      <c r="L90" s="36">
        <f>SUMIFS(СВЦЭМ!$D$39:$D$782,СВЦЭМ!$A$39:$A$782,$A90,СВЦЭМ!$B$39:$B$782,L$83)+'СЕТ СН'!$H$11+СВЦЭМ!$D$10+'СЕТ СН'!$H$5-'СЕТ СН'!$H$21</f>
        <v>3252.55766322</v>
      </c>
      <c r="M90" s="36">
        <f>SUMIFS(СВЦЭМ!$D$39:$D$782,СВЦЭМ!$A$39:$A$782,$A90,СВЦЭМ!$B$39:$B$782,M$83)+'СЕТ СН'!$H$11+СВЦЭМ!$D$10+'СЕТ СН'!$H$5-'СЕТ СН'!$H$21</f>
        <v>3239.2678783299998</v>
      </c>
      <c r="N90" s="36">
        <f>SUMIFS(СВЦЭМ!$D$39:$D$782,СВЦЭМ!$A$39:$A$782,$A90,СВЦЭМ!$B$39:$B$782,N$83)+'СЕТ СН'!$H$11+СВЦЭМ!$D$10+'СЕТ СН'!$H$5-'СЕТ СН'!$H$21</f>
        <v>3264.2158485699997</v>
      </c>
      <c r="O90" s="36">
        <f>SUMIFS(СВЦЭМ!$D$39:$D$782,СВЦЭМ!$A$39:$A$782,$A90,СВЦЭМ!$B$39:$B$782,O$83)+'СЕТ СН'!$H$11+СВЦЭМ!$D$10+'СЕТ СН'!$H$5-'СЕТ СН'!$H$21</f>
        <v>3302.8557536899998</v>
      </c>
      <c r="P90" s="36">
        <f>SUMIFS(СВЦЭМ!$D$39:$D$782,СВЦЭМ!$A$39:$A$782,$A90,СВЦЭМ!$B$39:$B$782,P$83)+'СЕТ СН'!$H$11+СВЦЭМ!$D$10+'СЕТ СН'!$H$5-'СЕТ СН'!$H$21</f>
        <v>3312.8516615399999</v>
      </c>
      <c r="Q90" s="36">
        <f>SUMIFS(СВЦЭМ!$D$39:$D$782,СВЦЭМ!$A$39:$A$782,$A90,СВЦЭМ!$B$39:$B$782,Q$83)+'СЕТ СН'!$H$11+СВЦЭМ!$D$10+'СЕТ СН'!$H$5-'СЕТ СН'!$H$21</f>
        <v>3317.48892643</v>
      </c>
      <c r="R90" s="36">
        <f>SUMIFS(СВЦЭМ!$D$39:$D$782,СВЦЭМ!$A$39:$A$782,$A90,СВЦЭМ!$B$39:$B$782,R$83)+'СЕТ СН'!$H$11+СВЦЭМ!$D$10+'СЕТ СН'!$H$5-'СЕТ СН'!$H$21</f>
        <v>3260.2715295799999</v>
      </c>
      <c r="S90" s="36">
        <f>SUMIFS(СВЦЭМ!$D$39:$D$782,СВЦЭМ!$A$39:$A$782,$A90,СВЦЭМ!$B$39:$B$782,S$83)+'СЕТ СН'!$H$11+СВЦЭМ!$D$10+'СЕТ СН'!$H$5-'СЕТ СН'!$H$21</f>
        <v>3215.1785539899997</v>
      </c>
      <c r="T90" s="36">
        <f>SUMIFS(СВЦЭМ!$D$39:$D$782,СВЦЭМ!$A$39:$A$782,$A90,СВЦЭМ!$B$39:$B$782,T$83)+'СЕТ СН'!$H$11+СВЦЭМ!$D$10+'СЕТ СН'!$H$5-'СЕТ СН'!$H$21</f>
        <v>3221.5315293899998</v>
      </c>
      <c r="U90" s="36">
        <f>SUMIFS(СВЦЭМ!$D$39:$D$782,СВЦЭМ!$A$39:$A$782,$A90,СВЦЭМ!$B$39:$B$782,U$83)+'СЕТ СН'!$H$11+СВЦЭМ!$D$10+'СЕТ СН'!$H$5-'СЕТ СН'!$H$21</f>
        <v>3233.71992129</v>
      </c>
      <c r="V90" s="36">
        <f>SUMIFS(СВЦЭМ!$D$39:$D$782,СВЦЭМ!$A$39:$A$782,$A90,СВЦЭМ!$B$39:$B$782,V$83)+'СЕТ СН'!$H$11+СВЦЭМ!$D$10+'СЕТ СН'!$H$5-'СЕТ СН'!$H$21</f>
        <v>3252.0398567100001</v>
      </c>
      <c r="W90" s="36">
        <f>SUMIFS(СВЦЭМ!$D$39:$D$782,СВЦЭМ!$A$39:$A$782,$A90,СВЦЭМ!$B$39:$B$782,W$83)+'СЕТ СН'!$H$11+СВЦЭМ!$D$10+'СЕТ СН'!$H$5-'СЕТ СН'!$H$21</f>
        <v>3269.4347830500001</v>
      </c>
      <c r="X90" s="36">
        <f>SUMIFS(СВЦЭМ!$D$39:$D$782,СВЦЭМ!$A$39:$A$782,$A90,СВЦЭМ!$B$39:$B$782,X$83)+'СЕТ СН'!$H$11+СВЦЭМ!$D$10+'СЕТ СН'!$H$5-'СЕТ СН'!$H$21</f>
        <v>3255.6835827799996</v>
      </c>
      <c r="Y90" s="36">
        <f>SUMIFS(СВЦЭМ!$D$39:$D$782,СВЦЭМ!$A$39:$A$782,$A90,СВЦЭМ!$B$39:$B$782,Y$83)+'СЕТ СН'!$H$11+СВЦЭМ!$D$10+'СЕТ СН'!$H$5-'СЕТ СН'!$H$21</f>
        <v>3178.7959319399997</v>
      </c>
    </row>
    <row r="91" spans="1:27" ht="15.75" x14ac:dyDescent="0.2">
      <c r="A91" s="35">
        <f t="shared" si="2"/>
        <v>44355</v>
      </c>
      <c r="B91" s="36">
        <f>SUMIFS(СВЦЭМ!$D$39:$D$782,СВЦЭМ!$A$39:$A$782,$A91,СВЦЭМ!$B$39:$B$782,B$83)+'СЕТ СН'!$H$11+СВЦЭМ!$D$10+'СЕТ СН'!$H$5-'СЕТ СН'!$H$21</f>
        <v>3162.14046336</v>
      </c>
      <c r="C91" s="36">
        <f>SUMIFS(СВЦЭМ!$D$39:$D$782,СВЦЭМ!$A$39:$A$782,$A91,СВЦЭМ!$B$39:$B$782,C$83)+'СЕТ СН'!$H$11+СВЦЭМ!$D$10+'СЕТ СН'!$H$5-'СЕТ СН'!$H$21</f>
        <v>3237.6136211799999</v>
      </c>
      <c r="D91" s="36">
        <f>SUMIFS(СВЦЭМ!$D$39:$D$782,СВЦЭМ!$A$39:$A$782,$A91,СВЦЭМ!$B$39:$B$782,D$83)+'СЕТ СН'!$H$11+СВЦЭМ!$D$10+'СЕТ СН'!$H$5-'СЕТ СН'!$H$21</f>
        <v>3318.11127842</v>
      </c>
      <c r="E91" s="36">
        <f>SUMIFS(СВЦЭМ!$D$39:$D$782,СВЦЭМ!$A$39:$A$782,$A91,СВЦЭМ!$B$39:$B$782,E$83)+'СЕТ СН'!$H$11+СВЦЭМ!$D$10+'СЕТ СН'!$H$5-'СЕТ СН'!$H$21</f>
        <v>3333.9486872699999</v>
      </c>
      <c r="F91" s="36">
        <f>SUMIFS(СВЦЭМ!$D$39:$D$782,СВЦЭМ!$A$39:$A$782,$A91,СВЦЭМ!$B$39:$B$782,F$83)+'СЕТ СН'!$H$11+СВЦЭМ!$D$10+'СЕТ СН'!$H$5-'СЕТ СН'!$H$21</f>
        <v>3330.9313978</v>
      </c>
      <c r="G91" s="36">
        <f>SUMIFS(СВЦЭМ!$D$39:$D$782,СВЦЭМ!$A$39:$A$782,$A91,СВЦЭМ!$B$39:$B$782,G$83)+'СЕТ СН'!$H$11+СВЦЭМ!$D$10+'СЕТ СН'!$H$5-'СЕТ СН'!$H$21</f>
        <v>3321.0691113499997</v>
      </c>
      <c r="H91" s="36">
        <f>SUMIFS(СВЦЭМ!$D$39:$D$782,СВЦЭМ!$A$39:$A$782,$A91,СВЦЭМ!$B$39:$B$782,H$83)+'СЕТ СН'!$H$11+СВЦЭМ!$D$10+'СЕТ СН'!$H$5-'СЕТ СН'!$H$21</f>
        <v>3274.59344448</v>
      </c>
      <c r="I91" s="36">
        <f>SUMIFS(СВЦЭМ!$D$39:$D$782,СВЦЭМ!$A$39:$A$782,$A91,СВЦЭМ!$B$39:$B$782,I$83)+'СЕТ СН'!$H$11+СВЦЭМ!$D$10+'СЕТ СН'!$H$5-'СЕТ СН'!$H$21</f>
        <v>3193.1204556499997</v>
      </c>
      <c r="J91" s="36">
        <f>SUMIFS(СВЦЭМ!$D$39:$D$782,СВЦЭМ!$A$39:$A$782,$A91,СВЦЭМ!$B$39:$B$782,J$83)+'СЕТ СН'!$H$11+СВЦЭМ!$D$10+'СЕТ СН'!$H$5-'СЕТ СН'!$H$21</f>
        <v>3172.3833210799999</v>
      </c>
      <c r="K91" s="36">
        <f>SUMIFS(СВЦЭМ!$D$39:$D$782,СВЦЭМ!$A$39:$A$782,$A91,СВЦЭМ!$B$39:$B$782,K$83)+'СЕТ СН'!$H$11+СВЦЭМ!$D$10+'СЕТ СН'!$H$5-'СЕТ СН'!$H$21</f>
        <v>3174.6050327099997</v>
      </c>
      <c r="L91" s="36">
        <f>SUMIFS(СВЦЭМ!$D$39:$D$782,СВЦЭМ!$A$39:$A$782,$A91,СВЦЭМ!$B$39:$B$782,L$83)+'СЕТ СН'!$H$11+СВЦЭМ!$D$10+'СЕТ СН'!$H$5-'СЕТ СН'!$H$21</f>
        <v>3174.3446506399996</v>
      </c>
      <c r="M91" s="36">
        <f>SUMIFS(СВЦЭМ!$D$39:$D$782,СВЦЭМ!$A$39:$A$782,$A91,СВЦЭМ!$B$39:$B$782,M$83)+'СЕТ СН'!$H$11+СВЦЭМ!$D$10+'СЕТ СН'!$H$5-'СЕТ СН'!$H$21</f>
        <v>3184.7490311000001</v>
      </c>
      <c r="N91" s="36">
        <f>SUMIFS(СВЦЭМ!$D$39:$D$782,СВЦЭМ!$A$39:$A$782,$A91,СВЦЭМ!$B$39:$B$782,N$83)+'СЕТ СН'!$H$11+СВЦЭМ!$D$10+'СЕТ СН'!$H$5-'СЕТ СН'!$H$21</f>
        <v>3229.20927089</v>
      </c>
      <c r="O91" s="36">
        <f>SUMIFS(СВЦЭМ!$D$39:$D$782,СВЦЭМ!$A$39:$A$782,$A91,СВЦЭМ!$B$39:$B$782,O$83)+'СЕТ СН'!$H$11+СВЦЭМ!$D$10+'СЕТ СН'!$H$5-'СЕТ СН'!$H$21</f>
        <v>3274.8682330399997</v>
      </c>
      <c r="P91" s="36">
        <f>SUMIFS(СВЦЭМ!$D$39:$D$782,СВЦЭМ!$A$39:$A$782,$A91,СВЦЭМ!$B$39:$B$782,P$83)+'СЕТ СН'!$H$11+СВЦЭМ!$D$10+'СЕТ СН'!$H$5-'СЕТ СН'!$H$21</f>
        <v>3279.6857555500001</v>
      </c>
      <c r="Q91" s="36">
        <f>SUMIFS(СВЦЭМ!$D$39:$D$782,СВЦЭМ!$A$39:$A$782,$A91,СВЦЭМ!$B$39:$B$782,Q$83)+'СЕТ СН'!$H$11+СВЦЭМ!$D$10+'СЕТ СН'!$H$5-'СЕТ СН'!$H$21</f>
        <v>3281.0900869999996</v>
      </c>
      <c r="R91" s="36">
        <f>SUMIFS(СВЦЭМ!$D$39:$D$782,СВЦЭМ!$A$39:$A$782,$A91,СВЦЭМ!$B$39:$B$782,R$83)+'СЕТ СН'!$H$11+СВЦЭМ!$D$10+'СЕТ СН'!$H$5-'СЕТ СН'!$H$21</f>
        <v>3229.3949314199999</v>
      </c>
      <c r="S91" s="36">
        <f>SUMIFS(СВЦЭМ!$D$39:$D$782,СВЦЭМ!$A$39:$A$782,$A91,СВЦЭМ!$B$39:$B$782,S$83)+'СЕТ СН'!$H$11+СВЦЭМ!$D$10+'СЕТ СН'!$H$5-'СЕТ СН'!$H$21</f>
        <v>3174.8786347599998</v>
      </c>
      <c r="T91" s="36">
        <f>SUMIFS(СВЦЭМ!$D$39:$D$782,СВЦЭМ!$A$39:$A$782,$A91,СВЦЭМ!$B$39:$B$782,T$83)+'СЕТ СН'!$H$11+СВЦЭМ!$D$10+'СЕТ СН'!$H$5-'СЕТ СН'!$H$21</f>
        <v>3156.2272659299997</v>
      </c>
      <c r="U91" s="36">
        <f>SUMIFS(СВЦЭМ!$D$39:$D$782,СВЦЭМ!$A$39:$A$782,$A91,СВЦЭМ!$B$39:$B$782,U$83)+'СЕТ СН'!$H$11+СВЦЭМ!$D$10+'СЕТ СН'!$H$5-'СЕТ СН'!$H$21</f>
        <v>3149.0643511099997</v>
      </c>
      <c r="V91" s="36">
        <f>SUMIFS(СВЦЭМ!$D$39:$D$782,СВЦЭМ!$A$39:$A$782,$A91,СВЦЭМ!$B$39:$B$782,V$83)+'СЕТ СН'!$H$11+СВЦЭМ!$D$10+'СЕТ СН'!$H$5-'СЕТ СН'!$H$21</f>
        <v>3147.6962731200001</v>
      </c>
      <c r="W91" s="36">
        <f>SUMIFS(СВЦЭМ!$D$39:$D$782,СВЦЭМ!$A$39:$A$782,$A91,СВЦЭМ!$B$39:$B$782,W$83)+'СЕТ СН'!$H$11+СВЦЭМ!$D$10+'СЕТ СН'!$H$5-'СЕТ СН'!$H$21</f>
        <v>3165.5401087599998</v>
      </c>
      <c r="X91" s="36">
        <f>SUMIFS(СВЦЭМ!$D$39:$D$782,СВЦЭМ!$A$39:$A$782,$A91,СВЦЭМ!$B$39:$B$782,X$83)+'СЕТ СН'!$H$11+СВЦЭМ!$D$10+'СЕТ СН'!$H$5-'СЕТ СН'!$H$21</f>
        <v>3150.6645875899999</v>
      </c>
      <c r="Y91" s="36">
        <f>SUMIFS(СВЦЭМ!$D$39:$D$782,СВЦЭМ!$A$39:$A$782,$A91,СВЦЭМ!$B$39:$B$782,Y$83)+'СЕТ СН'!$H$11+СВЦЭМ!$D$10+'СЕТ СН'!$H$5-'СЕТ СН'!$H$21</f>
        <v>3136.0513992799997</v>
      </c>
    </row>
    <row r="92" spans="1:27" ht="15.75" x14ac:dyDescent="0.2">
      <c r="A92" s="35">
        <f t="shared" si="2"/>
        <v>44356</v>
      </c>
      <c r="B92" s="36">
        <f>SUMIFS(СВЦЭМ!$D$39:$D$782,СВЦЭМ!$A$39:$A$782,$A92,СВЦЭМ!$B$39:$B$782,B$83)+'СЕТ СН'!$H$11+СВЦЭМ!$D$10+'СЕТ СН'!$H$5-'СЕТ СН'!$H$21</f>
        <v>3177.0984882799999</v>
      </c>
      <c r="C92" s="36">
        <f>SUMIFS(СВЦЭМ!$D$39:$D$782,СВЦЭМ!$A$39:$A$782,$A92,СВЦЭМ!$B$39:$B$782,C$83)+'СЕТ СН'!$H$11+СВЦЭМ!$D$10+'СЕТ СН'!$H$5-'СЕТ СН'!$H$21</f>
        <v>3246.7832783699996</v>
      </c>
      <c r="D92" s="36">
        <f>SUMIFS(СВЦЭМ!$D$39:$D$782,СВЦЭМ!$A$39:$A$782,$A92,СВЦЭМ!$B$39:$B$782,D$83)+'СЕТ СН'!$H$11+СВЦЭМ!$D$10+'СЕТ СН'!$H$5-'СЕТ СН'!$H$21</f>
        <v>3314.8658446199997</v>
      </c>
      <c r="E92" s="36">
        <f>SUMIFS(СВЦЭМ!$D$39:$D$782,СВЦЭМ!$A$39:$A$782,$A92,СВЦЭМ!$B$39:$B$782,E$83)+'СЕТ СН'!$H$11+СВЦЭМ!$D$10+'СЕТ СН'!$H$5-'СЕТ СН'!$H$21</f>
        <v>3324.6327831499998</v>
      </c>
      <c r="F92" s="36">
        <f>SUMIFS(СВЦЭМ!$D$39:$D$782,СВЦЭМ!$A$39:$A$782,$A92,СВЦЭМ!$B$39:$B$782,F$83)+'СЕТ СН'!$H$11+СВЦЭМ!$D$10+'СЕТ СН'!$H$5-'СЕТ СН'!$H$21</f>
        <v>3324.7137749099998</v>
      </c>
      <c r="G92" s="36">
        <f>SUMIFS(СВЦЭМ!$D$39:$D$782,СВЦЭМ!$A$39:$A$782,$A92,СВЦЭМ!$B$39:$B$782,G$83)+'СЕТ СН'!$H$11+СВЦЭМ!$D$10+'СЕТ СН'!$H$5-'СЕТ СН'!$H$21</f>
        <v>3310.0645179899998</v>
      </c>
      <c r="H92" s="36">
        <f>SUMIFS(СВЦЭМ!$D$39:$D$782,СВЦЭМ!$A$39:$A$782,$A92,СВЦЭМ!$B$39:$B$782,H$83)+'СЕТ СН'!$H$11+СВЦЭМ!$D$10+'СЕТ СН'!$H$5-'СЕТ СН'!$H$21</f>
        <v>3272.1943649599998</v>
      </c>
      <c r="I92" s="36">
        <f>SUMIFS(СВЦЭМ!$D$39:$D$782,СВЦЭМ!$A$39:$A$782,$A92,СВЦЭМ!$B$39:$B$782,I$83)+'СЕТ СН'!$H$11+СВЦЭМ!$D$10+'СЕТ СН'!$H$5-'СЕТ СН'!$H$21</f>
        <v>3193.0625677600001</v>
      </c>
      <c r="J92" s="36">
        <f>SUMIFS(СВЦЭМ!$D$39:$D$782,СВЦЭМ!$A$39:$A$782,$A92,СВЦЭМ!$B$39:$B$782,J$83)+'СЕТ СН'!$H$11+СВЦЭМ!$D$10+'СЕТ СН'!$H$5-'СЕТ СН'!$H$21</f>
        <v>3177.0942648</v>
      </c>
      <c r="K92" s="36">
        <f>SUMIFS(СВЦЭМ!$D$39:$D$782,СВЦЭМ!$A$39:$A$782,$A92,СВЦЭМ!$B$39:$B$782,K$83)+'СЕТ СН'!$H$11+СВЦЭМ!$D$10+'СЕТ СН'!$H$5-'СЕТ СН'!$H$21</f>
        <v>3184.1836404299997</v>
      </c>
      <c r="L92" s="36">
        <f>SUMIFS(СВЦЭМ!$D$39:$D$782,СВЦЭМ!$A$39:$A$782,$A92,СВЦЭМ!$B$39:$B$782,L$83)+'СЕТ СН'!$H$11+СВЦЭМ!$D$10+'СЕТ СН'!$H$5-'СЕТ СН'!$H$21</f>
        <v>3189.1241509699998</v>
      </c>
      <c r="M92" s="36">
        <f>SUMIFS(СВЦЭМ!$D$39:$D$782,СВЦЭМ!$A$39:$A$782,$A92,СВЦЭМ!$B$39:$B$782,M$83)+'СЕТ СН'!$H$11+СВЦЭМ!$D$10+'СЕТ СН'!$H$5-'СЕТ СН'!$H$21</f>
        <v>3199.1183403599998</v>
      </c>
      <c r="N92" s="36">
        <f>SUMIFS(СВЦЭМ!$D$39:$D$782,СВЦЭМ!$A$39:$A$782,$A92,СВЦЭМ!$B$39:$B$782,N$83)+'СЕТ СН'!$H$11+СВЦЭМ!$D$10+'СЕТ СН'!$H$5-'СЕТ СН'!$H$21</f>
        <v>3240.2846582399998</v>
      </c>
      <c r="O92" s="36">
        <f>SUMIFS(СВЦЭМ!$D$39:$D$782,СВЦЭМ!$A$39:$A$782,$A92,СВЦЭМ!$B$39:$B$782,O$83)+'СЕТ СН'!$H$11+СВЦЭМ!$D$10+'СЕТ СН'!$H$5-'СЕТ СН'!$H$21</f>
        <v>3296.8500375099998</v>
      </c>
      <c r="P92" s="36">
        <f>SUMIFS(СВЦЭМ!$D$39:$D$782,СВЦЭМ!$A$39:$A$782,$A92,СВЦЭМ!$B$39:$B$782,P$83)+'СЕТ СН'!$H$11+СВЦЭМ!$D$10+'СЕТ СН'!$H$5-'СЕТ СН'!$H$21</f>
        <v>3295.4745174199998</v>
      </c>
      <c r="Q92" s="36">
        <f>SUMIFS(СВЦЭМ!$D$39:$D$782,СВЦЭМ!$A$39:$A$782,$A92,СВЦЭМ!$B$39:$B$782,Q$83)+'СЕТ СН'!$H$11+СВЦЭМ!$D$10+'СЕТ СН'!$H$5-'СЕТ СН'!$H$21</f>
        <v>3287.3546023899999</v>
      </c>
      <c r="R92" s="36">
        <f>SUMIFS(СВЦЭМ!$D$39:$D$782,СВЦЭМ!$A$39:$A$782,$A92,СВЦЭМ!$B$39:$B$782,R$83)+'СЕТ СН'!$H$11+СВЦЭМ!$D$10+'СЕТ СН'!$H$5-'СЕТ СН'!$H$21</f>
        <v>3233.1417477799996</v>
      </c>
      <c r="S92" s="36">
        <f>SUMIFS(СВЦЭМ!$D$39:$D$782,СВЦЭМ!$A$39:$A$782,$A92,СВЦЭМ!$B$39:$B$782,S$83)+'СЕТ СН'!$H$11+СВЦЭМ!$D$10+'СЕТ СН'!$H$5-'СЕТ СН'!$H$21</f>
        <v>3174.9662670299999</v>
      </c>
      <c r="T92" s="36">
        <f>SUMIFS(СВЦЭМ!$D$39:$D$782,СВЦЭМ!$A$39:$A$782,$A92,СВЦЭМ!$B$39:$B$782,T$83)+'СЕТ СН'!$H$11+СВЦЭМ!$D$10+'СЕТ СН'!$H$5-'СЕТ СН'!$H$21</f>
        <v>3156.7749976999999</v>
      </c>
      <c r="U92" s="36">
        <f>SUMIFS(СВЦЭМ!$D$39:$D$782,СВЦЭМ!$A$39:$A$782,$A92,СВЦЭМ!$B$39:$B$782,U$83)+'СЕТ СН'!$H$11+СВЦЭМ!$D$10+'СЕТ СН'!$H$5-'СЕТ СН'!$H$21</f>
        <v>3140.4309519199996</v>
      </c>
      <c r="V92" s="36">
        <f>SUMIFS(СВЦЭМ!$D$39:$D$782,СВЦЭМ!$A$39:$A$782,$A92,СВЦЭМ!$B$39:$B$782,V$83)+'СЕТ СН'!$H$11+СВЦЭМ!$D$10+'СЕТ СН'!$H$5-'СЕТ СН'!$H$21</f>
        <v>3144.3428855299999</v>
      </c>
      <c r="W92" s="36">
        <f>SUMIFS(СВЦЭМ!$D$39:$D$782,СВЦЭМ!$A$39:$A$782,$A92,СВЦЭМ!$B$39:$B$782,W$83)+'СЕТ СН'!$H$11+СВЦЭМ!$D$10+'СЕТ СН'!$H$5-'СЕТ СН'!$H$21</f>
        <v>3159.4574897799998</v>
      </c>
      <c r="X92" s="36">
        <f>SUMIFS(СВЦЭМ!$D$39:$D$782,СВЦЭМ!$A$39:$A$782,$A92,СВЦЭМ!$B$39:$B$782,X$83)+'СЕТ СН'!$H$11+СВЦЭМ!$D$10+'СЕТ СН'!$H$5-'СЕТ СН'!$H$21</f>
        <v>3150.8010538099998</v>
      </c>
      <c r="Y92" s="36">
        <f>SUMIFS(СВЦЭМ!$D$39:$D$782,СВЦЭМ!$A$39:$A$782,$A92,СВЦЭМ!$B$39:$B$782,Y$83)+'СЕТ СН'!$H$11+СВЦЭМ!$D$10+'СЕТ СН'!$H$5-'СЕТ СН'!$H$21</f>
        <v>3128.6289981199998</v>
      </c>
    </row>
    <row r="93" spans="1:27" ht="15.75" x14ac:dyDescent="0.2">
      <c r="A93" s="35">
        <f t="shared" si="2"/>
        <v>44357</v>
      </c>
      <c r="B93" s="36">
        <f>SUMIFS(СВЦЭМ!$D$39:$D$782,СВЦЭМ!$A$39:$A$782,$A93,СВЦЭМ!$B$39:$B$782,B$83)+'СЕТ СН'!$H$11+СВЦЭМ!$D$10+'СЕТ СН'!$H$5-'СЕТ СН'!$H$21</f>
        <v>3132.59399351</v>
      </c>
      <c r="C93" s="36">
        <f>SUMIFS(СВЦЭМ!$D$39:$D$782,СВЦЭМ!$A$39:$A$782,$A93,СВЦЭМ!$B$39:$B$782,C$83)+'СЕТ СН'!$H$11+СВЦЭМ!$D$10+'СЕТ СН'!$H$5-'СЕТ СН'!$H$21</f>
        <v>3186.6704015199998</v>
      </c>
      <c r="D93" s="36">
        <f>SUMIFS(СВЦЭМ!$D$39:$D$782,СВЦЭМ!$A$39:$A$782,$A93,СВЦЭМ!$B$39:$B$782,D$83)+'СЕТ СН'!$H$11+СВЦЭМ!$D$10+'СЕТ СН'!$H$5-'СЕТ СН'!$H$21</f>
        <v>3248.1467603999999</v>
      </c>
      <c r="E93" s="36">
        <f>SUMIFS(СВЦЭМ!$D$39:$D$782,СВЦЭМ!$A$39:$A$782,$A93,СВЦЭМ!$B$39:$B$782,E$83)+'СЕТ СН'!$H$11+СВЦЭМ!$D$10+'СЕТ СН'!$H$5-'СЕТ СН'!$H$21</f>
        <v>3265.2965543999999</v>
      </c>
      <c r="F93" s="36">
        <f>SUMIFS(СВЦЭМ!$D$39:$D$782,СВЦЭМ!$A$39:$A$782,$A93,СВЦЭМ!$B$39:$B$782,F$83)+'СЕТ СН'!$H$11+СВЦЭМ!$D$10+'СЕТ СН'!$H$5-'СЕТ СН'!$H$21</f>
        <v>3261.56873825</v>
      </c>
      <c r="G93" s="36">
        <f>SUMIFS(СВЦЭМ!$D$39:$D$782,СВЦЭМ!$A$39:$A$782,$A93,СВЦЭМ!$B$39:$B$782,G$83)+'СЕТ СН'!$H$11+СВЦЭМ!$D$10+'СЕТ СН'!$H$5-'СЕТ СН'!$H$21</f>
        <v>3250.8717010999999</v>
      </c>
      <c r="H93" s="36">
        <f>SUMIFS(СВЦЭМ!$D$39:$D$782,СВЦЭМ!$A$39:$A$782,$A93,СВЦЭМ!$B$39:$B$782,H$83)+'СЕТ СН'!$H$11+СВЦЭМ!$D$10+'СЕТ СН'!$H$5-'СЕТ СН'!$H$21</f>
        <v>3232.2818943699999</v>
      </c>
      <c r="I93" s="36">
        <f>SUMIFS(СВЦЭМ!$D$39:$D$782,СВЦЭМ!$A$39:$A$782,$A93,СВЦЭМ!$B$39:$B$782,I$83)+'СЕТ СН'!$H$11+СВЦЭМ!$D$10+'СЕТ СН'!$H$5-'СЕТ СН'!$H$21</f>
        <v>3191.16232481</v>
      </c>
      <c r="J93" s="36">
        <f>SUMIFS(СВЦЭМ!$D$39:$D$782,СВЦЭМ!$A$39:$A$782,$A93,СВЦЭМ!$B$39:$B$782,J$83)+'СЕТ СН'!$H$11+СВЦЭМ!$D$10+'СЕТ СН'!$H$5-'СЕТ СН'!$H$21</f>
        <v>3191.3643796199999</v>
      </c>
      <c r="K93" s="36">
        <f>SUMIFS(СВЦЭМ!$D$39:$D$782,СВЦЭМ!$A$39:$A$782,$A93,СВЦЭМ!$B$39:$B$782,K$83)+'СЕТ СН'!$H$11+СВЦЭМ!$D$10+'СЕТ СН'!$H$5-'СЕТ СН'!$H$21</f>
        <v>3195.59269481</v>
      </c>
      <c r="L93" s="36">
        <f>SUMIFS(СВЦЭМ!$D$39:$D$782,СВЦЭМ!$A$39:$A$782,$A93,СВЦЭМ!$B$39:$B$782,L$83)+'СЕТ СН'!$H$11+СВЦЭМ!$D$10+'СЕТ СН'!$H$5-'СЕТ СН'!$H$21</f>
        <v>3198.6119048299997</v>
      </c>
      <c r="M93" s="36">
        <f>SUMIFS(СВЦЭМ!$D$39:$D$782,СВЦЭМ!$A$39:$A$782,$A93,СВЦЭМ!$B$39:$B$782,M$83)+'СЕТ СН'!$H$11+СВЦЭМ!$D$10+'СЕТ СН'!$H$5-'СЕТ СН'!$H$21</f>
        <v>3203.1336648500001</v>
      </c>
      <c r="N93" s="36">
        <f>SUMIFS(СВЦЭМ!$D$39:$D$782,СВЦЭМ!$A$39:$A$782,$A93,СВЦЭМ!$B$39:$B$782,N$83)+'СЕТ СН'!$H$11+СВЦЭМ!$D$10+'СЕТ СН'!$H$5-'СЕТ СН'!$H$21</f>
        <v>3254.1426693499998</v>
      </c>
      <c r="O93" s="36">
        <f>SUMIFS(СВЦЭМ!$D$39:$D$782,СВЦЭМ!$A$39:$A$782,$A93,СВЦЭМ!$B$39:$B$782,O$83)+'СЕТ СН'!$H$11+СВЦЭМ!$D$10+'СЕТ СН'!$H$5-'СЕТ СН'!$H$21</f>
        <v>3299.2268018</v>
      </c>
      <c r="P93" s="36">
        <f>SUMIFS(СВЦЭМ!$D$39:$D$782,СВЦЭМ!$A$39:$A$782,$A93,СВЦЭМ!$B$39:$B$782,P$83)+'СЕТ СН'!$H$11+СВЦЭМ!$D$10+'СЕТ СН'!$H$5-'СЕТ СН'!$H$21</f>
        <v>3304.5866751499998</v>
      </c>
      <c r="Q93" s="36">
        <f>SUMIFS(СВЦЭМ!$D$39:$D$782,СВЦЭМ!$A$39:$A$782,$A93,СВЦЭМ!$B$39:$B$782,Q$83)+'СЕТ СН'!$H$11+СВЦЭМ!$D$10+'СЕТ СН'!$H$5-'СЕТ СН'!$H$21</f>
        <v>3306.0104132799997</v>
      </c>
      <c r="R93" s="36">
        <f>SUMIFS(СВЦЭМ!$D$39:$D$782,СВЦЭМ!$A$39:$A$782,$A93,СВЦЭМ!$B$39:$B$782,R$83)+'СЕТ СН'!$H$11+СВЦЭМ!$D$10+'СЕТ СН'!$H$5-'СЕТ СН'!$H$21</f>
        <v>3258.91848424</v>
      </c>
      <c r="S93" s="36">
        <f>SUMIFS(СВЦЭМ!$D$39:$D$782,СВЦЭМ!$A$39:$A$782,$A93,СВЦЭМ!$B$39:$B$782,S$83)+'СЕТ СН'!$H$11+СВЦЭМ!$D$10+'СЕТ СН'!$H$5-'СЕТ СН'!$H$21</f>
        <v>3199.3436247899999</v>
      </c>
      <c r="T93" s="36">
        <f>SUMIFS(СВЦЭМ!$D$39:$D$782,СВЦЭМ!$A$39:$A$782,$A93,СВЦЭМ!$B$39:$B$782,T$83)+'СЕТ СН'!$H$11+СВЦЭМ!$D$10+'СЕТ СН'!$H$5-'СЕТ СН'!$H$21</f>
        <v>3192.2731728599997</v>
      </c>
      <c r="U93" s="36">
        <f>SUMIFS(СВЦЭМ!$D$39:$D$782,СВЦЭМ!$A$39:$A$782,$A93,СВЦЭМ!$B$39:$B$782,U$83)+'СЕТ СН'!$H$11+СВЦЭМ!$D$10+'СЕТ СН'!$H$5-'СЕТ СН'!$H$21</f>
        <v>3175.8522513999997</v>
      </c>
      <c r="V93" s="36">
        <f>SUMIFS(СВЦЭМ!$D$39:$D$782,СВЦЭМ!$A$39:$A$782,$A93,СВЦЭМ!$B$39:$B$782,V$83)+'СЕТ СН'!$H$11+СВЦЭМ!$D$10+'СЕТ СН'!$H$5-'СЕТ СН'!$H$21</f>
        <v>3173.22359641</v>
      </c>
      <c r="W93" s="36">
        <f>SUMIFS(СВЦЭМ!$D$39:$D$782,СВЦЭМ!$A$39:$A$782,$A93,СВЦЭМ!$B$39:$B$782,W$83)+'СЕТ СН'!$H$11+СВЦЭМ!$D$10+'СЕТ СН'!$H$5-'СЕТ СН'!$H$21</f>
        <v>3183.5406879299999</v>
      </c>
      <c r="X93" s="36">
        <f>SUMIFS(СВЦЭМ!$D$39:$D$782,СВЦЭМ!$A$39:$A$782,$A93,СВЦЭМ!$B$39:$B$782,X$83)+'СЕТ СН'!$H$11+СВЦЭМ!$D$10+'СЕТ СН'!$H$5-'СЕТ СН'!$H$21</f>
        <v>3170.8459240299999</v>
      </c>
      <c r="Y93" s="36">
        <f>SUMIFS(СВЦЭМ!$D$39:$D$782,СВЦЭМ!$A$39:$A$782,$A93,СВЦЭМ!$B$39:$B$782,Y$83)+'СЕТ СН'!$H$11+СВЦЭМ!$D$10+'СЕТ СН'!$H$5-'СЕТ СН'!$H$21</f>
        <v>3153.9193800799999</v>
      </c>
    </row>
    <row r="94" spans="1:27" ht="15.75" x14ac:dyDescent="0.2">
      <c r="A94" s="35">
        <f t="shared" si="2"/>
        <v>44358</v>
      </c>
      <c r="B94" s="36">
        <f>SUMIFS(СВЦЭМ!$D$39:$D$782,СВЦЭМ!$A$39:$A$782,$A94,СВЦЭМ!$B$39:$B$782,B$83)+'СЕТ СН'!$H$11+СВЦЭМ!$D$10+'СЕТ СН'!$H$5-'СЕТ СН'!$H$21</f>
        <v>3179.7492629799999</v>
      </c>
      <c r="C94" s="36">
        <f>SUMIFS(СВЦЭМ!$D$39:$D$782,СВЦЭМ!$A$39:$A$782,$A94,СВЦЭМ!$B$39:$B$782,C$83)+'СЕТ СН'!$H$11+СВЦЭМ!$D$10+'СЕТ СН'!$H$5-'СЕТ СН'!$H$21</f>
        <v>3231.7730358199997</v>
      </c>
      <c r="D94" s="36">
        <f>SUMIFS(СВЦЭМ!$D$39:$D$782,СВЦЭМ!$A$39:$A$782,$A94,СВЦЭМ!$B$39:$B$782,D$83)+'СЕТ СН'!$H$11+СВЦЭМ!$D$10+'СЕТ СН'!$H$5-'СЕТ СН'!$H$21</f>
        <v>3289.8978723299997</v>
      </c>
      <c r="E94" s="36">
        <f>SUMIFS(СВЦЭМ!$D$39:$D$782,СВЦЭМ!$A$39:$A$782,$A94,СВЦЭМ!$B$39:$B$782,E$83)+'СЕТ СН'!$H$11+СВЦЭМ!$D$10+'СЕТ СН'!$H$5-'СЕТ СН'!$H$21</f>
        <v>3297.1025983</v>
      </c>
      <c r="F94" s="36">
        <f>SUMIFS(СВЦЭМ!$D$39:$D$782,СВЦЭМ!$A$39:$A$782,$A94,СВЦЭМ!$B$39:$B$782,F$83)+'СЕТ СН'!$H$11+СВЦЭМ!$D$10+'СЕТ СН'!$H$5-'СЕТ СН'!$H$21</f>
        <v>3293.7883300599997</v>
      </c>
      <c r="G94" s="36">
        <f>SUMIFS(СВЦЭМ!$D$39:$D$782,СВЦЭМ!$A$39:$A$782,$A94,СВЦЭМ!$B$39:$B$782,G$83)+'СЕТ СН'!$H$11+СВЦЭМ!$D$10+'СЕТ СН'!$H$5-'СЕТ СН'!$H$21</f>
        <v>3297.6962073599998</v>
      </c>
      <c r="H94" s="36">
        <f>SUMIFS(СВЦЭМ!$D$39:$D$782,СВЦЭМ!$A$39:$A$782,$A94,СВЦЭМ!$B$39:$B$782,H$83)+'СЕТ СН'!$H$11+СВЦЭМ!$D$10+'СЕТ СН'!$H$5-'СЕТ СН'!$H$21</f>
        <v>3263.8241567099999</v>
      </c>
      <c r="I94" s="36">
        <f>SUMIFS(СВЦЭМ!$D$39:$D$782,СВЦЭМ!$A$39:$A$782,$A94,СВЦЭМ!$B$39:$B$782,I$83)+'СЕТ СН'!$H$11+СВЦЭМ!$D$10+'СЕТ СН'!$H$5-'СЕТ СН'!$H$21</f>
        <v>3229.80544732</v>
      </c>
      <c r="J94" s="36">
        <f>SUMIFS(СВЦЭМ!$D$39:$D$782,СВЦЭМ!$A$39:$A$782,$A94,СВЦЭМ!$B$39:$B$782,J$83)+'СЕТ СН'!$H$11+СВЦЭМ!$D$10+'СЕТ СН'!$H$5-'СЕТ СН'!$H$21</f>
        <v>3220.3079192599998</v>
      </c>
      <c r="K94" s="36">
        <f>SUMIFS(СВЦЭМ!$D$39:$D$782,СВЦЭМ!$A$39:$A$782,$A94,СВЦЭМ!$B$39:$B$782,K$83)+'СЕТ СН'!$H$11+СВЦЭМ!$D$10+'СЕТ СН'!$H$5-'СЕТ СН'!$H$21</f>
        <v>3212.3261549700001</v>
      </c>
      <c r="L94" s="36">
        <f>SUMIFS(СВЦЭМ!$D$39:$D$782,СВЦЭМ!$A$39:$A$782,$A94,СВЦЭМ!$B$39:$B$782,L$83)+'СЕТ СН'!$H$11+СВЦЭМ!$D$10+'СЕТ СН'!$H$5-'СЕТ СН'!$H$21</f>
        <v>3212.4194635999997</v>
      </c>
      <c r="M94" s="36">
        <f>SUMIFS(СВЦЭМ!$D$39:$D$782,СВЦЭМ!$A$39:$A$782,$A94,СВЦЭМ!$B$39:$B$782,M$83)+'СЕТ СН'!$H$11+СВЦЭМ!$D$10+'СЕТ СН'!$H$5-'СЕТ СН'!$H$21</f>
        <v>3231.0427905099996</v>
      </c>
      <c r="N94" s="36">
        <f>SUMIFS(СВЦЭМ!$D$39:$D$782,СВЦЭМ!$A$39:$A$782,$A94,СВЦЭМ!$B$39:$B$782,N$83)+'СЕТ СН'!$H$11+СВЦЭМ!$D$10+'СЕТ СН'!$H$5-'СЕТ СН'!$H$21</f>
        <v>3274.8977482299997</v>
      </c>
      <c r="O94" s="36">
        <f>SUMIFS(СВЦЭМ!$D$39:$D$782,СВЦЭМ!$A$39:$A$782,$A94,СВЦЭМ!$B$39:$B$782,O$83)+'СЕТ СН'!$H$11+СВЦЭМ!$D$10+'СЕТ СН'!$H$5-'СЕТ СН'!$H$21</f>
        <v>3286.6363951399999</v>
      </c>
      <c r="P94" s="36">
        <f>SUMIFS(СВЦЭМ!$D$39:$D$782,СВЦЭМ!$A$39:$A$782,$A94,СВЦЭМ!$B$39:$B$782,P$83)+'СЕТ СН'!$H$11+СВЦЭМ!$D$10+'СЕТ СН'!$H$5-'СЕТ СН'!$H$21</f>
        <v>3282.7894739599997</v>
      </c>
      <c r="Q94" s="36">
        <f>SUMIFS(СВЦЭМ!$D$39:$D$782,СВЦЭМ!$A$39:$A$782,$A94,СВЦЭМ!$B$39:$B$782,Q$83)+'СЕТ СН'!$H$11+СВЦЭМ!$D$10+'СЕТ СН'!$H$5-'СЕТ СН'!$H$21</f>
        <v>3296.5144072599996</v>
      </c>
      <c r="R94" s="36">
        <f>SUMIFS(СВЦЭМ!$D$39:$D$782,СВЦЭМ!$A$39:$A$782,$A94,СВЦЭМ!$B$39:$B$782,R$83)+'СЕТ СН'!$H$11+СВЦЭМ!$D$10+'СЕТ СН'!$H$5-'СЕТ СН'!$H$21</f>
        <v>3263.1089012899997</v>
      </c>
      <c r="S94" s="36">
        <f>SUMIFS(СВЦЭМ!$D$39:$D$782,СВЦЭМ!$A$39:$A$782,$A94,СВЦЭМ!$B$39:$B$782,S$83)+'СЕТ СН'!$H$11+СВЦЭМ!$D$10+'СЕТ СН'!$H$5-'СЕТ СН'!$H$21</f>
        <v>3198.7412329499998</v>
      </c>
      <c r="T94" s="36">
        <f>SUMIFS(СВЦЭМ!$D$39:$D$782,СВЦЭМ!$A$39:$A$782,$A94,СВЦЭМ!$B$39:$B$782,T$83)+'СЕТ СН'!$H$11+СВЦЭМ!$D$10+'СЕТ СН'!$H$5-'СЕТ СН'!$H$21</f>
        <v>3137.73265644</v>
      </c>
      <c r="U94" s="36">
        <f>SUMIFS(СВЦЭМ!$D$39:$D$782,СВЦЭМ!$A$39:$A$782,$A94,СВЦЭМ!$B$39:$B$782,U$83)+'СЕТ СН'!$H$11+СВЦЭМ!$D$10+'СЕТ СН'!$H$5-'СЕТ СН'!$H$21</f>
        <v>3119.1872040099997</v>
      </c>
      <c r="V94" s="36">
        <f>SUMIFS(СВЦЭМ!$D$39:$D$782,СВЦЭМ!$A$39:$A$782,$A94,СВЦЭМ!$B$39:$B$782,V$83)+'СЕТ СН'!$H$11+СВЦЭМ!$D$10+'СЕТ СН'!$H$5-'СЕТ СН'!$H$21</f>
        <v>3132.94766725</v>
      </c>
      <c r="W94" s="36">
        <f>SUMIFS(СВЦЭМ!$D$39:$D$782,СВЦЭМ!$A$39:$A$782,$A94,СВЦЭМ!$B$39:$B$782,W$83)+'СЕТ СН'!$H$11+СВЦЭМ!$D$10+'СЕТ СН'!$H$5-'СЕТ СН'!$H$21</f>
        <v>3138.8291366099998</v>
      </c>
      <c r="X94" s="36">
        <f>SUMIFS(СВЦЭМ!$D$39:$D$782,СВЦЭМ!$A$39:$A$782,$A94,СВЦЭМ!$B$39:$B$782,X$83)+'СЕТ СН'!$H$11+СВЦЭМ!$D$10+'СЕТ СН'!$H$5-'СЕТ СН'!$H$21</f>
        <v>3156.3655735499997</v>
      </c>
      <c r="Y94" s="36">
        <f>SUMIFS(СВЦЭМ!$D$39:$D$782,СВЦЭМ!$A$39:$A$782,$A94,СВЦЭМ!$B$39:$B$782,Y$83)+'СЕТ СН'!$H$11+СВЦЭМ!$D$10+'СЕТ СН'!$H$5-'СЕТ СН'!$H$21</f>
        <v>3177.5967003699998</v>
      </c>
    </row>
    <row r="95" spans="1:27" ht="15.75" x14ac:dyDescent="0.2">
      <c r="A95" s="35">
        <f t="shared" si="2"/>
        <v>44359</v>
      </c>
      <c r="B95" s="36">
        <f>SUMIFS(СВЦЭМ!$D$39:$D$782,СВЦЭМ!$A$39:$A$782,$A95,СВЦЭМ!$B$39:$B$782,B$83)+'СЕТ СН'!$H$11+СВЦЭМ!$D$10+'СЕТ СН'!$H$5-'СЕТ СН'!$H$21</f>
        <v>3197.3815941099997</v>
      </c>
      <c r="C95" s="36">
        <f>SUMIFS(СВЦЭМ!$D$39:$D$782,СВЦЭМ!$A$39:$A$782,$A95,СВЦЭМ!$B$39:$B$782,C$83)+'СЕТ СН'!$H$11+СВЦЭМ!$D$10+'СЕТ СН'!$H$5-'СЕТ СН'!$H$21</f>
        <v>3233.0918733600001</v>
      </c>
      <c r="D95" s="36">
        <f>SUMIFS(СВЦЭМ!$D$39:$D$782,СВЦЭМ!$A$39:$A$782,$A95,СВЦЭМ!$B$39:$B$782,D$83)+'СЕТ СН'!$H$11+СВЦЭМ!$D$10+'СЕТ СН'!$H$5-'СЕТ СН'!$H$21</f>
        <v>3300.3076372099999</v>
      </c>
      <c r="E95" s="36">
        <f>SUMIFS(СВЦЭМ!$D$39:$D$782,СВЦЭМ!$A$39:$A$782,$A95,СВЦЭМ!$B$39:$B$782,E$83)+'СЕТ СН'!$H$11+СВЦЭМ!$D$10+'СЕТ СН'!$H$5-'СЕТ СН'!$H$21</f>
        <v>3301.83854501</v>
      </c>
      <c r="F95" s="36">
        <f>SUMIFS(СВЦЭМ!$D$39:$D$782,СВЦЭМ!$A$39:$A$782,$A95,СВЦЭМ!$B$39:$B$782,F$83)+'СЕТ СН'!$H$11+СВЦЭМ!$D$10+'СЕТ СН'!$H$5-'СЕТ СН'!$H$21</f>
        <v>3297.6534394099999</v>
      </c>
      <c r="G95" s="36">
        <f>SUMIFS(СВЦЭМ!$D$39:$D$782,СВЦЭМ!$A$39:$A$782,$A95,СВЦЭМ!$B$39:$B$782,G$83)+'СЕТ СН'!$H$11+СВЦЭМ!$D$10+'СЕТ СН'!$H$5-'СЕТ СН'!$H$21</f>
        <v>3298.8624028599997</v>
      </c>
      <c r="H95" s="36">
        <f>SUMIFS(СВЦЭМ!$D$39:$D$782,СВЦЭМ!$A$39:$A$782,$A95,СВЦЭМ!$B$39:$B$782,H$83)+'СЕТ СН'!$H$11+СВЦЭМ!$D$10+'СЕТ СН'!$H$5-'СЕТ СН'!$H$21</f>
        <v>3282.9816509299999</v>
      </c>
      <c r="I95" s="36">
        <f>SUMIFS(СВЦЭМ!$D$39:$D$782,СВЦЭМ!$A$39:$A$782,$A95,СВЦЭМ!$B$39:$B$782,I$83)+'СЕТ СН'!$H$11+СВЦЭМ!$D$10+'СЕТ СН'!$H$5-'СЕТ СН'!$H$21</f>
        <v>3231.0551528599999</v>
      </c>
      <c r="J95" s="36">
        <f>SUMIFS(СВЦЭМ!$D$39:$D$782,СВЦЭМ!$A$39:$A$782,$A95,СВЦЭМ!$B$39:$B$782,J$83)+'СЕТ СН'!$H$11+СВЦЭМ!$D$10+'СЕТ СН'!$H$5-'СЕТ СН'!$H$21</f>
        <v>3196.6210856600001</v>
      </c>
      <c r="K95" s="36">
        <f>SUMIFS(СВЦЭМ!$D$39:$D$782,СВЦЭМ!$A$39:$A$782,$A95,СВЦЭМ!$B$39:$B$782,K$83)+'СЕТ СН'!$H$11+СВЦЭМ!$D$10+'СЕТ СН'!$H$5-'СЕТ СН'!$H$21</f>
        <v>3170.97125246</v>
      </c>
      <c r="L95" s="36">
        <f>SUMIFS(СВЦЭМ!$D$39:$D$782,СВЦЭМ!$A$39:$A$782,$A95,СВЦЭМ!$B$39:$B$782,L$83)+'СЕТ СН'!$H$11+СВЦЭМ!$D$10+'СЕТ СН'!$H$5-'СЕТ СН'!$H$21</f>
        <v>3186.9701276199999</v>
      </c>
      <c r="M95" s="36">
        <f>SUMIFS(СВЦЭМ!$D$39:$D$782,СВЦЭМ!$A$39:$A$782,$A95,СВЦЭМ!$B$39:$B$782,M$83)+'СЕТ СН'!$H$11+СВЦЭМ!$D$10+'СЕТ СН'!$H$5-'СЕТ СН'!$H$21</f>
        <v>3191.6613063999998</v>
      </c>
      <c r="N95" s="36">
        <f>SUMIFS(СВЦЭМ!$D$39:$D$782,СВЦЭМ!$A$39:$A$782,$A95,СВЦЭМ!$B$39:$B$782,N$83)+'СЕТ СН'!$H$11+СВЦЭМ!$D$10+'СЕТ СН'!$H$5-'СЕТ СН'!$H$21</f>
        <v>3255.3824029500001</v>
      </c>
      <c r="O95" s="36">
        <f>SUMIFS(СВЦЭМ!$D$39:$D$782,СВЦЭМ!$A$39:$A$782,$A95,СВЦЭМ!$B$39:$B$782,O$83)+'СЕТ СН'!$H$11+СВЦЭМ!$D$10+'СЕТ СН'!$H$5-'СЕТ СН'!$H$21</f>
        <v>3278.0154634</v>
      </c>
      <c r="P95" s="36">
        <f>SUMIFS(СВЦЭМ!$D$39:$D$782,СВЦЭМ!$A$39:$A$782,$A95,СВЦЭМ!$B$39:$B$782,P$83)+'СЕТ СН'!$H$11+СВЦЭМ!$D$10+'СЕТ СН'!$H$5-'СЕТ СН'!$H$21</f>
        <v>3275.4619938799997</v>
      </c>
      <c r="Q95" s="36">
        <f>SUMIFS(СВЦЭМ!$D$39:$D$782,СВЦЭМ!$A$39:$A$782,$A95,СВЦЭМ!$B$39:$B$782,Q$83)+'СЕТ СН'!$H$11+СВЦЭМ!$D$10+'СЕТ СН'!$H$5-'СЕТ СН'!$H$21</f>
        <v>3271.8065189499998</v>
      </c>
      <c r="R95" s="36">
        <f>SUMIFS(СВЦЭМ!$D$39:$D$782,СВЦЭМ!$A$39:$A$782,$A95,СВЦЭМ!$B$39:$B$782,R$83)+'СЕТ СН'!$H$11+СВЦЭМ!$D$10+'СЕТ СН'!$H$5-'СЕТ СН'!$H$21</f>
        <v>3237.9597886000001</v>
      </c>
      <c r="S95" s="36">
        <f>SUMIFS(СВЦЭМ!$D$39:$D$782,СВЦЭМ!$A$39:$A$782,$A95,СВЦЭМ!$B$39:$B$782,S$83)+'СЕТ СН'!$H$11+СВЦЭМ!$D$10+'СЕТ СН'!$H$5-'СЕТ СН'!$H$21</f>
        <v>3197.6842885999999</v>
      </c>
      <c r="T95" s="36">
        <f>SUMIFS(СВЦЭМ!$D$39:$D$782,СВЦЭМ!$A$39:$A$782,$A95,СВЦЭМ!$B$39:$B$782,T$83)+'СЕТ СН'!$H$11+СВЦЭМ!$D$10+'СЕТ СН'!$H$5-'СЕТ СН'!$H$21</f>
        <v>3161.1118404899998</v>
      </c>
      <c r="U95" s="36">
        <f>SUMIFS(СВЦЭМ!$D$39:$D$782,СВЦЭМ!$A$39:$A$782,$A95,СВЦЭМ!$B$39:$B$782,U$83)+'СЕТ СН'!$H$11+СВЦЭМ!$D$10+'СЕТ СН'!$H$5-'СЕТ СН'!$H$21</f>
        <v>3162.1235536199997</v>
      </c>
      <c r="V95" s="36">
        <f>SUMIFS(СВЦЭМ!$D$39:$D$782,СВЦЭМ!$A$39:$A$782,$A95,СВЦЭМ!$B$39:$B$782,V$83)+'СЕТ СН'!$H$11+СВЦЭМ!$D$10+'СЕТ СН'!$H$5-'СЕТ СН'!$H$21</f>
        <v>3166.98094382</v>
      </c>
      <c r="W95" s="36">
        <f>SUMIFS(СВЦЭМ!$D$39:$D$782,СВЦЭМ!$A$39:$A$782,$A95,СВЦЭМ!$B$39:$B$782,W$83)+'СЕТ СН'!$H$11+СВЦЭМ!$D$10+'СЕТ СН'!$H$5-'СЕТ СН'!$H$21</f>
        <v>3126.6115103799998</v>
      </c>
      <c r="X95" s="36">
        <f>SUMIFS(СВЦЭМ!$D$39:$D$782,СВЦЭМ!$A$39:$A$782,$A95,СВЦЭМ!$B$39:$B$782,X$83)+'СЕТ СН'!$H$11+СВЦЭМ!$D$10+'СЕТ СН'!$H$5-'СЕТ СН'!$H$21</f>
        <v>3128.57818124</v>
      </c>
      <c r="Y95" s="36">
        <f>SUMIFS(СВЦЭМ!$D$39:$D$782,СВЦЭМ!$A$39:$A$782,$A95,СВЦЭМ!$B$39:$B$782,Y$83)+'СЕТ СН'!$H$11+СВЦЭМ!$D$10+'СЕТ СН'!$H$5-'СЕТ СН'!$H$21</f>
        <v>3154.6641035599996</v>
      </c>
    </row>
    <row r="96" spans="1:27" ht="15.75" x14ac:dyDescent="0.2">
      <c r="A96" s="35">
        <f t="shared" si="2"/>
        <v>44360</v>
      </c>
      <c r="B96" s="36">
        <f>SUMIFS(СВЦЭМ!$D$39:$D$782,СВЦЭМ!$A$39:$A$782,$A96,СВЦЭМ!$B$39:$B$782,B$83)+'СЕТ СН'!$H$11+СВЦЭМ!$D$10+'СЕТ СН'!$H$5-'СЕТ СН'!$H$21</f>
        <v>3171.18653636</v>
      </c>
      <c r="C96" s="36">
        <f>SUMIFS(СВЦЭМ!$D$39:$D$782,СВЦЭМ!$A$39:$A$782,$A96,СВЦЭМ!$B$39:$B$782,C$83)+'СЕТ СН'!$H$11+СВЦЭМ!$D$10+'СЕТ СН'!$H$5-'СЕТ СН'!$H$21</f>
        <v>3215.2951619400001</v>
      </c>
      <c r="D96" s="36">
        <f>SUMIFS(СВЦЭМ!$D$39:$D$782,СВЦЭМ!$A$39:$A$782,$A96,СВЦЭМ!$B$39:$B$782,D$83)+'СЕТ СН'!$H$11+СВЦЭМ!$D$10+'СЕТ СН'!$H$5-'СЕТ СН'!$H$21</f>
        <v>3288.7563377699998</v>
      </c>
      <c r="E96" s="36">
        <f>SUMIFS(СВЦЭМ!$D$39:$D$782,СВЦЭМ!$A$39:$A$782,$A96,СВЦЭМ!$B$39:$B$782,E$83)+'СЕТ СН'!$H$11+СВЦЭМ!$D$10+'СЕТ СН'!$H$5-'СЕТ СН'!$H$21</f>
        <v>3284.4930266199999</v>
      </c>
      <c r="F96" s="36">
        <f>SUMIFS(СВЦЭМ!$D$39:$D$782,СВЦЭМ!$A$39:$A$782,$A96,СВЦЭМ!$B$39:$B$782,F$83)+'СЕТ СН'!$H$11+СВЦЭМ!$D$10+'СЕТ СН'!$H$5-'СЕТ СН'!$H$21</f>
        <v>3275.22283251</v>
      </c>
      <c r="G96" s="36">
        <f>SUMIFS(СВЦЭМ!$D$39:$D$782,СВЦЭМ!$A$39:$A$782,$A96,СВЦЭМ!$B$39:$B$782,G$83)+'СЕТ СН'!$H$11+СВЦЭМ!$D$10+'СЕТ СН'!$H$5-'СЕТ СН'!$H$21</f>
        <v>3275.59321576</v>
      </c>
      <c r="H96" s="36">
        <f>SUMIFS(СВЦЭМ!$D$39:$D$782,СВЦЭМ!$A$39:$A$782,$A96,СВЦЭМ!$B$39:$B$782,H$83)+'СЕТ СН'!$H$11+СВЦЭМ!$D$10+'СЕТ СН'!$H$5-'СЕТ СН'!$H$21</f>
        <v>3280.42837947</v>
      </c>
      <c r="I96" s="36">
        <f>SUMIFS(СВЦЭМ!$D$39:$D$782,СВЦЭМ!$A$39:$A$782,$A96,СВЦЭМ!$B$39:$B$782,I$83)+'СЕТ СН'!$H$11+СВЦЭМ!$D$10+'СЕТ СН'!$H$5-'СЕТ СН'!$H$21</f>
        <v>3219.8123272899998</v>
      </c>
      <c r="J96" s="36">
        <f>SUMIFS(СВЦЭМ!$D$39:$D$782,СВЦЭМ!$A$39:$A$782,$A96,СВЦЭМ!$B$39:$B$782,J$83)+'СЕТ СН'!$H$11+СВЦЭМ!$D$10+'СЕТ СН'!$H$5-'СЕТ СН'!$H$21</f>
        <v>3173.9589381699998</v>
      </c>
      <c r="K96" s="36">
        <f>SUMIFS(СВЦЭМ!$D$39:$D$782,СВЦЭМ!$A$39:$A$782,$A96,СВЦЭМ!$B$39:$B$782,K$83)+'СЕТ СН'!$H$11+СВЦЭМ!$D$10+'СЕТ СН'!$H$5-'СЕТ СН'!$H$21</f>
        <v>3164.89981197</v>
      </c>
      <c r="L96" s="36">
        <f>SUMIFS(СВЦЭМ!$D$39:$D$782,СВЦЭМ!$A$39:$A$782,$A96,СВЦЭМ!$B$39:$B$782,L$83)+'СЕТ СН'!$H$11+СВЦЭМ!$D$10+'СЕТ СН'!$H$5-'СЕТ СН'!$H$21</f>
        <v>3182.4243748999997</v>
      </c>
      <c r="M96" s="36">
        <f>SUMIFS(СВЦЭМ!$D$39:$D$782,СВЦЭМ!$A$39:$A$782,$A96,СВЦЭМ!$B$39:$B$782,M$83)+'СЕТ СН'!$H$11+СВЦЭМ!$D$10+'СЕТ СН'!$H$5-'СЕТ СН'!$H$21</f>
        <v>3186.92962571</v>
      </c>
      <c r="N96" s="36">
        <f>SUMIFS(СВЦЭМ!$D$39:$D$782,СВЦЭМ!$A$39:$A$782,$A96,СВЦЭМ!$B$39:$B$782,N$83)+'СЕТ СН'!$H$11+СВЦЭМ!$D$10+'СЕТ СН'!$H$5-'СЕТ СН'!$H$21</f>
        <v>3260.83108829</v>
      </c>
      <c r="O96" s="36">
        <f>SUMIFS(СВЦЭМ!$D$39:$D$782,СВЦЭМ!$A$39:$A$782,$A96,СВЦЭМ!$B$39:$B$782,O$83)+'СЕТ СН'!$H$11+СВЦЭМ!$D$10+'СЕТ СН'!$H$5-'СЕТ СН'!$H$21</f>
        <v>3278.9660527899996</v>
      </c>
      <c r="P96" s="36">
        <f>SUMIFS(СВЦЭМ!$D$39:$D$782,СВЦЭМ!$A$39:$A$782,$A96,СВЦЭМ!$B$39:$B$782,P$83)+'СЕТ СН'!$H$11+СВЦЭМ!$D$10+'СЕТ СН'!$H$5-'СЕТ СН'!$H$21</f>
        <v>3277.2297599799999</v>
      </c>
      <c r="Q96" s="36">
        <f>SUMIFS(СВЦЭМ!$D$39:$D$782,СВЦЭМ!$A$39:$A$782,$A96,СВЦЭМ!$B$39:$B$782,Q$83)+'СЕТ СН'!$H$11+СВЦЭМ!$D$10+'СЕТ СН'!$H$5-'СЕТ СН'!$H$21</f>
        <v>3270.2398780899998</v>
      </c>
      <c r="R96" s="36">
        <f>SUMIFS(СВЦЭМ!$D$39:$D$782,СВЦЭМ!$A$39:$A$782,$A96,СВЦЭМ!$B$39:$B$782,R$83)+'СЕТ СН'!$H$11+СВЦЭМ!$D$10+'СЕТ СН'!$H$5-'СЕТ СН'!$H$21</f>
        <v>3235.8940706899998</v>
      </c>
      <c r="S96" s="36">
        <f>SUMIFS(СВЦЭМ!$D$39:$D$782,СВЦЭМ!$A$39:$A$782,$A96,СВЦЭМ!$B$39:$B$782,S$83)+'СЕТ СН'!$H$11+СВЦЭМ!$D$10+'СЕТ СН'!$H$5-'СЕТ СН'!$H$21</f>
        <v>3167.9905102499997</v>
      </c>
      <c r="T96" s="36">
        <f>SUMIFS(СВЦЭМ!$D$39:$D$782,СВЦЭМ!$A$39:$A$782,$A96,СВЦЭМ!$B$39:$B$782,T$83)+'СЕТ СН'!$H$11+СВЦЭМ!$D$10+'СЕТ СН'!$H$5-'СЕТ СН'!$H$21</f>
        <v>3171.9928953899998</v>
      </c>
      <c r="U96" s="36">
        <f>SUMIFS(СВЦЭМ!$D$39:$D$782,СВЦЭМ!$A$39:$A$782,$A96,СВЦЭМ!$B$39:$B$782,U$83)+'СЕТ СН'!$H$11+СВЦЭМ!$D$10+'СЕТ СН'!$H$5-'СЕТ СН'!$H$21</f>
        <v>3175.7311681399997</v>
      </c>
      <c r="V96" s="36">
        <f>SUMIFS(СВЦЭМ!$D$39:$D$782,СВЦЭМ!$A$39:$A$782,$A96,СВЦЭМ!$B$39:$B$782,V$83)+'СЕТ СН'!$H$11+СВЦЭМ!$D$10+'СЕТ СН'!$H$5-'СЕТ СН'!$H$21</f>
        <v>3141.3069450399998</v>
      </c>
      <c r="W96" s="36">
        <f>SUMIFS(СВЦЭМ!$D$39:$D$782,СВЦЭМ!$A$39:$A$782,$A96,СВЦЭМ!$B$39:$B$782,W$83)+'СЕТ СН'!$H$11+СВЦЭМ!$D$10+'СЕТ СН'!$H$5-'СЕТ СН'!$H$21</f>
        <v>3129.8633700199998</v>
      </c>
      <c r="X96" s="36">
        <f>SUMIFS(СВЦЭМ!$D$39:$D$782,СВЦЭМ!$A$39:$A$782,$A96,СВЦЭМ!$B$39:$B$782,X$83)+'СЕТ СН'!$H$11+СВЦЭМ!$D$10+'СЕТ СН'!$H$5-'СЕТ СН'!$H$21</f>
        <v>3128.3290130699997</v>
      </c>
      <c r="Y96" s="36">
        <f>SUMIFS(СВЦЭМ!$D$39:$D$782,СВЦЭМ!$A$39:$A$782,$A96,СВЦЭМ!$B$39:$B$782,Y$83)+'СЕТ СН'!$H$11+СВЦЭМ!$D$10+'СЕТ СН'!$H$5-'СЕТ СН'!$H$21</f>
        <v>3131.5735675199999</v>
      </c>
    </row>
    <row r="97" spans="1:25" ht="15.75" x14ac:dyDescent="0.2">
      <c r="A97" s="35">
        <f t="shared" si="2"/>
        <v>44361</v>
      </c>
      <c r="B97" s="36">
        <f>SUMIFS(СВЦЭМ!$D$39:$D$782,СВЦЭМ!$A$39:$A$782,$A97,СВЦЭМ!$B$39:$B$782,B$83)+'СЕТ СН'!$H$11+СВЦЭМ!$D$10+'СЕТ СН'!$H$5-'СЕТ СН'!$H$21</f>
        <v>3159.86379098</v>
      </c>
      <c r="C97" s="36">
        <f>SUMIFS(СВЦЭМ!$D$39:$D$782,СВЦЭМ!$A$39:$A$782,$A97,СВЦЭМ!$B$39:$B$782,C$83)+'СЕТ СН'!$H$11+СВЦЭМ!$D$10+'СЕТ СН'!$H$5-'СЕТ СН'!$H$21</f>
        <v>3239.67594861</v>
      </c>
      <c r="D97" s="36">
        <f>SUMIFS(СВЦЭМ!$D$39:$D$782,СВЦЭМ!$A$39:$A$782,$A97,СВЦЭМ!$B$39:$B$782,D$83)+'СЕТ СН'!$H$11+СВЦЭМ!$D$10+'СЕТ СН'!$H$5-'СЕТ СН'!$H$21</f>
        <v>3276.6030830099999</v>
      </c>
      <c r="E97" s="36">
        <f>SUMIFS(СВЦЭМ!$D$39:$D$782,СВЦЭМ!$A$39:$A$782,$A97,СВЦЭМ!$B$39:$B$782,E$83)+'СЕТ СН'!$H$11+СВЦЭМ!$D$10+'СЕТ СН'!$H$5-'СЕТ СН'!$H$21</f>
        <v>3294.74488032</v>
      </c>
      <c r="F97" s="36">
        <f>SUMIFS(СВЦЭМ!$D$39:$D$782,СВЦЭМ!$A$39:$A$782,$A97,СВЦЭМ!$B$39:$B$782,F$83)+'СЕТ СН'!$H$11+СВЦЭМ!$D$10+'СЕТ СН'!$H$5-'СЕТ СН'!$H$21</f>
        <v>3290.2047795199996</v>
      </c>
      <c r="G97" s="36">
        <f>SUMIFS(СВЦЭМ!$D$39:$D$782,СВЦЭМ!$A$39:$A$782,$A97,СВЦЭМ!$B$39:$B$782,G$83)+'СЕТ СН'!$H$11+СВЦЭМ!$D$10+'СЕТ СН'!$H$5-'СЕТ СН'!$H$21</f>
        <v>3292.3203911999999</v>
      </c>
      <c r="H97" s="36">
        <f>SUMIFS(СВЦЭМ!$D$39:$D$782,СВЦЭМ!$A$39:$A$782,$A97,СВЦЭМ!$B$39:$B$782,H$83)+'СЕТ СН'!$H$11+СВЦЭМ!$D$10+'СЕТ СН'!$H$5-'СЕТ СН'!$H$21</f>
        <v>3287.6734134499998</v>
      </c>
      <c r="I97" s="36">
        <f>SUMIFS(СВЦЭМ!$D$39:$D$782,СВЦЭМ!$A$39:$A$782,$A97,СВЦЭМ!$B$39:$B$782,I$83)+'СЕТ СН'!$H$11+СВЦЭМ!$D$10+'СЕТ СН'!$H$5-'СЕТ СН'!$H$21</f>
        <v>3241.07896205</v>
      </c>
      <c r="J97" s="36">
        <f>SUMIFS(СВЦЭМ!$D$39:$D$782,СВЦЭМ!$A$39:$A$782,$A97,СВЦЭМ!$B$39:$B$782,J$83)+'СЕТ СН'!$H$11+СВЦЭМ!$D$10+'СЕТ СН'!$H$5-'СЕТ СН'!$H$21</f>
        <v>3181.5708888199997</v>
      </c>
      <c r="K97" s="36">
        <f>SUMIFS(СВЦЭМ!$D$39:$D$782,СВЦЭМ!$A$39:$A$782,$A97,СВЦЭМ!$B$39:$B$782,K$83)+'СЕТ СН'!$H$11+СВЦЭМ!$D$10+'СЕТ СН'!$H$5-'СЕТ СН'!$H$21</f>
        <v>3171.9285639899999</v>
      </c>
      <c r="L97" s="36">
        <f>SUMIFS(СВЦЭМ!$D$39:$D$782,СВЦЭМ!$A$39:$A$782,$A97,СВЦЭМ!$B$39:$B$782,L$83)+'СЕТ СН'!$H$11+СВЦЭМ!$D$10+'СЕТ СН'!$H$5-'СЕТ СН'!$H$21</f>
        <v>3187.8891662299998</v>
      </c>
      <c r="M97" s="36">
        <f>SUMIFS(СВЦЭМ!$D$39:$D$782,СВЦЭМ!$A$39:$A$782,$A97,СВЦЭМ!$B$39:$B$782,M$83)+'СЕТ СН'!$H$11+СВЦЭМ!$D$10+'СЕТ СН'!$H$5-'СЕТ СН'!$H$21</f>
        <v>3185.3253410099996</v>
      </c>
      <c r="N97" s="36">
        <f>SUMIFS(СВЦЭМ!$D$39:$D$782,СВЦЭМ!$A$39:$A$782,$A97,СВЦЭМ!$B$39:$B$782,N$83)+'СЕТ СН'!$H$11+СВЦЭМ!$D$10+'СЕТ СН'!$H$5-'СЕТ СН'!$H$21</f>
        <v>3255.6918889199997</v>
      </c>
      <c r="O97" s="36">
        <f>SUMIFS(СВЦЭМ!$D$39:$D$782,СВЦЭМ!$A$39:$A$782,$A97,СВЦЭМ!$B$39:$B$782,O$83)+'СЕТ СН'!$H$11+СВЦЭМ!$D$10+'СЕТ СН'!$H$5-'СЕТ СН'!$H$21</f>
        <v>3276.4422129</v>
      </c>
      <c r="P97" s="36">
        <f>SUMIFS(СВЦЭМ!$D$39:$D$782,СВЦЭМ!$A$39:$A$782,$A97,СВЦЭМ!$B$39:$B$782,P$83)+'СЕТ СН'!$H$11+СВЦЭМ!$D$10+'СЕТ СН'!$H$5-'СЕТ СН'!$H$21</f>
        <v>3267.8413473599999</v>
      </c>
      <c r="Q97" s="36">
        <f>SUMIFS(СВЦЭМ!$D$39:$D$782,СВЦЭМ!$A$39:$A$782,$A97,СВЦЭМ!$B$39:$B$782,Q$83)+'СЕТ СН'!$H$11+СВЦЭМ!$D$10+'СЕТ СН'!$H$5-'СЕТ СН'!$H$21</f>
        <v>3261.79510974</v>
      </c>
      <c r="R97" s="36">
        <f>SUMIFS(СВЦЭМ!$D$39:$D$782,СВЦЭМ!$A$39:$A$782,$A97,СВЦЭМ!$B$39:$B$782,R$83)+'СЕТ СН'!$H$11+СВЦЭМ!$D$10+'СЕТ СН'!$H$5-'СЕТ СН'!$H$21</f>
        <v>3234.5850545599997</v>
      </c>
      <c r="S97" s="36">
        <f>SUMIFS(СВЦЭМ!$D$39:$D$782,СВЦЭМ!$A$39:$A$782,$A97,СВЦЭМ!$B$39:$B$782,S$83)+'СЕТ СН'!$H$11+СВЦЭМ!$D$10+'СЕТ СН'!$H$5-'СЕТ СН'!$H$21</f>
        <v>3162.8466844599998</v>
      </c>
      <c r="T97" s="36">
        <f>SUMIFS(СВЦЭМ!$D$39:$D$782,СВЦЭМ!$A$39:$A$782,$A97,СВЦЭМ!$B$39:$B$782,T$83)+'СЕТ СН'!$H$11+СВЦЭМ!$D$10+'СЕТ СН'!$H$5-'СЕТ СН'!$H$21</f>
        <v>3188.8917206799997</v>
      </c>
      <c r="U97" s="36">
        <f>SUMIFS(СВЦЭМ!$D$39:$D$782,СВЦЭМ!$A$39:$A$782,$A97,СВЦЭМ!$B$39:$B$782,U$83)+'СЕТ СН'!$H$11+СВЦЭМ!$D$10+'СЕТ СН'!$H$5-'СЕТ СН'!$H$21</f>
        <v>3196.4037837199999</v>
      </c>
      <c r="V97" s="36">
        <f>SUMIFS(СВЦЭМ!$D$39:$D$782,СВЦЭМ!$A$39:$A$782,$A97,СВЦЭМ!$B$39:$B$782,V$83)+'СЕТ СН'!$H$11+СВЦЭМ!$D$10+'СЕТ СН'!$H$5-'СЕТ СН'!$H$21</f>
        <v>3164.0468223299999</v>
      </c>
      <c r="W97" s="36">
        <f>SUMIFS(СВЦЭМ!$D$39:$D$782,СВЦЭМ!$A$39:$A$782,$A97,СВЦЭМ!$B$39:$B$782,W$83)+'СЕТ СН'!$H$11+СВЦЭМ!$D$10+'СЕТ СН'!$H$5-'СЕТ СН'!$H$21</f>
        <v>3125.7370666299998</v>
      </c>
      <c r="X97" s="36">
        <f>SUMIFS(СВЦЭМ!$D$39:$D$782,СВЦЭМ!$A$39:$A$782,$A97,СВЦЭМ!$B$39:$B$782,X$83)+'СЕТ СН'!$H$11+СВЦЭМ!$D$10+'СЕТ СН'!$H$5-'СЕТ СН'!$H$21</f>
        <v>3146.2621703799996</v>
      </c>
      <c r="Y97" s="36">
        <f>SUMIFS(СВЦЭМ!$D$39:$D$782,СВЦЭМ!$A$39:$A$782,$A97,СВЦЭМ!$B$39:$B$782,Y$83)+'СЕТ СН'!$H$11+СВЦЭМ!$D$10+'СЕТ СН'!$H$5-'СЕТ СН'!$H$21</f>
        <v>3167.5348012199997</v>
      </c>
    </row>
    <row r="98" spans="1:25" ht="15.75" x14ac:dyDescent="0.2">
      <c r="A98" s="35">
        <f t="shared" si="2"/>
        <v>44362</v>
      </c>
      <c r="B98" s="36">
        <f>SUMIFS(СВЦЭМ!$D$39:$D$782,СВЦЭМ!$A$39:$A$782,$A98,СВЦЭМ!$B$39:$B$782,B$83)+'СЕТ СН'!$H$11+СВЦЭМ!$D$10+'СЕТ СН'!$H$5-'СЕТ СН'!$H$21</f>
        <v>3176.8482834299998</v>
      </c>
      <c r="C98" s="36">
        <f>SUMIFS(СВЦЭМ!$D$39:$D$782,СВЦЭМ!$A$39:$A$782,$A98,СВЦЭМ!$B$39:$B$782,C$83)+'СЕТ СН'!$H$11+СВЦЭМ!$D$10+'СЕТ СН'!$H$5-'СЕТ СН'!$H$21</f>
        <v>3257.5892755</v>
      </c>
      <c r="D98" s="36">
        <f>SUMIFS(СВЦЭМ!$D$39:$D$782,СВЦЭМ!$A$39:$A$782,$A98,СВЦЭМ!$B$39:$B$782,D$83)+'СЕТ СН'!$H$11+СВЦЭМ!$D$10+'СЕТ СН'!$H$5-'СЕТ СН'!$H$21</f>
        <v>3285.2888254</v>
      </c>
      <c r="E98" s="36">
        <f>SUMIFS(СВЦЭМ!$D$39:$D$782,СВЦЭМ!$A$39:$A$782,$A98,СВЦЭМ!$B$39:$B$782,E$83)+'СЕТ СН'!$H$11+СВЦЭМ!$D$10+'СЕТ СН'!$H$5-'СЕТ СН'!$H$21</f>
        <v>3294.7996914199998</v>
      </c>
      <c r="F98" s="36">
        <f>SUMIFS(СВЦЭМ!$D$39:$D$782,СВЦЭМ!$A$39:$A$782,$A98,СВЦЭМ!$B$39:$B$782,F$83)+'СЕТ СН'!$H$11+СВЦЭМ!$D$10+'СЕТ СН'!$H$5-'СЕТ СН'!$H$21</f>
        <v>3279.53406129</v>
      </c>
      <c r="G98" s="36">
        <f>SUMIFS(СВЦЭМ!$D$39:$D$782,СВЦЭМ!$A$39:$A$782,$A98,СВЦЭМ!$B$39:$B$782,G$83)+'СЕТ СН'!$H$11+СВЦЭМ!$D$10+'СЕТ СН'!$H$5-'СЕТ СН'!$H$21</f>
        <v>3276.8754622299998</v>
      </c>
      <c r="H98" s="36">
        <f>SUMIFS(СВЦЭМ!$D$39:$D$782,СВЦЭМ!$A$39:$A$782,$A98,СВЦЭМ!$B$39:$B$782,H$83)+'СЕТ СН'!$H$11+СВЦЭМ!$D$10+'СЕТ СН'!$H$5-'СЕТ СН'!$H$21</f>
        <v>3285.0259544099999</v>
      </c>
      <c r="I98" s="36">
        <f>SUMIFS(СВЦЭМ!$D$39:$D$782,СВЦЭМ!$A$39:$A$782,$A98,СВЦЭМ!$B$39:$B$782,I$83)+'СЕТ СН'!$H$11+СВЦЭМ!$D$10+'СЕТ СН'!$H$5-'СЕТ СН'!$H$21</f>
        <v>3200.4594474099999</v>
      </c>
      <c r="J98" s="36">
        <f>SUMIFS(СВЦЭМ!$D$39:$D$782,СВЦЭМ!$A$39:$A$782,$A98,СВЦЭМ!$B$39:$B$782,J$83)+'СЕТ СН'!$H$11+СВЦЭМ!$D$10+'СЕТ СН'!$H$5-'СЕТ СН'!$H$21</f>
        <v>3166.89690157</v>
      </c>
      <c r="K98" s="36">
        <f>SUMIFS(СВЦЭМ!$D$39:$D$782,СВЦЭМ!$A$39:$A$782,$A98,СВЦЭМ!$B$39:$B$782,K$83)+'СЕТ СН'!$H$11+СВЦЭМ!$D$10+'СЕТ СН'!$H$5-'СЕТ СН'!$H$21</f>
        <v>3150.26288277</v>
      </c>
      <c r="L98" s="36">
        <f>SUMIFS(СВЦЭМ!$D$39:$D$782,СВЦЭМ!$A$39:$A$782,$A98,СВЦЭМ!$B$39:$B$782,L$83)+'СЕТ СН'!$H$11+СВЦЭМ!$D$10+'СЕТ СН'!$H$5-'СЕТ СН'!$H$21</f>
        <v>3140.35647109</v>
      </c>
      <c r="M98" s="36">
        <f>SUMIFS(СВЦЭМ!$D$39:$D$782,СВЦЭМ!$A$39:$A$782,$A98,СВЦЭМ!$B$39:$B$782,M$83)+'СЕТ СН'!$H$11+СВЦЭМ!$D$10+'СЕТ СН'!$H$5-'СЕТ СН'!$H$21</f>
        <v>3197.7861828299997</v>
      </c>
      <c r="N98" s="36">
        <f>SUMIFS(СВЦЭМ!$D$39:$D$782,СВЦЭМ!$A$39:$A$782,$A98,СВЦЭМ!$B$39:$B$782,N$83)+'СЕТ СН'!$H$11+СВЦЭМ!$D$10+'СЕТ СН'!$H$5-'СЕТ СН'!$H$21</f>
        <v>3241.5781753399997</v>
      </c>
      <c r="O98" s="36">
        <f>SUMIFS(СВЦЭМ!$D$39:$D$782,СВЦЭМ!$A$39:$A$782,$A98,СВЦЭМ!$B$39:$B$782,O$83)+'СЕТ СН'!$H$11+СВЦЭМ!$D$10+'СЕТ СН'!$H$5-'СЕТ СН'!$H$21</f>
        <v>3285.8199168399997</v>
      </c>
      <c r="P98" s="36">
        <f>SUMIFS(СВЦЭМ!$D$39:$D$782,СВЦЭМ!$A$39:$A$782,$A98,СВЦЭМ!$B$39:$B$782,P$83)+'СЕТ СН'!$H$11+СВЦЭМ!$D$10+'СЕТ СН'!$H$5-'СЕТ СН'!$H$21</f>
        <v>3287.4976734699999</v>
      </c>
      <c r="Q98" s="36">
        <f>SUMIFS(СВЦЭМ!$D$39:$D$782,СВЦЭМ!$A$39:$A$782,$A98,СВЦЭМ!$B$39:$B$782,Q$83)+'СЕТ СН'!$H$11+СВЦЭМ!$D$10+'СЕТ СН'!$H$5-'СЕТ СН'!$H$21</f>
        <v>3295.6736164499998</v>
      </c>
      <c r="R98" s="36">
        <f>SUMIFS(СВЦЭМ!$D$39:$D$782,СВЦЭМ!$A$39:$A$782,$A98,СВЦЭМ!$B$39:$B$782,R$83)+'СЕТ СН'!$H$11+СВЦЭМ!$D$10+'СЕТ СН'!$H$5-'СЕТ СН'!$H$21</f>
        <v>3262.7482964999999</v>
      </c>
      <c r="S98" s="36">
        <f>SUMIFS(СВЦЭМ!$D$39:$D$782,СВЦЭМ!$A$39:$A$782,$A98,СВЦЭМ!$B$39:$B$782,S$83)+'СЕТ СН'!$H$11+СВЦЭМ!$D$10+'СЕТ СН'!$H$5-'СЕТ СН'!$H$21</f>
        <v>3204.1847606499996</v>
      </c>
      <c r="T98" s="36">
        <f>SUMIFS(СВЦЭМ!$D$39:$D$782,СВЦЭМ!$A$39:$A$782,$A98,СВЦЭМ!$B$39:$B$782,T$83)+'СЕТ СН'!$H$11+СВЦЭМ!$D$10+'СЕТ СН'!$H$5-'СЕТ СН'!$H$21</f>
        <v>3152.7521769699997</v>
      </c>
      <c r="U98" s="36">
        <f>SUMIFS(СВЦЭМ!$D$39:$D$782,СВЦЭМ!$A$39:$A$782,$A98,СВЦЭМ!$B$39:$B$782,U$83)+'СЕТ СН'!$H$11+СВЦЭМ!$D$10+'СЕТ СН'!$H$5-'СЕТ СН'!$H$21</f>
        <v>3147.1435863500001</v>
      </c>
      <c r="V98" s="36">
        <f>SUMIFS(СВЦЭМ!$D$39:$D$782,СВЦЭМ!$A$39:$A$782,$A98,СВЦЭМ!$B$39:$B$782,V$83)+'СЕТ СН'!$H$11+СВЦЭМ!$D$10+'СЕТ СН'!$H$5-'СЕТ СН'!$H$21</f>
        <v>3109.7106243999997</v>
      </c>
      <c r="W98" s="36">
        <f>SUMIFS(СВЦЭМ!$D$39:$D$782,СВЦЭМ!$A$39:$A$782,$A98,СВЦЭМ!$B$39:$B$782,W$83)+'СЕТ СН'!$H$11+СВЦЭМ!$D$10+'СЕТ СН'!$H$5-'СЕТ СН'!$H$21</f>
        <v>3099.43001942</v>
      </c>
      <c r="X98" s="36">
        <f>SUMIFS(СВЦЭМ!$D$39:$D$782,СВЦЭМ!$A$39:$A$782,$A98,СВЦЭМ!$B$39:$B$782,X$83)+'СЕТ СН'!$H$11+СВЦЭМ!$D$10+'СЕТ СН'!$H$5-'СЕТ СН'!$H$21</f>
        <v>3117.8090695199999</v>
      </c>
      <c r="Y98" s="36">
        <f>SUMIFS(СВЦЭМ!$D$39:$D$782,СВЦЭМ!$A$39:$A$782,$A98,СВЦЭМ!$B$39:$B$782,Y$83)+'СЕТ СН'!$H$11+СВЦЭМ!$D$10+'СЕТ СН'!$H$5-'СЕТ СН'!$H$21</f>
        <v>3133.3495952599997</v>
      </c>
    </row>
    <row r="99" spans="1:25" ht="15.75" x14ac:dyDescent="0.2">
      <c r="A99" s="35">
        <f t="shared" si="2"/>
        <v>44363</v>
      </c>
      <c r="B99" s="36">
        <f>SUMIFS(СВЦЭМ!$D$39:$D$782,СВЦЭМ!$A$39:$A$782,$A99,СВЦЭМ!$B$39:$B$782,B$83)+'СЕТ СН'!$H$11+СВЦЭМ!$D$10+'СЕТ СН'!$H$5-'СЕТ СН'!$H$21</f>
        <v>3158.5857503999996</v>
      </c>
      <c r="C99" s="36">
        <f>SUMIFS(СВЦЭМ!$D$39:$D$782,СВЦЭМ!$A$39:$A$782,$A99,СВЦЭМ!$B$39:$B$782,C$83)+'СЕТ СН'!$H$11+СВЦЭМ!$D$10+'СЕТ СН'!$H$5-'СЕТ СН'!$H$21</f>
        <v>3247.18992028</v>
      </c>
      <c r="D99" s="36">
        <f>SUMIFS(СВЦЭМ!$D$39:$D$782,СВЦЭМ!$A$39:$A$782,$A99,СВЦЭМ!$B$39:$B$782,D$83)+'СЕТ СН'!$H$11+СВЦЭМ!$D$10+'СЕТ СН'!$H$5-'СЕТ СН'!$H$21</f>
        <v>3274.7992538499998</v>
      </c>
      <c r="E99" s="36">
        <f>SUMIFS(СВЦЭМ!$D$39:$D$782,СВЦЭМ!$A$39:$A$782,$A99,СВЦЭМ!$B$39:$B$782,E$83)+'СЕТ СН'!$H$11+СВЦЭМ!$D$10+'СЕТ СН'!$H$5-'СЕТ СН'!$H$21</f>
        <v>3269.1612914799998</v>
      </c>
      <c r="F99" s="36">
        <f>SUMIFS(СВЦЭМ!$D$39:$D$782,СВЦЭМ!$A$39:$A$782,$A99,СВЦЭМ!$B$39:$B$782,F$83)+'СЕТ СН'!$H$11+СВЦЭМ!$D$10+'СЕТ СН'!$H$5-'СЕТ СН'!$H$21</f>
        <v>3262.8606208499996</v>
      </c>
      <c r="G99" s="36">
        <f>SUMIFS(СВЦЭМ!$D$39:$D$782,СВЦЭМ!$A$39:$A$782,$A99,СВЦЭМ!$B$39:$B$782,G$83)+'СЕТ СН'!$H$11+СВЦЭМ!$D$10+'СЕТ СН'!$H$5-'СЕТ СН'!$H$21</f>
        <v>3275.4620034899999</v>
      </c>
      <c r="H99" s="36">
        <f>SUMIFS(СВЦЭМ!$D$39:$D$782,СВЦЭМ!$A$39:$A$782,$A99,СВЦЭМ!$B$39:$B$782,H$83)+'СЕТ СН'!$H$11+СВЦЭМ!$D$10+'СЕТ СН'!$H$5-'СЕТ СН'!$H$21</f>
        <v>3266.7550870300001</v>
      </c>
      <c r="I99" s="36">
        <f>SUMIFS(СВЦЭМ!$D$39:$D$782,СВЦЭМ!$A$39:$A$782,$A99,СВЦЭМ!$B$39:$B$782,I$83)+'СЕТ СН'!$H$11+СВЦЭМ!$D$10+'СЕТ СН'!$H$5-'СЕТ СН'!$H$21</f>
        <v>3209.60532203</v>
      </c>
      <c r="J99" s="36">
        <f>SUMIFS(СВЦЭМ!$D$39:$D$782,СВЦЭМ!$A$39:$A$782,$A99,СВЦЭМ!$B$39:$B$782,J$83)+'СЕТ СН'!$H$11+СВЦЭМ!$D$10+'СЕТ СН'!$H$5-'СЕТ СН'!$H$21</f>
        <v>3161.5844162200001</v>
      </c>
      <c r="K99" s="36">
        <f>SUMIFS(СВЦЭМ!$D$39:$D$782,СВЦЭМ!$A$39:$A$782,$A99,СВЦЭМ!$B$39:$B$782,K$83)+'СЕТ СН'!$H$11+СВЦЭМ!$D$10+'СЕТ СН'!$H$5-'СЕТ СН'!$H$21</f>
        <v>3134.6375710699999</v>
      </c>
      <c r="L99" s="36">
        <f>SUMIFS(СВЦЭМ!$D$39:$D$782,СВЦЭМ!$A$39:$A$782,$A99,СВЦЭМ!$B$39:$B$782,L$83)+'СЕТ СН'!$H$11+СВЦЭМ!$D$10+'СЕТ СН'!$H$5-'СЕТ СН'!$H$21</f>
        <v>3155.0465797099996</v>
      </c>
      <c r="M99" s="36">
        <f>SUMIFS(СВЦЭМ!$D$39:$D$782,СВЦЭМ!$A$39:$A$782,$A99,СВЦЭМ!$B$39:$B$782,M$83)+'СЕТ СН'!$H$11+СВЦЭМ!$D$10+'СЕТ СН'!$H$5-'СЕТ СН'!$H$21</f>
        <v>3191.4404942199999</v>
      </c>
      <c r="N99" s="36">
        <f>SUMIFS(СВЦЭМ!$D$39:$D$782,СВЦЭМ!$A$39:$A$782,$A99,СВЦЭМ!$B$39:$B$782,N$83)+'СЕТ СН'!$H$11+СВЦЭМ!$D$10+'СЕТ СН'!$H$5-'СЕТ СН'!$H$21</f>
        <v>3253.39529739</v>
      </c>
      <c r="O99" s="36">
        <f>SUMIFS(СВЦЭМ!$D$39:$D$782,СВЦЭМ!$A$39:$A$782,$A99,СВЦЭМ!$B$39:$B$782,O$83)+'СЕТ СН'!$H$11+СВЦЭМ!$D$10+'СЕТ СН'!$H$5-'СЕТ СН'!$H$21</f>
        <v>3277.0112168999999</v>
      </c>
      <c r="P99" s="36">
        <f>SUMIFS(СВЦЭМ!$D$39:$D$782,СВЦЭМ!$A$39:$A$782,$A99,СВЦЭМ!$B$39:$B$782,P$83)+'СЕТ СН'!$H$11+СВЦЭМ!$D$10+'СЕТ СН'!$H$5-'СЕТ СН'!$H$21</f>
        <v>3279.82084012</v>
      </c>
      <c r="Q99" s="36">
        <f>SUMIFS(СВЦЭМ!$D$39:$D$782,СВЦЭМ!$A$39:$A$782,$A99,СВЦЭМ!$B$39:$B$782,Q$83)+'СЕТ СН'!$H$11+СВЦЭМ!$D$10+'СЕТ СН'!$H$5-'СЕТ СН'!$H$21</f>
        <v>3281.0106458800001</v>
      </c>
      <c r="R99" s="36">
        <f>SUMIFS(СВЦЭМ!$D$39:$D$782,СВЦЭМ!$A$39:$A$782,$A99,СВЦЭМ!$B$39:$B$782,R$83)+'СЕТ СН'!$H$11+СВЦЭМ!$D$10+'СЕТ СН'!$H$5-'СЕТ СН'!$H$21</f>
        <v>3261.1470881299997</v>
      </c>
      <c r="S99" s="36">
        <f>SUMIFS(СВЦЭМ!$D$39:$D$782,СВЦЭМ!$A$39:$A$782,$A99,СВЦЭМ!$B$39:$B$782,S$83)+'СЕТ СН'!$H$11+СВЦЭМ!$D$10+'СЕТ СН'!$H$5-'СЕТ СН'!$H$21</f>
        <v>3203.0631611399999</v>
      </c>
      <c r="T99" s="36">
        <f>SUMIFS(СВЦЭМ!$D$39:$D$782,СВЦЭМ!$A$39:$A$782,$A99,СВЦЭМ!$B$39:$B$782,T$83)+'СЕТ СН'!$H$11+СВЦЭМ!$D$10+'СЕТ СН'!$H$5-'СЕТ СН'!$H$21</f>
        <v>3150.7344603699999</v>
      </c>
      <c r="U99" s="36">
        <f>SUMIFS(СВЦЭМ!$D$39:$D$782,СВЦЭМ!$A$39:$A$782,$A99,СВЦЭМ!$B$39:$B$782,U$83)+'СЕТ СН'!$H$11+СВЦЭМ!$D$10+'СЕТ СН'!$H$5-'СЕТ СН'!$H$21</f>
        <v>3130.5291054899999</v>
      </c>
      <c r="V99" s="36">
        <f>SUMIFS(СВЦЭМ!$D$39:$D$782,СВЦЭМ!$A$39:$A$782,$A99,СВЦЭМ!$B$39:$B$782,V$83)+'СЕТ СН'!$H$11+СВЦЭМ!$D$10+'СЕТ СН'!$H$5-'СЕТ СН'!$H$21</f>
        <v>3108.87105389</v>
      </c>
      <c r="W99" s="36">
        <f>SUMIFS(СВЦЭМ!$D$39:$D$782,СВЦЭМ!$A$39:$A$782,$A99,СВЦЭМ!$B$39:$B$782,W$83)+'СЕТ СН'!$H$11+СВЦЭМ!$D$10+'СЕТ СН'!$H$5-'СЕТ СН'!$H$21</f>
        <v>3090.90961328</v>
      </c>
      <c r="X99" s="36">
        <f>SUMIFS(СВЦЭМ!$D$39:$D$782,СВЦЭМ!$A$39:$A$782,$A99,СВЦЭМ!$B$39:$B$782,X$83)+'СЕТ СН'!$H$11+СВЦЭМ!$D$10+'СЕТ СН'!$H$5-'СЕТ СН'!$H$21</f>
        <v>3099.6919201799997</v>
      </c>
      <c r="Y99" s="36">
        <f>SUMIFS(СВЦЭМ!$D$39:$D$782,СВЦЭМ!$A$39:$A$782,$A99,СВЦЭМ!$B$39:$B$782,Y$83)+'СЕТ СН'!$H$11+СВЦЭМ!$D$10+'СЕТ СН'!$H$5-'СЕТ СН'!$H$21</f>
        <v>3121.3524126799998</v>
      </c>
    </row>
    <row r="100" spans="1:25" ht="15.75" x14ac:dyDescent="0.2">
      <c r="A100" s="35">
        <f t="shared" si="2"/>
        <v>44364</v>
      </c>
      <c r="B100" s="36">
        <f>SUMIFS(СВЦЭМ!$D$39:$D$782,СВЦЭМ!$A$39:$A$782,$A100,СВЦЭМ!$B$39:$B$782,B$83)+'СЕТ СН'!$H$11+СВЦЭМ!$D$10+'СЕТ СН'!$H$5-'СЕТ СН'!$H$21</f>
        <v>3191.7750036999996</v>
      </c>
      <c r="C100" s="36">
        <f>SUMIFS(СВЦЭМ!$D$39:$D$782,СВЦЭМ!$A$39:$A$782,$A100,СВЦЭМ!$B$39:$B$782,C$83)+'СЕТ СН'!$H$11+СВЦЭМ!$D$10+'СЕТ СН'!$H$5-'СЕТ СН'!$H$21</f>
        <v>3284.1155816999999</v>
      </c>
      <c r="D100" s="36">
        <f>SUMIFS(СВЦЭМ!$D$39:$D$782,СВЦЭМ!$A$39:$A$782,$A100,СВЦЭМ!$B$39:$B$782,D$83)+'СЕТ СН'!$H$11+СВЦЭМ!$D$10+'СЕТ СН'!$H$5-'СЕТ СН'!$H$21</f>
        <v>3298.5367460699999</v>
      </c>
      <c r="E100" s="36">
        <f>SUMIFS(СВЦЭМ!$D$39:$D$782,СВЦЭМ!$A$39:$A$782,$A100,СВЦЭМ!$B$39:$B$782,E$83)+'СЕТ СН'!$H$11+СВЦЭМ!$D$10+'СЕТ СН'!$H$5-'СЕТ СН'!$H$21</f>
        <v>3293.0700156299999</v>
      </c>
      <c r="F100" s="36">
        <f>SUMIFS(СВЦЭМ!$D$39:$D$782,СВЦЭМ!$A$39:$A$782,$A100,СВЦЭМ!$B$39:$B$782,F$83)+'СЕТ СН'!$H$11+СВЦЭМ!$D$10+'СЕТ СН'!$H$5-'СЕТ СН'!$H$21</f>
        <v>3285.0071194499997</v>
      </c>
      <c r="G100" s="36">
        <f>SUMIFS(СВЦЭМ!$D$39:$D$782,СВЦЭМ!$A$39:$A$782,$A100,СВЦЭМ!$B$39:$B$782,G$83)+'СЕТ СН'!$H$11+СВЦЭМ!$D$10+'СЕТ СН'!$H$5-'СЕТ СН'!$H$21</f>
        <v>3296.0131457699999</v>
      </c>
      <c r="H100" s="36">
        <f>SUMIFS(СВЦЭМ!$D$39:$D$782,СВЦЭМ!$A$39:$A$782,$A100,СВЦЭМ!$B$39:$B$782,H$83)+'СЕТ СН'!$H$11+СВЦЭМ!$D$10+'СЕТ СН'!$H$5-'СЕТ СН'!$H$21</f>
        <v>3324.19250921</v>
      </c>
      <c r="I100" s="36">
        <f>SUMIFS(СВЦЭМ!$D$39:$D$782,СВЦЭМ!$A$39:$A$782,$A100,СВЦЭМ!$B$39:$B$782,I$83)+'СЕТ СН'!$H$11+СВЦЭМ!$D$10+'СЕТ СН'!$H$5-'СЕТ СН'!$H$21</f>
        <v>3236.5724760899998</v>
      </c>
      <c r="J100" s="36">
        <f>SUMIFS(СВЦЭМ!$D$39:$D$782,СВЦЭМ!$A$39:$A$782,$A100,СВЦЭМ!$B$39:$B$782,J$83)+'СЕТ СН'!$H$11+СВЦЭМ!$D$10+'СЕТ СН'!$H$5-'СЕТ СН'!$H$21</f>
        <v>3209.6250715199999</v>
      </c>
      <c r="K100" s="36">
        <f>SUMIFS(СВЦЭМ!$D$39:$D$782,СВЦЭМ!$A$39:$A$782,$A100,СВЦЭМ!$B$39:$B$782,K$83)+'СЕТ СН'!$H$11+СВЦЭМ!$D$10+'СЕТ СН'!$H$5-'СЕТ СН'!$H$21</f>
        <v>3195.2474486699998</v>
      </c>
      <c r="L100" s="36">
        <f>SUMIFS(СВЦЭМ!$D$39:$D$782,СВЦЭМ!$A$39:$A$782,$A100,СВЦЭМ!$B$39:$B$782,L$83)+'СЕТ СН'!$H$11+СВЦЭМ!$D$10+'СЕТ СН'!$H$5-'СЕТ СН'!$H$21</f>
        <v>3189.2298163299997</v>
      </c>
      <c r="M100" s="36">
        <f>SUMIFS(СВЦЭМ!$D$39:$D$782,СВЦЭМ!$A$39:$A$782,$A100,СВЦЭМ!$B$39:$B$782,M$83)+'СЕТ СН'!$H$11+СВЦЭМ!$D$10+'СЕТ СН'!$H$5-'СЕТ СН'!$H$21</f>
        <v>3233.6573293499996</v>
      </c>
      <c r="N100" s="36">
        <f>SUMIFS(СВЦЭМ!$D$39:$D$782,СВЦЭМ!$A$39:$A$782,$A100,СВЦЭМ!$B$39:$B$782,N$83)+'СЕТ СН'!$H$11+СВЦЭМ!$D$10+'СЕТ СН'!$H$5-'СЕТ СН'!$H$21</f>
        <v>3286.9654938399999</v>
      </c>
      <c r="O100" s="36">
        <f>SUMIFS(СВЦЭМ!$D$39:$D$782,СВЦЭМ!$A$39:$A$782,$A100,СВЦЭМ!$B$39:$B$782,O$83)+'СЕТ СН'!$H$11+СВЦЭМ!$D$10+'СЕТ СН'!$H$5-'СЕТ СН'!$H$21</f>
        <v>3288.8435753999997</v>
      </c>
      <c r="P100" s="36">
        <f>SUMIFS(СВЦЭМ!$D$39:$D$782,СВЦЭМ!$A$39:$A$782,$A100,СВЦЭМ!$B$39:$B$782,P$83)+'СЕТ СН'!$H$11+СВЦЭМ!$D$10+'СЕТ СН'!$H$5-'СЕТ СН'!$H$21</f>
        <v>3316.4428568499998</v>
      </c>
      <c r="Q100" s="36">
        <f>SUMIFS(СВЦЭМ!$D$39:$D$782,СВЦЭМ!$A$39:$A$782,$A100,СВЦЭМ!$B$39:$B$782,Q$83)+'СЕТ СН'!$H$11+СВЦЭМ!$D$10+'СЕТ СН'!$H$5-'СЕТ СН'!$H$21</f>
        <v>3309.97803316</v>
      </c>
      <c r="R100" s="36">
        <f>SUMIFS(СВЦЭМ!$D$39:$D$782,СВЦЭМ!$A$39:$A$782,$A100,СВЦЭМ!$B$39:$B$782,R$83)+'СЕТ СН'!$H$11+СВЦЭМ!$D$10+'СЕТ СН'!$H$5-'СЕТ СН'!$H$21</f>
        <v>3300.7629229899999</v>
      </c>
      <c r="S100" s="36">
        <f>SUMIFS(СВЦЭМ!$D$39:$D$782,СВЦЭМ!$A$39:$A$782,$A100,СВЦЭМ!$B$39:$B$782,S$83)+'СЕТ СН'!$H$11+СВЦЭМ!$D$10+'СЕТ СН'!$H$5-'СЕТ СН'!$H$21</f>
        <v>3249.78928481</v>
      </c>
      <c r="T100" s="36">
        <f>SUMIFS(СВЦЭМ!$D$39:$D$782,СВЦЭМ!$A$39:$A$782,$A100,СВЦЭМ!$B$39:$B$782,T$83)+'СЕТ СН'!$H$11+СВЦЭМ!$D$10+'СЕТ СН'!$H$5-'СЕТ СН'!$H$21</f>
        <v>3195.3904732199999</v>
      </c>
      <c r="U100" s="36">
        <f>SUMIFS(СВЦЭМ!$D$39:$D$782,СВЦЭМ!$A$39:$A$782,$A100,СВЦЭМ!$B$39:$B$782,U$83)+'СЕТ СН'!$H$11+СВЦЭМ!$D$10+'СЕТ СН'!$H$5-'СЕТ СН'!$H$21</f>
        <v>3191.05410416</v>
      </c>
      <c r="V100" s="36">
        <f>SUMIFS(СВЦЭМ!$D$39:$D$782,СВЦЭМ!$A$39:$A$782,$A100,СВЦЭМ!$B$39:$B$782,V$83)+'СЕТ СН'!$H$11+СВЦЭМ!$D$10+'СЕТ СН'!$H$5-'СЕТ СН'!$H$21</f>
        <v>3155.7358245599999</v>
      </c>
      <c r="W100" s="36">
        <f>SUMIFS(СВЦЭМ!$D$39:$D$782,СВЦЭМ!$A$39:$A$782,$A100,СВЦЭМ!$B$39:$B$782,W$83)+'СЕТ СН'!$H$11+СВЦЭМ!$D$10+'СЕТ СН'!$H$5-'СЕТ СН'!$H$21</f>
        <v>3120.7258582699997</v>
      </c>
      <c r="X100" s="36">
        <f>SUMIFS(СВЦЭМ!$D$39:$D$782,СВЦЭМ!$A$39:$A$782,$A100,СВЦЭМ!$B$39:$B$782,X$83)+'СЕТ СН'!$H$11+СВЦЭМ!$D$10+'СЕТ СН'!$H$5-'СЕТ СН'!$H$21</f>
        <v>3150.61960469</v>
      </c>
      <c r="Y100" s="36">
        <f>SUMIFS(СВЦЭМ!$D$39:$D$782,СВЦЭМ!$A$39:$A$782,$A100,СВЦЭМ!$B$39:$B$782,Y$83)+'СЕТ СН'!$H$11+СВЦЭМ!$D$10+'СЕТ СН'!$H$5-'СЕТ СН'!$H$21</f>
        <v>3155.8880142799999</v>
      </c>
    </row>
    <row r="101" spans="1:25" ht="15.75" x14ac:dyDescent="0.2">
      <c r="A101" s="35">
        <f t="shared" si="2"/>
        <v>44365</v>
      </c>
      <c r="B101" s="36">
        <f>SUMIFS(СВЦЭМ!$D$39:$D$782,СВЦЭМ!$A$39:$A$782,$A101,СВЦЭМ!$B$39:$B$782,B$83)+'СЕТ СН'!$H$11+СВЦЭМ!$D$10+'СЕТ СН'!$H$5-'СЕТ СН'!$H$21</f>
        <v>3199.6646390699998</v>
      </c>
      <c r="C101" s="36">
        <f>SUMIFS(СВЦЭМ!$D$39:$D$782,СВЦЭМ!$A$39:$A$782,$A101,СВЦЭМ!$B$39:$B$782,C$83)+'СЕТ СН'!$H$11+СВЦЭМ!$D$10+'СЕТ СН'!$H$5-'СЕТ СН'!$H$21</f>
        <v>3273.2726381599996</v>
      </c>
      <c r="D101" s="36">
        <f>SUMIFS(СВЦЭМ!$D$39:$D$782,СВЦЭМ!$A$39:$A$782,$A101,СВЦЭМ!$B$39:$B$782,D$83)+'СЕТ СН'!$H$11+СВЦЭМ!$D$10+'СЕТ СН'!$H$5-'СЕТ СН'!$H$21</f>
        <v>3289.4744607899997</v>
      </c>
      <c r="E101" s="36">
        <f>SUMIFS(СВЦЭМ!$D$39:$D$782,СВЦЭМ!$A$39:$A$782,$A101,СВЦЭМ!$B$39:$B$782,E$83)+'СЕТ СН'!$H$11+СВЦЭМ!$D$10+'СЕТ СН'!$H$5-'СЕТ СН'!$H$21</f>
        <v>3278.5555249299996</v>
      </c>
      <c r="F101" s="36">
        <f>SUMIFS(СВЦЭМ!$D$39:$D$782,СВЦЭМ!$A$39:$A$782,$A101,СВЦЭМ!$B$39:$B$782,F$83)+'СЕТ СН'!$H$11+СВЦЭМ!$D$10+'СЕТ СН'!$H$5-'СЕТ СН'!$H$21</f>
        <v>3276.58125496</v>
      </c>
      <c r="G101" s="36">
        <f>SUMIFS(СВЦЭМ!$D$39:$D$782,СВЦЭМ!$A$39:$A$782,$A101,СВЦЭМ!$B$39:$B$782,G$83)+'СЕТ СН'!$H$11+СВЦЭМ!$D$10+'СЕТ СН'!$H$5-'СЕТ СН'!$H$21</f>
        <v>3288.8465605299998</v>
      </c>
      <c r="H101" s="36">
        <f>SUMIFS(СВЦЭМ!$D$39:$D$782,СВЦЭМ!$A$39:$A$782,$A101,СВЦЭМ!$B$39:$B$782,H$83)+'СЕТ СН'!$H$11+СВЦЭМ!$D$10+'СЕТ СН'!$H$5-'СЕТ СН'!$H$21</f>
        <v>3325.6442352999998</v>
      </c>
      <c r="I101" s="36">
        <f>SUMIFS(СВЦЭМ!$D$39:$D$782,СВЦЭМ!$A$39:$A$782,$A101,СВЦЭМ!$B$39:$B$782,I$83)+'СЕТ СН'!$H$11+СВЦЭМ!$D$10+'СЕТ СН'!$H$5-'СЕТ СН'!$H$21</f>
        <v>3243.40217785</v>
      </c>
      <c r="J101" s="36">
        <f>SUMIFS(СВЦЭМ!$D$39:$D$782,СВЦЭМ!$A$39:$A$782,$A101,СВЦЭМ!$B$39:$B$782,J$83)+'СЕТ СН'!$H$11+СВЦЭМ!$D$10+'СЕТ СН'!$H$5-'СЕТ СН'!$H$21</f>
        <v>3170.1693442799997</v>
      </c>
      <c r="K101" s="36">
        <f>SUMIFS(СВЦЭМ!$D$39:$D$782,СВЦЭМ!$A$39:$A$782,$A101,СВЦЭМ!$B$39:$B$782,K$83)+'СЕТ СН'!$H$11+СВЦЭМ!$D$10+'СЕТ СН'!$H$5-'СЕТ СН'!$H$21</f>
        <v>3177.3502170499996</v>
      </c>
      <c r="L101" s="36">
        <f>SUMIFS(СВЦЭМ!$D$39:$D$782,СВЦЭМ!$A$39:$A$782,$A101,СВЦЭМ!$B$39:$B$782,L$83)+'СЕТ СН'!$H$11+СВЦЭМ!$D$10+'СЕТ СН'!$H$5-'СЕТ СН'!$H$21</f>
        <v>3163.3485427299997</v>
      </c>
      <c r="M101" s="36">
        <f>SUMIFS(СВЦЭМ!$D$39:$D$782,СВЦЭМ!$A$39:$A$782,$A101,СВЦЭМ!$B$39:$B$782,M$83)+'СЕТ СН'!$H$11+СВЦЭМ!$D$10+'СЕТ СН'!$H$5-'СЕТ СН'!$H$21</f>
        <v>3194.7060508</v>
      </c>
      <c r="N101" s="36">
        <f>SUMIFS(СВЦЭМ!$D$39:$D$782,СВЦЭМ!$A$39:$A$782,$A101,СВЦЭМ!$B$39:$B$782,N$83)+'СЕТ СН'!$H$11+СВЦЭМ!$D$10+'СЕТ СН'!$H$5-'СЕТ СН'!$H$21</f>
        <v>3243.9029336599997</v>
      </c>
      <c r="O101" s="36">
        <f>SUMIFS(СВЦЭМ!$D$39:$D$782,СВЦЭМ!$A$39:$A$782,$A101,СВЦЭМ!$B$39:$B$782,O$83)+'СЕТ СН'!$H$11+СВЦЭМ!$D$10+'СЕТ СН'!$H$5-'СЕТ СН'!$H$21</f>
        <v>3304.9714647199999</v>
      </c>
      <c r="P101" s="36">
        <f>SUMIFS(СВЦЭМ!$D$39:$D$782,СВЦЭМ!$A$39:$A$782,$A101,СВЦЭМ!$B$39:$B$782,P$83)+'СЕТ СН'!$H$11+СВЦЭМ!$D$10+'СЕТ СН'!$H$5-'СЕТ СН'!$H$21</f>
        <v>3323.6861979199998</v>
      </c>
      <c r="Q101" s="36">
        <f>SUMIFS(СВЦЭМ!$D$39:$D$782,СВЦЭМ!$A$39:$A$782,$A101,СВЦЭМ!$B$39:$B$782,Q$83)+'СЕТ СН'!$H$11+СВЦЭМ!$D$10+'СЕТ СН'!$H$5-'СЕТ СН'!$H$21</f>
        <v>3319.9449964099999</v>
      </c>
      <c r="R101" s="36">
        <f>SUMIFS(СВЦЭМ!$D$39:$D$782,СВЦЭМ!$A$39:$A$782,$A101,СВЦЭМ!$B$39:$B$782,R$83)+'СЕТ СН'!$H$11+СВЦЭМ!$D$10+'СЕТ СН'!$H$5-'СЕТ СН'!$H$21</f>
        <v>3268.2305869100001</v>
      </c>
      <c r="S101" s="36">
        <f>SUMIFS(СВЦЭМ!$D$39:$D$782,СВЦЭМ!$A$39:$A$782,$A101,СВЦЭМ!$B$39:$B$782,S$83)+'СЕТ СН'!$H$11+СВЦЭМ!$D$10+'СЕТ СН'!$H$5-'СЕТ СН'!$H$21</f>
        <v>3205.4890477899999</v>
      </c>
      <c r="T101" s="36">
        <f>SUMIFS(СВЦЭМ!$D$39:$D$782,СВЦЭМ!$A$39:$A$782,$A101,СВЦЭМ!$B$39:$B$782,T$83)+'СЕТ СН'!$H$11+СВЦЭМ!$D$10+'СЕТ СН'!$H$5-'СЕТ СН'!$H$21</f>
        <v>3167.7110214699997</v>
      </c>
      <c r="U101" s="36">
        <f>SUMIFS(СВЦЭМ!$D$39:$D$782,СВЦЭМ!$A$39:$A$782,$A101,СВЦЭМ!$B$39:$B$782,U$83)+'СЕТ СН'!$H$11+СВЦЭМ!$D$10+'СЕТ СН'!$H$5-'СЕТ СН'!$H$21</f>
        <v>3167.5879592699998</v>
      </c>
      <c r="V101" s="36">
        <f>SUMIFS(СВЦЭМ!$D$39:$D$782,СВЦЭМ!$A$39:$A$782,$A101,СВЦЭМ!$B$39:$B$782,V$83)+'СЕТ СН'!$H$11+СВЦЭМ!$D$10+'СЕТ СН'!$H$5-'СЕТ СН'!$H$21</f>
        <v>3167.0992945899998</v>
      </c>
      <c r="W101" s="36">
        <f>SUMIFS(СВЦЭМ!$D$39:$D$782,СВЦЭМ!$A$39:$A$782,$A101,СВЦЭМ!$B$39:$B$782,W$83)+'СЕТ СН'!$H$11+СВЦЭМ!$D$10+'СЕТ СН'!$H$5-'СЕТ СН'!$H$21</f>
        <v>3174.26585927</v>
      </c>
      <c r="X101" s="36">
        <f>SUMIFS(СВЦЭМ!$D$39:$D$782,СВЦЭМ!$A$39:$A$782,$A101,СВЦЭМ!$B$39:$B$782,X$83)+'СЕТ СН'!$H$11+СВЦЭМ!$D$10+'СЕТ СН'!$H$5-'СЕТ СН'!$H$21</f>
        <v>3167.3099180099998</v>
      </c>
      <c r="Y101" s="36">
        <f>SUMIFS(СВЦЭМ!$D$39:$D$782,СВЦЭМ!$A$39:$A$782,$A101,СВЦЭМ!$B$39:$B$782,Y$83)+'СЕТ СН'!$H$11+СВЦЭМ!$D$10+'СЕТ СН'!$H$5-'СЕТ СН'!$H$21</f>
        <v>3175.1811876299998</v>
      </c>
    </row>
    <row r="102" spans="1:25" ht="15.75" x14ac:dyDescent="0.2">
      <c r="A102" s="35">
        <f t="shared" si="2"/>
        <v>44366</v>
      </c>
      <c r="B102" s="36">
        <f>SUMIFS(СВЦЭМ!$D$39:$D$782,СВЦЭМ!$A$39:$A$782,$A102,СВЦЭМ!$B$39:$B$782,B$83)+'СЕТ СН'!$H$11+СВЦЭМ!$D$10+'СЕТ СН'!$H$5-'СЕТ СН'!$H$21</f>
        <v>3067.50759569</v>
      </c>
      <c r="C102" s="36">
        <f>SUMIFS(СВЦЭМ!$D$39:$D$782,СВЦЭМ!$A$39:$A$782,$A102,СВЦЭМ!$B$39:$B$782,C$83)+'СЕТ СН'!$H$11+СВЦЭМ!$D$10+'СЕТ СН'!$H$5-'СЕТ СН'!$H$21</f>
        <v>3133.9178545300001</v>
      </c>
      <c r="D102" s="36">
        <f>SUMIFS(СВЦЭМ!$D$39:$D$782,СВЦЭМ!$A$39:$A$782,$A102,СВЦЭМ!$B$39:$B$782,D$83)+'СЕТ СН'!$H$11+СВЦЭМ!$D$10+'СЕТ СН'!$H$5-'СЕТ СН'!$H$21</f>
        <v>3197.1900818899999</v>
      </c>
      <c r="E102" s="36">
        <f>SUMIFS(СВЦЭМ!$D$39:$D$782,СВЦЭМ!$A$39:$A$782,$A102,СВЦЭМ!$B$39:$B$782,E$83)+'СЕТ СН'!$H$11+СВЦЭМ!$D$10+'СЕТ СН'!$H$5-'СЕТ СН'!$H$21</f>
        <v>3209.25029468</v>
      </c>
      <c r="F102" s="36">
        <f>SUMIFS(СВЦЭМ!$D$39:$D$782,СВЦЭМ!$A$39:$A$782,$A102,СВЦЭМ!$B$39:$B$782,F$83)+'СЕТ СН'!$H$11+СВЦЭМ!$D$10+'СЕТ СН'!$H$5-'СЕТ СН'!$H$21</f>
        <v>3211.9109689399997</v>
      </c>
      <c r="G102" s="36">
        <f>SUMIFS(СВЦЭМ!$D$39:$D$782,СВЦЭМ!$A$39:$A$782,$A102,СВЦЭМ!$B$39:$B$782,G$83)+'СЕТ СН'!$H$11+СВЦЭМ!$D$10+'СЕТ СН'!$H$5-'СЕТ СН'!$H$21</f>
        <v>3205.5091230999997</v>
      </c>
      <c r="H102" s="36">
        <f>SUMIFS(СВЦЭМ!$D$39:$D$782,СВЦЭМ!$A$39:$A$782,$A102,СВЦЭМ!$B$39:$B$782,H$83)+'СЕТ СН'!$H$11+СВЦЭМ!$D$10+'СЕТ СН'!$H$5-'СЕТ СН'!$H$21</f>
        <v>3186.3858998299997</v>
      </c>
      <c r="I102" s="36">
        <f>SUMIFS(СВЦЭМ!$D$39:$D$782,СВЦЭМ!$A$39:$A$782,$A102,СВЦЭМ!$B$39:$B$782,I$83)+'СЕТ СН'!$H$11+СВЦЭМ!$D$10+'СЕТ СН'!$H$5-'СЕТ СН'!$H$21</f>
        <v>3115.9319689399999</v>
      </c>
      <c r="J102" s="36">
        <f>SUMIFS(СВЦЭМ!$D$39:$D$782,СВЦЭМ!$A$39:$A$782,$A102,СВЦЭМ!$B$39:$B$782,J$83)+'СЕТ СН'!$H$11+СВЦЭМ!$D$10+'СЕТ СН'!$H$5-'СЕТ СН'!$H$21</f>
        <v>3045.7148449599999</v>
      </c>
      <c r="K102" s="36">
        <f>SUMIFS(СВЦЭМ!$D$39:$D$782,СВЦЭМ!$A$39:$A$782,$A102,СВЦЭМ!$B$39:$B$782,K$83)+'СЕТ СН'!$H$11+СВЦЭМ!$D$10+'СЕТ СН'!$H$5-'СЕТ СН'!$H$21</f>
        <v>3050.1922488699997</v>
      </c>
      <c r="L102" s="36">
        <f>SUMIFS(СВЦЭМ!$D$39:$D$782,СВЦЭМ!$A$39:$A$782,$A102,СВЦЭМ!$B$39:$B$782,L$83)+'СЕТ СН'!$H$11+СВЦЭМ!$D$10+'СЕТ СН'!$H$5-'СЕТ СН'!$H$21</f>
        <v>3076.0173012199998</v>
      </c>
      <c r="M102" s="36">
        <f>SUMIFS(СВЦЭМ!$D$39:$D$782,СВЦЭМ!$A$39:$A$782,$A102,СВЦЭМ!$B$39:$B$782,M$83)+'СЕТ СН'!$H$11+СВЦЭМ!$D$10+'СЕТ СН'!$H$5-'СЕТ СН'!$H$21</f>
        <v>3071.6714458900001</v>
      </c>
      <c r="N102" s="36">
        <f>SUMIFS(СВЦЭМ!$D$39:$D$782,СВЦЭМ!$A$39:$A$782,$A102,СВЦЭМ!$B$39:$B$782,N$83)+'СЕТ СН'!$H$11+СВЦЭМ!$D$10+'СЕТ СН'!$H$5-'СЕТ СН'!$H$21</f>
        <v>3112.7022898299997</v>
      </c>
      <c r="O102" s="36">
        <f>SUMIFS(СВЦЭМ!$D$39:$D$782,СВЦЭМ!$A$39:$A$782,$A102,СВЦЭМ!$B$39:$B$782,O$83)+'СЕТ СН'!$H$11+СВЦЭМ!$D$10+'СЕТ СН'!$H$5-'СЕТ СН'!$H$21</f>
        <v>3156.8987762399997</v>
      </c>
      <c r="P102" s="36">
        <f>SUMIFS(СВЦЭМ!$D$39:$D$782,СВЦЭМ!$A$39:$A$782,$A102,СВЦЭМ!$B$39:$B$782,P$83)+'СЕТ СН'!$H$11+СВЦЭМ!$D$10+'СЕТ СН'!$H$5-'СЕТ СН'!$H$21</f>
        <v>3167.8231927799998</v>
      </c>
      <c r="Q102" s="36">
        <f>SUMIFS(СВЦЭМ!$D$39:$D$782,СВЦЭМ!$A$39:$A$782,$A102,СВЦЭМ!$B$39:$B$782,Q$83)+'СЕТ СН'!$H$11+СВЦЭМ!$D$10+'СЕТ СН'!$H$5-'СЕТ СН'!$H$21</f>
        <v>3169.9354025100001</v>
      </c>
      <c r="R102" s="36">
        <f>SUMIFS(СВЦЭМ!$D$39:$D$782,СВЦЭМ!$A$39:$A$782,$A102,СВЦЭМ!$B$39:$B$782,R$83)+'СЕТ СН'!$H$11+СВЦЭМ!$D$10+'СЕТ СН'!$H$5-'СЕТ СН'!$H$21</f>
        <v>3131.52311371</v>
      </c>
      <c r="S102" s="36">
        <f>SUMIFS(СВЦЭМ!$D$39:$D$782,СВЦЭМ!$A$39:$A$782,$A102,СВЦЭМ!$B$39:$B$782,S$83)+'СЕТ СН'!$H$11+СВЦЭМ!$D$10+'СЕТ СН'!$H$5-'СЕТ СН'!$H$21</f>
        <v>3083.20871756</v>
      </c>
      <c r="T102" s="36">
        <f>SUMIFS(СВЦЭМ!$D$39:$D$782,СВЦЭМ!$A$39:$A$782,$A102,СВЦЭМ!$B$39:$B$782,T$83)+'СЕТ СН'!$H$11+СВЦЭМ!$D$10+'СЕТ СН'!$H$5-'СЕТ СН'!$H$21</f>
        <v>3051.0561018899998</v>
      </c>
      <c r="U102" s="36">
        <f>SUMIFS(СВЦЭМ!$D$39:$D$782,СВЦЭМ!$A$39:$A$782,$A102,СВЦЭМ!$B$39:$B$782,U$83)+'СЕТ СН'!$H$11+СВЦЭМ!$D$10+'СЕТ СН'!$H$5-'СЕТ СН'!$H$21</f>
        <v>3041.4032103499999</v>
      </c>
      <c r="V102" s="36">
        <f>SUMIFS(СВЦЭМ!$D$39:$D$782,СВЦЭМ!$A$39:$A$782,$A102,СВЦЭМ!$B$39:$B$782,V$83)+'СЕТ СН'!$H$11+СВЦЭМ!$D$10+'СЕТ СН'!$H$5-'СЕТ СН'!$H$21</f>
        <v>3040.2896100899998</v>
      </c>
      <c r="W102" s="36">
        <f>SUMIFS(СВЦЭМ!$D$39:$D$782,СВЦЭМ!$A$39:$A$782,$A102,СВЦЭМ!$B$39:$B$782,W$83)+'СЕТ СН'!$H$11+СВЦЭМ!$D$10+'СЕТ СН'!$H$5-'СЕТ СН'!$H$21</f>
        <v>3046.7397308899999</v>
      </c>
      <c r="X102" s="36">
        <f>SUMIFS(СВЦЭМ!$D$39:$D$782,СВЦЭМ!$A$39:$A$782,$A102,СВЦЭМ!$B$39:$B$782,X$83)+'СЕТ СН'!$H$11+СВЦЭМ!$D$10+'СЕТ СН'!$H$5-'СЕТ СН'!$H$21</f>
        <v>3041.1339687899999</v>
      </c>
      <c r="Y102" s="36">
        <f>SUMIFS(СВЦЭМ!$D$39:$D$782,СВЦЭМ!$A$39:$A$782,$A102,СВЦЭМ!$B$39:$B$782,Y$83)+'СЕТ СН'!$H$11+СВЦЭМ!$D$10+'СЕТ СН'!$H$5-'СЕТ СН'!$H$21</f>
        <v>3057.7749107300001</v>
      </c>
    </row>
    <row r="103" spans="1:25" ht="15.75" x14ac:dyDescent="0.2">
      <c r="A103" s="35">
        <f t="shared" si="2"/>
        <v>44367</v>
      </c>
      <c r="B103" s="36">
        <f>SUMIFS(СВЦЭМ!$D$39:$D$782,СВЦЭМ!$A$39:$A$782,$A103,СВЦЭМ!$B$39:$B$782,B$83)+'СЕТ СН'!$H$11+СВЦЭМ!$D$10+'СЕТ СН'!$H$5-'СЕТ СН'!$H$21</f>
        <v>3114.9582815999997</v>
      </c>
      <c r="C103" s="36">
        <f>SUMIFS(СВЦЭМ!$D$39:$D$782,СВЦЭМ!$A$39:$A$782,$A103,СВЦЭМ!$B$39:$B$782,C$83)+'СЕТ СН'!$H$11+СВЦЭМ!$D$10+'СЕТ СН'!$H$5-'СЕТ СН'!$H$21</f>
        <v>3193.6145144299999</v>
      </c>
      <c r="D103" s="36">
        <f>SUMIFS(СВЦЭМ!$D$39:$D$782,СВЦЭМ!$A$39:$A$782,$A103,СВЦЭМ!$B$39:$B$782,D$83)+'СЕТ СН'!$H$11+СВЦЭМ!$D$10+'СЕТ СН'!$H$5-'СЕТ СН'!$H$21</f>
        <v>3269.3888939399999</v>
      </c>
      <c r="E103" s="36">
        <f>SUMIFS(СВЦЭМ!$D$39:$D$782,СВЦЭМ!$A$39:$A$782,$A103,СВЦЭМ!$B$39:$B$782,E$83)+'СЕТ СН'!$H$11+СВЦЭМ!$D$10+'СЕТ СН'!$H$5-'СЕТ СН'!$H$21</f>
        <v>3285.0896338399998</v>
      </c>
      <c r="F103" s="36">
        <f>SUMIFS(СВЦЭМ!$D$39:$D$782,СВЦЭМ!$A$39:$A$782,$A103,СВЦЭМ!$B$39:$B$782,F$83)+'СЕТ СН'!$H$11+СВЦЭМ!$D$10+'СЕТ СН'!$H$5-'СЕТ СН'!$H$21</f>
        <v>3289.3532977899999</v>
      </c>
      <c r="G103" s="36">
        <f>SUMIFS(СВЦЭМ!$D$39:$D$782,СВЦЭМ!$A$39:$A$782,$A103,СВЦЭМ!$B$39:$B$782,G$83)+'СЕТ СН'!$H$11+СВЦЭМ!$D$10+'СЕТ СН'!$H$5-'СЕТ СН'!$H$21</f>
        <v>3286.46901239</v>
      </c>
      <c r="H103" s="36">
        <f>SUMIFS(СВЦЭМ!$D$39:$D$782,СВЦЭМ!$A$39:$A$782,$A103,СВЦЭМ!$B$39:$B$782,H$83)+'СЕТ СН'!$H$11+СВЦЭМ!$D$10+'СЕТ СН'!$H$5-'СЕТ СН'!$H$21</f>
        <v>3262.6607086699996</v>
      </c>
      <c r="I103" s="36">
        <f>SUMIFS(СВЦЭМ!$D$39:$D$782,СВЦЭМ!$A$39:$A$782,$A103,СВЦЭМ!$B$39:$B$782,I$83)+'СЕТ СН'!$H$11+СВЦЭМ!$D$10+'СЕТ СН'!$H$5-'СЕТ СН'!$H$21</f>
        <v>3173.0266302099999</v>
      </c>
      <c r="J103" s="36">
        <f>SUMIFS(СВЦЭМ!$D$39:$D$782,СВЦЭМ!$A$39:$A$782,$A103,СВЦЭМ!$B$39:$B$782,J$83)+'СЕТ СН'!$H$11+СВЦЭМ!$D$10+'СЕТ СН'!$H$5-'СЕТ СН'!$H$21</f>
        <v>3099.92303193</v>
      </c>
      <c r="K103" s="36">
        <f>SUMIFS(СВЦЭМ!$D$39:$D$782,СВЦЭМ!$A$39:$A$782,$A103,СВЦЭМ!$B$39:$B$782,K$83)+'СЕТ СН'!$H$11+СВЦЭМ!$D$10+'СЕТ СН'!$H$5-'СЕТ СН'!$H$21</f>
        <v>3072.2382075599999</v>
      </c>
      <c r="L103" s="36">
        <f>SUMIFS(СВЦЭМ!$D$39:$D$782,СВЦЭМ!$A$39:$A$782,$A103,СВЦЭМ!$B$39:$B$782,L$83)+'СЕТ СН'!$H$11+СВЦЭМ!$D$10+'СЕТ СН'!$H$5-'СЕТ СН'!$H$21</f>
        <v>3088.63157245</v>
      </c>
      <c r="M103" s="36">
        <f>SUMIFS(СВЦЭМ!$D$39:$D$782,СВЦЭМ!$A$39:$A$782,$A103,СВЦЭМ!$B$39:$B$782,M$83)+'СЕТ СН'!$H$11+СВЦЭМ!$D$10+'СЕТ СН'!$H$5-'СЕТ СН'!$H$21</f>
        <v>3080.9375905799998</v>
      </c>
      <c r="N103" s="36">
        <f>SUMIFS(СВЦЭМ!$D$39:$D$782,СВЦЭМ!$A$39:$A$782,$A103,СВЦЭМ!$B$39:$B$782,N$83)+'СЕТ СН'!$H$11+СВЦЭМ!$D$10+'СЕТ СН'!$H$5-'СЕТ СН'!$H$21</f>
        <v>3120.1417677999998</v>
      </c>
      <c r="O103" s="36">
        <f>SUMIFS(СВЦЭМ!$D$39:$D$782,СВЦЭМ!$A$39:$A$782,$A103,СВЦЭМ!$B$39:$B$782,O$83)+'СЕТ СН'!$H$11+СВЦЭМ!$D$10+'СЕТ СН'!$H$5-'СЕТ СН'!$H$21</f>
        <v>3154.61411193</v>
      </c>
      <c r="P103" s="36">
        <f>SUMIFS(СВЦЭМ!$D$39:$D$782,СВЦЭМ!$A$39:$A$782,$A103,СВЦЭМ!$B$39:$B$782,P$83)+'СЕТ СН'!$H$11+СВЦЭМ!$D$10+'СЕТ СН'!$H$5-'СЕТ СН'!$H$21</f>
        <v>3165.1260946799998</v>
      </c>
      <c r="Q103" s="36">
        <f>SUMIFS(СВЦЭМ!$D$39:$D$782,СВЦЭМ!$A$39:$A$782,$A103,СВЦЭМ!$B$39:$B$782,Q$83)+'СЕТ СН'!$H$11+СВЦЭМ!$D$10+'СЕТ СН'!$H$5-'СЕТ СН'!$H$21</f>
        <v>3169.1960338700001</v>
      </c>
      <c r="R103" s="36">
        <f>SUMIFS(СВЦЭМ!$D$39:$D$782,СВЦЭМ!$A$39:$A$782,$A103,СВЦЭМ!$B$39:$B$782,R$83)+'СЕТ СН'!$H$11+СВЦЭМ!$D$10+'СЕТ СН'!$H$5-'СЕТ СН'!$H$21</f>
        <v>3145.5583998299999</v>
      </c>
      <c r="S103" s="36">
        <f>SUMIFS(СВЦЭМ!$D$39:$D$782,СВЦЭМ!$A$39:$A$782,$A103,СВЦЭМ!$B$39:$B$782,S$83)+'СЕТ СН'!$H$11+СВЦЭМ!$D$10+'СЕТ СН'!$H$5-'СЕТ СН'!$H$21</f>
        <v>3098.5289932999999</v>
      </c>
      <c r="T103" s="36">
        <f>SUMIFS(СВЦЭМ!$D$39:$D$782,СВЦЭМ!$A$39:$A$782,$A103,СВЦЭМ!$B$39:$B$782,T$83)+'СЕТ СН'!$H$11+СВЦЭМ!$D$10+'СЕТ СН'!$H$5-'СЕТ СН'!$H$21</f>
        <v>3076.96448345</v>
      </c>
      <c r="U103" s="36">
        <f>SUMIFS(СВЦЭМ!$D$39:$D$782,СВЦЭМ!$A$39:$A$782,$A103,СВЦЭМ!$B$39:$B$782,U$83)+'СЕТ СН'!$H$11+СВЦЭМ!$D$10+'СЕТ СН'!$H$5-'СЕТ СН'!$H$21</f>
        <v>3046.8201595800001</v>
      </c>
      <c r="V103" s="36">
        <f>SUMIFS(СВЦЭМ!$D$39:$D$782,СВЦЭМ!$A$39:$A$782,$A103,СВЦЭМ!$B$39:$B$782,V$83)+'СЕТ СН'!$H$11+СВЦЭМ!$D$10+'СЕТ СН'!$H$5-'СЕТ СН'!$H$21</f>
        <v>3035.9377533500001</v>
      </c>
      <c r="W103" s="36">
        <f>SUMIFS(СВЦЭМ!$D$39:$D$782,СВЦЭМ!$A$39:$A$782,$A103,СВЦЭМ!$B$39:$B$782,W$83)+'СЕТ СН'!$H$11+СВЦЭМ!$D$10+'СЕТ СН'!$H$5-'СЕТ СН'!$H$21</f>
        <v>3052.9827562699998</v>
      </c>
      <c r="X103" s="36">
        <f>SUMIFS(СВЦЭМ!$D$39:$D$782,СВЦЭМ!$A$39:$A$782,$A103,СВЦЭМ!$B$39:$B$782,X$83)+'СЕТ СН'!$H$11+СВЦЭМ!$D$10+'СЕТ СН'!$H$5-'СЕТ СН'!$H$21</f>
        <v>3036.0975510399999</v>
      </c>
      <c r="Y103" s="36">
        <f>SUMIFS(СВЦЭМ!$D$39:$D$782,СВЦЭМ!$A$39:$A$782,$A103,СВЦЭМ!$B$39:$B$782,Y$83)+'СЕТ СН'!$H$11+СВЦЭМ!$D$10+'СЕТ СН'!$H$5-'СЕТ СН'!$H$21</f>
        <v>3042.6593821299998</v>
      </c>
    </row>
    <row r="104" spans="1:25" ht="15.75" x14ac:dyDescent="0.2">
      <c r="A104" s="35">
        <f t="shared" si="2"/>
        <v>44368</v>
      </c>
      <c r="B104" s="36">
        <f>SUMIFS(СВЦЭМ!$D$39:$D$782,СВЦЭМ!$A$39:$A$782,$A104,СВЦЭМ!$B$39:$B$782,B$83)+'СЕТ СН'!$H$11+СВЦЭМ!$D$10+'СЕТ СН'!$H$5-'СЕТ СН'!$H$21</f>
        <v>3141.2635471099998</v>
      </c>
      <c r="C104" s="36">
        <f>SUMIFS(СВЦЭМ!$D$39:$D$782,СВЦЭМ!$A$39:$A$782,$A104,СВЦЭМ!$B$39:$B$782,C$83)+'СЕТ СН'!$H$11+СВЦЭМ!$D$10+'СЕТ СН'!$H$5-'СЕТ СН'!$H$21</f>
        <v>3216.5352442399999</v>
      </c>
      <c r="D104" s="36">
        <f>SUMIFS(СВЦЭМ!$D$39:$D$782,СВЦЭМ!$A$39:$A$782,$A104,СВЦЭМ!$B$39:$B$782,D$83)+'СЕТ СН'!$H$11+СВЦЭМ!$D$10+'СЕТ СН'!$H$5-'СЕТ СН'!$H$21</f>
        <v>3269.4251912899999</v>
      </c>
      <c r="E104" s="36">
        <f>SUMIFS(СВЦЭМ!$D$39:$D$782,СВЦЭМ!$A$39:$A$782,$A104,СВЦЭМ!$B$39:$B$782,E$83)+'СЕТ СН'!$H$11+СВЦЭМ!$D$10+'СЕТ СН'!$H$5-'СЕТ СН'!$H$21</f>
        <v>3282.4728249099999</v>
      </c>
      <c r="F104" s="36">
        <f>SUMIFS(СВЦЭМ!$D$39:$D$782,СВЦЭМ!$A$39:$A$782,$A104,СВЦЭМ!$B$39:$B$782,F$83)+'СЕТ СН'!$H$11+СВЦЭМ!$D$10+'СЕТ СН'!$H$5-'СЕТ СН'!$H$21</f>
        <v>3283.9540057300001</v>
      </c>
      <c r="G104" s="36">
        <f>SUMIFS(СВЦЭМ!$D$39:$D$782,СВЦЭМ!$A$39:$A$782,$A104,СВЦЭМ!$B$39:$B$782,G$83)+'СЕТ СН'!$H$11+СВЦЭМ!$D$10+'СЕТ СН'!$H$5-'СЕТ СН'!$H$21</f>
        <v>3283.5247055299997</v>
      </c>
      <c r="H104" s="36">
        <f>SUMIFS(СВЦЭМ!$D$39:$D$782,СВЦЭМ!$A$39:$A$782,$A104,СВЦЭМ!$B$39:$B$782,H$83)+'СЕТ СН'!$H$11+СВЦЭМ!$D$10+'СЕТ СН'!$H$5-'СЕТ СН'!$H$21</f>
        <v>3235.6209852900001</v>
      </c>
      <c r="I104" s="36">
        <f>SUMIFS(СВЦЭМ!$D$39:$D$782,СВЦЭМ!$A$39:$A$782,$A104,СВЦЭМ!$B$39:$B$782,I$83)+'СЕТ СН'!$H$11+СВЦЭМ!$D$10+'СЕТ СН'!$H$5-'СЕТ СН'!$H$21</f>
        <v>3165.6175352599998</v>
      </c>
      <c r="J104" s="36">
        <f>SUMIFS(СВЦЭМ!$D$39:$D$782,СВЦЭМ!$A$39:$A$782,$A104,СВЦЭМ!$B$39:$B$782,J$83)+'СЕТ СН'!$H$11+СВЦЭМ!$D$10+'СЕТ СН'!$H$5-'СЕТ СН'!$H$21</f>
        <v>3096.1413185500001</v>
      </c>
      <c r="K104" s="36">
        <f>SUMIFS(СВЦЭМ!$D$39:$D$782,СВЦЭМ!$A$39:$A$782,$A104,СВЦЭМ!$B$39:$B$782,K$83)+'СЕТ СН'!$H$11+СВЦЭМ!$D$10+'СЕТ СН'!$H$5-'СЕТ СН'!$H$21</f>
        <v>3084.7783091199999</v>
      </c>
      <c r="L104" s="36">
        <f>SUMIFS(СВЦЭМ!$D$39:$D$782,СВЦЭМ!$A$39:$A$782,$A104,СВЦЭМ!$B$39:$B$782,L$83)+'СЕТ СН'!$H$11+СВЦЭМ!$D$10+'СЕТ СН'!$H$5-'СЕТ СН'!$H$21</f>
        <v>3096.0962254299998</v>
      </c>
      <c r="M104" s="36">
        <f>SUMIFS(СВЦЭМ!$D$39:$D$782,СВЦЭМ!$A$39:$A$782,$A104,СВЦЭМ!$B$39:$B$782,M$83)+'СЕТ СН'!$H$11+СВЦЭМ!$D$10+'СЕТ СН'!$H$5-'СЕТ СН'!$H$21</f>
        <v>3091.6134862399999</v>
      </c>
      <c r="N104" s="36">
        <f>SUMIFS(СВЦЭМ!$D$39:$D$782,СВЦЭМ!$A$39:$A$782,$A104,СВЦЭМ!$B$39:$B$782,N$83)+'СЕТ СН'!$H$11+СВЦЭМ!$D$10+'СЕТ СН'!$H$5-'СЕТ СН'!$H$21</f>
        <v>3139.5170463499999</v>
      </c>
      <c r="O104" s="36">
        <f>SUMIFS(СВЦЭМ!$D$39:$D$782,СВЦЭМ!$A$39:$A$782,$A104,СВЦЭМ!$B$39:$B$782,O$83)+'СЕТ СН'!$H$11+СВЦЭМ!$D$10+'СЕТ СН'!$H$5-'СЕТ СН'!$H$21</f>
        <v>3166.31845183</v>
      </c>
      <c r="P104" s="36">
        <f>SUMIFS(СВЦЭМ!$D$39:$D$782,СВЦЭМ!$A$39:$A$782,$A104,СВЦЭМ!$B$39:$B$782,P$83)+'СЕТ СН'!$H$11+СВЦЭМ!$D$10+'СЕТ СН'!$H$5-'СЕТ СН'!$H$21</f>
        <v>3173.7356737199998</v>
      </c>
      <c r="Q104" s="36">
        <f>SUMIFS(СВЦЭМ!$D$39:$D$782,СВЦЭМ!$A$39:$A$782,$A104,СВЦЭМ!$B$39:$B$782,Q$83)+'СЕТ СН'!$H$11+СВЦЭМ!$D$10+'СЕТ СН'!$H$5-'СЕТ СН'!$H$21</f>
        <v>3178.2037935999997</v>
      </c>
      <c r="R104" s="36">
        <f>SUMIFS(СВЦЭМ!$D$39:$D$782,СВЦЭМ!$A$39:$A$782,$A104,СВЦЭМ!$B$39:$B$782,R$83)+'СЕТ СН'!$H$11+СВЦЭМ!$D$10+'СЕТ СН'!$H$5-'СЕТ СН'!$H$21</f>
        <v>3152.7905102699997</v>
      </c>
      <c r="S104" s="36">
        <f>SUMIFS(СВЦЭМ!$D$39:$D$782,СВЦЭМ!$A$39:$A$782,$A104,СВЦЭМ!$B$39:$B$782,S$83)+'СЕТ СН'!$H$11+СВЦЭМ!$D$10+'СЕТ СН'!$H$5-'СЕТ СН'!$H$21</f>
        <v>3150.3572815399998</v>
      </c>
      <c r="T104" s="36">
        <f>SUMIFS(СВЦЭМ!$D$39:$D$782,СВЦЭМ!$A$39:$A$782,$A104,СВЦЭМ!$B$39:$B$782,T$83)+'СЕТ СН'!$H$11+СВЦЭМ!$D$10+'СЕТ СН'!$H$5-'СЕТ СН'!$H$21</f>
        <v>3183.3255914599999</v>
      </c>
      <c r="U104" s="36">
        <f>SUMIFS(СВЦЭМ!$D$39:$D$782,СВЦЭМ!$A$39:$A$782,$A104,СВЦЭМ!$B$39:$B$782,U$83)+'СЕТ СН'!$H$11+СВЦЭМ!$D$10+'СЕТ СН'!$H$5-'СЕТ СН'!$H$21</f>
        <v>3149.3317212299999</v>
      </c>
      <c r="V104" s="36">
        <f>SUMIFS(СВЦЭМ!$D$39:$D$782,СВЦЭМ!$A$39:$A$782,$A104,СВЦЭМ!$B$39:$B$782,V$83)+'СЕТ СН'!$H$11+СВЦЭМ!$D$10+'СЕТ СН'!$H$5-'СЕТ СН'!$H$21</f>
        <v>3114.1363731699998</v>
      </c>
      <c r="W104" s="36">
        <f>SUMIFS(СВЦЭМ!$D$39:$D$782,СВЦЭМ!$A$39:$A$782,$A104,СВЦЭМ!$B$39:$B$782,W$83)+'СЕТ СН'!$H$11+СВЦЭМ!$D$10+'СЕТ СН'!$H$5-'СЕТ СН'!$H$21</f>
        <v>3123.99294525</v>
      </c>
      <c r="X104" s="36">
        <f>SUMIFS(СВЦЭМ!$D$39:$D$782,СВЦЭМ!$A$39:$A$782,$A104,СВЦЭМ!$B$39:$B$782,X$83)+'СЕТ СН'!$H$11+СВЦЭМ!$D$10+'СЕТ СН'!$H$5-'СЕТ СН'!$H$21</f>
        <v>3100.5199440399997</v>
      </c>
      <c r="Y104" s="36">
        <f>SUMIFS(СВЦЭМ!$D$39:$D$782,СВЦЭМ!$A$39:$A$782,$A104,СВЦЭМ!$B$39:$B$782,Y$83)+'СЕТ СН'!$H$11+СВЦЭМ!$D$10+'СЕТ СН'!$H$5-'СЕТ СН'!$H$21</f>
        <v>3071.5921905300002</v>
      </c>
    </row>
    <row r="105" spans="1:25" ht="15.75" x14ac:dyDescent="0.2">
      <c r="A105" s="35">
        <f t="shared" si="2"/>
        <v>44369</v>
      </c>
      <c r="B105" s="36">
        <f>SUMIFS(СВЦЭМ!$D$39:$D$782,СВЦЭМ!$A$39:$A$782,$A105,СВЦЭМ!$B$39:$B$782,B$83)+'СЕТ СН'!$H$11+СВЦЭМ!$D$10+'СЕТ СН'!$H$5-'СЕТ СН'!$H$21</f>
        <v>3177.3139525899996</v>
      </c>
      <c r="C105" s="36">
        <f>SUMIFS(СВЦЭМ!$D$39:$D$782,СВЦЭМ!$A$39:$A$782,$A105,СВЦЭМ!$B$39:$B$782,C$83)+'СЕТ СН'!$H$11+СВЦЭМ!$D$10+'СЕТ СН'!$H$5-'СЕТ СН'!$H$21</f>
        <v>3258.07502286</v>
      </c>
      <c r="D105" s="36">
        <f>SUMIFS(СВЦЭМ!$D$39:$D$782,СВЦЭМ!$A$39:$A$782,$A105,СВЦЭМ!$B$39:$B$782,D$83)+'СЕТ СН'!$H$11+СВЦЭМ!$D$10+'СЕТ СН'!$H$5-'СЕТ СН'!$H$21</f>
        <v>3321.1652294799997</v>
      </c>
      <c r="E105" s="36">
        <f>SUMIFS(СВЦЭМ!$D$39:$D$782,СВЦЭМ!$A$39:$A$782,$A105,СВЦЭМ!$B$39:$B$782,E$83)+'СЕТ СН'!$H$11+СВЦЭМ!$D$10+'СЕТ СН'!$H$5-'СЕТ СН'!$H$21</f>
        <v>3315.6477837399998</v>
      </c>
      <c r="F105" s="36">
        <f>SUMIFS(СВЦЭМ!$D$39:$D$782,СВЦЭМ!$A$39:$A$782,$A105,СВЦЭМ!$B$39:$B$782,F$83)+'СЕТ СН'!$H$11+СВЦЭМ!$D$10+'СЕТ СН'!$H$5-'СЕТ СН'!$H$21</f>
        <v>3311.5701776799997</v>
      </c>
      <c r="G105" s="36">
        <f>SUMIFS(СВЦЭМ!$D$39:$D$782,СВЦЭМ!$A$39:$A$782,$A105,СВЦЭМ!$B$39:$B$782,G$83)+'СЕТ СН'!$H$11+СВЦЭМ!$D$10+'СЕТ СН'!$H$5-'СЕТ СН'!$H$21</f>
        <v>3313.79791634</v>
      </c>
      <c r="H105" s="36">
        <f>SUMIFS(СВЦЭМ!$D$39:$D$782,СВЦЭМ!$A$39:$A$782,$A105,СВЦЭМ!$B$39:$B$782,H$83)+'СЕТ СН'!$H$11+СВЦЭМ!$D$10+'СЕТ СН'!$H$5-'СЕТ СН'!$H$21</f>
        <v>3287.16400759</v>
      </c>
      <c r="I105" s="36">
        <f>SUMIFS(СВЦЭМ!$D$39:$D$782,СВЦЭМ!$A$39:$A$782,$A105,СВЦЭМ!$B$39:$B$782,I$83)+'СЕТ СН'!$H$11+СВЦЭМ!$D$10+'СЕТ СН'!$H$5-'СЕТ СН'!$H$21</f>
        <v>3183.2110106399996</v>
      </c>
      <c r="J105" s="36">
        <f>SUMIFS(СВЦЭМ!$D$39:$D$782,СВЦЭМ!$A$39:$A$782,$A105,СВЦЭМ!$B$39:$B$782,J$83)+'СЕТ СН'!$H$11+СВЦЭМ!$D$10+'СЕТ СН'!$H$5-'СЕТ СН'!$H$21</f>
        <v>3105.04136492</v>
      </c>
      <c r="K105" s="36">
        <f>SUMIFS(СВЦЭМ!$D$39:$D$782,СВЦЭМ!$A$39:$A$782,$A105,СВЦЭМ!$B$39:$B$782,K$83)+'СЕТ СН'!$H$11+СВЦЭМ!$D$10+'СЕТ СН'!$H$5-'СЕТ СН'!$H$21</f>
        <v>3131.0154192</v>
      </c>
      <c r="L105" s="36">
        <f>SUMIFS(СВЦЭМ!$D$39:$D$782,СВЦЭМ!$A$39:$A$782,$A105,СВЦЭМ!$B$39:$B$782,L$83)+'СЕТ СН'!$H$11+СВЦЭМ!$D$10+'СЕТ СН'!$H$5-'СЕТ СН'!$H$21</f>
        <v>3139.3220346600001</v>
      </c>
      <c r="M105" s="36">
        <f>SUMIFS(СВЦЭМ!$D$39:$D$782,СВЦЭМ!$A$39:$A$782,$A105,СВЦЭМ!$B$39:$B$782,M$83)+'СЕТ СН'!$H$11+СВЦЭМ!$D$10+'СЕТ СН'!$H$5-'СЕТ СН'!$H$21</f>
        <v>3139.3323055800001</v>
      </c>
      <c r="N105" s="36">
        <f>SUMIFS(СВЦЭМ!$D$39:$D$782,СВЦЭМ!$A$39:$A$782,$A105,СВЦЭМ!$B$39:$B$782,N$83)+'СЕТ СН'!$H$11+СВЦЭМ!$D$10+'СЕТ СН'!$H$5-'СЕТ СН'!$H$21</f>
        <v>3183.4483463699999</v>
      </c>
      <c r="O105" s="36">
        <f>SUMIFS(СВЦЭМ!$D$39:$D$782,СВЦЭМ!$A$39:$A$782,$A105,СВЦЭМ!$B$39:$B$782,O$83)+'СЕТ СН'!$H$11+СВЦЭМ!$D$10+'СЕТ СН'!$H$5-'СЕТ СН'!$H$21</f>
        <v>3219.9048165599997</v>
      </c>
      <c r="P105" s="36">
        <f>SUMIFS(СВЦЭМ!$D$39:$D$782,СВЦЭМ!$A$39:$A$782,$A105,СВЦЭМ!$B$39:$B$782,P$83)+'СЕТ СН'!$H$11+СВЦЭМ!$D$10+'СЕТ СН'!$H$5-'СЕТ СН'!$H$21</f>
        <v>3227.6922768599998</v>
      </c>
      <c r="Q105" s="36">
        <f>SUMIFS(СВЦЭМ!$D$39:$D$782,СВЦЭМ!$A$39:$A$782,$A105,СВЦЭМ!$B$39:$B$782,Q$83)+'СЕТ СН'!$H$11+СВЦЭМ!$D$10+'СЕТ СН'!$H$5-'СЕТ СН'!$H$21</f>
        <v>3234.17380899</v>
      </c>
      <c r="R105" s="36">
        <f>SUMIFS(СВЦЭМ!$D$39:$D$782,СВЦЭМ!$A$39:$A$782,$A105,СВЦЭМ!$B$39:$B$782,R$83)+'СЕТ СН'!$H$11+СВЦЭМ!$D$10+'СЕТ СН'!$H$5-'СЕТ СН'!$H$21</f>
        <v>3205.6871913499999</v>
      </c>
      <c r="S105" s="36">
        <f>SUMIFS(СВЦЭМ!$D$39:$D$782,СВЦЭМ!$A$39:$A$782,$A105,СВЦЭМ!$B$39:$B$782,S$83)+'СЕТ СН'!$H$11+СВЦЭМ!$D$10+'СЕТ СН'!$H$5-'СЕТ СН'!$H$21</f>
        <v>3160.58170152</v>
      </c>
      <c r="T105" s="36">
        <f>SUMIFS(СВЦЭМ!$D$39:$D$782,СВЦЭМ!$A$39:$A$782,$A105,СВЦЭМ!$B$39:$B$782,T$83)+'СЕТ СН'!$H$11+СВЦЭМ!$D$10+'СЕТ СН'!$H$5-'СЕТ СН'!$H$21</f>
        <v>3151.4643284200001</v>
      </c>
      <c r="U105" s="36">
        <f>SUMIFS(СВЦЭМ!$D$39:$D$782,СВЦЭМ!$A$39:$A$782,$A105,СВЦЭМ!$B$39:$B$782,U$83)+'СЕТ СН'!$H$11+СВЦЭМ!$D$10+'СЕТ СН'!$H$5-'СЕТ СН'!$H$21</f>
        <v>3155.0127738699998</v>
      </c>
      <c r="V105" s="36">
        <f>SUMIFS(СВЦЭМ!$D$39:$D$782,СВЦЭМ!$A$39:$A$782,$A105,СВЦЭМ!$B$39:$B$782,V$83)+'СЕТ СН'!$H$11+СВЦЭМ!$D$10+'СЕТ СН'!$H$5-'СЕТ СН'!$H$21</f>
        <v>3172.90824299</v>
      </c>
      <c r="W105" s="36">
        <f>SUMIFS(СВЦЭМ!$D$39:$D$782,СВЦЭМ!$A$39:$A$782,$A105,СВЦЭМ!$B$39:$B$782,W$83)+'СЕТ СН'!$H$11+СВЦЭМ!$D$10+'СЕТ СН'!$H$5-'СЕТ СН'!$H$21</f>
        <v>3184.02185138</v>
      </c>
      <c r="X105" s="36">
        <f>SUMIFS(СВЦЭМ!$D$39:$D$782,СВЦЭМ!$A$39:$A$782,$A105,СВЦЭМ!$B$39:$B$782,X$83)+'СЕТ СН'!$H$11+СВЦЭМ!$D$10+'СЕТ СН'!$H$5-'СЕТ СН'!$H$21</f>
        <v>3163.4368915799996</v>
      </c>
      <c r="Y105" s="36">
        <f>SUMIFS(СВЦЭМ!$D$39:$D$782,СВЦЭМ!$A$39:$A$782,$A105,СВЦЭМ!$B$39:$B$782,Y$83)+'СЕТ СН'!$H$11+СВЦЭМ!$D$10+'СЕТ СН'!$H$5-'СЕТ СН'!$H$21</f>
        <v>3147.7894616899998</v>
      </c>
    </row>
    <row r="106" spans="1:25" ht="15.75" x14ac:dyDescent="0.2">
      <c r="A106" s="35">
        <f t="shared" si="2"/>
        <v>44370</v>
      </c>
      <c r="B106" s="36">
        <f>SUMIFS(СВЦЭМ!$D$39:$D$782,СВЦЭМ!$A$39:$A$782,$A106,СВЦЭМ!$B$39:$B$782,B$83)+'СЕТ СН'!$H$11+СВЦЭМ!$D$10+'СЕТ СН'!$H$5-'СЕТ СН'!$H$21</f>
        <v>3244.0233347499998</v>
      </c>
      <c r="C106" s="36">
        <f>SUMIFS(СВЦЭМ!$D$39:$D$782,СВЦЭМ!$A$39:$A$782,$A106,СВЦЭМ!$B$39:$B$782,C$83)+'СЕТ СН'!$H$11+СВЦЭМ!$D$10+'СЕТ СН'!$H$5-'СЕТ СН'!$H$21</f>
        <v>3346.6834785000001</v>
      </c>
      <c r="D106" s="36">
        <f>SUMIFS(СВЦЭМ!$D$39:$D$782,СВЦЭМ!$A$39:$A$782,$A106,СВЦЭМ!$B$39:$B$782,D$83)+'СЕТ СН'!$H$11+СВЦЭМ!$D$10+'СЕТ СН'!$H$5-'СЕТ СН'!$H$21</f>
        <v>3385.7693768899999</v>
      </c>
      <c r="E106" s="36">
        <f>SUMIFS(СВЦЭМ!$D$39:$D$782,СВЦЭМ!$A$39:$A$782,$A106,СВЦЭМ!$B$39:$B$782,E$83)+'СЕТ СН'!$H$11+СВЦЭМ!$D$10+'СЕТ СН'!$H$5-'СЕТ СН'!$H$21</f>
        <v>3380.5680869399998</v>
      </c>
      <c r="F106" s="36">
        <f>SUMIFS(СВЦЭМ!$D$39:$D$782,СВЦЭМ!$A$39:$A$782,$A106,СВЦЭМ!$B$39:$B$782,F$83)+'СЕТ СН'!$H$11+СВЦЭМ!$D$10+'СЕТ СН'!$H$5-'СЕТ СН'!$H$21</f>
        <v>3378.6074585199999</v>
      </c>
      <c r="G106" s="36">
        <f>SUMIFS(СВЦЭМ!$D$39:$D$782,СВЦЭМ!$A$39:$A$782,$A106,СВЦЭМ!$B$39:$B$782,G$83)+'СЕТ СН'!$H$11+СВЦЭМ!$D$10+'СЕТ СН'!$H$5-'СЕТ СН'!$H$21</f>
        <v>3381.53636319</v>
      </c>
      <c r="H106" s="36">
        <f>SUMIFS(СВЦЭМ!$D$39:$D$782,СВЦЭМ!$A$39:$A$782,$A106,СВЦЭМ!$B$39:$B$782,H$83)+'СЕТ СН'!$H$11+СВЦЭМ!$D$10+'СЕТ СН'!$H$5-'СЕТ СН'!$H$21</f>
        <v>3387.7545101699998</v>
      </c>
      <c r="I106" s="36">
        <f>SUMIFS(СВЦЭМ!$D$39:$D$782,СВЦЭМ!$A$39:$A$782,$A106,СВЦЭМ!$B$39:$B$782,I$83)+'СЕТ СН'!$H$11+СВЦЭМ!$D$10+'СЕТ СН'!$H$5-'СЕТ СН'!$H$21</f>
        <v>3306.1971631799997</v>
      </c>
      <c r="J106" s="36">
        <f>SUMIFS(СВЦЭМ!$D$39:$D$782,СВЦЭМ!$A$39:$A$782,$A106,СВЦЭМ!$B$39:$B$782,J$83)+'СЕТ СН'!$H$11+СВЦЭМ!$D$10+'СЕТ СН'!$H$5-'СЕТ СН'!$H$21</f>
        <v>3214.2401683399999</v>
      </c>
      <c r="K106" s="36">
        <f>SUMIFS(СВЦЭМ!$D$39:$D$782,СВЦЭМ!$A$39:$A$782,$A106,СВЦЭМ!$B$39:$B$782,K$83)+'СЕТ СН'!$H$11+СВЦЭМ!$D$10+'СЕТ СН'!$H$5-'СЕТ СН'!$H$21</f>
        <v>3188.4756611899998</v>
      </c>
      <c r="L106" s="36">
        <f>SUMIFS(СВЦЭМ!$D$39:$D$782,СВЦЭМ!$A$39:$A$782,$A106,СВЦЭМ!$B$39:$B$782,L$83)+'СЕТ СН'!$H$11+СВЦЭМ!$D$10+'СЕТ СН'!$H$5-'СЕТ СН'!$H$21</f>
        <v>3205.4206877199999</v>
      </c>
      <c r="M106" s="36">
        <f>SUMIFS(СВЦЭМ!$D$39:$D$782,СВЦЭМ!$A$39:$A$782,$A106,СВЦЭМ!$B$39:$B$782,M$83)+'СЕТ СН'!$H$11+СВЦЭМ!$D$10+'СЕТ СН'!$H$5-'СЕТ СН'!$H$21</f>
        <v>3201.3384026899998</v>
      </c>
      <c r="N106" s="36">
        <f>SUMIFS(СВЦЭМ!$D$39:$D$782,СВЦЭМ!$A$39:$A$782,$A106,СВЦЭМ!$B$39:$B$782,N$83)+'СЕТ СН'!$H$11+СВЦЭМ!$D$10+'СЕТ СН'!$H$5-'СЕТ СН'!$H$21</f>
        <v>3259.1874885899997</v>
      </c>
      <c r="O106" s="36">
        <f>SUMIFS(СВЦЭМ!$D$39:$D$782,СВЦЭМ!$A$39:$A$782,$A106,СВЦЭМ!$B$39:$B$782,O$83)+'СЕТ СН'!$H$11+СВЦЭМ!$D$10+'СЕТ СН'!$H$5-'СЕТ СН'!$H$21</f>
        <v>3302.8682621799999</v>
      </c>
      <c r="P106" s="36">
        <f>SUMIFS(СВЦЭМ!$D$39:$D$782,СВЦЭМ!$A$39:$A$782,$A106,СВЦЭМ!$B$39:$B$782,P$83)+'СЕТ СН'!$H$11+СВЦЭМ!$D$10+'СЕТ СН'!$H$5-'СЕТ СН'!$H$21</f>
        <v>3311.6682006699998</v>
      </c>
      <c r="Q106" s="36">
        <f>SUMIFS(СВЦЭМ!$D$39:$D$782,СВЦЭМ!$A$39:$A$782,$A106,СВЦЭМ!$B$39:$B$782,Q$83)+'СЕТ СН'!$H$11+СВЦЭМ!$D$10+'СЕТ СН'!$H$5-'СЕТ СН'!$H$21</f>
        <v>3323.8458854099999</v>
      </c>
      <c r="R106" s="36">
        <f>SUMIFS(СВЦЭМ!$D$39:$D$782,СВЦЭМ!$A$39:$A$782,$A106,СВЦЭМ!$B$39:$B$782,R$83)+'СЕТ СН'!$H$11+СВЦЭМ!$D$10+'СЕТ СН'!$H$5-'СЕТ СН'!$H$21</f>
        <v>3280.2520714100001</v>
      </c>
      <c r="S106" s="36">
        <f>SUMIFS(СВЦЭМ!$D$39:$D$782,СВЦЭМ!$A$39:$A$782,$A106,СВЦЭМ!$B$39:$B$782,S$83)+'СЕТ СН'!$H$11+СВЦЭМ!$D$10+'СЕТ СН'!$H$5-'СЕТ СН'!$H$21</f>
        <v>3225.3217153199998</v>
      </c>
      <c r="T106" s="36">
        <f>SUMIFS(СВЦЭМ!$D$39:$D$782,СВЦЭМ!$A$39:$A$782,$A106,СВЦЭМ!$B$39:$B$782,T$83)+'СЕТ СН'!$H$11+СВЦЭМ!$D$10+'СЕТ СН'!$H$5-'СЕТ СН'!$H$21</f>
        <v>3192.7456357299998</v>
      </c>
      <c r="U106" s="36">
        <f>SUMIFS(СВЦЭМ!$D$39:$D$782,СВЦЭМ!$A$39:$A$782,$A106,СВЦЭМ!$B$39:$B$782,U$83)+'СЕТ СН'!$H$11+СВЦЭМ!$D$10+'СЕТ СН'!$H$5-'СЕТ СН'!$H$21</f>
        <v>3195.4727663799999</v>
      </c>
      <c r="V106" s="36">
        <f>SUMIFS(СВЦЭМ!$D$39:$D$782,СВЦЭМ!$A$39:$A$782,$A106,СВЦЭМ!$B$39:$B$782,V$83)+'СЕТ СН'!$H$11+СВЦЭМ!$D$10+'СЕТ СН'!$H$5-'СЕТ СН'!$H$21</f>
        <v>3211.5506232799999</v>
      </c>
      <c r="W106" s="36">
        <f>SUMIFS(СВЦЭМ!$D$39:$D$782,СВЦЭМ!$A$39:$A$782,$A106,СВЦЭМ!$B$39:$B$782,W$83)+'СЕТ СН'!$H$11+СВЦЭМ!$D$10+'СЕТ СН'!$H$5-'СЕТ СН'!$H$21</f>
        <v>3221.5276347899999</v>
      </c>
      <c r="X106" s="36">
        <f>SUMIFS(СВЦЭМ!$D$39:$D$782,СВЦЭМ!$A$39:$A$782,$A106,СВЦЭМ!$B$39:$B$782,X$83)+'СЕТ СН'!$H$11+СВЦЭМ!$D$10+'СЕТ СН'!$H$5-'СЕТ СН'!$H$21</f>
        <v>3201.73176306</v>
      </c>
      <c r="Y106" s="36">
        <f>SUMIFS(СВЦЭМ!$D$39:$D$782,СВЦЭМ!$A$39:$A$782,$A106,СВЦЭМ!$B$39:$B$782,Y$83)+'СЕТ СН'!$H$11+СВЦЭМ!$D$10+'СЕТ СН'!$H$5-'СЕТ СН'!$H$21</f>
        <v>3164.2467268800001</v>
      </c>
    </row>
    <row r="107" spans="1:25" ht="15.75" x14ac:dyDescent="0.2">
      <c r="A107" s="35">
        <f t="shared" si="2"/>
        <v>44371</v>
      </c>
      <c r="B107" s="36">
        <f>SUMIFS(СВЦЭМ!$D$39:$D$782,СВЦЭМ!$A$39:$A$782,$A107,СВЦЭМ!$B$39:$B$782,B$83)+'СЕТ СН'!$H$11+СВЦЭМ!$D$10+'СЕТ СН'!$H$5-'СЕТ СН'!$H$21</f>
        <v>3232.9993869800001</v>
      </c>
      <c r="C107" s="36">
        <f>SUMIFS(СВЦЭМ!$D$39:$D$782,СВЦЭМ!$A$39:$A$782,$A107,СВЦЭМ!$B$39:$B$782,C$83)+'СЕТ СН'!$H$11+СВЦЭМ!$D$10+'СЕТ СН'!$H$5-'СЕТ СН'!$H$21</f>
        <v>3337.2259654599998</v>
      </c>
      <c r="D107" s="36">
        <f>SUMIFS(СВЦЭМ!$D$39:$D$782,СВЦЭМ!$A$39:$A$782,$A107,СВЦЭМ!$B$39:$B$782,D$83)+'СЕТ СН'!$H$11+СВЦЭМ!$D$10+'СЕТ СН'!$H$5-'СЕТ СН'!$H$21</f>
        <v>3366.92563337</v>
      </c>
      <c r="E107" s="36">
        <f>SUMIFS(СВЦЭМ!$D$39:$D$782,СВЦЭМ!$A$39:$A$782,$A107,СВЦЭМ!$B$39:$B$782,E$83)+'СЕТ СН'!$H$11+СВЦЭМ!$D$10+'СЕТ СН'!$H$5-'СЕТ СН'!$H$21</f>
        <v>3364.7276009299999</v>
      </c>
      <c r="F107" s="36">
        <f>SUMIFS(СВЦЭМ!$D$39:$D$782,СВЦЭМ!$A$39:$A$782,$A107,СВЦЭМ!$B$39:$B$782,F$83)+'СЕТ СН'!$H$11+СВЦЭМ!$D$10+'СЕТ СН'!$H$5-'СЕТ СН'!$H$21</f>
        <v>3360.9105349399997</v>
      </c>
      <c r="G107" s="36">
        <f>SUMIFS(СВЦЭМ!$D$39:$D$782,СВЦЭМ!$A$39:$A$782,$A107,СВЦЭМ!$B$39:$B$782,G$83)+'СЕТ СН'!$H$11+СВЦЭМ!$D$10+'СЕТ СН'!$H$5-'СЕТ СН'!$H$21</f>
        <v>3369.97234256</v>
      </c>
      <c r="H107" s="36">
        <f>SUMIFS(СВЦЭМ!$D$39:$D$782,СВЦЭМ!$A$39:$A$782,$A107,СВЦЭМ!$B$39:$B$782,H$83)+'СЕТ СН'!$H$11+СВЦЭМ!$D$10+'СЕТ СН'!$H$5-'СЕТ СН'!$H$21</f>
        <v>3370.7389493599999</v>
      </c>
      <c r="I107" s="36">
        <f>SUMIFS(СВЦЭМ!$D$39:$D$782,СВЦЭМ!$A$39:$A$782,$A107,СВЦЭМ!$B$39:$B$782,I$83)+'СЕТ СН'!$H$11+СВЦЭМ!$D$10+'СЕТ СН'!$H$5-'СЕТ СН'!$H$21</f>
        <v>3282.1230911599996</v>
      </c>
      <c r="J107" s="36">
        <f>SUMIFS(СВЦЭМ!$D$39:$D$782,СВЦЭМ!$A$39:$A$782,$A107,СВЦЭМ!$B$39:$B$782,J$83)+'СЕТ СН'!$H$11+СВЦЭМ!$D$10+'СЕТ СН'!$H$5-'СЕТ СН'!$H$21</f>
        <v>3219.3733292799998</v>
      </c>
      <c r="K107" s="36">
        <f>SUMIFS(СВЦЭМ!$D$39:$D$782,СВЦЭМ!$A$39:$A$782,$A107,СВЦЭМ!$B$39:$B$782,K$83)+'СЕТ СН'!$H$11+СВЦЭМ!$D$10+'СЕТ СН'!$H$5-'СЕТ СН'!$H$21</f>
        <v>3229.3818925400001</v>
      </c>
      <c r="L107" s="36">
        <f>SUMIFS(СВЦЭМ!$D$39:$D$782,СВЦЭМ!$A$39:$A$782,$A107,СВЦЭМ!$B$39:$B$782,L$83)+'СЕТ СН'!$H$11+СВЦЭМ!$D$10+'СЕТ СН'!$H$5-'СЕТ СН'!$H$21</f>
        <v>3225.1096058799999</v>
      </c>
      <c r="M107" s="36">
        <f>SUMIFS(СВЦЭМ!$D$39:$D$782,СВЦЭМ!$A$39:$A$782,$A107,СВЦЭМ!$B$39:$B$782,M$83)+'СЕТ СН'!$H$11+СВЦЭМ!$D$10+'СЕТ СН'!$H$5-'СЕТ СН'!$H$21</f>
        <v>3230.4898306199998</v>
      </c>
      <c r="N107" s="36">
        <f>SUMIFS(СВЦЭМ!$D$39:$D$782,СВЦЭМ!$A$39:$A$782,$A107,СВЦЭМ!$B$39:$B$782,N$83)+'СЕТ СН'!$H$11+СВЦЭМ!$D$10+'СЕТ СН'!$H$5-'СЕТ СН'!$H$21</f>
        <v>3267.91033105</v>
      </c>
      <c r="O107" s="36">
        <f>SUMIFS(СВЦЭМ!$D$39:$D$782,СВЦЭМ!$A$39:$A$782,$A107,СВЦЭМ!$B$39:$B$782,O$83)+'СЕТ СН'!$H$11+СВЦЭМ!$D$10+'СЕТ СН'!$H$5-'СЕТ СН'!$H$21</f>
        <v>3330.93469129</v>
      </c>
      <c r="P107" s="36">
        <f>SUMIFS(СВЦЭМ!$D$39:$D$782,СВЦЭМ!$A$39:$A$782,$A107,СВЦЭМ!$B$39:$B$782,P$83)+'СЕТ СН'!$H$11+СВЦЭМ!$D$10+'СЕТ СН'!$H$5-'СЕТ СН'!$H$21</f>
        <v>3337.5391324899997</v>
      </c>
      <c r="Q107" s="36">
        <f>SUMIFS(СВЦЭМ!$D$39:$D$782,СВЦЭМ!$A$39:$A$782,$A107,СВЦЭМ!$B$39:$B$782,Q$83)+'СЕТ СН'!$H$11+СВЦЭМ!$D$10+'СЕТ СН'!$H$5-'СЕТ СН'!$H$21</f>
        <v>3333.3909714699998</v>
      </c>
      <c r="R107" s="36">
        <f>SUMIFS(СВЦЭМ!$D$39:$D$782,СВЦЭМ!$A$39:$A$782,$A107,СВЦЭМ!$B$39:$B$782,R$83)+'СЕТ СН'!$H$11+СВЦЭМ!$D$10+'СЕТ СН'!$H$5-'СЕТ СН'!$H$21</f>
        <v>3276.6912612599999</v>
      </c>
      <c r="S107" s="36">
        <f>SUMIFS(СВЦЭМ!$D$39:$D$782,СВЦЭМ!$A$39:$A$782,$A107,СВЦЭМ!$B$39:$B$782,S$83)+'СЕТ СН'!$H$11+СВЦЭМ!$D$10+'СЕТ СН'!$H$5-'СЕТ СН'!$H$21</f>
        <v>3230.11667373</v>
      </c>
      <c r="T107" s="36">
        <f>SUMIFS(СВЦЭМ!$D$39:$D$782,СВЦЭМ!$A$39:$A$782,$A107,СВЦЭМ!$B$39:$B$782,T$83)+'СЕТ СН'!$H$11+СВЦЭМ!$D$10+'СЕТ СН'!$H$5-'СЕТ СН'!$H$21</f>
        <v>3217.43139961</v>
      </c>
      <c r="U107" s="36">
        <f>SUMIFS(СВЦЭМ!$D$39:$D$782,СВЦЭМ!$A$39:$A$782,$A107,СВЦЭМ!$B$39:$B$782,U$83)+'СЕТ СН'!$H$11+СВЦЭМ!$D$10+'СЕТ СН'!$H$5-'СЕТ СН'!$H$21</f>
        <v>3225.5016750999998</v>
      </c>
      <c r="V107" s="36">
        <f>SUMIFS(СВЦЭМ!$D$39:$D$782,СВЦЭМ!$A$39:$A$782,$A107,СВЦЭМ!$B$39:$B$782,V$83)+'СЕТ СН'!$H$11+СВЦЭМ!$D$10+'СЕТ СН'!$H$5-'СЕТ СН'!$H$21</f>
        <v>3230.85368049</v>
      </c>
      <c r="W107" s="36">
        <f>SUMIFS(СВЦЭМ!$D$39:$D$782,СВЦЭМ!$A$39:$A$782,$A107,СВЦЭМ!$B$39:$B$782,W$83)+'СЕТ СН'!$H$11+СВЦЭМ!$D$10+'СЕТ СН'!$H$5-'СЕТ СН'!$H$21</f>
        <v>3230.78662308</v>
      </c>
      <c r="X107" s="36">
        <f>SUMIFS(СВЦЭМ!$D$39:$D$782,СВЦЭМ!$A$39:$A$782,$A107,СВЦЭМ!$B$39:$B$782,X$83)+'СЕТ СН'!$H$11+СВЦЭМ!$D$10+'СЕТ СН'!$H$5-'СЕТ СН'!$H$21</f>
        <v>3223.4234757699996</v>
      </c>
      <c r="Y107" s="36">
        <f>SUMIFS(СВЦЭМ!$D$39:$D$782,СВЦЭМ!$A$39:$A$782,$A107,СВЦЭМ!$B$39:$B$782,Y$83)+'СЕТ СН'!$H$11+СВЦЭМ!$D$10+'СЕТ СН'!$H$5-'СЕТ СН'!$H$21</f>
        <v>3187.5639084300001</v>
      </c>
    </row>
    <row r="108" spans="1:25" ht="15.75" x14ac:dyDescent="0.2">
      <c r="A108" s="35">
        <f t="shared" si="2"/>
        <v>44372</v>
      </c>
      <c r="B108" s="36">
        <f>SUMIFS(СВЦЭМ!$D$39:$D$782,СВЦЭМ!$A$39:$A$782,$A108,СВЦЭМ!$B$39:$B$782,B$83)+'СЕТ СН'!$H$11+СВЦЭМ!$D$10+'СЕТ СН'!$H$5-'СЕТ СН'!$H$21</f>
        <v>3244.6877829099999</v>
      </c>
      <c r="C108" s="36">
        <f>SUMIFS(СВЦЭМ!$D$39:$D$782,СВЦЭМ!$A$39:$A$782,$A108,СВЦЭМ!$B$39:$B$782,C$83)+'СЕТ СН'!$H$11+СВЦЭМ!$D$10+'СЕТ СН'!$H$5-'СЕТ СН'!$H$21</f>
        <v>3339.0446773399999</v>
      </c>
      <c r="D108" s="36">
        <f>SUMIFS(СВЦЭМ!$D$39:$D$782,СВЦЭМ!$A$39:$A$782,$A108,СВЦЭМ!$B$39:$B$782,D$83)+'СЕТ СН'!$H$11+СВЦЭМ!$D$10+'СЕТ СН'!$H$5-'СЕТ СН'!$H$21</f>
        <v>3376.3835296099996</v>
      </c>
      <c r="E108" s="36">
        <f>SUMIFS(СВЦЭМ!$D$39:$D$782,СВЦЭМ!$A$39:$A$782,$A108,СВЦЭМ!$B$39:$B$782,E$83)+'СЕТ СН'!$H$11+СВЦЭМ!$D$10+'СЕТ СН'!$H$5-'СЕТ СН'!$H$21</f>
        <v>3373.46240012</v>
      </c>
      <c r="F108" s="36">
        <f>SUMIFS(СВЦЭМ!$D$39:$D$782,СВЦЭМ!$A$39:$A$782,$A108,СВЦЭМ!$B$39:$B$782,F$83)+'СЕТ СН'!$H$11+СВЦЭМ!$D$10+'СЕТ СН'!$H$5-'СЕТ СН'!$H$21</f>
        <v>3374.8104483799998</v>
      </c>
      <c r="G108" s="36">
        <f>SUMIFS(СВЦЭМ!$D$39:$D$782,СВЦЭМ!$A$39:$A$782,$A108,СВЦЭМ!$B$39:$B$782,G$83)+'СЕТ СН'!$H$11+СВЦЭМ!$D$10+'СЕТ СН'!$H$5-'СЕТ СН'!$H$21</f>
        <v>3376.80585247</v>
      </c>
      <c r="H108" s="36">
        <f>SUMIFS(СВЦЭМ!$D$39:$D$782,СВЦЭМ!$A$39:$A$782,$A108,СВЦЭМ!$B$39:$B$782,H$83)+'СЕТ СН'!$H$11+СВЦЭМ!$D$10+'СЕТ СН'!$H$5-'СЕТ СН'!$H$21</f>
        <v>3376.0413201499996</v>
      </c>
      <c r="I108" s="36">
        <f>SUMIFS(СВЦЭМ!$D$39:$D$782,СВЦЭМ!$A$39:$A$782,$A108,СВЦЭМ!$B$39:$B$782,I$83)+'СЕТ СН'!$H$11+СВЦЭМ!$D$10+'СЕТ СН'!$H$5-'СЕТ СН'!$H$21</f>
        <v>3269.78979351</v>
      </c>
      <c r="J108" s="36">
        <f>SUMIFS(СВЦЭМ!$D$39:$D$782,СВЦЭМ!$A$39:$A$782,$A108,СВЦЭМ!$B$39:$B$782,J$83)+'СЕТ СН'!$H$11+СВЦЭМ!$D$10+'СЕТ СН'!$H$5-'СЕТ СН'!$H$21</f>
        <v>3210.8618956599998</v>
      </c>
      <c r="K108" s="36">
        <f>SUMIFS(СВЦЭМ!$D$39:$D$782,СВЦЭМ!$A$39:$A$782,$A108,СВЦЭМ!$B$39:$B$782,K$83)+'СЕТ СН'!$H$11+СВЦЭМ!$D$10+'СЕТ СН'!$H$5-'СЕТ СН'!$H$21</f>
        <v>3227.9409165899997</v>
      </c>
      <c r="L108" s="36">
        <f>SUMIFS(СВЦЭМ!$D$39:$D$782,СВЦЭМ!$A$39:$A$782,$A108,СВЦЭМ!$B$39:$B$782,L$83)+'СЕТ СН'!$H$11+СВЦЭМ!$D$10+'СЕТ СН'!$H$5-'СЕТ СН'!$H$21</f>
        <v>3221.1882688699998</v>
      </c>
      <c r="M108" s="36">
        <f>SUMIFS(СВЦЭМ!$D$39:$D$782,СВЦЭМ!$A$39:$A$782,$A108,СВЦЭМ!$B$39:$B$782,M$83)+'СЕТ СН'!$H$11+СВЦЭМ!$D$10+'СЕТ СН'!$H$5-'СЕТ СН'!$H$21</f>
        <v>3221.0268181299998</v>
      </c>
      <c r="N108" s="36">
        <f>SUMIFS(СВЦЭМ!$D$39:$D$782,СВЦЭМ!$A$39:$A$782,$A108,СВЦЭМ!$B$39:$B$782,N$83)+'СЕТ СН'!$H$11+СВЦЭМ!$D$10+'СЕТ СН'!$H$5-'СЕТ СН'!$H$21</f>
        <v>3271.4759687599999</v>
      </c>
      <c r="O108" s="36">
        <f>SUMIFS(СВЦЭМ!$D$39:$D$782,СВЦЭМ!$A$39:$A$782,$A108,СВЦЭМ!$B$39:$B$782,O$83)+'СЕТ СН'!$H$11+СВЦЭМ!$D$10+'СЕТ СН'!$H$5-'СЕТ СН'!$H$21</f>
        <v>3317.7740023699998</v>
      </c>
      <c r="P108" s="36">
        <f>SUMIFS(СВЦЭМ!$D$39:$D$782,СВЦЭМ!$A$39:$A$782,$A108,СВЦЭМ!$B$39:$B$782,P$83)+'СЕТ СН'!$H$11+СВЦЭМ!$D$10+'СЕТ СН'!$H$5-'СЕТ СН'!$H$21</f>
        <v>3325.4166966299999</v>
      </c>
      <c r="Q108" s="36">
        <f>SUMIFS(СВЦЭМ!$D$39:$D$782,СВЦЭМ!$A$39:$A$782,$A108,СВЦЭМ!$B$39:$B$782,Q$83)+'СЕТ СН'!$H$11+СВЦЭМ!$D$10+'СЕТ СН'!$H$5-'СЕТ СН'!$H$21</f>
        <v>3333.6696327599998</v>
      </c>
      <c r="R108" s="36">
        <f>SUMIFS(СВЦЭМ!$D$39:$D$782,СВЦЭМ!$A$39:$A$782,$A108,СВЦЭМ!$B$39:$B$782,R$83)+'СЕТ СН'!$H$11+СВЦЭМ!$D$10+'СЕТ СН'!$H$5-'СЕТ СН'!$H$21</f>
        <v>3299.85515472</v>
      </c>
      <c r="S108" s="36">
        <f>SUMIFS(СВЦЭМ!$D$39:$D$782,СВЦЭМ!$A$39:$A$782,$A108,СВЦЭМ!$B$39:$B$782,S$83)+'СЕТ СН'!$H$11+СВЦЭМ!$D$10+'СЕТ СН'!$H$5-'СЕТ СН'!$H$21</f>
        <v>3231.94042618</v>
      </c>
      <c r="T108" s="36">
        <f>SUMIFS(СВЦЭМ!$D$39:$D$782,СВЦЭМ!$A$39:$A$782,$A108,СВЦЭМ!$B$39:$B$782,T$83)+'СЕТ СН'!$H$11+СВЦЭМ!$D$10+'СЕТ СН'!$H$5-'СЕТ СН'!$H$21</f>
        <v>3215.9265027699998</v>
      </c>
      <c r="U108" s="36">
        <f>SUMIFS(СВЦЭМ!$D$39:$D$782,СВЦЭМ!$A$39:$A$782,$A108,СВЦЭМ!$B$39:$B$782,U$83)+'СЕТ СН'!$H$11+СВЦЭМ!$D$10+'СЕТ СН'!$H$5-'СЕТ СН'!$H$21</f>
        <v>3222.5782569399998</v>
      </c>
      <c r="V108" s="36">
        <f>SUMIFS(СВЦЭМ!$D$39:$D$782,СВЦЭМ!$A$39:$A$782,$A108,СВЦЭМ!$B$39:$B$782,V$83)+'СЕТ СН'!$H$11+СВЦЭМ!$D$10+'СЕТ СН'!$H$5-'СЕТ СН'!$H$21</f>
        <v>3223.3970861799999</v>
      </c>
      <c r="W108" s="36">
        <f>SUMIFS(СВЦЭМ!$D$39:$D$782,СВЦЭМ!$A$39:$A$782,$A108,СВЦЭМ!$B$39:$B$782,W$83)+'СЕТ СН'!$H$11+СВЦЭМ!$D$10+'СЕТ СН'!$H$5-'СЕТ СН'!$H$21</f>
        <v>3232.2132077899996</v>
      </c>
      <c r="X108" s="36">
        <f>SUMIFS(СВЦЭМ!$D$39:$D$782,СВЦЭМ!$A$39:$A$782,$A108,СВЦЭМ!$B$39:$B$782,X$83)+'СЕТ СН'!$H$11+СВЦЭМ!$D$10+'СЕТ СН'!$H$5-'СЕТ СН'!$H$21</f>
        <v>3216.6445091099999</v>
      </c>
      <c r="Y108" s="36">
        <f>SUMIFS(СВЦЭМ!$D$39:$D$782,СВЦЭМ!$A$39:$A$782,$A108,СВЦЭМ!$B$39:$B$782,Y$83)+'СЕТ СН'!$H$11+СВЦЭМ!$D$10+'СЕТ СН'!$H$5-'СЕТ СН'!$H$21</f>
        <v>3172.07216767</v>
      </c>
    </row>
    <row r="109" spans="1:25" ht="15.75" x14ac:dyDescent="0.2">
      <c r="A109" s="35">
        <f t="shared" si="2"/>
        <v>44373</v>
      </c>
      <c r="B109" s="36">
        <f>SUMIFS(СВЦЭМ!$D$39:$D$782,СВЦЭМ!$A$39:$A$782,$A109,СВЦЭМ!$B$39:$B$782,B$83)+'СЕТ СН'!$H$11+СВЦЭМ!$D$10+'СЕТ СН'!$H$5-'СЕТ СН'!$H$21</f>
        <v>3207.5326854599998</v>
      </c>
      <c r="C109" s="36">
        <f>SUMIFS(СВЦЭМ!$D$39:$D$782,СВЦЭМ!$A$39:$A$782,$A109,СВЦЭМ!$B$39:$B$782,C$83)+'СЕТ СН'!$H$11+СВЦЭМ!$D$10+'СЕТ СН'!$H$5-'СЕТ СН'!$H$21</f>
        <v>3300.13310353</v>
      </c>
      <c r="D109" s="36">
        <f>SUMIFS(СВЦЭМ!$D$39:$D$782,СВЦЭМ!$A$39:$A$782,$A109,СВЦЭМ!$B$39:$B$782,D$83)+'СЕТ СН'!$H$11+СВЦЭМ!$D$10+'СЕТ СН'!$H$5-'СЕТ СН'!$H$21</f>
        <v>3317.2212381299996</v>
      </c>
      <c r="E109" s="36">
        <f>SUMIFS(СВЦЭМ!$D$39:$D$782,СВЦЭМ!$A$39:$A$782,$A109,СВЦЭМ!$B$39:$B$782,E$83)+'СЕТ СН'!$H$11+СВЦЭМ!$D$10+'СЕТ СН'!$H$5-'СЕТ СН'!$H$21</f>
        <v>3317.2598516399999</v>
      </c>
      <c r="F109" s="36">
        <f>SUMIFS(СВЦЭМ!$D$39:$D$782,СВЦЭМ!$A$39:$A$782,$A109,СВЦЭМ!$B$39:$B$782,F$83)+'СЕТ СН'!$H$11+СВЦЭМ!$D$10+'СЕТ СН'!$H$5-'СЕТ СН'!$H$21</f>
        <v>3324.6254715799996</v>
      </c>
      <c r="G109" s="36">
        <f>SUMIFS(СВЦЭМ!$D$39:$D$782,СВЦЭМ!$A$39:$A$782,$A109,СВЦЭМ!$B$39:$B$782,G$83)+'СЕТ СН'!$H$11+СВЦЭМ!$D$10+'СЕТ СН'!$H$5-'СЕТ СН'!$H$21</f>
        <v>3314.9429004499998</v>
      </c>
      <c r="H109" s="36">
        <f>SUMIFS(СВЦЭМ!$D$39:$D$782,СВЦЭМ!$A$39:$A$782,$A109,СВЦЭМ!$B$39:$B$782,H$83)+'СЕТ СН'!$H$11+СВЦЭМ!$D$10+'СЕТ СН'!$H$5-'СЕТ СН'!$H$21</f>
        <v>3315.3106705099999</v>
      </c>
      <c r="I109" s="36">
        <f>SUMIFS(СВЦЭМ!$D$39:$D$782,СВЦЭМ!$A$39:$A$782,$A109,СВЦЭМ!$B$39:$B$782,I$83)+'СЕТ СН'!$H$11+СВЦЭМ!$D$10+'СЕТ СН'!$H$5-'СЕТ СН'!$H$21</f>
        <v>3291.2306053100001</v>
      </c>
      <c r="J109" s="36">
        <f>SUMIFS(СВЦЭМ!$D$39:$D$782,СВЦЭМ!$A$39:$A$782,$A109,СВЦЭМ!$B$39:$B$782,J$83)+'СЕТ СН'!$H$11+СВЦЭМ!$D$10+'СЕТ СН'!$H$5-'СЕТ СН'!$H$21</f>
        <v>3226.1128424799999</v>
      </c>
      <c r="K109" s="36">
        <f>SUMIFS(СВЦЭМ!$D$39:$D$782,СВЦЭМ!$A$39:$A$782,$A109,СВЦЭМ!$B$39:$B$782,K$83)+'СЕТ СН'!$H$11+СВЦЭМ!$D$10+'СЕТ СН'!$H$5-'СЕТ СН'!$H$21</f>
        <v>3190.1234573299998</v>
      </c>
      <c r="L109" s="36">
        <f>SUMIFS(СВЦЭМ!$D$39:$D$782,СВЦЭМ!$A$39:$A$782,$A109,СВЦЭМ!$B$39:$B$782,L$83)+'СЕТ СН'!$H$11+СВЦЭМ!$D$10+'СЕТ СН'!$H$5-'СЕТ СН'!$H$21</f>
        <v>3195.6963764399998</v>
      </c>
      <c r="M109" s="36">
        <f>SUMIFS(СВЦЭМ!$D$39:$D$782,СВЦЭМ!$A$39:$A$782,$A109,СВЦЭМ!$B$39:$B$782,M$83)+'СЕТ СН'!$H$11+СВЦЭМ!$D$10+'СЕТ СН'!$H$5-'СЕТ СН'!$H$21</f>
        <v>3213.4615322899999</v>
      </c>
      <c r="N109" s="36">
        <f>SUMIFS(СВЦЭМ!$D$39:$D$782,СВЦЭМ!$A$39:$A$782,$A109,СВЦЭМ!$B$39:$B$782,N$83)+'СЕТ СН'!$H$11+СВЦЭМ!$D$10+'СЕТ СН'!$H$5-'СЕТ СН'!$H$21</f>
        <v>3260.86911156</v>
      </c>
      <c r="O109" s="36">
        <f>SUMIFS(СВЦЭМ!$D$39:$D$782,СВЦЭМ!$A$39:$A$782,$A109,СВЦЭМ!$B$39:$B$782,O$83)+'СЕТ СН'!$H$11+СВЦЭМ!$D$10+'СЕТ СН'!$H$5-'СЕТ СН'!$H$21</f>
        <v>3269.0415132600001</v>
      </c>
      <c r="P109" s="36">
        <f>SUMIFS(СВЦЭМ!$D$39:$D$782,СВЦЭМ!$A$39:$A$782,$A109,СВЦЭМ!$B$39:$B$782,P$83)+'СЕТ СН'!$H$11+СВЦЭМ!$D$10+'СЕТ СН'!$H$5-'СЕТ СН'!$H$21</f>
        <v>3271.2144364699998</v>
      </c>
      <c r="Q109" s="36">
        <f>SUMIFS(СВЦЭМ!$D$39:$D$782,СВЦЭМ!$A$39:$A$782,$A109,СВЦЭМ!$B$39:$B$782,Q$83)+'СЕТ СН'!$H$11+СВЦЭМ!$D$10+'СЕТ СН'!$H$5-'СЕТ СН'!$H$21</f>
        <v>3270.69955544</v>
      </c>
      <c r="R109" s="36">
        <f>SUMIFS(СВЦЭМ!$D$39:$D$782,СВЦЭМ!$A$39:$A$782,$A109,СВЦЭМ!$B$39:$B$782,R$83)+'СЕТ СН'!$H$11+СВЦЭМ!$D$10+'СЕТ СН'!$H$5-'СЕТ СН'!$H$21</f>
        <v>3228.7655473699997</v>
      </c>
      <c r="S109" s="36">
        <f>SUMIFS(СВЦЭМ!$D$39:$D$782,СВЦЭМ!$A$39:$A$782,$A109,СВЦЭМ!$B$39:$B$782,S$83)+'СЕТ СН'!$H$11+СВЦЭМ!$D$10+'СЕТ СН'!$H$5-'СЕТ СН'!$H$21</f>
        <v>3198.0277707699997</v>
      </c>
      <c r="T109" s="36">
        <f>SUMIFS(СВЦЭМ!$D$39:$D$782,СВЦЭМ!$A$39:$A$782,$A109,СВЦЭМ!$B$39:$B$782,T$83)+'СЕТ СН'!$H$11+СВЦЭМ!$D$10+'СЕТ СН'!$H$5-'СЕТ СН'!$H$21</f>
        <v>3187.2310419999999</v>
      </c>
      <c r="U109" s="36">
        <f>SUMIFS(СВЦЭМ!$D$39:$D$782,СВЦЭМ!$A$39:$A$782,$A109,СВЦЭМ!$B$39:$B$782,U$83)+'СЕТ СН'!$H$11+СВЦЭМ!$D$10+'СЕТ СН'!$H$5-'СЕТ СН'!$H$21</f>
        <v>3188.9904361700001</v>
      </c>
      <c r="V109" s="36">
        <f>SUMIFS(СВЦЭМ!$D$39:$D$782,СВЦЭМ!$A$39:$A$782,$A109,СВЦЭМ!$B$39:$B$782,V$83)+'СЕТ СН'!$H$11+СВЦЭМ!$D$10+'СЕТ СН'!$H$5-'СЕТ СН'!$H$21</f>
        <v>3186.5179357500001</v>
      </c>
      <c r="W109" s="36">
        <f>SUMIFS(СВЦЭМ!$D$39:$D$782,СВЦЭМ!$A$39:$A$782,$A109,СВЦЭМ!$B$39:$B$782,W$83)+'СЕТ СН'!$H$11+СВЦЭМ!$D$10+'СЕТ СН'!$H$5-'СЕТ СН'!$H$21</f>
        <v>3199.8379632899996</v>
      </c>
      <c r="X109" s="36">
        <f>SUMIFS(СВЦЭМ!$D$39:$D$782,СВЦЭМ!$A$39:$A$782,$A109,СВЦЭМ!$B$39:$B$782,X$83)+'СЕТ СН'!$H$11+СВЦЭМ!$D$10+'СЕТ СН'!$H$5-'СЕТ СН'!$H$21</f>
        <v>3189.4043689699997</v>
      </c>
      <c r="Y109" s="36">
        <f>SUMIFS(СВЦЭМ!$D$39:$D$782,СВЦЭМ!$A$39:$A$782,$A109,СВЦЭМ!$B$39:$B$782,Y$83)+'СЕТ СН'!$H$11+СВЦЭМ!$D$10+'СЕТ СН'!$H$5-'СЕТ СН'!$H$21</f>
        <v>3148.0224765200001</v>
      </c>
    </row>
    <row r="110" spans="1:25" ht="15.75" x14ac:dyDescent="0.2">
      <c r="A110" s="35">
        <f t="shared" si="2"/>
        <v>44374</v>
      </c>
      <c r="B110" s="36">
        <f>SUMIFS(СВЦЭМ!$D$39:$D$782,СВЦЭМ!$A$39:$A$782,$A110,СВЦЭМ!$B$39:$B$782,B$83)+'СЕТ СН'!$H$11+СВЦЭМ!$D$10+'СЕТ СН'!$H$5-'СЕТ СН'!$H$21</f>
        <v>3168.9749127099999</v>
      </c>
      <c r="C110" s="36">
        <f>SUMIFS(СВЦЭМ!$D$39:$D$782,СВЦЭМ!$A$39:$A$782,$A110,СВЦЭМ!$B$39:$B$782,C$83)+'СЕТ СН'!$H$11+СВЦЭМ!$D$10+'СЕТ СН'!$H$5-'СЕТ СН'!$H$21</f>
        <v>3223.2377001799996</v>
      </c>
      <c r="D110" s="36">
        <f>SUMIFS(СВЦЭМ!$D$39:$D$782,СВЦЭМ!$A$39:$A$782,$A110,СВЦЭМ!$B$39:$B$782,D$83)+'СЕТ СН'!$H$11+СВЦЭМ!$D$10+'СЕТ СН'!$H$5-'СЕТ СН'!$H$21</f>
        <v>3293.1329207899998</v>
      </c>
      <c r="E110" s="36">
        <f>SUMIFS(СВЦЭМ!$D$39:$D$782,СВЦЭМ!$A$39:$A$782,$A110,СВЦЭМ!$B$39:$B$782,E$83)+'СЕТ СН'!$H$11+СВЦЭМ!$D$10+'СЕТ СН'!$H$5-'СЕТ СН'!$H$21</f>
        <v>3312.3540450800001</v>
      </c>
      <c r="F110" s="36">
        <f>SUMIFS(СВЦЭМ!$D$39:$D$782,СВЦЭМ!$A$39:$A$782,$A110,СВЦЭМ!$B$39:$B$782,F$83)+'СЕТ СН'!$H$11+СВЦЭМ!$D$10+'СЕТ СН'!$H$5-'СЕТ СН'!$H$21</f>
        <v>3317.2112623200001</v>
      </c>
      <c r="G110" s="36">
        <f>SUMIFS(СВЦЭМ!$D$39:$D$782,СВЦЭМ!$A$39:$A$782,$A110,СВЦЭМ!$B$39:$B$782,G$83)+'СЕТ СН'!$H$11+СВЦЭМ!$D$10+'СЕТ СН'!$H$5-'СЕТ СН'!$H$21</f>
        <v>3315.6374042499997</v>
      </c>
      <c r="H110" s="36">
        <f>SUMIFS(СВЦЭМ!$D$39:$D$782,СВЦЭМ!$A$39:$A$782,$A110,СВЦЭМ!$B$39:$B$782,H$83)+'СЕТ СН'!$H$11+СВЦЭМ!$D$10+'СЕТ СН'!$H$5-'СЕТ СН'!$H$21</f>
        <v>3297.1631272</v>
      </c>
      <c r="I110" s="36">
        <f>SUMIFS(СВЦЭМ!$D$39:$D$782,СВЦЭМ!$A$39:$A$782,$A110,СВЦЭМ!$B$39:$B$782,I$83)+'СЕТ СН'!$H$11+СВЦЭМ!$D$10+'СЕТ СН'!$H$5-'СЕТ СН'!$H$21</f>
        <v>3217.0716675599997</v>
      </c>
      <c r="J110" s="36">
        <f>SUMIFS(СВЦЭМ!$D$39:$D$782,СВЦЭМ!$A$39:$A$782,$A110,СВЦЭМ!$B$39:$B$782,J$83)+'СЕТ СН'!$H$11+СВЦЭМ!$D$10+'СЕТ СН'!$H$5-'СЕТ СН'!$H$21</f>
        <v>3169.4990117399998</v>
      </c>
      <c r="K110" s="36">
        <f>SUMIFS(СВЦЭМ!$D$39:$D$782,СВЦЭМ!$A$39:$A$782,$A110,СВЦЭМ!$B$39:$B$782,K$83)+'СЕТ СН'!$H$11+СВЦЭМ!$D$10+'СЕТ СН'!$H$5-'СЕТ СН'!$H$21</f>
        <v>3166.5911717999998</v>
      </c>
      <c r="L110" s="36">
        <f>SUMIFS(СВЦЭМ!$D$39:$D$782,СВЦЭМ!$A$39:$A$782,$A110,СВЦЭМ!$B$39:$B$782,L$83)+'СЕТ СН'!$H$11+СВЦЭМ!$D$10+'СЕТ СН'!$H$5-'СЕТ СН'!$H$21</f>
        <v>3156.23781844</v>
      </c>
      <c r="M110" s="36">
        <f>SUMIFS(СВЦЭМ!$D$39:$D$782,СВЦЭМ!$A$39:$A$782,$A110,СВЦЭМ!$B$39:$B$782,M$83)+'СЕТ СН'!$H$11+СВЦЭМ!$D$10+'СЕТ СН'!$H$5-'СЕТ СН'!$H$21</f>
        <v>3178.4241636199999</v>
      </c>
      <c r="N110" s="36">
        <f>SUMIFS(СВЦЭМ!$D$39:$D$782,СВЦЭМ!$A$39:$A$782,$A110,СВЦЭМ!$B$39:$B$782,N$83)+'СЕТ СН'!$H$11+СВЦЭМ!$D$10+'СЕТ СН'!$H$5-'СЕТ СН'!$H$21</f>
        <v>3241.1217354399996</v>
      </c>
      <c r="O110" s="36">
        <f>SUMIFS(СВЦЭМ!$D$39:$D$782,СВЦЭМ!$A$39:$A$782,$A110,СВЦЭМ!$B$39:$B$782,O$83)+'СЕТ СН'!$H$11+СВЦЭМ!$D$10+'СЕТ СН'!$H$5-'СЕТ СН'!$H$21</f>
        <v>3294.3062296199996</v>
      </c>
      <c r="P110" s="36">
        <f>SUMIFS(СВЦЭМ!$D$39:$D$782,СВЦЭМ!$A$39:$A$782,$A110,СВЦЭМ!$B$39:$B$782,P$83)+'СЕТ СН'!$H$11+СВЦЭМ!$D$10+'СЕТ СН'!$H$5-'СЕТ СН'!$H$21</f>
        <v>3301.6831915299999</v>
      </c>
      <c r="Q110" s="36">
        <f>SUMIFS(СВЦЭМ!$D$39:$D$782,СВЦЭМ!$A$39:$A$782,$A110,СВЦЭМ!$B$39:$B$782,Q$83)+'СЕТ СН'!$H$11+СВЦЭМ!$D$10+'СЕТ СН'!$H$5-'СЕТ СН'!$H$21</f>
        <v>3303.0791869699997</v>
      </c>
      <c r="R110" s="36">
        <f>SUMIFS(СВЦЭМ!$D$39:$D$782,СВЦЭМ!$A$39:$A$782,$A110,СВЦЭМ!$B$39:$B$782,R$83)+'СЕТ СН'!$H$11+СВЦЭМ!$D$10+'СЕТ СН'!$H$5-'СЕТ СН'!$H$21</f>
        <v>3264.1298736099998</v>
      </c>
      <c r="S110" s="36">
        <f>SUMIFS(СВЦЭМ!$D$39:$D$782,СВЦЭМ!$A$39:$A$782,$A110,СВЦЭМ!$B$39:$B$782,S$83)+'СЕТ СН'!$H$11+СВЦЭМ!$D$10+'СЕТ СН'!$H$5-'СЕТ СН'!$H$21</f>
        <v>3204.4852463099996</v>
      </c>
      <c r="T110" s="36">
        <f>SUMIFS(СВЦЭМ!$D$39:$D$782,СВЦЭМ!$A$39:$A$782,$A110,СВЦЭМ!$B$39:$B$782,T$83)+'СЕТ СН'!$H$11+СВЦЭМ!$D$10+'СЕТ СН'!$H$5-'СЕТ СН'!$H$21</f>
        <v>3166.91014262</v>
      </c>
      <c r="U110" s="36">
        <f>SUMIFS(СВЦЭМ!$D$39:$D$782,СВЦЭМ!$A$39:$A$782,$A110,СВЦЭМ!$B$39:$B$782,U$83)+'СЕТ СН'!$H$11+СВЦЭМ!$D$10+'СЕТ СН'!$H$5-'СЕТ СН'!$H$21</f>
        <v>3159.51335711</v>
      </c>
      <c r="V110" s="36">
        <f>SUMIFS(СВЦЭМ!$D$39:$D$782,СВЦЭМ!$A$39:$A$782,$A110,СВЦЭМ!$B$39:$B$782,V$83)+'СЕТ СН'!$H$11+СВЦЭМ!$D$10+'СЕТ СН'!$H$5-'СЕТ СН'!$H$21</f>
        <v>3143.37102977</v>
      </c>
      <c r="W110" s="36">
        <f>SUMIFS(СВЦЭМ!$D$39:$D$782,СВЦЭМ!$A$39:$A$782,$A110,СВЦЭМ!$B$39:$B$782,W$83)+'СЕТ СН'!$H$11+СВЦЭМ!$D$10+'СЕТ СН'!$H$5-'СЕТ СН'!$H$21</f>
        <v>3144.20380441</v>
      </c>
      <c r="X110" s="36">
        <f>SUMIFS(СВЦЭМ!$D$39:$D$782,СВЦЭМ!$A$39:$A$782,$A110,СВЦЭМ!$B$39:$B$782,X$83)+'СЕТ СН'!$H$11+СВЦЭМ!$D$10+'СЕТ СН'!$H$5-'СЕТ СН'!$H$21</f>
        <v>3141.7927275900001</v>
      </c>
      <c r="Y110" s="36">
        <f>SUMIFS(СВЦЭМ!$D$39:$D$782,СВЦЭМ!$A$39:$A$782,$A110,СВЦЭМ!$B$39:$B$782,Y$83)+'СЕТ СН'!$H$11+СВЦЭМ!$D$10+'СЕТ СН'!$H$5-'СЕТ СН'!$H$21</f>
        <v>3144.5798781200001</v>
      </c>
    </row>
    <row r="111" spans="1:25" ht="15.75" x14ac:dyDescent="0.2">
      <c r="A111" s="35">
        <f t="shared" si="2"/>
        <v>44375</v>
      </c>
      <c r="B111" s="36">
        <f>SUMIFS(СВЦЭМ!$D$39:$D$782,СВЦЭМ!$A$39:$A$782,$A111,СВЦЭМ!$B$39:$B$782,B$83)+'СЕТ СН'!$H$11+СВЦЭМ!$D$10+'СЕТ СН'!$H$5-'СЕТ СН'!$H$21</f>
        <v>3190.86551852</v>
      </c>
      <c r="C111" s="36">
        <f>SUMIFS(СВЦЭМ!$D$39:$D$782,СВЦЭМ!$A$39:$A$782,$A111,СВЦЭМ!$B$39:$B$782,C$83)+'СЕТ СН'!$H$11+СВЦЭМ!$D$10+'СЕТ СН'!$H$5-'СЕТ СН'!$H$21</f>
        <v>3269.5116092499998</v>
      </c>
      <c r="D111" s="36">
        <f>SUMIFS(СВЦЭМ!$D$39:$D$782,СВЦЭМ!$A$39:$A$782,$A111,СВЦЭМ!$B$39:$B$782,D$83)+'СЕТ СН'!$H$11+СВЦЭМ!$D$10+'СЕТ СН'!$H$5-'СЕТ СН'!$H$21</f>
        <v>3281.3631496099997</v>
      </c>
      <c r="E111" s="36">
        <f>SUMIFS(СВЦЭМ!$D$39:$D$782,СВЦЭМ!$A$39:$A$782,$A111,СВЦЭМ!$B$39:$B$782,E$83)+'СЕТ СН'!$H$11+СВЦЭМ!$D$10+'СЕТ СН'!$H$5-'СЕТ СН'!$H$21</f>
        <v>3293.4716908099999</v>
      </c>
      <c r="F111" s="36">
        <f>SUMIFS(СВЦЭМ!$D$39:$D$782,СВЦЭМ!$A$39:$A$782,$A111,СВЦЭМ!$B$39:$B$782,F$83)+'СЕТ СН'!$H$11+СВЦЭМ!$D$10+'СЕТ СН'!$H$5-'СЕТ СН'!$H$21</f>
        <v>3291.9902112499999</v>
      </c>
      <c r="G111" s="36">
        <f>SUMIFS(СВЦЭМ!$D$39:$D$782,СВЦЭМ!$A$39:$A$782,$A111,СВЦЭМ!$B$39:$B$782,G$83)+'СЕТ СН'!$H$11+СВЦЭМ!$D$10+'СЕТ СН'!$H$5-'СЕТ СН'!$H$21</f>
        <v>3278.7391465199998</v>
      </c>
      <c r="H111" s="36">
        <f>SUMIFS(СВЦЭМ!$D$39:$D$782,СВЦЭМ!$A$39:$A$782,$A111,СВЦЭМ!$B$39:$B$782,H$83)+'СЕТ СН'!$H$11+СВЦЭМ!$D$10+'СЕТ СН'!$H$5-'СЕТ СН'!$H$21</f>
        <v>3281.1679306400001</v>
      </c>
      <c r="I111" s="36">
        <f>SUMIFS(СВЦЭМ!$D$39:$D$782,СВЦЭМ!$A$39:$A$782,$A111,СВЦЭМ!$B$39:$B$782,I$83)+'СЕТ СН'!$H$11+СВЦЭМ!$D$10+'СЕТ СН'!$H$5-'СЕТ СН'!$H$21</f>
        <v>3327.72967294</v>
      </c>
      <c r="J111" s="36">
        <f>SUMIFS(СВЦЭМ!$D$39:$D$782,СВЦЭМ!$A$39:$A$782,$A111,СВЦЭМ!$B$39:$B$782,J$83)+'СЕТ СН'!$H$11+СВЦЭМ!$D$10+'СЕТ СН'!$H$5-'СЕТ СН'!$H$21</f>
        <v>3260.8154385199996</v>
      </c>
      <c r="K111" s="36">
        <f>SUMIFS(СВЦЭМ!$D$39:$D$782,СВЦЭМ!$A$39:$A$782,$A111,СВЦЭМ!$B$39:$B$782,K$83)+'СЕТ СН'!$H$11+СВЦЭМ!$D$10+'СЕТ СН'!$H$5-'СЕТ СН'!$H$21</f>
        <v>3218.8889490799997</v>
      </c>
      <c r="L111" s="36">
        <f>SUMIFS(СВЦЭМ!$D$39:$D$782,СВЦЭМ!$A$39:$A$782,$A111,СВЦЭМ!$B$39:$B$782,L$83)+'СЕТ СН'!$H$11+СВЦЭМ!$D$10+'СЕТ СН'!$H$5-'СЕТ СН'!$H$21</f>
        <v>3188.1611560399997</v>
      </c>
      <c r="M111" s="36">
        <f>SUMIFS(СВЦЭМ!$D$39:$D$782,СВЦЭМ!$A$39:$A$782,$A111,СВЦЭМ!$B$39:$B$782,M$83)+'СЕТ СН'!$H$11+СВЦЭМ!$D$10+'СЕТ СН'!$H$5-'СЕТ СН'!$H$21</f>
        <v>3222.1978942299997</v>
      </c>
      <c r="N111" s="36">
        <f>SUMIFS(СВЦЭМ!$D$39:$D$782,СВЦЭМ!$A$39:$A$782,$A111,СВЦЭМ!$B$39:$B$782,N$83)+'СЕТ СН'!$H$11+СВЦЭМ!$D$10+'СЕТ СН'!$H$5-'СЕТ СН'!$H$21</f>
        <v>3291.8020970399998</v>
      </c>
      <c r="O111" s="36">
        <f>SUMIFS(СВЦЭМ!$D$39:$D$782,СВЦЭМ!$A$39:$A$782,$A111,СВЦЭМ!$B$39:$B$782,O$83)+'СЕТ СН'!$H$11+СВЦЭМ!$D$10+'СЕТ СН'!$H$5-'СЕТ СН'!$H$21</f>
        <v>3322.8421879999996</v>
      </c>
      <c r="P111" s="36">
        <f>SUMIFS(СВЦЭМ!$D$39:$D$782,СВЦЭМ!$A$39:$A$782,$A111,СВЦЭМ!$B$39:$B$782,P$83)+'СЕТ СН'!$H$11+СВЦЭМ!$D$10+'СЕТ СН'!$H$5-'СЕТ СН'!$H$21</f>
        <v>3327.1433098999996</v>
      </c>
      <c r="Q111" s="36">
        <f>SUMIFS(СВЦЭМ!$D$39:$D$782,СВЦЭМ!$A$39:$A$782,$A111,СВЦЭМ!$B$39:$B$782,Q$83)+'СЕТ СН'!$H$11+СВЦЭМ!$D$10+'СЕТ СН'!$H$5-'СЕТ СН'!$H$21</f>
        <v>3320.1446556599999</v>
      </c>
      <c r="R111" s="36">
        <f>SUMIFS(СВЦЭМ!$D$39:$D$782,СВЦЭМ!$A$39:$A$782,$A111,СВЦЭМ!$B$39:$B$782,R$83)+'СЕТ СН'!$H$11+СВЦЭМ!$D$10+'СЕТ СН'!$H$5-'СЕТ СН'!$H$21</f>
        <v>3284.8665727999996</v>
      </c>
      <c r="S111" s="36">
        <f>SUMIFS(СВЦЭМ!$D$39:$D$782,СВЦЭМ!$A$39:$A$782,$A111,СВЦЭМ!$B$39:$B$782,S$83)+'СЕТ СН'!$H$11+СВЦЭМ!$D$10+'СЕТ СН'!$H$5-'СЕТ СН'!$H$21</f>
        <v>3243.8181006899999</v>
      </c>
      <c r="T111" s="36">
        <f>SUMIFS(СВЦЭМ!$D$39:$D$782,СВЦЭМ!$A$39:$A$782,$A111,СВЦЭМ!$B$39:$B$782,T$83)+'СЕТ СН'!$H$11+СВЦЭМ!$D$10+'СЕТ СН'!$H$5-'СЕТ СН'!$H$21</f>
        <v>3184.9686208799999</v>
      </c>
      <c r="U111" s="36">
        <f>SUMIFS(СВЦЭМ!$D$39:$D$782,СВЦЭМ!$A$39:$A$782,$A111,СВЦЭМ!$B$39:$B$782,U$83)+'СЕТ СН'!$H$11+СВЦЭМ!$D$10+'СЕТ СН'!$H$5-'СЕТ СН'!$H$21</f>
        <v>3191.5503700999998</v>
      </c>
      <c r="V111" s="36">
        <f>SUMIFS(СВЦЭМ!$D$39:$D$782,СВЦЭМ!$A$39:$A$782,$A111,СВЦЭМ!$B$39:$B$782,V$83)+'СЕТ СН'!$H$11+СВЦЭМ!$D$10+'СЕТ СН'!$H$5-'СЕТ СН'!$H$21</f>
        <v>3167.7667900299998</v>
      </c>
      <c r="W111" s="36">
        <f>SUMIFS(СВЦЭМ!$D$39:$D$782,СВЦЭМ!$A$39:$A$782,$A111,СВЦЭМ!$B$39:$B$782,W$83)+'СЕТ СН'!$H$11+СВЦЭМ!$D$10+'СЕТ СН'!$H$5-'СЕТ СН'!$H$21</f>
        <v>3177.334308</v>
      </c>
      <c r="X111" s="36">
        <f>SUMIFS(СВЦЭМ!$D$39:$D$782,СВЦЭМ!$A$39:$A$782,$A111,СВЦЭМ!$B$39:$B$782,X$83)+'СЕТ СН'!$H$11+СВЦЭМ!$D$10+'СЕТ СН'!$H$5-'СЕТ СН'!$H$21</f>
        <v>3189.3301213899999</v>
      </c>
      <c r="Y111" s="36">
        <f>SUMIFS(СВЦЭМ!$D$39:$D$782,СВЦЭМ!$A$39:$A$782,$A111,СВЦЭМ!$B$39:$B$782,Y$83)+'СЕТ СН'!$H$11+СВЦЭМ!$D$10+'СЕТ СН'!$H$5-'СЕТ СН'!$H$21</f>
        <v>3232.2624825599996</v>
      </c>
    </row>
    <row r="112" spans="1:25" ht="15.75" x14ac:dyDescent="0.2">
      <c r="A112" s="35">
        <f t="shared" si="2"/>
        <v>44376</v>
      </c>
      <c r="B112" s="36">
        <f>SUMIFS(СВЦЭМ!$D$39:$D$782,СВЦЭМ!$A$39:$A$782,$A112,СВЦЭМ!$B$39:$B$782,B$83)+'СЕТ СН'!$H$11+СВЦЭМ!$D$10+'СЕТ СН'!$H$5-'СЕТ СН'!$H$21</f>
        <v>3225.5240487199999</v>
      </c>
      <c r="C112" s="36">
        <f>SUMIFS(СВЦЭМ!$D$39:$D$782,СВЦЭМ!$A$39:$A$782,$A112,СВЦЭМ!$B$39:$B$782,C$83)+'СЕТ СН'!$H$11+СВЦЭМ!$D$10+'СЕТ СН'!$H$5-'СЕТ СН'!$H$21</f>
        <v>3262.1071442499997</v>
      </c>
      <c r="D112" s="36">
        <f>SUMIFS(СВЦЭМ!$D$39:$D$782,СВЦЭМ!$A$39:$A$782,$A112,СВЦЭМ!$B$39:$B$782,D$83)+'СЕТ СН'!$H$11+СВЦЭМ!$D$10+'СЕТ СН'!$H$5-'СЕТ СН'!$H$21</f>
        <v>3275.3141947300001</v>
      </c>
      <c r="E112" s="36">
        <f>SUMIFS(СВЦЭМ!$D$39:$D$782,СВЦЭМ!$A$39:$A$782,$A112,СВЦЭМ!$B$39:$B$782,E$83)+'СЕТ СН'!$H$11+СВЦЭМ!$D$10+'СЕТ СН'!$H$5-'СЕТ СН'!$H$21</f>
        <v>3292.48096145</v>
      </c>
      <c r="F112" s="36">
        <f>SUMIFS(СВЦЭМ!$D$39:$D$782,СВЦЭМ!$A$39:$A$782,$A112,СВЦЭМ!$B$39:$B$782,F$83)+'СЕТ СН'!$H$11+СВЦЭМ!$D$10+'СЕТ СН'!$H$5-'СЕТ СН'!$H$21</f>
        <v>3292.0919493599999</v>
      </c>
      <c r="G112" s="36">
        <f>SUMIFS(СВЦЭМ!$D$39:$D$782,СВЦЭМ!$A$39:$A$782,$A112,СВЦЭМ!$B$39:$B$782,G$83)+'СЕТ СН'!$H$11+СВЦЭМ!$D$10+'СЕТ СН'!$H$5-'СЕТ СН'!$H$21</f>
        <v>3283.7024434799996</v>
      </c>
      <c r="H112" s="36">
        <f>SUMIFS(СВЦЭМ!$D$39:$D$782,СВЦЭМ!$A$39:$A$782,$A112,СВЦЭМ!$B$39:$B$782,H$83)+'СЕТ СН'!$H$11+СВЦЭМ!$D$10+'СЕТ СН'!$H$5-'СЕТ СН'!$H$21</f>
        <v>3275.9080946300001</v>
      </c>
      <c r="I112" s="36">
        <f>SUMIFS(СВЦЭМ!$D$39:$D$782,СВЦЭМ!$A$39:$A$782,$A112,СВЦЭМ!$B$39:$B$782,I$83)+'СЕТ СН'!$H$11+СВЦЭМ!$D$10+'СЕТ СН'!$H$5-'СЕТ СН'!$H$21</f>
        <v>3311.5365098499997</v>
      </c>
      <c r="J112" s="36">
        <f>SUMIFS(СВЦЭМ!$D$39:$D$782,СВЦЭМ!$A$39:$A$782,$A112,СВЦЭМ!$B$39:$B$782,J$83)+'СЕТ СН'!$H$11+СВЦЭМ!$D$10+'СЕТ СН'!$H$5-'СЕТ СН'!$H$21</f>
        <v>3253.2063776599998</v>
      </c>
      <c r="K112" s="36">
        <f>SUMIFS(СВЦЭМ!$D$39:$D$782,СВЦЭМ!$A$39:$A$782,$A112,СВЦЭМ!$B$39:$B$782,K$83)+'СЕТ СН'!$H$11+СВЦЭМ!$D$10+'СЕТ СН'!$H$5-'СЕТ СН'!$H$21</f>
        <v>3216.3654050599998</v>
      </c>
      <c r="L112" s="36">
        <f>SUMIFS(СВЦЭМ!$D$39:$D$782,СВЦЭМ!$A$39:$A$782,$A112,СВЦЭМ!$B$39:$B$782,L$83)+'СЕТ СН'!$H$11+СВЦЭМ!$D$10+'СЕТ СН'!$H$5-'СЕТ СН'!$H$21</f>
        <v>3186.9369857399997</v>
      </c>
      <c r="M112" s="36">
        <f>SUMIFS(СВЦЭМ!$D$39:$D$782,СВЦЭМ!$A$39:$A$782,$A112,СВЦЭМ!$B$39:$B$782,M$83)+'СЕТ СН'!$H$11+СВЦЭМ!$D$10+'СЕТ СН'!$H$5-'СЕТ СН'!$H$21</f>
        <v>3214.3301184399998</v>
      </c>
      <c r="N112" s="36">
        <f>SUMIFS(СВЦЭМ!$D$39:$D$782,СВЦЭМ!$A$39:$A$782,$A112,СВЦЭМ!$B$39:$B$782,N$83)+'СЕТ СН'!$H$11+СВЦЭМ!$D$10+'СЕТ СН'!$H$5-'СЕТ СН'!$H$21</f>
        <v>3285.6741604700001</v>
      </c>
      <c r="O112" s="36">
        <f>SUMIFS(СВЦЭМ!$D$39:$D$782,СВЦЭМ!$A$39:$A$782,$A112,СВЦЭМ!$B$39:$B$782,O$83)+'СЕТ СН'!$H$11+СВЦЭМ!$D$10+'СЕТ СН'!$H$5-'СЕТ СН'!$H$21</f>
        <v>3325.5727554999999</v>
      </c>
      <c r="P112" s="36">
        <f>SUMIFS(СВЦЭМ!$D$39:$D$782,СВЦЭМ!$A$39:$A$782,$A112,СВЦЭМ!$B$39:$B$782,P$83)+'СЕТ СН'!$H$11+СВЦЭМ!$D$10+'СЕТ СН'!$H$5-'СЕТ СН'!$H$21</f>
        <v>3332.1528246199996</v>
      </c>
      <c r="Q112" s="36">
        <f>SUMIFS(СВЦЭМ!$D$39:$D$782,СВЦЭМ!$A$39:$A$782,$A112,СВЦЭМ!$B$39:$B$782,Q$83)+'СЕТ СН'!$H$11+СВЦЭМ!$D$10+'СЕТ СН'!$H$5-'СЕТ СН'!$H$21</f>
        <v>3323.4829014399998</v>
      </c>
      <c r="R112" s="36">
        <f>SUMIFS(СВЦЭМ!$D$39:$D$782,СВЦЭМ!$A$39:$A$782,$A112,СВЦЭМ!$B$39:$B$782,R$83)+'СЕТ СН'!$H$11+СВЦЭМ!$D$10+'СЕТ СН'!$H$5-'СЕТ СН'!$H$21</f>
        <v>3294.17248595</v>
      </c>
      <c r="S112" s="36">
        <f>SUMIFS(СВЦЭМ!$D$39:$D$782,СВЦЭМ!$A$39:$A$782,$A112,СВЦЭМ!$B$39:$B$782,S$83)+'СЕТ СН'!$H$11+СВЦЭМ!$D$10+'СЕТ СН'!$H$5-'СЕТ СН'!$H$21</f>
        <v>3247.8791234599998</v>
      </c>
      <c r="T112" s="36">
        <f>SUMIFS(СВЦЭМ!$D$39:$D$782,СВЦЭМ!$A$39:$A$782,$A112,СВЦЭМ!$B$39:$B$782,T$83)+'СЕТ СН'!$H$11+СВЦЭМ!$D$10+'СЕТ СН'!$H$5-'СЕТ СН'!$H$21</f>
        <v>3197.4208860799999</v>
      </c>
      <c r="U112" s="36">
        <f>SUMIFS(СВЦЭМ!$D$39:$D$782,СВЦЭМ!$A$39:$A$782,$A112,СВЦЭМ!$B$39:$B$782,U$83)+'СЕТ СН'!$H$11+СВЦЭМ!$D$10+'СЕТ СН'!$H$5-'СЕТ СН'!$H$21</f>
        <v>3194.9038113899996</v>
      </c>
      <c r="V112" s="36">
        <f>SUMIFS(СВЦЭМ!$D$39:$D$782,СВЦЭМ!$A$39:$A$782,$A112,СВЦЭМ!$B$39:$B$782,V$83)+'СЕТ СН'!$H$11+СВЦЭМ!$D$10+'СЕТ СН'!$H$5-'СЕТ СН'!$H$21</f>
        <v>3168.4051811700001</v>
      </c>
      <c r="W112" s="36">
        <f>SUMIFS(СВЦЭМ!$D$39:$D$782,СВЦЭМ!$A$39:$A$782,$A112,СВЦЭМ!$B$39:$B$782,W$83)+'СЕТ СН'!$H$11+СВЦЭМ!$D$10+'СЕТ СН'!$H$5-'СЕТ СН'!$H$21</f>
        <v>3178.0124343099997</v>
      </c>
      <c r="X112" s="36">
        <f>SUMIFS(СВЦЭМ!$D$39:$D$782,СВЦЭМ!$A$39:$A$782,$A112,СВЦЭМ!$B$39:$B$782,X$83)+'СЕТ СН'!$H$11+СВЦЭМ!$D$10+'СЕТ СН'!$H$5-'СЕТ СН'!$H$21</f>
        <v>3191.1659258</v>
      </c>
      <c r="Y112" s="36">
        <f>SUMIFS(СВЦЭМ!$D$39:$D$782,СВЦЭМ!$A$39:$A$782,$A112,СВЦЭМ!$B$39:$B$782,Y$83)+'СЕТ СН'!$H$11+СВЦЭМ!$D$10+'СЕТ СН'!$H$5-'СЕТ СН'!$H$21</f>
        <v>3226.6254558800001</v>
      </c>
    </row>
    <row r="113" spans="1:27" ht="15.75" x14ac:dyDescent="0.2">
      <c r="A113" s="35">
        <f t="shared" si="2"/>
        <v>44377</v>
      </c>
      <c r="B113" s="36">
        <f>SUMIFS(СВЦЭМ!$D$39:$D$782,СВЦЭМ!$A$39:$A$782,$A113,СВЦЭМ!$B$39:$B$782,B$83)+'СЕТ СН'!$H$11+СВЦЭМ!$D$10+'СЕТ СН'!$H$5-'СЕТ СН'!$H$21</f>
        <v>3228.8908116399998</v>
      </c>
      <c r="C113" s="36">
        <f>SUMIFS(СВЦЭМ!$D$39:$D$782,СВЦЭМ!$A$39:$A$782,$A113,СВЦЭМ!$B$39:$B$782,C$83)+'СЕТ СН'!$H$11+СВЦЭМ!$D$10+'СЕТ СН'!$H$5-'СЕТ СН'!$H$21</f>
        <v>3322.9321838199999</v>
      </c>
      <c r="D113" s="36">
        <f>SUMIFS(СВЦЭМ!$D$39:$D$782,СВЦЭМ!$A$39:$A$782,$A113,СВЦЭМ!$B$39:$B$782,D$83)+'СЕТ СН'!$H$11+СВЦЭМ!$D$10+'СЕТ СН'!$H$5-'СЕТ СН'!$H$21</f>
        <v>3398.6143336</v>
      </c>
      <c r="E113" s="36">
        <f>SUMIFS(СВЦЭМ!$D$39:$D$782,СВЦЭМ!$A$39:$A$782,$A113,СВЦЭМ!$B$39:$B$782,E$83)+'СЕТ СН'!$H$11+СВЦЭМ!$D$10+'СЕТ СН'!$H$5-'СЕТ СН'!$H$21</f>
        <v>3396.10912233</v>
      </c>
      <c r="F113" s="36">
        <f>SUMIFS(СВЦЭМ!$D$39:$D$782,СВЦЭМ!$A$39:$A$782,$A113,СВЦЭМ!$B$39:$B$782,F$83)+'СЕТ СН'!$H$11+СВЦЭМ!$D$10+'СЕТ СН'!$H$5-'СЕТ СН'!$H$21</f>
        <v>3393.93346415</v>
      </c>
      <c r="G113" s="36">
        <f>SUMIFS(СВЦЭМ!$D$39:$D$782,СВЦЭМ!$A$39:$A$782,$A113,СВЦЭМ!$B$39:$B$782,G$83)+'СЕТ СН'!$H$11+СВЦЭМ!$D$10+'СЕТ СН'!$H$5-'СЕТ СН'!$H$21</f>
        <v>3394.1953903499998</v>
      </c>
      <c r="H113" s="36">
        <f>SUMIFS(СВЦЭМ!$D$39:$D$782,СВЦЭМ!$A$39:$A$782,$A113,СВЦЭМ!$B$39:$B$782,H$83)+'СЕТ СН'!$H$11+СВЦЭМ!$D$10+'СЕТ СН'!$H$5-'СЕТ СН'!$H$21</f>
        <v>3368.8494824499999</v>
      </c>
      <c r="I113" s="36">
        <f>SUMIFS(СВЦЭМ!$D$39:$D$782,СВЦЭМ!$A$39:$A$782,$A113,СВЦЭМ!$B$39:$B$782,I$83)+'СЕТ СН'!$H$11+СВЦЭМ!$D$10+'СЕТ СН'!$H$5-'СЕТ СН'!$H$21</f>
        <v>3277.4709227599997</v>
      </c>
      <c r="J113" s="36">
        <f>SUMIFS(СВЦЭМ!$D$39:$D$782,СВЦЭМ!$A$39:$A$782,$A113,СВЦЭМ!$B$39:$B$782,J$83)+'СЕТ СН'!$H$11+СВЦЭМ!$D$10+'СЕТ СН'!$H$5-'СЕТ СН'!$H$21</f>
        <v>3204.84185927</v>
      </c>
      <c r="K113" s="36">
        <f>SUMIFS(СВЦЭМ!$D$39:$D$782,СВЦЭМ!$A$39:$A$782,$A113,СВЦЭМ!$B$39:$B$782,K$83)+'СЕТ СН'!$H$11+СВЦЭМ!$D$10+'СЕТ СН'!$H$5-'СЕТ СН'!$H$21</f>
        <v>3162.2641226199999</v>
      </c>
      <c r="L113" s="36">
        <f>SUMIFS(СВЦЭМ!$D$39:$D$782,СВЦЭМ!$A$39:$A$782,$A113,СВЦЭМ!$B$39:$B$782,L$83)+'СЕТ СН'!$H$11+СВЦЭМ!$D$10+'СЕТ СН'!$H$5-'СЕТ СН'!$H$21</f>
        <v>3141.02932934</v>
      </c>
      <c r="M113" s="36">
        <f>SUMIFS(СВЦЭМ!$D$39:$D$782,СВЦЭМ!$A$39:$A$782,$A113,СВЦЭМ!$B$39:$B$782,M$83)+'СЕТ СН'!$H$11+СВЦЭМ!$D$10+'СЕТ СН'!$H$5-'СЕТ СН'!$H$21</f>
        <v>3171.7226285899997</v>
      </c>
      <c r="N113" s="36">
        <f>SUMIFS(СВЦЭМ!$D$39:$D$782,СВЦЭМ!$A$39:$A$782,$A113,СВЦЭМ!$B$39:$B$782,N$83)+'СЕТ СН'!$H$11+СВЦЭМ!$D$10+'СЕТ СН'!$H$5-'СЕТ СН'!$H$21</f>
        <v>3230.81531967</v>
      </c>
      <c r="O113" s="36">
        <f>SUMIFS(СВЦЭМ!$D$39:$D$782,СВЦЭМ!$A$39:$A$782,$A113,СВЦЭМ!$B$39:$B$782,O$83)+'СЕТ СН'!$H$11+СВЦЭМ!$D$10+'СЕТ СН'!$H$5-'СЕТ СН'!$H$21</f>
        <v>3274.94888614</v>
      </c>
      <c r="P113" s="36">
        <f>SUMIFS(СВЦЭМ!$D$39:$D$782,СВЦЭМ!$A$39:$A$782,$A113,СВЦЭМ!$B$39:$B$782,P$83)+'СЕТ СН'!$H$11+СВЦЭМ!$D$10+'СЕТ СН'!$H$5-'СЕТ СН'!$H$21</f>
        <v>3296.9370906999998</v>
      </c>
      <c r="Q113" s="36">
        <f>SUMIFS(СВЦЭМ!$D$39:$D$782,СВЦЭМ!$A$39:$A$782,$A113,СВЦЭМ!$B$39:$B$782,Q$83)+'СЕТ СН'!$H$11+СВЦЭМ!$D$10+'СЕТ СН'!$H$5-'СЕТ СН'!$H$21</f>
        <v>3281.2798849699998</v>
      </c>
      <c r="R113" s="36">
        <f>SUMIFS(СВЦЭМ!$D$39:$D$782,СВЦЭМ!$A$39:$A$782,$A113,СВЦЭМ!$B$39:$B$782,R$83)+'СЕТ СН'!$H$11+СВЦЭМ!$D$10+'СЕТ СН'!$H$5-'СЕТ СН'!$H$21</f>
        <v>3240.0141225099997</v>
      </c>
      <c r="S113" s="36">
        <f>SUMIFS(СВЦЭМ!$D$39:$D$782,СВЦЭМ!$A$39:$A$782,$A113,СВЦЭМ!$B$39:$B$782,S$83)+'СЕТ СН'!$H$11+СВЦЭМ!$D$10+'СЕТ СН'!$H$5-'СЕТ СН'!$H$21</f>
        <v>3186.5062183199998</v>
      </c>
      <c r="T113" s="36">
        <f>SUMIFS(СВЦЭМ!$D$39:$D$782,СВЦЭМ!$A$39:$A$782,$A113,СВЦЭМ!$B$39:$B$782,T$83)+'СЕТ СН'!$H$11+СВЦЭМ!$D$10+'СЕТ СН'!$H$5-'СЕТ СН'!$H$21</f>
        <v>3152.19122186</v>
      </c>
      <c r="U113" s="36">
        <f>SUMIFS(СВЦЭМ!$D$39:$D$782,СВЦЭМ!$A$39:$A$782,$A113,СВЦЭМ!$B$39:$B$782,U$83)+'СЕТ СН'!$H$11+СВЦЭМ!$D$10+'СЕТ СН'!$H$5-'СЕТ СН'!$H$21</f>
        <v>3154.0752290800001</v>
      </c>
      <c r="V113" s="36">
        <f>SUMIFS(СВЦЭМ!$D$39:$D$782,СВЦЭМ!$A$39:$A$782,$A113,СВЦЭМ!$B$39:$B$782,V$83)+'СЕТ СН'!$H$11+СВЦЭМ!$D$10+'СЕТ СН'!$H$5-'СЕТ СН'!$H$21</f>
        <v>3138.56210018</v>
      </c>
      <c r="W113" s="36">
        <f>SUMIFS(СВЦЭМ!$D$39:$D$782,СВЦЭМ!$A$39:$A$782,$A113,СВЦЭМ!$B$39:$B$782,W$83)+'СЕТ СН'!$H$11+СВЦЭМ!$D$10+'СЕТ СН'!$H$5-'СЕТ СН'!$H$21</f>
        <v>3139.8456099099999</v>
      </c>
      <c r="X113" s="36">
        <f>SUMIFS(СВЦЭМ!$D$39:$D$782,СВЦЭМ!$A$39:$A$782,$A113,СВЦЭМ!$B$39:$B$782,X$83)+'СЕТ СН'!$H$11+СВЦЭМ!$D$10+'СЕТ СН'!$H$5-'СЕТ СН'!$H$21</f>
        <v>3148.7063030499999</v>
      </c>
      <c r="Y113" s="36">
        <f>SUMIFS(СВЦЭМ!$D$39:$D$782,СВЦЭМ!$A$39:$A$782,$A113,СВЦЭМ!$B$39:$B$782,Y$83)+'СЕТ СН'!$H$11+СВЦЭМ!$D$10+'СЕТ СН'!$H$5-'СЕТ СН'!$H$21</f>
        <v>3154.9971550599998</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01.06.2021</v>
      </c>
      <c r="B120" s="36">
        <f>SUMIFS(СВЦЭМ!$D$39:$D$782,СВЦЭМ!$A$39:$A$782,$A120,СВЦЭМ!$B$39:$B$782,B$119)+'СЕТ СН'!$I$11+СВЦЭМ!$D$10+'СЕТ СН'!$I$5-'СЕТ СН'!$I$21</f>
        <v>3612.011121</v>
      </c>
      <c r="C120" s="36">
        <f>SUMIFS(СВЦЭМ!$D$39:$D$782,СВЦЭМ!$A$39:$A$782,$A120,СВЦЭМ!$B$39:$B$782,C$119)+'СЕТ СН'!$I$11+СВЦЭМ!$D$10+'СЕТ СН'!$I$5-'СЕТ СН'!$I$21</f>
        <v>3673.1915647799997</v>
      </c>
      <c r="D120" s="36">
        <f>SUMIFS(СВЦЭМ!$D$39:$D$782,СВЦЭМ!$A$39:$A$782,$A120,СВЦЭМ!$B$39:$B$782,D$119)+'СЕТ СН'!$I$11+СВЦЭМ!$D$10+'СЕТ СН'!$I$5-'СЕТ СН'!$I$21</f>
        <v>3695.2333815499996</v>
      </c>
      <c r="E120" s="36">
        <f>SUMIFS(СВЦЭМ!$D$39:$D$782,СВЦЭМ!$A$39:$A$782,$A120,СВЦЭМ!$B$39:$B$782,E$119)+'СЕТ СН'!$I$11+СВЦЭМ!$D$10+'СЕТ СН'!$I$5-'СЕТ СН'!$I$21</f>
        <v>3703.9518416000001</v>
      </c>
      <c r="F120" s="36">
        <f>SUMIFS(СВЦЭМ!$D$39:$D$782,СВЦЭМ!$A$39:$A$782,$A120,СВЦЭМ!$B$39:$B$782,F$119)+'СЕТ СН'!$I$11+СВЦЭМ!$D$10+'СЕТ СН'!$I$5-'СЕТ СН'!$I$21</f>
        <v>3706.47981579</v>
      </c>
      <c r="G120" s="36">
        <f>SUMIFS(СВЦЭМ!$D$39:$D$782,СВЦЭМ!$A$39:$A$782,$A120,СВЦЭМ!$B$39:$B$782,G$119)+'СЕТ СН'!$I$11+СВЦЭМ!$D$10+'СЕТ СН'!$I$5-'СЕТ СН'!$I$21</f>
        <v>3688.2575912000002</v>
      </c>
      <c r="H120" s="36">
        <f>SUMIFS(СВЦЭМ!$D$39:$D$782,СВЦЭМ!$A$39:$A$782,$A120,СВЦЭМ!$B$39:$B$782,H$119)+'СЕТ СН'!$I$11+СВЦЭМ!$D$10+'СЕТ СН'!$I$5-'СЕТ СН'!$I$21</f>
        <v>3647.4953844699999</v>
      </c>
      <c r="I120" s="36">
        <f>SUMIFS(СВЦЭМ!$D$39:$D$782,СВЦЭМ!$A$39:$A$782,$A120,СВЦЭМ!$B$39:$B$782,I$119)+'СЕТ СН'!$I$11+СВЦЭМ!$D$10+'СЕТ СН'!$I$5-'СЕТ СН'!$I$21</f>
        <v>3556.3203192399997</v>
      </c>
      <c r="J120" s="36">
        <f>SUMIFS(СВЦЭМ!$D$39:$D$782,СВЦЭМ!$A$39:$A$782,$A120,СВЦЭМ!$B$39:$B$782,J$119)+'СЕТ СН'!$I$11+СВЦЭМ!$D$10+'СЕТ СН'!$I$5-'СЕТ СН'!$I$21</f>
        <v>3511.3360504399998</v>
      </c>
      <c r="K120" s="36">
        <f>SUMIFS(СВЦЭМ!$D$39:$D$782,СВЦЭМ!$A$39:$A$782,$A120,СВЦЭМ!$B$39:$B$782,K$119)+'СЕТ СН'!$I$11+СВЦЭМ!$D$10+'СЕТ СН'!$I$5-'СЕТ СН'!$I$21</f>
        <v>3611.6888901000002</v>
      </c>
      <c r="L120" s="36">
        <f>SUMIFS(СВЦЭМ!$D$39:$D$782,СВЦЭМ!$A$39:$A$782,$A120,СВЦЭМ!$B$39:$B$782,L$119)+'СЕТ СН'!$I$11+СВЦЭМ!$D$10+'СЕТ СН'!$I$5-'СЕТ СН'!$I$21</f>
        <v>3593.8895792200001</v>
      </c>
      <c r="M120" s="36">
        <f>SUMIFS(СВЦЭМ!$D$39:$D$782,СВЦЭМ!$A$39:$A$782,$A120,СВЦЭМ!$B$39:$B$782,M$119)+'СЕТ СН'!$I$11+СВЦЭМ!$D$10+'СЕТ СН'!$I$5-'СЕТ СН'!$I$21</f>
        <v>3581.7308135200001</v>
      </c>
      <c r="N120" s="36">
        <f>SUMIFS(СВЦЭМ!$D$39:$D$782,СВЦЭМ!$A$39:$A$782,$A120,СВЦЭМ!$B$39:$B$782,N$119)+'СЕТ СН'!$I$11+СВЦЭМ!$D$10+'СЕТ СН'!$I$5-'СЕТ СН'!$I$21</f>
        <v>3591.9658977499998</v>
      </c>
      <c r="O120" s="36">
        <f>SUMIFS(СВЦЭМ!$D$39:$D$782,СВЦЭМ!$A$39:$A$782,$A120,СВЦЭМ!$B$39:$B$782,O$119)+'СЕТ СН'!$I$11+СВЦЭМ!$D$10+'СЕТ СН'!$I$5-'СЕТ СН'!$I$21</f>
        <v>3633.1424673699998</v>
      </c>
      <c r="P120" s="36">
        <f>SUMIFS(СВЦЭМ!$D$39:$D$782,СВЦЭМ!$A$39:$A$782,$A120,СВЦЭМ!$B$39:$B$782,P$119)+'СЕТ СН'!$I$11+СВЦЭМ!$D$10+'СЕТ СН'!$I$5-'СЕТ СН'!$I$21</f>
        <v>3643.9680133000002</v>
      </c>
      <c r="Q120" s="36">
        <f>SUMIFS(СВЦЭМ!$D$39:$D$782,СВЦЭМ!$A$39:$A$782,$A120,СВЦЭМ!$B$39:$B$782,Q$119)+'СЕТ СН'!$I$11+СВЦЭМ!$D$10+'СЕТ СН'!$I$5-'СЕТ СН'!$I$21</f>
        <v>3642.5853937000002</v>
      </c>
      <c r="R120" s="36">
        <f>SUMIFS(СВЦЭМ!$D$39:$D$782,СВЦЭМ!$A$39:$A$782,$A120,СВЦЭМ!$B$39:$B$782,R$119)+'СЕТ СН'!$I$11+СВЦЭМ!$D$10+'СЕТ СН'!$I$5-'СЕТ СН'!$I$21</f>
        <v>3596.4777955899999</v>
      </c>
      <c r="S120" s="36">
        <f>SUMIFS(СВЦЭМ!$D$39:$D$782,СВЦЭМ!$A$39:$A$782,$A120,СВЦЭМ!$B$39:$B$782,S$119)+'СЕТ СН'!$I$11+СВЦЭМ!$D$10+'СЕТ СН'!$I$5-'СЕТ СН'!$I$21</f>
        <v>3600.2831035600002</v>
      </c>
      <c r="T120" s="36">
        <f>SUMIFS(СВЦЭМ!$D$39:$D$782,СВЦЭМ!$A$39:$A$782,$A120,СВЦЭМ!$B$39:$B$782,T$119)+'СЕТ СН'!$I$11+СВЦЭМ!$D$10+'СЕТ СН'!$I$5-'СЕТ СН'!$I$21</f>
        <v>3612.61159219</v>
      </c>
      <c r="U120" s="36">
        <f>SUMIFS(СВЦЭМ!$D$39:$D$782,СВЦЭМ!$A$39:$A$782,$A120,СВЦЭМ!$B$39:$B$782,U$119)+'СЕТ СН'!$I$11+СВЦЭМ!$D$10+'СЕТ СН'!$I$5-'СЕТ СН'!$I$21</f>
        <v>3603.5341086399999</v>
      </c>
      <c r="V120" s="36">
        <f>SUMIFS(СВЦЭМ!$D$39:$D$782,СВЦЭМ!$A$39:$A$782,$A120,СВЦЭМ!$B$39:$B$782,V$119)+'СЕТ СН'!$I$11+СВЦЭМ!$D$10+'СЕТ СН'!$I$5-'СЕТ СН'!$I$21</f>
        <v>3612.03908705</v>
      </c>
      <c r="W120" s="36">
        <f>SUMIFS(СВЦЭМ!$D$39:$D$782,СВЦЭМ!$A$39:$A$782,$A120,СВЦЭМ!$B$39:$B$782,W$119)+'СЕТ СН'!$I$11+СВЦЭМ!$D$10+'СЕТ СН'!$I$5-'СЕТ СН'!$I$21</f>
        <v>3628.5398900099999</v>
      </c>
      <c r="X120" s="36">
        <f>SUMIFS(СВЦЭМ!$D$39:$D$782,СВЦЭМ!$A$39:$A$782,$A120,СВЦЭМ!$B$39:$B$782,X$119)+'СЕТ СН'!$I$11+СВЦЭМ!$D$10+'СЕТ СН'!$I$5-'СЕТ СН'!$I$21</f>
        <v>3629.3311116199998</v>
      </c>
      <c r="Y120" s="36">
        <f>SUMIFS(СВЦЭМ!$D$39:$D$782,СВЦЭМ!$A$39:$A$782,$A120,СВЦЭМ!$B$39:$B$782,Y$119)+'СЕТ СН'!$I$11+СВЦЭМ!$D$10+'СЕТ СН'!$I$5-'СЕТ СН'!$I$21</f>
        <v>3582.53703838</v>
      </c>
      <c r="AA120" s="45"/>
    </row>
    <row r="121" spans="1:27" ht="15.75" x14ac:dyDescent="0.2">
      <c r="A121" s="35">
        <f>A120+1</f>
        <v>44349</v>
      </c>
      <c r="B121" s="36">
        <f>SUMIFS(СВЦЭМ!$D$39:$D$782,СВЦЭМ!$A$39:$A$782,$A121,СВЦЭМ!$B$39:$B$782,B$119)+'СЕТ СН'!$I$11+СВЦЭМ!$D$10+'СЕТ СН'!$I$5-'СЕТ СН'!$I$21</f>
        <v>3554.8722886699998</v>
      </c>
      <c r="C121" s="36">
        <f>SUMIFS(СВЦЭМ!$D$39:$D$782,СВЦЭМ!$A$39:$A$782,$A121,СВЦЭМ!$B$39:$B$782,C$119)+'СЕТ СН'!$I$11+СВЦЭМ!$D$10+'СЕТ СН'!$I$5-'СЕТ СН'!$I$21</f>
        <v>3613.2424645699998</v>
      </c>
      <c r="D121" s="36">
        <f>SUMIFS(СВЦЭМ!$D$39:$D$782,СВЦЭМ!$A$39:$A$782,$A121,СВЦЭМ!$B$39:$B$782,D$119)+'СЕТ СН'!$I$11+СВЦЭМ!$D$10+'СЕТ СН'!$I$5-'СЕТ СН'!$I$21</f>
        <v>3684.8987143999998</v>
      </c>
      <c r="E121" s="36">
        <f>SUMIFS(СВЦЭМ!$D$39:$D$782,СВЦЭМ!$A$39:$A$782,$A121,СВЦЭМ!$B$39:$B$782,E$119)+'СЕТ СН'!$I$11+СВЦЭМ!$D$10+'СЕТ СН'!$I$5-'СЕТ СН'!$I$21</f>
        <v>3690.9126751599997</v>
      </c>
      <c r="F121" s="36">
        <f>SUMIFS(СВЦЭМ!$D$39:$D$782,СВЦЭМ!$A$39:$A$782,$A121,СВЦЭМ!$B$39:$B$782,F$119)+'СЕТ СН'!$I$11+СВЦЭМ!$D$10+'СЕТ СН'!$I$5-'СЕТ СН'!$I$21</f>
        <v>3698.86920087</v>
      </c>
      <c r="G121" s="36">
        <f>SUMIFS(СВЦЭМ!$D$39:$D$782,СВЦЭМ!$A$39:$A$782,$A121,СВЦЭМ!$B$39:$B$782,G$119)+'СЕТ СН'!$I$11+СВЦЭМ!$D$10+'СЕТ СН'!$I$5-'СЕТ СН'!$I$21</f>
        <v>3678.7209381600001</v>
      </c>
      <c r="H121" s="36">
        <f>SUMIFS(СВЦЭМ!$D$39:$D$782,СВЦЭМ!$A$39:$A$782,$A121,СВЦЭМ!$B$39:$B$782,H$119)+'СЕТ СН'!$I$11+СВЦЭМ!$D$10+'СЕТ СН'!$I$5-'СЕТ СН'!$I$21</f>
        <v>3652.3684250599999</v>
      </c>
      <c r="I121" s="36">
        <f>SUMIFS(СВЦЭМ!$D$39:$D$782,СВЦЭМ!$A$39:$A$782,$A121,СВЦЭМ!$B$39:$B$782,I$119)+'СЕТ СН'!$I$11+СВЦЭМ!$D$10+'СЕТ СН'!$I$5-'СЕТ СН'!$I$21</f>
        <v>3588.1983209499999</v>
      </c>
      <c r="J121" s="36">
        <f>SUMIFS(СВЦЭМ!$D$39:$D$782,СВЦЭМ!$A$39:$A$782,$A121,СВЦЭМ!$B$39:$B$782,J$119)+'СЕТ СН'!$I$11+СВЦЭМ!$D$10+'СЕТ СН'!$I$5-'СЕТ СН'!$I$21</f>
        <v>3553.7109878000001</v>
      </c>
      <c r="K121" s="36">
        <f>SUMIFS(СВЦЭМ!$D$39:$D$782,СВЦЭМ!$A$39:$A$782,$A121,СВЦЭМ!$B$39:$B$782,K$119)+'СЕТ СН'!$I$11+СВЦЭМ!$D$10+'СЕТ СН'!$I$5-'СЕТ СН'!$I$21</f>
        <v>3574.71324869</v>
      </c>
      <c r="L121" s="36">
        <f>SUMIFS(СВЦЭМ!$D$39:$D$782,СВЦЭМ!$A$39:$A$782,$A121,СВЦЭМ!$B$39:$B$782,L$119)+'СЕТ СН'!$I$11+СВЦЭМ!$D$10+'СЕТ СН'!$I$5-'СЕТ СН'!$I$21</f>
        <v>3572.1826499899998</v>
      </c>
      <c r="M121" s="36">
        <f>SUMIFS(СВЦЭМ!$D$39:$D$782,СВЦЭМ!$A$39:$A$782,$A121,СВЦЭМ!$B$39:$B$782,M$119)+'СЕТ СН'!$I$11+СВЦЭМ!$D$10+'СЕТ СН'!$I$5-'СЕТ СН'!$I$21</f>
        <v>3576.0048374200001</v>
      </c>
      <c r="N121" s="36">
        <f>SUMIFS(СВЦЭМ!$D$39:$D$782,СВЦЭМ!$A$39:$A$782,$A121,СВЦЭМ!$B$39:$B$782,N$119)+'СЕТ СН'!$I$11+СВЦЭМ!$D$10+'СЕТ СН'!$I$5-'СЕТ СН'!$I$21</f>
        <v>3629.0934624199999</v>
      </c>
      <c r="O121" s="36">
        <f>SUMIFS(СВЦЭМ!$D$39:$D$782,СВЦЭМ!$A$39:$A$782,$A121,СВЦЭМ!$B$39:$B$782,O$119)+'СЕТ СН'!$I$11+СВЦЭМ!$D$10+'СЕТ СН'!$I$5-'СЕТ СН'!$I$21</f>
        <v>3668.5266136499999</v>
      </c>
      <c r="P121" s="36">
        <f>SUMIFS(СВЦЭМ!$D$39:$D$782,СВЦЭМ!$A$39:$A$782,$A121,СВЦЭМ!$B$39:$B$782,P$119)+'СЕТ СН'!$I$11+СВЦЭМ!$D$10+'СЕТ СН'!$I$5-'СЕТ СН'!$I$21</f>
        <v>3674.7424777699998</v>
      </c>
      <c r="Q121" s="36">
        <f>SUMIFS(СВЦЭМ!$D$39:$D$782,СВЦЭМ!$A$39:$A$782,$A121,СВЦЭМ!$B$39:$B$782,Q$119)+'СЕТ СН'!$I$11+СВЦЭМ!$D$10+'СЕТ СН'!$I$5-'СЕТ СН'!$I$21</f>
        <v>3676.3832736499999</v>
      </c>
      <c r="R121" s="36">
        <f>SUMIFS(СВЦЭМ!$D$39:$D$782,СВЦЭМ!$A$39:$A$782,$A121,СВЦЭМ!$B$39:$B$782,R$119)+'СЕТ СН'!$I$11+СВЦЭМ!$D$10+'СЕТ СН'!$I$5-'СЕТ СН'!$I$21</f>
        <v>3637.2528834999998</v>
      </c>
      <c r="S121" s="36">
        <f>SUMIFS(СВЦЭМ!$D$39:$D$782,СВЦЭМ!$A$39:$A$782,$A121,СВЦЭМ!$B$39:$B$782,S$119)+'СЕТ СН'!$I$11+СВЦЭМ!$D$10+'СЕТ СН'!$I$5-'СЕТ СН'!$I$21</f>
        <v>3634.1453593299998</v>
      </c>
      <c r="T121" s="36">
        <f>SUMIFS(СВЦЭМ!$D$39:$D$782,СВЦЭМ!$A$39:$A$782,$A121,СВЦЭМ!$B$39:$B$782,T$119)+'СЕТ СН'!$I$11+СВЦЭМ!$D$10+'СЕТ СН'!$I$5-'СЕТ СН'!$I$21</f>
        <v>3612.7020248600002</v>
      </c>
      <c r="U121" s="36">
        <f>SUMIFS(СВЦЭМ!$D$39:$D$782,СВЦЭМ!$A$39:$A$782,$A121,СВЦЭМ!$B$39:$B$782,U$119)+'СЕТ СН'!$I$11+СВЦЭМ!$D$10+'СЕТ СН'!$I$5-'СЕТ СН'!$I$21</f>
        <v>3580.26197374</v>
      </c>
      <c r="V121" s="36">
        <f>SUMIFS(СВЦЭМ!$D$39:$D$782,СВЦЭМ!$A$39:$A$782,$A121,СВЦЭМ!$B$39:$B$782,V$119)+'СЕТ СН'!$I$11+СВЦЭМ!$D$10+'СЕТ СН'!$I$5-'СЕТ СН'!$I$21</f>
        <v>3568.2872022199999</v>
      </c>
      <c r="W121" s="36">
        <f>SUMIFS(СВЦЭМ!$D$39:$D$782,СВЦЭМ!$A$39:$A$782,$A121,СВЦЭМ!$B$39:$B$782,W$119)+'СЕТ СН'!$I$11+СВЦЭМ!$D$10+'СЕТ СН'!$I$5-'СЕТ СН'!$I$21</f>
        <v>3579.3777822699999</v>
      </c>
      <c r="X121" s="36">
        <f>SUMIFS(СВЦЭМ!$D$39:$D$782,СВЦЭМ!$A$39:$A$782,$A121,СВЦЭМ!$B$39:$B$782,X$119)+'СЕТ СН'!$I$11+СВЦЭМ!$D$10+'СЕТ СН'!$I$5-'СЕТ СН'!$I$21</f>
        <v>3645.3521720600002</v>
      </c>
      <c r="Y121" s="36">
        <f>SUMIFS(СВЦЭМ!$D$39:$D$782,СВЦЭМ!$A$39:$A$782,$A121,СВЦЭМ!$B$39:$B$782,Y$119)+'СЕТ СН'!$I$11+СВЦЭМ!$D$10+'СЕТ СН'!$I$5-'СЕТ СН'!$I$21</f>
        <v>3603.54555729</v>
      </c>
    </row>
    <row r="122" spans="1:27" ht="15.75" x14ac:dyDescent="0.2">
      <c r="A122" s="35">
        <f t="shared" ref="A122:A149" si="3">A121+1</f>
        <v>44350</v>
      </c>
      <c r="B122" s="36">
        <f>SUMIFS(СВЦЭМ!$D$39:$D$782,СВЦЭМ!$A$39:$A$782,$A122,СВЦЭМ!$B$39:$B$782,B$119)+'СЕТ СН'!$I$11+СВЦЭМ!$D$10+'СЕТ СН'!$I$5-'СЕТ СН'!$I$21</f>
        <v>3528.4410517199999</v>
      </c>
      <c r="C122" s="36">
        <f>SUMIFS(СВЦЭМ!$D$39:$D$782,СВЦЭМ!$A$39:$A$782,$A122,СВЦЭМ!$B$39:$B$782,C$119)+'СЕТ СН'!$I$11+СВЦЭМ!$D$10+'СЕТ СН'!$I$5-'СЕТ СН'!$I$21</f>
        <v>3594.6562645399999</v>
      </c>
      <c r="D122" s="36">
        <f>SUMIFS(СВЦЭМ!$D$39:$D$782,СВЦЭМ!$A$39:$A$782,$A122,СВЦЭМ!$B$39:$B$782,D$119)+'СЕТ СН'!$I$11+СВЦЭМ!$D$10+'СЕТ СН'!$I$5-'СЕТ СН'!$I$21</f>
        <v>3664.89216171</v>
      </c>
      <c r="E122" s="36">
        <f>SUMIFS(СВЦЭМ!$D$39:$D$782,СВЦЭМ!$A$39:$A$782,$A122,СВЦЭМ!$B$39:$B$782,E$119)+'СЕТ СН'!$I$11+СВЦЭМ!$D$10+'СЕТ СН'!$I$5-'СЕТ СН'!$I$21</f>
        <v>3681.0547489599999</v>
      </c>
      <c r="F122" s="36">
        <f>SUMIFS(СВЦЭМ!$D$39:$D$782,СВЦЭМ!$A$39:$A$782,$A122,СВЦЭМ!$B$39:$B$782,F$119)+'СЕТ СН'!$I$11+СВЦЭМ!$D$10+'СЕТ СН'!$I$5-'СЕТ СН'!$I$21</f>
        <v>3687.33600252</v>
      </c>
      <c r="G122" s="36">
        <f>SUMIFS(СВЦЭМ!$D$39:$D$782,СВЦЭМ!$A$39:$A$782,$A122,СВЦЭМ!$B$39:$B$782,G$119)+'СЕТ СН'!$I$11+СВЦЭМ!$D$10+'СЕТ СН'!$I$5-'СЕТ СН'!$I$21</f>
        <v>3667.8236708899999</v>
      </c>
      <c r="H122" s="36">
        <f>SUMIFS(СВЦЭМ!$D$39:$D$782,СВЦЭМ!$A$39:$A$782,$A122,СВЦЭМ!$B$39:$B$782,H$119)+'СЕТ СН'!$I$11+СВЦЭМ!$D$10+'СЕТ СН'!$I$5-'СЕТ СН'!$I$21</f>
        <v>3627.5814420799998</v>
      </c>
      <c r="I122" s="36">
        <f>SUMIFS(СВЦЭМ!$D$39:$D$782,СВЦЭМ!$A$39:$A$782,$A122,СВЦЭМ!$B$39:$B$782,I$119)+'СЕТ СН'!$I$11+СВЦЭМ!$D$10+'СЕТ СН'!$I$5-'СЕТ СН'!$I$21</f>
        <v>3605.7403459500001</v>
      </c>
      <c r="J122" s="36">
        <f>SUMIFS(СВЦЭМ!$D$39:$D$782,СВЦЭМ!$A$39:$A$782,$A122,СВЦЭМ!$B$39:$B$782,J$119)+'СЕТ СН'!$I$11+СВЦЭМ!$D$10+'СЕТ СН'!$I$5-'СЕТ СН'!$I$21</f>
        <v>3644.9089734899999</v>
      </c>
      <c r="K122" s="36">
        <f>SUMIFS(СВЦЭМ!$D$39:$D$782,СВЦЭМ!$A$39:$A$782,$A122,СВЦЭМ!$B$39:$B$782,K$119)+'СЕТ СН'!$I$11+СВЦЭМ!$D$10+'СЕТ СН'!$I$5-'СЕТ СН'!$I$21</f>
        <v>3667.1650615899998</v>
      </c>
      <c r="L122" s="36">
        <f>SUMIFS(СВЦЭМ!$D$39:$D$782,СВЦЭМ!$A$39:$A$782,$A122,СВЦЭМ!$B$39:$B$782,L$119)+'СЕТ СН'!$I$11+СВЦЭМ!$D$10+'СЕТ СН'!$I$5-'СЕТ СН'!$I$21</f>
        <v>3674.5714619800001</v>
      </c>
      <c r="M122" s="36">
        <f>SUMIFS(СВЦЭМ!$D$39:$D$782,СВЦЭМ!$A$39:$A$782,$A122,СВЦЭМ!$B$39:$B$782,M$119)+'СЕТ СН'!$I$11+СВЦЭМ!$D$10+'СЕТ СН'!$I$5-'СЕТ СН'!$I$21</f>
        <v>3658.7925412099999</v>
      </c>
      <c r="N122" s="36">
        <f>SUMIFS(СВЦЭМ!$D$39:$D$782,СВЦЭМ!$A$39:$A$782,$A122,СВЦЭМ!$B$39:$B$782,N$119)+'СЕТ СН'!$I$11+СВЦЭМ!$D$10+'СЕТ СН'!$I$5-'СЕТ СН'!$I$21</f>
        <v>3648.5735093200001</v>
      </c>
      <c r="O122" s="36">
        <f>SUMIFS(СВЦЭМ!$D$39:$D$782,СВЦЭМ!$A$39:$A$782,$A122,СВЦЭМ!$B$39:$B$782,O$119)+'СЕТ СН'!$I$11+СВЦЭМ!$D$10+'СЕТ СН'!$I$5-'СЕТ СН'!$I$21</f>
        <v>3673.2221370100001</v>
      </c>
      <c r="P122" s="36">
        <f>SUMIFS(СВЦЭМ!$D$39:$D$782,СВЦЭМ!$A$39:$A$782,$A122,СВЦЭМ!$B$39:$B$782,P$119)+'СЕТ СН'!$I$11+СВЦЭМ!$D$10+'СЕТ СН'!$I$5-'СЕТ СН'!$I$21</f>
        <v>3683.7620378000001</v>
      </c>
      <c r="Q122" s="36">
        <f>SUMIFS(СВЦЭМ!$D$39:$D$782,СВЦЭМ!$A$39:$A$782,$A122,СВЦЭМ!$B$39:$B$782,Q$119)+'СЕТ СН'!$I$11+СВЦЭМ!$D$10+'СЕТ СН'!$I$5-'СЕТ СН'!$I$21</f>
        <v>3677.7824167499998</v>
      </c>
      <c r="R122" s="36">
        <f>SUMIFS(СВЦЭМ!$D$39:$D$782,СВЦЭМ!$A$39:$A$782,$A122,СВЦЭМ!$B$39:$B$782,R$119)+'СЕТ СН'!$I$11+СВЦЭМ!$D$10+'СЕТ СН'!$I$5-'СЕТ СН'!$I$21</f>
        <v>3644.00504581</v>
      </c>
      <c r="S122" s="36">
        <f>SUMIFS(СВЦЭМ!$D$39:$D$782,СВЦЭМ!$A$39:$A$782,$A122,СВЦЭМ!$B$39:$B$782,S$119)+'СЕТ СН'!$I$11+СВЦЭМ!$D$10+'СЕТ СН'!$I$5-'СЕТ СН'!$I$21</f>
        <v>3666.6053005700001</v>
      </c>
      <c r="T122" s="36">
        <f>SUMIFS(СВЦЭМ!$D$39:$D$782,СВЦЭМ!$A$39:$A$782,$A122,СВЦЭМ!$B$39:$B$782,T$119)+'СЕТ СН'!$I$11+СВЦЭМ!$D$10+'СЕТ СН'!$I$5-'СЕТ СН'!$I$21</f>
        <v>3639.5681397200001</v>
      </c>
      <c r="U122" s="36">
        <f>SUMIFS(СВЦЭМ!$D$39:$D$782,СВЦЭМ!$A$39:$A$782,$A122,СВЦЭМ!$B$39:$B$782,U$119)+'СЕТ СН'!$I$11+СВЦЭМ!$D$10+'СЕТ СН'!$I$5-'СЕТ СН'!$I$21</f>
        <v>3600.9784708699999</v>
      </c>
      <c r="V122" s="36">
        <f>SUMIFS(СВЦЭМ!$D$39:$D$782,СВЦЭМ!$A$39:$A$782,$A122,СВЦЭМ!$B$39:$B$782,V$119)+'СЕТ СН'!$I$11+СВЦЭМ!$D$10+'СЕТ СН'!$I$5-'СЕТ СН'!$I$21</f>
        <v>3615.1412113400002</v>
      </c>
      <c r="W122" s="36">
        <f>SUMIFS(СВЦЭМ!$D$39:$D$782,СВЦЭМ!$A$39:$A$782,$A122,СВЦЭМ!$B$39:$B$782,W$119)+'СЕТ СН'!$I$11+СВЦЭМ!$D$10+'СЕТ СН'!$I$5-'СЕТ СН'!$I$21</f>
        <v>3625.4093445399999</v>
      </c>
      <c r="X122" s="36">
        <f>SUMIFS(СВЦЭМ!$D$39:$D$782,СВЦЭМ!$A$39:$A$782,$A122,СВЦЭМ!$B$39:$B$782,X$119)+'СЕТ СН'!$I$11+СВЦЭМ!$D$10+'СЕТ СН'!$I$5-'СЕТ СН'!$I$21</f>
        <v>3606.9719287999997</v>
      </c>
      <c r="Y122" s="36">
        <f>SUMIFS(СВЦЭМ!$D$39:$D$782,СВЦЭМ!$A$39:$A$782,$A122,СВЦЭМ!$B$39:$B$782,Y$119)+'СЕТ СН'!$I$11+СВЦЭМ!$D$10+'СЕТ СН'!$I$5-'СЕТ СН'!$I$21</f>
        <v>3553.8457784900002</v>
      </c>
    </row>
    <row r="123" spans="1:27" ht="15.75" x14ac:dyDescent="0.2">
      <c r="A123" s="35">
        <f t="shared" si="3"/>
        <v>44351</v>
      </c>
      <c r="B123" s="36">
        <f>SUMIFS(СВЦЭМ!$D$39:$D$782,СВЦЭМ!$A$39:$A$782,$A123,СВЦЭМ!$B$39:$B$782,B$119)+'СЕТ СН'!$I$11+СВЦЭМ!$D$10+'СЕТ СН'!$I$5-'СЕТ СН'!$I$21</f>
        <v>3530.67121898</v>
      </c>
      <c r="C123" s="36">
        <f>SUMIFS(СВЦЭМ!$D$39:$D$782,СВЦЭМ!$A$39:$A$782,$A123,СВЦЭМ!$B$39:$B$782,C$119)+'СЕТ СН'!$I$11+СВЦЭМ!$D$10+'СЕТ СН'!$I$5-'СЕТ СН'!$I$21</f>
        <v>3601.71637031</v>
      </c>
      <c r="D123" s="36">
        <f>SUMIFS(СВЦЭМ!$D$39:$D$782,СВЦЭМ!$A$39:$A$782,$A123,СВЦЭМ!$B$39:$B$782,D$119)+'СЕТ СН'!$I$11+СВЦЭМ!$D$10+'СЕТ СН'!$I$5-'СЕТ СН'!$I$21</f>
        <v>3669.99730585</v>
      </c>
      <c r="E123" s="36">
        <f>SUMIFS(СВЦЭМ!$D$39:$D$782,СВЦЭМ!$A$39:$A$782,$A123,СВЦЭМ!$B$39:$B$782,E$119)+'СЕТ СН'!$I$11+СВЦЭМ!$D$10+'СЕТ СН'!$I$5-'СЕТ СН'!$I$21</f>
        <v>3679.5517208900001</v>
      </c>
      <c r="F123" s="36">
        <f>SUMIFS(СВЦЭМ!$D$39:$D$782,СВЦЭМ!$A$39:$A$782,$A123,СВЦЭМ!$B$39:$B$782,F$119)+'СЕТ СН'!$I$11+СВЦЭМ!$D$10+'СЕТ СН'!$I$5-'СЕТ СН'!$I$21</f>
        <v>3677.4313962199999</v>
      </c>
      <c r="G123" s="36">
        <f>SUMIFS(СВЦЭМ!$D$39:$D$782,СВЦЭМ!$A$39:$A$782,$A123,СВЦЭМ!$B$39:$B$782,G$119)+'СЕТ СН'!$I$11+СВЦЭМ!$D$10+'СЕТ СН'!$I$5-'СЕТ СН'!$I$21</f>
        <v>3668.6594292999998</v>
      </c>
      <c r="H123" s="36">
        <f>SUMIFS(СВЦЭМ!$D$39:$D$782,СВЦЭМ!$A$39:$A$782,$A123,СВЦЭМ!$B$39:$B$782,H$119)+'СЕТ СН'!$I$11+СВЦЭМ!$D$10+'СЕТ СН'!$I$5-'СЕТ СН'!$I$21</f>
        <v>3629.6223679300001</v>
      </c>
      <c r="I123" s="36">
        <f>SUMIFS(СВЦЭМ!$D$39:$D$782,СВЦЭМ!$A$39:$A$782,$A123,СВЦЭМ!$B$39:$B$782,I$119)+'СЕТ СН'!$I$11+СВЦЭМ!$D$10+'СЕТ СН'!$I$5-'СЕТ СН'!$I$21</f>
        <v>3597.03281027</v>
      </c>
      <c r="J123" s="36">
        <f>SUMIFS(СВЦЭМ!$D$39:$D$782,СВЦЭМ!$A$39:$A$782,$A123,СВЦЭМ!$B$39:$B$782,J$119)+'СЕТ СН'!$I$11+СВЦЭМ!$D$10+'СЕТ СН'!$I$5-'СЕТ СН'!$I$21</f>
        <v>3649.1795442499997</v>
      </c>
      <c r="K123" s="36">
        <f>SUMIFS(СВЦЭМ!$D$39:$D$782,СВЦЭМ!$A$39:$A$782,$A123,СВЦЭМ!$B$39:$B$782,K$119)+'СЕТ СН'!$I$11+СВЦЭМ!$D$10+'СЕТ СН'!$I$5-'СЕТ СН'!$I$21</f>
        <v>3666.84517723</v>
      </c>
      <c r="L123" s="36">
        <f>SUMIFS(СВЦЭМ!$D$39:$D$782,СВЦЭМ!$A$39:$A$782,$A123,СВЦЭМ!$B$39:$B$782,L$119)+'СЕТ СН'!$I$11+СВЦЭМ!$D$10+'СЕТ СН'!$I$5-'СЕТ СН'!$I$21</f>
        <v>3665.5437001099999</v>
      </c>
      <c r="M123" s="36">
        <f>SUMIFS(СВЦЭМ!$D$39:$D$782,СВЦЭМ!$A$39:$A$782,$A123,СВЦЭМ!$B$39:$B$782,M$119)+'СЕТ СН'!$I$11+СВЦЭМ!$D$10+'СЕТ СН'!$I$5-'СЕТ СН'!$I$21</f>
        <v>3664.6835634700001</v>
      </c>
      <c r="N123" s="36">
        <f>SUMIFS(СВЦЭМ!$D$39:$D$782,СВЦЭМ!$A$39:$A$782,$A123,СВЦЭМ!$B$39:$B$782,N$119)+'СЕТ СН'!$I$11+СВЦЭМ!$D$10+'СЕТ СН'!$I$5-'СЕТ СН'!$I$21</f>
        <v>3654.7485207199998</v>
      </c>
      <c r="O123" s="36">
        <f>SUMIFS(СВЦЭМ!$D$39:$D$782,СВЦЭМ!$A$39:$A$782,$A123,СВЦЭМ!$B$39:$B$782,O$119)+'СЕТ СН'!$I$11+СВЦЭМ!$D$10+'СЕТ СН'!$I$5-'СЕТ СН'!$I$21</f>
        <v>3703.8885271499998</v>
      </c>
      <c r="P123" s="36">
        <f>SUMIFS(СВЦЭМ!$D$39:$D$782,СВЦЭМ!$A$39:$A$782,$A123,СВЦЭМ!$B$39:$B$782,P$119)+'СЕТ СН'!$I$11+СВЦЭМ!$D$10+'СЕТ СН'!$I$5-'СЕТ СН'!$I$21</f>
        <v>3707.3817683500001</v>
      </c>
      <c r="Q123" s="36">
        <f>SUMIFS(СВЦЭМ!$D$39:$D$782,СВЦЭМ!$A$39:$A$782,$A123,СВЦЭМ!$B$39:$B$782,Q$119)+'СЕТ СН'!$I$11+СВЦЭМ!$D$10+'СЕТ СН'!$I$5-'СЕТ СН'!$I$21</f>
        <v>3702.84343162</v>
      </c>
      <c r="R123" s="36">
        <f>SUMIFS(СВЦЭМ!$D$39:$D$782,СВЦЭМ!$A$39:$A$782,$A123,СВЦЭМ!$B$39:$B$782,R$119)+'СЕТ СН'!$I$11+СВЦЭМ!$D$10+'СЕТ СН'!$I$5-'СЕТ СН'!$I$21</f>
        <v>3646.5407766499998</v>
      </c>
      <c r="S123" s="36">
        <f>SUMIFS(СВЦЭМ!$D$39:$D$782,СВЦЭМ!$A$39:$A$782,$A123,СВЦЭМ!$B$39:$B$782,S$119)+'СЕТ СН'!$I$11+СВЦЭМ!$D$10+'СЕТ СН'!$I$5-'СЕТ СН'!$I$21</f>
        <v>3652.6233699899999</v>
      </c>
      <c r="T123" s="36">
        <f>SUMIFS(СВЦЭМ!$D$39:$D$782,СВЦЭМ!$A$39:$A$782,$A123,СВЦЭМ!$B$39:$B$782,T$119)+'СЕТ СН'!$I$11+СВЦЭМ!$D$10+'СЕТ СН'!$I$5-'СЕТ СН'!$I$21</f>
        <v>3623.62996449</v>
      </c>
      <c r="U123" s="36">
        <f>SUMIFS(СВЦЭМ!$D$39:$D$782,СВЦЭМ!$A$39:$A$782,$A123,СВЦЭМ!$B$39:$B$782,U$119)+'СЕТ СН'!$I$11+СВЦЭМ!$D$10+'СЕТ СН'!$I$5-'СЕТ СН'!$I$21</f>
        <v>3591.8753331299999</v>
      </c>
      <c r="V123" s="36">
        <f>SUMIFS(СВЦЭМ!$D$39:$D$782,СВЦЭМ!$A$39:$A$782,$A123,СВЦЭМ!$B$39:$B$782,V$119)+'СЕТ СН'!$I$11+СВЦЭМ!$D$10+'СЕТ СН'!$I$5-'СЕТ СН'!$I$21</f>
        <v>3597.77847522</v>
      </c>
      <c r="W123" s="36">
        <f>SUMIFS(СВЦЭМ!$D$39:$D$782,СВЦЭМ!$A$39:$A$782,$A123,СВЦЭМ!$B$39:$B$782,W$119)+'СЕТ СН'!$I$11+СВЦЭМ!$D$10+'СЕТ СН'!$I$5-'СЕТ СН'!$I$21</f>
        <v>3601.6953836799998</v>
      </c>
      <c r="X123" s="36">
        <f>SUMIFS(СВЦЭМ!$D$39:$D$782,СВЦЭМ!$A$39:$A$782,$A123,СВЦЭМ!$B$39:$B$782,X$119)+'СЕТ СН'!$I$11+СВЦЭМ!$D$10+'СЕТ СН'!$I$5-'СЕТ СН'!$I$21</f>
        <v>3576.21764321</v>
      </c>
      <c r="Y123" s="36">
        <f>SUMIFS(СВЦЭМ!$D$39:$D$782,СВЦЭМ!$A$39:$A$782,$A123,СВЦЭМ!$B$39:$B$782,Y$119)+'СЕТ СН'!$I$11+СВЦЭМ!$D$10+'СЕТ СН'!$I$5-'СЕТ СН'!$I$21</f>
        <v>3542.6180490199999</v>
      </c>
    </row>
    <row r="124" spans="1:27" ht="15.75" x14ac:dyDescent="0.2">
      <c r="A124" s="35">
        <f t="shared" si="3"/>
        <v>44352</v>
      </c>
      <c r="B124" s="36">
        <f>SUMIFS(СВЦЭМ!$D$39:$D$782,СВЦЭМ!$A$39:$A$782,$A124,СВЦЭМ!$B$39:$B$782,B$119)+'СЕТ СН'!$I$11+СВЦЭМ!$D$10+'СЕТ СН'!$I$5-'СЕТ СН'!$I$21</f>
        <v>3526.0945234000001</v>
      </c>
      <c r="C124" s="36">
        <f>SUMIFS(СВЦЭМ!$D$39:$D$782,СВЦЭМ!$A$39:$A$782,$A124,СВЦЭМ!$B$39:$B$782,C$119)+'СЕТ СН'!$I$11+СВЦЭМ!$D$10+'СЕТ СН'!$I$5-'СЕТ СН'!$I$21</f>
        <v>3572.9147669700001</v>
      </c>
      <c r="D124" s="36">
        <f>SUMIFS(СВЦЭМ!$D$39:$D$782,СВЦЭМ!$A$39:$A$782,$A124,СВЦЭМ!$B$39:$B$782,D$119)+'СЕТ СН'!$I$11+СВЦЭМ!$D$10+'СЕТ СН'!$I$5-'СЕТ СН'!$I$21</f>
        <v>3643.6800357100001</v>
      </c>
      <c r="E124" s="36">
        <f>SUMIFS(СВЦЭМ!$D$39:$D$782,СВЦЭМ!$A$39:$A$782,$A124,СВЦЭМ!$B$39:$B$782,E$119)+'СЕТ СН'!$I$11+СВЦЭМ!$D$10+'СЕТ СН'!$I$5-'СЕТ СН'!$I$21</f>
        <v>3656.8243213000001</v>
      </c>
      <c r="F124" s="36">
        <f>SUMIFS(СВЦЭМ!$D$39:$D$782,СВЦЭМ!$A$39:$A$782,$A124,СВЦЭМ!$B$39:$B$782,F$119)+'СЕТ СН'!$I$11+СВЦЭМ!$D$10+'СЕТ СН'!$I$5-'СЕТ СН'!$I$21</f>
        <v>3659.9066005899999</v>
      </c>
      <c r="G124" s="36">
        <f>SUMIFS(СВЦЭМ!$D$39:$D$782,СВЦЭМ!$A$39:$A$782,$A124,СВЦЭМ!$B$39:$B$782,G$119)+'СЕТ СН'!$I$11+СВЦЭМ!$D$10+'СЕТ СН'!$I$5-'СЕТ СН'!$I$21</f>
        <v>3651.0445342200001</v>
      </c>
      <c r="H124" s="36">
        <f>SUMIFS(СВЦЭМ!$D$39:$D$782,СВЦЭМ!$A$39:$A$782,$A124,СВЦЭМ!$B$39:$B$782,H$119)+'СЕТ СН'!$I$11+СВЦЭМ!$D$10+'СЕТ СН'!$I$5-'СЕТ СН'!$I$21</f>
        <v>3626.33298096</v>
      </c>
      <c r="I124" s="36">
        <f>SUMIFS(СВЦЭМ!$D$39:$D$782,СВЦЭМ!$A$39:$A$782,$A124,СВЦЭМ!$B$39:$B$782,I$119)+'СЕТ СН'!$I$11+СВЦЭМ!$D$10+'СЕТ СН'!$I$5-'СЕТ СН'!$I$21</f>
        <v>3549.5289305599999</v>
      </c>
      <c r="J124" s="36">
        <f>SUMIFS(СВЦЭМ!$D$39:$D$782,СВЦЭМ!$A$39:$A$782,$A124,СВЦЭМ!$B$39:$B$782,J$119)+'СЕТ СН'!$I$11+СВЦЭМ!$D$10+'СЕТ СН'!$I$5-'СЕТ СН'!$I$21</f>
        <v>3555.4188009899999</v>
      </c>
      <c r="K124" s="36">
        <f>SUMIFS(СВЦЭМ!$D$39:$D$782,СВЦЭМ!$A$39:$A$782,$A124,СВЦЭМ!$B$39:$B$782,K$119)+'СЕТ СН'!$I$11+СВЦЭМ!$D$10+'СЕТ СН'!$I$5-'СЕТ СН'!$I$21</f>
        <v>3633.83634725</v>
      </c>
      <c r="L124" s="36">
        <f>SUMIFS(СВЦЭМ!$D$39:$D$782,СВЦЭМ!$A$39:$A$782,$A124,СВЦЭМ!$B$39:$B$782,L$119)+'СЕТ СН'!$I$11+СВЦЭМ!$D$10+'СЕТ СН'!$I$5-'СЕТ СН'!$I$21</f>
        <v>3639.0755995099998</v>
      </c>
      <c r="M124" s="36">
        <f>SUMIFS(СВЦЭМ!$D$39:$D$782,СВЦЭМ!$A$39:$A$782,$A124,СВЦЭМ!$B$39:$B$782,M$119)+'СЕТ СН'!$I$11+СВЦЭМ!$D$10+'СЕТ СН'!$I$5-'СЕТ СН'!$I$21</f>
        <v>3638.5371832000001</v>
      </c>
      <c r="N124" s="36">
        <f>SUMIFS(СВЦЭМ!$D$39:$D$782,СВЦЭМ!$A$39:$A$782,$A124,СВЦЭМ!$B$39:$B$782,N$119)+'СЕТ СН'!$I$11+СВЦЭМ!$D$10+'СЕТ СН'!$I$5-'СЕТ СН'!$I$21</f>
        <v>3633.7758317099997</v>
      </c>
      <c r="O124" s="36">
        <f>SUMIFS(СВЦЭМ!$D$39:$D$782,СВЦЭМ!$A$39:$A$782,$A124,СВЦЭМ!$B$39:$B$782,O$119)+'СЕТ СН'!$I$11+СВЦЭМ!$D$10+'СЕТ СН'!$I$5-'СЕТ СН'!$I$21</f>
        <v>3666.1534942099997</v>
      </c>
      <c r="P124" s="36">
        <f>SUMIFS(СВЦЭМ!$D$39:$D$782,СВЦЭМ!$A$39:$A$782,$A124,СВЦЭМ!$B$39:$B$782,P$119)+'СЕТ СН'!$I$11+СВЦЭМ!$D$10+'СЕТ СН'!$I$5-'СЕТ СН'!$I$21</f>
        <v>3667.9108849200002</v>
      </c>
      <c r="Q124" s="36">
        <f>SUMIFS(СВЦЭМ!$D$39:$D$782,СВЦЭМ!$A$39:$A$782,$A124,СВЦЭМ!$B$39:$B$782,Q$119)+'СЕТ СН'!$I$11+СВЦЭМ!$D$10+'СЕТ СН'!$I$5-'СЕТ СН'!$I$21</f>
        <v>3660.4822267300001</v>
      </c>
      <c r="R124" s="36">
        <f>SUMIFS(СВЦЭМ!$D$39:$D$782,СВЦЭМ!$A$39:$A$782,$A124,СВЦЭМ!$B$39:$B$782,R$119)+'СЕТ СН'!$I$11+СВЦЭМ!$D$10+'СЕТ СН'!$I$5-'СЕТ СН'!$I$21</f>
        <v>3603.01390532</v>
      </c>
      <c r="S124" s="36">
        <f>SUMIFS(СВЦЭМ!$D$39:$D$782,СВЦЭМ!$A$39:$A$782,$A124,СВЦЭМ!$B$39:$B$782,S$119)+'СЕТ СН'!$I$11+СВЦЭМ!$D$10+'СЕТ СН'!$I$5-'СЕТ СН'!$I$21</f>
        <v>3600.70641897</v>
      </c>
      <c r="T124" s="36">
        <f>SUMIFS(СВЦЭМ!$D$39:$D$782,СВЦЭМ!$A$39:$A$782,$A124,СВЦЭМ!$B$39:$B$782,T$119)+'СЕТ СН'!$I$11+СВЦЭМ!$D$10+'СЕТ СН'!$I$5-'СЕТ СН'!$I$21</f>
        <v>3588.0826705599998</v>
      </c>
      <c r="U124" s="36">
        <f>SUMIFS(СВЦЭМ!$D$39:$D$782,СВЦЭМ!$A$39:$A$782,$A124,СВЦЭМ!$B$39:$B$782,U$119)+'СЕТ СН'!$I$11+СВЦЭМ!$D$10+'СЕТ СН'!$I$5-'СЕТ СН'!$I$21</f>
        <v>3557.5388726900001</v>
      </c>
      <c r="V124" s="36">
        <f>SUMIFS(СВЦЭМ!$D$39:$D$782,СВЦЭМ!$A$39:$A$782,$A124,СВЦЭМ!$B$39:$B$782,V$119)+'СЕТ СН'!$I$11+СВЦЭМ!$D$10+'СЕТ СН'!$I$5-'СЕТ СН'!$I$21</f>
        <v>3535.17606858</v>
      </c>
      <c r="W124" s="36">
        <f>SUMIFS(СВЦЭМ!$D$39:$D$782,СВЦЭМ!$A$39:$A$782,$A124,СВЦЭМ!$B$39:$B$782,W$119)+'СЕТ СН'!$I$11+СВЦЭМ!$D$10+'СЕТ СН'!$I$5-'СЕТ СН'!$I$21</f>
        <v>3539.3695155999999</v>
      </c>
      <c r="X124" s="36">
        <f>SUMIFS(СВЦЭМ!$D$39:$D$782,СВЦЭМ!$A$39:$A$782,$A124,СВЦЭМ!$B$39:$B$782,X$119)+'СЕТ СН'!$I$11+СВЦЭМ!$D$10+'СЕТ СН'!$I$5-'СЕТ СН'!$I$21</f>
        <v>3537.99493708</v>
      </c>
      <c r="Y124" s="36">
        <f>SUMIFS(СВЦЭМ!$D$39:$D$782,СВЦЭМ!$A$39:$A$782,$A124,СВЦЭМ!$B$39:$B$782,Y$119)+'СЕТ СН'!$I$11+СВЦЭМ!$D$10+'СЕТ СН'!$I$5-'СЕТ СН'!$I$21</f>
        <v>3524.77807192</v>
      </c>
    </row>
    <row r="125" spans="1:27" ht="15.75" x14ac:dyDescent="0.2">
      <c r="A125" s="35">
        <f t="shared" si="3"/>
        <v>44353</v>
      </c>
      <c r="B125" s="36">
        <f>SUMIFS(СВЦЭМ!$D$39:$D$782,СВЦЭМ!$A$39:$A$782,$A125,СВЦЭМ!$B$39:$B$782,B$119)+'СЕТ СН'!$I$11+СВЦЭМ!$D$10+'СЕТ СН'!$I$5-'СЕТ СН'!$I$21</f>
        <v>3555.2059583400001</v>
      </c>
      <c r="C125" s="36">
        <f>SUMIFS(СВЦЭМ!$D$39:$D$782,СВЦЭМ!$A$39:$A$782,$A125,СВЦЭМ!$B$39:$B$782,C$119)+'СЕТ СН'!$I$11+СВЦЭМ!$D$10+'СЕТ СН'!$I$5-'СЕТ СН'!$I$21</f>
        <v>3579.6125908099998</v>
      </c>
      <c r="D125" s="36">
        <f>SUMIFS(СВЦЭМ!$D$39:$D$782,СВЦЭМ!$A$39:$A$782,$A125,СВЦЭМ!$B$39:$B$782,D$119)+'СЕТ СН'!$I$11+СВЦЭМ!$D$10+'СЕТ СН'!$I$5-'СЕТ СН'!$I$21</f>
        <v>3651.8976093399997</v>
      </c>
      <c r="E125" s="36">
        <f>SUMIFS(СВЦЭМ!$D$39:$D$782,СВЦЭМ!$A$39:$A$782,$A125,СВЦЭМ!$B$39:$B$782,E$119)+'СЕТ СН'!$I$11+СВЦЭМ!$D$10+'СЕТ СН'!$I$5-'СЕТ СН'!$I$21</f>
        <v>3665.98866</v>
      </c>
      <c r="F125" s="36">
        <f>SUMIFS(СВЦЭМ!$D$39:$D$782,СВЦЭМ!$A$39:$A$782,$A125,СВЦЭМ!$B$39:$B$782,F$119)+'СЕТ СН'!$I$11+СВЦЭМ!$D$10+'СЕТ СН'!$I$5-'СЕТ СН'!$I$21</f>
        <v>3667.3258914600001</v>
      </c>
      <c r="G125" s="36">
        <f>SUMIFS(СВЦЭМ!$D$39:$D$782,СВЦЭМ!$A$39:$A$782,$A125,СВЦЭМ!$B$39:$B$782,G$119)+'СЕТ СН'!$I$11+СВЦЭМ!$D$10+'СЕТ СН'!$I$5-'СЕТ СН'!$I$21</f>
        <v>3666.59380835</v>
      </c>
      <c r="H125" s="36">
        <f>SUMIFS(СВЦЭМ!$D$39:$D$782,СВЦЭМ!$A$39:$A$782,$A125,СВЦЭМ!$B$39:$B$782,H$119)+'СЕТ СН'!$I$11+СВЦЭМ!$D$10+'СЕТ СН'!$I$5-'СЕТ СН'!$I$21</f>
        <v>3656.7024056599998</v>
      </c>
      <c r="I125" s="36">
        <f>SUMIFS(СВЦЭМ!$D$39:$D$782,СВЦЭМ!$A$39:$A$782,$A125,СВЦЭМ!$B$39:$B$782,I$119)+'СЕТ СН'!$I$11+СВЦЭМ!$D$10+'СЕТ СН'!$I$5-'СЕТ СН'!$I$21</f>
        <v>3564.96379892</v>
      </c>
      <c r="J125" s="36">
        <f>SUMIFS(СВЦЭМ!$D$39:$D$782,СВЦЭМ!$A$39:$A$782,$A125,СВЦЭМ!$B$39:$B$782,J$119)+'СЕТ СН'!$I$11+СВЦЭМ!$D$10+'СЕТ СН'!$I$5-'СЕТ СН'!$I$21</f>
        <v>3533.02068018</v>
      </c>
      <c r="K125" s="36">
        <f>SUMIFS(СВЦЭМ!$D$39:$D$782,СВЦЭМ!$A$39:$A$782,$A125,СВЦЭМ!$B$39:$B$782,K$119)+'СЕТ СН'!$I$11+СВЦЭМ!$D$10+'СЕТ СН'!$I$5-'СЕТ СН'!$I$21</f>
        <v>3555.45700429</v>
      </c>
      <c r="L125" s="36">
        <f>SUMIFS(СВЦЭМ!$D$39:$D$782,СВЦЭМ!$A$39:$A$782,$A125,СВЦЭМ!$B$39:$B$782,L$119)+'СЕТ СН'!$I$11+СВЦЭМ!$D$10+'СЕТ СН'!$I$5-'СЕТ СН'!$I$21</f>
        <v>3568.7734191199997</v>
      </c>
      <c r="M125" s="36">
        <f>SUMIFS(СВЦЭМ!$D$39:$D$782,СВЦЭМ!$A$39:$A$782,$A125,СВЦЭМ!$B$39:$B$782,M$119)+'СЕТ СН'!$I$11+СВЦЭМ!$D$10+'СЕТ СН'!$I$5-'СЕТ СН'!$I$21</f>
        <v>3585.0922957299999</v>
      </c>
      <c r="N125" s="36">
        <f>SUMIFS(СВЦЭМ!$D$39:$D$782,СВЦЭМ!$A$39:$A$782,$A125,СВЦЭМ!$B$39:$B$782,N$119)+'СЕТ СН'!$I$11+СВЦЭМ!$D$10+'СЕТ СН'!$I$5-'СЕТ СН'!$I$21</f>
        <v>3618.7198925799999</v>
      </c>
      <c r="O125" s="36">
        <f>SUMIFS(СВЦЭМ!$D$39:$D$782,СВЦЭМ!$A$39:$A$782,$A125,СВЦЭМ!$B$39:$B$782,O$119)+'СЕТ СН'!$I$11+СВЦЭМ!$D$10+'СЕТ СН'!$I$5-'СЕТ СН'!$I$21</f>
        <v>3644.6074503099999</v>
      </c>
      <c r="P125" s="36">
        <f>SUMIFS(СВЦЭМ!$D$39:$D$782,СВЦЭМ!$A$39:$A$782,$A125,СВЦЭМ!$B$39:$B$782,P$119)+'СЕТ СН'!$I$11+СВЦЭМ!$D$10+'СЕТ СН'!$I$5-'СЕТ СН'!$I$21</f>
        <v>3646.4638586900001</v>
      </c>
      <c r="Q125" s="36">
        <f>SUMIFS(СВЦЭМ!$D$39:$D$782,СВЦЭМ!$A$39:$A$782,$A125,СВЦЭМ!$B$39:$B$782,Q$119)+'СЕТ СН'!$I$11+СВЦЭМ!$D$10+'СЕТ СН'!$I$5-'СЕТ СН'!$I$21</f>
        <v>3647.0787994799998</v>
      </c>
      <c r="R125" s="36">
        <f>SUMIFS(СВЦЭМ!$D$39:$D$782,СВЦЭМ!$A$39:$A$782,$A125,СВЦЭМ!$B$39:$B$782,R$119)+'СЕТ СН'!$I$11+СВЦЭМ!$D$10+'СЕТ СН'!$I$5-'СЕТ СН'!$I$21</f>
        <v>3600.49694838</v>
      </c>
      <c r="S125" s="36">
        <f>SUMIFS(СВЦЭМ!$D$39:$D$782,СВЦЭМ!$A$39:$A$782,$A125,СВЦЭМ!$B$39:$B$782,S$119)+'СЕТ СН'!$I$11+СВЦЭМ!$D$10+'СЕТ СН'!$I$5-'СЕТ СН'!$I$21</f>
        <v>3570.6796775900002</v>
      </c>
      <c r="T125" s="36">
        <f>SUMIFS(СВЦЭМ!$D$39:$D$782,СВЦЭМ!$A$39:$A$782,$A125,СВЦЭМ!$B$39:$B$782,T$119)+'СЕТ СН'!$I$11+СВЦЭМ!$D$10+'СЕТ СН'!$I$5-'СЕТ СН'!$I$21</f>
        <v>3552.83560334</v>
      </c>
      <c r="U125" s="36">
        <f>SUMIFS(СВЦЭМ!$D$39:$D$782,СВЦЭМ!$A$39:$A$782,$A125,СВЦЭМ!$B$39:$B$782,U$119)+'СЕТ СН'!$I$11+СВЦЭМ!$D$10+'СЕТ СН'!$I$5-'СЕТ СН'!$I$21</f>
        <v>3551.0241242299999</v>
      </c>
      <c r="V125" s="36">
        <f>SUMIFS(СВЦЭМ!$D$39:$D$782,СВЦЭМ!$A$39:$A$782,$A125,СВЦЭМ!$B$39:$B$782,V$119)+'СЕТ СН'!$I$11+СВЦЭМ!$D$10+'СЕТ СН'!$I$5-'СЕТ СН'!$I$21</f>
        <v>3553.1047869499998</v>
      </c>
      <c r="W125" s="36">
        <f>SUMIFS(СВЦЭМ!$D$39:$D$782,СВЦЭМ!$A$39:$A$782,$A125,СВЦЭМ!$B$39:$B$782,W$119)+'СЕТ СН'!$I$11+СВЦЭМ!$D$10+'СЕТ СН'!$I$5-'СЕТ СН'!$I$21</f>
        <v>3573.67952079</v>
      </c>
      <c r="X125" s="36">
        <f>SUMIFS(СВЦЭМ!$D$39:$D$782,СВЦЭМ!$A$39:$A$782,$A125,СВЦЭМ!$B$39:$B$782,X$119)+'СЕТ СН'!$I$11+СВЦЭМ!$D$10+'СЕТ СН'!$I$5-'СЕТ СН'!$I$21</f>
        <v>3567.2469957799999</v>
      </c>
      <c r="Y125" s="36">
        <f>SUMIFS(СВЦЭМ!$D$39:$D$782,СВЦЭМ!$A$39:$A$782,$A125,СВЦЭМ!$B$39:$B$782,Y$119)+'СЕТ СН'!$I$11+СВЦЭМ!$D$10+'СЕТ СН'!$I$5-'СЕТ СН'!$I$21</f>
        <v>3537.8992171599998</v>
      </c>
    </row>
    <row r="126" spans="1:27" ht="15.75" x14ac:dyDescent="0.2">
      <c r="A126" s="35">
        <f t="shared" si="3"/>
        <v>44354</v>
      </c>
      <c r="B126" s="36">
        <f>SUMIFS(СВЦЭМ!$D$39:$D$782,СВЦЭМ!$A$39:$A$782,$A126,СВЦЭМ!$B$39:$B$782,B$119)+'СЕТ СН'!$I$11+СВЦЭМ!$D$10+'СЕТ СН'!$I$5-'СЕТ СН'!$I$21</f>
        <v>3519.2331159199998</v>
      </c>
      <c r="C126" s="36">
        <f>SUMIFS(СВЦЭМ!$D$39:$D$782,СВЦЭМ!$A$39:$A$782,$A126,СВЦЭМ!$B$39:$B$782,C$119)+'СЕТ СН'!$I$11+СВЦЭМ!$D$10+'СЕТ СН'!$I$5-'СЕТ СН'!$I$21</f>
        <v>3584.9907422699998</v>
      </c>
      <c r="D126" s="36">
        <f>SUMIFS(СВЦЭМ!$D$39:$D$782,СВЦЭМ!$A$39:$A$782,$A126,СВЦЭМ!$B$39:$B$782,D$119)+'СЕТ СН'!$I$11+СВЦЭМ!$D$10+'СЕТ СН'!$I$5-'СЕТ СН'!$I$21</f>
        <v>3658.1439450899998</v>
      </c>
      <c r="E126" s="36">
        <f>SUMIFS(СВЦЭМ!$D$39:$D$782,СВЦЭМ!$A$39:$A$782,$A126,СВЦЭМ!$B$39:$B$782,E$119)+'СЕТ СН'!$I$11+СВЦЭМ!$D$10+'СЕТ СН'!$I$5-'СЕТ СН'!$I$21</f>
        <v>3677.6051211899999</v>
      </c>
      <c r="F126" s="36">
        <f>SUMIFS(СВЦЭМ!$D$39:$D$782,СВЦЭМ!$A$39:$A$782,$A126,СВЦЭМ!$B$39:$B$782,F$119)+'СЕТ СН'!$I$11+СВЦЭМ!$D$10+'СЕТ СН'!$I$5-'СЕТ СН'!$I$21</f>
        <v>3677.0705816499999</v>
      </c>
      <c r="G126" s="36">
        <f>SUMIFS(СВЦЭМ!$D$39:$D$782,СВЦЭМ!$A$39:$A$782,$A126,СВЦЭМ!$B$39:$B$782,G$119)+'СЕТ СН'!$I$11+СВЦЭМ!$D$10+'СЕТ СН'!$I$5-'СЕТ СН'!$I$21</f>
        <v>3664.8093435400001</v>
      </c>
      <c r="H126" s="36">
        <f>SUMIFS(СВЦЭМ!$D$39:$D$782,СВЦЭМ!$A$39:$A$782,$A126,СВЦЭМ!$B$39:$B$782,H$119)+'СЕТ СН'!$I$11+СВЦЭМ!$D$10+'СЕТ СН'!$I$5-'СЕТ СН'!$I$21</f>
        <v>3637.2637908500001</v>
      </c>
      <c r="I126" s="36">
        <f>SUMIFS(СВЦЭМ!$D$39:$D$782,СВЦЭМ!$A$39:$A$782,$A126,СВЦЭМ!$B$39:$B$782,I$119)+'СЕТ СН'!$I$11+СВЦЭМ!$D$10+'СЕТ СН'!$I$5-'СЕТ СН'!$I$21</f>
        <v>3555.3516058999999</v>
      </c>
      <c r="J126" s="36">
        <f>SUMIFS(СВЦЭМ!$D$39:$D$782,СВЦЭМ!$A$39:$A$782,$A126,СВЦЭМ!$B$39:$B$782,J$119)+'СЕТ СН'!$I$11+СВЦЭМ!$D$10+'СЕТ СН'!$I$5-'СЕТ СН'!$I$21</f>
        <v>3555.1684018999999</v>
      </c>
      <c r="K126" s="36">
        <f>SUMIFS(СВЦЭМ!$D$39:$D$782,СВЦЭМ!$A$39:$A$782,$A126,СВЦЭМ!$B$39:$B$782,K$119)+'СЕТ СН'!$I$11+СВЦЭМ!$D$10+'СЕТ СН'!$I$5-'СЕТ СН'!$I$21</f>
        <v>3581.2324057599999</v>
      </c>
      <c r="L126" s="36">
        <f>SUMIFS(СВЦЭМ!$D$39:$D$782,СВЦЭМ!$A$39:$A$782,$A126,СВЦЭМ!$B$39:$B$782,L$119)+'СЕТ СН'!$I$11+СВЦЭМ!$D$10+'СЕТ СН'!$I$5-'СЕТ СН'!$I$21</f>
        <v>3593.4776632200001</v>
      </c>
      <c r="M126" s="36">
        <f>SUMIFS(СВЦЭМ!$D$39:$D$782,СВЦЭМ!$A$39:$A$782,$A126,СВЦЭМ!$B$39:$B$782,M$119)+'СЕТ СН'!$I$11+СВЦЭМ!$D$10+'СЕТ СН'!$I$5-'СЕТ СН'!$I$21</f>
        <v>3580.1878783299999</v>
      </c>
      <c r="N126" s="36">
        <f>SUMIFS(СВЦЭМ!$D$39:$D$782,СВЦЭМ!$A$39:$A$782,$A126,СВЦЭМ!$B$39:$B$782,N$119)+'СЕТ СН'!$I$11+СВЦЭМ!$D$10+'СЕТ СН'!$I$5-'СЕТ СН'!$I$21</f>
        <v>3605.1358485699998</v>
      </c>
      <c r="O126" s="36">
        <f>SUMIFS(СВЦЭМ!$D$39:$D$782,СВЦЭМ!$A$39:$A$782,$A126,СВЦЭМ!$B$39:$B$782,O$119)+'СЕТ СН'!$I$11+СВЦЭМ!$D$10+'СЕТ СН'!$I$5-'СЕТ СН'!$I$21</f>
        <v>3643.7757536899999</v>
      </c>
      <c r="P126" s="36">
        <f>SUMIFS(СВЦЭМ!$D$39:$D$782,СВЦЭМ!$A$39:$A$782,$A126,СВЦЭМ!$B$39:$B$782,P$119)+'СЕТ СН'!$I$11+СВЦЭМ!$D$10+'СЕТ СН'!$I$5-'СЕТ СН'!$I$21</f>
        <v>3653.77166154</v>
      </c>
      <c r="Q126" s="36">
        <f>SUMIFS(СВЦЭМ!$D$39:$D$782,СВЦЭМ!$A$39:$A$782,$A126,СВЦЭМ!$B$39:$B$782,Q$119)+'СЕТ СН'!$I$11+СВЦЭМ!$D$10+'СЕТ СН'!$I$5-'СЕТ СН'!$I$21</f>
        <v>3658.4089264300001</v>
      </c>
      <c r="R126" s="36">
        <f>SUMIFS(СВЦЭМ!$D$39:$D$782,СВЦЭМ!$A$39:$A$782,$A126,СВЦЭМ!$B$39:$B$782,R$119)+'СЕТ СН'!$I$11+СВЦЭМ!$D$10+'СЕТ СН'!$I$5-'СЕТ СН'!$I$21</f>
        <v>3601.19152958</v>
      </c>
      <c r="S126" s="36">
        <f>SUMIFS(СВЦЭМ!$D$39:$D$782,СВЦЭМ!$A$39:$A$782,$A126,СВЦЭМ!$B$39:$B$782,S$119)+'СЕТ СН'!$I$11+СВЦЭМ!$D$10+'СЕТ СН'!$I$5-'СЕТ СН'!$I$21</f>
        <v>3556.0985539899998</v>
      </c>
      <c r="T126" s="36">
        <f>SUMIFS(СВЦЭМ!$D$39:$D$782,СВЦЭМ!$A$39:$A$782,$A126,СВЦЭМ!$B$39:$B$782,T$119)+'СЕТ СН'!$I$11+СВЦЭМ!$D$10+'СЕТ СН'!$I$5-'СЕТ СН'!$I$21</f>
        <v>3562.4515293899999</v>
      </c>
      <c r="U126" s="36">
        <f>SUMIFS(СВЦЭМ!$D$39:$D$782,СВЦЭМ!$A$39:$A$782,$A126,СВЦЭМ!$B$39:$B$782,U$119)+'СЕТ СН'!$I$11+СВЦЭМ!$D$10+'СЕТ СН'!$I$5-'СЕТ СН'!$I$21</f>
        <v>3574.6399212900001</v>
      </c>
      <c r="V126" s="36">
        <f>SUMIFS(СВЦЭМ!$D$39:$D$782,СВЦЭМ!$A$39:$A$782,$A126,СВЦЭМ!$B$39:$B$782,V$119)+'СЕТ СН'!$I$11+СВЦЭМ!$D$10+'СЕТ СН'!$I$5-'СЕТ СН'!$I$21</f>
        <v>3592.9598567100002</v>
      </c>
      <c r="W126" s="36">
        <f>SUMIFS(СВЦЭМ!$D$39:$D$782,СВЦЭМ!$A$39:$A$782,$A126,СВЦЭМ!$B$39:$B$782,W$119)+'СЕТ СН'!$I$11+СВЦЭМ!$D$10+'СЕТ СН'!$I$5-'СЕТ СН'!$I$21</f>
        <v>3610.3547830500002</v>
      </c>
      <c r="X126" s="36">
        <f>SUMIFS(СВЦЭМ!$D$39:$D$782,СВЦЭМ!$A$39:$A$782,$A126,СВЦЭМ!$B$39:$B$782,X$119)+'СЕТ СН'!$I$11+СВЦЭМ!$D$10+'СЕТ СН'!$I$5-'СЕТ СН'!$I$21</f>
        <v>3596.6035827799997</v>
      </c>
      <c r="Y126" s="36">
        <f>SUMIFS(СВЦЭМ!$D$39:$D$782,СВЦЭМ!$A$39:$A$782,$A126,СВЦЭМ!$B$39:$B$782,Y$119)+'СЕТ СН'!$I$11+СВЦЭМ!$D$10+'СЕТ СН'!$I$5-'СЕТ СН'!$I$21</f>
        <v>3519.7159319399998</v>
      </c>
    </row>
    <row r="127" spans="1:27" ht="15.75" x14ac:dyDescent="0.2">
      <c r="A127" s="35">
        <f t="shared" si="3"/>
        <v>44355</v>
      </c>
      <c r="B127" s="36">
        <f>SUMIFS(СВЦЭМ!$D$39:$D$782,СВЦЭМ!$A$39:$A$782,$A127,СВЦЭМ!$B$39:$B$782,B$119)+'СЕТ СН'!$I$11+СВЦЭМ!$D$10+'СЕТ СН'!$I$5-'СЕТ СН'!$I$21</f>
        <v>3503.0604633600001</v>
      </c>
      <c r="C127" s="36">
        <f>SUMIFS(СВЦЭМ!$D$39:$D$782,СВЦЭМ!$A$39:$A$782,$A127,СВЦЭМ!$B$39:$B$782,C$119)+'СЕТ СН'!$I$11+СВЦЭМ!$D$10+'СЕТ СН'!$I$5-'СЕТ СН'!$I$21</f>
        <v>3578.53362118</v>
      </c>
      <c r="D127" s="36">
        <f>SUMIFS(СВЦЭМ!$D$39:$D$782,СВЦЭМ!$A$39:$A$782,$A127,СВЦЭМ!$B$39:$B$782,D$119)+'СЕТ СН'!$I$11+СВЦЭМ!$D$10+'СЕТ СН'!$I$5-'СЕТ СН'!$I$21</f>
        <v>3659.03127842</v>
      </c>
      <c r="E127" s="36">
        <f>SUMIFS(СВЦЭМ!$D$39:$D$782,СВЦЭМ!$A$39:$A$782,$A127,СВЦЭМ!$B$39:$B$782,E$119)+'СЕТ СН'!$I$11+СВЦЭМ!$D$10+'СЕТ СН'!$I$5-'СЕТ СН'!$I$21</f>
        <v>3674.86868727</v>
      </c>
      <c r="F127" s="36">
        <f>SUMIFS(СВЦЭМ!$D$39:$D$782,СВЦЭМ!$A$39:$A$782,$A127,СВЦЭМ!$B$39:$B$782,F$119)+'СЕТ СН'!$I$11+СВЦЭМ!$D$10+'СЕТ СН'!$I$5-'СЕТ СН'!$I$21</f>
        <v>3671.8513978000001</v>
      </c>
      <c r="G127" s="36">
        <f>SUMIFS(СВЦЭМ!$D$39:$D$782,СВЦЭМ!$A$39:$A$782,$A127,СВЦЭМ!$B$39:$B$782,G$119)+'СЕТ СН'!$I$11+СВЦЭМ!$D$10+'СЕТ СН'!$I$5-'СЕТ СН'!$I$21</f>
        <v>3661.9891113499998</v>
      </c>
      <c r="H127" s="36">
        <f>SUMIFS(СВЦЭМ!$D$39:$D$782,СВЦЭМ!$A$39:$A$782,$A127,СВЦЭМ!$B$39:$B$782,H$119)+'СЕТ СН'!$I$11+СВЦЭМ!$D$10+'СЕТ СН'!$I$5-'СЕТ СН'!$I$21</f>
        <v>3615.5134444800001</v>
      </c>
      <c r="I127" s="36">
        <f>SUMIFS(СВЦЭМ!$D$39:$D$782,СВЦЭМ!$A$39:$A$782,$A127,СВЦЭМ!$B$39:$B$782,I$119)+'СЕТ СН'!$I$11+СВЦЭМ!$D$10+'СЕТ СН'!$I$5-'СЕТ СН'!$I$21</f>
        <v>3534.0404556499998</v>
      </c>
      <c r="J127" s="36">
        <f>SUMIFS(СВЦЭМ!$D$39:$D$782,СВЦЭМ!$A$39:$A$782,$A127,СВЦЭМ!$B$39:$B$782,J$119)+'СЕТ СН'!$I$11+СВЦЭМ!$D$10+'СЕТ СН'!$I$5-'СЕТ СН'!$I$21</f>
        <v>3513.3033210799999</v>
      </c>
      <c r="K127" s="36">
        <f>SUMIFS(СВЦЭМ!$D$39:$D$782,СВЦЭМ!$A$39:$A$782,$A127,СВЦЭМ!$B$39:$B$782,K$119)+'СЕТ СН'!$I$11+СВЦЭМ!$D$10+'СЕТ СН'!$I$5-'СЕТ СН'!$I$21</f>
        <v>3515.5250327099998</v>
      </c>
      <c r="L127" s="36">
        <f>SUMIFS(СВЦЭМ!$D$39:$D$782,СВЦЭМ!$A$39:$A$782,$A127,СВЦЭМ!$B$39:$B$782,L$119)+'СЕТ СН'!$I$11+СВЦЭМ!$D$10+'СЕТ СН'!$I$5-'СЕТ СН'!$I$21</f>
        <v>3515.2646506399997</v>
      </c>
      <c r="M127" s="36">
        <f>SUMIFS(СВЦЭМ!$D$39:$D$782,СВЦЭМ!$A$39:$A$782,$A127,СВЦЭМ!$B$39:$B$782,M$119)+'СЕТ СН'!$I$11+СВЦЭМ!$D$10+'СЕТ СН'!$I$5-'СЕТ СН'!$I$21</f>
        <v>3525.6690311000002</v>
      </c>
      <c r="N127" s="36">
        <f>SUMIFS(СВЦЭМ!$D$39:$D$782,СВЦЭМ!$A$39:$A$782,$A127,СВЦЭМ!$B$39:$B$782,N$119)+'СЕТ СН'!$I$11+СВЦЭМ!$D$10+'СЕТ СН'!$I$5-'СЕТ СН'!$I$21</f>
        <v>3570.12927089</v>
      </c>
      <c r="O127" s="36">
        <f>SUMIFS(СВЦЭМ!$D$39:$D$782,СВЦЭМ!$A$39:$A$782,$A127,СВЦЭМ!$B$39:$B$782,O$119)+'СЕТ СН'!$I$11+СВЦЭМ!$D$10+'СЕТ СН'!$I$5-'СЕТ СН'!$I$21</f>
        <v>3615.7882330399998</v>
      </c>
      <c r="P127" s="36">
        <f>SUMIFS(СВЦЭМ!$D$39:$D$782,СВЦЭМ!$A$39:$A$782,$A127,СВЦЭМ!$B$39:$B$782,P$119)+'СЕТ СН'!$I$11+СВЦЭМ!$D$10+'СЕТ СН'!$I$5-'СЕТ СН'!$I$21</f>
        <v>3620.6057555500001</v>
      </c>
      <c r="Q127" s="36">
        <f>SUMIFS(СВЦЭМ!$D$39:$D$782,СВЦЭМ!$A$39:$A$782,$A127,СВЦЭМ!$B$39:$B$782,Q$119)+'СЕТ СН'!$I$11+СВЦЭМ!$D$10+'СЕТ СН'!$I$5-'СЕТ СН'!$I$21</f>
        <v>3622.0100869999997</v>
      </c>
      <c r="R127" s="36">
        <f>SUMIFS(СВЦЭМ!$D$39:$D$782,СВЦЭМ!$A$39:$A$782,$A127,СВЦЭМ!$B$39:$B$782,R$119)+'СЕТ СН'!$I$11+СВЦЭМ!$D$10+'СЕТ СН'!$I$5-'СЕТ СН'!$I$21</f>
        <v>3570.31493142</v>
      </c>
      <c r="S127" s="36">
        <f>SUMIFS(СВЦЭМ!$D$39:$D$782,СВЦЭМ!$A$39:$A$782,$A127,СВЦЭМ!$B$39:$B$782,S$119)+'СЕТ СН'!$I$11+СВЦЭМ!$D$10+'СЕТ СН'!$I$5-'СЕТ СН'!$I$21</f>
        <v>3515.7986347599999</v>
      </c>
      <c r="T127" s="36">
        <f>SUMIFS(СВЦЭМ!$D$39:$D$782,СВЦЭМ!$A$39:$A$782,$A127,СВЦЭМ!$B$39:$B$782,T$119)+'СЕТ СН'!$I$11+СВЦЭМ!$D$10+'СЕТ СН'!$I$5-'СЕТ СН'!$I$21</f>
        <v>3497.1472659299998</v>
      </c>
      <c r="U127" s="36">
        <f>SUMIFS(СВЦЭМ!$D$39:$D$782,СВЦЭМ!$A$39:$A$782,$A127,СВЦЭМ!$B$39:$B$782,U$119)+'СЕТ СН'!$I$11+СВЦЭМ!$D$10+'СЕТ СН'!$I$5-'СЕТ СН'!$I$21</f>
        <v>3489.9843511099998</v>
      </c>
      <c r="V127" s="36">
        <f>SUMIFS(СВЦЭМ!$D$39:$D$782,СВЦЭМ!$A$39:$A$782,$A127,СВЦЭМ!$B$39:$B$782,V$119)+'СЕТ СН'!$I$11+СВЦЭМ!$D$10+'СЕТ СН'!$I$5-'СЕТ СН'!$I$21</f>
        <v>3488.6162731200002</v>
      </c>
      <c r="W127" s="36">
        <f>SUMIFS(СВЦЭМ!$D$39:$D$782,СВЦЭМ!$A$39:$A$782,$A127,СВЦЭМ!$B$39:$B$782,W$119)+'СЕТ СН'!$I$11+СВЦЭМ!$D$10+'СЕТ СН'!$I$5-'СЕТ СН'!$I$21</f>
        <v>3506.4601087599999</v>
      </c>
      <c r="X127" s="36">
        <f>SUMIFS(СВЦЭМ!$D$39:$D$782,СВЦЭМ!$A$39:$A$782,$A127,СВЦЭМ!$B$39:$B$782,X$119)+'СЕТ СН'!$I$11+СВЦЭМ!$D$10+'СЕТ СН'!$I$5-'СЕТ СН'!$I$21</f>
        <v>3491.58458759</v>
      </c>
      <c r="Y127" s="36">
        <f>SUMIFS(СВЦЭМ!$D$39:$D$782,СВЦЭМ!$A$39:$A$782,$A127,СВЦЭМ!$B$39:$B$782,Y$119)+'СЕТ СН'!$I$11+СВЦЭМ!$D$10+'СЕТ СН'!$I$5-'СЕТ СН'!$I$21</f>
        <v>3476.9713992799998</v>
      </c>
    </row>
    <row r="128" spans="1:27" ht="15.75" x14ac:dyDescent="0.2">
      <c r="A128" s="35">
        <f t="shared" si="3"/>
        <v>44356</v>
      </c>
      <c r="B128" s="36">
        <f>SUMIFS(СВЦЭМ!$D$39:$D$782,СВЦЭМ!$A$39:$A$782,$A128,СВЦЭМ!$B$39:$B$782,B$119)+'СЕТ СН'!$I$11+СВЦЭМ!$D$10+'СЕТ СН'!$I$5-'СЕТ СН'!$I$21</f>
        <v>3518.0184882799999</v>
      </c>
      <c r="C128" s="36">
        <f>SUMIFS(СВЦЭМ!$D$39:$D$782,СВЦЭМ!$A$39:$A$782,$A128,СВЦЭМ!$B$39:$B$782,C$119)+'СЕТ СН'!$I$11+СВЦЭМ!$D$10+'СЕТ СН'!$I$5-'СЕТ СН'!$I$21</f>
        <v>3587.7032783699997</v>
      </c>
      <c r="D128" s="36">
        <f>SUMIFS(СВЦЭМ!$D$39:$D$782,СВЦЭМ!$A$39:$A$782,$A128,СВЦЭМ!$B$39:$B$782,D$119)+'СЕТ СН'!$I$11+СВЦЭМ!$D$10+'СЕТ СН'!$I$5-'СЕТ СН'!$I$21</f>
        <v>3655.7858446199998</v>
      </c>
      <c r="E128" s="36">
        <f>SUMIFS(СВЦЭМ!$D$39:$D$782,СВЦЭМ!$A$39:$A$782,$A128,СВЦЭМ!$B$39:$B$782,E$119)+'СЕТ СН'!$I$11+СВЦЭМ!$D$10+'СЕТ СН'!$I$5-'СЕТ СН'!$I$21</f>
        <v>3665.5527831499999</v>
      </c>
      <c r="F128" s="36">
        <f>SUMIFS(СВЦЭМ!$D$39:$D$782,СВЦЭМ!$A$39:$A$782,$A128,СВЦЭМ!$B$39:$B$782,F$119)+'СЕТ СН'!$I$11+СВЦЭМ!$D$10+'СЕТ СН'!$I$5-'СЕТ СН'!$I$21</f>
        <v>3665.6337749099998</v>
      </c>
      <c r="G128" s="36">
        <f>SUMIFS(СВЦЭМ!$D$39:$D$782,СВЦЭМ!$A$39:$A$782,$A128,СВЦЭМ!$B$39:$B$782,G$119)+'СЕТ СН'!$I$11+СВЦЭМ!$D$10+'СЕТ СН'!$I$5-'СЕТ СН'!$I$21</f>
        <v>3650.9845179899999</v>
      </c>
      <c r="H128" s="36">
        <f>SUMIFS(СВЦЭМ!$D$39:$D$782,СВЦЭМ!$A$39:$A$782,$A128,СВЦЭМ!$B$39:$B$782,H$119)+'СЕТ СН'!$I$11+СВЦЭМ!$D$10+'СЕТ СН'!$I$5-'СЕТ СН'!$I$21</f>
        <v>3613.1143649599999</v>
      </c>
      <c r="I128" s="36">
        <f>SUMIFS(СВЦЭМ!$D$39:$D$782,СВЦЭМ!$A$39:$A$782,$A128,СВЦЭМ!$B$39:$B$782,I$119)+'СЕТ СН'!$I$11+СВЦЭМ!$D$10+'СЕТ СН'!$I$5-'СЕТ СН'!$I$21</f>
        <v>3533.9825677600002</v>
      </c>
      <c r="J128" s="36">
        <f>SUMIFS(СВЦЭМ!$D$39:$D$782,СВЦЭМ!$A$39:$A$782,$A128,СВЦЭМ!$B$39:$B$782,J$119)+'СЕТ СН'!$I$11+СВЦЭМ!$D$10+'СЕТ СН'!$I$5-'СЕТ СН'!$I$21</f>
        <v>3518.0142648000001</v>
      </c>
      <c r="K128" s="36">
        <f>SUMIFS(СВЦЭМ!$D$39:$D$782,СВЦЭМ!$A$39:$A$782,$A128,СВЦЭМ!$B$39:$B$782,K$119)+'СЕТ СН'!$I$11+СВЦЭМ!$D$10+'СЕТ СН'!$I$5-'СЕТ СН'!$I$21</f>
        <v>3525.1036404299998</v>
      </c>
      <c r="L128" s="36">
        <f>SUMIFS(СВЦЭМ!$D$39:$D$782,СВЦЭМ!$A$39:$A$782,$A128,СВЦЭМ!$B$39:$B$782,L$119)+'СЕТ СН'!$I$11+СВЦЭМ!$D$10+'СЕТ СН'!$I$5-'СЕТ СН'!$I$21</f>
        <v>3530.0441509699999</v>
      </c>
      <c r="M128" s="36">
        <f>SUMIFS(СВЦЭМ!$D$39:$D$782,СВЦЭМ!$A$39:$A$782,$A128,СВЦЭМ!$B$39:$B$782,M$119)+'СЕТ СН'!$I$11+СВЦЭМ!$D$10+'СЕТ СН'!$I$5-'СЕТ СН'!$I$21</f>
        <v>3540.0383403599999</v>
      </c>
      <c r="N128" s="36">
        <f>SUMIFS(СВЦЭМ!$D$39:$D$782,СВЦЭМ!$A$39:$A$782,$A128,СВЦЭМ!$B$39:$B$782,N$119)+'СЕТ СН'!$I$11+СВЦЭМ!$D$10+'СЕТ СН'!$I$5-'СЕТ СН'!$I$21</f>
        <v>3581.2046582399998</v>
      </c>
      <c r="O128" s="36">
        <f>SUMIFS(СВЦЭМ!$D$39:$D$782,СВЦЭМ!$A$39:$A$782,$A128,СВЦЭМ!$B$39:$B$782,O$119)+'СЕТ СН'!$I$11+СВЦЭМ!$D$10+'СЕТ СН'!$I$5-'СЕТ СН'!$I$21</f>
        <v>3637.7700375099998</v>
      </c>
      <c r="P128" s="36">
        <f>SUMIFS(СВЦЭМ!$D$39:$D$782,СВЦЭМ!$A$39:$A$782,$A128,СВЦЭМ!$B$39:$B$782,P$119)+'СЕТ СН'!$I$11+СВЦЭМ!$D$10+'СЕТ СН'!$I$5-'СЕТ СН'!$I$21</f>
        <v>3636.3945174199998</v>
      </c>
      <c r="Q128" s="36">
        <f>SUMIFS(СВЦЭМ!$D$39:$D$782,СВЦЭМ!$A$39:$A$782,$A128,СВЦЭМ!$B$39:$B$782,Q$119)+'СЕТ СН'!$I$11+СВЦЭМ!$D$10+'СЕТ СН'!$I$5-'СЕТ СН'!$I$21</f>
        <v>3628.2746023899999</v>
      </c>
      <c r="R128" s="36">
        <f>SUMIFS(СВЦЭМ!$D$39:$D$782,СВЦЭМ!$A$39:$A$782,$A128,СВЦЭМ!$B$39:$B$782,R$119)+'СЕТ СН'!$I$11+СВЦЭМ!$D$10+'СЕТ СН'!$I$5-'СЕТ СН'!$I$21</f>
        <v>3574.0617477799997</v>
      </c>
      <c r="S128" s="36">
        <f>SUMIFS(СВЦЭМ!$D$39:$D$782,СВЦЭМ!$A$39:$A$782,$A128,СВЦЭМ!$B$39:$B$782,S$119)+'СЕТ СН'!$I$11+СВЦЭМ!$D$10+'СЕТ СН'!$I$5-'СЕТ СН'!$I$21</f>
        <v>3515.88626703</v>
      </c>
      <c r="T128" s="36">
        <f>SUMIFS(СВЦЭМ!$D$39:$D$782,СВЦЭМ!$A$39:$A$782,$A128,СВЦЭМ!$B$39:$B$782,T$119)+'СЕТ СН'!$I$11+СВЦЭМ!$D$10+'СЕТ СН'!$I$5-'СЕТ СН'!$I$21</f>
        <v>3497.6949976999999</v>
      </c>
      <c r="U128" s="36">
        <f>SUMIFS(СВЦЭМ!$D$39:$D$782,СВЦЭМ!$A$39:$A$782,$A128,СВЦЭМ!$B$39:$B$782,U$119)+'СЕТ СН'!$I$11+СВЦЭМ!$D$10+'СЕТ СН'!$I$5-'СЕТ СН'!$I$21</f>
        <v>3481.3509519199997</v>
      </c>
      <c r="V128" s="36">
        <f>SUMIFS(СВЦЭМ!$D$39:$D$782,СВЦЭМ!$A$39:$A$782,$A128,СВЦЭМ!$B$39:$B$782,V$119)+'СЕТ СН'!$I$11+СВЦЭМ!$D$10+'СЕТ СН'!$I$5-'СЕТ СН'!$I$21</f>
        <v>3485.2628855299999</v>
      </c>
      <c r="W128" s="36">
        <f>SUMIFS(СВЦЭМ!$D$39:$D$782,СВЦЭМ!$A$39:$A$782,$A128,СВЦЭМ!$B$39:$B$782,W$119)+'СЕТ СН'!$I$11+СВЦЭМ!$D$10+'СЕТ СН'!$I$5-'СЕТ СН'!$I$21</f>
        <v>3500.3774897799999</v>
      </c>
      <c r="X128" s="36">
        <f>SUMIFS(СВЦЭМ!$D$39:$D$782,СВЦЭМ!$A$39:$A$782,$A128,СВЦЭМ!$B$39:$B$782,X$119)+'СЕТ СН'!$I$11+СВЦЭМ!$D$10+'СЕТ СН'!$I$5-'СЕТ СН'!$I$21</f>
        <v>3491.7210538099998</v>
      </c>
      <c r="Y128" s="36">
        <f>SUMIFS(СВЦЭМ!$D$39:$D$782,СВЦЭМ!$A$39:$A$782,$A128,СВЦЭМ!$B$39:$B$782,Y$119)+'СЕТ СН'!$I$11+СВЦЭМ!$D$10+'СЕТ СН'!$I$5-'СЕТ СН'!$I$21</f>
        <v>3469.5489981199999</v>
      </c>
    </row>
    <row r="129" spans="1:25" ht="15.75" x14ac:dyDescent="0.2">
      <c r="A129" s="35">
        <f t="shared" si="3"/>
        <v>44357</v>
      </c>
      <c r="B129" s="36">
        <f>SUMIFS(СВЦЭМ!$D$39:$D$782,СВЦЭМ!$A$39:$A$782,$A129,СВЦЭМ!$B$39:$B$782,B$119)+'СЕТ СН'!$I$11+СВЦЭМ!$D$10+'СЕТ СН'!$I$5-'СЕТ СН'!$I$21</f>
        <v>3473.5139935100001</v>
      </c>
      <c r="C129" s="36">
        <f>SUMIFS(СВЦЭМ!$D$39:$D$782,СВЦЭМ!$A$39:$A$782,$A129,СВЦЭМ!$B$39:$B$782,C$119)+'СЕТ СН'!$I$11+СВЦЭМ!$D$10+'СЕТ СН'!$I$5-'СЕТ СН'!$I$21</f>
        <v>3527.5904015199999</v>
      </c>
      <c r="D129" s="36">
        <f>SUMIFS(СВЦЭМ!$D$39:$D$782,СВЦЭМ!$A$39:$A$782,$A129,СВЦЭМ!$B$39:$B$782,D$119)+'СЕТ СН'!$I$11+СВЦЭМ!$D$10+'СЕТ СН'!$I$5-'СЕТ СН'!$I$21</f>
        <v>3589.0667604</v>
      </c>
      <c r="E129" s="36">
        <f>SUMIFS(СВЦЭМ!$D$39:$D$782,СВЦЭМ!$A$39:$A$782,$A129,СВЦЭМ!$B$39:$B$782,E$119)+'СЕТ СН'!$I$11+СВЦЭМ!$D$10+'СЕТ СН'!$I$5-'СЕТ СН'!$I$21</f>
        <v>3606.2165543999999</v>
      </c>
      <c r="F129" s="36">
        <f>SUMIFS(СВЦЭМ!$D$39:$D$782,СВЦЭМ!$A$39:$A$782,$A129,СВЦЭМ!$B$39:$B$782,F$119)+'СЕТ СН'!$I$11+СВЦЭМ!$D$10+'СЕТ СН'!$I$5-'СЕТ СН'!$I$21</f>
        <v>3602.4887382500001</v>
      </c>
      <c r="G129" s="36">
        <f>SUMIFS(СВЦЭМ!$D$39:$D$782,СВЦЭМ!$A$39:$A$782,$A129,СВЦЭМ!$B$39:$B$782,G$119)+'СЕТ СН'!$I$11+СВЦЭМ!$D$10+'СЕТ СН'!$I$5-'СЕТ СН'!$I$21</f>
        <v>3591.7917011</v>
      </c>
      <c r="H129" s="36">
        <f>SUMIFS(СВЦЭМ!$D$39:$D$782,СВЦЭМ!$A$39:$A$782,$A129,СВЦЭМ!$B$39:$B$782,H$119)+'СЕТ СН'!$I$11+СВЦЭМ!$D$10+'СЕТ СН'!$I$5-'СЕТ СН'!$I$21</f>
        <v>3573.20189437</v>
      </c>
      <c r="I129" s="36">
        <f>SUMIFS(СВЦЭМ!$D$39:$D$782,СВЦЭМ!$A$39:$A$782,$A129,СВЦЭМ!$B$39:$B$782,I$119)+'СЕТ СН'!$I$11+СВЦЭМ!$D$10+'СЕТ СН'!$I$5-'СЕТ СН'!$I$21</f>
        <v>3532.08232481</v>
      </c>
      <c r="J129" s="36">
        <f>SUMIFS(СВЦЭМ!$D$39:$D$782,СВЦЭМ!$A$39:$A$782,$A129,СВЦЭМ!$B$39:$B$782,J$119)+'СЕТ СН'!$I$11+СВЦЭМ!$D$10+'СЕТ СН'!$I$5-'СЕТ СН'!$I$21</f>
        <v>3532.28437962</v>
      </c>
      <c r="K129" s="36">
        <f>SUMIFS(СВЦЭМ!$D$39:$D$782,СВЦЭМ!$A$39:$A$782,$A129,СВЦЭМ!$B$39:$B$782,K$119)+'СЕТ СН'!$I$11+СВЦЭМ!$D$10+'СЕТ СН'!$I$5-'СЕТ СН'!$I$21</f>
        <v>3536.5126948100001</v>
      </c>
      <c r="L129" s="36">
        <f>SUMIFS(СВЦЭМ!$D$39:$D$782,СВЦЭМ!$A$39:$A$782,$A129,СВЦЭМ!$B$39:$B$782,L$119)+'СЕТ СН'!$I$11+СВЦЭМ!$D$10+'СЕТ СН'!$I$5-'СЕТ СН'!$I$21</f>
        <v>3539.5319048299998</v>
      </c>
      <c r="M129" s="36">
        <f>SUMIFS(СВЦЭМ!$D$39:$D$782,СВЦЭМ!$A$39:$A$782,$A129,СВЦЭМ!$B$39:$B$782,M$119)+'СЕТ СН'!$I$11+СВЦЭМ!$D$10+'СЕТ СН'!$I$5-'СЕТ СН'!$I$21</f>
        <v>3544.0536648500001</v>
      </c>
      <c r="N129" s="36">
        <f>SUMIFS(СВЦЭМ!$D$39:$D$782,СВЦЭМ!$A$39:$A$782,$A129,СВЦЭМ!$B$39:$B$782,N$119)+'СЕТ СН'!$I$11+СВЦЭМ!$D$10+'СЕТ СН'!$I$5-'СЕТ СН'!$I$21</f>
        <v>3595.0626693499999</v>
      </c>
      <c r="O129" s="36">
        <f>SUMIFS(СВЦЭМ!$D$39:$D$782,СВЦЭМ!$A$39:$A$782,$A129,СВЦЭМ!$B$39:$B$782,O$119)+'СЕТ СН'!$I$11+СВЦЭМ!$D$10+'СЕТ СН'!$I$5-'СЕТ СН'!$I$21</f>
        <v>3640.1468018</v>
      </c>
      <c r="P129" s="36">
        <f>SUMIFS(СВЦЭМ!$D$39:$D$782,СВЦЭМ!$A$39:$A$782,$A129,СВЦЭМ!$B$39:$B$782,P$119)+'СЕТ СН'!$I$11+СВЦЭМ!$D$10+'СЕТ СН'!$I$5-'СЕТ СН'!$I$21</f>
        <v>3645.5066751499999</v>
      </c>
      <c r="Q129" s="36">
        <f>SUMIFS(СВЦЭМ!$D$39:$D$782,СВЦЭМ!$A$39:$A$782,$A129,СВЦЭМ!$B$39:$B$782,Q$119)+'СЕТ СН'!$I$11+СВЦЭМ!$D$10+'СЕТ СН'!$I$5-'СЕТ СН'!$I$21</f>
        <v>3646.9304132799998</v>
      </c>
      <c r="R129" s="36">
        <f>SUMIFS(СВЦЭМ!$D$39:$D$782,СВЦЭМ!$A$39:$A$782,$A129,СВЦЭМ!$B$39:$B$782,R$119)+'СЕТ СН'!$I$11+СВЦЭМ!$D$10+'СЕТ СН'!$I$5-'СЕТ СН'!$I$21</f>
        <v>3599.8384842400001</v>
      </c>
      <c r="S129" s="36">
        <f>SUMIFS(СВЦЭМ!$D$39:$D$782,СВЦЭМ!$A$39:$A$782,$A129,СВЦЭМ!$B$39:$B$782,S$119)+'СЕТ СН'!$I$11+СВЦЭМ!$D$10+'СЕТ СН'!$I$5-'СЕТ СН'!$I$21</f>
        <v>3540.26362479</v>
      </c>
      <c r="T129" s="36">
        <f>SUMIFS(СВЦЭМ!$D$39:$D$782,СВЦЭМ!$A$39:$A$782,$A129,СВЦЭМ!$B$39:$B$782,T$119)+'СЕТ СН'!$I$11+СВЦЭМ!$D$10+'СЕТ СН'!$I$5-'СЕТ СН'!$I$21</f>
        <v>3533.1931728599998</v>
      </c>
      <c r="U129" s="36">
        <f>SUMIFS(СВЦЭМ!$D$39:$D$782,СВЦЭМ!$A$39:$A$782,$A129,СВЦЭМ!$B$39:$B$782,U$119)+'СЕТ СН'!$I$11+СВЦЭМ!$D$10+'СЕТ СН'!$I$5-'СЕТ СН'!$I$21</f>
        <v>3516.7722513999997</v>
      </c>
      <c r="V129" s="36">
        <f>SUMIFS(СВЦЭМ!$D$39:$D$782,СВЦЭМ!$A$39:$A$782,$A129,СВЦЭМ!$B$39:$B$782,V$119)+'СЕТ СН'!$I$11+СВЦЭМ!$D$10+'СЕТ СН'!$I$5-'СЕТ СН'!$I$21</f>
        <v>3514.1435964100001</v>
      </c>
      <c r="W129" s="36">
        <f>SUMIFS(СВЦЭМ!$D$39:$D$782,СВЦЭМ!$A$39:$A$782,$A129,СВЦЭМ!$B$39:$B$782,W$119)+'СЕТ СН'!$I$11+СВЦЭМ!$D$10+'СЕТ СН'!$I$5-'СЕТ СН'!$I$21</f>
        <v>3524.4606879299999</v>
      </c>
      <c r="X129" s="36">
        <f>SUMIFS(СВЦЭМ!$D$39:$D$782,СВЦЭМ!$A$39:$A$782,$A129,СВЦЭМ!$B$39:$B$782,X$119)+'СЕТ СН'!$I$11+СВЦЭМ!$D$10+'СЕТ СН'!$I$5-'СЕТ СН'!$I$21</f>
        <v>3511.76592403</v>
      </c>
      <c r="Y129" s="36">
        <f>SUMIFS(СВЦЭМ!$D$39:$D$782,СВЦЭМ!$A$39:$A$782,$A129,СВЦЭМ!$B$39:$B$782,Y$119)+'СЕТ СН'!$I$11+СВЦЭМ!$D$10+'СЕТ СН'!$I$5-'СЕТ СН'!$I$21</f>
        <v>3494.83938008</v>
      </c>
    </row>
    <row r="130" spans="1:25" ht="15.75" x14ac:dyDescent="0.2">
      <c r="A130" s="35">
        <f t="shared" si="3"/>
        <v>44358</v>
      </c>
      <c r="B130" s="36">
        <f>SUMIFS(СВЦЭМ!$D$39:$D$782,СВЦЭМ!$A$39:$A$782,$A130,СВЦЭМ!$B$39:$B$782,B$119)+'СЕТ СН'!$I$11+СВЦЭМ!$D$10+'СЕТ СН'!$I$5-'СЕТ СН'!$I$21</f>
        <v>3520.66926298</v>
      </c>
      <c r="C130" s="36">
        <f>SUMIFS(СВЦЭМ!$D$39:$D$782,СВЦЭМ!$A$39:$A$782,$A130,СВЦЭМ!$B$39:$B$782,C$119)+'СЕТ СН'!$I$11+СВЦЭМ!$D$10+'СЕТ СН'!$I$5-'СЕТ СН'!$I$21</f>
        <v>3572.6930358199997</v>
      </c>
      <c r="D130" s="36">
        <f>SUMIFS(СВЦЭМ!$D$39:$D$782,СВЦЭМ!$A$39:$A$782,$A130,СВЦЭМ!$B$39:$B$782,D$119)+'СЕТ СН'!$I$11+СВЦЭМ!$D$10+'СЕТ СН'!$I$5-'СЕТ СН'!$I$21</f>
        <v>3630.8178723299998</v>
      </c>
      <c r="E130" s="36">
        <f>SUMIFS(СВЦЭМ!$D$39:$D$782,СВЦЭМ!$A$39:$A$782,$A130,СВЦЭМ!$B$39:$B$782,E$119)+'СЕТ СН'!$I$11+СВЦЭМ!$D$10+'СЕТ СН'!$I$5-'СЕТ СН'!$I$21</f>
        <v>3638.0225983</v>
      </c>
      <c r="F130" s="36">
        <f>SUMIFS(СВЦЭМ!$D$39:$D$782,СВЦЭМ!$A$39:$A$782,$A130,СВЦЭМ!$B$39:$B$782,F$119)+'СЕТ СН'!$I$11+СВЦЭМ!$D$10+'СЕТ СН'!$I$5-'СЕТ СН'!$I$21</f>
        <v>3634.7083300599998</v>
      </c>
      <c r="G130" s="36">
        <f>SUMIFS(СВЦЭМ!$D$39:$D$782,СВЦЭМ!$A$39:$A$782,$A130,СВЦЭМ!$B$39:$B$782,G$119)+'СЕТ СН'!$I$11+СВЦЭМ!$D$10+'СЕТ СН'!$I$5-'СЕТ СН'!$I$21</f>
        <v>3638.6162073599999</v>
      </c>
      <c r="H130" s="36">
        <f>SUMIFS(СВЦЭМ!$D$39:$D$782,СВЦЭМ!$A$39:$A$782,$A130,СВЦЭМ!$B$39:$B$782,H$119)+'СЕТ СН'!$I$11+СВЦЭМ!$D$10+'СЕТ СН'!$I$5-'СЕТ СН'!$I$21</f>
        <v>3604.74415671</v>
      </c>
      <c r="I130" s="36">
        <f>SUMIFS(СВЦЭМ!$D$39:$D$782,СВЦЭМ!$A$39:$A$782,$A130,СВЦЭМ!$B$39:$B$782,I$119)+'СЕТ СН'!$I$11+СВЦЭМ!$D$10+'СЕТ СН'!$I$5-'СЕТ СН'!$I$21</f>
        <v>3570.7254473200001</v>
      </c>
      <c r="J130" s="36">
        <f>SUMIFS(СВЦЭМ!$D$39:$D$782,СВЦЭМ!$A$39:$A$782,$A130,СВЦЭМ!$B$39:$B$782,J$119)+'СЕТ СН'!$I$11+СВЦЭМ!$D$10+'СЕТ СН'!$I$5-'СЕТ СН'!$I$21</f>
        <v>3561.2279192599999</v>
      </c>
      <c r="K130" s="36">
        <f>SUMIFS(СВЦЭМ!$D$39:$D$782,СВЦЭМ!$A$39:$A$782,$A130,СВЦЭМ!$B$39:$B$782,K$119)+'СЕТ СН'!$I$11+СВЦЭМ!$D$10+'СЕТ СН'!$I$5-'СЕТ СН'!$I$21</f>
        <v>3553.2461549700001</v>
      </c>
      <c r="L130" s="36">
        <f>SUMIFS(СВЦЭМ!$D$39:$D$782,СВЦЭМ!$A$39:$A$782,$A130,СВЦЭМ!$B$39:$B$782,L$119)+'СЕТ СН'!$I$11+СВЦЭМ!$D$10+'СЕТ СН'!$I$5-'СЕТ СН'!$I$21</f>
        <v>3553.3394635999998</v>
      </c>
      <c r="M130" s="36">
        <f>SUMIFS(СВЦЭМ!$D$39:$D$782,СВЦЭМ!$A$39:$A$782,$A130,СВЦЭМ!$B$39:$B$782,M$119)+'СЕТ СН'!$I$11+СВЦЭМ!$D$10+'СЕТ СН'!$I$5-'СЕТ СН'!$I$21</f>
        <v>3571.9627905099996</v>
      </c>
      <c r="N130" s="36">
        <f>SUMIFS(СВЦЭМ!$D$39:$D$782,СВЦЭМ!$A$39:$A$782,$A130,СВЦЭМ!$B$39:$B$782,N$119)+'СЕТ СН'!$I$11+СВЦЭМ!$D$10+'СЕТ СН'!$I$5-'СЕТ СН'!$I$21</f>
        <v>3615.8177482299998</v>
      </c>
      <c r="O130" s="36">
        <f>SUMIFS(СВЦЭМ!$D$39:$D$782,СВЦЭМ!$A$39:$A$782,$A130,СВЦЭМ!$B$39:$B$782,O$119)+'СЕТ СН'!$I$11+СВЦЭМ!$D$10+'СЕТ СН'!$I$5-'СЕТ СН'!$I$21</f>
        <v>3627.5563951399999</v>
      </c>
      <c r="P130" s="36">
        <f>SUMIFS(СВЦЭМ!$D$39:$D$782,СВЦЭМ!$A$39:$A$782,$A130,СВЦЭМ!$B$39:$B$782,P$119)+'СЕТ СН'!$I$11+СВЦЭМ!$D$10+'СЕТ СН'!$I$5-'СЕТ СН'!$I$21</f>
        <v>3623.7094739599997</v>
      </c>
      <c r="Q130" s="36">
        <f>SUMIFS(СВЦЭМ!$D$39:$D$782,СВЦЭМ!$A$39:$A$782,$A130,СВЦЭМ!$B$39:$B$782,Q$119)+'СЕТ СН'!$I$11+СВЦЭМ!$D$10+'СЕТ СН'!$I$5-'СЕТ СН'!$I$21</f>
        <v>3637.4344072599997</v>
      </c>
      <c r="R130" s="36">
        <f>SUMIFS(СВЦЭМ!$D$39:$D$782,СВЦЭМ!$A$39:$A$782,$A130,СВЦЭМ!$B$39:$B$782,R$119)+'СЕТ СН'!$I$11+СВЦЭМ!$D$10+'СЕТ СН'!$I$5-'СЕТ СН'!$I$21</f>
        <v>3604.0289012899998</v>
      </c>
      <c r="S130" s="36">
        <f>SUMIFS(СВЦЭМ!$D$39:$D$782,СВЦЭМ!$A$39:$A$782,$A130,СВЦЭМ!$B$39:$B$782,S$119)+'СЕТ СН'!$I$11+СВЦЭМ!$D$10+'СЕТ СН'!$I$5-'СЕТ СН'!$I$21</f>
        <v>3539.6612329499999</v>
      </c>
      <c r="T130" s="36">
        <f>SUMIFS(СВЦЭМ!$D$39:$D$782,СВЦЭМ!$A$39:$A$782,$A130,СВЦЭМ!$B$39:$B$782,T$119)+'СЕТ СН'!$I$11+СВЦЭМ!$D$10+'СЕТ СН'!$I$5-'СЕТ СН'!$I$21</f>
        <v>3478.6526564400001</v>
      </c>
      <c r="U130" s="36">
        <f>SUMIFS(СВЦЭМ!$D$39:$D$782,СВЦЭМ!$A$39:$A$782,$A130,СВЦЭМ!$B$39:$B$782,U$119)+'СЕТ СН'!$I$11+СВЦЭМ!$D$10+'СЕТ СН'!$I$5-'СЕТ СН'!$I$21</f>
        <v>3460.1072040099998</v>
      </c>
      <c r="V130" s="36">
        <f>SUMIFS(СВЦЭМ!$D$39:$D$782,СВЦЭМ!$A$39:$A$782,$A130,СВЦЭМ!$B$39:$B$782,V$119)+'СЕТ СН'!$I$11+СВЦЭМ!$D$10+'СЕТ СН'!$I$5-'СЕТ СН'!$I$21</f>
        <v>3473.8676672500001</v>
      </c>
      <c r="W130" s="36">
        <f>SUMIFS(СВЦЭМ!$D$39:$D$782,СВЦЭМ!$A$39:$A$782,$A130,СВЦЭМ!$B$39:$B$782,W$119)+'СЕТ СН'!$I$11+СВЦЭМ!$D$10+'СЕТ СН'!$I$5-'СЕТ СН'!$I$21</f>
        <v>3479.7491366099998</v>
      </c>
      <c r="X130" s="36">
        <f>SUMIFS(СВЦЭМ!$D$39:$D$782,СВЦЭМ!$A$39:$A$782,$A130,СВЦЭМ!$B$39:$B$782,X$119)+'СЕТ СН'!$I$11+СВЦЭМ!$D$10+'СЕТ СН'!$I$5-'СЕТ СН'!$I$21</f>
        <v>3497.2855735499998</v>
      </c>
      <c r="Y130" s="36">
        <f>SUMIFS(СВЦЭМ!$D$39:$D$782,СВЦЭМ!$A$39:$A$782,$A130,СВЦЭМ!$B$39:$B$782,Y$119)+'СЕТ СН'!$I$11+СВЦЭМ!$D$10+'СЕТ СН'!$I$5-'СЕТ СН'!$I$21</f>
        <v>3518.5167003699999</v>
      </c>
    </row>
    <row r="131" spans="1:25" ht="15.75" x14ac:dyDescent="0.2">
      <c r="A131" s="35">
        <f t="shared" si="3"/>
        <v>44359</v>
      </c>
      <c r="B131" s="36">
        <f>SUMIFS(СВЦЭМ!$D$39:$D$782,СВЦЭМ!$A$39:$A$782,$A131,СВЦЭМ!$B$39:$B$782,B$119)+'СЕТ СН'!$I$11+СВЦЭМ!$D$10+'СЕТ СН'!$I$5-'СЕТ СН'!$I$21</f>
        <v>3538.3015941099998</v>
      </c>
      <c r="C131" s="36">
        <f>SUMIFS(СВЦЭМ!$D$39:$D$782,СВЦЭМ!$A$39:$A$782,$A131,СВЦЭМ!$B$39:$B$782,C$119)+'СЕТ СН'!$I$11+СВЦЭМ!$D$10+'СЕТ СН'!$I$5-'СЕТ СН'!$I$21</f>
        <v>3574.0118733600002</v>
      </c>
      <c r="D131" s="36">
        <f>SUMIFS(СВЦЭМ!$D$39:$D$782,СВЦЭМ!$A$39:$A$782,$A131,СВЦЭМ!$B$39:$B$782,D$119)+'СЕТ СН'!$I$11+СВЦЭМ!$D$10+'СЕТ СН'!$I$5-'СЕТ СН'!$I$21</f>
        <v>3641.22763721</v>
      </c>
      <c r="E131" s="36">
        <f>SUMIFS(СВЦЭМ!$D$39:$D$782,СВЦЭМ!$A$39:$A$782,$A131,СВЦЭМ!$B$39:$B$782,E$119)+'СЕТ СН'!$I$11+СВЦЭМ!$D$10+'СЕТ СН'!$I$5-'СЕТ СН'!$I$21</f>
        <v>3642.75854501</v>
      </c>
      <c r="F131" s="36">
        <f>SUMIFS(СВЦЭМ!$D$39:$D$782,СВЦЭМ!$A$39:$A$782,$A131,СВЦЭМ!$B$39:$B$782,F$119)+'СЕТ СН'!$I$11+СВЦЭМ!$D$10+'СЕТ СН'!$I$5-'СЕТ СН'!$I$21</f>
        <v>3638.57343941</v>
      </c>
      <c r="G131" s="36">
        <f>SUMIFS(СВЦЭМ!$D$39:$D$782,СВЦЭМ!$A$39:$A$782,$A131,СВЦЭМ!$B$39:$B$782,G$119)+'СЕТ СН'!$I$11+СВЦЭМ!$D$10+'СЕТ СН'!$I$5-'СЕТ СН'!$I$21</f>
        <v>3639.7824028599998</v>
      </c>
      <c r="H131" s="36">
        <f>SUMIFS(СВЦЭМ!$D$39:$D$782,СВЦЭМ!$A$39:$A$782,$A131,СВЦЭМ!$B$39:$B$782,H$119)+'СЕТ СН'!$I$11+СВЦЭМ!$D$10+'СЕТ СН'!$I$5-'СЕТ СН'!$I$21</f>
        <v>3623.90165093</v>
      </c>
      <c r="I131" s="36">
        <f>SUMIFS(СВЦЭМ!$D$39:$D$782,СВЦЭМ!$A$39:$A$782,$A131,СВЦЭМ!$B$39:$B$782,I$119)+'СЕТ СН'!$I$11+СВЦЭМ!$D$10+'СЕТ СН'!$I$5-'СЕТ СН'!$I$21</f>
        <v>3571.97515286</v>
      </c>
      <c r="J131" s="36">
        <f>SUMIFS(СВЦЭМ!$D$39:$D$782,СВЦЭМ!$A$39:$A$782,$A131,СВЦЭМ!$B$39:$B$782,J$119)+'СЕТ СН'!$I$11+СВЦЭМ!$D$10+'СЕТ СН'!$I$5-'СЕТ СН'!$I$21</f>
        <v>3537.5410856600001</v>
      </c>
      <c r="K131" s="36">
        <f>SUMIFS(СВЦЭМ!$D$39:$D$782,СВЦЭМ!$A$39:$A$782,$A131,СВЦЭМ!$B$39:$B$782,K$119)+'СЕТ СН'!$I$11+СВЦЭМ!$D$10+'СЕТ СН'!$I$5-'СЕТ СН'!$I$21</f>
        <v>3511.89125246</v>
      </c>
      <c r="L131" s="36">
        <f>SUMIFS(СВЦЭМ!$D$39:$D$782,СВЦЭМ!$A$39:$A$782,$A131,СВЦЭМ!$B$39:$B$782,L$119)+'СЕТ СН'!$I$11+СВЦЭМ!$D$10+'СЕТ СН'!$I$5-'СЕТ СН'!$I$21</f>
        <v>3527.8901276199999</v>
      </c>
      <c r="M131" s="36">
        <f>SUMIFS(СВЦЭМ!$D$39:$D$782,СВЦЭМ!$A$39:$A$782,$A131,СВЦЭМ!$B$39:$B$782,M$119)+'СЕТ СН'!$I$11+СВЦЭМ!$D$10+'СЕТ СН'!$I$5-'СЕТ СН'!$I$21</f>
        <v>3532.5813063999999</v>
      </c>
      <c r="N131" s="36">
        <f>SUMIFS(СВЦЭМ!$D$39:$D$782,СВЦЭМ!$A$39:$A$782,$A131,СВЦЭМ!$B$39:$B$782,N$119)+'СЕТ СН'!$I$11+СВЦЭМ!$D$10+'СЕТ СН'!$I$5-'СЕТ СН'!$I$21</f>
        <v>3596.3024029500002</v>
      </c>
      <c r="O131" s="36">
        <f>SUMIFS(СВЦЭМ!$D$39:$D$782,СВЦЭМ!$A$39:$A$782,$A131,СВЦЭМ!$B$39:$B$782,O$119)+'СЕТ СН'!$I$11+СВЦЭМ!$D$10+'СЕТ СН'!$I$5-'СЕТ СН'!$I$21</f>
        <v>3618.9354634000001</v>
      </c>
      <c r="P131" s="36">
        <f>SUMIFS(СВЦЭМ!$D$39:$D$782,СВЦЭМ!$A$39:$A$782,$A131,СВЦЭМ!$B$39:$B$782,P$119)+'СЕТ СН'!$I$11+СВЦЭМ!$D$10+'СЕТ СН'!$I$5-'СЕТ СН'!$I$21</f>
        <v>3616.3819938799998</v>
      </c>
      <c r="Q131" s="36">
        <f>SUMIFS(СВЦЭМ!$D$39:$D$782,СВЦЭМ!$A$39:$A$782,$A131,СВЦЭМ!$B$39:$B$782,Q$119)+'СЕТ СН'!$I$11+СВЦЭМ!$D$10+'СЕТ СН'!$I$5-'СЕТ СН'!$I$21</f>
        <v>3612.7265189499999</v>
      </c>
      <c r="R131" s="36">
        <f>SUMIFS(СВЦЭМ!$D$39:$D$782,СВЦЭМ!$A$39:$A$782,$A131,СВЦЭМ!$B$39:$B$782,R$119)+'СЕТ СН'!$I$11+СВЦЭМ!$D$10+'СЕТ СН'!$I$5-'СЕТ СН'!$I$21</f>
        <v>3578.8797886000002</v>
      </c>
      <c r="S131" s="36">
        <f>SUMIFS(СВЦЭМ!$D$39:$D$782,СВЦЭМ!$A$39:$A$782,$A131,СВЦЭМ!$B$39:$B$782,S$119)+'СЕТ СН'!$I$11+СВЦЭМ!$D$10+'СЕТ СН'!$I$5-'СЕТ СН'!$I$21</f>
        <v>3538.6042886</v>
      </c>
      <c r="T131" s="36">
        <f>SUMIFS(СВЦЭМ!$D$39:$D$782,СВЦЭМ!$A$39:$A$782,$A131,СВЦЭМ!$B$39:$B$782,T$119)+'СЕТ СН'!$I$11+СВЦЭМ!$D$10+'СЕТ СН'!$I$5-'СЕТ СН'!$I$21</f>
        <v>3502.0318404899999</v>
      </c>
      <c r="U131" s="36">
        <f>SUMIFS(СВЦЭМ!$D$39:$D$782,СВЦЭМ!$A$39:$A$782,$A131,СВЦЭМ!$B$39:$B$782,U$119)+'СЕТ СН'!$I$11+СВЦЭМ!$D$10+'СЕТ СН'!$I$5-'СЕТ СН'!$I$21</f>
        <v>3503.0435536199998</v>
      </c>
      <c r="V131" s="36">
        <f>SUMIFS(СВЦЭМ!$D$39:$D$782,СВЦЭМ!$A$39:$A$782,$A131,СВЦЭМ!$B$39:$B$782,V$119)+'СЕТ СН'!$I$11+СВЦЭМ!$D$10+'СЕТ СН'!$I$5-'СЕТ СН'!$I$21</f>
        <v>3507.9009438200001</v>
      </c>
      <c r="W131" s="36">
        <f>SUMIFS(СВЦЭМ!$D$39:$D$782,СВЦЭМ!$A$39:$A$782,$A131,СВЦЭМ!$B$39:$B$782,W$119)+'СЕТ СН'!$I$11+СВЦЭМ!$D$10+'СЕТ СН'!$I$5-'СЕТ СН'!$I$21</f>
        <v>3467.5315103799999</v>
      </c>
      <c r="X131" s="36">
        <f>SUMIFS(СВЦЭМ!$D$39:$D$782,СВЦЭМ!$A$39:$A$782,$A131,СВЦЭМ!$B$39:$B$782,X$119)+'СЕТ СН'!$I$11+СВЦЭМ!$D$10+'СЕТ СН'!$I$5-'СЕТ СН'!$I$21</f>
        <v>3469.4981812400001</v>
      </c>
      <c r="Y131" s="36">
        <f>SUMIFS(СВЦЭМ!$D$39:$D$782,СВЦЭМ!$A$39:$A$782,$A131,СВЦЭМ!$B$39:$B$782,Y$119)+'СЕТ СН'!$I$11+СВЦЭМ!$D$10+'СЕТ СН'!$I$5-'СЕТ СН'!$I$21</f>
        <v>3495.5841035599997</v>
      </c>
    </row>
    <row r="132" spans="1:25" ht="15.75" x14ac:dyDescent="0.2">
      <c r="A132" s="35">
        <f t="shared" si="3"/>
        <v>44360</v>
      </c>
      <c r="B132" s="36">
        <f>SUMIFS(СВЦЭМ!$D$39:$D$782,СВЦЭМ!$A$39:$A$782,$A132,СВЦЭМ!$B$39:$B$782,B$119)+'СЕТ СН'!$I$11+СВЦЭМ!$D$10+'СЕТ СН'!$I$5-'СЕТ СН'!$I$21</f>
        <v>3512.1065363600001</v>
      </c>
      <c r="C132" s="36">
        <f>SUMIFS(СВЦЭМ!$D$39:$D$782,СВЦЭМ!$A$39:$A$782,$A132,СВЦЭМ!$B$39:$B$782,C$119)+'СЕТ СН'!$I$11+СВЦЭМ!$D$10+'СЕТ СН'!$I$5-'СЕТ СН'!$I$21</f>
        <v>3556.2151619400001</v>
      </c>
      <c r="D132" s="36">
        <f>SUMIFS(СВЦЭМ!$D$39:$D$782,СВЦЭМ!$A$39:$A$782,$A132,СВЦЭМ!$B$39:$B$782,D$119)+'СЕТ СН'!$I$11+СВЦЭМ!$D$10+'СЕТ СН'!$I$5-'СЕТ СН'!$I$21</f>
        <v>3629.6763377699999</v>
      </c>
      <c r="E132" s="36">
        <f>SUMIFS(СВЦЭМ!$D$39:$D$782,СВЦЭМ!$A$39:$A$782,$A132,СВЦЭМ!$B$39:$B$782,E$119)+'СЕТ СН'!$I$11+СВЦЭМ!$D$10+'СЕТ СН'!$I$5-'СЕТ СН'!$I$21</f>
        <v>3625.41302662</v>
      </c>
      <c r="F132" s="36">
        <f>SUMIFS(СВЦЭМ!$D$39:$D$782,СВЦЭМ!$A$39:$A$782,$A132,СВЦЭМ!$B$39:$B$782,F$119)+'СЕТ СН'!$I$11+СВЦЭМ!$D$10+'СЕТ СН'!$I$5-'СЕТ СН'!$I$21</f>
        <v>3616.1428325100001</v>
      </c>
      <c r="G132" s="36">
        <f>SUMIFS(СВЦЭМ!$D$39:$D$782,СВЦЭМ!$A$39:$A$782,$A132,СВЦЭМ!$B$39:$B$782,G$119)+'СЕТ СН'!$I$11+СВЦЭМ!$D$10+'СЕТ СН'!$I$5-'СЕТ СН'!$I$21</f>
        <v>3616.5132157600001</v>
      </c>
      <c r="H132" s="36">
        <f>SUMIFS(СВЦЭМ!$D$39:$D$782,СВЦЭМ!$A$39:$A$782,$A132,СВЦЭМ!$B$39:$B$782,H$119)+'СЕТ СН'!$I$11+СВЦЭМ!$D$10+'СЕТ СН'!$I$5-'СЕТ СН'!$I$21</f>
        <v>3621.3483794700001</v>
      </c>
      <c r="I132" s="36">
        <f>SUMIFS(СВЦЭМ!$D$39:$D$782,СВЦЭМ!$A$39:$A$782,$A132,СВЦЭМ!$B$39:$B$782,I$119)+'СЕТ СН'!$I$11+СВЦЭМ!$D$10+'СЕТ СН'!$I$5-'СЕТ СН'!$I$21</f>
        <v>3560.7323272899998</v>
      </c>
      <c r="J132" s="36">
        <f>SUMIFS(СВЦЭМ!$D$39:$D$782,СВЦЭМ!$A$39:$A$782,$A132,СВЦЭМ!$B$39:$B$782,J$119)+'СЕТ СН'!$I$11+СВЦЭМ!$D$10+'СЕТ СН'!$I$5-'СЕТ СН'!$I$21</f>
        <v>3514.8789381699999</v>
      </c>
      <c r="K132" s="36">
        <f>SUMIFS(СВЦЭМ!$D$39:$D$782,СВЦЭМ!$A$39:$A$782,$A132,СВЦЭМ!$B$39:$B$782,K$119)+'СЕТ СН'!$I$11+СВЦЭМ!$D$10+'СЕТ СН'!$I$5-'СЕТ СН'!$I$21</f>
        <v>3505.81981197</v>
      </c>
      <c r="L132" s="36">
        <f>SUMIFS(СВЦЭМ!$D$39:$D$782,СВЦЭМ!$A$39:$A$782,$A132,СВЦЭМ!$B$39:$B$782,L$119)+'СЕТ СН'!$I$11+СВЦЭМ!$D$10+'СЕТ СН'!$I$5-'СЕТ СН'!$I$21</f>
        <v>3523.3443748999998</v>
      </c>
      <c r="M132" s="36">
        <f>SUMIFS(СВЦЭМ!$D$39:$D$782,СВЦЭМ!$A$39:$A$782,$A132,СВЦЭМ!$B$39:$B$782,M$119)+'СЕТ СН'!$I$11+СВЦЭМ!$D$10+'СЕТ СН'!$I$5-'СЕТ СН'!$I$21</f>
        <v>3527.8496257100001</v>
      </c>
      <c r="N132" s="36">
        <f>SUMIFS(СВЦЭМ!$D$39:$D$782,СВЦЭМ!$A$39:$A$782,$A132,СВЦЭМ!$B$39:$B$782,N$119)+'СЕТ СН'!$I$11+СВЦЭМ!$D$10+'СЕТ СН'!$I$5-'СЕТ СН'!$I$21</f>
        <v>3601.7510882900001</v>
      </c>
      <c r="O132" s="36">
        <f>SUMIFS(СВЦЭМ!$D$39:$D$782,СВЦЭМ!$A$39:$A$782,$A132,СВЦЭМ!$B$39:$B$782,O$119)+'СЕТ СН'!$I$11+СВЦЭМ!$D$10+'СЕТ СН'!$I$5-'СЕТ СН'!$I$21</f>
        <v>3619.8860527899997</v>
      </c>
      <c r="P132" s="36">
        <f>SUMIFS(СВЦЭМ!$D$39:$D$782,СВЦЭМ!$A$39:$A$782,$A132,СВЦЭМ!$B$39:$B$782,P$119)+'СЕТ СН'!$I$11+СВЦЭМ!$D$10+'СЕТ СН'!$I$5-'СЕТ СН'!$I$21</f>
        <v>3618.14975998</v>
      </c>
      <c r="Q132" s="36">
        <f>SUMIFS(СВЦЭМ!$D$39:$D$782,СВЦЭМ!$A$39:$A$782,$A132,СВЦЭМ!$B$39:$B$782,Q$119)+'СЕТ СН'!$I$11+СВЦЭМ!$D$10+'СЕТ СН'!$I$5-'СЕТ СН'!$I$21</f>
        <v>3611.1598780899999</v>
      </c>
      <c r="R132" s="36">
        <f>SUMIFS(СВЦЭМ!$D$39:$D$782,СВЦЭМ!$A$39:$A$782,$A132,СВЦЭМ!$B$39:$B$782,R$119)+'СЕТ СН'!$I$11+СВЦЭМ!$D$10+'СЕТ СН'!$I$5-'СЕТ СН'!$I$21</f>
        <v>3576.8140706899999</v>
      </c>
      <c r="S132" s="36">
        <f>SUMIFS(СВЦЭМ!$D$39:$D$782,СВЦЭМ!$A$39:$A$782,$A132,СВЦЭМ!$B$39:$B$782,S$119)+'СЕТ СН'!$I$11+СВЦЭМ!$D$10+'СЕТ СН'!$I$5-'СЕТ СН'!$I$21</f>
        <v>3508.9105102499998</v>
      </c>
      <c r="T132" s="36">
        <f>SUMIFS(СВЦЭМ!$D$39:$D$782,СВЦЭМ!$A$39:$A$782,$A132,СВЦЭМ!$B$39:$B$782,T$119)+'СЕТ СН'!$I$11+СВЦЭМ!$D$10+'СЕТ СН'!$I$5-'СЕТ СН'!$I$21</f>
        <v>3512.9128953899999</v>
      </c>
      <c r="U132" s="36">
        <f>SUMIFS(СВЦЭМ!$D$39:$D$782,СВЦЭМ!$A$39:$A$782,$A132,СВЦЭМ!$B$39:$B$782,U$119)+'СЕТ СН'!$I$11+СВЦЭМ!$D$10+'СЕТ СН'!$I$5-'СЕТ СН'!$I$21</f>
        <v>3516.6511681399998</v>
      </c>
      <c r="V132" s="36">
        <f>SUMIFS(СВЦЭМ!$D$39:$D$782,СВЦЭМ!$A$39:$A$782,$A132,СВЦЭМ!$B$39:$B$782,V$119)+'СЕТ СН'!$I$11+СВЦЭМ!$D$10+'СЕТ СН'!$I$5-'СЕТ СН'!$I$21</f>
        <v>3482.2269450399999</v>
      </c>
      <c r="W132" s="36">
        <f>SUMIFS(СВЦЭМ!$D$39:$D$782,СВЦЭМ!$A$39:$A$782,$A132,СВЦЭМ!$B$39:$B$782,W$119)+'СЕТ СН'!$I$11+СВЦЭМ!$D$10+'СЕТ СН'!$I$5-'СЕТ СН'!$I$21</f>
        <v>3470.7833700199999</v>
      </c>
      <c r="X132" s="36">
        <f>SUMIFS(СВЦЭМ!$D$39:$D$782,СВЦЭМ!$A$39:$A$782,$A132,СВЦЭМ!$B$39:$B$782,X$119)+'СЕТ СН'!$I$11+СВЦЭМ!$D$10+'СЕТ СН'!$I$5-'СЕТ СН'!$I$21</f>
        <v>3469.2490130699998</v>
      </c>
      <c r="Y132" s="36">
        <f>SUMIFS(СВЦЭМ!$D$39:$D$782,СВЦЭМ!$A$39:$A$782,$A132,СВЦЭМ!$B$39:$B$782,Y$119)+'СЕТ СН'!$I$11+СВЦЭМ!$D$10+'СЕТ СН'!$I$5-'СЕТ СН'!$I$21</f>
        <v>3472.4935675199999</v>
      </c>
    </row>
    <row r="133" spans="1:25" ht="15.75" x14ac:dyDescent="0.2">
      <c r="A133" s="35">
        <f t="shared" si="3"/>
        <v>44361</v>
      </c>
      <c r="B133" s="36">
        <f>SUMIFS(СВЦЭМ!$D$39:$D$782,СВЦЭМ!$A$39:$A$782,$A133,СВЦЭМ!$B$39:$B$782,B$119)+'СЕТ СН'!$I$11+СВЦЭМ!$D$10+'СЕТ СН'!$I$5-'СЕТ СН'!$I$21</f>
        <v>3500.78379098</v>
      </c>
      <c r="C133" s="36">
        <f>SUMIFS(СВЦЭМ!$D$39:$D$782,СВЦЭМ!$A$39:$A$782,$A133,СВЦЭМ!$B$39:$B$782,C$119)+'СЕТ СН'!$I$11+СВЦЭМ!$D$10+'СЕТ СН'!$I$5-'СЕТ СН'!$I$21</f>
        <v>3580.5959486100001</v>
      </c>
      <c r="D133" s="36">
        <f>SUMIFS(СВЦЭМ!$D$39:$D$782,СВЦЭМ!$A$39:$A$782,$A133,СВЦЭМ!$B$39:$B$782,D$119)+'СЕТ СН'!$I$11+СВЦЭМ!$D$10+'СЕТ СН'!$I$5-'СЕТ СН'!$I$21</f>
        <v>3617.5230830099999</v>
      </c>
      <c r="E133" s="36">
        <f>SUMIFS(СВЦЭМ!$D$39:$D$782,СВЦЭМ!$A$39:$A$782,$A133,СВЦЭМ!$B$39:$B$782,E$119)+'СЕТ СН'!$I$11+СВЦЭМ!$D$10+'СЕТ СН'!$I$5-'СЕТ СН'!$I$21</f>
        <v>3635.6648803200001</v>
      </c>
      <c r="F133" s="36">
        <f>SUMIFS(СВЦЭМ!$D$39:$D$782,СВЦЭМ!$A$39:$A$782,$A133,СВЦЭМ!$B$39:$B$782,F$119)+'СЕТ СН'!$I$11+СВЦЭМ!$D$10+'СЕТ СН'!$I$5-'СЕТ СН'!$I$21</f>
        <v>3631.1247795199997</v>
      </c>
      <c r="G133" s="36">
        <f>SUMIFS(СВЦЭМ!$D$39:$D$782,СВЦЭМ!$A$39:$A$782,$A133,СВЦЭМ!$B$39:$B$782,G$119)+'СЕТ СН'!$I$11+СВЦЭМ!$D$10+'СЕТ СН'!$I$5-'СЕТ СН'!$I$21</f>
        <v>3633.2403912</v>
      </c>
      <c r="H133" s="36">
        <f>SUMIFS(СВЦЭМ!$D$39:$D$782,СВЦЭМ!$A$39:$A$782,$A133,СВЦЭМ!$B$39:$B$782,H$119)+'СЕТ СН'!$I$11+СВЦЭМ!$D$10+'СЕТ СН'!$I$5-'СЕТ СН'!$I$21</f>
        <v>3628.5934134499998</v>
      </c>
      <c r="I133" s="36">
        <f>SUMIFS(СВЦЭМ!$D$39:$D$782,СВЦЭМ!$A$39:$A$782,$A133,СВЦЭМ!$B$39:$B$782,I$119)+'СЕТ СН'!$I$11+СВЦЭМ!$D$10+'СЕТ СН'!$I$5-'СЕТ СН'!$I$21</f>
        <v>3581.99896205</v>
      </c>
      <c r="J133" s="36">
        <f>SUMIFS(СВЦЭМ!$D$39:$D$782,СВЦЭМ!$A$39:$A$782,$A133,СВЦЭМ!$B$39:$B$782,J$119)+'СЕТ СН'!$I$11+СВЦЭМ!$D$10+'СЕТ СН'!$I$5-'СЕТ СН'!$I$21</f>
        <v>3522.4908888199998</v>
      </c>
      <c r="K133" s="36">
        <f>SUMIFS(СВЦЭМ!$D$39:$D$782,СВЦЭМ!$A$39:$A$782,$A133,СВЦЭМ!$B$39:$B$782,K$119)+'СЕТ СН'!$I$11+СВЦЭМ!$D$10+'СЕТ СН'!$I$5-'СЕТ СН'!$I$21</f>
        <v>3512.84856399</v>
      </c>
      <c r="L133" s="36">
        <f>SUMIFS(СВЦЭМ!$D$39:$D$782,СВЦЭМ!$A$39:$A$782,$A133,СВЦЭМ!$B$39:$B$782,L$119)+'СЕТ СН'!$I$11+СВЦЭМ!$D$10+'СЕТ СН'!$I$5-'СЕТ СН'!$I$21</f>
        <v>3528.8091662299998</v>
      </c>
      <c r="M133" s="36">
        <f>SUMIFS(СВЦЭМ!$D$39:$D$782,СВЦЭМ!$A$39:$A$782,$A133,СВЦЭМ!$B$39:$B$782,M$119)+'СЕТ СН'!$I$11+СВЦЭМ!$D$10+'СЕТ СН'!$I$5-'СЕТ СН'!$I$21</f>
        <v>3526.2453410099997</v>
      </c>
      <c r="N133" s="36">
        <f>SUMIFS(СВЦЭМ!$D$39:$D$782,СВЦЭМ!$A$39:$A$782,$A133,СВЦЭМ!$B$39:$B$782,N$119)+'СЕТ СН'!$I$11+СВЦЭМ!$D$10+'СЕТ СН'!$I$5-'СЕТ СН'!$I$21</f>
        <v>3596.6118889199997</v>
      </c>
      <c r="O133" s="36">
        <f>SUMIFS(СВЦЭМ!$D$39:$D$782,СВЦЭМ!$A$39:$A$782,$A133,СВЦЭМ!$B$39:$B$782,O$119)+'СЕТ СН'!$I$11+СВЦЭМ!$D$10+'СЕТ СН'!$I$5-'СЕТ СН'!$I$21</f>
        <v>3617.3622129</v>
      </c>
      <c r="P133" s="36">
        <f>SUMIFS(СВЦЭМ!$D$39:$D$782,СВЦЭМ!$A$39:$A$782,$A133,СВЦЭМ!$B$39:$B$782,P$119)+'СЕТ СН'!$I$11+СВЦЭМ!$D$10+'СЕТ СН'!$I$5-'СЕТ СН'!$I$21</f>
        <v>3608.7613473599999</v>
      </c>
      <c r="Q133" s="36">
        <f>SUMIFS(СВЦЭМ!$D$39:$D$782,СВЦЭМ!$A$39:$A$782,$A133,СВЦЭМ!$B$39:$B$782,Q$119)+'СЕТ СН'!$I$11+СВЦЭМ!$D$10+'СЕТ СН'!$I$5-'СЕТ СН'!$I$21</f>
        <v>3602.7151097400001</v>
      </c>
      <c r="R133" s="36">
        <f>SUMIFS(СВЦЭМ!$D$39:$D$782,СВЦЭМ!$A$39:$A$782,$A133,СВЦЭМ!$B$39:$B$782,R$119)+'СЕТ СН'!$I$11+СВЦЭМ!$D$10+'СЕТ СН'!$I$5-'СЕТ СН'!$I$21</f>
        <v>3575.5050545599997</v>
      </c>
      <c r="S133" s="36">
        <f>SUMIFS(СВЦЭМ!$D$39:$D$782,СВЦЭМ!$A$39:$A$782,$A133,СВЦЭМ!$B$39:$B$782,S$119)+'СЕТ СН'!$I$11+СВЦЭМ!$D$10+'СЕТ СН'!$I$5-'СЕТ СН'!$I$21</f>
        <v>3503.7666844599999</v>
      </c>
      <c r="T133" s="36">
        <f>SUMIFS(СВЦЭМ!$D$39:$D$782,СВЦЭМ!$A$39:$A$782,$A133,СВЦЭМ!$B$39:$B$782,T$119)+'СЕТ СН'!$I$11+СВЦЭМ!$D$10+'СЕТ СН'!$I$5-'СЕТ СН'!$I$21</f>
        <v>3529.8117206799998</v>
      </c>
      <c r="U133" s="36">
        <f>SUMIFS(СВЦЭМ!$D$39:$D$782,СВЦЭМ!$A$39:$A$782,$A133,СВЦЭМ!$B$39:$B$782,U$119)+'СЕТ СН'!$I$11+СВЦЭМ!$D$10+'СЕТ СН'!$I$5-'СЕТ СН'!$I$21</f>
        <v>3537.3237837199999</v>
      </c>
      <c r="V133" s="36">
        <f>SUMIFS(СВЦЭМ!$D$39:$D$782,СВЦЭМ!$A$39:$A$782,$A133,СВЦЭМ!$B$39:$B$782,V$119)+'СЕТ СН'!$I$11+СВЦЭМ!$D$10+'СЕТ СН'!$I$5-'СЕТ СН'!$I$21</f>
        <v>3504.96682233</v>
      </c>
      <c r="W133" s="36">
        <f>SUMIFS(СВЦЭМ!$D$39:$D$782,СВЦЭМ!$A$39:$A$782,$A133,СВЦЭМ!$B$39:$B$782,W$119)+'СЕТ СН'!$I$11+СВЦЭМ!$D$10+'СЕТ СН'!$I$5-'СЕТ СН'!$I$21</f>
        <v>3466.6570666299999</v>
      </c>
      <c r="X133" s="36">
        <f>SUMIFS(СВЦЭМ!$D$39:$D$782,СВЦЭМ!$A$39:$A$782,$A133,СВЦЭМ!$B$39:$B$782,X$119)+'СЕТ СН'!$I$11+СВЦЭМ!$D$10+'СЕТ СН'!$I$5-'СЕТ СН'!$I$21</f>
        <v>3487.1821703799997</v>
      </c>
      <c r="Y133" s="36">
        <f>SUMIFS(СВЦЭМ!$D$39:$D$782,СВЦЭМ!$A$39:$A$782,$A133,СВЦЭМ!$B$39:$B$782,Y$119)+'СЕТ СН'!$I$11+СВЦЭМ!$D$10+'СЕТ СН'!$I$5-'СЕТ СН'!$I$21</f>
        <v>3508.4548012199998</v>
      </c>
    </row>
    <row r="134" spans="1:25" ht="15.75" x14ac:dyDescent="0.2">
      <c r="A134" s="35">
        <f t="shared" si="3"/>
        <v>44362</v>
      </c>
      <c r="B134" s="36">
        <f>SUMIFS(СВЦЭМ!$D$39:$D$782,СВЦЭМ!$A$39:$A$782,$A134,СВЦЭМ!$B$39:$B$782,B$119)+'СЕТ СН'!$I$11+СВЦЭМ!$D$10+'СЕТ СН'!$I$5-'СЕТ СН'!$I$21</f>
        <v>3517.7682834299999</v>
      </c>
      <c r="C134" s="36">
        <f>SUMIFS(СВЦЭМ!$D$39:$D$782,СВЦЭМ!$A$39:$A$782,$A134,СВЦЭМ!$B$39:$B$782,C$119)+'СЕТ СН'!$I$11+СВЦЭМ!$D$10+'СЕТ СН'!$I$5-'СЕТ СН'!$I$21</f>
        <v>3598.5092755000001</v>
      </c>
      <c r="D134" s="36">
        <f>SUMIFS(СВЦЭМ!$D$39:$D$782,СВЦЭМ!$A$39:$A$782,$A134,СВЦЭМ!$B$39:$B$782,D$119)+'СЕТ СН'!$I$11+СВЦЭМ!$D$10+'СЕТ СН'!$I$5-'СЕТ СН'!$I$21</f>
        <v>3626.2088254</v>
      </c>
      <c r="E134" s="36">
        <f>SUMIFS(СВЦЭМ!$D$39:$D$782,СВЦЭМ!$A$39:$A$782,$A134,СВЦЭМ!$B$39:$B$782,E$119)+'СЕТ СН'!$I$11+СВЦЭМ!$D$10+'СЕТ СН'!$I$5-'СЕТ СН'!$I$21</f>
        <v>3635.7196914199999</v>
      </c>
      <c r="F134" s="36">
        <f>SUMIFS(СВЦЭМ!$D$39:$D$782,СВЦЭМ!$A$39:$A$782,$A134,СВЦЭМ!$B$39:$B$782,F$119)+'СЕТ СН'!$I$11+СВЦЭМ!$D$10+'СЕТ СН'!$I$5-'СЕТ СН'!$I$21</f>
        <v>3620.45406129</v>
      </c>
      <c r="G134" s="36">
        <f>SUMIFS(СВЦЭМ!$D$39:$D$782,СВЦЭМ!$A$39:$A$782,$A134,СВЦЭМ!$B$39:$B$782,G$119)+'СЕТ СН'!$I$11+СВЦЭМ!$D$10+'СЕТ СН'!$I$5-'СЕТ СН'!$I$21</f>
        <v>3617.7954622299999</v>
      </c>
      <c r="H134" s="36">
        <f>SUMIFS(СВЦЭМ!$D$39:$D$782,СВЦЭМ!$A$39:$A$782,$A134,СВЦЭМ!$B$39:$B$782,H$119)+'СЕТ СН'!$I$11+СВЦЭМ!$D$10+'СЕТ СН'!$I$5-'СЕТ СН'!$I$21</f>
        <v>3625.94595441</v>
      </c>
      <c r="I134" s="36">
        <f>SUMIFS(СВЦЭМ!$D$39:$D$782,СВЦЭМ!$A$39:$A$782,$A134,СВЦЭМ!$B$39:$B$782,I$119)+'СЕТ СН'!$I$11+СВЦЭМ!$D$10+'СЕТ СН'!$I$5-'СЕТ СН'!$I$21</f>
        <v>3541.37944741</v>
      </c>
      <c r="J134" s="36">
        <f>SUMIFS(СВЦЭМ!$D$39:$D$782,СВЦЭМ!$A$39:$A$782,$A134,СВЦЭМ!$B$39:$B$782,J$119)+'СЕТ СН'!$I$11+СВЦЭМ!$D$10+'СЕТ СН'!$I$5-'СЕТ СН'!$I$21</f>
        <v>3507.81690157</v>
      </c>
      <c r="K134" s="36">
        <f>SUMIFS(СВЦЭМ!$D$39:$D$782,СВЦЭМ!$A$39:$A$782,$A134,СВЦЭМ!$B$39:$B$782,K$119)+'СЕТ СН'!$I$11+СВЦЭМ!$D$10+'СЕТ СН'!$I$5-'СЕТ СН'!$I$21</f>
        <v>3491.1828827700001</v>
      </c>
      <c r="L134" s="36">
        <f>SUMIFS(СВЦЭМ!$D$39:$D$782,СВЦЭМ!$A$39:$A$782,$A134,СВЦЭМ!$B$39:$B$782,L$119)+'СЕТ СН'!$I$11+СВЦЭМ!$D$10+'СЕТ СН'!$I$5-'СЕТ СН'!$I$21</f>
        <v>3481.2764710900001</v>
      </c>
      <c r="M134" s="36">
        <f>SUMIFS(СВЦЭМ!$D$39:$D$782,СВЦЭМ!$A$39:$A$782,$A134,СВЦЭМ!$B$39:$B$782,M$119)+'СЕТ СН'!$I$11+СВЦЭМ!$D$10+'СЕТ СН'!$I$5-'СЕТ СН'!$I$21</f>
        <v>3538.7061828299998</v>
      </c>
      <c r="N134" s="36">
        <f>SUMIFS(СВЦЭМ!$D$39:$D$782,СВЦЭМ!$A$39:$A$782,$A134,СВЦЭМ!$B$39:$B$782,N$119)+'СЕТ СН'!$I$11+СВЦЭМ!$D$10+'СЕТ СН'!$I$5-'СЕТ СН'!$I$21</f>
        <v>3582.4981753399998</v>
      </c>
      <c r="O134" s="36">
        <f>SUMIFS(СВЦЭМ!$D$39:$D$782,СВЦЭМ!$A$39:$A$782,$A134,СВЦЭМ!$B$39:$B$782,O$119)+'СЕТ СН'!$I$11+СВЦЭМ!$D$10+'СЕТ СН'!$I$5-'СЕТ СН'!$I$21</f>
        <v>3626.7399168399998</v>
      </c>
      <c r="P134" s="36">
        <f>SUMIFS(СВЦЭМ!$D$39:$D$782,СВЦЭМ!$A$39:$A$782,$A134,СВЦЭМ!$B$39:$B$782,P$119)+'СЕТ СН'!$I$11+СВЦЭМ!$D$10+'СЕТ СН'!$I$5-'СЕТ СН'!$I$21</f>
        <v>3628.41767347</v>
      </c>
      <c r="Q134" s="36">
        <f>SUMIFS(СВЦЭМ!$D$39:$D$782,СВЦЭМ!$A$39:$A$782,$A134,СВЦЭМ!$B$39:$B$782,Q$119)+'СЕТ СН'!$I$11+СВЦЭМ!$D$10+'СЕТ СН'!$I$5-'СЕТ СН'!$I$21</f>
        <v>3636.5936164499999</v>
      </c>
      <c r="R134" s="36">
        <f>SUMIFS(СВЦЭМ!$D$39:$D$782,СВЦЭМ!$A$39:$A$782,$A134,СВЦЭМ!$B$39:$B$782,R$119)+'СЕТ СН'!$I$11+СВЦЭМ!$D$10+'СЕТ СН'!$I$5-'СЕТ СН'!$I$21</f>
        <v>3603.6682965</v>
      </c>
      <c r="S134" s="36">
        <f>SUMIFS(СВЦЭМ!$D$39:$D$782,СВЦЭМ!$A$39:$A$782,$A134,СВЦЭМ!$B$39:$B$782,S$119)+'СЕТ СН'!$I$11+СВЦЭМ!$D$10+'СЕТ СН'!$I$5-'СЕТ СН'!$I$21</f>
        <v>3545.1047606499997</v>
      </c>
      <c r="T134" s="36">
        <f>SUMIFS(СВЦЭМ!$D$39:$D$782,СВЦЭМ!$A$39:$A$782,$A134,СВЦЭМ!$B$39:$B$782,T$119)+'СЕТ СН'!$I$11+СВЦЭМ!$D$10+'СЕТ СН'!$I$5-'СЕТ СН'!$I$21</f>
        <v>3493.6721769699998</v>
      </c>
      <c r="U134" s="36">
        <f>SUMIFS(СВЦЭМ!$D$39:$D$782,СВЦЭМ!$A$39:$A$782,$A134,СВЦЭМ!$B$39:$B$782,U$119)+'СЕТ СН'!$I$11+СВЦЭМ!$D$10+'СЕТ СН'!$I$5-'СЕТ СН'!$I$21</f>
        <v>3488.0635863500002</v>
      </c>
      <c r="V134" s="36">
        <f>SUMIFS(СВЦЭМ!$D$39:$D$782,СВЦЭМ!$A$39:$A$782,$A134,СВЦЭМ!$B$39:$B$782,V$119)+'СЕТ СН'!$I$11+СВЦЭМ!$D$10+'СЕТ СН'!$I$5-'СЕТ СН'!$I$21</f>
        <v>3450.6306243999998</v>
      </c>
      <c r="W134" s="36">
        <f>SUMIFS(СВЦЭМ!$D$39:$D$782,СВЦЭМ!$A$39:$A$782,$A134,СВЦЭМ!$B$39:$B$782,W$119)+'СЕТ СН'!$I$11+СВЦЭМ!$D$10+'СЕТ СН'!$I$5-'СЕТ СН'!$I$21</f>
        <v>3440.3500194200001</v>
      </c>
      <c r="X134" s="36">
        <f>SUMIFS(СВЦЭМ!$D$39:$D$782,СВЦЭМ!$A$39:$A$782,$A134,СВЦЭМ!$B$39:$B$782,X$119)+'СЕТ СН'!$I$11+СВЦЭМ!$D$10+'СЕТ СН'!$I$5-'СЕТ СН'!$I$21</f>
        <v>3458.7290695199999</v>
      </c>
      <c r="Y134" s="36">
        <f>SUMIFS(СВЦЭМ!$D$39:$D$782,СВЦЭМ!$A$39:$A$782,$A134,СВЦЭМ!$B$39:$B$782,Y$119)+'СЕТ СН'!$I$11+СВЦЭМ!$D$10+'СЕТ СН'!$I$5-'СЕТ СН'!$I$21</f>
        <v>3474.2695952599997</v>
      </c>
    </row>
    <row r="135" spans="1:25" ht="15.75" x14ac:dyDescent="0.2">
      <c r="A135" s="35">
        <f t="shared" si="3"/>
        <v>44363</v>
      </c>
      <c r="B135" s="36">
        <f>SUMIFS(СВЦЭМ!$D$39:$D$782,СВЦЭМ!$A$39:$A$782,$A135,СВЦЭМ!$B$39:$B$782,B$119)+'СЕТ СН'!$I$11+СВЦЭМ!$D$10+'СЕТ СН'!$I$5-'СЕТ СН'!$I$21</f>
        <v>3499.5057503999997</v>
      </c>
      <c r="C135" s="36">
        <f>SUMIFS(СВЦЭМ!$D$39:$D$782,СВЦЭМ!$A$39:$A$782,$A135,СВЦЭМ!$B$39:$B$782,C$119)+'СЕТ СН'!$I$11+СВЦЭМ!$D$10+'СЕТ СН'!$I$5-'СЕТ СН'!$I$21</f>
        <v>3588.1099202800001</v>
      </c>
      <c r="D135" s="36">
        <f>SUMIFS(СВЦЭМ!$D$39:$D$782,СВЦЭМ!$A$39:$A$782,$A135,СВЦЭМ!$B$39:$B$782,D$119)+'СЕТ СН'!$I$11+СВЦЭМ!$D$10+'СЕТ СН'!$I$5-'СЕТ СН'!$I$21</f>
        <v>3615.7192538499999</v>
      </c>
      <c r="E135" s="36">
        <f>SUMIFS(СВЦЭМ!$D$39:$D$782,СВЦЭМ!$A$39:$A$782,$A135,СВЦЭМ!$B$39:$B$782,E$119)+'СЕТ СН'!$I$11+СВЦЭМ!$D$10+'СЕТ СН'!$I$5-'СЕТ СН'!$I$21</f>
        <v>3610.0812914799999</v>
      </c>
      <c r="F135" s="36">
        <f>SUMIFS(СВЦЭМ!$D$39:$D$782,СВЦЭМ!$A$39:$A$782,$A135,СВЦЭМ!$B$39:$B$782,F$119)+'СЕТ СН'!$I$11+СВЦЭМ!$D$10+'СЕТ СН'!$I$5-'СЕТ СН'!$I$21</f>
        <v>3603.7806208499997</v>
      </c>
      <c r="G135" s="36">
        <f>SUMIFS(СВЦЭМ!$D$39:$D$782,СВЦЭМ!$A$39:$A$782,$A135,СВЦЭМ!$B$39:$B$782,G$119)+'СЕТ СН'!$I$11+СВЦЭМ!$D$10+'СЕТ СН'!$I$5-'СЕТ СН'!$I$21</f>
        <v>3616.38200349</v>
      </c>
      <c r="H135" s="36">
        <f>SUMIFS(СВЦЭМ!$D$39:$D$782,СВЦЭМ!$A$39:$A$782,$A135,СВЦЭМ!$B$39:$B$782,H$119)+'СЕТ СН'!$I$11+СВЦЭМ!$D$10+'СЕТ СН'!$I$5-'СЕТ СН'!$I$21</f>
        <v>3607.6750870300002</v>
      </c>
      <c r="I135" s="36">
        <f>SUMIFS(СВЦЭМ!$D$39:$D$782,СВЦЭМ!$A$39:$A$782,$A135,СВЦЭМ!$B$39:$B$782,I$119)+'СЕТ СН'!$I$11+СВЦЭМ!$D$10+'СЕТ СН'!$I$5-'СЕТ СН'!$I$21</f>
        <v>3550.5253220300001</v>
      </c>
      <c r="J135" s="36">
        <f>SUMIFS(СВЦЭМ!$D$39:$D$782,СВЦЭМ!$A$39:$A$782,$A135,СВЦЭМ!$B$39:$B$782,J$119)+'СЕТ СН'!$I$11+СВЦЭМ!$D$10+'СЕТ СН'!$I$5-'СЕТ СН'!$I$21</f>
        <v>3502.5044162200002</v>
      </c>
      <c r="K135" s="36">
        <f>SUMIFS(СВЦЭМ!$D$39:$D$782,СВЦЭМ!$A$39:$A$782,$A135,СВЦЭМ!$B$39:$B$782,K$119)+'СЕТ СН'!$I$11+СВЦЭМ!$D$10+'СЕТ СН'!$I$5-'СЕТ СН'!$I$21</f>
        <v>3475.55757107</v>
      </c>
      <c r="L135" s="36">
        <f>SUMIFS(СВЦЭМ!$D$39:$D$782,СВЦЭМ!$A$39:$A$782,$A135,СВЦЭМ!$B$39:$B$782,L$119)+'СЕТ СН'!$I$11+СВЦЭМ!$D$10+'СЕТ СН'!$I$5-'СЕТ СН'!$I$21</f>
        <v>3495.9665797099997</v>
      </c>
      <c r="M135" s="36">
        <f>SUMIFS(СВЦЭМ!$D$39:$D$782,СВЦЭМ!$A$39:$A$782,$A135,СВЦЭМ!$B$39:$B$782,M$119)+'СЕТ СН'!$I$11+СВЦЭМ!$D$10+'СЕТ СН'!$I$5-'СЕТ СН'!$I$21</f>
        <v>3532.36049422</v>
      </c>
      <c r="N135" s="36">
        <f>SUMIFS(СВЦЭМ!$D$39:$D$782,СВЦЭМ!$A$39:$A$782,$A135,СВЦЭМ!$B$39:$B$782,N$119)+'СЕТ СН'!$I$11+СВЦЭМ!$D$10+'СЕТ СН'!$I$5-'СЕТ СН'!$I$21</f>
        <v>3594.3152973900001</v>
      </c>
      <c r="O135" s="36">
        <f>SUMIFS(СВЦЭМ!$D$39:$D$782,СВЦЭМ!$A$39:$A$782,$A135,СВЦЭМ!$B$39:$B$782,O$119)+'СЕТ СН'!$I$11+СВЦЭМ!$D$10+'СЕТ СН'!$I$5-'СЕТ СН'!$I$21</f>
        <v>3617.9312169</v>
      </c>
      <c r="P135" s="36">
        <f>SUMIFS(СВЦЭМ!$D$39:$D$782,СВЦЭМ!$A$39:$A$782,$A135,СВЦЭМ!$B$39:$B$782,P$119)+'СЕТ СН'!$I$11+СВЦЭМ!$D$10+'СЕТ СН'!$I$5-'СЕТ СН'!$I$21</f>
        <v>3620.74084012</v>
      </c>
      <c r="Q135" s="36">
        <f>SUMIFS(СВЦЭМ!$D$39:$D$782,СВЦЭМ!$A$39:$A$782,$A135,СВЦЭМ!$B$39:$B$782,Q$119)+'СЕТ СН'!$I$11+СВЦЭМ!$D$10+'СЕТ СН'!$I$5-'СЕТ СН'!$I$21</f>
        <v>3621.9306458800002</v>
      </c>
      <c r="R135" s="36">
        <f>SUMIFS(СВЦЭМ!$D$39:$D$782,СВЦЭМ!$A$39:$A$782,$A135,СВЦЭМ!$B$39:$B$782,R$119)+'СЕТ СН'!$I$11+СВЦЭМ!$D$10+'СЕТ СН'!$I$5-'СЕТ СН'!$I$21</f>
        <v>3602.0670881299998</v>
      </c>
      <c r="S135" s="36">
        <f>SUMIFS(СВЦЭМ!$D$39:$D$782,СВЦЭМ!$A$39:$A$782,$A135,СВЦЭМ!$B$39:$B$782,S$119)+'СЕТ СН'!$I$11+СВЦЭМ!$D$10+'СЕТ СН'!$I$5-'СЕТ СН'!$I$21</f>
        <v>3543.98316114</v>
      </c>
      <c r="T135" s="36">
        <f>SUMIFS(СВЦЭМ!$D$39:$D$782,СВЦЭМ!$A$39:$A$782,$A135,СВЦЭМ!$B$39:$B$782,T$119)+'СЕТ СН'!$I$11+СВЦЭМ!$D$10+'СЕТ СН'!$I$5-'СЕТ СН'!$I$21</f>
        <v>3491.6544603699999</v>
      </c>
      <c r="U135" s="36">
        <f>SUMIFS(СВЦЭМ!$D$39:$D$782,СВЦЭМ!$A$39:$A$782,$A135,СВЦЭМ!$B$39:$B$782,U$119)+'СЕТ СН'!$I$11+СВЦЭМ!$D$10+'СЕТ СН'!$I$5-'СЕТ СН'!$I$21</f>
        <v>3471.44910549</v>
      </c>
      <c r="V135" s="36">
        <f>SUMIFS(СВЦЭМ!$D$39:$D$782,СВЦЭМ!$A$39:$A$782,$A135,СВЦЭМ!$B$39:$B$782,V$119)+'СЕТ СН'!$I$11+СВЦЭМ!$D$10+'СЕТ СН'!$I$5-'СЕТ СН'!$I$21</f>
        <v>3449.7910538900001</v>
      </c>
      <c r="W135" s="36">
        <f>SUMIFS(СВЦЭМ!$D$39:$D$782,СВЦЭМ!$A$39:$A$782,$A135,СВЦЭМ!$B$39:$B$782,W$119)+'СЕТ СН'!$I$11+СВЦЭМ!$D$10+'СЕТ СН'!$I$5-'СЕТ СН'!$I$21</f>
        <v>3431.8296132800001</v>
      </c>
      <c r="X135" s="36">
        <f>SUMIFS(СВЦЭМ!$D$39:$D$782,СВЦЭМ!$A$39:$A$782,$A135,СВЦЭМ!$B$39:$B$782,X$119)+'СЕТ СН'!$I$11+СВЦЭМ!$D$10+'СЕТ СН'!$I$5-'СЕТ СН'!$I$21</f>
        <v>3440.6119201799997</v>
      </c>
      <c r="Y135" s="36">
        <f>SUMIFS(СВЦЭМ!$D$39:$D$782,СВЦЭМ!$A$39:$A$782,$A135,СВЦЭМ!$B$39:$B$782,Y$119)+'СЕТ СН'!$I$11+СВЦЭМ!$D$10+'СЕТ СН'!$I$5-'СЕТ СН'!$I$21</f>
        <v>3462.2724126799999</v>
      </c>
    </row>
    <row r="136" spans="1:25" ht="15.75" x14ac:dyDescent="0.2">
      <c r="A136" s="35">
        <f t="shared" si="3"/>
        <v>44364</v>
      </c>
      <c r="B136" s="36">
        <f>SUMIFS(СВЦЭМ!$D$39:$D$782,СВЦЭМ!$A$39:$A$782,$A136,СВЦЭМ!$B$39:$B$782,B$119)+'СЕТ СН'!$I$11+СВЦЭМ!$D$10+'СЕТ СН'!$I$5-'СЕТ СН'!$I$21</f>
        <v>3532.6950036999997</v>
      </c>
      <c r="C136" s="36">
        <f>SUMIFS(СВЦЭМ!$D$39:$D$782,СВЦЭМ!$A$39:$A$782,$A136,СВЦЭМ!$B$39:$B$782,C$119)+'СЕТ СН'!$I$11+СВЦЭМ!$D$10+'СЕТ СН'!$I$5-'СЕТ СН'!$I$21</f>
        <v>3625.0355817</v>
      </c>
      <c r="D136" s="36">
        <f>SUMIFS(СВЦЭМ!$D$39:$D$782,СВЦЭМ!$A$39:$A$782,$A136,СВЦЭМ!$B$39:$B$782,D$119)+'СЕТ СН'!$I$11+СВЦЭМ!$D$10+'СЕТ СН'!$I$5-'СЕТ СН'!$I$21</f>
        <v>3639.45674607</v>
      </c>
      <c r="E136" s="36">
        <f>SUMIFS(СВЦЭМ!$D$39:$D$782,СВЦЭМ!$A$39:$A$782,$A136,СВЦЭМ!$B$39:$B$782,E$119)+'СЕТ СН'!$I$11+СВЦЭМ!$D$10+'СЕТ СН'!$I$5-'СЕТ СН'!$I$21</f>
        <v>3633.99001563</v>
      </c>
      <c r="F136" s="36">
        <f>SUMIFS(СВЦЭМ!$D$39:$D$782,СВЦЭМ!$A$39:$A$782,$A136,СВЦЭМ!$B$39:$B$782,F$119)+'СЕТ СН'!$I$11+СВЦЭМ!$D$10+'СЕТ СН'!$I$5-'СЕТ СН'!$I$21</f>
        <v>3625.9271194499997</v>
      </c>
      <c r="G136" s="36">
        <f>SUMIFS(СВЦЭМ!$D$39:$D$782,СВЦЭМ!$A$39:$A$782,$A136,СВЦЭМ!$B$39:$B$782,G$119)+'СЕТ СН'!$I$11+СВЦЭМ!$D$10+'СЕТ СН'!$I$5-'СЕТ СН'!$I$21</f>
        <v>3636.93314577</v>
      </c>
      <c r="H136" s="36">
        <f>SUMIFS(СВЦЭМ!$D$39:$D$782,СВЦЭМ!$A$39:$A$782,$A136,СВЦЭМ!$B$39:$B$782,H$119)+'СЕТ СН'!$I$11+СВЦЭМ!$D$10+'СЕТ СН'!$I$5-'СЕТ СН'!$I$21</f>
        <v>3665.1125092100001</v>
      </c>
      <c r="I136" s="36">
        <f>SUMIFS(СВЦЭМ!$D$39:$D$782,СВЦЭМ!$A$39:$A$782,$A136,СВЦЭМ!$B$39:$B$782,I$119)+'СЕТ СН'!$I$11+СВЦЭМ!$D$10+'СЕТ СН'!$I$5-'СЕТ СН'!$I$21</f>
        <v>3577.4924760899999</v>
      </c>
      <c r="J136" s="36">
        <f>SUMIFS(СВЦЭМ!$D$39:$D$782,СВЦЭМ!$A$39:$A$782,$A136,СВЦЭМ!$B$39:$B$782,J$119)+'СЕТ СН'!$I$11+СВЦЭМ!$D$10+'СЕТ СН'!$I$5-'СЕТ СН'!$I$21</f>
        <v>3550.54507152</v>
      </c>
      <c r="K136" s="36">
        <f>SUMIFS(СВЦЭМ!$D$39:$D$782,СВЦЭМ!$A$39:$A$782,$A136,СВЦЭМ!$B$39:$B$782,K$119)+'СЕТ СН'!$I$11+СВЦЭМ!$D$10+'СЕТ СН'!$I$5-'СЕТ СН'!$I$21</f>
        <v>3536.1674486699999</v>
      </c>
      <c r="L136" s="36">
        <f>SUMIFS(СВЦЭМ!$D$39:$D$782,СВЦЭМ!$A$39:$A$782,$A136,СВЦЭМ!$B$39:$B$782,L$119)+'СЕТ СН'!$I$11+СВЦЭМ!$D$10+'СЕТ СН'!$I$5-'СЕТ СН'!$I$21</f>
        <v>3530.1498163299998</v>
      </c>
      <c r="M136" s="36">
        <f>SUMIFS(СВЦЭМ!$D$39:$D$782,СВЦЭМ!$A$39:$A$782,$A136,СВЦЭМ!$B$39:$B$782,M$119)+'СЕТ СН'!$I$11+СВЦЭМ!$D$10+'СЕТ СН'!$I$5-'СЕТ СН'!$I$21</f>
        <v>3574.5773293499997</v>
      </c>
      <c r="N136" s="36">
        <f>SUMIFS(СВЦЭМ!$D$39:$D$782,СВЦЭМ!$A$39:$A$782,$A136,СВЦЭМ!$B$39:$B$782,N$119)+'СЕТ СН'!$I$11+СВЦЭМ!$D$10+'СЕТ СН'!$I$5-'СЕТ СН'!$I$21</f>
        <v>3627.88549384</v>
      </c>
      <c r="O136" s="36">
        <f>SUMIFS(СВЦЭМ!$D$39:$D$782,СВЦЭМ!$A$39:$A$782,$A136,СВЦЭМ!$B$39:$B$782,O$119)+'СЕТ СН'!$I$11+СВЦЭМ!$D$10+'СЕТ СН'!$I$5-'СЕТ СН'!$I$21</f>
        <v>3629.7635753999998</v>
      </c>
      <c r="P136" s="36">
        <f>SUMIFS(СВЦЭМ!$D$39:$D$782,СВЦЭМ!$A$39:$A$782,$A136,СВЦЭМ!$B$39:$B$782,P$119)+'СЕТ СН'!$I$11+СВЦЭМ!$D$10+'СЕТ СН'!$I$5-'СЕТ СН'!$I$21</f>
        <v>3657.3628568499998</v>
      </c>
      <c r="Q136" s="36">
        <f>SUMIFS(СВЦЭМ!$D$39:$D$782,СВЦЭМ!$A$39:$A$782,$A136,СВЦЭМ!$B$39:$B$782,Q$119)+'СЕТ СН'!$I$11+СВЦЭМ!$D$10+'СЕТ СН'!$I$5-'СЕТ СН'!$I$21</f>
        <v>3650.8980331600001</v>
      </c>
      <c r="R136" s="36">
        <f>SUMIFS(СВЦЭМ!$D$39:$D$782,СВЦЭМ!$A$39:$A$782,$A136,СВЦЭМ!$B$39:$B$782,R$119)+'СЕТ СН'!$I$11+СВЦЭМ!$D$10+'СЕТ СН'!$I$5-'СЕТ СН'!$I$21</f>
        <v>3641.68292299</v>
      </c>
      <c r="S136" s="36">
        <f>SUMIFS(СВЦЭМ!$D$39:$D$782,СВЦЭМ!$A$39:$A$782,$A136,СВЦЭМ!$B$39:$B$782,S$119)+'СЕТ СН'!$I$11+СВЦЭМ!$D$10+'СЕТ СН'!$I$5-'СЕТ СН'!$I$21</f>
        <v>3590.7092848100001</v>
      </c>
      <c r="T136" s="36">
        <f>SUMIFS(СВЦЭМ!$D$39:$D$782,СВЦЭМ!$A$39:$A$782,$A136,СВЦЭМ!$B$39:$B$782,T$119)+'СЕТ СН'!$I$11+СВЦЭМ!$D$10+'СЕТ СН'!$I$5-'СЕТ СН'!$I$21</f>
        <v>3536.3104732199999</v>
      </c>
      <c r="U136" s="36">
        <f>SUMIFS(СВЦЭМ!$D$39:$D$782,СВЦЭМ!$A$39:$A$782,$A136,СВЦЭМ!$B$39:$B$782,U$119)+'СЕТ СН'!$I$11+СВЦЭМ!$D$10+'СЕТ СН'!$I$5-'СЕТ СН'!$I$21</f>
        <v>3531.97410416</v>
      </c>
      <c r="V136" s="36">
        <f>SUMIFS(СВЦЭМ!$D$39:$D$782,СВЦЭМ!$A$39:$A$782,$A136,СВЦЭМ!$B$39:$B$782,V$119)+'СЕТ СН'!$I$11+СВЦЭМ!$D$10+'СЕТ СН'!$I$5-'СЕТ СН'!$I$21</f>
        <v>3496.6558245599999</v>
      </c>
      <c r="W136" s="36">
        <f>SUMIFS(СВЦЭМ!$D$39:$D$782,СВЦЭМ!$A$39:$A$782,$A136,СВЦЭМ!$B$39:$B$782,W$119)+'СЕТ СН'!$I$11+СВЦЭМ!$D$10+'СЕТ СН'!$I$5-'СЕТ СН'!$I$21</f>
        <v>3461.6458582699997</v>
      </c>
      <c r="X136" s="36">
        <f>SUMIFS(СВЦЭМ!$D$39:$D$782,СВЦЭМ!$A$39:$A$782,$A136,СВЦЭМ!$B$39:$B$782,X$119)+'СЕТ СН'!$I$11+СВЦЭМ!$D$10+'СЕТ СН'!$I$5-'СЕТ СН'!$I$21</f>
        <v>3491.53960469</v>
      </c>
      <c r="Y136" s="36">
        <f>SUMIFS(СВЦЭМ!$D$39:$D$782,СВЦЭМ!$A$39:$A$782,$A136,СВЦЭМ!$B$39:$B$782,Y$119)+'СЕТ СН'!$I$11+СВЦЭМ!$D$10+'СЕТ СН'!$I$5-'СЕТ СН'!$I$21</f>
        <v>3496.80801428</v>
      </c>
    </row>
    <row r="137" spans="1:25" ht="15.75" x14ac:dyDescent="0.2">
      <c r="A137" s="35">
        <f t="shared" si="3"/>
        <v>44365</v>
      </c>
      <c r="B137" s="36">
        <f>SUMIFS(СВЦЭМ!$D$39:$D$782,СВЦЭМ!$A$39:$A$782,$A137,СВЦЭМ!$B$39:$B$782,B$119)+'СЕТ СН'!$I$11+СВЦЭМ!$D$10+'СЕТ СН'!$I$5-'СЕТ СН'!$I$21</f>
        <v>3540.5846390699999</v>
      </c>
      <c r="C137" s="36">
        <f>SUMIFS(СВЦЭМ!$D$39:$D$782,СВЦЭМ!$A$39:$A$782,$A137,СВЦЭМ!$B$39:$B$782,C$119)+'СЕТ СН'!$I$11+СВЦЭМ!$D$10+'СЕТ СН'!$I$5-'СЕТ СН'!$I$21</f>
        <v>3614.1926381599997</v>
      </c>
      <c r="D137" s="36">
        <f>SUMIFS(СВЦЭМ!$D$39:$D$782,СВЦЭМ!$A$39:$A$782,$A137,СВЦЭМ!$B$39:$B$782,D$119)+'СЕТ СН'!$I$11+СВЦЭМ!$D$10+'СЕТ СН'!$I$5-'СЕТ СН'!$I$21</f>
        <v>3630.3944607899998</v>
      </c>
      <c r="E137" s="36">
        <f>SUMIFS(СВЦЭМ!$D$39:$D$782,СВЦЭМ!$A$39:$A$782,$A137,СВЦЭМ!$B$39:$B$782,E$119)+'СЕТ СН'!$I$11+СВЦЭМ!$D$10+'СЕТ СН'!$I$5-'СЕТ СН'!$I$21</f>
        <v>3619.4755249299997</v>
      </c>
      <c r="F137" s="36">
        <f>SUMIFS(СВЦЭМ!$D$39:$D$782,СВЦЭМ!$A$39:$A$782,$A137,СВЦЭМ!$B$39:$B$782,F$119)+'СЕТ СН'!$I$11+СВЦЭМ!$D$10+'СЕТ СН'!$I$5-'СЕТ СН'!$I$21</f>
        <v>3617.5012549600001</v>
      </c>
      <c r="G137" s="36">
        <f>SUMIFS(СВЦЭМ!$D$39:$D$782,СВЦЭМ!$A$39:$A$782,$A137,СВЦЭМ!$B$39:$B$782,G$119)+'СЕТ СН'!$I$11+СВЦЭМ!$D$10+'СЕТ СН'!$I$5-'СЕТ СН'!$I$21</f>
        <v>3629.7665605299999</v>
      </c>
      <c r="H137" s="36">
        <f>SUMIFS(СВЦЭМ!$D$39:$D$782,СВЦЭМ!$A$39:$A$782,$A137,СВЦЭМ!$B$39:$B$782,H$119)+'СЕТ СН'!$I$11+СВЦЭМ!$D$10+'СЕТ СН'!$I$5-'СЕТ СН'!$I$21</f>
        <v>3666.5642352999998</v>
      </c>
      <c r="I137" s="36">
        <f>SUMIFS(СВЦЭМ!$D$39:$D$782,СВЦЭМ!$A$39:$A$782,$A137,СВЦЭМ!$B$39:$B$782,I$119)+'СЕТ СН'!$I$11+СВЦЭМ!$D$10+'СЕТ СН'!$I$5-'СЕТ СН'!$I$21</f>
        <v>3584.3221778500001</v>
      </c>
      <c r="J137" s="36">
        <f>SUMIFS(СВЦЭМ!$D$39:$D$782,СВЦЭМ!$A$39:$A$782,$A137,СВЦЭМ!$B$39:$B$782,J$119)+'СЕТ СН'!$I$11+СВЦЭМ!$D$10+'СЕТ СН'!$I$5-'СЕТ СН'!$I$21</f>
        <v>3511.0893442799998</v>
      </c>
      <c r="K137" s="36">
        <f>SUMIFS(СВЦЭМ!$D$39:$D$782,СВЦЭМ!$A$39:$A$782,$A137,СВЦЭМ!$B$39:$B$782,K$119)+'СЕТ СН'!$I$11+СВЦЭМ!$D$10+'СЕТ СН'!$I$5-'СЕТ СН'!$I$21</f>
        <v>3518.2702170499997</v>
      </c>
      <c r="L137" s="36">
        <f>SUMIFS(СВЦЭМ!$D$39:$D$782,СВЦЭМ!$A$39:$A$782,$A137,СВЦЭМ!$B$39:$B$782,L$119)+'СЕТ СН'!$I$11+СВЦЭМ!$D$10+'СЕТ СН'!$I$5-'СЕТ СН'!$I$21</f>
        <v>3504.2685427299998</v>
      </c>
      <c r="M137" s="36">
        <f>SUMIFS(СВЦЭМ!$D$39:$D$782,СВЦЭМ!$A$39:$A$782,$A137,СВЦЭМ!$B$39:$B$782,M$119)+'СЕТ СН'!$I$11+СВЦЭМ!$D$10+'СЕТ СН'!$I$5-'СЕТ СН'!$I$21</f>
        <v>3535.6260508</v>
      </c>
      <c r="N137" s="36">
        <f>SUMIFS(СВЦЭМ!$D$39:$D$782,СВЦЭМ!$A$39:$A$782,$A137,СВЦЭМ!$B$39:$B$782,N$119)+'СЕТ СН'!$I$11+СВЦЭМ!$D$10+'СЕТ СН'!$I$5-'СЕТ СН'!$I$21</f>
        <v>3584.8229336599998</v>
      </c>
      <c r="O137" s="36">
        <f>SUMIFS(СВЦЭМ!$D$39:$D$782,СВЦЭМ!$A$39:$A$782,$A137,СВЦЭМ!$B$39:$B$782,O$119)+'СЕТ СН'!$I$11+СВЦЭМ!$D$10+'СЕТ СН'!$I$5-'СЕТ СН'!$I$21</f>
        <v>3645.8914647199999</v>
      </c>
      <c r="P137" s="36">
        <f>SUMIFS(СВЦЭМ!$D$39:$D$782,СВЦЭМ!$A$39:$A$782,$A137,СВЦЭМ!$B$39:$B$782,P$119)+'СЕТ СН'!$I$11+СВЦЭМ!$D$10+'СЕТ СН'!$I$5-'СЕТ СН'!$I$21</f>
        <v>3664.6061979199999</v>
      </c>
      <c r="Q137" s="36">
        <f>SUMIFS(СВЦЭМ!$D$39:$D$782,СВЦЭМ!$A$39:$A$782,$A137,СВЦЭМ!$B$39:$B$782,Q$119)+'СЕТ СН'!$I$11+СВЦЭМ!$D$10+'СЕТ СН'!$I$5-'СЕТ СН'!$I$21</f>
        <v>3660.86499641</v>
      </c>
      <c r="R137" s="36">
        <f>SUMIFS(СВЦЭМ!$D$39:$D$782,СВЦЭМ!$A$39:$A$782,$A137,СВЦЭМ!$B$39:$B$782,R$119)+'СЕТ СН'!$I$11+СВЦЭМ!$D$10+'СЕТ СН'!$I$5-'СЕТ СН'!$I$21</f>
        <v>3609.1505869100001</v>
      </c>
      <c r="S137" s="36">
        <f>SUMIFS(СВЦЭМ!$D$39:$D$782,СВЦЭМ!$A$39:$A$782,$A137,СВЦЭМ!$B$39:$B$782,S$119)+'СЕТ СН'!$I$11+СВЦЭМ!$D$10+'СЕТ СН'!$I$5-'СЕТ СН'!$I$21</f>
        <v>3546.4090477899999</v>
      </c>
      <c r="T137" s="36">
        <f>SUMIFS(СВЦЭМ!$D$39:$D$782,СВЦЭМ!$A$39:$A$782,$A137,СВЦЭМ!$B$39:$B$782,T$119)+'СЕТ СН'!$I$11+СВЦЭМ!$D$10+'СЕТ СН'!$I$5-'СЕТ СН'!$I$21</f>
        <v>3508.6310214699997</v>
      </c>
      <c r="U137" s="36">
        <f>SUMIFS(СВЦЭМ!$D$39:$D$782,СВЦЭМ!$A$39:$A$782,$A137,СВЦЭМ!$B$39:$B$782,U$119)+'СЕТ СН'!$I$11+СВЦЭМ!$D$10+'СЕТ СН'!$I$5-'СЕТ СН'!$I$21</f>
        <v>3508.5079592699999</v>
      </c>
      <c r="V137" s="36">
        <f>SUMIFS(СВЦЭМ!$D$39:$D$782,СВЦЭМ!$A$39:$A$782,$A137,СВЦЭМ!$B$39:$B$782,V$119)+'СЕТ СН'!$I$11+СВЦЭМ!$D$10+'СЕТ СН'!$I$5-'СЕТ СН'!$I$21</f>
        <v>3508.0192945899998</v>
      </c>
      <c r="W137" s="36">
        <f>SUMIFS(СВЦЭМ!$D$39:$D$782,СВЦЭМ!$A$39:$A$782,$A137,СВЦЭМ!$B$39:$B$782,W$119)+'СЕТ СН'!$I$11+СВЦЭМ!$D$10+'СЕТ СН'!$I$5-'СЕТ СН'!$I$21</f>
        <v>3515.18585927</v>
      </c>
      <c r="X137" s="36">
        <f>SUMIFS(СВЦЭМ!$D$39:$D$782,СВЦЭМ!$A$39:$A$782,$A137,СВЦЭМ!$B$39:$B$782,X$119)+'СЕТ СН'!$I$11+СВЦЭМ!$D$10+'СЕТ СН'!$I$5-'СЕТ СН'!$I$21</f>
        <v>3508.2299180099999</v>
      </c>
      <c r="Y137" s="36">
        <f>SUMIFS(СВЦЭМ!$D$39:$D$782,СВЦЭМ!$A$39:$A$782,$A137,СВЦЭМ!$B$39:$B$782,Y$119)+'СЕТ СН'!$I$11+СВЦЭМ!$D$10+'СЕТ СН'!$I$5-'СЕТ СН'!$I$21</f>
        <v>3516.1011876299999</v>
      </c>
    </row>
    <row r="138" spans="1:25" ht="15.75" x14ac:dyDescent="0.2">
      <c r="A138" s="35">
        <f t="shared" si="3"/>
        <v>44366</v>
      </c>
      <c r="B138" s="36">
        <f>SUMIFS(СВЦЭМ!$D$39:$D$782,СВЦЭМ!$A$39:$A$782,$A138,СВЦЭМ!$B$39:$B$782,B$119)+'СЕТ СН'!$I$11+СВЦЭМ!$D$10+'СЕТ СН'!$I$5-'СЕТ СН'!$I$21</f>
        <v>3408.4275956900001</v>
      </c>
      <c r="C138" s="36">
        <f>SUMIFS(СВЦЭМ!$D$39:$D$782,СВЦЭМ!$A$39:$A$782,$A138,СВЦЭМ!$B$39:$B$782,C$119)+'СЕТ СН'!$I$11+СВЦЭМ!$D$10+'СЕТ СН'!$I$5-'СЕТ СН'!$I$21</f>
        <v>3474.8378545300002</v>
      </c>
      <c r="D138" s="36">
        <f>SUMIFS(СВЦЭМ!$D$39:$D$782,СВЦЭМ!$A$39:$A$782,$A138,СВЦЭМ!$B$39:$B$782,D$119)+'СЕТ СН'!$I$11+СВЦЭМ!$D$10+'СЕТ СН'!$I$5-'СЕТ СН'!$I$21</f>
        <v>3538.1100818899999</v>
      </c>
      <c r="E138" s="36">
        <f>SUMIFS(СВЦЭМ!$D$39:$D$782,СВЦЭМ!$A$39:$A$782,$A138,СВЦЭМ!$B$39:$B$782,E$119)+'СЕТ СН'!$I$11+СВЦЭМ!$D$10+'СЕТ СН'!$I$5-'СЕТ СН'!$I$21</f>
        <v>3550.1702946800001</v>
      </c>
      <c r="F138" s="36">
        <f>SUMIFS(СВЦЭМ!$D$39:$D$782,СВЦЭМ!$A$39:$A$782,$A138,СВЦЭМ!$B$39:$B$782,F$119)+'СЕТ СН'!$I$11+СВЦЭМ!$D$10+'СЕТ СН'!$I$5-'СЕТ СН'!$I$21</f>
        <v>3552.8309689399998</v>
      </c>
      <c r="G138" s="36">
        <f>SUMIFS(СВЦЭМ!$D$39:$D$782,СВЦЭМ!$A$39:$A$782,$A138,СВЦЭМ!$B$39:$B$782,G$119)+'СЕТ СН'!$I$11+СВЦЭМ!$D$10+'СЕТ СН'!$I$5-'СЕТ СН'!$I$21</f>
        <v>3546.4291230999997</v>
      </c>
      <c r="H138" s="36">
        <f>SUMIFS(СВЦЭМ!$D$39:$D$782,СВЦЭМ!$A$39:$A$782,$A138,СВЦЭМ!$B$39:$B$782,H$119)+'СЕТ СН'!$I$11+СВЦЭМ!$D$10+'СЕТ СН'!$I$5-'СЕТ СН'!$I$21</f>
        <v>3527.3058998299998</v>
      </c>
      <c r="I138" s="36">
        <f>SUMIFS(СВЦЭМ!$D$39:$D$782,СВЦЭМ!$A$39:$A$782,$A138,СВЦЭМ!$B$39:$B$782,I$119)+'СЕТ СН'!$I$11+СВЦЭМ!$D$10+'СЕТ СН'!$I$5-'СЕТ СН'!$I$21</f>
        <v>3456.85196894</v>
      </c>
      <c r="J138" s="36">
        <f>SUMIFS(СВЦЭМ!$D$39:$D$782,СВЦЭМ!$A$39:$A$782,$A138,СВЦЭМ!$B$39:$B$782,J$119)+'СЕТ СН'!$I$11+СВЦЭМ!$D$10+'СЕТ СН'!$I$5-'СЕТ СН'!$I$21</f>
        <v>3386.63484496</v>
      </c>
      <c r="K138" s="36">
        <f>SUMIFS(СВЦЭМ!$D$39:$D$782,СВЦЭМ!$A$39:$A$782,$A138,СВЦЭМ!$B$39:$B$782,K$119)+'СЕТ СН'!$I$11+СВЦЭМ!$D$10+'СЕТ СН'!$I$5-'СЕТ СН'!$I$21</f>
        <v>3391.1122488699998</v>
      </c>
      <c r="L138" s="36">
        <f>SUMIFS(СВЦЭМ!$D$39:$D$782,СВЦЭМ!$A$39:$A$782,$A138,СВЦЭМ!$B$39:$B$782,L$119)+'СЕТ СН'!$I$11+СВЦЭМ!$D$10+'СЕТ СН'!$I$5-'СЕТ СН'!$I$21</f>
        <v>3416.9373012199999</v>
      </c>
      <c r="M138" s="36">
        <f>SUMIFS(СВЦЭМ!$D$39:$D$782,СВЦЭМ!$A$39:$A$782,$A138,СВЦЭМ!$B$39:$B$782,M$119)+'СЕТ СН'!$I$11+СВЦЭМ!$D$10+'СЕТ СН'!$I$5-'СЕТ СН'!$I$21</f>
        <v>3412.5914458900002</v>
      </c>
      <c r="N138" s="36">
        <f>SUMIFS(СВЦЭМ!$D$39:$D$782,СВЦЭМ!$A$39:$A$782,$A138,СВЦЭМ!$B$39:$B$782,N$119)+'СЕТ СН'!$I$11+СВЦЭМ!$D$10+'СЕТ СН'!$I$5-'СЕТ СН'!$I$21</f>
        <v>3453.6222898299998</v>
      </c>
      <c r="O138" s="36">
        <f>SUMIFS(СВЦЭМ!$D$39:$D$782,СВЦЭМ!$A$39:$A$782,$A138,СВЦЭМ!$B$39:$B$782,O$119)+'СЕТ СН'!$I$11+СВЦЭМ!$D$10+'СЕТ СН'!$I$5-'СЕТ СН'!$I$21</f>
        <v>3497.8187762399998</v>
      </c>
      <c r="P138" s="36">
        <f>SUMIFS(СВЦЭМ!$D$39:$D$782,СВЦЭМ!$A$39:$A$782,$A138,СВЦЭМ!$B$39:$B$782,P$119)+'СЕТ СН'!$I$11+СВЦЭМ!$D$10+'СЕТ СН'!$I$5-'СЕТ СН'!$I$21</f>
        <v>3508.7431927799998</v>
      </c>
      <c r="Q138" s="36">
        <f>SUMIFS(СВЦЭМ!$D$39:$D$782,СВЦЭМ!$A$39:$A$782,$A138,СВЦЭМ!$B$39:$B$782,Q$119)+'СЕТ СН'!$I$11+СВЦЭМ!$D$10+'СЕТ СН'!$I$5-'СЕТ СН'!$I$21</f>
        <v>3510.8554025100002</v>
      </c>
      <c r="R138" s="36">
        <f>SUMIFS(СВЦЭМ!$D$39:$D$782,СВЦЭМ!$A$39:$A$782,$A138,СВЦЭМ!$B$39:$B$782,R$119)+'СЕТ СН'!$I$11+СВЦЭМ!$D$10+'СЕТ СН'!$I$5-'СЕТ СН'!$I$21</f>
        <v>3472.44311371</v>
      </c>
      <c r="S138" s="36">
        <f>SUMIFS(СВЦЭМ!$D$39:$D$782,СВЦЭМ!$A$39:$A$782,$A138,СВЦЭМ!$B$39:$B$782,S$119)+'СЕТ СН'!$I$11+СВЦЭМ!$D$10+'СЕТ СН'!$I$5-'СЕТ СН'!$I$21</f>
        <v>3424.12871756</v>
      </c>
      <c r="T138" s="36">
        <f>SUMIFS(СВЦЭМ!$D$39:$D$782,СВЦЭМ!$A$39:$A$782,$A138,СВЦЭМ!$B$39:$B$782,T$119)+'СЕТ СН'!$I$11+СВЦЭМ!$D$10+'СЕТ СН'!$I$5-'СЕТ СН'!$I$21</f>
        <v>3391.9761018899999</v>
      </c>
      <c r="U138" s="36">
        <f>SUMIFS(СВЦЭМ!$D$39:$D$782,СВЦЭМ!$A$39:$A$782,$A138,СВЦЭМ!$B$39:$B$782,U$119)+'СЕТ СН'!$I$11+СВЦЭМ!$D$10+'СЕТ СН'!$I$5-'СЕТ СН'!$I$21</f>
        <v>3382.32321035</v>
      </c>
      <c r="V138" s="36">
        <f>SUMIFS(СВЦЭМ!$D$39:$D$782,СВЦЭМ!$A$39:$A$782,$A138,СВЦЭМ!$B$39:$B$782,V$119)+'СЕТ СН'!$I$11+СВЦЭМ!$D$10+'СЕТ СН'!$I$5-'СЕТ СН'!$I$21</f>
        <v>3381.2096100899998</v>
      </c>
      <c r="W138" s="36">
        <f>SUMIFS(СВЦЭМ!$D$39:$D$782,СВЦЭМ!$A$39:$A$782,$A138,СВЦЭМ!$B$39:$B$782,W$119)+'СЕТ СН'!$I$11+СВЦЭМ!$D$10+'СЕТ СН'!$I$5-'СЕТ СН'!$I$21</f>
        <v>3387.65973089</v>
      </c>
      <c r="X138" s="36">
        <f>SUMIFS(СВЦЭМ!$D$39:$D$782,СВЦЭМ!$A$39:$A$782,$A138,СВЦЭМ!$B$39:$B$782,X$119)+'СЕТ СН'!$I$11+СВЦЭМ!$D$10+'СЕТ СН'!$I$5-'СЕТ СН'!$I$21</f>
        <v>3382.05396879</v>
      </c>
      <c r="Y138" s="36">
        <f>SUMIFS(СВЦЭМ!$D$39:$D$782,СВЦЭМ!$A$39:$A$782,$A138,СВЦЭМ!$B$39:$B$782,Y$119)+'СЕТ СН'!$I$11+СВЦЭМ!$D$10+'СЕТ СН'!$I$5-'СЕТ СН'!$I$21</f>
        <v>3398.6949107300002</v>
      </c>
    </row>
    <row r="139" spans="1:25" ht="15.75" x14ac:dyDescent="0.2">
      <c r="A139" s="35">
        <f t="shared" si="3"/>
        <v>44367</v>
      </c>
      <c r="B139" s="36">
        <f>SUMIFS(СВЦЭМ!$D$39:$D$782,СВЦЭМ!$A$39:$A$782,$A139,СВЦЭМ!$B$39:$B$782,B$119)+'СЕТ СН'!$I$11+СВЦЭМ!$D$10+'СЕТ СН'!$I$5-'СЕТ СН'!$I$21</f>
        <v>3455.8782815999998</v>
      </c>
      <c r="C139" s="36">
        <f>SUMIFS(СВЦЭМ!$D$39:$D$782,СВЦЭМ!$A$39:$A$782,$A139,СВЦЭМ!$B$39:$B$782,C$119)+'СЕТ СН'!$I$11+СВЦЭМ!$D$10+'СЕТ СН'!$I$5-'СЕТ СН'!$I$21</f>
        <v>3534.5345144299999</v>
      </c>
      <c r="D139" s="36">
        <f>SUMIFS(СВЦЭМ!$D$39:$D$782,СВЦЭМ!$A$39:$A$782,$A139,СВЦЭМ!$B$39:$B$782,D$119)+'СЕТ СН'!$I$11+СВЦЭМ!$D$10+'СЕТ СН'!$I$5-'СЕТ СН'!$I$21</f>
        <v>3610.30889394</v>
      </c>
      <c r="E139" s="36">
        <f>SUMIFS(СВЦЭМ!$D$39:$D$782,СВЦЭМ!$A$39:$A$782,$A139,СВЦЭМ!$B$39:$B$782,E$119)+'СЕТ СН'!$I$11+СВЦЭМ!$D$10+'СЕТ СН'!$I$5-'СЕТ СН'!$I$21</f>
        <v>3626.0096338399999</v>
      </c>
      <c r="F139" s="36">
        <f>SUMIFS(СВЦЭМ!$D$39:$D$782,СВЦЭМ!$A$39:$A$782,$A139,СВЦЭМ!$B$39:$B$782,F$119)+'СЕТ СН'!$I$11+СВЦЭМ!$D$10+'СЕТ СН'!$I$5-'СЕТ СН'!$I$21</f>
        <v>3630.27329779</v>
      </c>
      <c r="G139" s="36">
        <f>SUMIFS(СВЦЭМ!$D$39:$D$782,СВЦЭМ!$A$39:$A$782,$A139,СВЦЭМ!$B$39:$B$782,G$119)+'СЕТ СН'!$I$11+СВЦЭМ!$D$10+'СЕТ СН'!$I$5-'СЕТ СН'!$I$21</f>
        <v>3627.3890123900001</v>
      </c>
      <c r="H139" s="36">
        <f>SUMIFS(СВЦЭМ!$D$39:$D$782,СВЦЭМ!$A$39:$A$782,$A139,СВЦЭМ!$B$39:$B$782,H$119)+'СЕТ СН'!$I$11+СВЦЭМ!$D$10+'СЕТ СН'!$I$5-'СЕТ СН'!$I$21</f>
        <v>3603.5807086699997</v>
      </c>
      <c r="I139" s="36">
        <f>SUMIFS(СВЦЭМ!$D$39:$D$782,СВЦЭМ!$A$39:$A$782,$A139,СВЦЭМ!$B$39:$B$782,I$119)+'СЕТ СН'!$I$11+СВЦЭМ!$D$10+'СЕТ СН'!$I$5-'СЕТ СН'!$I$21</f>
        <v>3513.94663021</v>
      </c>
      <c r="J139" s="36">
        <f>SUMIFS(СВЦЭМ!$D$39:$D$782,СВЦЭМ!$A$39:$A$782,$A139,СВЦЭМ!$B$39:$B$782,J$119)+'СЕТ СН'!$I$11+СВЦЭМ!$D$10+'СЕТ СН'!$I$5-'СЕТ СН'!$I$21</f>
        <v>3440.8430319300001</v>
      </c>
      <c r="K139" s="36">
        <f>SUMIFS(СВЦЭМ!$D$39:$D$782,СВЦЭМ!$A$39:$A$782,$A139,СВЦЭМ!$B$39:$B$782,K$119)+'СЕТ СН'!$I$11+СВЦЭМ!$D$10+'СЕТ СН'!$I$5-'СЕТ СН'!$I$21</f>
        <v>3413.1582075599999</v>
      </c>
      <c r="L139" s="36">
        <f>SUMIFS(СВЦЭМ!$D$39:$D$782,СВЦЭМ!$A$39:$A$782,$A139,СВЦЭМ!$B$39:$B$782,L$119)+'СЕТ СН'!$I$11+СВЦЭМ!$D$10+'СЕТ СН'!$I$5-'СЕТ СН'!$I$21</f>
        <v>3429.5515724500001</v>
      </c>
      <c r="M139" s="36">
        <f>SUMIFS(СВЦЭМ!$D$39:$D$782,СВЦЭМ!$A$39:$A$782,$A139,СВЦЭМ!$B$39:$B$782,M$119)+'СЕТ СН'!$I$11+СВЦЭМ!$D$10+'СЕТ СН'!$I$5-'СЕТ СН'!$I$21</f>
        <v>3421.8575905799999</v>
      </c>
      <c r="N139" s="36">
        <f>SUMIFS(СВЦЭМ!$D$39:$D$782,СВЦЭМ!$A$39:$A$782,$A139,СВЦЭМ!$B$39:$B$782,N$119)+'СЕТ СН'!$I$11+СВЦЭМ!$D$10+'СЕТ СН'!$I$5-'СЕТ СН'!$I$21</f>
        <v>3461.0617677999999</v>
      </c>
      <c r="O139" s="36">
        <f>SUMIFS(СВЦЭМ!$D$39:$D$782,СВЦЭМ!$A$39:$A$782,$A139,СВЦЭМ!$B$39:$B$782,O$119)+'СЕТ СН'!$I$11+СВЦЭМ!$D$10+'СЕТ СН'!$I$5-'СЕТ СН'!$I$21</f>
        <v>3495.5341119300001</v>
      </c>
      <c r="P139" s="36">
        <f>SUMIFS(СВЦЭМ!$D$39:$D$782,СВЦЭМ!$A$39:$A$782,$A139,СВЦЭМ!$B$39:$B$782,P$119)+'СЕТ СН'!$I$11+СВЦЭМ!$D$10+'СЕТ СН'!$I$5-'СЕТ СН'!$I$21</f>
        <v>3506.0460946799999</v>
      </c>
      <c r="Q139" s="36">
        <f>SUMIFS(СВЦЭМ!$D$39:$D$782,СВЦЭМ!$A$39:$A$782,$A139,СВЦЭМ!$B$39:$B$782,Q$119)+'СЕТ СН'!$I$11+СВЦЭМ!$D$10+'СЕТ СН'!$I$5-'СЕТ СН'!$I$21</f>
        <v>3510.1160338700001</v>
      </c>
      <c r="R139" s="36">
        <f>SUMIFS(СВЦЭМ!$D$39:$D$782,СВЦЭМ!$A$39:$A$782,$A139,СВЦЭМ!$B$39:$B$782,R$119)+'СЕТ СН'!$I$11+СВЦЭМ!$D$10+'СЕТ СН'!$I$5-'СЕТ СН'!$I$21</f>
        <v>3486.4783998299999</v>
      </c>
      <c r="S139" s="36">
        <f>SUMIFS(СВЦЭМ!$D$39:$D$782,СВЦЭМ!$A$39:$A$782,$A139,СВЦЭМ!$B$39:$B$782,S$119)+'СЕТ СН'!$I$11+СВЦЭМ!$D$10+'СЕТ СН'!$I$5-'СЕТ СН'!$I$21</f>
        <v>3439.4489933</v>
      </c>
      <c r="T139" s="36">
        <f>SUMIFS(СВЦЭМ!$D$39:$D$782,СВЦЭМ!$A$39:$A$782,$A139,СВЦЭМ!$B$39:$B$782,T$119)+'СЕТ СН'!$I$11+СВЦЭМ!$D$10+'СЕТ СН'!$I$5-'СЕТ СН'!$I$21</f>
        <v>3417.8844834500001</v>
      </c>
      <c r="U139" s="36">
        <f>SUMIFS(СВЦЭМ!$D$39:$D$782,СВЦЭМ!$A$39:$A$782,$A139,СВЦЭМ!$B$39:$B$782,U$119)+'СЕТ СН'!$I$11+СВЦЭМ!$D$10+'СЕТ СН'!$I$5-'СЕТ СН'!$I$21</f>
        <v>3387.7401595800002</v>
      </c>
      <c r="V139" s="36">
        <f>SUMIFS(СВЦЭМ!$D$39:$D$782,СВЦЭМ!$A$39:$A$782,$A139,СВЦЭМ!$B$39:$B$782,V$119)+'СЕТ СН'!$I$11+СВЦЭМ!$D$10+'СЕТ СН'!$I$5-'СЕТ СН'!$I$21</f>
        <v>3376.8577533500002</v>
      </c>
      <c r="W139" s="36">
        <f>SUMIFS(СВЦЭМ!$D$39:$D$782,СВЦЭМ!$A$39:$A$782,$A139,СВЦЭМ!$B$39:$B$782,W$119)+'СЕТ СН'!$I$11+СВЦЭМ!$D$10+'СЕТ СН'!$I$5-'СЕТ СН'!$I$21</f>
        <v>3393.9027562699998</v>
      </c>
      <c r="X139" s="36">
        <f>SUMIFS(СВЦЭМ!$D$39:$D$782,СВЦЭМ!$A$39:$A$782,$A139,СВЦЭМ!$B$39:$B$782,X$119)+'СЕТ СН'!$I$11+СВЦЭМ!$D$10+'СЕТ СН'!$I$5-'СЕТ СН'!$I$21</f>
        <v>3377.0175510399999</v>
      </c>
      <c r="Y139" s="36">
        <f>SUMIFS(СВЦЭМ!$D$39:$D$782,СВЦЭМ!$A$39:$A$782,$A139,СВЦЭМ!$B$39:$B$782,Y$119)+'СЕТ СН'!$I$11+СВЦЭМ!$D$10+'СЕТ СН'!$I$5-'СЕТ СН'!$I$21</f>
        <v>3383.5793821299999</v>
      </c>
    </row>
    <row r="140" spans="1:25" ht="15.75" x14ac:dyDescent="0.2">
      <c r="A140" s="35">
        <f t="shared" si="3"/>
        <v>44368</v>
      </c>
      <c r="B140" s="36">
        <f>SUMIFS(СВЦЭМ!$D$39:$D$782,СВЦЭМ!$A$39:$A$782,$A140,СВЦЭМ!$B$39:$B$782,B$119)+'СЕТ СН'!$I$11+СВЦЭМ!$D$10+'СЕТ СН'!$I$5-'СЕТ СН'!$I$21</f>
        <v>3482.1835471099998</v>
      </c>
      <c r="C140" s="36">
        <f>SUMIFS(СВЦЭМ!$D$39:$D$782,СВЦЭМ!$A$39:$A$782,$A140,СВЦЭМ!$B$39:$B$782,C$119)+'СЕТ СН'!$I$11+СВЦЭМ!$D$10+'СЕТ СН'!$I$5-'СЕТ СН'!$I$21</f>
        <v>3557.45524424</v>
      </c>
      <c r="D140" s="36">
        <f>SUMIFS(СВЦЭМ!$D$39:$D$782,СВЦЭМ!$A$39:$A$782,$A140,СВЦЭМ!$B$39:$B$782,D$119)+'СЕТ СН'!$I$11+СВЦЭМ!$D$10+'СЕТ СН'!$I$5-'СЕТ СН'!$I$21</f>
        <v>3610.34519129</v>
      </c>
      <c r="E140" s="36">
        <f>SUMIFS(СВЦЭМ!$D$39:$D$782,СВЦЭМ!$A$39:$A$782,$A140,СВЦЭМ!$B$39:$B$782,E$119)+'СЕТ СН'!$I$11+СВЦЭМ!$D$10+'СЕТ СН'!$I$5-'СЕТ СН'!$I$21</f>
        <v>3623.3928249099999</v>
      </c>
      <c r="F140" s="36">
        <f>SUMIFS(СВЦЭМ!$D$39:$D$782,СВЦЭМ!$A$39:$A$782,$A140,СВЦЭМ!$B$39:$B$782,F$119)+'СЕТ СН'!$I$11+СВЦЭМ!$D$10+'СЕТ СН'!$I$5-'СЕТ СН'!$I$21</f>
        <v>3624.8740057300001</v>
      </c>
      <c r="G140" s="36">
        <f>SUMIFS(СВЦЭМ!$D$39:$D$782,СВЦЭМ!$A$39:$A$782,$A140,СВЦЭМ!$B$39:$B$782,G$119)+'СЕТ СН'!$I$11+СВЦЭМ!$D$10+'СЕТ СН'!$I$5-'СЕТ СН'!$I$21</f>
        <v>3624.4447055299997</v>
      </c>
      <c r="H140" s="36">
        <f>SUMIFS(СВЦЭМ!$D$39:$D$782,СВЦЭМ!$A$39:$A$782,$A140,СВЦЭМ!$B$39:$B$782,H$119)+'СЕТ СН'!$I$11+СВЦЭМ!$D$10+'СЕТ СН'!$I$5-'СЕТ СН'!$I$21</f>
        <v>3576.5409852900002</v>
      </c>
      <c r="I140" s="36">
        <f>SUMIFS(СВЦЭМ!$D$39:$D$782,СВЦЭМ!$A$39:$A$782,$A140,СВЦЭМ!$B$39:$B$782,I$119)+'СЕТ СН'!$I$11+СВЦЭМ!$D$10+'СЕТ СН'!$I$5-'СЕТ СН'!$I$21</f>
        <v>3506.5375352599999</v>
      </c>
      <c r="J140" s="36">
        <f>SUMIFS(СВЦЭМ!$D$39:$D$782,СВЦЭМ!$A$39:$A$782,$A140,СВЦЭМ!$B$39:$B$782,J$119)+'СЕТ СН'!$I$11+СВЦЭМ!$D$10+'СЕТ СН'!$I$5-'СЕТ СН'!$I$21</f>
        <v>3437.0613185500001</v>
      </c>
      <c r="K140" s="36">
        <f>SUMIFS(СВЦЭМ!$D$39:$D$782,СВЦЭМ!$A$39:$A$782,$A140,СВЦЭМ!$B$39:$B$782,K$119)+'СЕТ СН'!$I$11+СВЦЭМ!$D$10+'СЕТ СН'!$I$5-'СЕТ СН'!$I$21</f>
        <v>3425.69830912</v>
      </c>
      <c r="L140" s="36">
        <f>SUMIFS(СВЦЭМ!$D$39:$D$782,СВЦЭМ!$A$39:$A$782,$A140,СВЦЭМ!$B$39:$B$782,L$119)+'СЕТ СН'!$I$11+СВЦЭМ!$D$10+'СЕТ СН'!$I$5-'СЕТ СН'!$I$21</f>
        <v>3437.0162254299998</v>
      </c>
      <c r="M140" s="36">
        <f>SUMIFS(СВЦЭМ!$D$39:$D$782,СВЦЭМ!$A$39:$A$782,$A140,СВЦЭМ!$B$39:$B$782,M$119)+'СЕТ СН'!$I$11+СВЦЭМ!$D$10+'СЕТ СН'!$I$5-'СЕТ СН'!$I$21</f>
        <v>3432.53348624</v>
      </c>
      <c r="N140" s="36">
        <f>SUMIFS(СВЦЭМ!$D$39:$D$782,СВЦЭМ!$A$39:$A$782,$A140,СВЦЭМ!$B$39:$B$782,N$119)+'СЕТ СН'!$I$11+СВЦЭМ!$D$10+'СЕТ СН'!$I$5-'СЕТ СН'!$I$21</f>
        <v>3480.4370463499999</v>
      </c>
      <c r="O140" s="36">
        <f>SUMIFS(СВЦЭМ!$D$39:$D$782,СВЦЭМ!$A$39:$A$782,$A140,СВЦЭМ!$B$39:$B$782,O$119)+'СЕТ СН'!$I$11+СВЦЭМ!$D$10+'СЕТ СН'!$I$5-'СЕТ СН'!$I$21</f>
        <v>3507.23845183</v>
      </c>
      <c r="P140" s="36">
        <f>SUMIFS(СВЦЭМ!$D$39:$D$782,СВЦЭМ!$A$39:$A$782,$A140,СВЦЭМ!$B$39:$B$782,P$119)+'СЕТ СН'!$I$11+СВЦЭМ!$D$10+'СЕТ СН'!$I$5-'СЕТ СН'!$I$21</f>
        <v>3514.6556737199999</v>
      </c>
      <c r="Q140" s="36">
        <f>SUMIFS(СВЦЭМ!$D$39:$D$782,СВЦЭМ!$A$39:$A$782,$A140,СВЦЭМ!$B$39:$B$782,Q$119)+'СЕТ СН'!$I$11+СВЦЭМ!$D$10+'СЕТ СН'!$I$5-'СЕТ СН'!$I$21</f>
        <v>3519.1237935999998</v>
      </c>
      <c r="R140" s="36">
        <f>SUMIFS(СВЦЭМ!$D$39:$D$782,СВЦЭМ!$A$39:$A$782,$A140,СВЦЭМ!$B$39:$B$782,R$119)+'СЕТ СН'!$I$11+СВЦЭМ!$D$10+'СЕТ СН'!$I$5-'СЕТ СН'!$I$21</f>
        <v>3493.7105102699998</v>
      </c>
      <c r="S140" s="36">
        <f>SUMIFS(СВЦЭМ!$D$39:$D$782,СВЦЭМ!$A$39:$A$782,$A140,СВЦЭМ!$B$39:$B$782,S$119)+'СЕТ СН'!$I$11+СВЦЭМ!$D$10+'СЕТ СН'!$I$5-'СЕТ СН'!$I$21</f>
        <v>3491.2772815399999</v>
      </c>
      <c r="T140" s="36">
        <f>SUMIFS(СВЦЭМ!$D$39:$D$782,СВЦЭМ!$A$39:$A$782,$A140,СВЦЭМ!$B$39:$B$782,T$119)+'СЕТ СН'!$I$11+СВЦЭМ!$D$10+'СЕТ СН'!$I$5-'СЕТ СН'!$I$21</f>
        <v>3524.24559146</v>
      </c>
      <c r="U140" s="36">
        <f>SUMIFS(СВЦЭМ!$D$39:$D$782,СВЦЭМ!$A$39:$A$782,$A140,СВЦЭМ!$B$39:$B$782,U$119)+'СЕТ СН'!$I$11+СВЦЭМ!$D$10+'СЕТ СН'!$I$5-'СЕТ СН'!$I$21</f>
        <v>3490.2517212299999</v>
      </c>
      <c r="V140" s="36">
        <f>SUMIFS(СВЦЭМ!$D$39:$D$782,СВЦЭМ!$A$39:$A$782,$A140,СВЦЭМ!$B$39:$B$782,V$119)+'СЕТ СН'!$I$11+СВЦЭМ!$D$10+'СЕТ СН'!$I$5-'СЕТ СН'!$I$21</f>
        <v>3455.0563731699999</v>
      </c>
      <c r="W140" s="36">
        <f>SUMIFS(СВЦЭМ!$D$39:$D$782,СВЦЭМ!$A$39:$A$782,$A140,СВЦЭМ!$B$39:$B$782,W$119)+'СЕТ СН'!$I$11+СВЦЭМ!$D$10+'СЕТ СН'!$I$5-'СЕТ СН'!$I$21</f>
        <v>3464.9129452500001</v>
      </c>
      <c r="X140" s="36">
        <f>SUMIFS(СВЦЭМ!$D$39:$D$782,СВЦЭМ!$A$39:$A$782,$A140,СВЦЭМ!$B$39:$B$782,X$119)+'СЕТ СН'!$I$11+СВЦЭМ!$D$10+'СЕТ СН'!$I$5-'СЕТ СН'!$I$21</f>
        <v>3441.4399440399998</v>
      </c>
      <c r="Y140" s="36">
        <f>SUMIFS(СВЦЭМ!$D$39:$D$782,СВЦЭМ!$A$39:$A$782,$A140,СВЦЭМ!$B$39:$B$782,Y$119)+'СЕТ СН'!$I$11+СВЦЭМ!$D$10+'СЕТ СН'!$I$5-'СЕТ СН'!$I$21</f>
        <v>3412.5121905300002</v>
      </c>
    </row>
    <row r="141" spans="1:25" ht="15.75" x14ac:dyDescent="0.2">
      <c r="A141" s="35">
        <f t="shared" si="3"/>
        <v>44369</v>
      </c>
      <c r="B141" s="36">
        <f>SUMIFS(СВЦЭМ!$D$39:$D$782,СВЦЭМ!$A$39:$A$782,$A141,СВЦЭМ!$B$39:$B$782,B$119)+'СЕТ СН'!$I$11+СВЦЭМ!$D$10+'СЕТ СН'!$I$5-'СЕТ СН'!$I$21</f>
        <v>3518.2339525899997</v>
      </c>
      <c r="C141" s="36">
        <f>SUMIFS(СВЦЭМ!$D$39:$D$782,СВЦЭМ!$A$39:$A$782,$A141,СВЦЭМ!$B$39:$B$782,C$119)+'СЕТ СН'!$I$11+СВЦЭМ!$D$10+'СЕТ СН'!$I$5-'СЕТ СН'!$I$21</f>
        <v>3598.9950228600001</v>
      </c>
      <c r="D141" s="36">
        <f>SUMIFS(СВЦЭМ!$D$39:$D$782,СВЦЭМ!$A$39:$A$782,$A141,СВЦЭМ!$B$39:$B$782,D$119)+'СЕТ СН'!$I$11+СВЦЭМ!$D$10+'СЕТ СН'!$I$5-'СЕТ СН'!$I$21</f>
        <v>3662.0852294799997</v>
      </c>
      <c r="E141" s="36">
        <f>SUMIFS(СВЦЭМ!$D$39:$D$782,СВЦЭМ!$A$39:$A$782,$A141,СВЦЭМ!$B$39:$B$782,E$119)+'СЕТ СН'!$I$11+СВЦЭМ!$D$10+'СЕТ СН'!$I$5-'СЕТ СН'!$I$21</f>
        <v>3656.5677837399999</v>
      </c>
      <c r="F141" s="36">
        <f>SUMIFS(СВЦЭМ!$D$39:$D$782,СВЦЭМ!$A$39:$A$782,$A141,СВЦЭМ!$B$39:$B$782,F$119)+'СЕТ СН'!$I$11+СВЦЭМ!$D$10+'СЕТ СН'!$I$5-'СЕТ СН'!$I$21</f>
        <v>3652.4901776799998</v>
      </c>
      <c r="G141" s="36">
        <f>SUMIFS(СВЦЭМ!$D$39:$D$782,СВЦЭМ!$A$39:$A$782,$A141,СВЦЭМ!$B$39:$B$782,G$119)+'СЕТ СН'!$I$11+СВЦЭМ!$D$10+'СЕТ СН'!$I$5-'СЕТ СН'!$I$21</f>
        <v>3654.7179163400001</v>
      </c>
      <c r="H141" s="36">
        <f>SUMIFS(СВЦЭМ!$D$39:$D$782,СВЦЭМ!$A$39:$A$782,$A141,СВЦЭМ!$B$39:$B$782,H$119)+'СЕТ СН'!$I$11+СВЦЭМ!$D$10+'СЕТ СН'!$I$5-'СЕТ СН'!$I$21</f>
        <v>3628.0840075900001</v>
      </c>
      <c r="I141" s="36">
        <f>SUMIFS(СВЦЭМ!$D$39:$D$782,СВЦЭМ!$A$39:$A$782,$A141,СВЦЭМ!$B$39:$B$782,I$119)+'СЕТ СН'!$I$11+СВЦЭМ!$D$10+'СЕТ СН'!$I$5-'СЕТ СН'!$I$21</f>
        <v>3524.1310106399997</v>
      </c>
      <c r="J141" s="36">
        <f>SUMIFS(СВЦЭМ!$D$39:$D$782,СВЦЭМ!$A$39:$A$782,$A141,СВЦЭМ!$B$39:$B$782,J$119)+'СЕТ СН'!$I$11+СВЦЭМ!$D$10+'СЕТ СН'!$I$5-'СЕТ СН'!$I$21</f>
        <v>3445.9613649200001</v>
      </c>
      <c r="K141" s="36">
        <f>SUMIFS(СВЦЭМ!$D$39:$D$782,СВЦЭМ!$A$39:$A$782,$A141,СВЦЭМ!$B$39:$B$782,K$119)+'СЕТ СН'!$I$11+СВЦЭМ!$D$10+'СЕТ СН'!$I$5-'СЕТ СН'!$I$21</f>
        <v>3471.9354192000001</v>
      </c>
      <c r="L141" s="36">
        <f>SUMIFS(СВЦЭМ!$D$39:$D$782,СВЦЭМ!$A$39:$A$782,$A141,СВЦЭМ!$B$39:$B$782,L$119)+'СЕТ СН'!$I$11+СВЦЭМ!$D$10+'СЕТ СН'!$I$5-'СЕТ СН'!$I$21</f>
        <v>3480.2420346600002</v>
      </c>
      <c r="M141" s="36">
        <f>SUMIFS(СВЦЭМ!$D$39:$D$782,СВЦЭМ!$A$39:$A$782,$A141,СВЦЭМ!$B$39:$B$782,M$119)+'СЕТ СН'!$I$11+СВЦЭМ!$D$10+'СЕТ СН'!$I$5-'СЕТ СН'!$I$21</f>
        <v>3480.2523055800002</v>
      </c>
      <c r="N141" s="36">
        <f>SUMIFS(СВЦЭМ!$D$39:$D$782,СВЦЭМ!$A$39:$A$782,$A141,СВЦЭМ!$B$39:$B$782,N$119)+'СЕТ СН'!$I$11+СВЦЭМ!$D$10+'СЕТ СН'!$I$5-'СЕТ СН'!$I$21</f>
        <v>3524.3683463699999</v>
      </c>
      <c r="O141" s="36">
        <f>SUMIFS(СВЦЭМ!$D$39:$D$782,СВЦЭМ!$A$39:$A$782,$A141,СВЦЭМ!$B$39:$B$782,O$119)+'СЕТ СН'!$I$11+СВЦЭМ!$D$10+'СЕТ СН'!$I$5-'СЕТ СН'!$I$21</f>
        <v>3560.8248165599998</v>
      </c>
      <c r="P141" s="36">
        <f>SUMIFS(СВЦЭМ!$D$39:$D$782,СВЦЭМ!$A$39:$A$782,$A141,СВЦЭМ!$B$39:$B$782,P$119)+'СЕТ СН'!$I$11+СВЦЭМ!$D$10+'СЕТ СН'!$I$5-'СЕТ СН'!$I$21</f>
        <v>3568.6122768599998</v>
      </c>
      <c r="Q141" s="36">
        <f>SUMIFS(СВЦЭМ!$D$39:$D$782,СВЦЭМ!$A$39:$A$782,$A141,СВЦЭМ!$B$39:$B$782,Q$119)+'СЕТ СН'!$I$11+СВЦЭМ!$D$10+'СЕТ СН'!$I$5-'СЕТ СН'!$I$21</f>
        <v>3575.0938089900001</v>
      </c>
      <c r="R141" s="36">
        <f>SUMIFS(СВЦЭМ!$D$39:$D$782,СВЦЭМ!$A$39:$A$782,$A141,СВЦЭМ!$B$39:$B$782,R$119)+'СЕТ СН'!$I$11+СВЦЭМ!$D$10+'СЕТ СН'!$I$5-'СЕТ СН'!$I$21</f>
        <v>3546.60719135</v>
      </c>
      <c r="S141" s="36">
        <f>SUMIFS(СВЦЭМ!$D$39:$D$782,СВЦЭМ!$A$39:$A$782,$A141,СВЦЭМ!$B$39:$B$782,S$119)+'СЕТ СН'!$I$11+СВЦЭМ!$D$10+'СЕТ СН'!$I$5-'СЕТ СН'!$I$21</f>
        <v>3501.5017015200001</v>
      </c>
      <c r="T141" s="36">
        <f>SUMIFS(СВЦЭМ!$D$39:$D$782,СВЦЭМ!$A$39:$A$782,$A141,СВЦЭМ!$B$39:$B$782,T$119)+'СЕТ СН'!$I$11+СВЦЭМ!$D$10+'СЕТ СН'!$I$5-'СЕТ СН'!$I$21</f>
        <v>3492.3843284200002</v>
      </c>
      <c r="U141" s="36">
        <f>SUMIFS(СВЦЭМ!$D$39:$D$782,СВЦЭМ!$A$39:$A$782,$A141,СВЦЭМ!$B$39:$B$782,U$119)+'СЕТ СН'!$I$11+СВЦЭМ!$D$10+'СЕТ СН'!$I$5-'СЕТ СН'!$I$21</f>
        <v>3495.9327738699999</v>
      </c>
      <c r="V141" s="36">
        <f>SUMIFS(СВЦЭМ!$D$39:$D$782,СВЦЭМ!$A$39:$A$782,$A141,СВЦЭМ!$B$39:$B$782,V$119)+'СЕТ СН'!$I$11+СВЦЭМ!$D$10+'СЕТ СН'!$I$5-'СЕТ СН'!$I$21</f>
        <v>3513.82824299</v>
      </c>
      <c r="W141" s="36">
        <f>SUMIFS(СВЦЭМ!$D$39:$D$782,СВЦЭМ!$A$39:$A$782,$A141,СВЦЭМ!$B$39:$B$782,W$119)+'СЕТ СН'!$I$11+СВЦЭМ!$D$10+'СЕТ СН'!$I$5-'СЕТ СН'!$I$21</f>
        <v>3524.9418513800001</v>
      </c>
      <c r="X141" s="36">
        <f>SUMIFS(СВЦЭМ!$D$39:$D$782,СВЦЭМ!$A$39:$A$782,$A141,СВЦЭМ!$B$39:$B$782,X$119)+'СЕТ СН'!$I$11+СВЦЭМ!$D$10+'СЕТ СН'!$I$5-'СЕТ СН'!$I$21</f>
        <v>3504.3568915799997</v>
      </c>
      <c r="Y141" s="36">
        <f>SUMIFS(СВЦЭМ!$D$39:$D$782,СВЦЭМ!$A$39:$A$782,$A141,СВЦЭМ!$B$39:$B$782,Y$119)+'СЕТ СН'!$I$11+СВЦЭМ!$D$10+'СЕТ СН'!$I$5-'СЕТ СН'!$I$21</f>
        <v>3488.7094616899999</v>
      </c>
    </row>
    <row r="142" spans="1:25" ht="15.75" x14ac:dyDescent="0.2">
      <c r="A142" s="35">
        <f t="shared" si="3"/>
        <v>44370</v>
      </c>
      <c r="B142" s="36">
        <f>SUMIFS(СВЦЭМ!$D$39:$D$782,СВЦЭМ!$A$39:$A$782,$A142,СВЦЭМ!$B$39:$B$782,B$119)+'СЕТ СН'!$I$11+СВЦЭМ!$D$10+'СЕТ СН'!$I$5-'СЕТ СН'!$I$21</f>
        <v>3584.9433347499998</v>
      </c>
      <c r="C142" s="36">
        <f>SUMIFS(СВЦЭМ!$D$39:$D$782,СВЦЭМ!$A$39:$A$782,$A142,СВЦЭМ!$B$39:$B$782,C$119)+'СЕТ СН'!$I$11+СВЦЭМ!$D$10+'СЕТ СН'!$I$5-'СЕТ СН'!$I$21</f>
        <v>3687.6034785000002</v>
      </c>
      <c r="D142" s="36">
        <f>SUMIFS(СВЦЭМ!$D$39:$D$782,СВЦЭМ!$A$39:$A$782,$A142,СВЦЭМ!$B$39:$B$782,D$119)+'СЕТ СН'!$I$11+СВЦЭМ!$D$10+'СЕТ СН'!$I$5-'СЕТ СН'!$I$21</f>
        <v>3726.6893768899999</v>
      </c>
      <c r="E142" s="36">
        <f>SUMIFS(СВЦЭМ!$D$39:$D$782,СВЦЭМ!$A$39:$A$782,$A142,СВЦЭМ!$B$39:$B$782,E$119)+'СЕТ СН'!$I$11+СВЦЭМ!$D$10+'СЕТ СН'!$I$5-'СЕТ СН'!$I$21</f>
        <v>3721.4880869399999</v>
      </c>
      <c r="F142" s="36">
        <f>SUMIFS(СВЦЭМ!$D$39:$D$782,СВЦЭМ!$A$39:$A$782,$A142,СВЦЭМ!$B$39:$B$782,F$119)+'СЕТ СН'!$I$11+СВЦЭМ!$D$10+'СЕТ СН'!$I$5-'СЕТ СН'!$I$21</f>
        <v>3719.52745852</v>
      </c>
      <c r="G142" s="36">
        <f>SUMIFS(СВЦЭМ!$D$39:$D$782,СВЦЭМ!$A$39:$A$782,$A142,СВЦЭМ!$B$39:$B$782,G$119)+'СЕТ СН'!$I$11+СВЦЭМ!$D$10+'СЕТ СН'!$I$5-'СЕТ СН'!$I$21</f>
        <v>3722.45636319</v>
      </c>
      <c r="H142" s="36">
        <f>SUMIFS(СВЦЭМ!$D$39:$D$782,СВЦЭМ!$A$39:$A$782,$A142,СВЦЭМ!$B$39:$B$782,H$119)+'СЕТ СН'!$I$11+СВЦЭМ!$D$10+'СЕТ СН'!$I$5-'СЕТ СН'!$I$21</f>
        <v>3728.6745101699998</v>
      </c>
      <c r="I142" s="36">
        <f>SUMIFS(СВЦЭМ!$D$39:$D$782,СВЦЭМ!$A$39:$A$782,$A142,СВЦЭМ!$B$39:$B$782,I$119)+'СЕТ СН'!$I$11+СВЦЭМ!$D$10+'СЕТ СН'!$I$5-'СЕТ СН'!$I$21</f>
        <v>3647.1171631799998</v>
      </c>
      <c r="J142" s="36">
        <f>SUMIFS(СВЦЭМ!$D$39:$D$782,СВЦЭМ!$A$39:$A$782,$A142,СВЦЭМ!$B$39:$B$782,J$119)+'СЕТ СН'!$I$11+СВЦЭМ!$D$10+'СЕТ СН'!$I$5-'СЕТ СН'!$I$21</f>
        <v>3555.1601683399999</v>
      </c>
      <c r="K142" s="36">
        <f>SUMIFS(СВЦЭМ!$D$39:$D$782,СВЦЭМ!$A$39:$A$782,$A142,СВЦЭМ!$B$39:$B$782,K$119)+'СЕТ СН'!$I$11+СВЦЭМ!$D$10+'СЕТ СН'!$I$5-'СЕТ СН'!$I$21</f>
        <v>3529.3956611899998</v>
      </c>
      <c r="L142" s="36">
        <f>SUMIFS(СВЦЭМ!$D$39:$D$782,СВЦЭМ!$A$39:$A$782,$A142,СВЦЭМ!$B$39:$B$782,L$119)+'СЕТ СН'!$I$11+СВЦЭМ!$D$10+'СЕТ СН'!$I$5-'СЕТ СН'!$I$21</f>
        <v>3546.34068772</v>
      </c>
      <c r="M142" s="36">
        <f>SUMIFS(СВЦЭМ!$D$39:$D$782,СВЦЭМ!$A$39:$A$782,$A142,СВЦЭМ!$B$39:$B$782,M$119)+'СЕТ СН'!$I$11+СВЦЭМ!$D$10+'СЕТ СН'!$I$5-'СЕТ СН'!$I$21</f>
        <v>3542.2584026899999</v>
      </c>
      <c r="N142" s="36">
        <f>SUMIFS(СВЦЭМ!$D$39:$D$782,СВЦЭМ!$A$39:$A$782,$A142,СВЦЭМ!$B$39:$B$782,N$119)+'СЕТ СН'!$I$11+СВЦЭМ!$D$10+'СЕТ СН'!$I$5-'СЕТ СН'!$I$21</f>
        <v>3600.1074885899998</v>
      </c>
      <c r="O142" s="36">
        <f>SUMIFS(СВЦЭМ!$D$39:$D$782,СВЦЭМ!$A$39:$A$782,$A142,СВЦЭМ!$B$39:$B$782,O$119)+'СЕТ СН'!$I$11+СВЦЭМ!$D$10+'СЕТ СН'!$I$5-'СЕТ СН'!$I$21</f>
        <v>3643.7882621799999</v>
      </c>
      <c r="P142" s="36">
        <f>SUMIFS(СВЦЭМ!$D$39:$D$782,СВЦЭМ!$A$39:$A$782,$A142,СВЦЭМ!$B$39:$B$782,P$119)+'СЕТ СН'!$I$11+СВЦЭМ!$D$10+'СЕТ СН'!$I$5-'СЕТ СН'!$I$21</f>
        <v>3652.5882006699999</v>
      </c>
      <c r="Q142" s="36">
        <f>SUMIFS(СВЦЭМ!$D$39:$D$782,СВЦЭМ!$A$39:$A$782,$A142,СВЦЭМ!$B$39:$B$782,Q$119)+'СЕТ СН'!$I$11+СВЦЭМ!$D$10+'СЕТ СН'!$I$5-'СЕТ СН'!$I$21</f>
        <v>3664.76588541</v>
      </c>
      <c r="R142" s="36">
        <f>SUMIFS(СВЦЭМ!$D$39:$D$782,СВЦЭМ!$A$39:$A$782,$A142,СВЦЭМ!$B$39:$B$782,R$119)+'СЕТ СН'!$I$11+СВЦЭМ!$D$10+'СЕТ СН'!$I$5-'СЕТ СН'!$I$21</f>
        <v>3621.1720714100002</v>
      </c>
      <c r="S142" s="36">
        <f>SUMIFS(СВЦЭМ!$D$39:$D$782,СВЦЭМ!$A$39:$A$782,$A142,СВЦЭМ!$B$39:$B$782,S$119)+'СЕТ СН'!$I$11+СВЦЭМ!$D$10+'СЕТ СН'!$I$5-'СЕТ СН'!$I$21</f>
        <v>3566.2417153199999</v>
      </c>
      <c r="T142" s="36">
        <f>SUMIFS(СВЦЭМ!$D$39:$D$782,СВЦЭМ!$A$39:$A$782,$A142,СВЦЭМ!$B$39:$B$782,T$119)+'СЕТ СН'!$I$11+СВЦЭМ!$D$10+'СЕТ СН'!$I$5-'СЕТ СН'!$I$21</f>
        <v>3533.6656357299998</v>
      </c>
      <c r="U142" s="36">
        <f>SUMIFS(СВЦЭМ!$D$39:$D$782,СВЦЭМ!$A$39:$A$782,$A142,СВЦЭМ!$B$39:$B$782,U$119)+'СЕТ СН'!$I$11+СВЦЭМ!$D$10+'СЕТ СН'!$I$5-'СЕТ СН'!$I$21</f>
        <v>3536.39276638</v>
      </c>
      <c r="V142" s="36">
        <f>SUMIFS(СВЦЭМ!$D$39:$D$782,СВЦЭМ!$A$39:$A$782,$A142,СВЦЭМ!$B$39:$B$782,V$119)+'СЕТ СН'!$I$11+СВЦЭМ!$D$10+'СЕТ СН'!$I$5-'СЕТ СН'!$I$21</f>
        <v>3552.4706232799999</v>
      </c>
      <c r="W142" s="36">
        <f>SUMIFS(СВЦЭМ!$D$39:$D$782,СВЦЭМ!$A$39:$A$782,$A142,СВЦЭМ!$B$39:$B$782,W$119)+'СЕТ СН'!$I$11+СВЦЭМ!$D$10+'СЕТ СН'!$I$5-'СЕТ СН'!$I$21</f>
        <v>3562.4476347899999</v>
      </c>
      <c r="X142" s="36">
        <f>SUMIFS(СВЦЭМ!$D$39:$D$782,СВЦЭМ!$A$39:$A$782,$A142,СВЦЭМ!$B$39:$B$782,X$119)+'СЕТ СН'!$I$11+СВЦЭМ!$D$10+'СЕТ СН'!$I$5-'СЕТ СН'!$I$21</f>
        <v>3542.6517630600001</v>
      </c>
      <c r="Y142" s="36">
        <f>SUMIFS(СВЦЭМ!$D$39:$D$782,СВЦЭМ!$A$39:$A$782,$A142,СВЦЭМ!$B$39:$B$782,Y$119)+'СЕТ СН'!$I$11+СВЦЭМ!$D$10+'СЕТ СН'!$I$5-'СЕТ СН'!$I$21</f>
        <v>3505.1667268800002</v>
      </c>
    </row>
    <row r="143" spans="1:25" ht="15.75" x14ac:dyDescent="0.2">
      <c r="A143" s="35">
        <f t="shared" si="3"/>
        <v>44371</v>
      </c>
      <c r="B143" s="36">
        <f>SUMIFS(СВЦЭМ!$D$39:$D$782,СВЦЭМ!$A$39:$A$782,$A143,СВЦЭМ!$B$39:$B$782,B$119)+'СЕТ СН'!$I$11+СВЦЭМ!$D$10+'СЕТ СН'!$I$5-'СЕТ СН'!$I$21</f>
        <v>3573.9193869800001</v>
      </c>
      <c r="C143" s="36">
        <f>SUMIFS(СВЦЭМ!$D$39:$D$782,СВЦЭМ!$A$39:$A$782,$A143,СВЦЭМ!$B$39:$B$782,C$119)+'СЕТ СН'!$I$11+СВЦЭМ!$D$10+'СЕТ СН'!$I$5-'СЕТ СН'!$I$21</f>
        <v>3678.1459654599998</v>
      </c>
      <c r="D143" s="36">
        <f>SUMIFS(СВЦЭМ!$D$39:$D$782,СВЦЭМ!$A$39:$A$782,$A143,СВЦЭМ!$B$39:$B$782,D$119)+'СЕТ СН'!$I$11+СВЦЭМ!$D$10+'СЕТ СН'!$I$5-'СЕТ СН'!$I$21</f>
        <v>3707.8456333700001</v>
      </c>
      <c r="E143" s="36">
        <f>SUMIFS(СВЦЭМ!$D$39:$D$782,СВЦЭМ!$A$39:$A$782,$A143,СВЦЭМ!$B$39:$B$782,E$119)+'СЕТ СН'!$I$11+СВЦЭМ!$D$10+'СЕТ СН'!$I$5-'СЕТ СН'!$I$21</f>
        <v>3705.64760093</v>
      </c>
      <c r="F143" s="36">
        <f>SUMIFS(СВЦЭМ!$D$39:$D$782,СВЦЭМ!$A$39:$A$782,$A143,СВЦЭМ!$B$39:$B$782,F$119)+'СЕТ СН'!$I$11+СВЦЭМ!$D$10+'СЕТ СН'!$I$5-'СЕТ СН'!$I$21</f>
        <v>3701.8305349399998</v>
      </c>
      <c r="G143" s="36">
        <f>SUMIFS(СВЦЭМ!$D$39:$D$782,СВЦЭМ!$A$39:$A$782,$A143,СВЦЭМ!$B$39:$B$782,G$119)+'СЕТ СН'!$I$11+СВЦЭМ!$D$10+'СЕТ СН'!$I$5-'СЕТ СН'!$I$21</f>
        <v>3710.8923425600001</v>
      </c>
      <c r="H143" s="36">
        <f>SUMIFS(СВЦЭМ!$D$39:$D$782,СВЦЭМ!$A$39:$A$782,$A143,СВЦЭМ!$B$39:$B$782,H$119)+'СЕТ СН'!$I$11+СВЦЭМ!$D$10+'СЕТ СН'!$I$5-'СЕТ СН'!$I$21</f>
        <v>3711.65894936</v>
      </c>
      <c r="I143" s="36">
        <f>SUMIFS(СВЦЭМ!$D$39:$D$782,СВЦЭМ!$A$39:$A$782,$A143,СВЦЭМ!$B$39:$B$782,I$119)+'СЕТ СН'!$I$11+СВЦЭМ!$D$10+'СЕТ СН'!$I$5-'СЕТ СН'!$I$21</f>
        <v>3623.0430911599997</v>
      </c>
      <c r="J143" s="36">
        <f>SUMIFS(СВЦЭМ!$D$39:$D$782,СВЦЭМ!$A$39:$A$782,$A143,СВЦЭМ!$B$39:$B$782,J$119)+'СЕТ СН'!$I$11+СВЦЭМ!$D$10+'СЕТ СН'!$I$5-'СЕТ СН'!$I$21</f>
        <v>3560.2933292799999</v>
      </c>
      <c r="K143" s="36">
        <f>SUMIFS(СВЦЭМ!$D$39:$D$782,СВЦЭМ!$A$39:$A$782,$A143,СВЦЭМ!$B$39:$B$782,K$119)+'СЕТ СН'!$I$11+СВЦЭМ!$D$10+'СЕТ СН'!$I$5-'СЕТ СН'!$I$21</f>
        <v>3570.3018925400002</v>
      </c>
      <c r="L143" s="36">
        <f>SUMIFS(СВЦЭМ!$D$39:$D$782,СВЦЭМ!$A$39:$A$782,$A143,СВЦЭМ!$B$39:$B$782,L$119)+'СЕТ СН'!$I$11+СВЦЭМ!$D$10+'СЕТ СН'!$I$5-'СЕТ СН'!$I$21</f>
        <v>3566.02960588</v>
      </c>
      <c r="M143" s="36">
        <f>SUMIFS(СВЦЭМ!$D$39:$D$782,СВЦЭМ!$A$39:$A$782,$A143,СВЦЭМ!$B$39:$B$782,M$119)+'СЕТ СН'!$I$11+СВЦЭМ!$D$10+'СЕТ СН'!$I$5-'СЕТ СН'!$I$21</f>
        <v>3571.4098306199999</v>
      </c>
      <c r="N143" s="36">
        <f>SUMIFS(СВЦЭМ!$D$39:$D$782,СВЦЭМ!$A$39:$A$782,$A143,СВЦЭМ!$B$39:$B$782,N$119)+'СЕТ СН'!$I$11+СВЦЭМ!$D$10+'СЕТ СН'!$I$5-'СЕТ СН'!$I$21</f>
        <v>3608.83033105</v>
      </c>
      <c r="O143" s="36">
        <f>SUMIFS(СВЦЭМ!$D$39:$D$782,СВЦЭМ!$A$39:$A$782,$A143,СВЦЭМ!$B$39:$B$782,O$119)+'СЕТ СН'!$I$11+СВЦЭМ!$D$10+'СЕТ СН'!$I$5-'СЕТ СН'!$I$21</f>
        <v>3671.8546912900001</v>
      </c>
      <c r="P143" s="36">
        <f>SUMIFS(СВЦЭМ!$D$39:$D$782,СВЦЭМ!$A$39:$A$782,$A143,СВЦЭМ!$B$39:$B$782,P$119)+'СЕТ СН'!$I$11+СВЦЭМ!$D$10+'СЕТ СН'!$I$5-'СЕТ СН'!$I$21</f>
        <v>3678.4591324899998</v>
      </c>
      <c r="Q143" s="36">
        <f>SUMIFS(СВЦЭМ!$D$39:$D$782,СВЦЭМ!$A$39:$A$782,$A143,СВЦЭМ!$B$39:$B$782,Q$119)+'СЕТ СН'!$I$11+СВЦЭМ!$D$10+'СЕТ СН'!$I$5-'СЕТ СН'!$I$21</f>
        <v>3674.3109714699999</v>
      </c>
      <c r="R143" s="36">
        <f>SUMIFS(СВЦЭМ!$D$39:$D$782,СВЦЭМ!$A$39:$A$782,$A143,СВЦЭМ!$B$39:$B$782,R$119)+'СЕТ СН'!$I$11+СВЦЭМ!$D$10+'СЕТ СН'!$I$5-'СЕТ СН'!$I$21</f>
        <v>3617.61126126</v>
      </c>
      <c r="S143" s="36">
        <f>SUMIFS(СВЦЭМ!$D$39:$D$782,СВЦЭМ!$A$39:$A$782,$A143,СВЦЭМ!$B$39:$B$782,S$119)+'СЕТ СН'!$I$11+СВЦЭМ!$D$10+'СЕТ СН'!$I$5-'СЕТ СН'!$I$21</f>
        <v>3571.0366737300001</v>
      </c>
      <c r="T143" s="36">
        <f>SUMIFS(СВЦЭМ!$D$39:$D$782,СВЦЭМ!$A$39:$A$782,$A143,СВЦЭМ!$B$39:$B$782,T$119)+'СЕТ СН'!$I$11+СВЦЭМ!$D$10+'СЕТ СН'!$I$5-'СЕТ СН'!$I$21</f>
        <v>3558.35139961</v>
      </c>
      <c r="U143" s="36">
        <f>SUMIFS(СВЦЭМ!$D$39:$D$782,СВЦЭМ!$A$39:$A$782,$A143,СВЦЭМ!$B$39:$B$782,U$119)+'СЕТ СН'!$I$11+СВЦЭМ!$D$10+'СЕТ СН'!$I$5-'СЕТ СН'!$I$21</f>
        <v>3566.4216750999999</v>
      </c>
      <c r="V143" s="36">
        <f>SUMIFS(СВЦЭМ!$D$39:$D$782,СВЦЭМ!$A$39:$A$782,$A143,СВЦЭМ!$B$39:$B$782,V$119)+'СЕТ СН'!$I$11+СВЦЭМ!$D$10+'СЕТ СН'!$I$5-'СЕТ СН'!$I$21</f>
        <v>3571.7736804900001</v>
      </c>
      <c r="W143" s="36">
        <f>SUMIFS(СВЦЭМ!$D$39:$D$782,СВЦЭМ!$A$39:$A$782,$A143,СВЦЭМ!$B$39:$B$782,W$119)+'СЕТ СН'!$I$11+СВЦЭМ!$D$10+'СЕТ СН'!$I$5-'СЕТ СН'!$I$21</f>
        <v>3571.7066230800001</v>
      </c>
      <c r="X143" s="36">
        <f>SUMIFS(СВЦЭМ!$D$39:$D$782,СВЦЭМ!$A$39:$A$782,$A143,СВЦЭМ!$B$39:$B$782,X$119)+'СЕТ СН'!$I$11+СВЦЭМ!$D$10+'СЕТ СН'!$I$5-'СЕТ СН'!$I$21</f>
        <v>3564.3434757699997</v>
      </c>
      <c r="Y143" s="36">
        <f>SUMIFS(СВЦЭМ!$D$39:$D$782,СВЦЭМ!$A$39:$A$782,$A143,СВЦЭМ!$B$39:$B$782,Y$119)+'СЕТ СН'!$I$11+СВЦЭМ!$D$10+'СЕТ СН'!$I$5-'СЕТ СН'!$I$21</f>
        <v>3528.4839084300002</v>
      </c>
    </row>
    <row r="144" spans="1:25" ht="15.75" x14ac:dyDescent="0.2">
      <c r="A144" s="35">
        <f t="shared" si="3"/>
        <v>44372</v>
      </c>
      <c r="B144" s="36">
        <f>SUMIFS(СВЦЭМ!$D$39:$D$782,СВЦЭМ!$A$39:$A$782,$A144,СВЦЭМ!$B$39:$B$782,B$119)+'СЕТ СН'!$I$11+СВЦЭМ!$D$10+'СЕТ СН'!$I$5-'СЕТ СН'!$I$21</f>
        <v>3585.60778291</v>
      </c>
      <c r="C144" s="36">
        <f>SUMIFS(СВЦЭМ!$D$39:$D$782,СВЦЭМ!$A$39:$A$782,$A144,СВЦЭМ!$B$39:$B$782,C$119)+'СЕТ СН'!$I$11+СВЦЭМ!$D$10+'СЕТ СН'!$I$5-'СЕТ СН'!$I$21</f>
        <v>3679.96467734</v>
      </c>
      <c r="D144" s="36">
        <f>SUMIFS(СВЦЭМ!$D$39:$D$782,СВЦЭМ!$A$39:$A$782,$A144,СВЦЭМ!$B$39:$B$782,D$119)+'СЕТ СН'!$I$11+СВЦЭМ!$D$10+'СЕТ СН'!$I$5-'СЕТ СН'!$I$21</f>
        <v>3717.3035296099997</v>
      </c>
      <c r="E144" s="36">
        <f>SUMIFS(СВЦЭМ!$D$39:$D$782,СВЦЭМ!$A$39:$A$782,$A144,СВЦЭМ!$B$39:$B$782,E$119)+'СЕТ СН'!$I$11+СВЦЭМ!$D$10+'СЕТ СН'!$I$5-'СЕТ СН'!$I$21</f>
        <v>3714.3824001200001</v>
      </c>
      <c r="F144" s="36">
        <f>SUMIFS(СВЦЭМ!$D$39:$D$782,СВЦЭМ!$A$39:$A$782,$A144,СВЦЭМ!$B$39:$B$782,F$119)+'СЕТ СН'!$I$11+СВЦЭМ!$D$10+'СЕТ СН'!$I$5-'СЕТ СН'!$I$21</f>
        <v>3715.7304483799999</v>
      </c>
      <c r="G144" s="36">
        <f>SUMIFS(СВЦЭМ!$D$39:$D$782,СВЦЭМ!$A$39:$A$782,$A144,СВЦЭМ!$B$39:$B$782,G$119)+'СЕТ СН'!$I$11+СВЦЭМ!$D$10+'СЕТ СН'!$I$5-'СЕТ СН'!$I$21</f>
        <v>3717.7258524700001</v>
      </c>
      <c r="H144" s="36">
        <f>SUMIFS(СВЦЭМ!$D$39:$D$782,СВЦЭМ!$A$39:$A$782,$A144,СВЦЭМ!$B$39:$B$782,H$119)+'СЕТ СН'!$I$11+СВЦЭМ!$D$10+'СЕТ СН'!$I$5-'СЕТ СН'!$I$21</f>
        <v>3716.9613201499997</v>
      </c>
      <c r="I144" s="36">
        <f>SUMIFS(СВЦЭМ!$D$39:$D$782,СВЦЭМ!$A$39:$A$782,$A144,СВЦЭМ!$B$39:$B$782,I$119)+'СЕТ СН'!$I$11+СВЦЭМ!$D$10+'СЕТ СН'!$I$5-'СЕТ СН'!$I$21</f>
        <v>3610.7097935100001</v>
      </c>
      <c r="J144" s="36">
        <f>SUMIFS(СВЦЭМ!$D$39:$D$782,СВЦЭМ!$A$39:$A$782,$A144,СВЦЭМ!$B$39:$B$782,J$119)+'СЕТ СН'!$I$11+СВЦЭМ!$D$10+'СЕТ СН'!$I$5-'СЕТ СН'!$I$21</f>
        <v>3551.7818956599999</v>
      </c>
      <c r="K144" s="36">
        <f>SUMIFS(СВЦЭМ!$D$39:$D$782,СВЦЭМ!$A$39:$A$782,$A144,СВЦЭМ!$B$39:$B$782,K$119)+'СЕТ СН'!$I$11+СВЦЭМ!$D$10+'СЕТ СН'!$I$5-'СЕТ СН'!$I$21</f>
        <v>3568.8609165899998</v>
      </c>
      <c r="L144" s="36">
        <f>SUMIFS(СВЦЭМ!$D$39:$D$782,СВЦЭМ!$A$39:$A$782,$A144,СВЦЭМ!$B$39:$B$782,L$119)+'СЕТ СН'!$I$11+СВЦЭМ!$D$10+'СЕТ СН'!$I$5-'СЕТ СН'!$I$21</f>
        <v>3562.1082688699998</v>
      </c>
      <c r="M144" s="36">
        <f>SUMIFS(СВЦЭМ!$D$39:$D$782,СВЦЭМ!$A$39:$A$782,$A144,СВЦЭМ!$B$39:$B$782,M$119)+'СЕТ СН'!$I$11+СВЦЭМ!$D$10+'СЕТ СН'!$I$5-'СЕТ СН'!$I$21</f>
        <v>3561.9468181299999</v>
      </c>
      <c r="N144" s="36">
        <f>SUMIFS(СВЦЭМ!$D$39:$D$782,СВЦЭМ!$A$39:$A$782,$A144,СВЦЭМ!$B$39:$B$782,N$119)+'СЕТ СН'!$I$11+СВЦЭМ!$D$10+'СЕТ СН'!$I$5-'СЕТ СН'!$I$21</f>
        <v>3612.39596876</v>
      </c>
      <c r="O144" s="36">
        <f>SUMIFS(СВЦЭМ!$D$39:$D$782,СВЦЭМ!$A$39:$A$782,$A144,СВЦЭМ!$B$39:$B$782,O$119)+'СЕТ СН'!$I$11+СВЦЭМ!$D$10+'СЕТ СН'!$I$5-'СЕТ СН'!$I$21</f>
        <v>3658.6940023699999</v>
      </c>
      <c r="P144" s="36">
        <f>SUMIFS(СВЦЭМ!$D$39:$D$782,СВЦЭМ!$A$39:$A$782,$A144,СВЦЭМ!$B$39:$B$782,P$119)+'СЕТ СН'!$I$11+СВЦЭМ!$D$10+'СЕТ СН'!$I$5-'СЕТ СН'!$I$21</f>
        <v>3666.33669663</v>
      </c>
      <c r="Q144" s="36">
        <f>SUMIFS(СВЦЭМ!$D$39:$D$782,СВЦЭМ!$A$39:$A$782,$A144,СВЦЭМ!$B$39:$B$782,Q$119)+'СЕТ СН'!$I$11+СВЦЭМ!$D$10+'СЕТ СН'!$I$5-'СЕТ СН'!$I$21</f>
        <v>3674.5896327599999</v>
      </c>
      <c r="R144" s="36">
        <f>SUMIFS(СВЦЭМ!$D$39:$D$782,СВЦЭМ!$A$39:$A$782,$A144,СВЦЭМ!$B$39:$B$782,R$119)+'СЕТ СН'!$I$11+СВЦЭМ!$D$10+'СЕТ СН'!$I$5-'СЕТ СН'!$I$21</f>
        <v>3640.77515472</v>
      </c>
      <c r="S144" s="36">
        <f>SUMIFS(СВЦЭМ!$D$39:$D$782,СВЦЭМ!$A$39:$A$782,$A144,СВЦЭМ!$B$39:$B$782,S$119)+'СЕТ СН'!$I$11+СВЦЭМ!$D$10+'СЕТ СН'!$I$5-'СЕТ СН'!$I$21</f>
        <v>3572.8604261800001</v>
      </c>
      <c r="T144" s="36">
        <f>SUMIFS(СВЦЭМ!$D$39:$D$782,СВЦЭМ!$A$39:$A$782,$A144,СВЦЭМ!$B$39:$B$782,T$119)+'СЕТ СН'!$I$11+СВЦЭМ!$D$10+'СЕТ СН'!$I$5-'СЕТ СН'!$I$21</f>
        <v>3556.8465027699999</v>
      </c>
      <c r="U144" s="36">
        <f>SUMIFS(СВЦЭМ!$D$39:$D$782,СВЦЭМ!$A$39:$A$782,$A144,СВЦЭМ!$B$39:$B$782,U$119)+'СЕТ СН'!$I$11+СВЦЭМ!$D$10+'СЕТ СН'!$I$5-'СЕТ СН'!$I$21</f>
        <v>3563.4982569399999</v>
      </c>
      <c r="V144" s="36">
        <f>SUMIFS(СВЦЭМ!$D$39:$D$782,СВЦЭМ!$A$39:$A$782,$A144,СВЦЭМ!$B$39:$B$782,V$119)+'СЕТ СН'!$I$11+СВЦЭМ!$D$10+'СЕТ СН'!$I$5-'СЕТ СН'!$I$21</f>
        <v>3564.3170861799999</v>
      </c>
      <c r="W144" s="36">
        <f>SUMIFS(СВЦЭМ!$D$39:$D$782,СВЦЭМ!$A$39:$A$782,$A144,СВЦЭМ!$B$39:$B$782,W$119)+'СЕТ СН'!$I$11+СВЦЭМ!$D$10+'СЕТ СН'!$I$5-'СЕТ СН'!$I$21</f>
        <v>3573.1332077899997</v>
      </c>
      <c r="X144" s="36">
        <f>SUMIFS(СВЦЭМ!$D$39:$D$782,СВЦЭМ!$A$39:$A$782,$A144,СВЦЭМ!$B$39:$B$782,X$119)+'СЕТ СН'!$I$11+СВЦЭМ!$D$10+'СЕТ СН'!$I$5-'СЕТ СН'!$I$21</f>
        <v>3557.56450911</v>
      </c>
      <c r="Y144" s="36">
        <f>SUMIFS(СВЦЭМ!$D$39:$D$782,СВЦЭМ!$A$39:$A$782,$A144,СВЦЭМ!$B$39:$B$782,Y$119)+'СЕТ СН'!$I$11+СВЦЭМ!$D$10+'СЕТ СН'!$I$5-'СЕТ СН'!$I$21</f>
        <v>3512.9921676700001</v>
      </c>
    </row>
    <row r="145" spans="1:27" ht="15.75" x14ac:dyDescent="0.2">
      <c r="A145" s="35">
        <f t="shared" si="3"/>
        <v>44373</v>
      </c>
      <c r="B145" s="36">
        <f>SUMIFS(СВЦЭМ!$D$39:$D$782,СВЦЭМ!$A$39:$A$782,$A145,СВЦЭМ!$B$39:$B$782,B$119)+'СЕТ СН'!$I$11+СВЦЭМ!$D$10+'СЕТ СН'!$I$5-'СЕТ СН'!$I$21</f>
        <v>3548.4526854599999</v>
      </c>
      <c r="C145" s="36">
        <f>SUMIFS(СВЦЭМ!$D$39:$D$782,СВЦЭМ!$A$39:$A$782,$A145,СВЦЭМ!$B$39:$B$782,C$119)+'СЕТ СН'!$I$11+СВЦЭМ!$D$10+'СЕТ СН'!$I$5-'СЕТ СН'!$I$21</f>
        <v>3641.05310353</v>
      </c>
      <c r="D145" s="36">
        <f>SUMIFS(СВЦЭМ!$D$39:$D$782,СВЦЭМ!$A$39:$A$782,$A145,СВЦЭМ!$B$39:$B$782,D$119)+'СЕТ СН'!$I$11+СВЦЭМ!$D$10+'СЕТ СН'!$I$5-'СЕТ СН'!$I$21</f>
        <v>3658.1412381299997</v>
      </c>
      <c r="E145" s="36">
        <f>SUMIFS(СВЦЭМ!$D$39:$D$782,СВЦЭМ!$A$39:$A$782,$A145,СВЦЭМ!$B$39:$B$782,E$119)+'СЕТ СН'!$I$11+СВЦЭМ!$D$10+'СЕТ СН'!$I$5-'СЕТ СН'!$I$21</f>
        <v>3658.1798516399999</v>
      </c>
      <c r="F145" s="36">
        <f>SUMIFS(СВЦЭМ!$D$39:$D$782,СВЦЭМ!$A$39:$A$782,$A145,СВЦЭМ!$B$39:$B$782,F$119)+'СЕТ СН'!$I$11+СВЦЭМ!$D$10+'СЕТ СН'!$I$5-'СЕТ СН'!$I$21</f>
        <v>3665.5454715799997</v>
      </c>
      <c r="G145" s="36">
        <f>SUMIFS(СВЦЭМ!$D$39:$D$782,СВЦЭМ!$A$39:$A$782,$A145,СВЦЭМ!$B$39:$B$782,G$119)+'СЕТ СН'!$I$11+СВЦЭМ!$D$10+'СЕТ СН'!$I$5-'СЕТ СН'!$I$21</f>
        <v>3655.8629004499999</v>
      </c>
      <c r="H145" s="36">
        <f>SUMIFS(СВЦЭМ!$D$39:$D$782,СВЦЭМ!$A$39:$A$782,$A145,СВЦЭМ!$B$39:$B$782,H$119)+'СЕТ СН'!$I$11+СВЦЭМ!$D$10+'СЕТ СН'!$I$5-'СЕТ СН'!$I$21</f>
        <v>3656.23067051</v>
      </c>
      <c r="I145" s="36">
        <f>SUMIFS(СВЦЭМ!$D$39:$D$782,СВЦЭМ!$A$39:$A$782,$A145,СВЦЭМ!$B$39:$B$782,I$119)+'СЕТ СН'!$I$11+СВЦЭМ!$D$10+'СЕТ СН'!$I$5-'СЕТ СН'!$I$21</f>
        <v>3632.1506053100002</v>
      </c>
      <c r="J145" s="36">
        <f>SUMIFS(СВЦЭМ!$D$39:$D$782,СВЦЭМ!$A$39:$A$782,$A145,СВЦЭМ!$B$39:$B$782,J$119)+'СЕТ СН'!$I$11+СВЦЭМ!$D$10+'СЕТ СН'!$I$5-'СЕТ СН'!$I$21</f>
        <v>3567.03284248</v>
      </c>
      <c r="K145" s="36">
        <f>SUMIFS(СВЦЭМ!$D$39:$D$782,СВЦЭМ!$A$39:$A$782,$A145,СВЦЭМ!$B$39:$B$782,K$119)+'СЕТ СН'!$I$11+СВЦЭМ!$D$10+'СЕТ СН'!$I$5-'СЕТ СН'!$I$21</f>
        <v>3531.0434573299999</v>
      </c>
      <c r="L145" s="36">
        <f>SUMIFS(СВЦЭМ!$D$39:$D$782,СВЦЭМ!$A$39:$A$782,$A145,СВЦЭМ!$B$39:$B$782,L$119)+'СЕТ СН'!$I$11+СВЦЭМ!$D$10+'СЕТ СН'!$I$5-'СЕТ СН'!$I$21</f>
        <v>3536.6163764399998</v>
      </c>
      <c r="M145" s="36">
        <f>SUMIFS(СВЦЭМ!$D$39:$D$782,СВЦЭМ!$A$39:$A$782,$A145,СВЦЭМ!$B$39:$B$782,M$119)+'СЕТ СН'!$I$11+СВЦЭМ!$D$10+'СЕТ СН'!$I$5-'СЕТ СН'!$I$21</f>
        <v>3554.38153229</v>
      </c>
      <c r="N145" s="36">
        <f>SUMIFS(СВЦЭМ!$D$39:$D$782,СВЦЭМ!$A$39:$A$782,$A145,СВЦЭМ!$B$39:$B$782,N$119)+'СЕТ СН'!$I$11+СВЦЭМ!$D$10+'СЕТ СН'!$I$5-'СЕТ СН'!$I$21</f>
        <v>3601.78911156</v>
      </c>
      <c r="O145" s="36">
        <f>SUMIFS(СВЦЭМ!$D$39:$D$782,СВЦЭМ!$A$39:$A$782,$A145,СВЦЭМ!$B$39:$B$782,O$119)+'СЕТ СН'!$I$11+СВЦЭМ!$D$10+'СЕТ СН'!$I$5-'СЕТ СН'!$I$21</f>
        <v>3609.9615132600002</v>
      </c>
      <c r="P145" s="36">
        <f>SUMIFS(СВЦЭМ!$D$39:$D$782,СВЦЭМ!$A$39:$A$782,$A145,СВЦЭМ!$B$39:$B$782,P$119)+'СЕТ СН'!$I$11+СВЦЭМ!$D$10+'СЕТ СН'!$I$5-'СЕТ СН'!$I$21</f>
        <v>3612.1344364699999</v>
      </c>
      <c r="Q145" s="36">
        <f>SUMIFS(СВЦЭМ!$D$39:$D$782,СВЦЭМ!$A$39:$A$782,$A145,СВЦЭМ!$B$39:$B$782,Q$119)+'СЕТ СН'!$I$11+СВЦЭМ!$D$10+'СЕТ СН'!$I$5-'СЕТ СН'!$I$21</f>
        <v>3611.6195554400001</v>
      </c>
      <c r="R145" s="36">
        <f>SUMIFS(СВЦЭМ!$D$39:$D$782,СВЦЭМ!$A$39:$A$782,$A145,СВЦЭМ!$B$39:$B$782,R$119)+'СЕТ СН'!$I$11+СВЦЭМ!$D$10+'СЕТ СН'!$I$5-'СЕТ СН'!$I$21</f>
        <v>3569.6855473699998</v>
      </c>
      <c r="S145" s="36">
        <f>SUMIFS(СВЦЭМ!$D$39:$D$782,СВЦЭМ!$A$39:$A$782,$A145,СВЦЭМ!$B$39:$B$782,S$119)+'СЕТ СН'!$I$11+СВЦЭМ!$D$10+'СЕТ СН'!$I$5-'СЕТ СН'!$I$21</f>
        <v>3538.9477707699998</v>
      </c>
      <c r="T145" s="36">
        <f>SUMIFS(СВЦЭМ!$D$39:$D$782,СВЦЭМ!$A$39:$A$782,$A145,СВЦЭМ!$B$39:$B$782,T$119)+'СЕТ СН'!$I$11+СВЦЭМ!$D$10+'СЕТ СН'!$I$5-'СЕТ СН'!$I$21</f>
        <v>3528.151042</v>
      </c>
      <c r="U145" s="36">
        <f>SUMIFS(СВЦЭМ!$D$39:$D$782,СВЦЭМ!$A$39:$A$782,$A145,СВЦЭМ!$B$39:$B$782,U$119)+'СЕТ СН'!$I$11+СВЦЭМ!$D$10+'СЕТ СН'!$I$5-'СЕТ СН'!$I$21</f>
        <v>3529.9104361700001</v>
      </c>
      <c r="V145" s="36">
        <f>SUMIFS(СВЦЭМ!$D$39:$D$782,СВЦЭМ!$A$39:$A$782,$A145,СВЦЭМ!$B$39:$B$782,V$119)+'СЕТ СН'!$I$11+СВЦЭМ!$D$10+'СЕТ СН'!$I$5-'СЕТ СН'!$I$21</f>
        <v>3527.4379357500002</v>
      </c>
      <c r="W145" s="36">
        <f>SUMIFS(СВЦЭМ!$D$39:$D$782,СВЦЭМ!$A$39:$A$782,$A145,СВЦЭМ!$B$39:$B$782,W$119)+'СЕТ СН'!$I$11+СВЦЭМ!$D$10+'СЕТ СН'!$I$5-'СЕТ СН'!$I$21</f>
        <v>3540.7579632899997</v>
      </c>
      <c r="X145" s="36">
        <f>SUMIFS(СВЦЭМ!$D$39:$D$782,СВЦЭМ!$A$39:$A$782,$A145,СВЦЭМ!$B$39:$B$782,X$119)+'СЕТ СН'!$I$11+СВЦЭМ!$D$10+'СЕТ СН'!$I$5-'СЕТ СН'!$I$21</f>
        <v>3530.3243689699998</v>
      </c>
      <c r="Y145" s="36">
        <f>SUMIFS(СВЦЭМ!$D$39:$D$782,СВЦЭМ!$A$39:$A$782,$A145,СВЦЭМ!$B$39:$B$782,Y$119)+'СЕТ СН'!$I$11+СВЦЭМ!$D$10+'СЕТ СН'!$I$5-'СЕТ СН'!$I$21</f>
        <v>3488.9424765200001</v>
      </c>
    </row>
    <row r="146" spans="1:27" ht="15.75" x14ac:dyDescent="0.2">
      <c r="A146" s="35">
        <f t="shared" si="3"/>
        <v>44374</v>
      </c>
      <c r="B146" s="36">
        <f>SUMIFS(СВЦЭМ!$D$39:$D$782,СВЦЭМ!$A$39:$A$782,$A146,СВЦЭМ!$B$39:$B$782,B$119)+'СЕТ СН'!$I$11+СВЦЭМ!$D$10+'СЕТ СН'!$I$5-'СЕТ СН'!$I$21</f>
        <v>3509.89491271</v>
      </c>
      <c r="C146" s="36">
        <f>SUMIFS(СВЦЭМ!$D$39:$D$782,СВЦЭМ!$A$39:$A$782,$A146,СВЦЭМ!$B$39:$B$782,C$119)+'СЕТ СН'!$I$11+СВЦЭМ!$D$10+'СЕТ СН'!$I$5-'СЕТ СН'!$I$21</f>
        <v>3564.1577001799997</v>
      </c>
      <c r="D146" s="36">
        <f>SUMIFS(СВЦЭМ!$D$39:$D$782,СВЦЭМ!$A$39:$A$782,$A146,СВЦЭМ!$B$39:$B$782,D$119)+'СЕТ СН'!$I$11+СВЦЭМ!$D$10+'СЕТ СН'!$I$5-'СЕТ СН'!$I$21</f>
        <v>3634.0529207899999</v>
      </c>
      <c r="E146" s="36">
        <f>SUMIFS(СВЦЭМ!$D$39:$D$782,СВЦЭМ!$A$39:$A$782,$A146,СВЦЭМ!$B$39:$B$782,E$119)+'СЕТ СН'!$I$11+СВЦЭМ!$D$10+'СЕТ СН'!$I$5-'СЕТ СН'!$I$21</f>
        <v>3653.2740450800002</v>
      </c>
      <c r="F146" s="36">
        <f>SUMIFS(СВЦЭМ!$D$39:$D$782,СВЦЭМ!$A$39:$A$782,$A146,СВЦЭМ!$B$39:$B$782,F$119)+'СЕТ СН'!$I$11+СВЦЭМ!$D$10+'СЕТ СН'!$I$5-'СЕТ СН'!$I$21</f>
        <v>3658.1312623200001</v>
      </c>
      <c r="G146" s="36">
        <f>SUMIFS(СВЦЭМ!$D$39:$D$782,СВЦЭМ!$A$39:$A$782,$A146,СВЦЭМ!$B$39:$B$782,G$119)+'СЕТ СН'!$I$11+СВЦЭМ!$D$10+'СЕТ СН'!$I$5-'СЕТ СН'!$I$21</f>
        <v>3656.5574042499998</v>
      </c>
      <c r="H146" s="36">
        <f>SUMIFS(СВЦЭМ!$D$39:$D$782,СВЦЭМ!$A$39:$A$782,$A146,СВЦЭМ!$B$39:$B$782,H$119)+'СЕТ СН'!$I$11+СВЦЭМ!$D$10+'СЕТ СН'!$I$5-'СЕТ СН'!$I$21</f>
        <v>3638.0831272</v>
      </c>
      <c r="I146" s="36">
        <f>SUMIFS(СВЦЭМ!$D$39:$D$782,СВЦЭМ!$A$39:$A$782,$A146,СВЦЭМ!$B$39:$B$782,I$119)+'СЕТ СН'!$I$11+СВЦЭМ!$D$10+'СЕТ СН'!$I$5-'СЕТ СН'!$I$21</f>
        <v>3557.9916675599998</v>
      </c>
      <c r="J146" s="36">
        <f>SUMIFS(СВЦЭМ!$D$39:$D$782,СВЦЭМ!$A$39:$A$782,$A146,СВЦЭМ!$B$39:$B$782,J$119)+'СЕТ СН'!$I$11+СВЦЭМ!$D$10+'СЕТ СН'!$I$5-'СЕТ СН'!$I$21</f>
        <v>3510.4190117399999</v>
      </c>
      <c r="K146" s="36">
        <f>SUMIFS(СВЦЭМ!$D$39:$D$782,СВЦЭМ!$A$39:$A$782,$A146,СВЦЭМ!$B$39:$B$782,K$119)+'СЕТ СН'!$I$11+СВЦЭМ!$D$10+'СЕТ СН'!$I$5-'СЕТ СН'!$I$21</f>
        <v>3507.5111717999998</v>
      </c>
      <c r="L146" s="36">
        <f>SUMIFS(СВЦЭМ!$D$39:$D$782,СВЦЭМ!$A$39:$A$782,$A146,СВЦЭМ!$B$39:$B$782,L$119)+'СЕТ СН'!$I$11+СВЦЭМ!$D$10+'СЕТ СН'!$I$5-'СЕТ СН'!$I$21</f>
        <v>3497.15781844</v>
      </c>
      <c r="M146" s="36">
        <f>SUMIFS(СВЦЭМ!$D$39:$D$782,СВЦЭМ!$A$39:$A$782,$A146,СВЦЭМ!$B$39:$B$782,M$119)+'СЕТ СН'!$I$11+СВЦЭМ!$D$10+'СЕТ СН'!$I$5-'СЕТ СН'!$I$21</f>
        <v>3519.34416362</v>
      </c>
      <c r="N146" s="36">
        <f>SUMIFS(СВЦЭМ!$D$39:$D$782,СВЦЭМ!$A$39:$A$782,$A146,СВЦЭМ!$B$39:$B$782,N$119)+'СЕТ СН'!$I$11+СВЦЭМ!$D$10+'СЕТ СН'!$I$5-'СЕТ СН'!$I$21</f>
        <v>3582.0417354399997</v>
      </c>
      <c r="O146" s="36">
        <f>SUMIFS(СВЦЭМ!$D$39:$D$782,СВЦЭМ!$A$39:$A$782,$A146,СВЦЭМ!$B$39:$B$782,O$119)+'СЕТ СН'!$I$11+СВЦЭМ!$D$10+'СЕТ СН'!$I$5-'СЕТ СН'!$I$21</f>
        <v>3635.2262296199997</v>
      </c>
      <c r="P146" s="36">
        <f>SUMIFS(СВЦЭМ!$D$39:$D$782,СВЦЭМ!$A$39:$A$782,$A146,СВЦЭМ!$B$39:$B$782,P$119)+'СЕТ СН'!$I$11+СВЦЭМ!$D$10+'СЕТ СН'!$I$5-'СЕТ СН'!$I$21</f>
        <v>3642.60319153</v>
      </c>
      <c r="Q146" s="36">
        <f>SUMIFS(СВЦЭМ!$D$39:$D$782,СВЦЭМ!$A$39:$A$782,$A146,СВЦЭМ!$B$39:$B$782,Q$119)+'СЕТ СН'!$I$11+СВЦЭМ!$D$10+'СЕТ СН'!$I$5-'СЕТ СН'!$I$21</f>
        <v>3643.9991869699998</v>
      </c>
      <c r="R146" s="36">
        <f>SUMIFS(СВЦЭМ!$D$39:$D$782,СВЦЭМ!$A$39:$A$782,$A146,СВЦЭМ!$B$39:$B$782,R$119)+'СЕТ СН'!$I$11+СВЦЭМ!$D$10+'СЕТ СН'!$I$5-'СЕТ СН'!$I$21</f>
        <v>3605.0498736099998</v>
      </c>
      <c r="S146" s="36">
        <f>SUMIFS(СВЦЭМ!$D$39:$D$782,СВЦЭМ!$A$39:$A$782,$A146,СВЦЭМ!$B$39:$B$782,S$119)+'СЕТ СН'!$I$11+СВЦЭМ!$D$10+'СЕТ СН'!$I$5-'СЕТ СН'!$I$21</f>
        <v>3545.4052463099997</v>
      </c>
      <c r="T146" s="36">
        <f>SUMIFS(СВЦЭМ!$D$39:$D$782,СВЦЭМ!$A$39:$A$782,$A146,СВЦЭМ!$B$39:$B$782,T$119)+'СЕТ СН'!$I$11+СВЦЭМ!$D$10+'СЕТ СН'!$I$5-'СЕТ СН'!$I$21</f>
        <v>3507.8301426200001</v>
      </c>
      <c r="U146" s="36">
        <f>SUMIFS(СВЦЭМ!$D$39:$D$782,СВЦЭМ!$A$39:$A$782,$A146,СВЦЭМ!$B$39:$B$782,U$119)+'СЕТ СН'!$I$11+СВЦЭМ!$D$10+'СЕТ СН'!$I$5-'СЕТ СН'!$I$21</f>
        <v>3500.4333571100001</v>
      </c>
      <c r="V146" s="36">
        <f>SUMIFS(СВЦЭМ!$D$39:$D$782,СВЦЭМ!$A$39:$A$782,$A146,СВЦЭМ!$B$39:$B$782,V$119)+'СЕТ СН'!$I$11+СВЦЭМ!$D$10+'СЕТ СН'!$I$5-'СЕТ СН'!$I$21</f>
        <v>3484.29102977</v>
      </c>
      <c r="W146" s="36">
        <f>SUMIFS(СВЦЭМ!$D$39:$D$782,СВЦЭМ!$A$39:$A$782,$A146,СВЦЭМ!$B$39:$B$782,W$119)+'СЕТ СН'!$I$11+СВЦЭМ!$D$10+'СЕТ СН'!$I$5-'СЕТ СН'!$I$21</f>
        <v>3485.12380441</v>
      </c>
      <c r="X146" s="36">
        <f>SUMIFS(СВЦЭМ!$D$39:$D$782,СВЦЭМ!$A$39:$A$782,$A146,СВЦЭМ!$B$39:$B$782,X$119)+'СЕТ СН'!$I$11+СВЦЭМ!$D$10+'СЕТ СН'!$I$5-'СЕТ СН'!$I$21</f>
        <v>3482.7127275900002</v>
      </c>
      <c r="Y146" s="36">
        <f>SUMIFS(СВЦЭМ!$D$39:$D$782,СВЦЭМ!$A$39:$A$782,$A146,СВЦЭМ!$B$39:$B$782,Y$119)+'СЕТ СН'!$I$11+СВЦЭМ!$D$10+'СЕТ СН'!$I$5-'СЕТ СН'!$I$21</f>
        <v>3485.4998781200002</v>
      </c>
    </row>
    <row r="147" spans="1:27" ht="15.75" x14ac:dyDescent="0.2">
      <c r="A147" s="35">
        <f t="shared" si="3"/>
        <v>44375</v>
      </c>
      <c r="B147" s="36">
        <f>SUMIFS(СВЦЭМ!$D$39:$D$782,СВЦЭМ!$A$39:$A$782,$A147,СВЦЭМ!$B$39:$B$782,B$119)+'СЕТ СН'!$I$11+СВЦЭМ!$D$10+'СЕТ СН'!$I$5-'СЕТ СН'!$I$21</f>
        <v>3531.7855185200001</v>
      </c>
      <c r="C147" s="36">
        <f>SUMIFS(СВЦЭМ!$D$39:$D$782,СВЦЭМ!$A$39:$A$782,$A147,СВЦЭМ!$B$39:$B$782,C$119)+'СЕТ СН'!$I$11+СВЦЭМ!$D$10+'СЕТ СН'!$I$5-'СЕТ СН'!$I$21</f>
        <v>3610.4316092499998</v>
      </c>
      <c r="D147" s="36">
        <f>SUMIFS(СВЦЭМ!$D$39:$D$782,СВЦЭМ!$A$39:$A$782,$A147,СВЦЭМ!$B$39:$B$782,D$119)+'СЕТ СН'!$I$11+СВЦЭМ!$D$10+'СЕТ СН'!$I$5-'СЕТ СН'!$I$21</f>
        <v>3622.2831496099998</v>
      </c>
      <c r="E147" s="36">
        <f>SUMIFS(СВЦЭМ!$D$39:$D$782,СВЦЭМ!$A$39:$A$782,$A147,СВЦЭМ!$B$39:$B$782,E$119)+'СЕТ СН'!$I$11+СВЦЭМ!$D$10+'СЕТ СН'!$I$5-'СЕТ СН'!$I$21</f>
        <v>3634.39169081</v>
      </c>
      <c r="F147" s="36">
        <f>SUMIFS(СВЦЭМ!$D$39:$D$782,СВЦЭМ!$A$39:$A$782,$A147,СВЦЭМ!$B$39:$B$782,F$119)+'СЕТ СН'!$I$11+СВЦЭМ!$D$10+'СЕТ СН'!$I$5-'СЕТ СН'!$I$21</f>
        <v>3632.91021125</v>
      </c>
      <c r="G147" s="36">
        <f>SUMIFS(СВЦЭМ!$D$39:$D$782,СВЦЭМ!$A$39:$A$782,$A147,СВЦЭМ!$B$39:$B$782,G$119)+'СЕТ СН'!$I$11+СВЦЭМ!$D$10+'СЕТ СН'!$I$5-'СЕТ СН'!$I$21</f>
        <v>3619.6591465199999</v>
      </c>
      <c r="H147" s="36">
        <f>SUMIFS(СВЦЭМ!$D$39:$D$782,СВЦЭМ!$A$39:$A$782,$A147,СВЦЭМ!$B$39:$B$782,H$119)+'СЕТ СН'!$I$11+СВЦЭМ!$D$10+'СЕТ СН'!$I$5-'СЕТ СН'!$I$21</f>
        <v>3622.0879306400002</v>
      </c>
      <c r="I147" s="36">
        <f>SUMIFS(СВЦЭМ!$D$39:$D$782,СВЦЭМ!$A$39:$A$782,$A147,СВЦЭМ!$B$39:$B$782,I$119)+'СЕТ СН'!$I$11+СВЦЭМ!$D$10+'СЕТ СН'!$I$5-'СЕТ СН'!$I$21</f>
        <v>3668.6496729400001</v>
      </c>
      <c r="J147" s="36">
        <f>SUMIFS(СВЦЭМ!$D$39:$D$782,СВЦЭМ!$A$39:$A$782,$A147,СВЦЭМ!$B$39:$B$782,J$119)+'СЕТ СН'!$I$11+СВЦЭМ!$D$10+'СЕТ СН'!$I$5-'СЕТ СН'!$I$21</f>
        <v>3601.7354385199997</v>
      </c>
      <c r="K147" s="36">
        <f>SUMIFS(СВЦЭМ!$D$39:$D$782,СВЦЭМ!$A$39:$A$782,$A147,СВЦЭМ!$B$39:$B$782,K$119)+'СЕТ СН'!$I$11+СВЦЭМ!$D$10+'СЕТ СН'!$I$5-'СЕТ СН'!$I$21</f>
        <v>3559.8089490799998</v>
      </c>
      <c r="L147" s="36">
        <f>SUMIFS(СВЦЭМ!$D$39:$D$782,СВЦЭМ!$A$39:$A$782,$A147,СВЦЭМ!$B$39:$B$782,L$119)+'СЕТ СН'!$I$11+СВЦЭМ!$D$10+'СЕТ СН'!$I$5-'СЕТ СН'!$I$21</f>
        <v>3529.0811560399998</v>
      </c>
      <c r="M147" s="36">
        <f>SUMIFS(СВЦЭМ!$D$39:$D$782,СВЦЭМ!$A$39:$A$782,$A147,СВЦЭМ!$B$39:$B$782,M$119)+'СЕТ СН'!$I$11+СВЦЭМ!$D$10+'СЕТ СН'!$I$5-'СЕТ СН'!$I$21</f>
        <v>3563.1178942299998</v>
      </c>
      <c r="N147" s="36">
        <f>SUMIFS(СВЦЭМ!$D$39:$D$782,СВЦЭМ!$A$39:$A$782,$A147,СВЦЭМ!$B$39:$B$782,N$119)+'СЕТ СН'!$I$11+СВЦЭМ!$D$10+'СЕТ СН'!$I$5-'СЕТ СН'!$I$21</f>
        <v>3632.7220970399999</v>
      </c>
      <c r="O147" s="36">
        <f>SUMIFS(СВЦЭМ!$D$39:$D$782,СВЦЭМ!$A$39:$A$782,$A147,СВЦЭМ!$B$39:$B$782,O$119)+'СЕТ СН'!$I$11+СВЦЭМ!$D$10+'СЕТ СН'!$I$5-'СЕТ СН'!$I$21</f>
        <v>3663.7621879999997</v>
      </c>
      <c r="P147" s="36">
        <f>SUMIFS(СВЦЭМ!$D$39:$D$782,СВЦЭМ!$A$39:$A$782,$A147,СВЦЭМ!$B$39:$B$782,P$119)+'СЕТ СН'!$I$11+СВЦЭМ!$D$10+'СЕТ СН'!$I$5-'СЕТ СН'!$I$21</f>
        <v>3668.0633098999997</v>
      </c>
      <c r="Q147" s="36">
        <f>SUMIFS(СВЦЭМ!$D$39:$D$782,СВЦЭМ!$A$39:$A$782,$A147,СВЦЭМ!$B$39:$B$782,Q$119)+'СЕТ СН'!$I$11+СВЦЭМ!$D$10+'СЕТ СН'!$I$5-'СЕТ СН'!$I$21</f>
        <v>3661.06465566</v>
      </c>
      <c r="R147" s="36">
        <f>SUMIFS(СВЦЭМ!$D$39:$D$782,СВЦЭМ!$A$39:$A$782,$A147,СВЦЭМ!$B$39:$B$782,R$119)+'СЕТ СН'!$I$11+СВЦЭМ!$D$10+'СЕТ СН'!$I$5-'СЕТ СН'!$I$21</f>
        <v>3625.7865727999997</v>
      </c>
      <c r="S147" s="36">
        <f>SUMIFS(СВЦЭМ!$D$39:$D$782,СВЦЭМ!$A$39:$A$782,$A147,СВЦЭМ!$B$39:$B$782,S$119)+'СЕТ СН'!$I$11+СВЦЭМ!$D$10+'СЕТ СН'!$I$5-'СЕТ СН'!$I$21</f>
        <v>3584.73810069</v>
      </c>
      <c r="T147" s="36">
        <f>SUMIFS(СВЦЭМ!$D$39:$D$782,СВЦЭМ!$A$39:$A$782,$A147,СВЦЭМ!$B$39:$B$782,T$119)+'СЕТ СН'!$I$11+СВЦЭМ!$D$10+'СЕТ СН'!$I$5-'СЕТ СН'!$I$21</f>
        <v>3525.88862088</v>
      </c>
      <c r="U147" s="36">
        <f>SUMIFS(СВЦЭМ!$D$39:$D$782,СВЦЭМ!$A$39:$A$782,$A147,СВЦЭМ!$B$39:$B$782,U$119)+'СЕТ СН'!$I$11+СВЦЭМ!$D$10+'СЕТ СН'!$I$5-'СЕТ СН'!$I$21</f>
        <v>3532.4703700999999</v>
      </c>
      <c r="V147" s="36">
        <f>SUMIFS(СВЦЭМ!$D$39:$D$782,СВЦЭМ!$A$39:$A$782,$A147,СВЦЭМ!$B$39:$B$782,V$119)+'СЕТ СН'!$I$11+СВЦЭМ!$D$10+'СЕТ СН'!$I$5-'СЕТ СН'!$I$21</f>
        <v>3508.6867900299999</v>
      </c>
      <c r="W147" s="36">
        <f>SUMIFS(СВЦЭМ!$D$39:$D$782,СВЦЭМ!$A$39:$A$782,$A147,СВЦЭМ!$B$39:$B$782,W$119)+'СЕТ СН'!$I$11+СВЦЭМ!$D$10+'СЕТ СН'!$I$5-'СЕТ СН'!$I$21</f>
        <v>3518.254308</v>
      </c>
      <c r="X147" s="36">
        <f>SUMIFS(СВЦЭМ!$D$39:$D$782,СВЦЭМ!$A$39:$A$782,$A147,СВЦЭМ!$B$39:$B$782,X$119)+'СЕТ СН'!$I$11+СВЦЭМ!$D$10+'СЕТ СН'!$I$5-'СЕТ СН'!$I$21</f>
        <v>3530.25012139</v>
      </c>
      <c r="Y147" s="36">
        <f>SUMIFS(СВЦЭМ!$D$39:$D$782,СВЦЭМ!$A$39:$A$782,$A147,СВЦЭМ!$B$39:$B$782,Y$119)+'СЕТ СН'!$I$11+СВЦЭМ!$D$10+'СЕТ СН'!$I$5-'СЕТ СН'!$I$21</f>
        <v>3573.1824825599997</v>
      </c>
    </row>
    <row r="148" spans="1:27" ht="15.75" x14ac:dyDescent="0.2">
      <c r="A148" s="35">
        <f t="shared" si="3"/>
        <v>44376</v>
      </c>
      <c r="B148" s="36">
        <f>SUMIFS(СВЦЭМ!$D$39:$D$782,СВЦЭМ!$A$39:$A$782,$A148,СВЦЭМ!$B$39:$B$782,B$119)+'СЕТ СН'!$I$11+СВЦЭМ!$D$10+'СЕТ СН'!$I$5-'СЕТ СН'!$I$21</f>
        <v>3566.44404872</v>
      </c>
      <c r="C148" s="36">
        <f>SUMIFS(СВЦЭМ!$D$39:$D$782,СВЦЭМ!$A$39:$A$782,$A148,СВЦЭМ!$B$39:$B$782,C$119)+'СЕТ СН'!$I$11+СВЦЭМ!$D$10+'СЕТ СН'!$I$5-'СЕТ СН'!$I$21</f>
        <v>3603.0271442499998</v>
      </c>
      <c r="D148" s="36">
        <f>SUMIFS(СВЦЭМ!$D$39:$D$782,СВЦЭМ!$A$39:$A$782,$A148,СВЦЭМ!$B$39:$B$782,D$119)+'СЕТ СН'!$I$11+СВЦЭМ!$D$10+'СЕТ СН'!$I$5-'СЕТ СН'!$I$21</f>
        <v>3616.2341947300001</v>
      </c>
      <c r="E148" s="36">
        <f>SUMIFS(СВЦЭМ!$D$39:$D$782,СВЦЭМ!$A$39:$A$782,$A148,СВЦЭМ!$B$39:$B$782,E$119)+'СЕТ СН'!$I$11+СВЦЭМ!$D$10+'СЕТ СН'!$I$5-'СЕТ СН'!$I$21</f>
        <v>3633.4009614500001</v>
      </c>
      <c r="F148" s="36">
        <f>SUMIFS(СВЦЭМ!$D$39:$D$782,СВЦЭМ!$A$39:$A$782,$A148,СВЦЭМ!$B$39:$B$782,F$119)+'СЕТ СН'!$I$11+СВЦЭМ!$D$10+'СЕТ СН'!$I$5-'СЕТ СН'!$I$21</f>
        <v>3633.01194936</v>
      </c>
      <c r="G148" s="36">
        <f>SUMIFS(СВЦЭМ!$D$39:$D$782,СВЦЭМ!$A$39:$A$782,$A148,СВЦЭМ!$B$39:$B$782,G$119)+'СЕТ СН'!$I$11+СВЦЭМ!$D$10+'СЕТ СН'!$I$5-'СЕТ СН'!$I$21</f>
        <v>3624.6224434799997</v>
      </c>
      <c r="H148" s="36">
        <f>SUMIFS(СВЦЭМ!$D$39:$D$782,СВЦЭМ!$A$39:$A$782,$A148,СВЦЭМ!$B$39:$B$782,H$119)+'СЕТ СН'!$I$11+СВЦЭМ!$D$10+'СЕТ СН'!$I$5-'СЕТ СН'!$I$21</f>
        <v>3616.8280946300001</v>
      </c>
      <c r="I148" s="36">
        <f>SUMIFS(СВЦЭМ!$D$39:$D$782,СВЦЭМ!$A$39:$A$782,$A148,СВЦЭМ!$B$39:$B$782,I$119)+'СЕТ СН'!$I$11+СВЦЭМ!$D$10+'СЕТ СН'!$I$5-'СЕТ СН'!$I$21</f>
        <v>3652.4565098499997</v>
      </c>
      <c r="J148" s="36">
        <f>SUMIFS(СВЦЭМ!$D$39:$D$782,СВЦЭМ!$A$39:$A$782,$A148,СВЦЭМ!$B$39:$B$782,J$119)+'СЕТ СН'!$I$11+СВЦЭМ!$D$10+'СЕТ СН'!$I$5-'СЕТ СН'!$I$21</f>
        <v>3594.1263776599999</v>
      </c>
      <c r="K148" s="36">
        <f>SUMIFS(СВЦЭМ!$D$39:$D$782,СВЦЭМ!$A$39:$A$782,$A148,СВЦЭМ!$B$39:$B$782,K$119)+'СЕТ СН'!$I$11+СВЦЭМ!$D$10+'СЕТ СН'!$I$5-'СЕТ СН'!$I$21</f>
        <v>3557.2854050599999</v>
      </c>
      <c r="L148" s="36">
        <f>SUMIFS(СВЦЭМ!$D$39:$D$782,СВЦЭМ!$A$39:$A$782,$A148,СВЦЭМ!$B$39:$B$782,L$119)+'СЕТ СН'!$I$11+СВЦЭМ!$D$10+'СЕТ СН'!$I$5-'СЕТ СН'!$I$21</f>
        <v>3527.8569857399998</v>
      </c>
      <c r="M148" s="36">
        <f>SUMIFS(СВЦЭМ!$D$39:$D$782,СВЦЭМ!$A$39:$A$782,$A148,СВЦЭМ!$B$39:$B$782,M$119)+'СЕТ СН'!$I$11+СВЦЭМ!$D$10+'СЕТ СН'!$I$5-'СЕТ СН'!$I$21</f>
        <v>3555.2501184399998</v>
      </c>
      <c r="N148" s="36">
        <f>SUMIFS(СВЦЭМ!$D$39:$D$782,СВЦЭМ!$A$39:$A$782,$A148,СВЦЭМ!$B$39:$B$782,N$119)+'СЕТ СН'!$I$11+СВЦЭМ!$D$10+'СЕТ СН'!$I$5-'СЕТ СН'!$I$21</f>
        <v>3626.5941604700001</v>
      </c>
      <c r="O148" s="36">
        <f>SUMIFS(СВЦЭМ!$D$39:$D$782,СВЦЭМ!$A$39:$A$782,$A148,СВЦЭМ!$B$39:$B$782,O$119)+'СЕТ СН'!$I$11+СВЦЭМ!$D$10+'СЕТ СН'!$I$5-'СЕТ СН'!$I$21</f>
        <v>3666.4927554999999</v>
      </c>
      <c r="P148" s="36">
        <f>SUMIFS(СВЦЭМ!$D$39:$D$782,СВЦЭМ!$A$39:$A$782,$A148,СВЦЭМ!$B$39:$B$782,P$119)+'СЕТ СН'!$I$11+СВЦЭМ!$D$10+'СЕТ СН'!$I$5-'СЕТ СН'!$I$21</f>
        <v>3673.0728246199997</v>
      </c>
      <c r="Q148" s="36">
        <f>SUMIFS(СВЦЭМ!$D$39:$D$782,СВЦЭМ!$A$39:$A$782,$A148,СВЦЭМ!$B$39:$B$782,Q$119)+'СЕТ СН'!$I$11+СВЦЭМ!$D$10+'СЕТ СН'!$I$5-'СЕТ СН'!$I$21</f>
        <v>3664.4029014399998</v>
      </c>
      <c r="R148" s="36">
        <f>SUMIFS(СВЦЭМ!$D$39:$D$782,СВЦЭМ!$A$39:$A$782,$A148,СВЦЭМ!$B$39:$B$782,R$119)+'СЕТ СН'!$I$11+СВЦЭМ!$D$10+'СЕТ СН'!$I$5-'СЕТ СН'!$I$21</f>
        <v>3635.0924859500001</v>
      </c>
      <c r="S148" s="36">
        <f>SUMIFS(СВЦЭМ!$D$39:$D$782,СВЦЭМ!$A$39:$A$782,$A148,СВЦЭМ!$B$39:$B$782,S$119)+'СЕТ СН'!$I$11+СВЦЭМ!$D$10+'СЕТ СН'!$I$5-'СЕТ СН'!$I$21</f>
        <v>3588.7991234599999</v>
      </c>
      <c r="T148" s="36">
        <f>SUMIFS(СВЦЭМ!$D$39:$D$782,СВЦЭМ!$A$39:$A$782,$A148,СВЦЭМ!$B$39:$B$782,T$119)+'СЕТ СН'!$I$11+СВЦЭМ!$D$10+'СЕТ СН'!$I$5-'СЕТ СН'!$I$21</f>
        <v>3538.34088608</v>
      </c>
      <c r="U148" s="36">
        <f>SUMIFS(СВЦЭМ!$D$39:$D$782,СВЦЭМ!$A$39:$A$782,$A148,СВЦЭМ!$B$39:$B$782,U$119)+'СЕТ СН'!$I$11+СВЦЭМ!$D$10+'СЕТ СН'!$I$5-'СЕТ СН'!$I$21</f>
        <v>3535.8238113899997</v>
      </c>
      <c r="V148" s="36">
        <f>SUMIFS(СВЦЭМ!$D$39:$D$782,СВЦЭМ!$A$39:$A$782,$A148,СВЦЭМ!$B$39:$B$782,V$119)+'СЕТ СН'!$I$11+СВЦЭМ!$D$10+'СЕТ СН'!$I$5-'СЕТ СН'!$I$21</f>
        <v>3509.3251811700002</v>
      </c>
      <c r="W148" s="36">
        <f>SUMIFS(СВЦЭМ!$D$39:$D$782,СВЦЭМ!$A$39:$A$782,$A148,СВЦЭМ!$B$39:$B$782,W$119)+'СЕТ СН'!$I$11+СВЦЭМ!$D$10+'СЕТ СН'!$I$5-'СЕТ СН'!$I$21</f>
        <v>3518.9324343099997</v>
      </c>
      <c r="X148" s="36">
        <f>SUMIFS(СВЦЭМ!$D$39:$D$782,СВЦЭМ!$A$39:$A$782,$A148,СВЦЭМ!$B$39:$B$782,X$119)+'СЕТ СН'!$I$11+СВЦЭМ!$D$10+'СЕТ СН'!$I$5-'СЕТ СН'!$I$21</f>
        <v>3532.0859258</v>
      </c>
      <c r="Y148" s="36">
        <f>SUMIFS(СВЦЭМ!$D$39:$D$782,СВЦЭМ!$A$39:$A$782,$A148,СВЦЭМ!$B$39:$B$782,Y$119)+'СЕТ СН'!$I$11+СВЦЭМ!$D$10+'СЕТ СН'!$I$5-'СЕТ СН'!$I$21</f>
        <v>3567.5454558800002</v>
      </c>
    </row>
    <row r="149" spans="1:27" ht="15.75" x14ac:dyDescent="0.2">
      <c r="A149" s="35">
        <f t="shared" si="3"/>
        <v>44377</v>
      </c>
      <c r="B149" s="36">
        <f>SUMIFS(СВЦЭМ!$D$39:$D$782,СВЦЭМ!$A$39:$A$782,$A149,СВЦЭМ!$B$39:$B$782,B$119)+'СЕТ СН'!$I$11+СВЦЭМ!$D$10+'СЕТ СН'!$I$5-'СЕТ СН'!$I$21</f>
        <v>3569.8108116399999</v>
      </c>
      <c r="C149" s="36">
        <f>SUMIFS(СВЦЭМ!$D$39:$D$782,СВЦЭМ!$A$39:$A$782,$A149,СВЦЭМ!$B$39:$B$782,C$119)+'СЕТ СН'!$I$11+СВЦЭМ!$D$10+'СЕТ СН'!$I$5-'СЕТ СН'!$I$21</f>
        <v>3663.8521838199999</v>
      </c>
      <c r="D149" s="36">
        <f>SUMIFS(СВЦЭМ!$D$39:$D$782,СВЦЭМ!$A$39:$A$782,$A149,СВЦЭМ!$B$39:$B$782,D$119)+'СЕТ СН'!$I$11+СВЦЭМ!$D$10+'СЕТ СН'!$I$5-'СЕТ СН'!$I$21</f>
        <v>3739.5343336000001</v>
      </c>
      <c r="E149" s="36">
        <f>SUMIFS(СВЦЭМ!$D$39:$D$782,СВЦЭМ!$A$39:$A$782,$A149,СВЦЭМ!$B$39:$B$782,E$119)+'СЕТ СН'!$I$11+СВЦЭМ!$D$10+'СЕТ СН'!$I$5-'СЕТ СН'!$I$21</f>
        <v>3737.0291223300001</v>
      </c>
      <c r="F149" s="36">
        <f>SUMIFS(СВЦЭМ!$D$39:$D$782,СВЦЭМ!$A$39:$A$782,$A149,СВЦЭМ!$B$39:$B$782,F$119)+'СЕТ СН'!$I$11+СВЦЭМ!$D$10+'СЕТ СН'!$I$5-'СЕТ СН'!$I$21</f>
        <v>3734.85346415</v>
      </c>
      <c r="G149" s="36">
        <f>SUMIFS(СВЦЭМ!$D$39:$D$782,СВЦЭМ!$A$39:$A$782,$A149,СВЦЭМ!$B$39:$B$782,G$119)+'СЕТ СН'!$I$11+СВЦЭМ!$D$10+'СЕТ СН'!$I$5-'СЕТ СН'!$I$21</f>
        <v>3735.1153903499999</v>
      </c>
      <c r="H149" s="36">
        <f>SUMIFS(СВЦЭМ!$D$39:$D$782,СВЦЭМ!$A$39:$A$782,$A149,СВЦЭМ!$B$39:$B$782,H$119)+'СЕТ СН'!$I$11+СВЦЭМ!$D$10+'СЕТ СН'!$I$5-'СЕТ СН'!$I$21</f>
        <v>3709.7694824499999</v>
      </c>
      <c r="I149" s="36">
        <f>SUMIFS(СВЦЭМ!$D$39:$D$782,СВЦЭМ!$A$39:$A$782,$A149,СВЦЭМ!$B$39:$B$782,I$119)+'СЕТ СН'!$I$11+СВЦЭМ!$D$10+'СЕТ СН'!$I$5-'СЕТ СН'!$I$21</f>
        <v>3618.3909227599997</v>
      </c>
      <c r="J149" s="36">
        <f>SUMIFS(СВЦЭМ!$D$39:$D$782,СВЦЭМ!$A$39:$A$782,$A149,СВЦЭМ!$B$39:$B$782,J$119)+'СЕТ СН'!$I$11+СВЦЭМ!$D$10+'СЕТ СН'!$I$5-'СЕТ СН'!$I$21</f>
        <v>3545.7618592700001</v>
      </c>
      <c r="K149" s="36">
        <f>SUMIFS(СВЦЭМ!$D$39:$D$782,СВЦЭМ!$A$39:$A$782,$A149,СВЦЭМ!$B$39:$B$782,K$119)+'СЕТ СН'!$I$11+СВЦЭМ!$D$10+'СЕТ СН'!$I$5-'СЕТ СН'!$I$21</f>
        <v>3503.1841226199999</v>
      </c>
      <c r="L149" s="36">
        <f>SUMIFS(СВЦЭМ!$D$39:$D$782,СВЦЭМ!$A$39:$A$782,$A149,СВЦЭМ!$B$39:$B$782,L$119)+'СЕТ СН'!$I$11+СВЦЭМ!$D$10+'СЕТ СН'!$I$5-'СЕТ СН'!$I$21</f>
        <v>3481.9493293400001</v>
      </c>
      <c r="M149" s="36">
        <f>SUMIFS(СВЦЭМ!$D$39:$D$782,СВЦЭМ!$A$39:$A$782,$A149,СВЦЭМ!$B$39:$B$782,M$119)+'СЕТ СН'!$I$11+СВЦЭМ!$D$10+'СЕТ СН'!$I$5-'СЕТ СН'!$I$21</f>
        <v>3512.6426285899997</v>
      </c>
      <c r="N149" s="36">
        <f>SUMIFS(СВЦЭМ!$D$39:$D$782,СВЦЭМ!$A$39:$A$782,$A149,СВЦЭМ!$B$39:$B$782,N$119)+'СЕТ СН'!$I$11+СВЦЭМ!$D$10+'СЕТ СН'!$I$5-'СЕТ СН'!$I$21</f>
        <v>3571.7353196700001</v>
      </c>
      <c r="O149" s="36">
        <f>SUMIFS(СВЦЭМ!$D$39:$D$782,СВЦЭМ!$A$39:$A$782,$A149,СВЦЭМ!$B$39:$B$782,O$119)+'СЕТ СН'!$I$11+СВЦЭМ!$D$10+'СЕТ СН'!$I$5-'СЕТ СН'!$I$21</f>
        <v>3615.8688861400001</v>
      </c>
      <c r="P149" s="36">
        <f>SUMIFS(СВЦЭМ!$D$39:$D$782,СВЦЭМ!$A$39:$A$782,$A149,СВЦЭМ!$B$39:$B$782,P$119)+'СЕТ СН'!$I$11+СВЦЭМ!$D$10+'СЕТ СН'!$I$5-'СЕТ СН'!$I$21</f>
        <v>3637.8570906999998</v>
      </c>
      <c r="Q149" s="36">
        <f>SUMIFS(СВЦЭМ!$D$39:$D$782,СВЦЭМ!$A$39:$A$782,$A149,СВЦЭМ!$B$39:$B$782,Q$119)+'СЕТ СН'!$I$11+СВЦЭМ!$D$10+'СЕТ СН'!$I$5-'СЕТ СН'!$I$21</f>
        <v>3622.1998849699999</v>
      </c>
      <c r="R149" s="36">
        <f>SUMIFS(СВЦЭМ!$D$39:$D$782,СВЦЭМ!$A$39:$A$782,$A149,СВЦЭМ!$B$39:$B$782,R$119)+'СЕТ СН'!$I$11+СВЦЭМ!$D$10+'СЕТ СН'!$I$5-'СЕТ СН'!$I$21</f>
        <v>3580.9341225099997</v>
      </c>
      <c r="S149" s="36">
        <f>SUMIFS(СВЦЭМ!$D$39:$D$782,СВЦЭМ!$A$39:$A$782,$A149,СВЦЭМ!$B$39:$B$782,S$119)+'СЕТ СН'!$I$11+СВЦЭМ!$D$10+'СЕТ СН'!$I$5-'СЕТ СН'!$I$21</f>
        <v>3527.4262183199999</v>
      </c>
      <c r="T149" s="36">
        <f>SUMIFS(СВЦЭМ!$D$39:$D$782,СВЦЭМ!$A$39:$A$782,$A149,СВЦЭМ!$B$39:$B$782,T$119)+'СЕТ СН'!$I$11+СВЦЭМ!$D$10+'СЕТ СН'!$I$5-'СЕТ СН'!$I$21</f>
        <v>3493.1112218600001</v>
      </c>
      <c r="U149" s="36">
        <f>SUMIFS(СВЦЭМ!$D$39:$D$782,СВЦЭМ!$A$39:$A$782,$A149,СВЦЭМ!$B$39:$B$782,U$119)+'СЕТ СН'!$I$11+СВЦЭМ!$D$10+'СЕТ СН'!$I$5-'СЕТ СН'!$I$21</f>
        <v>3494.9952290800002</v>
      </c>
      <c r="V149" s="36">
        <f>SUMIFS(СВЦЭМ!$D$39:$D$782,СВЦЭМ!$A$39:$A$782,$A149,СВЦЭМ!$B$39:$B$782,V$119)+'СЕТ СН'!$I$11+СВЦЭМ!$D$10+'СЕТ СН'!$I$5-'СЕТ СН'!$I$21</f>
        <v>3479.4821001800001</v>
      </c>
      <c r="W149" s="36">
        <f>SUMIFS(СВЦЭМ!$D$39:$D$782,СВЦЭМ!$A$39:$A$782,$A149,СВЦЭМ!$B$39:$B$782,W$119)+'СЕТ СН'!$I$11+СВЦЭМ!$D$10+'СЕТ СН'!$I$5-'СЕТ СН'!$I$21</f>
        <v>3480.76560991</v>
      </c>
      <c r="X149" s="36">
        <f>SUMIFS(СВЦЭМ!$D$39:$D$782,СВЦЭМ!$A$39:$A$782,$A149,СВЦЭМ!$B$39:$B$782,X$119)+'СЕТ СН'!$I$11+СВЦЭМ!$D$10+'СЕТ СН'!$I$5-'СЕТ СН'!$I$21</f>
        <v>3489.6263030499999</v>
      </c>
      <c r="Y149" s="36">
        <f>SUMIFS(СВЦЭМ!$D$39:$D$782,СВЦЭМ!$A$39:$A$782,$A149,СВЦЭМ!$B$39:$B$782,Y$119)+'СЕТ СН'!$I$11+СВЦЭМ!$D$10+'СЕТ СН'!$I$5-'СЕТ СН'!$I$21</f>
        <v>3495.9171550599999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01.06.2021</v>
      </c>
      <c r="B156" s="36">
        <f>SUMIFS(СВЦЭМ!$E$39:$E$782,СВЦЭМ!$A$39:$A$782,$A156,СВЦЭМ!$B$39:$B$782,B$155)+'СЕТ СН'!$F$12</f>
        <v>152.65120342</v>
      </c>
      <c r="C156" s="36">
        <f>SUMIFS(СВЦЭМ!$E$39:$E$782,СВЦЭМ!$A$39:$A$782,$A156,СВЦЭМ!$B$39:$B$782,C$155)+'СЕТ СН'!$F$12</f>
        <v>167.04755528999999</v>
      </c>
      <c r="D156" s="36">
        <f>SUMIFS(СВЦЭМ!$E$39:$E$782,СВЦЭМ!$A$39:$A$782,$A156,СВЦЭМ!$B$39:$B$782,D$155)+'СЕТ СН'!$F$12</f>
        <v>172.23420858</v>
      </c>
      <c r="E156" s="36">
        <f>SUMIFS(СВЦЭМ!$E$39:$E$782,СВЦЭМ!$A$39:$A$782,$A156,СВЦЭМ!$B$39:$B$782,E$155)+'СЕТ СН'!$F$12</f>
        <v>174.2857468</v>
      </c>
      <c r="F156" s="36">
        <f>SUMIFS(СВЦЭМ!$E$39:$E$782,СВЦЭМ!$A$39:$A$782,$A156,СВЦЭМ!$B$39:$B$782,F$155)+'СЕТ СН'!$F$12</f>
        <v>174.88060364</v>
      </c>
      <c r="G156" s="36">
        <f>SUMIFS(СВЦЭМ!$E$39:$E$782,СВЦЭМ!$A$39:$A$782,$A156,СВЦЭМ!$B$39:$B$782,G$155)+'СЕТ СН'!$F$12</f>
        <v>170.59273744000001</v>
      </c>
      <c r="H156" s="36">
        <f>SUMIFS(СВЦЭМ!$E$39:$E$782,СВЦЭМ!$A$39:$A$782,$A156,СВЦЭМ!$B$39:$B$782,H$155)+'СЕТ СН'!$F$12</f>
        <v>161.00099481000001</v>
      </c>
      <c r="I156" s="36">
        <f>SUMIFS(СВЦЭМ!$E$39:$E$782,СВЦЭМ!$A$39:$A$782,$A156,СВЦЭМ!$B$39:$B$782,I$155)+'СЕТ СН'!$F$12</f>
        <v>139.54661757</v>
      </c>
      <c r="J156" s="36">
        <f>SUMIFS(СВЦЭМ!$E$39:$E$782,СВЦЭМ!$A$39:$A$782,$A156,СВЦЭМ!$B$39:$B$782,J$155)+'СЕТ СН'!$F$12</f>
        <v>128.96138278000001</v>
      </c>
      <c r="K156" s="36">
        <f>SUMIFS(СВЦЭМ!$E$39:$E$782,СВЦЭМ!$A$39:$A$782,$A156,СВЦЭМ!$B$39:$B$782,K$155)+'СЕТ СН'!$F$12</f>
        <v>152.57537936</v>
      </c>
      <c r="L156" s="36">
        <f>SUMIFS(СВЦЭМ!$E$39:$E$782,СВЦЭМ!$A$39:$A$782,$A156,СВЦЭМ!$B$39:$B$782,L$155)+'СЕТ СН'!$F$12</f>
        <v>148.38702885999999</v>
      </c>
      <c r="M156" s="36">
        <f>SUMIFS(СВЦЭМ!$E$39:$E$782,СВЦЭМ!$A$39:$A$782,$A156,СВЦЭМ!$B$39:$B$782,M$155)+'СЕТ СН'!$F$12</f>
        <v>145.52595335000001</v>
      </c>
      <c r="N156" s="36">
        <f>SUMIFS(СВЦЭМ!$E$39:$E$782,СВЦЭМ!$A$39:$A$782,$A156,СВЦЭМ!$B$39:$B$782,N$155)+'СЕТ СН'!$F$12</f>
        <v>147.93436795</v>
      </c>
      <c r="O156" s="36">
        <f>SUMIFS(СВЦЭМ!$E$39:$E$782,СВЦЭМ!$A$39:$A$782,$A156,СВЦЭМ!$B$39:$B$782,O$155)+'СЕТ СН'!$F$12</f>
        <v>157.62361419000001</v>
      </c>
      <c r="P156" s="36">
        <f>SUMIFS(СВЦЭМ!$E$39:$E$782,СВЦЭМ!$A$39:$A$782,$A156,СВЦЭМ!$B$39:$B$782,P$155)+'СЕТ СН'!$F$12</f>
        <v>160.17097016</v>
      </c>
      <c r="Q156" s="36">
        <f>SUMIFS(СВЦЭМ!$E$39:$E$782,СВЦЭМ!$A$39:$A$782,$A156,СВЦЭМ!$B$39:$B$782,Q$155)+'СЕТ СН'!$F$12</f>
        <v>159.84562636000001</v>
      </c>
      <c r="R156" s="36">
        <f>SUMIFS(СВЦЭМ!$E$39:$E$782,СВЦЭМ!$A$39:$A$782,$A156,СВЦЭМ!$B$39:$B$782,R$155)+'СЕТ СН'!$F$12</f>
        <v>148.99606127999999</v>
      </c>
      <c r="S156" s="36">
        <f>SUMIFS(СВЦЭМ!$E$39:$E$782,СВЦЭМ!$A$39:$A$782,$A156,СВЦЭМ!$B$39:$B$782,S$155)+'СЕТ СН'!$F$12</f>
        <v>149.89148716</v>
      </c>
      <c r="T156" s="36">
        <f>SUMIFS(СВЦЭМ!$E$39:$E$782,СВЦЭМ!$A$39:$A$782,$A156,СВЦЭМ!$B$39:$B$782,T$155)+'СЕТ СН'!$F$12</f>
        <v>152.79250012</v>
      </c>
      <c r="U156" s="36">
        <f>SUMIFS(СВЦЭМ!$E$39:$E$782,СВЦЭМ!$A$39:$A$782,$A156,СВЦЭМ!$B$39:$B$782,U$155)+'СЕТ СН'!$F$12</f>
        <v>150.65648019</v>
      </c>
      <c r="V156" s="36">
        <f>SUMIFS(СВЦЭМ!$E$39:$E$782,СВЦЭМ!$A$39:$A$782,$A156,СВЦЭМ!$B$39:$B$782,V$155)+'СЕТ СН'!$F$12</f>
        <v>152.65778409999999</v>
      </c>
      <c r="W156" s="36">
        <f>SUMIFS(СВЦЭМ!$E$39:$E$782,СВЦЭМ!$A$39:$A$782,$A156,СВЦЭМ!$B$39:$B$782,W$155)+'СЕТ СН'!$F$12</f>
        <v>156.54058309999999</v>
      </c>
      <c r="X156" s="36">
        <f>SUMIFS(СВЦЭМ!$E$39:$E$782,СВЦЭМ!$A$39:$A$782,$A156,СВЦЭМ!$B$39:$B$782,X$155)+'СЕТ СН'!$F$12</f>
        <v>156.72676522</v>
      </c>
      <c r="Y156" s="36">
        <f>SUMIFS(СВЦЭМ!$E$39:$E$782,СВЦЭМ!$A$39:$A$782,$A156,СВЦЭМ!$B$39:$B$782,Y$155)+'СЕТ СН'!$F$12</f>
        <v>145.71566587999999</v>
      </c>
      <c r="AA156" s="45"/>
    </row>
    <row r="157" spans="1:27" ht="15.75" x14ac:dyDescent="0.2">
      <c r="A157" s="35">
        <f>A156+1</f>
        <v>44349</v>
      </c>
      <c r="B157" s="36">
        <f>SUMIFS(СВЦЭМ!$E$39:$E$782,СВЦЭМ!$A$39:$A$782,$A157,СВЦЭМ!$B$39:$B$782,B$155)+'СЕТ СН'!$F$12</f>
        <v>139.20588193</v>
      </c>
      <c r="C157" s="36">
        <f>SUMIFS(СВЦЭМ!$E$39:$E$782,СВЦЭМ!$A$39:$A$782,$A157,СВЦЭМ!$B$39:$B$782,C$155)+'СЕТ СН'!$F$12</f>
        <v>152.94095050999999</v>
      </c>
      <c r="D157" s="36">
        <f>SUMIFS(СВЦЭМ!$E$39:$E$782,СВЦЭМ!$A$39:$A$782,$A157,СВЦЭМ!$B$39:$B$782,D$155)+'СЕТ СН'!$F$12</f>
        <v>169.80236115</v>
      </c>
      <c r="E157" s="36">
        <f>SUMIFS(СВЦЭМ!$E$39:$E$782,СВЦЭМ!$A$39:$A$782,$A157,СВЦЭМ!$B$39:$B$782,E$155)+'СЕТ СН'!$F$12</f>
        <v>171.21750445000001</v>
      </c>
      <c r="F157" s="36">
        <f>SUMIFS(СВЦЭМ!$E$39:$E$782,СВЦЭМ!$A$39:$A$782,$A157,СВЦЭМ!$B$39:$B$782,F$155)+'СЕТ СН'!$F$12</f>
        <v>173.08975212999999</v>
      </c>
      <c r="G157" s="36">
        <f>SUMIFS(СВЦЭМ!$E$39:$E$782,СВЦЭМ!$A$39:$A$782,$A157,СВЦЭМ!$B$39:$B$782,G$155)+'СЕТ СН'!$F$12</f>
        <v>168.34867048000001</v>
      </c>
      <c r="H157" s="36">
        <f>SUMIFS(СВЦЭМ!$E$39:$E$782,СВЦЭМ!$A$39:$A$782,$A157,СВЦЭМ!$B$39:$B$782,H$155)+'СЕТ СН'!$F$12</f>
        <v>162.14766853</v>
      </c>
      <c r="I157" s="36">
        <f>SUMIFS(СВЦЭМ!$E$39:$E$782,СВЦЭМ!$A$39:$A$782,$A157,СВЦЭМ!$B$39:$B$782,I$155)+'СЕТ СН'!$F$12</f>
        <v>147.04782058999999</v>
      </c>
      <c r="J157" s="36">
        <f>SUMIFS(СВЦЭМ!$E$39:$E$782,СВЦЭМ!$A$39:$A$782,$A157,СВЦЭМ!$B$39:$B$782,J$155)+'СЕТ СН'!$F$12</f>
        <v>138.93261656999999</v>
      </c>
      <c r="K157" s="36">
        <f>SUMIFS(СВЦЭМ!$E$39:$E$782,СВЦЭМ!$A$39:$A$782,$A157,СВЦЭМ!$B$39:$B$782,K$155)+'СЕТ СН'!$F$12</f>
        <v>143.87465227999999</v>
      </c>
      <c r="L157" s="36">
        <f>SUMIFS(СВЦЭМ!$E$39:$E$782,СВЦЭМ!$A$39:$A$782,$A157,СВЦЭМ!$B$39:$B$782,L$155)+'СЕТ СН'!$F$12</f>
        <v>143.27917786</v>
      </c>
      <c r="M157" s="36">
        <f>SUMIFS(СВЦЭМ!$E$39:$E$782,СВЦЭМ!$A$39:$A$782,$A157,СВЦЭМ!$B$39:$B$782,M$155)+'СЕТ СН'!$F$12</f>
        <v>144.17857563999999</v>
      </c>
      <c r="N157" s="36">
        <f>SUMIFS(СВЦЭМ!$E$39:$E$782,СВЦЭМ!$A$39:$A$782,$A157,СВЦЭМ!$B$39:$B$782,N$155)+'СЕТ СН'!$F$12</f>
        <v>156.67084405</v>
      </c>
      <c r="O157" s="36">
        <f>SUMIFS(СВЦЭМ!$E$39:$E$782,СВЦЭМ!$A$39:$A$782,$A157,СВЦЭМ!$B$39:$B$782,O$155)+'СЕТ СН'!$F$12</f>
        <v>165.94984704000001</v>
      </c>
      <c r="P157" s="36">
        <f>SUMIFS(СВЦЭМ!$E$39:$E$782,СВЦЭМ!$A$39:$A$782,$A157,СВЦЭМ!$B$39:$B$782,P$155)+'СЕТ СН'!$F$12</f>
        <v>167.41250016000001</v>
      </c>
      <c r="Q157" s="36">
        <f>SUMIFS(СВЦЭМ!$E$39:$E$782,СВЦЭМ!$A$39:$A$782,$A157,СВЦЭМ!$B$39:$B$782,Q$155)+'СЕТ СН'!$F$12</f>
        <v>167.79859533999999</v>
      </c>
      <c r="R157" s="36">
        <f>SUMIFS(СВЦЭМ!$E$39:$E$782,СВЦЭМ!$A$39:$A$782,$A157,СВЦЭМ!$B$39:$B$782,R$155)+'СЕТ СН'!$F$12</f>
        <v>158.59083498000001</v>
      </c>
      <c r="S157" s="36">
        <f>SUMIFS(СВЦЭМ!$E$39:$E$782,СВЦЭМ!$A$39:$A$782,$A157,СВЦЭМ!$B$39:$B$782,S$155)+'СЕТ СН'!$F$12</f>
        <v>157.85960439999999</v>
      </c>
      <c r="T157" s="36">
        <f>SUMIFS(СВЦЭМ!$E$39:$E$782,СВЦЭМ!$A$39:$A$782,$A157,СВЦЭМ!$B$39:$B$782,T$155)+'СЕТ СН'!$F$12</f>
        <v>152.81377979999999</v>
      </c>
      <c r="U157" s="36">
        <f>SUMIFS(СВЦЭМ!$E$39:$E$782,СВЦЭМ!$A$39:$A$782,$A157,СВЦЭМ!$B$39:$B$782,U$155)+'СЕТ СН'!$F$12</f>
        <v>145.18032110999999</v>
      </c>
      <c r="V157" s="36">
        <f>SUMIFS(СВЦЭМ!$E$39:$E$782,СВЦЭМ!$A$39:$A$782,$A157,СВЦЭМ!$B$39:$B$782,V$155)+'СЕТ СН'!$F$12</f>
        <v>142.36254120999999</v>
      </c>
      <c r="W157" s="36">
        <f>SUMIFS(СВЦЭМ!$E$39:$E$782,СВЦЭМ!$A$39:$A$782,$A157,СВЦЭМ!$B$39:$B$782,W$155)+'СЕТ СН'!$F$12</f>
        <v>144.97226228</v>
      </c>
      <c r="X157" s="36">
        <f>SUMIFS(СВЦЭМ!$E$39:$E$782,СВЦЭМ!$A$39:$A$782,$A157,СВЦЭМ!$B$39:$B$782,X$155)+'СЕТ СН'!$F$12</f>
        <v>160.49667614000001</v>
      </c>
      <c r="Y157" s="36">
        <f>SUMIFS(СВЦЭМ!$E$39:$E$782,СВЦЭМ!$A$39:$A$782,$A157,СВЦЭМ!$B$39:$B$782,Y$155)+'СЕТ СН'!$F$12</f>
        <v>150.65917415999999</v>
      </c>
    </row>
    <row r="158" spans="1:27" ht="15.75" x14ac:dyDescent="0.2">
      <c r="A158" s="35">
        <f t="shared" ref="A158:A185" si="4">A157+1</f>
        <v>44350</v>
      </c>
      <c r="B158" s="36">
        <f>SUMIFS(СВЦЭМ!$E$39:$E$782,СВЦЭМ!$A$39:$A$782,$A158,СВЦЭМ!$B$39:$B$782,B$155)+'СЕТ СН'!$F$12</f>
        <v>132.9863555</v>
      </c>
      <c r="C158" s="36">
        <f>SUMIFS(СВЦЭМ!$E$39:$E$782,СВЦЭМ!$A$39:$A$782,$A158,СВЦЭМ!$B$39:$B$782,C$155)+'СЕТ СН'!$F$12</f>
        <v>148.56743735000001</v>
      </c>
      <c r="D158" s="36">
        <f>SUMIFS(СВЦЭМ!$E$39:$E$782,СВЦЭМ!$A$39:$A$782,$A158,СВЦЭМ!$B$39:$B$782,D$155)+'СЕТ СН'!$F$12</f>
        <v>165.09462524</v>
      </c>
      <c r="E158" s="36">
        <f>SUMIFS(СВЦЭМ!$E$39:$E$782,СВЦЭМ!$A$39:$A$782,$A158,СВЦЭМ!$B$39:$B$782,E$155)+'СЕТ СН'!$F$12</f>
        <v>168.89783879999999</v>
      </c>
      <c r="F158" s="36">
        <f>SUMIFS(СВЦЭМ!$E$39:$E$782,СВЦЭМ!$A$39:$A$782,$A158,СВЦЭМ!$B$39:$B$782,F$155)+'СЕТ СН'!$F$12</f>
        <v>170.37587869000001</v>
      </c>
      <c r="G158" s="36">
        <f>SUMIFS(СВЦЭМ!$E$39:$E$782,СВЦЭМ!$A$39:$A$782,$A158,СВЦЭМ!$B$39:$B$782,G$155)+'СЕТ СН'!$F$12</f>
        <v>165.78443779</v>
      </c>
      <c r="H158" s="36">
        <f>SUMIFS(СВЦЭМ!$E$39:$E$782,СВЦЭМ!$A$39:$A$782,$A158,СВЦЭМ!$B$39:$B$782,H$155)+'СЕТ СН'!$F$12</f>
        <v>156.31505100000001</v>
      </c>
      <c r="I158" s="36">
        <f>SUMIFS(СВЦЭМ!$E$39:$E$782,СВЦЭМ!$A$39:$A$782,$A158,СВЦЭМ!$B$39:$B$782,I$155)+'СЕТ СН'!$F$12</f>
        <v>151.17562923</v>
      </c>
      <c r="J158" s="36">
        <f>SUMIFS(СВЦЭМ!$E$39:$E$782,СВЦЭМ!$A$39:$A$782,$A158,СВЦЭМ!$B$39:$B$782,J$155)+'СЕТ СН'!$F$12</f>
        <v>160.39238721999999</v>
      </c>
      <c r="K158" s="36">
        <f>SUMIFS(СВЦЭМ!$E$39:$E$782,СВЦЭМ!$A$39:$A$782,$A158,СВЦЭМ!$B$39:$B$782,K$155)+'СЕТ СН'!$F$12</f>
        <v>165.62946063000001</v>
      </c>
      <c r="L158" s="36">
        <f>SUMIFS(СВЦЭМ!$E$39:$E$782,СВЦЭМ!$A$39:$A$782,$A158,СВЦЭМ!$B$39:$B$782,L$155)+'СЕТ СН'!$F$12</f>
        <v>167.37225848</v>
      </c>
      <c r="M158" s="36">
        <f>SUMIFS(СВЦЭМ!$E$39:$E$782,СВЦЭМ!$A$39:$A$782,$A158,СВЦЭМ!$B$39:$B$782,M$155)+'СЕТ СН'!$F$12</f>
        <v>163.65932537</v>
      </c>
      <c r="N158" s="36">
        <f>SUMIFS(СВЦЭМ!$E$39:$E$782,СВЦЭМ!$A$39:$A$782,$A158,СВЦЭМ!$B$39:$B$782,N$155)+'СЕТ СН'!$F$12</f>
        <v>161.25468803999999</v>
      </c>
      <c r="O158" s="36">
        <f>SUMIFS(СВЦЭМ!$E$39:$E$782,СВЦЭМ!$A$39:$A$782,$A158,СВЦЭМ!$B$39:$B$782,O$155)+'СЕТ СН'!$F$12</f>
        <v>167.05474923</v>
      </c>
      <c r="P158" s="36">
        <f>SUMIFS(СВЦЭМ!$E$39:$E$782,СВЦЭМ!$A$39:$A$782,$A158,СВЦЭМ!$B$39:$B$782,P$155)+'СЕТ СН'!$F$12</f>
        <v>169.53489012</v>
      </c>
      <c r="Q158" s="36">
        <f>SUMIFS(СВЦЭМ!$E$39:$E$782,СВЦЭМ!$A$39:$A$782,$A158,СВЦЭМ!$B$39:$B$782,Q$155)+'СЕТ СН'!$F$12</f>
        <v>168.12782729</v>
      </c>
      <c r="R158" s="36">
        <f>SUMIFS(СВЦЭМ!$E$39:$E$782,СВЦЭМ!$A$39:$A$782,$A158,СВЦЭМ!$B$39:$B$782,R$155)+'СЕТ СН'!$F$12</f>
        <v>160.17968427</v>
      </c>
      <c r="S158" s="36">
        <f>SUMIFS(СВЦЭМ!$E$39:$E$782,СВЦЭМ!$A$39:$A$782,$A158,СВЦЭМ!$B$39:$B$782,S$155)+'СЕТ СН'!$F$12</f>
        <v>165.49774343000001</v>
      </c>
      <c r="T158" s="36">
        <f>SUMIFS(СВЦЭМ!$E$39:$E$782,СВЦЭМ!$A$39:$A$782,$A158,СВЦЭМ!$B$39:$B$782,T$155)+'СЕТ СН'!$F$12</f>
        <v>159.13563722999999</v>
      </c>
      <c r="U158" s="36">
        <f>SUMIFS(СВЦЭМ!$E$39:$E$782,СВЦЭМ!$A$39:$A$782,$A158,СВЦЭМ!$B$39:$B$782,U$155)+'СЕТ СН'!$F$12</f>
        <v>150.05511383000001</v>
      </c>
      <c r="V158" s="36">
        <f>SUMIFS(СВЦЭМ!$E$39:$E$782,СВЦЭМ!$A$39:$A$782,$A158,СВЦЭМ!$B$39:$B$782,V$155)+'СЕТ СН'!$F$12</f>
        <v>153.38774404</v>
      </c>
      <c r="W158" s="36">
        <f>SUMIFS(СВЦЭМ!$E$39:$E$782,СВЦЭМ!$A$39:$A$782,$A158,СВЦЭМ!$B$39:$B$782,W$155)+'СЕТ СН'!$F$12</f>
        <v>155.80393538000001</v>
      </c>
      <c r="X158" s="36">
        <f>SUMIFS(СВЦЭМ!$E$39:$E$782,СВЦЭМ!$A$39:$A$782,$A158,СВЦЭМ!$B$39:$B$782,X$155)+'СЕТ СН'!$F$12</f>
        <v>151.46543262</v>
      </c>
      <c r="Y158" s="36">
        <f>SUMIFS(СВЦЭМ!$E$39:$E$782,СВЦЭМ!$A$39:$A$782,$A158,СВЦЭМ!$B$39:$B$782,Y$155)+'СЕТ СН'!$F$12</f>
        <v>138.96433413</v>
      </c>
    </row>
    <row r="159" spans="1:27" ht="15.75" x14ac:dyDescent="0.2">
      <c r="A159" s="35">
        <f t="shared" si="4"/>
        <v>44351</v>
      </c>
      <c r="B159" s="36">
        <f>SUMIFS(СВЦЭМ!$E$39:$E$782,СВЦЭМ!$A$39:$A$782,$A159,СВЦЭМ!$B$39:$B$782,B$155)+'СЕТ СН'!$F$12</f>
        <v>133.51113548000001</v>
      </c>
      <c r="C159" s="36">
        <f>SUMIFS(СВЦЭМ!$E$39:$E$782,СВЦЭМ!$A$39:$A$782,$A159,СВЦЭМ!$B$39:$B$782,C$155)+'СЕТ СН'!$F$12</f>
        <v>150.22874873000001</v>
      </c>
      <c r="D159" s="36">
        <f>SUMIFS(СВЦЭМ!$E$39:$E$782,СВЦЭМ!$A$39:$A$782,$A159,СВЦЭМ!$B$39:$B$782,D$155)+'СЕТ СН'!$F$12</f>
        <v>166.29591518000001</v>
      </c>
      <c r="E159" s="36">
        <f>SUMIFS(СВЦЭМ!$E$39:$E$782,СВЦЭМ!$A$39:$A$782,$A159,СВЦЭМ!$B$39:$B$782,E$155)+'СЕТ СН'!$F$12</f>
        <v>168.54416171</v>
      </c>
      <c r="F159" s="36">
        <f>SUMIFS(СВЦЭМ!$E$39:$E$782,СВЦЭМ!$A$39:$A$782,$A159,СВЦЭМ!$B$39:$B$782,F$155)+'СЕТ СН'!$F$12</f>
        <v>168.04522875000001</v>
      </c>
      <c r="G159" s="36">
        <f>SUMIFS(СВЦЭМ!$E$39:$E$782,СВЦЭМ!$A$39:$A$782,$A159,СВЦЭМ!$B$39:$B$782,G$155)+'СЕТ СН'!$F$12</f>
        <v>165.98109984999999</v>
      </c>
      <c r="H159" s="36">
        <f>SUMIFS(СВЦЭМ!$E$39:$E$782,СВЦЭМ!$A$39:$A$782,$A159,СВЦЭМ!$B$39:$B$782,H$155)+'СЕТ СН'!$F$12</f>
        <v>156.79530065</v>
      </c>
      <c r="I159" s="36">
        <f>SUMIFS(СВЦЭМ!$E$39:$E$782,СВЦЭМ!$A$39:$A$782,$A159,СВЦЭМ!$B$39:$B$782,I$155)+'СЕТ СН'!$F$12</f>
        <v>149.12666161999999</v>
      </c>
      <c r="J159" s="36">
        <f>SUMIFS(СВЦЭМ!$E$39:$E$782,СВЦЭМ!$A$39:$A$782,$A159,СВЦЭМ!$B$39:$B$782,J$155)+'СЕТ СН'!$F$12</f>
        <v>161.39729394</v>
      </c>
      <c r="K159" s="36">
        <f>SUMIFS(СВЦЭМ!$E$39:$E$782,СВЦЭМ!$A$39:$A$782,$A159,СВЦЭМ!$B$39:$B$782,K$155)+'СЕТ СН'!$F$12</f>
        <v>165.55418874</v>
      </c>
      <c r="L159" s="36">
        <f>SUMIFS(СВЦЭМ!$E$39:$E$782,СВЦЭМ!$A$39:$A$782,$A159,СВЦЭМ!$B$39:$B$782,L$155)+'СЕТ СН'!$F$12</f>
        <v>165.24793854999999</v>
      </c>
      <c r="M159" s="36">
        <f>SUMIFS(СВЦЭМ!$E$39:$E$782,СВЦЭМ!$A$39:$A$782,$A159,СВЦЭМ!$B$39:$B$782,M$155)+'СЕТ СН'!$F$12</f>
        <v>165.04554005</v>
      </c>
      <c r="N159" s="36">
        <f>SUMIFS(СВЦЭМ!$E$39:$E$782,СВЦЭМ!$A$39:$A$782,$A159,СВЦЭМ!$B$39:$B$782,N$155)+'СЕТ СН'!$F$12</f>
        <v>162.70772812000001</v>
      </c>
      <c r="O159" s="36">
        <f>SUMIFS(СВЦЭМ!$E$39:$E$782,СВЦЭМ!$A$39:$A$782,$A159,СВЦЭМ!$B$39:$B$782,O$155)+'СЕТ СН'!$F$12</f>
        <v>174.27084829</v>
      </c>
      <c r="P159" s="36">
        <f>SUMIFS(СВЦЭМ!$E$39:$E$782,СВЦЭМ!$A$39:$A$782,$A159,СВЦЭМ!$B$39:$B$782,P$155)+'СЕТ СН'!$F$12</f>
        <v>175.09284183</v>
      </c>
      <c r="Q159" s="36">
        <f>SUMIFS(СВЦЭМ!$E$39:$E$782,СВЦЭМ!$A$39:$A$782,$A159,СВЦЭМ!$B$39:$B$782,Q$155)+'СЕТ СН'!$F$12</f>
        <v>174.02492717999999</v>
      </c>
      <c r="R159" s="36">
        <f>SUMIFS(СВЦЭМ!$E$39:$E$782,СВЦЭМ!$A$39:$A$782,$A159,СВЦЭМ!$B$39:$B$782,R$155)+'СЕТ СН'!$F$12</f>
        <v>160.77636633</v>
      </c>
      <c r="S159" s="36">
        <f>SUMIFS(СВЦЭМ!$E$39:$E$782,СВЦЭМ!$A$39:$A$782,$A159,СВЦЭМ!$B$39:$B$782,S$155)+'СЕТ СН'!$F$12</f>
        <v>162.20765954000001</v>
      </c>
      <c r="T159" s="36">
        <f>SUMIFS(СВЦЭМ!$E$39:$E$782,СВЦЭМ!$A$39:$A$782,$A159,СВЦЭМ!$B$39:$B$782,T$155)+'СЕТ СН'!$F$12</f>
        <v>155.38523000000001</v>
      </c>
      <c r="U159" s="36">
        <f>SUMIFS(СВЦЭМ!$E$39:$E$782,СВЦЭМ!$A$39:$A$782,$A159,СВЦЭМ!$B$39:$B$782,U$155)+'СЕТ СН'!$F$12</f>
        <v>147.91305722000001</v>
      </c>
      <c r="V159" s="36">
        <f>SUMIFS(СВЦЭМ!$E$39:$E$782,СВЦЭМ!$A$39:$A$782,$A159,СВЦЭМ!$B$39:$B$782,V$155)+'СЕТ СН'!$F$12</f>
        <v>149.30212381000001</v>
      </c>
      <c r="W159" s="36">
        <f>SUMIFS(СВЦЭМ!$E$39:$E$782,СВЦЭМ!$A$39:$A$782,$A159,СВЦЭМ!$B$39:$B$782,W$155)+'СЕТ СН'!$F$12</f>
        <v>150.22381037</v>
      </c>
      <c r="X159" s="36">
        <f>SUMIFS(СВЦЭМ!$E$39:$E$782,СВЦЭМ!$A$39:$A$782,$A159,СВЦЭМ!$B$39:$B$782,X$155)+'СЕТ СН'!$F$12</f>
        <v>144.22865089999999</v>
      </c>
      <c r="Y159" s="36">
        <f>SUMIFS(СВЦЭМ!$E$39:$E$782,СВЦЭМ!$A$39:$A$782,$A159,СВЦЭМ!$B$39:$B$782,Y$155)+'СЕТ СН'!$F$12</f>
        <v>136.32234048000001</v>
      </c>
    </row>
    <row r="160" spans="1:27" ht="15.75" x14ac:dyDescent="0.2">
      <c r="A160" s="35">
        <f t="shared" si="4"/>
        <v>44352</v>
      </c>
      <c r="B160" s="36">
        <f>SUMIFS(СВЦЭМ!$E$39:$E$782,СВЦЭМ!$A$39:$A$782,$A160,СВЦЭМ!$B$39:$B$782,B$155)+'СЕТ СН'!$F$12</f>
        <v>132.43419462</v>
      </c>
      <c r="C160" s="36">
        <f>SUMIFS(СВЦЭМ!$E$39:$E$782,СВЦЭМ!$A$39:$A$782,$A160,СВЦЭМ!$B$39:$B$782,C$155)+'СЕТ СН'!$F$12</f>
        <v>143.45145209</v>
      </c>
      <c r="D160" s="36">
        <f>SUMIFS(СВЦЭМ!$E$39:$E$782,СВЦЭМ!$A$39:$A$782,$A160,СВЦЭМ!$B$39:$B$782,D$155)+'СЕТ СН'!$F$12</f>
        <v>160.10320623999999</v>
      </c>
      <c r="E160" s="36">
        <f>SUMIFS(СВЦЭМ!$E$39:$E$782,СВЦЭМ!$A$39:$A$782,$A160,СВЦЭМ!$B$39:$B$782,E$155)+'СЕТ СН'!$F$12</f>
        <v>163.19618414000001</v>
      </c>
      <c r="F160" s="36">
        <f>SUMIFS(СВЦЭМ!$E$39:$E$782,СВЦЭМ!$A$39:$A$782,$A160,СВЦЭМ!$B$39:$B$782,F$155)+'СЕТ СН'!$F$12</f>
        <v>163.92147435000001</v>
      </c>
      <c r="G160" s="36">
        <f>SUMIFS(СВЦЭМ!$E$39:$E$782,СВЦЭМ!$A$39:$A$782,$A160,СВЦЭМ!$B$39:$B$782,G$155)+'СЕТ СН'!$F$12</f>
        <v>161.83614417000001</v>
      </c>
      <c r="H160" s="36">
        <f>SUMIFS(СВЦЭМ!$E$39:$E$782,СВЦЭМ!$A$39:$A$782,$A160,СВЦЭМ!$B$39:$B$782,H$155)+'СЕТ СН'!$F$12</f>
        <v>156.02127598999999</v>
      </c>
      <c r="I160" s="36">
        <f>SUMIFS(СВЦЭМ!$E$39:$E$782,СВЦЭМ!$A$39:$A$782,$A160,СВЦЭМ!$B$39:$B$782,I$155)+'СЕТ СН'!$F$12</f>
        <v>137.94853793999999</v>
      </c>
      <c r="J160" s="36">
        <f>SUMIFS(СВЦЭМ!$E$39:$E$782,СВЦЭМ!$A$39:$A$782,$A160,СВЦЭМ!$B$39:$B$782,J$155)+'СЕТ СН'!$F$12</f>
        <v>139.33448157999999</v>
      </c>
      <c r="K160" s="36">
        <f>SUMIFS(СВЦЭМ!$E$39:$E$782,СВЦЭМ!$A$39:$A$782,$A160,СВЦЭМ!$B$39:$B$782,K$155)+'СЕТ СН'!$F$12</f>
        <v>157.78689086</v>
      </c>
      <c r="L160" s="36">
        <f>SUMIFS(СВЦЭМ!$E$39:$E$782,СВЦЭМ!$A$39:$A$782,$A160,СВЦЭМ!$B$39:$B$782,L$155)+'СЕТ СН'!$F$12</f>
        <v>159.01973774000001</v>
      </c>
      <c r="M160" s="36">
        <f>SUMIFS(СВЦЭМ!$E$39:$E$782,СВЦЭМ!$A$39:$A$782,$A160,СВЦЭМ!$B$39:$B$782,M$155)+'СЕТ СН'!$F$12</f>
        <v>158.89304315999999</v>
      </c>
      <c r="N160" s="36">
        <f>SUMIFS(СВЦЭМ!$E$39:$E$782,СВЦЭМ!$A$39:$A$782,$A160,СВЦЭМ!$B$39:$B$782,N$155)+'СЕТ СН'!$F$12</f>
        <v>157.77265097</v>
      </c>
      <c r="O160" s="36">
        <f>SUMIFS(СВЦЭМ!$E$39:$E$782,СВЦЭМ!$A$39:$A$782,$A160,СВЦЭМ!$B$39:$B$782,O$155)+'СЕТ СН'!$F$12</f>
        <v>165.39142901</v>
      </c>
      <c r="P160" s="36">
        <f>SUMIFS(СВЦЭМ!$E$39:$E$782,СВЦЭМ!$A$39:$A$782,$A160,СВЦЭМ!$B$39:$B$782,P$155)+'СЕТ СН'!$F$12</f>
        <v>165.80496009000001</v>
      </c>
      <c r="Q160" s="36">
        <f>SUMIFS(СВЦЭМ!$E$39:$E$782,СВЦЭМ!$A$39:$A$782,$A160,СВЦЭМ!$B$39:$B$782,Q$155)+'СЕТ СН'!$F$12</f>
        <v>164.05692476999999</v>
      </c>
      <c r="R160" s="36">
        <f>SUMIFS(СВЦЭМ!$E$39:$E$782,СВЦЭМ!$A$39:$A$782,$A160,СВЦЭМ!$B$39:$B$782,R$155)+'СЕТ СН'!$F$12</f>
        <v>150.53407129999999</v>
      </c>
      <c r="S160" s="36">
        <f>SUMIFS(СВЦЭМ!$E$39:$E$782,СВЦЭМ!$A$39:$A$782,$A160,СВЦЭМ!$B$39:$B$782,S$155)+'СЕТ СН'!$F$12</f>
        <v>149.99109738000001</v>
      </c>
      <c r="T160" s="36">
        <f>SUMIFS(СВЦЭМ!$E$39:$E$782,СВЦЭМ!$A$39:$A$782,$A160,СВЦЭМ!$B$39:$B$782,T$155)+'СЕТ СН'!$F$12</f>
        <v>147.02060693000001</v>
      </c>
      <c r="U160" s="36">
        <f>SUMIFS(СВЦЭМ!$E$39:$E$782,СВЦЭМ!$A$39:$A$782,$A160,СВЦЭМ!$B$39:$B$782,U$155)+'СЕТ СН'!$F$12</f>
        <v>139.83335502</v>
      </c>
      <c r="V160" s="36">
        <f>SUMIFS(СВЦЭМ!$E$39:$E$782,СВЦЭМ!$A$39:$A$782,$A160,СВЦЭМ!$B$39:$B$782,V$155)+'СЕТ СН'!$F$12</f>
        <v>134.57117029</v>
      </c>
      <c r="W160" s="36">
        <f>SUMIFS(СВЦЭМ!$E$39:$E$782,СВЦЭМ!$A$39:$A$782,$A160,СВЦЭМ!$B$39:$B$782,W$155)+'СЕТ СН'!$F$12</f>
        <v>135.55792905000001</v>
      </c>
      <c r="X160" s="36">
        <f>SUMIFS(СВЦЭМ!$E$39:$E$782,СВЦЭМ!$A$39:$A$782,$A160,СВЦЭМ!$B$39:$B$782,X$155)+'СЕТ СН'!$F$12</f>
        <v>135.23447739</v>
      </c>
      <c r="Y160" s="36">
        <f>SUMIFS(СВЦЭМ!$E$39:$E$782,СВЦЭМ!$A$39:$A$782,$A160,СВЦЭМ!$B$39:$B$782,Y$155)+'СЕТ СН'!$F$12</f>
        <v>132.12442082000001</v>
      </c>
    </row>
    <row r="161" spans="1:25" ht="15.75" x14ac:dyDescent="0.2">
      <c r="A161" s="35">
        <f t="shared" si="4"/>
        <v>44353</v>
      </c>
      <c r="B161" s="36">
        <f>SUMIFS(СВЦЭМ!$E$39:$E$782,СВЦЭМ!$A$39:$A$782,$A161,СВЦЭМ!$B$39:$B$782,B$155)+'СЕТ СН'!$F$12</f>
        <v>139.28439764000001</v>
      </c>
      <c r="C161" s="36">
        <f>SUMIFS(СВЦЭМ!$E$39:$E$782,СВЦЭМ!$A$39:$A$782,$A161,СВЦЭМ!$B$39:$B$782,C$155)+'СЕТ СН'!$F$12</f>
        <v>145.02751499999999</v>
      </c>
      <c r="D161" s="36">
        <f>SUMIFS(СВЦЭМ!$E$39:$E$782,СВЦЭМ!$A$39:$A$782,$A161,СВЦЭМ!$B$39:$B$782,D$155)+'СЕТ СН'!$F$12</f>
        <v>162.03688102000001</v>
      </c>
      <c r="E161" s="36">
        <f>SUMIFS(СВЦЭМ!$E$39:$E$782,СВЦЭМ!$A$39:$A$782,$A161,СВЦЭМ!$B$39:$B$782,E$155)+'СЕТ СН'!$F$12</f>
        <v>165.35264193</v>
      </c>
      <c r="F161" s="36">
        <f>SUMIFS(СВЦЭМ!$E$39:$E$782,СВЦЭМ!$A$39:$A$782,$A161,СВЦЭМ!$B$39:$B$782,F$155)+'СЕТ СН'!$F$12</f>
        <v>165.66730545999999</v>
      </c>
      <c r="G161" s="36">
        <f>SUMIFS(СВЦЭМ!$E$39:$E$782,СВЦЭМ!$A$39:$A$782,$A161,СВЦЭМ!$B$39:$B$782,G$155)+'СЕТ СН'!$F$12</f>
        <v>165.49503920000001</v>
      </c>
      <c r="H161" s="36">
        <f>SUMIFS(СВЦЭМ!$E$39:$E$782,СВЦЭМ!$A$39:$A$782,$A161,СВЦЭМ!$B$39:$B$782,H$155)+'СЕТ СН'!$F$12</f>
        <v>163.16749619999999</v>
      </c>
      <c r="I161" s="36">
        <f>SUMIFS(СВЦЭМ!$E$39:$E$782,СВЦЭМ!$A$39:$A$782,$A161,СВЦЭМ!$B$39:$B$782,I$155)+'СЕТ СН'!$F$12</f>
        <v>141.58051218</v>
      </c>
      <c r="J161" s="36">
        <f>SUMIFS(СВЦЭМ!$E$39:$E$782,СВЦЭМ!$A$39:$A$782,$A161,СВЦЭМ!$B$39:$B$782,J$155)+'СЕТ СН'!$F$12</f>
        <v>134.06398648999999</v>
      </c>
      <c r="K161" s="36">
        <f>SUMIFS(СВЦЭМ!$E$39:$E$782,СВЦЭМ!$A$39:$A$782,$A161,СВЦЭМ!$B$39:$B$782,K$155)+'СЕТ СН'!$F$12</f>
        <v>139.34347119</v>
      </c>
      <c r="L161" s="36">
        <f>SUMIFS(СВЦЭМ!$E$39:$E$782,СВЦЭМ!$A$39:$A$782,$A161,СВЦЭМ!$B$39:$B$782,L$155)+'СЕТ СН'!$F$12</f>
        <v>142.47695277</v>
      </c>
      <c r="M161" s="36">
        <f>SUMIFS(СВЦЭМ!$E$39:$E$782,СВЦЭМ!$A$39:$A$782,$A161,СВЦЭМ!$B$39:$B$782,M$155)+'СЕТ СН'!$F$12</f>
        <v>146.31694271999999</v>
      </c>
      <c r="N161" s="36">
        <f>SUMIFS(СВЦЭМ!$E$39:$E$782,СВЦЭМ!$A$39:$A$782,$A161,СВЦЭМ!$B$39:$B$782,N$155)+'СЕТ СН'!$F$12</f>
        <v>154.22984245000001</v>
      </c>
      <c r="O161" s="36">
        <f>SUMIFS(СВЦЭМ!$E$39:$E$782,СВЦЭМ!$A$39:$A$782,$A161,СВЦЭМ!$B$39:$B$782,O$155)+'СЕТ СН'!$F$12</f>
        <v>160.32143589</v>
      </c>
      <c r="P161" s="36">
        <f>SUMIFS(СВЦЭМ!$E$39:$E$782,СВЦЭМ!$A$39:$A$782,$A161,СВЦЭМ!$B$39:$B$782,P$155)+'СЕТ СН'!$F$12</f>
        <v>160.75826678999999</v>
      </c>
      <c r="Q161" s="36">
        <f>SUMIFS(СВЦЭМ!$E$39:$E$782,СВЦЭМ!$A$39:$A$782,$A161,СВЦЭМ!$B$39:$B$782,Q$155)+'СЕТ СН'!$F$12</f>
        <v>160.90296832000001</v>
      </c>
      <c r="R161" s="36">
        <f>SUMIFS(СВЦЭМ!$E$39:$E$782,СВЦЭМ!$A$39:$A$782,$A161,СВЦЭМ!$B$39:$B$782,R$155)+'СЕТ СН'!$F$12</f>
        <v>149.94180692</v>
      </c>
      <c r="S161" s="36">
        <f>SUMIFS(СВЦЭМ!$E$39:$E$782,СВЦЭМ!$A$39:$A$782,$A161,СВЦЭМ!$B$39:$B$782,S$155)+'СЕТ СН'!$F$12</f>
        <v>142.92551387</v>
      </c>
      <c r="T161" s="36">
        <f>SUMIFS(СВЦЭМ!$E$39:$E$782,СВЦЭМ!$A$39:$A$782,$A161,СВЦЭМ!$B$39:$B$782,T$155)+'СЕТ СН'!$F$12</f>
        <v>138.72663012000001</v>
      </c>
      <c r="U161" s="36">
        <f>SUMIFS(СВЦЭМ!$E$39:$E$782,СВЦЭМ!$A$39:$A$782,$A161,СВЦЭМ!$B$39:$B$782,U$155)+'СЕТ СН'!$F$12</f>
        <v>138.30037150999999</v>
      </c>
      <c r="V161" s="36">
        <f>SUMIFS(СВЦЭМ!$E$39:$E$782,СВЦЭМ!$A$39:$A$782,$A161,СВЦЭМ!$B$39:$B$782,V$155)+'СЕТ СН'!$F$12</f>
        <v>138.78997163</v>
      </c>
      <c r="W161" s="36">
        <f>SUMIFS(СВЦЭМ!$E$39:$E$782,СВЦЭМ!$A$39:$A$782,$A161,СВЦЭМ!$B$39:$B$782,W$155)+'СЕТ СН'!$F$12</f>
        <v>143.63140608</v>
      </c>
      <c r="X161" s="36">
        <f>SUMIFS(СВЦЭМ!$E$39:$E$782,СВЦЭМ!$A$39:$A$782,$A161,СВЦЭМ!$B$39:$B$782,X$155)+'СЕТ СН'!$F$12</f>
        <v>142.11777054999999</v>
      </c>
      <c r="Y161" s="36">
        <f>SUMIFS(СВЦЭМ!$E$39:$E$782,СВЦЭМ!$A$39:$A$782,$A161,СВЦЭМ!$B$39:$B$782,Y$155)+'СЕТ СН'!$F$12</f>
        <v>135.21195356999999</v>
      </c>
    </row>
    <row r="162" spans="1:25" ht="15.75" x14ac:dyDescent="0.2">
      <c r="A162" s="35">
        <f t="shared" si="4"/>
        <v>44354</v>
      </c>
      <c r="B162" s="36">
        <f>SUMIFS(СВЦЭМ!$E$39:$E$782,СВЦЭМ!$A$39:$A$782,$A162,СВЦЭМ!$B$39:$B$782,B$155)+'СЕТ СН'!$F$12</f>
        <v>130.81963888999999</v>
      </c>
      <c r="C162" s="36">
        <f>SUMIFS(СВЦЭМ!$E$39:$E$782,СВЦЭМ!$A$39:$A$782,$A162,СВЦЭМ!$B$39:$B$782,C$155)+'СЕТ СН'!$F$12</f>
        <v>146.29304621</v>
      </c>
      <c r="D162" s="36">
        <f>SUMIFS(СВЦЭМ!$E$39:$E$782,СВЦЭМ!$A$39:$A$782,$A162,СВЦЭМ!$B$39:$B$782,D$155)+'СЕТ СН'!$F$12</f>
        <v>163.50670441</v>
      </c>
      <c r="E162" s="36">
        <f>SUMIFS(СВЦЭМ!$E$39:$E$782,СВЦЭМ!$A$39:$A$782,$A162,СВЦЭМ!$B$39:$B$782,E$155)+'СЕТ СН'!$F$12</f>
        <v>168.08610791999999</v>
      </c>
      <c r="F162" s="36">
        <f>SUMIFS(СВЦЭМ!$E$39:$E$782,СВЦЭМ!$A$39:$A$782,$A162,СВЦЭМ!$B$39:$B$782,F$155)+'СЕТ СН'!$F$12</f>
        <v>167.96032557999999</v>
      </c>
      <c r="G162" s="36">
        <f>SUMIFS(СВЦЭМ!$E$39:$E$782,СВЦЭМ!$A$39:$A$782,$A162,СВЦЭМ!$B$39:$B$782,G$155)+'СЕТ СН'!$F$12</f>
        <v>165.07513732000001</v>
      </c>
      <c r="H162" s="36">
        <f>SUMIFS(СВЦЭМ!$E$39:$E$782,СВЦЭМ!$A$39:$A$782,$A162,СВЦЭМ!$B$39:$B$782,H$155)+'СЕТ СН'!$F$12</f>
        <v>158.59340159000001</v>
      </c>
      <c r="I162" s="36">
        <f>SUMIFS(СВЦЭМ!$E$39:$E$782,СВЦЭМ!$A$39:$A$782,$A162,СВЦЭМ!$B$39:$B$782,I$155)+'СЕТ СН'!$F$12</f>
        <v>139.31866991999999</v>
      </c>
      <c r="J162" s="36">
        <f>SUMIFS(СВЦЭМ!$E$39:$E$782,СВЦЭМ!$A$39:$A$782,$A162,СВЦЭМ!$B$39:$B$782,J$155)+'СЕТ СН'!$F$12</f>
        <v>139.27556025000001</v>
      </c>
      <c r="K162" s="36">
        <f>SUMIFS(СВЦЭМ!$E$39:$E$782,СВЦЭМ!$A$39:$A$782,$A162,СВЦЭМ!$B$39:$B$782,K$155)+'СЕТ СН'!$F$12</f>
        <v>145.40867316999999</v>
      </c>
      <c r="L162" s="36">
        <f>SUMIFS(СВЦЭМ!$E$39:$E$782,СВЦЭМ!$A$39:$A$782,$A162,СВЦЭМ!$B$39:$B$782,L$155)+'СЕТ СН'!$F$12</f>
        <v>148.29010102999999</v>
      </c>
      <c r="M162" s="36">
        <f>SUMIFS(СВЦЭМ!$E$39:$E$782,СВЦЭМ!$A$39:$A$782,$A162,СВЦЭМ!$B$39:$B$782,M$155)+'СЕТ СН'!$F$12</f>
        <v>145.16288574000001</v>
      </c>
      <c r="N162" s="36">
        <f>SUMIFS(СВЦЭМ!$E$39:$E$782,СВЦЭМ!$A$39:$A$782,$A162,СВЦЭМ!$B$39:$B$782,N$155)+'СЕТ СН'!$F$12</f>
        <v>151.03338513</v>
      </c>
      <c r="O162" s="36">
        <f>SUMIFS(СВЦЭМ!$E$39:$E$782,СВЦЭМ!$A$39:$A$782,$A162,СВЦЭМ!$B$39:$B$782,O$155)+'СЕТ СН'!$F$12</f>
        <v>160.12572961000001</v>
      </c>
      <c r="P162" s="36">
        <f>SUMIFS(СВЦЭМ!$E$39:$E$782,СВЦЭМ!$A$39:$A$782,$A162,СВЦЭМ!$B$39:$B$782,P$155)+'СЕТ СН'!$F$12</f>
        <v>162.47786368000001</v>
      </c>
      <c r="Q162" s="36">
        <f>SUMIFS(СВЦЭМ!$E$39:$E$782,СВЦЭМ!$A$39:$A$782,$A162,СВЦЭМ!$B$39:$B$782,Q$155)+'СЕТ СН'!$F$12</f>
        <v>163.56905709</v>
      </c>
      <c r="R162" s="36">
        <f>SUMIFS(СВЦЭМ!$E$39:$E$782,СВЦЭМ!$A$39:$A$782,$A162,СВЦЭМ!$B$39:$B$782,R$155)+'СЕТ СН'!$F$12</f>
        <v>150.10524860999999</v>
      </c>
      <c r="S162" s="36">
        <f>SUMIFS(СВЦЭМ!$E$39:$E$782,СВЦЭМ!$A$39:$A$782,$A162,СВЦЭМ!$B$39:$B$782,S$155)+'СЕТ СН'!$F$12</f>
        <v>139.49443406</v>
      </c>
      <c r="T162" s="36">
        <f>SUMIFS(СВЦЭМ!$E$39:$E$782,СВЦЭМ!$A$39:$A$782,$A162,СВЦЭМ!$B$39:$B$782,T$155)+'СЕТ СН'!$F$12</f>
        <v>140.98935079</v>
      </c>
      <c r="U162" s="36">
        <f>SUMIFS(СВЦЭМ!$E$39:$E$782,СВЦЭМ!$A$39:$A$782,$A162,СВЦЭМ!$B$39:$B$782,U$155)+'СЕТ СН'!$F$12</f>
        <v>143.85739763000001</v>
      </c>
      <c r="V162" s="36">
        <f>SUMIFS(СВЦЭМ!$E$39:$E$782,СВЦЭМ!$A$39:$A$782,$A162,СВЦЭМ!$B$39:$B$782,V$155)+'СЕТ СН'!$F$12</f>
        <v>148.16825614000001</v>
      </c>
      <c r="W162" s="36">
        <f>SUMIFS(СВЦЭМ!$E$39:$E$782,СВЦЭМ!$A$39:$A$782,$A162,СВЦЭМ!$B$39:$B$782,W$155)+'СЕТ СН'!$F$12</f>
        <v>152.26145102999999</v>
      </c>
      <c r="X162" s="36">
        <f>SUMIFS(СВЦЭМ!$E$39:$E$782,СВЦЭМ!$A$39:$A$782,$A162,СВЦЭМ!$B$39:$B$782,X$155)+'СЕТ СН'!$F$12</f>
        <v>149.02566023</v>
      </c>
      <c r="Y162" s="36">
        <f>SUMIFS(СВЦЭМ!$E$39:$E$782,СВЦЭМ!$A$39:$A$782,$A162,СВЦЭМ!$B$39:$B$782,Y$155)+'СЕТ СН'!$F$12</f>
        <v>130.93325017999999</v>
      </c>
    </row>
    <row r="163" spans="1:25" ht="15.75" x14ac:dyDescent="0.2">
      <c r="A163" s="35">
        <f t="shared" si="4"/>
        <v>44355</v>
      </c>
      <c r="B163" s="36">
        <f>SUMIFS(СВЦЭМ!$E$39:$E$782,СВЦЭМ!$A$39:$A$782,$A163,СВЦЭМ!$B$39:$B$782,B$155)+'СЕТ СН'!$F$12</f>
        <v>127.01405687</v>
      </c>
      <c r="C163" s="36">
        <f>SUMIFS(СВЦЭМ!$E$39:$E$782,СВЦЭМ!$A$39:$A$782,$A163,СВЦЭМ!$B$39:$B$782,C$155)+'СЕТ СН'!$F$12</f>
        <v>144.77362298</v>
      </c>
      <c r="D163" s="36">
        <f>SUMIFS(СВЦЭМ!$E$39:$E$782,СВЦЭМ!$A$39:$A$782,$A163,СВЦЭМ!$B$39:$B$782,D$155)+'СЕТ СН'!$F$12</f>
        <v>163.71550255</v>
      </c>
      <c r="E163" s="36">
        <f>SUMIFS(СВЦЭМ!$E$39:$E$782,СВЦЭМ!$A$39:$A$782,$A163,СВЦЭМ!$B$39:$B$782,E$155)+'СЕТ СН'!$F$12</f>
        <v>167.44219848</v>
      </c>
      <c r="F163" s="36">
        <f>SUMIFS(СВЦЭМ!$E$39:$E$782,СВЦЭМ!$A$39:$A$782,$A163,СВЦЭМ!$B$39:$B$782,F$155)+'СЕТ СН'!$F$12</f>
        <v>166.732201</v>
      </c>
      <c r="G163" s="36">
        <f>SUMIFS(СВЦЭМ!$E$39:$E$782,СВЦЭМ!$A$39:$A$782,$A163,СВЦЭМ!$B$39:$B$782,G$155)+'СЕТ СН'!$F$12</f>
        <v>164.41150933</v>
      </c>
      <c r="H163" s="36">
        <f>SUMIFS(СВЦЭМ!$E$39:$E$782,СВЦЭМ!$A$39:$A$782,$A163,СВЦЭМ!$B$39:$B$782,H$155)+'СЕТ СН'!$F$12</f>
        <v>153.47533411000001</v>
      </c>
      <c r="I163" s="36">
        <f>SUMIFS(СВЦЭМ!$E$39:$E$782,СВЦЭМ!$A$39:$A$782,$A163,СВЦЭМ!$B$39:$B$782,I$155)+'СЕТ СН'!$F$12</f>
        <v>134.30394955</v>
      </c>
      <c r="J163" s="36">
        <f>SUMIFS(СВЦЭМ!$E$39:$E$782,СВЦЭМ!$A$39:$A$782,$A163,СВЦЭМ!$B$39:$B$782,J$155)+'СЕТ СН'!$F$12</f>
        <v>129.42430064000001</v>
      </c>
      <c r="K163" s="36">
        <f>SUMIFS(СВЦЭМ!$E$39:$E$782,СВЦЭМ!$A$39:$A$782,$A163,СВЦЭМ!$B$39:$B$782,K$155)+'СЕТ СН'!$F$12</f>
        <v>129.94709094000001</v>
      </c>
      <c r="L163" s="36">
        <f>SUMIFS(СВЦЭМ!$E$39:$E$782,СВЦЭМ!$A$39:$A$782,$A163,СВЦЭМ!$B$39:$B$782,L$155)+'СЕТ СН'!$F$12</f>
        <v>129.88582051</v>
      </c>
      <c r="M163" s="36">
        <f>SUMIFS(СВЦЭМ!$E$39:$E$782,СВЦЭМ!$A$39:$A$782,$A163,СВЦЭМ!$B$39:$B$782,M$155)+'СЕТ СН'!$F$12</f>
        <v>132.33407216000001</v>
      </c>
      <c r="N163" s="36">
        <f>SUMIFS(СВЦЭМ!$E$39:$E$782,СВЦЭМ!$A$39:$A$782,$A163,СВЦЭМ!$B$39:$B$782,N$155)+'СЕТ СН'!$F$12</f>
        <v>142.79599784000001</v>
      </c>
      <c r="O163" s="36">
        <f>SUMIFS(СВЦЭМ!$E$39:$E$782,СВЦЭМ!$A$39:$A$782,$A163,СВЦЭМ!$B$39:$B$782,O$155)+'СЕТ СН'!$F$12</f>
        <v>153.53999451999999</v>
      </c>
      <c r="P163" s="36">
        <f>SUMIFS(СВЦЭМ!$E$39:$E$782,СВЦЭМ!$A$39:$A$782,$A163,СВЦЭМ!$B$39:$B$782,P$155)+'СЕТ СН'!$F$12</f>
        <v>154.67360429999999</v>
      </c>
      <c r="Q163" s="36">
        <f>SUMIFS(СВЦЭМ!$E$39:$E$782,СВЦЭМ!$A$39:$A$782,$A163,СВЦЭМ!$B$39:$B$782,Q$155)+'СЕТ СН'!$F$12</f>
        <v>155.00405710999999</v>
      </c>
      <c r="R163" s="36">
        <f>SUMIFS(СВЦЭМ!$E$39:$E$782,СВЦЭМ!$A$39:$A$782,$A163,СВЦЭМ!$B$39:$B$782,R$155)+'СЕТ СН'!$F$12</f>
        <v>142.83968555999999</v>
      </c>
      <c r="S163" s="36">
        <f>SUMIFS(СВЦЭМ!$E$39:$E$782,СВЦЭМ!$A$39:$A$782,$A163,СВЦЭМ!$B$39:$B$782,S$155)+'СЕТ СН'!$F$12</f>
        <v>130.01147215</v>
      </c>
      <c r="T163" s="36">
        <f>SUMIFS(СВЦЭМ!$E$39:$E$782,СВЦЭМ!$A$39:$A$782,$A163,СВЦЭМ!$B$39:$B$782,T$155)+'СЕТ СН'!$F$12</f>
        <v>125.62262414999999</v>
      </c>
      <c r="U163" s="36">
        <f>SUMIFS(СВЦЭМ!$E$39:$E$782,СВЦЭМ!$A$39:$A$782,$A163,СВЦЭМ!$B$39:$B$782,U$155)+'СЕТ СН'!$F$12</f>
        <v>123.93712082</v>
      </c>
      <c r="V163" s="36">
        <f>SUMIFS(СВЦЭМ!$E$39:$E$782,СВЦЭМ!$A$39:$A$782,$A163,СВЦЭМ!$B$39:$B$782,V$155)+'СЕТ СН'!$F$12</f>
        <v>123.61519878999999</v>
      </c>
      <c r="W163" s="36">
        <f>SUMIFS(СВЦЭМ!$E$39:$E$782,СВЦЭМ!$A$39:$A$782,$A163,СВЦЭМ!$B$39:$B$782,W$155)+'СЕТ СН'!$F$12</f>
        <v>127.8140264</v>
      </c>
      <c r="X163" s="36">
        <f>SUMIFS(СВЦЭМ!$E$39:$E$782,СВЦЭМ!$A$39:$A$782,$A163,СВЦЭМ!$B$39:$B$782,X$155)+'СЕТ СН'!$F$12</f>
        <v>124.31367198</v>
      </c>
      <c r="Y163" s="36">
        <f>SUMIFS(СВЦЭМ!$E$39:$E$782,СВЦЭМ!$A$39:$A$782,$A163,СВЦЭМ!$B$39:$B$782,Y$155)+'СЕТ СН'!$F$12</f>
        <v>120.87504703</v>
      </c>
    </row>
    <row r="164" spans="1:25" ht="15.75" x14ac:dyDescent="0.2">
      <c r="A164" s="35">
        <f t="shared" si="4"/>
        <v>44356</v>
      </c>
      <c r="B164" s="36">
        <f>SUMIFS(СВЦЭМ!$E$39:$E$782,СВЦЭМ!$A$39:$A$782,$A164,СВЦЭМ!$B$39:$B$782,B$155)+'СЕТ СН'!$F$12</f>
        <v>130.53382522000001</v>
      </c>
      <c r="C164" s="36">
        <f>SUMIFS(СВЦЭМ!$E$39:$E$782,СВЦЭМ!$A$39:$A$782,$A164,СВЦЭМ!$B$39:$B$782,C$155)+'СЕТ СН'!$F$12</f>
        <v>146.93133227000001</v>
      </c>
      <c r="D164" s="36">
        <f>SUMIFS(СВЦЭМ!$E$39:$E$782,СВЦЭМ!$A$39:$A$782,$A164,СВЦЭМ!$B$39:$B$782,D$155)+'СЕТ СН'!$F$12</f>
        <v>162.9518205</v>
      </c>
      <c r="E164" s="36">
        <f>SUMIFS(СВЦЭМ!$E$39:$E$782,СВЦЭМ!$A$39:$A$782,$A164,СВЦЭМ!$B$39:$B$782,E$155)+'СЕТ СН'!$F$12</f>
        <v>165.25007586999999</v>
      </c>
      <c r="F164" s="36">
        <f>SUMIFS(СВЦЭМ!$E$39:$E$782,СВЦЭМ!$A$39:$A$782,$A164,СВЦЭМ!$B$39:$B$782,F$155)+'СЕТ СН'!$F$12</f>
        <v>165.26913402</v>
      </c>
      <c r="G164" s="36">
        <f>SUMIFS(СВЦЭМ!$E$39:$E$782,СВЦЭМ!$A$39:$A$782,$A164,СВЦЭМ!$B$39:$B$782,G$155)+'СЕТ СН'!$F$12</f>
        <v>161.82202176999999</v>
      </c>
      <c r="H164" s="36">
        <f>SUMIFS(СВЦЭМ!$E$39:$E$782,СВЦЭМ!$A$39:$A$782,$A164,СВЦЭМ!$B$39:$B$782,H$155)+'СЕТ СН'!$F$12</f>
        <v>152.91080743000001</v>
      </c>
      <c r="I164" s="36">
        <f>SUMIFS(СВЦЭМ!$E$39:$E$782,СВЦЭМ!$A$39:$A$782,$A164,СВЦЭМ!$B$39:$B$782,I$155)+'СЕТ СН'!$F$12</f>
        <v>134.29032796999999</v>
      </c>
      <c r="J164" s="36">
        <f>SUMIFS(СВЦЭМ!$E$39:$E$782,СВЦЭМ!$A$39:$A$782,$A164,СВЦЭМ!$B$39:$B$782,J$155)+'СЕТ СН'!$F$12</f>
        <v>130.53283139000001</v>
      </c>
      <c r="K164" s="36">
        <f>SUMIFS(СВЦЭМ!$E$39:$E$782,СВЦЭМ!$A$39:$A$782,$A164,СВЦЭМ!$B$39:$B$782,K$155)+'СЕТ СН'!$F$12</f>
        <v>132.20103025</v>
      </c>
      <c r="L164" s="36">
        <f>SUMIFS(СВЦЭМ!$E$39:$E$782,СВЦЭМ!$A$39:$A$782,$A164,СВЦЭМ!$B$39:$B$782,L$155)+'СЕТ СН'!$F$12</f>
        <v>133.3635803</v>
      </c>
      <c r="M164" s="36">
        <f>SUMIFS(СВЦЭМ!$E$39:$E$782,СВЦЭМ!$A$39:$A$782,$A164,СВЦЭМ!$B$39:$B$782,M$155)+'СЕТ СН'!$F$12</f>
        <v>135.71531001</v>
      </c>
      <c r="N164" s="36">
        <f>SUMIFS(СВЦЭМ!$E$39:$E$782,СВЦЭМ!$A$39:$A$782,$A164,СВЦЭМ!$B$39:$B$782,N$155)+'СЕТ СН'!$F$12</f>
        <v>145.40214391000001</v>
      </c>
      <c r="O164" s="36">
        <f>SUMIFS(СВЦЭМ!$E$39:$E$782,СВЦЭМ!$A$39:$A$782,$A164,СВЦЭМ!$B$39:$B$782,O$155)+'СЕТ СН'!$F$12</f>
        <v>158.71252634000001</v>
      </c>
      <c r="P164" s="36">
        <f>SUMIFS(СВЦЭМ!$E$39:$E$782,СВЦЭМ!$A$39:$A$782,$A164,СВЦЭМ!$B$39:$B$782,P$155)+'СЕТ СН'!$F$12</f>
        <v>158.38885311999999</v>
      </c>
      <c r="Q164" s="36">
        <f>SUMIFS(СВЦЭМ!$E$39:$E$782,СВЦЭМ!$A$39:$A$782,$A164,СВЦЭМ!$B$39:$B$782,Q$155)+'СЕТ СН'!$F$12</f>
        <v>156.47815835</v>
      </c>
      <c r="R164" s="36">
        <f>SUMIFS(СВЦЭМ!$E$39:$E$782,СВЦЭМ!$A$39:$A$782,$A164,СВЦЭМ!$B$39:$B$782,R$155)+'СЕТ СН'!$F$12</f>
        <v>143.72134779999999</v>
      </c>
      <c r="S164" s="36">
        <f>SUMIFS(СВЦЭМ!$E$39:$E$782,СВЦЭМ!$A$39:$A$782,$A164,СВЦЭМ!$B$39:$B$782,S$155)+'СЕТ СН'!$F$12</f>
        <v>130.03209287999999</v>
      </c>
      <c r="T164" s="36">
        <f>SUMIFS(СВЦЭМ!$E$39:$E$782,СВЦЭМ!$A$39:$A$782,$A164,СВЦЭМ!$B$39:$B$782,T$155)+'СЕТ СН'!$F$12</f>
        <v>125.75151074999999</v>
      </c>
      <c r="U164" s="36">
        <f>SUMIFS(СВЦЭМ!$E$39:$E$782,СВЦЭМ!$A$39:$A$782,$A164,СВЦЭМ!$B$39:$B$782,U$155)+'СЕТ СН'!$F$12</f>
        <v>121.90559824</v>
      </c>
      <c r="V164" s="36">
        <f>SUMIFS(СВЦЭМ!$E$39:$E$782,СВЦЭМ!$A$39:$A$782,$A164,СВЦЭМ!$B$39:$B$782,V$155)+'СЕТ СН'!$F$12</f>
        <v>122.82611417</v>
      </c>
      <c r="W164" s="36">
        <f>SUMIFS(СВЦЭМ!$E$39:$E$782,СВЦЭМ!$A$39:$A$782,$A164,СВЦЭМ!$B$39:$B$782,W$155)+'СЕТ СН'!$F$12</f>
        <v>126.38272716</v>
      </c>
      <c r="X164" s="36">
        <f>SUMIFS(СВЦЭМ!$E$39:$E$782,СВЦЭМ!$A$39:$A$782,$A164,СВЦЭМ!$B$39:$B$782,X$155)+'СЕТ СН'!$F$12</f>
        <v>124.34578381</v>
      </c>
      <c r="Y164" s="36">
        <f>SUMIFS(СВЦЭМ!$E$39:$E$782,СВЦЭМ!$A$39:$A$782,$A164,СВЦЭМ!$B$39:$B$782,Y$155)+'СЕТ СН'!$F$12</f>
        <v>119.12848404</v>
      </c>
    </row>
    <row r="165" spans="1:25" ht="15.75" x14ac:dyDescent="0.2">
      <c r="A165" s="35">
        <f t="shared" si="4"/>
        <v>44357</v>
      </c>
      <c r="B165" s="36">
        <f>SUMIFS(СВЦЭМ!$E$39:$E$782,СВЦЭМ!$A$39:$A$782,$A165,СВЦЭМ!$B$39:$B$782,B$155)+'СЕТ СН'!$F$12</f>
        <v>120.06148591</v>
      </c>
      <c r="C165" s="36">
        <f>SUMIFS(СВЦЭМ!$E$39:$E$782,СВЦЭМ!$A$39:$A$782,$A165,СВЦЭМ!$B$39:$B$782,C$155)+'СЕТ СН'!$F$12</f>
        <v>132.78618925000001</v>
      </c>
      <c r="D165" s="36">
        <f>SUMIFS(СВЦЭМ!$E$39:$E$782,СВЦЭМ!$A$39:$A$782,$A165,СВЦЭМ!$B$39:$B$782,D$155)+'СЕТ СН'!$F$12</f>
        <v>147.25217280999999</v>
      </c>
      <c r="E165" s="36">
        <f>SUMIFS(СВЦЭМ!$E$39:$E$782,СВЦЭМ!$A$39:$A$782,$A165,СВЦЭМ!$B$39:$B$782,E$155)+'СЕТ СН'!$F$12</f>
        <v>151.28768568999999</v>
      </c>
      <c r="F165" s="36">
        <f>SUMIFS(СВЦЭМ!$E$39:$E$782,СВЦЭМ!$A$39:$A$782,$A165,СВЦЭМ!$B$39:$B$782,F$155)+'СЕТ СН'!$F$12</f>
        <v>150.41049439</v>
      </c>
      <c r="G165" s="36">
        <f>SUMIFS(СВЦЭМ!$E$39:$E$782,СВЦЭМ!$A$39:$A$782,$A165,СВЦЭМ!$B$39:$B$782,G$155)+'СЕТ СН'!$F$12</f>
        <v>147.89337778999999</v>
      </c>
      <c r="H165" s="36">
        <f>SUMIFS(СВЦЭМ!$E$39:$E$782,СВЦЭМ!$A$39:$A$782,$A165,СВЦЭМ!$B$39:$B$782,H$155)+'СЕТ СН'!$F$12</f>
        <v>143.51901595000001</v>
      </c>
      <c r="I165" s="36">
        <f>SUMIFS(СВЦЭМ!$E$39:$E$782,СВЦЭМ!$A$39:$A$782,$A165,СВЦЭМ!$B$39:$B$782,I$155)+'СЕТ СН'!$F$12</f>
        <v>133.84318236999999</v>
      </c>
      <c r="J165" s="36">
        <f>SUMIFS(СВЦЭМ!$E$39:$E$782,СВЦЭМ!$A$39:$A$782,$A165,СВЦЭМ!$B$39:$B$782,J$155)+'СЕТ СН'!$F$12</f>
        <v>133.89072783</v>
      </c>
      <c r="K165" s="36">
        <f>SUMIFS(СВЦЭМ!$E$39:$E$782,СВЦЭМ!$A$39:$A$782,$A165,СВЦЭМ!$B$39:$B$782,K$155)+'СЕТ СН'!$F$12</f>
        <v>134.88569140999999</v>
      </c>
      <c r="L165" s="36">
        <f>SUMIFS(СВЦЭМ!$E$39:$E$782,СВЦЭМ!$A$39:$A$782,$A165,СВЦЭМ!$B$39:$B$782,L$155)+'СЕТ СН'!$F$12</f>
        <v>135.59614081000001</v>
      </c>
      <c r="M165" s="36">
        <f>SUMIFS(СВЦЭМ!$E$39:$E$782,СВЦЭМ!$A$39:$A$782,$A165,СВЦЭМ!$B$39:$B$782,M$155)+'СЕТ СН'!$F$12</f>
        <v>136.66015480999999</v>
      </c>
      <c r="N165" s="36">
        <f>SUMIFS(СВЦЭМ!$E$39:$E$782,СВЦЭМ!$A$39:$A$782,$A165,СВЦЭМ!$B$39:$B$782,N$155)+'СЕТ СН'!$F$12</f>
        <v>148.66306835</v>
      </c>
      <c r="O165" s="36">
        <f>SUMIFS(СВЦЭМ!$E$39:$E$782,СВЦЭМ!$A$39:$A$782,$A165,СВЦЭМ!$B$39:$B$782,O$155)+'СЕТ СН'!$F$12</f>
        <v>159.27180203</v>
      </c>
      <c r="P165" s="36">
        <f>SUMIFS(СВЦЭМ!$E$39:$E$782,СВЦЭМ!$A$39:$A$782,$A165,СВЦЭМ!$B$39:$B$782,P$155)+'СЕТ СН'!$F$12</f>
        <v>160.53303222</v>
      </c>
      <c r="Q165" s="36">
        <f>SUMIFS(СВЦЭМ!$E$39:$E$782,СВЦЭМ!$A$39:$A$782,$A165,СВЦЭМ!$B$39:$B$782,Q$155)+'СЕТ СН'!$F$12</f>
        <v>160.86805161000001</v>
      </c>
      <c r="R165" s="36">
        <f>SUMIFS(СВЦЭМ!$E$39:$E$782,СВЦЭМ!$A$39:$A$782,$A165,СВЦЭМ!$B$39:$B$782,R$155)+'СЕТ СН'!$F$12</f>
        <v>149.78686392</v>
      </c>
      <c r="S165" s="36">
        <f>SUMIFS(СВЦЭМ!$E$39:$E$782,СВЦЭМ!$A$39:$A$782,$A165,СВЦЭМ!$B$39:$B$782,S$155)+'СЕТ СН'!$F$12</f>
        <v>135.76832161999999</v>
      </c>
      <c r="T165" s="36">
        <f>SUMIFS(СВЦЭМ!$E$39:$E$782,СВЦЭМ!$A$39:$A$782,$A165,СВЦЭМ!$B$39:$B$782,T$155)+'СЕТ СН'!$F$12</f>
        <v>134.1045757</v>
      </c>
      <c r="U165" s="36">
        <f>SUMIFS(СВЦЭМ!$E$39:$E$782,СВЦЭМ!$A$39:$A$782,$A165,СВЦЭМ!$B$39:$B$782,U$155)+'СЕТ СН'!$F$12</f>
        <v>130.24057359</v>
      </c>
      <c r="V165" s="36">
        <f>SUMIFS(СВЦЭМ!$E$39:$E$782,СВЦЭМ!$A$39:$A$782,$A165,СВЦЭМ!$B$39:$B$782,V$155)+'СЕТ СН'!$F$12</f>
        <v>129.62202558000001</v>
      </c>
      <c r="W165" s="36">
        <f>SUMIFS(СВЦЭМ!$E$39:$E$782,СВЦЭМ!$A$39:$A$782,$A165,СВЦЭМ!$B$39:$B$782,W$155)+'СЕТ СН'!$F$12</f>
        <v>132.04973729</v>
      </c>
      <c r="X165" s="36">
        <f>SUMIFS(СВЦЭМ!$E$39:$E$782,СВЦЭМ!$A$39:$A$782,$A165,СВЦЭМ!$B$39:$B$782,X$155)+'СЕТ СН'!$F$12</f>
        <v>129.06253620000001</v>
      </c>
      <c r="Y165" s="36">
        <f>SUMIFS(СВЦЭМ!$E$39:$E$782,СВЦЭМ!$A$39:$A$782,$A165,СВЦЭМ!$B$39:$B$782,Y$155)+'СЕТ СН'!$F$12</f>
        <v>125.07955622999999</v>
      </c>
    </row>
    <row r="166" spans="1:25" ht="15.75" x14ac:dyDescent="0.2">
      <c r="A166" s="35">
        <f t="shared" si="4"/>
        <v>44358</v>
      </c>
      <c r="B166" s="36">
        <f>SUMIFS(СВЦЭМ!$E$39:$E$782,СВЦЭМ!$A$39:$A$782,$A166,СВЦЭМ!$B$39:$B$782,B$155)+'СЕТ СН'!$F$12</f>
        <v>131.15757822</v>
      </c>
      <c r="C166" s="36">
        <f>SUMIFS(СВЦЭМ!$E$39:$E$782,СВЦЭМ!$A$39:$A$782,$A166,СВЦЭМ!$B$39:$B$782,C$155)+'СЕТ СН'!$F$12</f>
        <v>143.39927660000001</v>
      </c>
      <c r="D166" s="36">
        <f>SUMIFS(СВЦЭМ!$E$39:$E$782,СВЦЭМ!$A$39:$A$782,$A166,СВЦЭМ!$B$39:$B$782,D$155)+'СЕТ СН'!$F$12</f>
        <v>157.07661443000001</v>
      </c>
      <c r="E166" s="36">
        <f>SUMIFS(СВЦЭМ!$E$39:$E$782,СВЦЭМ!$A$39:$A$782,$A166,СВЦЭМ!$B$39:$B$782,E$155)+'СЕТ СН'!$F$12</f>
        <v>158.77195634</v>
      </c>
      <c r="F166" s="36">
        <f>SUMIFS(СВЦЭМ!$E$39:$E$782,СВЦЭМ!$A$39:$A$782,$A166,СВЦЭМ!$B$39:$B$782,F$155)+'СЕТ СН'!$F$12</f>
        <v>157.99207687000001</v>
      </c>
      <c r="G166" s="36">
        <f>SUMIFS(СВЦЭМ!$E$39:$E$782,СВЦЭМ!$A$39:$A$782,$A166,СВЦЭМ!$B$39:$B$782,G$155)+'СЕТ СН'!$F$12</f>
        <v>158.91163831</v>
      </c>
      <c r="H166" s="36">
        <f>SUMIFS(СВЦЭМ!$E$39:$E$782,СВЦЭМ!$A$39:$A$782,$A166,СВЦЭМ!$B$39:$B$782,H$155)+'СЕТ СН'!$F$12</f>
        <v>150.94121623000001</v>
      </c>
      <c r="I166" s="36">
        <f>SUMIFS(СВЦЭМ!$E$39:$E$782,СВЦЭМ!$A$39:$A$782,$A166,СВЦЭМ!$B$39:$B$782,I$155)+'СЕТ СН'!$F$12</f>
        <v>142.93628394000001</v>
      </c>
      <c r="J166" s="36">
        <f>SUMIFS(СВЦЭМ!$E$39:$E$782,СВЦЭМ!$A$39:$A$782,$A166,СВЦЭМ!$B$39:$B$782,J$155)+'СЕТ СН'!$F$12</f>
        <v>140.70142346</v>
      </c>
      <c r="K166" s="36">
        <f>SUMIFS(СВЦЭМ!$E$39:$E$782,СВЦЭМ!$A$39:$A$782,$A166,СВЦЭМ!$B$39:$B$782,K$155)+'СЕТ СН'!$F$12</f>
        <v>138.82323690000001</v>
      </c>
      <c r="L166" s="36">
        <f>SUMIFS(СВЦЭМ!$E$39:$E$782,СВЦЭМ!$A$39:$A$782,$A166,СВЦЭМ!$B$39:$B$782,L$155)+'СЕТ СН'!$F$12</f>
        <v>138.84519331999999</v>
      </c>
      <c r="M166" s="36">
        <f>SUMIFS(СВЦЭМ!$E$39:$E$782,СВЦЭМ!$A$39:$A$782,$A166,СВЦЭМ!$B$39:$B$782,M$155)+'СЕТ СН'!$F$12</f>
        <v>143.22744279</v>
      </c>
      <c r="N166" s="36">
        <f>SUMIFS(СВЦЭМ!$E$39:$E$782,СВЦЭМ!$A$39:$A$782,$A166,СВЦЭМ!$B$39:$B$782,N$155)+'СЕТ СН'!$F$12</f>
        <v>153.54693972999999</v>
      </c>
      <c r="O166" s="36">
        <f>SUMIFS(СВЦЭМ!$E$39:$E$782,СВЦЭМ!$A$39:$A$782,$A166,СВЦЭМ!$B$39:$B$782,O$155)+'СЕТ СН'!$F$12</f>
        <v>156.30915721</v>
      </c>
      <c r="P166" s="36">
        <f>SUMIFS(СВЦЭМ!$E$39:$E$782,СВЦЭМ!$A$39:$A$782,$A166,СВЦЭМ!$B$39:$B$782,P$155)+'СЕТ СН'!$F$12</f>
        <v>155.40393935</v>
      </c>
      <c r="Q166" s="36">
        <f>SUMIFS(СВЦЭМ!$E$39:$E$782,СВЦЭМ!$A$39:$A$782,$A166,СВЦЭМ!$B$39:$B$782,Q$155)+'СЕТ СН'!$F$12</f>
        <v>158.63354928000001</v>
      </c>
      <c r="R166" s="36">
        <f>SUMIFS(СВЦЭМ!$E$39:$E$782,СВЦЭМ!$A$39:$A$782,$A166,СВЦЭМ!$B$39:$B$782,R$155)+'СЕТ СН'!$F$12</f>
        <v>150.77290970000001</v>
      </c>
      <c r="S166" s="36">
        <f>SUMIFS(СВЦЭМ!$E$39:$E$782,СВЦЭМ!$A$39:$A$782,$A166,СВЦЭМ!$B$39:$B$782,S$155)+'СЕТ СН'!$F$12</f>
        <v>135.62657297000001</v>
      </c>
      <c r="T166" s="36">
        <f>SUMIFS(СВЦЭМ!$E$39:$E$782,СВЦЭМ!$A$39:$A$782,$A166,СВЦЭМ!$B$39:$B$782,T$155)+'СЕТ СН'!$F$12</f>
        <v>121.27066314</v>
      </c>
      <c r="U166" s="36">
        <f>SUMIFS(СВЦЭМ!$E$39:$E$782,СВЦЭМ!$A$39:$A$782,$A166,СВЦЭМ!$B$39:$B$782,U$155)+'СЕТ СН'!$F$12</f>
        <v>116.9067383</v>
      </c>
      <c r="V166" s="36">
        <f>SUMIFS(СВЦЭМ!$E$39:$E$782,СВЦЭМ!$A$39:$A$782,$A166,СВЦЭМ!$B$39:$B$782,V$155)+'СЕТ СН'!$F$12</f>
        <v>120.14470876999999</v>
      </c>
      <c r="W166" s="36">
        <f>SUMIFS(СВЦЭМ!$E$39:$E$782,СВЦЭМ!$A$39:$A$782,$A166,СВЦЭМ!$B$39:$B$782,W$155)+'СЕТ СН'!$F$12</f>
        <v>121.52867556</v>
      </c>
      <c r="X166" s="36">
        <f>SUMIFS(СВЦЭМ!$E$39:$E$782,СВЦЭМ!$A$39:$A$782,$A166,СВЦЭМ!$B$39:$B$782,X$155)+'СЕТ СН'!$F$12</f>
        <v>125.65516928</v>
      </c>
      <c r="Y166" s="36">
        <f>SUMIFS(СВЦЭМ!$E$39:$E$782,СВЦЭМ!$A$39:$A$782,$A166,СВЦЭМ!$B$39:$B$782,Y$155)+'СЕТ СН'!$F$12</f>
        <v>130.65105936</v>
      </c>
    </row>
    <row r="167" spans="1:25" ht="15.75" x14ac:dyDescent="0.2">
      <c r="A167" s="35">
        <f t="shared" si="4"/>
        <v>44359</v>
      </c>
      <c r="B167" s="36">
        <f>SUMIFS(СВЦЭМ!$E$39:$E$782,СВЦЭМ!$A$39:$A$782,$A167,СВЦЭМ!$B$39:$B$782,B$155)+'СЕТ СН'!$F$12</f>
        <v>135.30663677000001</v>
      </c>
      <c r="C167" s="36">
        <f>SUMIFS(СВЦЭМ!$E$39:$E$782,СВЦЭМ!$A$39:$A$782,$A167,СВЦЭМ!$B$39:$B$782,C$155)+'СЕТ СН'!$F$12</f>
        <v>143.70961186</v>
      </c>
      <c r="D167" s="36">
        <f>SUMIFS(СВЦЭМ!$E$39:$E$782,СВЦЭМ!$A$39:$A$782,$A167,СВЦЭМ!$B$39:$B$782,D$155)+'СЕТ СН'!$F$12</f>
        <v>159.52613307999999</v>
      </c>
      <c r="E167" s="36">
        <f>SUMIFS(СВЦЭМ!$E$39:$E$782,СВЦЭМ!$A$39:$A$782,$A167,СВЦЭМ!$B$39:$B$782,E$155)+'СЕТ СН'!$F$12</f>
        <v>159.88637054</v>
      </c>
      <c r="F167" s="36">
        <f>SUMIFS(СВЦЭМ!$E$39:$E$782,СВЦЭМ!$A$39:$A$782,$A167,СВЦЭМ!$B$39:$B$782,F$155)+'СЕТ СН'!$F$12</f>
        <v>158.9015746</v>
      </c>
      <c r="G167" s="36">
        <f>SUMIFS(СВЦЭМ!$E$39:$E$782,СВЦЭМ!$A$39:$A$782,$A167,СВЦЭМ!$B$39:$B$782,G$155)+'СЕТ СН'!$F$12</f>
        <v>159.18605542</v>
      </c>
      <c r="H167" s="36">
        <f>SUMIFS(СВЦЭМ!$E$39:$E$782,СВЦЭМ!$A$39:$A$782,$A167,СВЦЭМ!$B$39:$B$782,H$155)+'СЕТ СН'!$F$12</f>
        <v>155.44916044999999</v>
      </c>
      <c r="I167" s="36">
        <f>SUMIFS(СВЦЭМ!$E$39:$E$782,СВЦЭМ!$A$39:$A$782,$A167,СВЦЭМ!$B$39:$B$782,I$155)+'СЕТ СН'!$F$12</f>
        <v>143.23035177</v>
      </c>
      <c r="J167" s="36">
        <f>SUMIFS(СВЦЭМ!$E$39:$E$782,СВЦЭМ!$A$39:$A$782,$A167,СВЦЭМ!$B$39:$B$782,J$155)+'СЕТ СН'!$F$12</f>
        <v>135.12768174999999</v>
      </c>
      <c r="K167" s="36">
        <f>SUMIFS(СВЦЭМ!$E$39:$E$782,СВЦЭМ!$A$39:$A$782,$A167,СВЦЭМ!$B$39:$B$782,K$155)+'СЕТ СН'!$F$12</f>
        <v>129.09202719999999</v>
      </c>
      <c r="L167" s="36">
        <f>SUMIFS(СВЦЭМ!$E$39:$E$782,СВЦЭМ!$A$39:$A$782,$A167,СВЦЭМ!$B$39:$B$782,L$155)+'СЕТ СН'!$F$12</f>
        <v>132.85671771</v>
      </c>
      <c r="M167" s="36">
        <f>SUMIFS(СВЦЭМ!$E$39:$E$782,СВЦЭМ!$A$39:$A$782,$A167,СВЦЭМ!$B$39:$B$782,M$155)+'СЕТ СН'!$F$12</f>
        <v>133.96059758000001</v>
      </c>
      <c r="N167" s="36">
        <f>SUMIFS(СВЦЭМ!$E$39:$E$782,СВЦЭМ!$A$39:$A$782,$A167,СВЦЭМ!$B$39:$B$782,N$155)+'СЕТ СН'!$F$12</f>
        <v>148.95478969000001</v>
      </c>
      <c r="O167" s="36">
        <f>SUMIFS(СВЦЭМ!$E$39:$E$782,СВЦЭМ!$A$39:$A$782,$A167,СВЦЭМ!$B$39:$B$782,O$155)+'СЕТ СН'!$F$12</f>
        <v>154.28056835000001</v>
      </c>
      <c r="P167" s="36">
        <f>SUMIFS(СВЦЭМ!$E$39:$E$782,СВЦЭМ!$A$39:$A$782,$A167,СВЦЭМ!$B$39:$B$782,P$155)+'СЕТ СН'!$F$12</f>
        <v>153.67971220999999</v>
      </c>
      <c r="Q167" s="36">
        <f>SUMIFS(СВЦЭМ!$E$39:$E$782,СВЦЭМ!$A$39:$A$782,$A167,СВЦЭМ!$B$39:$B$782,Q$155)+'СЕТ СН'!$F$12</f>
        <v>152.81954350000001</v>
      </c>
      <c r="R167" s="36">
        <f>SUMIFS(СВЦЭМ!$E$39:$E$782,СВЦЭМ!$A$39:$A$782,$A167,СВЦЭМ!$B$39:$B$782,R$155)+'СЕТ СН'!$F$12</f>
        <v>144.85507953999999</v>
      </c>
      <c r="S167" s="36">
        <f>SUMIFS(СВЦЭМ!$E$39:$E$782,СВЦЭМ!$A$39:$A$782,$A167,СВЦЭМ!$B$39:$B$782,S$155)+'СЕТ СН'!$F$12</f>
        <v>135.37786371999999</v>
      </c>
      <c r="T167" s="36">
        <f>SUMIFS(СВЦЭМ!$E$39:$E$782,СВЦЭМ!$A$39:$A$782,$A167,СВЦЭМ!$B$39:$B$782,T$155)+'СЕТ СН'!$F$12</f>
        <v>126.77201193000001</v>
      </c>
      <c r="U167" s="36">
        <f>SUMIFS(СВЦЭМ!$E$39:$E$782,СВЦЭМ!$A$39:$A$782,$A167,СВЦЭМ!$B$39:$B$782,U$155)+'СЕТ СН'!$F$12</f>
        <v>127.01007783999999</v>
      </c>
      <c r="V167" s="36">
        <f>SUMIFS(СВЦЭМ!$E$39:$E$782,СВЦЭМ!$A$39:$A$782,$A167,СВЦЭМ!$B$39:$B$782,V$155)+'СЕТ СН'!$F$12</f>
        <v>128.15306887</v>
      </c>
      <c r="W167" s="36">
        <f>SUMIFS(СВЦЭМ!$E$39:$E$782,СВЦЭМ!$A$39:$A$782,$A167,СВЦЭМ!$B$39:$B$782,W$155)+'СЕТ СН'!$F$12</f>
        <v>118.6537496</v>
      </c>
      <c r="X167" s="36">
        <f>SUMIFS(СВЦЭМ!$E$39:$E$782,СВЦЭМ!$A$39:$A$782,$A167,СВЦЭМ!$B$39:$B$782,X$155)+'СЕТ СН'!$F$12</f>
        <v>119.11652633</v>
      </c>
      <c r="Y167" s="36">
        <f>SUMIFS(СВЦЭМ!$E$39:$E$782,СВЦЭМ!$A$39:$A$782,$A167,СВЦЭМ!$B$39:$B$782,Y$155)+'СЕТ СН'!$F$12</f>
        <v>125.25479688</v>
      </c>
    </row>
    <row r="168" spans="1:25" ht="15.75" x14ac:dyDescent="0.2">
      <c r="A168" s="35">
        <f t="shared" si="4"/>
        <v>44360</v>
      </c>
      <c r="B168" s="36">
        <f>SUMIFS(СВЦЭМ!$E$39:$E$782,СВЦЭМ!$A$39:$A$782,$A168,СВЦЭМ!$B$39:$B$782,B$155)+'СЕТ СН'!$F$12</f>
        <v>129.14268559000001</v>
      </c>
      <c r="C168" s="36">
        <f>SUMIFS(СВЦЭМ!$E$39:$E$782,СВЦЭМ!$A$39:$A$782,$A168,СВЦЭМ!$B$39:$B$782,C$155)+'СЕТ СН'!$F$12</f>
        <v>139.52187304</v>
      </c>
      <c r="D168" s="36">
        <f>SUMIFS(СВЦЭМ!$E$39:$E$782,СВЦЭМ!$A$39:$A$782,$A168,СВЦЭМ!$B$39:$B$782,D$155)+'СЕТ СН'!$F$12</f>
        <v>156.80800027999999</v>
      </c>
      <c r="E168" s="36">
        <f>SUMIFS(СВЦЭМ!$E$39:$E$782,СВЦЭМ!$A$39:$A$782,$A168,СВЦЭМ!$B$39:$B$782,E$155)+'СЕТ СН'!$F$12</f>
        <v>155.80480180999999</v>
      </c>
      <c r="F168" s="36">
        <f>SUMIFS(СВЦЭМ!$E$39:$E$782,СВЦЭМ!$A$39:$A$782,$A168,СВЦЭМ!$B$39:$B$782,F$155)+'СЕТ СН'!$F$12</f>
        <v>153.62343522</v>
      </c>
      <c r="G168" s="36">
        <f>SUMIFS(СВЦЭМ!$E$39:$E$782,СВЦЭМ!$A$39:$A$782,$A168,СВЦЭМ!$B$39:$B$782,G$155)+'СЕТ СН'!$F$12</f>
        <v>153.71058998999999</v>
      </c>
      <c r="H168" s="36">
        <f>SUMIFS(СВЦЭМ!$E$39:$E$782,СВЦЭМ!$A$39:$A$782,$A168,СВЦЭМ!$B$39:$B$782,H$155)+'СЕТ СН'!$F$12</f>
        <v>154.84835090999999</v>
      </c>
      <c r="I168" s="36">
        <f>SUMIFS(СВЦЭМ!$E$39:$E$782,СВЦЭМ!$A$39:$A$782,$A168,СВЦЭМ!$B$39:$B$782,I$155)+'СЕТ СН'!$F$12</f>
        <v>140.58480585999999</v>
      </c>
      <c r="J168" s="36">
        <f>SUMIFS(СВЦЭМ!$E$39:$E$782,СВЦЭМ!$A$39:$A$782,$A168,СВЦЭМ!$B$39:$B$782,J$155)+'СЕТ СН'!$F$12</f>
        <v>129.79505863</v>
      </c>
      <c r="K168" s="36">
        <f>SUMIFS(СВЦЭМ!$E$39:$E$782,СВЦЭМ!$A$39:$A$782,$A168,СВЦЭМ!$B$39:$B$782,K$155)+'СЕТ СН'!$F$12</f>
        <v>127.66335836</v>
      </c>
      <c r="L168" s="36">
        <f>SUMIFS(СВЦЭМ!$E$39:$E$782,СВЦЭМ!$A$39:$A$782,$A168,СВЦЭМ!$B$39:$B$782,L$155)+'СЕТ СН'!$F$12</f>
        <v>131.787058</v>
      </c>
      <c r="M168" s="36">
        <f>SUMIFS(СВЦЭМ!$E$39:$E$782,СВЦЭМ!$A$39:$A$782,$A168,СВЦЭМ!$B$39:$B$782,M$155)+'СЕТ СН'!$F$12</f>
        <v>132.84718722</v>
      </c>
      <c r="N168" s="36">
        <f>SUMIFS(СВЦЭМ!$E$39:$E$782,СВЦЭМ!$A$39:$A$782,$A168,СВЦЭМ!$B$39:$B$782,N$155)+'СЕТ СН'!$F$12</f>
        <v>150.23691819999999</v>
      </c>
      <c r="O168" s="36">
        <f>SUMIFS(СВЦЭМ!$E$39:$E$782,СВЦЭМ!$A$39:$A$782,$A168,СВЦЭМ!$B$39:$B$782,O$155)+'СЕТ СН'!$F$12</f>
        <v>154.50425125999999</v>
      </c>
      <c r="P168" s="36">
        <f>SUMIFS(СВЦЭМ!$E$39:$E$782,СВЦЭМ!$A$39:$A$782,$A168,СВЦЭМ!$B$39:$B$782,P$155)+'СЕТ СН'!$F$12</f>
        <v>154.09568472000001</v>
      </c>
      <c r="Q168" s="36">
        <f>SUMIFS(СВЦЭМ!$E$39:$E$782,СВЦЭМ!$A$39:$A$782,$A168,СВЦЭМ!$B$39:$B$782,Q$155)+'СЕТ СН'!$F$12</f>
        <v>152.45089770999999</v>
      </c>
      <c r="R168" s="36">
        <f>SUMIFS(СВЦЭМ!$E$39:$E$782,СВЦЭМ!$A$39:$A$782,$A168,СВЦЭМ!$B$39:$B$782,R$155)+'СЕТ СН'!$F$12</f>
        <v>144.36899607000001</v>
      </c>
      <c r="S168" s="36">
        <f>SUMIFS(СВЦЭМ!$E$39:$E$782,СВЦЭМ!$A$39:$A$782,$A168,СВЦЭМ!$B$39:$B$782,S$155)+'СЕТ СН'!$F$12</f>
        <v>128.39062963999999</v>
      </c>
      <c r="T168" s="36">
        <f>SUMIFS(СВЦЭМ!$E$39:$E$782,СВЦЭМ!$A$39:$A$782,$A168,СВЦЭМ!$B$39:$B$782,T$155)+'СЕТ СН'!$F$12</f>
        <v>129.33242969</v>
      </c>
      <c r="U168" s="36">
        <f>SUMIFS(СВЦЭМ!$E$39:$E$782,СВЦЭМ!$A$39:$A$782,$A168,СВЦЭМ!$B$39:$B$782,U$155)+'СЕТ СН'!$F$12</f>
        <v>130.21208153000001</v>
      </c>
      <c r="V168" s="36">
        <f>SUMIFS(СВЦЭМ!$E$39:$E$782,СВЦЭМ!$A$39:$A$782,$A168,СВЦЭМ!$B$39:$B$782,V$155)+'СЕТ СН'!$F$12</f>
        <v>122.11172792000001</v>
      </c>
      <c r="W168" s="36">
        <f>SUMIFS(СВЦЭМ!$E$39:$E$782,СВЦЭМ!$A$39:$A$782,$A168,СВЦЭМ!$B$39:$B$782,W$155)+'СЕТ СН'!$F$12</f>
        <v>119.41894372</v>
      </c>
      <c r="X168" s="36">
        <f>SUMIFS(СВЦЭМ!$E$39:$E$782,СВЦЭМ!$A$39:$A$782,$A168,СВЦЭМ!$B$39:$B$782,X$155)+'СЕТ СН'!$F$12</f>
        <v>119.05789464</v>
      </c>
      <c r="Y168" s="36">
        <f>SUMIFS(СВЦЭМ!$E$39:$E$782,СВЦЭМ!$A$39:$A$782,$A168,СВЦЭМ!$B$39:$B$782,Y$155)+'СЕТ СН'!$F$12</f>
        <v>119.82136978</v>
      </c>
    </row>
    <row r="169" spans="1:25" ht="15.75" x14ac:dyDescent="0.2">
      <c r="A169" s="35">
        <f t="shared" si="4"/>
        <v>44361</v>
      </c>
      <c r="B169" s="36">
        <f>SUMIFS(СВЦЭМ!$E$39:$E$782,СВЦЭМ!$A$39:$A$782,$A169,СВЦЭМ!$B$39:$B$782,B$155)+'СЕТ СН'!$F$12</f>
        <v>126.47833377000001</v>
      </c>
      <c r="C169" s="36">
        <f>SUMIFS(СВЦЭМ!$E$39:$E$782,СВЦЭМ!$A$39:$A$782,$A169,СВЦЭМ!$B$39:$B$782,C$155)+'СЕТ СН'!$F$12</f>
        <v>145.25890863000001</v>
      </c>
      <c r="D169" s="36">
        <f>SUMIFS(СВЦЭМ!$E$39:$E$782,СВЦЭМ!$A$39:$A$782,$A169,СВЦЭМ!$B$39:$B$782,D$155)+'СЕТ СН'!$F$12</f>
        <v>153.94822155</v>
      </c>
      <c r="E169" s="36">
        <f>SUMIFS(СВЦЭМ!$E$39:$E$782,СВЦЭМ!$A$39:$A$782,$A169,СВЦЭМ!$B$39:$B$782,E$155)+'СЕТ СН'!$F$12</f>
        <v>158.21716243</v>
      </c>
      <c r="F169" s="36">
        <f>SUMIFS(СВЦЭМ!$E$39:$E$782,СВЦЭМ!$A$39:$A$782,$A169,СВЦЭМ!$B$39:$B$782,F$155)+'СЕТ СН'!$F$12</f>
        <v>157.14883266999999</v>
      </c>
      <c r="G169" s="36">
        <f>SUMIFS(СВЦЭМ!$E$39:$E$782,СВЦЭМ!$A$39:$A$782,$A169,СВЦЭМ!$B$39:$B$782,G$155)+'СЕТ СН'!$F$12</f>
        <v>157.64665661999999</v>
      </c>
      <c r="H169" s="36">
        <f>SUMIFS(СВЦЭМ!$E$39:$E$782,СВЦЭМ!$A$39:$A$782,$A169,СВЦЭМ!$B$39:$B$782,H$155)+'СЕТ СН'!$F$12</f>
        <v>156.55317768</v>
      </c>
      <c r="I169" s="36">
        <f>SUMIFS(СВЦЭМ!$E$39:$E$782,СВЦЭМ!$A$39:$A$782,$A169,СВЦЭМ!$B$39:$B$782,I$155)+'СЕТ СН'!$F$12</f>
        <v>145.58905129999999</v>
      </c>
      <c r="J169" s="36">
        <f>SUMIFS(СВЦЭМ!$E$39:$E$782,СВЦЭМ!$A$39:$A$782,$A169,СВЦЭМ!$B$39:$B$782,J$155)+'СЕТ СН'!$F$12</f>
        <v>131.58622445</v>
      </c>
      <c r="K169" s="36">
        <f>SUMIFS(СВЦЭМ!$E$39:$E$782,СВЦЭМ!$A$39:$A$782,$A169,СВЦЭМ!$B$39:$B$782,K$155)+'СЕТ СН'!$F$12</f>
        <v>129.31729189000001</v>
      </c>
      <c r="L169" s="36">
        <f>SUMIFS(СВЦЭМ!$E$39:$E$782,СВЦЭМ!$A$39:$A$782,$A169,СВЦЭМ!$B$39:$B$782,L$155)+'СЕТ СН'!$F$12</f>
        <v>133.07297641</v>
      </c>
      <c r="M169" s="36">
        <f>SUMIFS(СВЦЭМ!$E$39:$E$782,СВЦЭМ!$A$39:$A$782,$A169,СВЦЭМ!$B$39:$B$782,M$155)+'СЕТ СН'!$F$12</f>
        <v>132.46968347000001</v>
      </c>
      <c r="N169" s="36">
        <f>SUMIFS(СВЦЭМ!$E$39:$E$782,СВЦЭМ!$A$39:$A$782,$A169,СВЦЭМ!$B$39:$B$782,N$155)+'СЕТ СН'!$F$12</f>
        <v>149.02761473999999</v>
      </c>
      <c r="O169" s="36">
        <f>SUMIFS(СВЦЭМ!$E$39:$E$782,СВЦЭМ!$A$39:$A$782,$A169,СВЦЭМ!$B$39:$B$782,O$155)+'СЕТ СН'!$F$12</f>
        <v>153.91036725000001</v>
      </c>
      <c r="P169" s="36">
        <f>SUMIFS(СВЦЭМ!$E$39:$E$782,СВЦЭМ!$A$39:$A$782,$A169,СВЦЭМ!$B$39:$B$782,P$155)+'СЕТ СН'!$F$12</f>
        <v>151.88650016</v>
      </c>
      <c r="Q169" s="36">
        <f>SUMIFS(СВЦЭМ!$E$39:$E$782,СВЦЭМ!$A$39:$A$782,$A169,СВЦЭМ!$B$39:$B$782,Q$155)+'СЕТ СН'!$F$12</f>
        <v>150.46376179999999</v>
      </c>
      <c r="R169" s="36">
        <f>SUMIFS(СВЦЭМ!$E$39:$E$782,СВЦЭМ!$A$39:$A$782,$A169,СВЦЭМ!$B$39:$B$782,R$155)+'СЕТ СН'!$F$12</f>
        <v>144.06097188000001</v>
      </c>
      <c r="S169" s="36">
        <f>SUMIFS(СВЦЭМ!$E$39:$E$782,СВЦЭМ!$A$39:$A$782,$A169,СВЦЭМ!$B$39:$B$782,S$155)+'СЕТ СН'!$F$12</f>
        <v>127.18023753999999</v>
      </c>
      <c r="T169" s="36">
        <f>SUMIFS(СВЦЭМ!$E$39:$E$782,СВЦЭМ!$A$39:$A$782,$A169,СВЦЭМ!$B$39:$B$782,T$155)+'СЕТ СН'!$F$12</f>
        <v>133.30888719999999</v>
      </c>
      <c r="U169" s="36">
        <f>SUMIFS(СВЦЭМ!$E$39:$E$782,СВЦЭМ!$A$39:$A$782,$A169,СВЦЭМ!$B$39:$B$782,U$155)+'СЕТ СН'!$F$12</f>
        <v>135.0765485</v>
      </c>
      <c r="V169" s="36">
        <f>SUMIFS(СВЦЭМ!$E$39:$E$782,СВЦЭМ!$A$39:$A$782,$A169,СВЦЭМ!$B$39:$B$782,V$155)+'СЕТ СН'!$F$12</f>
        <v>127.46264162</v>
      </c>
      <c r="W169" s="36">
        <f>SUMIFS(СВЦЭМ!$E$39:$E$782,СВЦЭМ!$A$39:$A$782,$A169,СВЦЭМ!$B$39:$B$782,W$155)+'СЕТ СН'!$F$12</f>
        <v>118.4479845</v>
      </c>
      <c r="X169" s="36">
        <f>SUMIFS(СВЦЭМ!$E$39:$E$782,СВЦЭМ!$A$39:$A$782,$A169,СВЦЭМ!$B$39:$B$782,X$155)+'СЕТ СН'!$F$12</f>
        <v>123.27774051</v>
      </c>
      <c r="Y169" s="36">
        <f>SUMIFS(СВЦЭМ!$E$39:$E$782,СВЦЭМ!$A$39:$A$782,$A169,СВЦЭМ!$B$39:$B$782,Y$155)+'СЕТ СН'!$F$12</f>
        <v>128.28339689000001</v>
      </c>
    </row>
    <row r="170" spans="1:25" ht="15.75" x14ac:dyDescent="0.2">
      <c r="A170" s="35">
        <f t="shared" si="4"/>
        <v>44362</v>
      </c>
      <c r="B170" s="36">
        <f>SUMIFS(СВЦЭМ!$E$39:$E$782,СВЦЭМ!$A$39:$A$782,$A170,СВЦЭМ!$B$39:$B$782,B$155)+'СЕТ СН'!$F$12</f>
        <v>130.47494958999999</v>
      </c>
      <c r="C170" s="36">
        <f>SUMIFS(СВЦЭМ!$E$39:$E$782,СВЦЭМ!$A$39:$A$782,$A170,СВЦЭМ!$B$39:$B$782,C$155)+'СЕТ СН'!$F$12</f>
        <v>149.47408820999999</v>
      </c>
      <c r="D170" s="36">
        <f>SUMIFS(СВЦЭМ!$E$39:$E$782,СВЦЭМ!$A$39:$A$782,$A170,СВЦЭМ!$B$39:$B$782,D$155)+'СЕТ СН'!$F$12</f>
        <v>155.99206097999999</v>
      </c>
      <c r="E170" s="36">
        <f>SUMIFS(СВЦЭМ!$E$39:$E$782,СВЦЭМ!$A$39:$A$782,$A170,СВЦЭМ!$B$39:$B$782,E$155)+'СЕТ СН'!$F$12</f>
        <v>158.23006000999999</v>
      </c>
      <c r="F170" s="36">
        <f>SUMIFS(СВЦЭМ!$E$39:$E$782,СВЦЭМ!$A$39:$A$782,$A170,СВЦЭМ!$B$39:$B$782,F$155)+'СЕТ СН'!$F$12</f>
        <v>154.63790917</v>
      </c>
      <c r="G170" s="36">
        <f>SUMIFS(СВЦЭМ!$E$39:$E$782,СВЦЭМ!$A$39:$A$782,$A170,СВЦЭМ!$B$39:$B$782,G$155)+'СЕТ СН'!$F$12</f>
        <v>154.01231501999999</v>
      </c>
      <c r="H170" s="36">
        <f>SUMIFS(СВЦЭМ!$E$39:$E$782,СВЦЭМ!$A$39:$A$782,$A170,СВЦЭМ!$B$39:$B$782,H$155)+'СЕТ СН'!$F$12</f>
        <v>155.93020489</v>
      </c>
      <c r="I170" s="36">
        <f>SUMIFS(СВЦЭМ!$E$39:$E$782,СВЦЭМ!$A$39:$A$782,$A170,СВЦЭМ!$B$39:$B$782,I$155)+'СЕТ СН'!$F$12</f>
        <v>136.03088550000001</v>
      </c>
      <c r="J170" s="36">
        <f>SUMIFS(СВЦЭМ!$E$39:$E$782,СВЦЭМ!$A$39:$A$782,$A170,СВЦЭМ!$B$39:$B$782,J$155)+'СЕТ СН'!$F$12</f>
        <v>128.13329290999999</v>
      </c>
      <c r="K170" s="36">
        <f>SUMIFS(СВЦЭМ!$E$39:$E$782,СВЦЭМ!$A$39:$A$782,$A170,СВЦЭМ!$B$39:$B$782,K$155)+'СЕТ СН'!$F$12</f>
        <v>124.21914694</v>
      </c>
      <c r="L170" s="36">
        <f>SUMIFS(СВЦЭМ!$E$39:$E$782,СВЦЭМ!$A$39:$A$782,$A170,СВЦЭМ!$B$39:$B$782,L$155)+'СЕТ СН'!$F$12</f>
        <v>121.88807217999999</v>
      </c>
      <c r="M170" s="36">
        <f>SUMIFS(СВЦЭМ!$E$39:$E$782,СВЦЭМ!$A$39:$A$782,$A170,СВЦЭМ!$B$39:$B$782,M$155)+'СЕТ СН'!$F$12</f>
        <v>135.40184042000001</v>
      </c>
      <c r="N170" s="36">
        <f>SUMIFS(СВЦЭМ!$E$39:$E$782,СВЦЭМ!$A$39:$A$782,$A170,СВЦЭМ!$B$39:$B$782,N$155)+'СЕТ СН'!$F$12</f>
        <v>145.70652103</v>
      </c>
      <c r="O170" s="36">
        <f>SUMIFS(СВЦЭМ!$E$39:$E$782,СВЦЭМ!$A$39:$A$782,$A170,СВЦЭМ!$B$39:$B$782,O$155)+'СЕТ СН'!$F$12</f>
        <v>156.11703195000001</v>
      </c>
      <c r="P170" s="36">
        <f>SUMIFS(СВЦЭМ!$E$39:$E$782,СВЦЭМ!$A$39:$A$782,$A170,СВЦЭМ!$B$39:$B$782,P$155)+'СЕТ СН'!$F$12</f>
        <v>156.51182435999999</v>
      </c>
      <c r="Q170" s="36">
        <f>SUMIFS(СВЦЭМ!$E$39:$E$782,СВЦЭМ!$A$39:$A$782,$A170,СВЦЭМ!$B$39:$B$782,Q$155)+'СЕТ СН'!$F$12</f>
        <v>158.43570305</v>
      </c>
      <c r="R170" s="36">
        <f>SUMIFS(СВЦЭМ!$E$39:$E$782,СВЦЭМ!$A$39:$A$782,$A170,СВЦЭМ!$B$39:$B$782,R$155)+'СЕТ СН'!$F$12</f>
        <v>150.68805588999999</v>
      </c>
      <c r="S170" s="36">
        <f>SUMIFS(СВЦЭМ!$E$39:$E$782,СВЦЭМ!$A$39:$A$782,$A170,СВЦЭМ!$B$39:$B$782,S$155)+'СЕТ СН'!$F$12</f>
        <v>136.90748783999999</v>
      </c>
      <c r="T170" s="36">
        <f>SUMIFS(СВЦЭМ!$E$39:$E$782,СВЦЭМ!$A$39:$A$782,$A170,СВЦЭМ!$B$39:$B$782,T$155)+'СЕТ СН'!$F$12</f>
        <v>124.80490201000001</v>
      </c>
      <c r="U170" s="36">
        <f>SUMIFS(СВЦЭМ!$E$39:$E$782,СВЦЭМ!$A$39:$A$782,$A170,СВЦЭМ!$B$39:$B$782,U$155)+'СЕТ СН'!$F$12</f>
        <v>123.48514624000001</v>
      </c>
      <c r="V170" s="36">
        <f>SUMIFS(СВЦЭМ!$E$39:$E$782,СВЦЭМ!$A$39:$A$782,$A170,СВЦЭМ!$B$39:$B$782,V$155)+'СЕТ СН'!$F$12</f>
        <v>114.67680719000001</v>
      </c>
      <c r="W170" s="36">
        <f>SUMIFS(СВЦЭМ!$E$39:$E$782,СВЦЭМ!$A$39:$A$782,$A170,СВЦЭМ!$B$39:$B$782,W$155)+'СЕТ СН'!$F$12</f>
        <v>112.25768112</v>
      </c>
      <c r="X170" s="36">
        <f>SUMIFS(СВЦЭМ!$E$39:$E$782,СВЦЭМ!$A$39:$A$782,$A170,СВЦЭМ!$B$39:$B$782,X$155)+'СЕТ СН'!$F$12</f>
        <v>116.58244988</v>
      </c>
      <c r="Y170" s="36">
        <f>SUMIFS(СВЦЭМ!$E$39:$E$782,СВЦЭМ!$A$39:$A$782,$A170,СВЦЭМ!$B$39:$B$782,Y$155)+'СЕТ СН'!$F$12</f>
        <v>120.23928633</v>
      </c>
    </row>
    <row r="171" spans="1:25" ht="15.75" x14ac:dyDescent="0.2">
      <c r="A171" s="35">
        <f t="shared" si="4"/>
        <v>44363</v>
      </c>
      <c r="B171" s="36">
        <f>SUMIFS(СВЦЭМ!$E$39:$E$782,СВЦЭМ!$A$39:$A$782,$A171,СВЦЭМ!$B$39:$B$782,B$155)+'СЕТ СН'!$F$12</f>
        <v>126.17759843</v>
      </c>
      <c r="C171" s="36">
        <f>SUMIFS(СВЦЭМ!$E$39:$E$782,СВЦЭМ!$A$39:$A$782,$A171,СВЦЭМ!$B$39:$B$782,C$155)+'СЕТ СН'!$F$12</f>
        <v>147.02701905000001</v>
      </c>
      <c r="D171" s="36">
        <f>SUMIFS(СВЦЭМ!$E$39:$E$782,СВЦЭМ!$A$39:$A$782,$A171,СВЦЭМ!$B$39:$B$782,D$155)+'СЕТ СН'!$F$12</f>
        <v>153.52376305000001</v>
      </c>
      <c r="E171" s="36">
        <f>SUMIFS(СВЦЭМ!$E$39:$E$782,СВЦЭМ!$A$39:$A$782,$A171,СВЦЭМ!$B$39:$B$782,E$155)+'СЕТ СН'!$F$12</f>
        <v>152.19709581999999</v>
      </c>
      <c r="F171" s="36">
        <f>SUMIFS(СВЦЭМ!$E$39:$E$782,СВЦЭМ!$A$39:$A$782,$A171,СВЦЭМ!$B$39:$B$782,F$155)+'СЕТ СН'!$F$12</f>
        <v>150.7144869</v>
      </c>
      <c r="G171" s="36">
        <f>SUMIFS(СВЦЭМ!$E$39:$E$782,СВЦЭМ!$A$39:$A$782,$A171,СВЦЭМ!$B$39:$B$782,G$155)+'СЕТ СН'!$F$12</f>
        <v>153.67971446999999</v>
      </c>
      <c r="H171" s="36">
        <f>SUMIFS(СВЦЭМ!$E$39:$E$782,СВЦЭМ!$A$39:$A$782,$A171,СВЦЭМ!$B$39:$B$782,H$155)+'СЕТ СН'!$F$12</f>
        <v>151.63089256999999</v>
      </c>
      <c r="I171" s="36">
        <f>SUMIFS(СВЦЭМ!$E$39:$E$782,СВЦЭМ!$A$39:$A$782,$A171,СВЦЭМ!$B$39:$B$782,I$155)+'СЕТ СН'!$F$12</f>
        <v>138.18299852000001</v>
      </c>
      <c r="J171" s="36">
        <f>SUMIFS(СВЦЭМ!$E$39:$E$782,СВЦЭМ!$A$39:$A$782,$A171,СВЦЭМ!$B$39:$B$782,J$155)+'СЕТ СН'!$F$12</f>
        <v>126.88321358</v>
      </c>
      <c r="K171" s="36">
        <f>SUMIFS(СВЦЭМ!$E$39:$E$782,СВЦЭМ!$A$39:$A$782,$A171,СВЦЭМ!$B$39:$B$782,K$155)+'СЕТ СН'!$F$12</f>
        <v>120.54235953</v>
      </c>
      <c r="L171" s="36">
        <f>SUMIFS(СВЦЭМ!$E$39:$E$782,СВЦЭМ!$A$39:$A$782,$A171,СВЦЭМ!$B$39:$B$782,L$155)+'СЕТ СН'!$F$12</f>
        <v>125.34479723</v>
      </c>
      <c r="M171" s="36">
        <f>SUMIFS(СВЦЭМ!$E$39:$E$782,СВЦЭМ!$A$39:$A$782,$A171,СВЦЭМ!$B$39:$B$782,M$155)+'СЕТ СН'!$F$12</f>
        <v>133.90863833</v>
      </c>
      <c r="N171" s="36">
        <f>SUMIFS(СВЦЭМ!$E$39:$E$782,СВЦЭМ!$A$39:$A$782,$A171,СВЦЭМ!$B$39:$B$782,N$155)+'СЕТ СН'!$F$12</f>
        <v>148.48720448</v>
      </c>
      <c r="O171" s="36">
        <f>SUMIFS(СВЦЭМ!$E$39:$E$782,СВЦЭМ!$A$39:$A$782,$A171,СВЦЭМ!$B$39:$B$782,O$155)+'СЕТ СН'!$F$12</f>
        <v>154.04425941</v>
      </c>
      <c r="P171" s="36">
        <f>SUMIFS(СВЦЭМ!$E$39:$E$782,СВЦЭМ!$A$39:$A$782,$A171,СВЦЭМ!$B$39:$B$782,P$155)+'СЕТ СН'!$F$12</f>
        <v>154.70539101</v>
      </c>
      <c r="Q171" s="36">
        <f>SUMIFS(СВЦЭМ!$E$39:$E$782,СВЦЭМ!$A$39:$A$782,$A171,СВЦЭМ!$B$39:$B$782,Q$155)+'СЕТ СН'!$F$12</f>
        <v>154.98536383999999</v>
      </c>
      <c r="R171" s="36">
        <f>SUMIFS(СВЦЭМ!$E$39:$E$782,СВЦЭМ!$A$39:$A$782,$A171,СВЦЭМ!$B$39:$B$782,R$155)+'СЕТ СН'!$F$12</f>
        <v>150.31127602999999</v>
      </c>
      <c r="S171" s="36">
        <f>SUMIFS(СВЦЭМ!$E$39:$E$782,СВЦЭМ!$A$39:$A$782,$A171,СВЦЭМ!$B$39:$B$782,S$155)+'СЕТ СН'!$F$12</f>
        <v>136.64356459999999</v>
      </c>
      <c r="T171" s="36">
        <f>SUMIFS(СВЦЭМ!$E$39:$E$782,СВЦЭМ!$A$39:$A$782,$A171,СВЦЭМ!$B$39:$B$782,T$155)+'СЕТ СН'!$F$12</f>
        <v>124.33011372</v>
      </c>
      <c r="U171" s="36">
        <f>SUMIFS(СВЦЭМ!$E$39:$E$782,СВЦЭМ!$A$39:$A$782,$A171,СВЦЭМ!$B$39:$B$782,U$155)+'СЕТ СН'!$F$12</f>
        <v>119.57559773</v>
      </c>
      <c r="V171" s="36">
        <f>SUMIFS(СВЦЭМ!$E$39:$E$782,СВЦЭМ!$A$39:$A$782,$A171,СВЦЭМ!$B$39:$B$782,V$155)+'СЕТ СН'!$F$12</f>
        <v>114.47924811</v>
      </c>
      <c r="W171" s="36">
        <f>SUMIFS(СВЦЭМ!$E$39:$E$782,СВЦЭМ!$A$39:$A$782,$A171,СВЦЭМ!$B$39:$B$782,W$155)+'СЕТ СН'!$F$12</f>
        <v>110.25274691</v>
      </c>
      <c r="X171" s="36">
        <f>SUMIFS(СВЦЭМ!$E$39:$E$782,СВЦЭМ!$A$39:$A$782,$A171,СВЦЭМ!$B$39:$B$782,X$155)+'СЕТ СН'!$F$12</f>
        <v>112.31930891</v>
      </c>
      <c r="Y171" s="36">
        <f>SUMIFS(СВЦЭМ!$E$39:$E$782,СВЦЭМ!$A$39:$A$782,$A171,СВЦЭМ!$B$39:$B$782,Y$155)+'СЕТ СН'!$F$12</f>
        <v>117.4162329</v>
      </c>
    </row>
    <row r="172" spans="1:25" ht="15.75" x14ac:dyDescent="0.2">
      <c r="A172" s="35">
        <f t="shared" si="4"/>
        <v>44364</v>
      </c>
      <c r="B172" s="36">
        <f>SUMIFS(СВЦЭМ!$E$39:$E$782,СВЦЭМ!$A$39:$A$782,$A172,СВЦЭМ!$B$39:$B$782,B$155)+'СЕТ СН'!$F$12</f>
        <v>133.98735166</v>
      </c>
      <c r="C172" s="36">
        <f>SUMIFS(СВЦЭМ!$E$39:$E$782,СВЦЭМ!$A$39:$A$782,$A172,СВЦЭМ!$B$39:$B$782,C$155)+'СЕТ СН'!$F$12</f>
        <v>155.71598535999999</v>
      </c>
      <c r="D172" s="36">
        <f>SUMIFS(СВЦЭМ!$E$39:$E$782,СВЦЭМ!$A$39:$A$782,$A172,СВЦЭМ!$B$39:$B$782,D$155)+'СЕТ СН'!$F$12</f>
        <v>159.10942521999999</v>
      </c>
      <c r="E172" s="36">
        <f>SUMIFS(СВЦЭМ!$E$39:$E$782,СВЦЭМ!$A$39:$A$782,$A172,СВЦЭМ!$B$39:$B$782,E$155)+'СЕТ СН'!$F$12</f>
        <v>157.82305052000001</v>
      </c>
      <c r="F172" s="36">
        <f>SUMIFS(СВЦЭМ!$E$39:$E$782,СВЦЭМ!$A$39:$A$782,$A172,СВЦЭМ!$B$39:$B$782,F$155)+'СЕТ СН'!$F$12</f>
        <v>155.92577284000001</v>
      </c>
      <c r="G172" s="36">
        <f>SUMIFS(СВЦЭМ!$E$39:$E$782,СВЦЭМ!$A$39:$A$782,$A172,СВЦЭМ!$B$39:$B$782,G$155)+'СЕТ СН'!$F$12</f>
        <v>158.51559759</v>
      </c>
      <c r="H172" s="36">
        <f>SUMIFS(СВЦЭМ!$E$39:$E$782,СВЦЭМ!$A$39:$A$782,$A172,СВЦЭМ!$B$39:$B$782,H$155)+'СЕТ СН'!$F$12</f>
        <v>165.14647514999999</v>
      </c>
      <c r="I172" s="36">
        <f>SUMIFS(СВЦЭМ!$E$39:$E$782,СВЦЭМ!$A$39:$A$782,$A172,СВЦЭМ!$B$39:$B$782,I$155)+'СЕТ СН'!$F$12</f>
        <v>144.52863145000001</v>
      </c>
      <c r="J172" s="36">
        <f>SUMIFS(СВЦЭМ!$E$39:$E$782,СВЦЭМ!$A$39:$A$782,$A172,СВЦЭМ!$B$39:$B$782,J$155)+'СЕТ СН'!$F$12</f>
        <v>138.18764576000001</v>
      </c>
      <c r="K172" s="36">
        <f>SUMIFS(СВЦЭМ!$E$39:$E$782,СВЦЭМ!$A$39:$A$782,$A172,СВЦЭМ!$B$39:$B$782,K$155)+'СЕТ СН'!$F$12</f>
        <v>134.80445164</v>
      </c>
      <c r="L172" s="36">
        <f>SUMIFS(СВЦЭМ!$E$39:$E$782,СВЦЭМ!$A$39:$A$782,$A172,СВЦЭМ!$B$39:$B$782,L$155)+'СЕТ СН'!$F$12</f>
        <v>133.38844438000001</v>
      </c>
      <c r="M172" s="36">
        <f>SUMIFS(СВЦЭМ!$E$39:$E$782,СВЦЭМ!$A$39:$A$782,$A172,СВЦЭМ!$B$39:$B$782,M$155)+'СЕТ СН'!$F$12</f>
        <v>143.84266914</v>
      </c>
      <c r="N172" s="36">
        <f>SUMIFS(СВЦЭМ!$E$39:$E$782,СВЦЭМ!$A$39:$A$782,$A172,СВЦЭМ!$B$39:$B$782,N$155)+'СЕТ СН'!$F$12</f>
        <v>156.38659733</v>
      </c>
      <c r="O172" s="36">
        <f>SUMIFS(СВЦЭМ!$E$39:$E$782,СВЦЭМ!$A$39:$A$782,$A172,СВЦЭМ!$B$39:$B$782,O$155)+'СЕТ СН'!$F$12</f>
        <v>156.82852814</v>
      </c>
      <c r="P172" s="36">
        <f>SUMIFS(СВЦЭМ!$E$39:$E$782,СВЦЭМ!$A$39:$A$782,$A172,СВЦЭМ!$B$39:$B$782,P$155)+'СЕТ СН'!$F$12</f>
        <v>163.32290677</v>
      </c>
      <c r="Q172" s="36">
        <f>SUMIFS(СВЦЭМ!$E$39:$E$782,СВЦЭМ!$A$39:$A$782,$A172,СВЦЭМ!$B$39:$B$782,Q$155)+'СЕТ СН'!$F$12</f>
        <v>161.80167105000001</v>
      </c>
      <c r="R172" s="36">
        <f>SUMIFS(СВЦЭМ!$E$39:$E$782,СВЦЭМ!$A$39:$A$782,$A172,СВЦЭМ!$B$39:$B$782,R$155)+'СЕТ СН'!$F$12</f>
        <v>159.63326624000001</v>
      </c>
      <c r="S172" s="36">
        <f>SUMIFS(СВЦЭМ!$E$39:$E$782,СВЦЭМ!$A$39:$A$782,$A172,СВЦЭМ!$B$39:$B$782,S$155)+'СЕТ СН'!$F$12</f>
        <v>147.63867474</v>
      </c>
      <c r="T172" s="36">
        <f>SUMIFS(СВЦЭМ!$E$39:$E$782,СВЦЭМ!$A$39:$A$782,$A172,СВЦЭМ!$B$39:$B$782,T$155)+'СЕТ СН'!$F$12</f>
        <v>134.83810671000001</v>
      </c>
      <c r="U172" s="36">
        <f>SUMIFS(СВЦЭМ!$E$39:$E$782,СВЦЭМ!$A$39:$A$782,$A172,СВЦЭМ!$B$39:$B$782,U$155)+'СЕТ СН'!$F$12</f>
        <v>133.81771701</v>
      </c>
      <c r="V172" s="36">
        <f>SUMIFS(СВЦЭМ!$E$39:$E$782,СВЦЭМ!$A$39:$A$782,$A172,СВЦЭМ!$B$39:$B$782,V$155)+'СЕТ СН'!$F$12</f>
        <v>125.50698323</v>
      </c>
      <c r="W172" s="36">
        <f>SUMIFS(СВЦЭМ!$E$39:$E$782,СВЦЭМ!$A$39:$A$782,$A172,СВЦЭМ!$B$39:$B$782,W$155)+'СЕТ СН'!$F$12</f>
        <v>117.26879857</v>
      </c>
      <c r="X172" s="36">
        <f>SUMIFS(СВЦЭМ!$E$39:$E$782,СВЦЭМ!$A$39:$A$782,$A172,СВЦЭМ!$B$39:$B$782,X$155)+'СЕТ СН'!$F$12</f>
        <v>124.30308707</v>
      </c>
      <c r="Y172" s="36">
        <f>SUMIFS(СВЦЭМ!$E$39:$E$782,СВЦЭМ!$A$39:$A$782,$A172,СВЦЭМ!$B$39:$B$782,Y$155)+'СЕТ СН'!$F$12</f>
        <v>125.54279495</v>
      </c>
    </row>
    <row r="173" spans="1:25" ht="15.75" x14ac:dyDescent="0.2">
      <c r="A173" s="35">
        <f t="shared" si="4"/>
        <v>44365</v>
      </c>
      <c r="B173" s="36">
        <f>SUMIFS(СВЦЭМ!$E$39:$E$782,СВЦЭМ!$A$39:$A$782,$A173,СВЦЭМ!$B$39:$B$782,B$155)+'СЕТ СН'!$F$12</f>
        <v>135.84385939000001</v>
      </c>
      <c r="C173" s="36">
        <f>SUMIFS(СВЦЭМ!$E$39:$E$782,СВЦЭМ!$A$39:$A$782,$A173,СВЦЭМ!$B$39:$B$782,C$155)+'СЕТ СН'!$F$12</f>
        <v>153.16453557</v>
      </c>
      <c r="D173" s="36">
        <f>SUMIFS(СВЦЭМ!$E$39:$E$782,СВЦЭМ!$A$39:$A$782,$A173,СВЦЭМ!$B$39:$B$782,D$155)+'СЕТ СН'!$F$12</f>
        <v>156.97698159000001</v>
      </c>
      <c r="E173" s="36">
        <f>SUMIFS(СВЦЭМ!$E$39:$E$782,СВЦЭМ!$A$39:$A$782,$A173,СВЦЭМ!$B$39:$B$782,E$155)+'СЕТ СН'!$F$12</f>
        <v>154.40765006999999</v>
      </c>
      <c r="F173" s="36">
        <f>SUMIFS(СВЦЭМ!$E$39:$E$782,СВЦЭМ!$A$39:$A$782,$A173,СВЦЭМ!$B$39:$B$782,F$155)+'СЕТ СН'!$F$12</f>
        <v>153.94308520000001</v>
      </c>
      <c r="G173" s="36">
        <f>SUMIFS(СВЦЭМ!$E$39:$E$782,СВЦЭМ!$A$39:$A$782,$A173,СВЦЭМ!$B$39:$B$782,G$155)+'СЕТ СН'!$F$12</f>
        <v>156.82923056999999</v>
      </c>
      <c r="H173" s="36">
        <f>SUMIFS(СВЦЭМ!$E$39:$E$782,СВЦЭМ!$A$39:$A$782,$A173,СВЦЭМ!$B$39:$B$782,H$155)+'СЕТ СН'!$F$12</f>
        <v>165.48808038000001</v>
      </c>
      <c r="I173" s="36">
        <f>SUMIFS(СВЦЭМ!$E$39:$E$782,СВЦЭМ!$A$39:$A$782,$A173,СВЦЭМ!$B$39:$B$782,I$155)+'СЕТ СН'!$F$12</f>
        <v>146.13572651999999</v>
      </c>
      <c r="J173" s="36">
        <f>SUMIFS(СВЦЭМ!$E$39:$E$782,СВЦЭМ!$A$39:$A$782,$A173,СВЦЭМ!$B$39:$B$782,J$155)+'СЕТ СН'!$F$12</f>
        <v>128.90333043000001</v>
      </c>
      <c r="K173" s="36">
        <f>SUMIFS(СВЦЭМ!$E$39:$E$782,СВЦЭМ!$A$39:$A$782,$A173,СВЦЭМ!$B$39:$B$782,K$155)+'СЕТ СН'!$F$12</f>
        <v>130.59305943999999</v>
      </c>
      <c r="L173" s="36">
        <f>SUMIFS(СВЦЭМ!$E$39:$E$782,СВЦЭМ!$A$39:$A$782,$A173,СВЦЭМ!$B$39:$B$782,L$155)+'СЕТ СН'!$F$12</f>
        <v>127.29832965999999</v>
      </c>
      <c r="M173" s="36">
        <f>SUMIFS(СВЦЭМ!$E$39:$E$782,СВЦЭМ!$A$39:$A$782,$A173,СВЦЭМ!$B$39:$B$782,M$155)+'СЕТ СН'!$F$12</f>
        <v>134.67705547</v>
      </c>
      <c r="N173" s="36">
        <f>SUMIFS(СВЦЭМ!$E$39:$E$782,СВЦЭМ!$A$39:$A$782,$A173,СВЦЭМ!$B$39:$B$782,N$155)+'СЕТ СН'!$F$12</f>
        <v>146.25355922</v>
      </c>
      <c r="O173" s="36">
        <f>SUMIFS(СВЦЭМ!$E$39:$E$782,СВЦЭМ!$A$39:$A$782,$A173,СВЦЭМ!$B$39:$B$782,O$155)+'СЕТ СН'!$F$12</f>
        <v>160.62357693000001</v>
      </c>
      <c r="P173" s="36">
        <f>SUMIFS(СВЦЭМ!$E$39:$E$782,СВЦЭМ!$A$39:$A$782,$A173,СВЦЭМ!$B$39:$B$782,P$155)+'СЕТ СН'!$F$12</f>
        <v>165.02733519</v>
      </c>
      <c r="Q173" s="36">
        <f>SUMIFS(СВЦЭМ!$E$39:$E$782,СВЦЭМ!$A$39:$A$782,$A173,СВЦЭМ!$B$39:$B$782,Q$155)+'СЕТ СН'!$F$12</f>
        <v>164.14699418000001</v>
      </c>
      <c r="R173" s="36">
        <f>SUMIFS(СВЦЭМ!$E$39:$E$782,СВЦЭМ!$A$39:$A$782,$A173,СВЦЭМ!$B$39:$B$782,R$155)+'СЕТ СН'!$F$12</f>
        <v>151.978092</v>
      </c>
      <c r="S173" s="36">
        <f>SUMIFS(СВЦЭМ!$E$39:$E$782,СВЦЭМ!$A$39:$A$782,$A173,СВЦЭМ!$B$39:$B$782,S$155)+'СЕТ СН'!$F$12</f>
        <v>137.21439925999999</v>
      </c>
      <c r="T173" s="36">
        <f>SUMIFS(СВЦЭМ!$E$39:$E$782,СВЦЭМ!$A$39:$A$782,$A173,СВЦЭМ!$B$39:$B$782,T$155)+'СЕТ СН'!$F$12</f>
        <v>128.32486322</v>
      </c>
      <c r="U173" s="36">
        <f>SUMIFS(СВЦЭМ!$E$39:$E$782,СВЦЭМ!$A$39:$A$782,$A173,СВЦЭМ!$B$39:$B$782,U$155)+'СЕТ СН'!$F$12</f>
        <v>128.29590549</v>
      </c>
      <c r="V173" s="36">
        <f>SUMIFS(СВЦЭМ!$E$39:$E$782,СВЦЭМ!$A$39:$A$782,$A173,СВЦЭМ!$B$39:$B$782,V$155)+'СЕТ СН'!$F$12</f>
        <v>128.18091795000001</v>
      </c>
      <c r="W173" s="36">
        <f>SUMIFS(СВЦЭМ!$E$39:$E$782,СВЦЭМ!$A$39:$A$782,$A173,СВЦЭМ!$B$39:$B$782,W$155)+'СЕТ СН'!$F$12</f>
        <v>129.86728013999999</v>
      </c>
      <c r="X173" s="36">
        <f>SUMIFS(СВЦЭМ!$E$39:$E$782,СВЦЭМ!$A$39:$A$782,$A173,СВЦЭМ!$B$39:$B$782,X$155)+'СЕТ СН'!$F$12</f>
        <v>128.23047969000001</v>
      </c>
      <c r="Y173" s="36">
        <f>SUMIFS(СВЦЭМ!$E$39:$E$782,СВЦЭМ!$A$39:$A$782,$A173,СВЦЭМ!$B$39:$B$782,Y$155)+'СЕТ СН'!$F$12</f>
        <v>130.08266578000001</v>
      </c>
    </row>
    <row r="174" spans="1:25" ht="15.75" x14ac:dyDescent="0.2">
      <c r="A174" s="35">
        <f t="shared" si="4"/>
        <v>44366</v>
      </c>
      <c r="B174" s="36">
        <f>SUMIFS(СВЦЭМ!$E$39:$E$782,СВЦЭМ!$A$39:$A$782,$A174,СВЦЭМ!$B$39:$B$782,B$155)+'СЕТ СН'!$F$12</f>
        <v>104.74602517</v>
      </c>
      <c r="C174" s="36">
        <f>SUMIFS(СВЦЭМ!$E$39:$E$782,СВЦЭМ!$A$39:$A$782,$A174,СВЦЭМ!$B$39:$B$782,C$155)+'СЕТ СН'!$F$12</f>
        <v>120.37300325</v>
      </c>
      <c r="D174" s="36">
        <f>SUMIFS(СВЦЭМ!$E$39:$E$782,СВЦЭМ!$A$39:$A$782,$A174,СВЦЭМ!$B$39:$B$782,D$155)+'СЕТ СН'!$F$12</f>
        <v>135.26157208000001</v>
      </c>
      <c r="E174" s="36">
        <f>SUMIFS(СВЦЭМ!$E$39:$E$782,СВЦЭМ!$A$39:$A$782,$A174,СВЦЭМ!$B$39:$B$782,E$155)+'СЕТ СН'!$F$12</f>
        <v>138.09945714</v>
      </c>
      <c r="F174" s="36">
        <f>SUMIFS(СВЦЭМ!$E$39:$E$782,СВЦЭМ!$A$39:$A$782,$A174,СВЦЭМ!$B$39:$B$782,F$155)+'СЕТ СН'!$F$12</f>
        <v>138.72553959999999</v>
      </c>
      <c r="G174" s="36">
        <f>SUMIFS(СВЦЭМ!$E$39:$E$782,СВЦЭМ!$A$39:$A$782,$A174,СВЦЭМ!$B$39:$B$782,G$155)+'СЕТ СН'!$F$12</f>
        <v>137.21912316999999</v>
      </c>
      <c r="H174" s="36">
        <f>SUMIFS(СВЦЭМ!$E$39:$E$782,СВЦЭМ!$A$39:$A$782,$A174,СВЦЭМ!$B$39:$B$782,H$155)+'СЕТ СН'!$F$12</f>
        <v>132.71924325000001</v>
      </c>
      <c r="I174" s="36">
        <f>SUMIFS(СВЦЭМ!$E$39:$E$782,СВЦЭМ!$A$39:$A$782,$A174,СВЦЭМ!$B$39:$B$782,I$155)+'СЕТ СН'!$F$12</f>
        <v>116.14074991</v>
      </c>
      <c r="J174" s="36">
        <f>SUMIFS(СВЦЭМ!$E$39:$E$782,СВЦЭМ!$A$39:$A$782,$A174,СВЦЭМ!$B$39:$B$782,J$155)+'СЕТ СН'!$F$12</f>
        <v>99.617979539999993</v>
      </c>
      <c r="K174" s="36">
        <f>SUMIFS(СВЦЭМ!$E$39:$E$782,СВЦЭМ!$A$39:$A$782,$A174,СВЦЭМ!$B$39:$B$782,K$155)+'СЕТ СН'!$F$12</f>
        <v>100.67155611</v>
      </c>
      <c r="L174" s="36">
        <f>SUMIFS(СВЦЭМ!$E$39:$E$782,СВЦЭМ!$A$39:$A$782,$A174,СВЦЭМ!$B$39:$B$782,L$155)+'СЕТ СН'!$F$12</f>
        <v>106.74844143</v>
      </c>
      <c r="M174" s="36">
        <f>SUMIFS(СВЦЭМ!$E$39:$E$782,СВЦЭМ!$A$39:$A$782,$A174,СВЦЭМ!$B$39:$B$782,M$155)+'СЕТ СН'!$F$12</f>
        <v>105.72581950999999</v>
      </c>
      <c r="N174" s="36">
        <f>SUMIFS(СВЦЭМ!$E$39:$E$782,СВЦЭМ!$A$39:$A$782,$A174,СВЦЭМ!$B$39:$B$782,N$155)+'СЕТ СН'!$F$12</f>
        <v>115.38077509</v>
      </c>
      <c r="O174" s="36">
        <f>SUMIFS(СВЦЭМ!$E$39:$E$782,СВЦЭМ!$A$39:$A$782,$A174,СВЦЭМ!$B$39:$B$782,O$155)+'СЕТ СН'!$F$12</f>
        <v>125.78063704</v>
      </c>
      <c r="P174" s="36">
        <f>SUMIFS(СВЦЭМ!$E$39:$E$782,СВЦЭМ!$A$39:$A$782,$A174,СВЦЭМ!$B$39:$B$782,P$155)+'СЕТ СН'!$F$12</f>
        <v>128.35125822000001</v>
      </c>
      <c r="Q174" s="36">
        <f>SUMIFS(СВЦЭМ!$E$39:$E$782,СВЦЭМ!$A$39:$A$782,$A174,СВЦЭМ!$B$39:$B$782,Q$155)+'СЕТ СН'!$F$12</f>
        <v>128.84828166</v>
      </c>
      <c r="R174" s="36">
        <f>SUMIFS(СВЦЭМ!$E$39:$E$782,СВЦЭМ!$A$39:$A$782,$A174,СВЦЭМ!$B$39:$B$782,R$155)+'СЕТ СН'!$F$12</f>
        <v>119.80949751</v>
      </c>
      <c r="S174" s="36">
        <f>SUMIFS(СВЦЭМ!$E$39:$E$782,СВЦЭМ!$A$39:$A$782,$A174,СВЦЭМ!$B$39:$B$782,S$155)+'СЕТ СН'!$F$12</f>
        <v>108.44065145</v>
      </c>
      <c r="T174" s="36">
        <f>SUMIFS(СВЦЭМ!$E$39:$E$782,СВЦЭМ!$A$39:$A$782,$A174,СВЦЭМ!$B$39:$B$782,T$155)+'СЕТ СН'!$F$12</f>
        <v>100.8748291</v>
      </c>
      <c r="U174" s="36">
        <f>SUMIFS(СВЦЭМ!$E$39:$E$782,СВЦЭМ!$A$39:$A$782,$A174,СВЦЭМ!$B$39:$B$782,U$155)+'СЕТ СН'!$F$12</f>
        <v>98.603410089999997</v>
      </c>
      <c r="V174" s="36">
        <f>SUMIFS(СВЦЭМ!$E$39:$E$782,СВЦЭМ!$A$39:$A$782,$A174,СВЦЭМ!$B$39:$B$782,V$155)+'СЕТ СН'!$F$12</f>
        <v>98.341369150000006</v>
      </c>
      <c r="W174" s="36">
        <f>SUMIFS(СВЦЭМ!$E$39:$E$782,СВЦЭМ!$A$39:$A$782,$A174,СВЦЭМ!$B$39:$B$782,W$155)+'СЕТ СН'!$F$12</f>
        <v>99.859145139999995</v>
      </c>
      <c r="X174" s="36">
        <f>SUMIFS(СВЦЭМ!$E$39:$E$782,СВЦЭМ!$A$39:$A$782,$A174,СВЦЭМ!$B$39:$B$782,X$155)+'СЕТ СН'!$F$12</f>
        <v>98.540054940000005</v>
      </c>
      <c r="Y174" s="36">
        <f>SUMIFS(СВЦЭМ!$E$39:$E$782,СВЦЭМ!$A$39:$A$782,$A174,СВЦЭМ!$B$39:$B$782,Y$155)+'СЕТ СН'!$F$12</f>
        <v>102.45582999</v>
      </c>
    </row>
    <row r="175" spans="1:25" ht="15.75" x14ac:dyDescent="0.2">
      <c r="A175" s="35">
        <f t="shared" si="4"/>
        <v>44367</v>
      </c>
      <c r="B175" s="36">
        <f>SUMIFS(СВЦЭМ!$E$39:$E$782,СВЦЭМ!$A$39:$A$782,$A175,СВЦЭМ!$B$39:$B$782,B$155)+'СЕТ СН'!$F$12</f>
        <v>115.91163183</v>
      </c>
      <c r="C175" s="36">
        <f>SUMIFS(СВЦЭМ!$E$39:$E$782,СВЦЭМ!$A$39:$A$782,$A175,СВЦЭМ!$B$39:$B$782,C$155)+'СЕТ СН'!$F$12</f>
        <v>134.42020638</v>
      </c>
      <c r="D175" s="36">
        <f>SUMIFS(СВЦЭМ!$E$39:$E$782,СВЦЭМ!$A$39:$A$782,$A175,СВЦЭМ!$B$39:$B$782,D$155)+'СЕТ СН'!$F$12</f>
        <v>152.25065287999999</v>
      </c>
      <c r="E175" s="36">
        <f>SUMIFS(СВЦЭМ!$E$39:$E$782,СВЦЭМ!$A$39:$A$782,$A175,СВЦЭМ!$B$39:$B$782,E$155)+'СЕТ СН'!$F$12</f>
        <v>155.94518927999999</v>
      </c>
      <c r="F175" s="36">
        <f>SUMIFS(СВЦЭМ!$E$39:$E$782,СВЦЭМ!$A$39:$A$782,$A175,СВЦЭМ!$B$39:$B$782,F$155)+'СЕТ СН'!$F$12</f>
        <v>156.94847075999999</v>
      </c>
      <c r="G175" s="36">
        <f>SUMIFS(СВЦЭМ!$E$39:$E$782,СВЦЭМ!$A$39:$A$782,$A175,СВЦЭМ!$B$39:$B$782,G$155)+'СЕТ СН'!$F$12</f>
        <v>156.26977042999999</v>
      </c>
      <c r="H175" s="36">
        <f>SUMIFS(СВЦЭМ!$E$39:$E$782,СВЦЭМ!$A$39:$A$782,$A175,СВЦЭМ!$B$39:$B$782,H$155)+'СЕТ СН'!$F$12</f>
        <v>150.66744563</v>
      </c>
      <c r="I175" s="36">
        <f>SUMIFS(СВЦЭМ!$E$39:$E$782,СВЦЭМ!$A$39:$A$782,$A175,СВЦЭМ!$B$39:$B$782,I$155)+'СЕТ СН'!$F$12</f>
        <v>129.57567752</v>
      </c>
      <c r="J175" s="36">
        <f>SUMIFS(СВЦЭМ!$E$39:$E$782,СВЦЭМ!$A$39:$A$782,$A175,СВЦЭМ!$B$39:$B$782,J$155)+'СЕТ СН'!$F$12</f>
        <v>112.37369175000001</v>
      </c>
      <c r="K175" s="36">
        <f>SUMIFS(СВЦЭМ!$E$39:$E$782,СВЦЭМ!$A$39:$A$782,$A175,СВЦЭМ!$B$39:$B$782,K$155)+'СЕТ СН'!$F$12</f>
        <v>105.85918402999999</v>
      </c>
      <c r="L175" s="36">
        <f>SUMIFS(СВЦЭМ!$E$39:$E$782,СВЦЭМ!$A$39:$A$782,$A175,СВЦЭМ!$B$39:$B$782,L$155)+'СЕТ СН'!$F$12</f>
        <v>109.7167018</v>
      </c>
      <c r="M175" s="36">
        <f>SUMIFS(СВЦЭМ!$E$39:$E$782,СВЦЭМ!$A$39:$A$782,$A175,СВЦЭМ!$B$39:$B$782,M$155)+'СЕТ СН'!$F$12</f>
        <v>107.90623324000001</v>
      </c>
      <c r="N175" s="36">
        <f>SUMIFS(СВЦЭМ!$E$39:$E$782,СВЦЭМ!$A$39:$A$782,$A175,СВЦЭМ!$B$39:$B$782,N$155)+'СЕТ СН'!$F$12</f>
        <v>117.13135642</v>
      </c>
      <c r="O175" s="36">
        <f>SUMIFS(СВЦЭМ!$E$39:$E$782,СВЦЭМ!$A$39:$A$782,$A175,СВЦЭМ!$B$39:$B$782,O$155)+'СЕТ СН'!$F$12</f>
        <v>125.24303337000001</v>
      </c>
      <c r="P175" s="36">
        <f>SUMIFS(СВЦЭМ!$E$39:$E$782,СВЦЭМ!$A$39:$A$782,$A175,СВЦЭМ!$B$39:$B$782,P$155)+'СЕТ СН'!$F$12</f>
        <v>127.71660488000001</v>
      </c>
      <c r="Q175" s="36">
        <f>SUMIFS(СВЦЭМ!$E$39:$E$782,СВЦЭМ!$A$39:$A$782,$A175,СВЦЭМ!$B$39:$B$782,Q$155)+'СЕТ СН'!$F$12</f>
        <v>128.67430103999999</v>
      </c>
      <c r="R175" s="36">
        <f>SUMIFS(СВЦЭМ!$E$39:$E$782,СВЦЭМ!$A$39:$A$782,$A175,СВЦЭМ!$B$39:$B$782,R$155)+'СЕТ СН'!$F$12</f>
        <v>123.11213647</v>
      </c>
      <c r="S175" s="36">
        <f>SUMIFS(СВЦЭМ!$E$39:$E$782,СВЦЭМ!$A$39:$A$782,$A175,СВЦЭМ!$B$39:$B$782,S$155)+'СЕТ СН'!$F$12</f>
        <v>112.04566093</v>
      </c>
      <c r="T175" s="36">
        <f>SUMIFS(СВЦЭМ!$E$39:$E$782,СВЦЭМ!$A$39:$A$782,$A175,СВЦЭМ!$B$39:$B$782,T$155)+'СЕТ СН'!$F$12</f>
        <v>106.97132259</v>
      </c>
      <c r="U175" s="36">
        <f>SUMIFS(СВЦЭМ!$E$39:$E$782,СВЦЭМ!$A$39:$A$782,$A175,СВЦЭМ!$B$39:$B$782,U$155)+'СЕТ СН'!$F$12</f>
        <v>99.878070789999995</v>
      </c>
      <c r="V175" s="36">
        <f>SUMIFS(СВЦЭМ!$E$39:$E$782,СВЦЭМ!$A$39:$A$782,$A175,СВЦЭМ!$B$39:$B$782,V$155)+'СЕТ СН'!$F$12</f>
        <v>97.317335040000003</v>
      </c>
      <c r="W175" s="36">
        <f>SUMIFS(СВЦЭМ!$E$39:$E$782,СВЦЭМ!$A$39:$A$782,$A175,СВЦЭМ!$B$39:$B$782,W$155)+'СЕТ СН'!$F$12</f>
        <v>101.32818957000001</v>
      </c>
      <c r="X175" s="36">
        <f>SUMIFS(СВЦЭМ!$E$39:$E$782,СВЦЭМ!$A$39:$A$782,$A175,СВЦЭМ!$B$39:$B$782,X$155)+'СЕТ СН'!$F$12</f>
        <v>97.354936989999999</v>
      </c>
      <c r="Y175" s="36">
        <f>SUMIFS(СВЦЭМ!$E$39:$E$782,СВЦЭМ!$A$39:$A$782,$A175,СВЦЭМ!$B$39:$B$782,Y$155)+'СЕТ СН'!$F$12</f>
        <v>98.898999489999994</v>
      </c>
    </row>
    <row r="176" spans="1:25" ht="15.75" x14ac:dyDescent="0.2">
      <c r="A176" s="35">
        <f t="shared" si="4"/>
        <v>44368</v>
      </c>
      <c r="B176" s="36">
        <f>SUMIFS(СВЦЭМ!$E$39:$E$782,СВЦЭМ!$A$39:$A$782,$A176,СВЦЭМ!$B$39:$B$782,B$155)+'СЕТ СН'!$F$12</f>
        <v>122.10151596999999</v>
      </c>
      <c r="C176" s="36">
        <f>SUMIFS(СВЦЭМ!$E$39:$E$782,СВЦЭМ!$A$39:$A$782,$A176,СВЦЭМ!$B$39:$B$782,C$155)+'СЕТ СН'!$F$12</f>
        <v>139.81367642999999</v>
      </c>
      <c r="D176" s="36">
        <f>SUMIFS(СВЦЭМ!$E$39:$E$782,СВЦЭМ!$A$39:$A$782,$A176,СВЦЭМ!$B$39:$B$782,D$155)+'СЕТ СН'!$F$12</f>
        <v>152.25919400000001</v>
      </c>
      <c r="E176" s="36">
        <f>SUMIFS(СВЦЭМ!$E$39:$E$782,СВЦЭМ!$A$39:$A$782,$A176,СВЦЭМ!$B$39:$B$782,E$155)+'СЕТ СН'!$F$12</f>
        <v>155.32942875000001</v>
      </c>
      <c r="F176" s="36">
        <f>SUMIFS(СВЦЭМ!$E$39:$E$782,СВЦЭМ!$A$39:$A$782,$A176,СВЦЭМ!$B$39:$B$782,F$155)+'СЕТ СН'!$F$12</f>
        <v>155.67796497</v>
      </c>
      <c r="G176" s="36">
        <f>SUMIFS(СВЦЭМ!$E$39:$E$782,СВЦЭМ!$A$39:$A$782,$A176,СВЦЭМ!$B$39:$B$782,G$155)+'СЕТ СН'!$F$12</f>
        <v>155.57694647</v>
      </c>
      <c r="H176" s="36">
        <f>SUMIFS(СВЦЭМ!$E$39:$E$782,СВЦЭМ!$A$39:$A$782,$A176,СВЦЭМ!$B$39:$B$782,H$155)+'СЕТ СН'!$F$12</f>
        <v>144.30473642999999</v>
      </c>
      <c r="I176" s="36">
        <f>SUMIFS(СВЦЭМ!$E$39:$E$782,СВЦЭМ!$A$39:$A$782,$A176,СВЦЭМ!$B$39:$B$782,I$155)+'СЕТ СН'!$F$12</f>
        <v>127.83224561</v>
      </c>
      <c r="J176" s="36">
        <f>SUMIFS(СВЦЭМ!$E$39:$E$782,СВЦЭМ!$A$39:$A$782,$A176,СВЦЭМ!$B$39:$B$782,J$155)+'СЕТ СН'!$F$12</f>
        <v>111.48381790000001</v>
      </c>
      <c r="K176" s="36">
        <f>SUMIFS(СВЦЭМ!$E$39:$E$782,СВЦЭМ!$A$39:$A$782,$A176,СВЦЭМ!$B$39:$B$782,K$155)+'СЕТ СН'!$F$12</f>
        <v>108.80999156999999</v>
      </c>
      <c r="L176" s="36">
        <f>SUMIFS(СВЦЭМ!$E$39:$E$782,СВЦЭМ!$A$39:$A$782,$A176,СВЦЭМ!$B$39:$B$782,L$155)+'СЕТ СН'!$F$12</f>
        <v>111.47320705999999</v>
      </c>
      <c r="M176" s="36">
        <f>SUMIFS(СВЦЭМ!$E$39:$E$782,СВЦЭМ!$A$39:$A$782,$A176,СВЦЭМ!$B$39:$B$782,M$155)+'СЕТ СН'!$F$12</f>
        <v>110.41837504</v>
      </c>
      <c r="N176" s="36">
        <f>SUMIFS(СВЦЭМ!$E$39:$E$782,СВЦЭМ!$A$39:$A$782,$A176,СВЦЭМ!$B$39:$B$782,N$155)+'СЕТ СН'!$F$12</f>
        <v>121.6905474</v>
      </c>
      <c r="O176" s="36">
        <f>SUMIFS(СВЦЭМ!$E$39:$E$782,СВЦЭМ!$A$39:$A$782,$A176,СВЦЭМ!$B$39:$B$782,O$155)+'СЕТ СН'!$F$12</f>
        <v>127.99717808</v>
      </c>
      <c r="P176" s="36">
        <f>SUMIFS(СВЦЭМ!$E$39:$E$782,СВЦЭМ!$A$39:$A$782,$A176,СВЦЭМ!$B$39:$B$782,P$155)+'СЕТ СН'!$F$12</f>
        <v>129.74252233999999</v>
      </c>
      <c r="Q176" s="36">
        <f>SUMIFS(СВЦЭМ!$E$39:$E$782,СВЦЭМ!$A$39:$A$782,$A176,СВЦЭМ!$B$39:$B$782,Q$155)+'СЕТ СН'!$F$12</f>
        <v>130.79391428</v>
      </c>
      <c r="R176" s="36">
        <f>SUMIFS(СВЦЭМ!$E$39:$E$782,СВЦЭМ!$A$39:$A$782,$A176,СВЦЭМ!$B$39:$B$782,R$155)+'СЕТ СН'!$F$12</f>
        <v>124.81392221</v>
      </c>
      <c r="S176" s="36">
        <f>SUMIFS(СВЦЭМ!$E$39:$E$782,СВЦЭМ!$A$39:$A$782,$A176,СВЦЭМ!$B$39:$B$782,S$155)+'СЕТ СН'!$F$12</f>
        <v>124.24135989</v>
      </c>
      <c r="T176" s="36">
        <f>SUMIFS(СВЦЭМ!$E$39:$E$782,СВЦЭМ!$A$39:$A$782,$A176,СВЦЭМ!$B$39:$B$782,T$155)+'СЕТ СН'!$F$12</f>
        <v>131.999123</v>
      </c>
      <c r="U176" s="36">
        <f>SUMIFS(СВЦЭМ!$E$39:$E$782,СВЦЭМ!$A$39:$A$782,$A176,СВЦЭМ!$B$39:$B$782,U$155)+'СЕТ СН'!$F$12</f>
        <v>124.0000356</v>
      </c>
      <c r="V176" s="36">
        <f>SUMIFS(СВЦЭМ!$E$39:$E$782,СВЦЭМ!$A$39:$A$782,$A176,СВЦЭМ!$B$39:$B$782,V$155)+'СЕТ СН'!$F$12</f>
        <v>115.71822881</v>
      </c>
      <c r="W176" s="36">
        <f>SUMIFS(СВЦЭМ!$E$39:$E$782,СВЦЭМ!$A$39:$A$782,$A176,СВЦЭМ!$B$39:$B$782,W$155)+'СЕТ СН'!$F$12</f>
        <v>118.03757582999999</v>
      </c>
      <c r="X176" s="36">
        <f>SUMIFS(СВЦЭМ!$E$39:$E$782,СВЦЭМ!$A$39:$A$782,$A176,СВЦЭМ!$B$39:$B$782,X$155)+'СЕТ СН'!$F$12</f>
        <v>112.51415095</v>
      </c>
      <c r="Y176" s="36">
        <f>SUMIFS(СВЦЭМ!$E$39:$E$782,СВЦЭМ!$A$39:$A$782,$A176,СВЦЭМ!$B$39:$B$782,Y$155)+'СЕТ СН'!$F$12</f>
        <v>105.70716996</v>
      </c>
    </row>
    <row r="177" spans="1:27" ht="15.75" x14ac:dyDescent="0.2">
      <c r="A177" s="35">
        <f t="shared" si="4"/>
        <v>44369</v>
      </c>
      <c r="B177" s="36">
        <f>SUMIFS(СВЦЭМ!$E$39:$E$782,СВЦЭМ!$A$39:$A$782,$A177,СВЦЭМ!$B$39:$B$782,B$155)+'СЕТ СН'!$F$12</f>
        <v>130.58452606</v>
      </c>
      <c r="C177" s="36">
        <f>SUMIFS(СВЦЭМ!$E$39:$E$782,СВЦЭМ!$A$39:$A$782,$A177,СВЦЭМ!$B$39:$B$782,C$155)+'СЕТ СН'!$F$12</f>
        <v>149.58838926999999</v>
      </c>
      <c r="D177" s="36">
        <f>SUMIFS(СВЦЭМ!$E$39:$E$782,СВЦЭМ!$A$39:$A$782,$A177,СВЦЭМ!$B$39:$B$782,D$155)+'СЕТ СН'!$F$12</f>
        <v>164.43412685999999</v>
      </c>
      <c r="E177" s="36">
        <f>SUMIFS(СВЦЭМ!$E$39:$E$782,СВЦЭМ!$A$39:$A$782,$A177,СВЦЭМ!$B$39:$B$782,E$155)+'СЕТ СН'!$F$12</f>
        <v>163.13581836</v>
      </c>
      <c r="F177" s="36">
        <f>SUMIFS(СВЦЭМ!$E$39:$E$782,СВЦЭМ!$A$39:$A$782,$A177,СВЦЭМ!$B$39:$B$782,F$155)+'СЕТ СН'!$F$12</f>
        <v>162.1763181</v>
      </c>
      <c r="G177" s="36">
        <f>SUMIFS(СВЦЭМ!$E$39:$E$782,СВЦЭМ!$A$39:$A$782,$A177,СВЦЭМ!$B$39:$B$782,G$155)+'СЕТ СН'!$F$12</f>
        <v>162.70052662000001</v>
      </c>
      <c r="H177" s="36">
        <f>SUMIFS(СВЦЭМ!$E$39:$E$782,СВЦЭМ!$A$39:$A$782,$A177,СВЦЭМ!$B$39:$B$782,H$155)+'СЕТ СН'!$F$12</f>
        <v>156.43330954000001</v>
      </c>
      <c r="I177" s="36">
        <f>SUMIFS(СВЦЭМ!$E$39:$E$782,СВЦЭМ!$A$39:$A$782,$A177,СВЦЭМ!$B$39:$B$782,I$155)+'СЕТ СН'!$F$12</f>
        <v>131.97216101999999</v>
      </c>
      <c r="J177" s="36">
        <f>SUMIFS(СВЦЭМ!$E$39:$E$782,СВЦЭМ!$A$39:$A$782,$A177,СВЦЭМ!$B$39:$B$782,J$155)+'СЕТ СН'!$F$12</f>
        <v>113.57808515000001</v>
      </c>
      <c r="K177" s="36">
        <f>SUMIFS(СВЦЭМ!$E$39:$E$782,СВЦЭМ!$A$39:$A$782,$A177,СВЦЭМ!$B$39:$B$782,K$155)+'СЕТ СН'!$F$12</f>
        <v>119.69003205999999</v>
      </c>
      <c r="L177" s="36">
        <f>SUMIFS(СВЦЭМ!$E$39:$E$782,СВЦЭМ!$A$39:$A$782,$A177,СВЦЭМ!$B$39:$B$782,L$155)+'СЕТ СН'!$F$12</f>
        <v>121.64465925</v>
      </c>
      <c r="M177" s="36">
        <f>SUMIFS(СВЦЭМ!$E$39:$E$782,СВЦЭМ!$A$39:$A$782,$A177,СВЦЭМ!$B$39:$B$782,M$155)+'СЕТ СН'!$F$12</f>
        <v>121.64707610000001</v>
      </c>
      <c r="N177" s="36">
        <f>SUMIFS(СВЦЭМ!$E$39:$E$782,СВЦЭМ!$A$39:$A$782,$A177,СВЦЭМ!$B$39:$B$782,N$155)+'СЕТ СН'!$F$12</f>
        <v>132.02800841999999</v>
      </c>
      <c r="O177" s="36">
        <f>SUMIFS(СВЦЭМ!$E$39:$E$782,СВЦЭМ!$A$39:$A$782,$A177,СВЦЭМ!$B$39:$B$782,O$155)+'СЕТ СН'!$F$12</f>
        <v>140.60656947999999</v>
      </c>
      <c r="P177" s="36">
        <f>SUMIFS(СВЦЭМ!$E$39:$E$782,СВЦЭМ!$A$39:$A$782,$A177,СВЦЭМ!$B$39:$B$782,P$155)+'СЕТ СН'!$F$12</f>
        <v>142.43903442999999</v>
      </c>
      <c r="Q177" s="36">
        <f>SUMIFS(СВЦЭМ!$E$39:$E$782,СВЦЭМ!$A$39:$A$782,$A177,СВЦЭМ!$B$39:$B$782,Q$155)+'СЕТ СН'!$F$12</f>
        <v>143.96420180999999</v>
      </c>
      <c r="R177" s="36">
        <f>SUMIFS(СВЦЭМ!$E$39:$E$782,СВЦЭМ!$A$39:$A$782,$A177,СВЦЭМ!$B$39:$B$782,R$155)+'СЕТ СН'!$F$12</f>
        <v>137.26102435999999</v>
      </c>
      <c r="S177" s="36">
        <f>SUMIFS(СВЦЭМ!$E$39:$E$782,СВЦЭМ!$A$39:$A$782,$A177,СВЦЭМ!$B$39:$B$782,S$155)+'СЕТ СН'!$F$12</f>
        <v>126.64726508</v>
      </c>
      <c r="T177" s="36">
        <f>SUMIFS(СВЦЭМ!$E$39:$E$782,СВЦЭМ!$A$39:$A$782,$A177,СВЦЭМ!$B$39:$B$782,T$155)+'СЕТ СН'!$F$12</f>
        <v>124.50185876</v>
      </c>
      <c r="U177" s="36">
        <f>SUMIFS(СВЦЭМ!$E$39:$E$782,СВЦЭМ!$A$39:$A$782,$A177,СВЦЭМ!$B$39:$B$782,U$155)+'СЕТ СН'!$F$12</f>
        <v>125.33684239</v>
      </c>
      <c r="V177" s="36">
        <f>SUMIFS(СВЦЭМ!$E$39:$E$782,СВЦЭМ!$A$39:$A$782,$A177,СВЦЭМ!$B$39:$B$782,V$155)+'СЕТ СН'!$F$12</f>
        <v>129.54781986</v>
      </c>
      <c r="W177" s="36">
        <f>SUMIFS(СВЦЭМ!$E$39:$E$782,СВЦЭМ!$A$39:$A$782,$A177,СВЦЭМ!$B$39:$B$782,W$155)+'СЕТ СН'!$F$12</f>
        <v>132.16295971</v>
      </c>
      <c r="X177" s="36">
        <f>SUMIFS(СВЦЭМ!$E$39:$E$782,СВЦЭМ!$A$39:$A$782,$A177,СВЦЭМ!$B$39:$B$782,X$155)+'СЕТ СН'!$F$12</f>
        <v>127.319119</v>
      </c>
      <c r="Y177" s="36">
        <f>SUMIFS(СВЦЭМ!$E$39:$E$782,СВЦЭМ!$A$39:$A$782,$A177,СВЦЭМ!$B$39:$B$782,Y$155)+'СЕТ СН'!$F$12</f>
        <v>123.63712697</v>
      </c>
    </row>
    <row r="178" spans="1:27" ht="15.75" x14ac:dyDescent="0.2">
      <c r="A178" s="35">
        <f t="shared" si="4"/>
        <v>44370</v>
      </c>
      <c r="B178" s="36">
        <f>SUMIFS(СВЦЭМ!$E$39:$E$782,СВЦЭМ!$A$39:$A$782,$A178,СВЦЭМ!$B$39:$B$782,B$155)+'СЕТ СН'!$F$12</f>
        <v>146.28189076000001</v>
      </c>
      <c r="C178" s="36">
        <f>SUMIFS(СВЦЭМ!$E$39:$E$782,СВЦЭМ!$A$39:$A$782,$A178,СВЦЭМ!$B$39:$B$782,C$155)+'СЕТ СН'!$F$12</f>
        <v>170.43881837999999</v>
      </c>
      <c r="D178" s="36">
        <f>SUMIFS(СВЦЭМ!$E$39:$E$782,СВЦЭМ!$A$39:$A$782,$A178,СВЦЭМ!$B$39:$B$782,D$155)+'СЕТ СН'!$F$12</f>
        <v>179.63610940000001</v>
      </c>
      <c r="E178" s="36">
        <f>SUMIFS(СВЦЭМ!$E$39:$E$782,СВЦЭМ!$A$39:$A$782,$A178,СВЦЭМ!$B$39:$B$782,E$155)+'СЕТ СН'!$F$12</f>
        <v>178.41219541999999</v>
      </c>
      <c r="F178" s="36">
        <f>SUMIFS(СВЦЭМ!$E$39:$E$782,СВЦЭМ!$A$39:$A$782,$A178,СВЦЭМ!$B$39:$B$782,F$155)+'СЕТ СН'!$F$12</f>
        <v>177.95084054</v>
      </c>
      <c r="G178" s="36">
        <f>SUMIFS(СВЦЭМ!$E$39:$E$782,СВЦЭМ!$A$39:$A$782,$A178,СВЦЭМ!$B$39:$B$782,G$155)+'СЕТ СН'!$F$12</f>
        <v>178.64004022</v>
      </c>
      <c r="H178" s="36">
        <f>SUMIFS(СВЦЭМ!$E$39:$E$782,СВЦЭМ!$A$39:$A$782,$A178,СВЦЭМ!$B$39:$B$782,H$155)+'СЕТ СН'!$F$12</f>
        <v>180.10323052000001</v>
      </c>
      <c r="I178" s="36">
        <f>SUMIFS(СВЦЭМ!$E$39:$E$782,СВЦЭМ!$A$39:$A$782,$A178,СВЦЭМ!$B$39:$B$782,I$155)+'СЕТ СН'!$F$12</f>
        <v>160.91199567000001</v>
      </c>
      <c r="J178" s="36">
        <f>SUMIFS(СВЦЭМ!$E$39:$E$782,СВЦЭМ!$A$39:$A$782,$A178,СВЦЭМ!$B$39:$B$782,J$155)+'СЕТ СН'!$F$12</f>
        <v>139.27362281000001</v>
      </c>
      <c r="K178" s="36">
        <f>SUMIFS(СВЦЭМ!$E$39:$E$782,СВЦЭМ!$A$39:$A$782,$A178,СВЦЭМ!$B$39:$B$782,K$155)+'СЕТ СН'!$F$12</f>
        <v>133.21098436</v>
      </c>
      <c r="L178" s="36">
        <f>SUMIFS(СВЦЭМ!$E$39:$E$782,СВЦЭМ!$A$39:$A$782,$A178,СВЦЭМ!$B$39:$B$782,L$155)+'СЕТ СН'!$F$12</f>
        <v>137.19831346999999</v>
      </c>
      <c r="M178" s="36">
        <f>SUMIFS(СВЦЭМ!$E$39:$E$782,СВЦЭМ!$A$39:$A$782,$A178,СВЦЭМ!$B$39:$B$782,M$155)+'СЕТ СН'!$F$12</f>
        <v>136.23771221000001</v>
      </c>
      <c r="N178" s="36">
        <f>SUMIFS(СВЦЭМ!$E$39:$E$782,СВЦЭМ!$A$39:$A$782,$A178,СВЦЭМ!$B$39:$B$782,N$155)+'СЕТ СН'!$F$12</f>
        <v>149.85016325000001</v>
      </c>
      <c r="O178" s="36">
        <f>SUMIFS(СВЦЭМ!$E$39:$E$782,СВЦЭМ!$A$39:$A$782,$A178,СВЦЭМ!$B$39:$B$782,O$155)+'СЕТ СН'!$F$12</f>
        <v>160.12867298</v>
      </c>
      <c r="P178" s="36">
        <f>SUMIFS(СВЦЭМ!$E$39:$E$782,СВЦЭМ!$A$39:$A$782,$A178,СВЦЭМ!$B$39:$B$782,P$155)+'СЕТ СН'!$F$12</f>
        <v>162.19938386000001</v>
      </c>
      <c r="Q178" s="36">
        <f>SUMIFS(СВЦЭМ!$E$39:$E$782,СВЦЭМ!$A$39:$A$782,$A178,СВЦЭМ!$B$39:$B$782,Q$155)+'СЕТ СН'!$F$12</f>
        <v>165.06491120000001</v>
      </c>
      <c r="R178" s="36">
        <f>SUMIFS(СВЦЭМ!$E$39:$E$782,СВЦЭМ!$A$39:$A$782,$A178,СВЦЭМ!$B$39:$B$782,R$155)+'СЕТ СН'!$F$12</f>
        <v>154.80686391</v>
      </c>
      <c r="S178" s="36">
        <f>SUMIFS(СВЦЭМ!$E$39:$E$782,СВЦЭМ!$A$39:$A$782,$A178,СВЦЭМ!$B$39:$B$782,S$155)+'СЕТ СН'!$F$12</f>
        <v>141.8812183</v>
      </c>
      <c r="T178" s="36">
        <f>SUMIFS(СВЦЭМ!$E$39:$E$782,СВЦЭМ!$A$39:$A$782,$A178,СВЦЭМ!$B$39:$B$782,T$155)+'СЕТ СН'!$F$12</f>
        <v>134.21575078999999</v>
      </c>
      <c r="U178" s="36">
        <f>SUMIFS(СВЦЭМ!$E$39:$E$782,СВЦЭМ!$A$39:$A$782,$A178,СВЦЭМ!$B$39:$B$782,U$155)+'СЕТ СН'!$F$12</f>
        <v>134.85747108999999</v>
      </c>
      <c r="V178" s="36">
        <f>SUMIFS(СВЦЭМ!$E$39:$E$782,СВЦЭМ!$A$39:$A$782,$A178,СВЦЭМ!$B$39:$B$782,V$155)+'СЕТ СН'!$F$12</f>
        <v>138.64074676999999</v>
      </c>
      <c r="W178" s="36">
        <f>SUMIFS(СВЦЭМ!$E$39:$E$782,СВЦЭМ!$A$39:$A$782,$A178,СВЦЭМ!$B$39:$B$782,W$155)+'СЕТ СН'!$F$12</f>
        <v>140.98843435000001</v>
      </c>
      <c r="X178" s="36">
        <f>SUMIFS(СВЦЭМ!$E$39:$E$782,СВЦЭМ!$A$39:$A$782,$A178,СВЦЭМ!$B$39:$B$782,X$155)+'СЕТ СН'!$F$12</f>
        <v>136.33027372000001</v>
      </c>
      <c r="Y178" s="36">
        <f>SUMIFS(СВЦЭМ!$E$39:$E$782,СВЦЭМ!$A$39:$A$782,$A178,СВЦЭМ!$B$39:$B$782,Y$155)+'СЕТ СН'!$F$12</f>
        <v>127.50968109999999</v>
      </c>
    </row>
    <row r="179" spans="1:27" ht="15.75" x14ac:dyDescent="0.2">
      <c r="A179" s="35">
        <f t="shared" si="4"/>
        <v>44371</v>
      </c>
      <c r="B179" s="36">
        <f>SUMIFS(СВЦЭМ!$E$39:$E$782,СВЦЭМ!$A$39:$A$782,$A179,СВЦЭМ!$B$39:$B$782,B$155)+'СЕТ СН'!$F$12</f>
        <v>143.68784891999999</v>
      </c>
      <c r="C179" s="36">
        <f>SUMIFS(СВЦЭМ!$E$39:$E$782,СВЦЭМ!$A$39:$A$782,$A179,СВЦЭМ!$B$39:$B$782,C$155)+'СЕТ СН'!$F$12</f>
        <v>168.21337382999999</v>
      </c>
      <c r="D179" s="36">
        <f>SUMIFS(СВЦЭМ!$E$39:$E$782,СВЦЭМ!$A$39:$A$782,$A179,СВЦЭМ!$B$39:$B$782,D$155)+'СЕТ СН'!$F$12</f>
        <v>175.20199377</v>
      </c>
      <c r="E179" s="36">
        <f>SUMIFS(СВЦЭМ!$E$39:$E$782,СВЦЭМ!$A$39:$A$782,$A179,СВЦЭМ!$B$39:$B$782,E$155)+'СЕТ СН'!$F$12</f>
        <v>174.68477540999999</v>
      </c>
      <c r="F179" s="36">
        <f>SUMIFS(СВЦЭМ!$E$39:$E$782,СВЦЭМ!$A$39:$A$782,$A179,СВЦЭМ!$B$39:$B$782,F$155)+'СЕТ СН'!$F$12</f>
        <v>173.78658275999999</v>
      </c>
      <c r="G179" s="36">
        <f>SUMIFS(СВЦЭМ!$E$39:$E$782,СВЦЭМ!$A$39:$A$782,$A179,СВЦЭМ!$B$39:$B$782,G$155)+'СЕТ СН'!$F$12</f>
        <v>175.91891398999999</v>
      </c>
      <c r="H179" s="36">
        <f>SUMIFS(СВЦЭМ!$E$39:$E$782,СВЦЭМ!$A$39:$A$782,$A179,СВЦЭМ!$B$39:$B$782,H$155)+'СЕТ СН'!$F$12</f>
        <v>176.09930401</v>
      </c>
      <c r="I179" s="36">
        <f>SUMIFS(СВЦЭМ!$E$39:$E$782,СВЦЭМ!$A$39:$A$782,$A179,СВЦЭМ!$B$39:$B$782,I$155)+'СЕТ СН'!$F$12</f>
        <v>155.24713301</v>
      </c>
      <c r="J179" s="36">
        <f>SUMIFS(СВЦЭМ!$E$39:$E$782,СВЦЭМ!$A$39:$A$782,$A179,СВЦЭМ!$B$39:$B$782,J$155)+'СЕТ СН'!$F$12</f>
        <v>140.48150537000001</v>
      </c>
      <c r="K179" s="36">
        <f>SUMIFS(СВЦЭМ!$E$39:$E$782,СВЦЭМ!$A$39:$A$782,$A179,СВЦЭМ!$B$39:$B$782,K$155)+'СЕТ СН'!$F$12</f>
        <v>142.83661738999999</v>
      </c>
      <c r="L179" s="36">
        <f>SUMIFS(СВЦЭМ!$E$39:$E$782,СВЦЭМ!$A$39:$A$782,$A179,СВЦЭМ!$B$39:$B$782,L$155)+'СЕТ СН'!$F$12</f>
        <v>141.83130689999999</v>
      </c>
      <c r="M179" s="36">
        <f>SUMIFS(СВЦЭМ!$E$39:$E$782,СВЦЭМ!$A$39:$A$782,$A179,СВЦЭМ!$B$39:$B$782,M$155)+'СЕТ СН'!$F$12</f>
        <v>143.09732596000001</v>
      </c>
      <c r="N179" s="36">
        <f>SUMIFS(СВЦЭМ!$E$39:$E$782,СВЦЭМ!$A$39:$A$782,$A179,СВЦЭМ!$B$39:$B$782,N$155)+'СЕТ СН'!$F$12</f>
        <v>151.90273268999999</v>
      </c>
      <c r="O179" s="36">
        <f>SUMIFS(СВЦЭМ!$E$39:$E$782,СВЦЭМ!$A$39:$A$782,$A179,СВЦЭМ!$B$39:$B$782,O$155)+'СЕТ СН'!$F$12</f>
        <v>166.73297599</v>
      </c>
      <c r="P179" s="36">
        <f>SUMIFS(СВЦЭМ!$E$39:$E$782,СВЦЭМ!$A$39:$A$782,$A179,СВЦЭМ!$B$39:$B$782,P$155)+'СЕТ СН'!$F$12</f>
        <v>168.28706507000001</v>
      </c>
      <c r="Q179" s="36">
        <f>SUMIFS(СВЦЭМ!$E$39:$E$782,СВЦЭМ!$A$39:$A$782,$A179,СВЦЭМ!$B$39:$B$782,Q$155)+'СЕТ СН'!$F$12</f>
        <v>167.31096253999999</v>
      </c>
      <c r="R179" s="36">
        <f>SUMIFS(СВЦЭМ!$E$39:$E$782,СВЦЭМ!$A$39:$A$782,$A179,СВЦЭМ!$B$39:$B$782,R$155)+'СЕТ СН'!$F$12</f>
        <v>153.96897074</v>
      </c>
      <c r="S179" s="36">
        <f>SUMIFS(СВЦЭМ!$E$39:$E$782,СВЦЭМ!$A$39:$A$782,$A179,СВЦЭМ!$B$39:$B$782,S$155)+'СЕТ СН'!$F$12</f>
        <v>143.00951853000001</v>
      </c>
      <c r="T179" s="36">
        <f>SUMIFS(СВЦЭМ!$E$39:$E$782,СВЦЭМ!$A$39:$A$782,$A179,СВЦЭМ!$B$39:$B$782,T$155)+'СЕТ СН'!$F$12</f>
        <v>140.02455047999999</v>
      </c>
      <c r="U179" s="36">
        <f>SUMIFS(СВЦЭМ!$E$39:$E$782,СВЦЭМ!$A$39:$A$782,$A179,СВЦЭМ!$B$39:$B$782,U$155)+'СЕТ СН'!$F$12</f>
        <v>141.92356459000001</v>
      </c>
      <c r="V179" s="36">
        <f>SUMIFS(СВЦЭМ!$E$39:$E$782,СВЦЭМ!$A$39:$A$782,$A179,СВЦЭМ!$B$39:$B$782,V$155)+'СЕТ СН'!$F$12</f>
        <v>143.18294337</v>
      </c>
      <c r="W179" s="36">
        <f>SUMIFS(СВЦЭМ!$E$39:$E$782,СВЦЭМ!$A$39:$A$782,$A179,СВЦЭМ!$B$39:$B$782,W$155)+'СЕТ СН'!$F$12</f>
        <v>143.16716410999999</v>
      </c>
      <c r="X179" s="36">
        <f>SUMIFS(СВЦЭМ!$E$39:$E$782,СВЦЭМ!$A$39:$A$782,$A179,СВЦЭМ!$B$39:$B$782,X$155)+'СЕТ СН'!$F$12</f>
        <v>141.43454413000001</v>
      </c>
      <c r="Y179" s="36">
        <f>SUMIFS(СВЦЭМ!$E$39:$E$782,СВЦЭМ!$A$39:$A$782,$A179,СВЦЭМ!$B$39:$B$782,Y$155)+'СЕТ СН'!$F$12</f>
        <v>132.9964401</v>
      </c>
    </row>
    <row r="180" spans="1:27" ht="15.75" x14ac:dyDescent="0.2">
      <c r="A180" s="35">
        <f t="shared" si="4"/>
        <v>44372</v>
      </c>
      <c r="B180" s="36">
        <f>SUMIFS(СВЦЭМ!$E$39:$E$782,СВЦЭМ!$A$39:$A$782,$A180,СВЦЭМ!$B$39:$B$782,B$155)+'СЕТ СН'!$F$12</f>
        <v>146.43824186000001</v>
      </c>
      <c r="C180" s="36">
        <f>SUMIFS(СВЦЭМ!$E$39:$E$782,СВЦЭМ!$A$39:$A$782,$A180,СВЦЭМ!$B$39:$B$782,C$155)+'СЕТ СН'!$F$12</f>
        <v>168.64133437000001</v>
      </c>
      <c r="D180" s="36">
        <f>SUMIFS(СВЦЭМ!$E$39:$E$782,СВЦЭМ!$A$39:$A$782,$A180,СВЦЭМ!$B$39:$B$782,D$155)+'СЕТ СН'!$F$12</f>
        <v>177.42752849999999</v>
      </c>
      <c r="E180" s="36">
        <f>SUMIFS(СВЦЭМ!$E$39:$E$782,СВЦЭМ!$A$39:$A$782,$A180,СВЦЭМ!$B$39:$B$782,E$155)+'СЕТ СН'!$F$12</f>
        <v>176.74015839</v>
      </c>
      <c r="F180" s="36">
        <f>SUMIFS(СВЦЭМ!$E$39:$E$782,СВЦЭМ!$A$39:$A$782,$A180,СВЦЭМ!$B$39:$B$782,F$155)+'СЕТ СН'!$F$12</f>
        <v>177.05736722</v>
      </c>
      <c r="G180" s="36">
        <f>SUMIFS(СВЦЭМ!$E$39:$E$782,СВЦЭМ!$A$39:$A$782,$A180,СВЦЭМ!$B$39:$B$782,G$155)+'СЕТ СН'!$F$12</f>
        <v>177.52690516000001</v>
      </c>
      <c r="H180" s="36">
        <f>SUMIFS(СВЦЭМ!$E$39:$E$782,СВЦЭМ!$A$39:$A$782,$A180,СВЦЭМ!$B$39:$B$782,H$155)+'СЕТ СН'!$F$12</f>
        <v>177.34700329</v>
      </c>
      <c r="I180" s="36">
        <f>SUMIFS(СВЦЭМ!$E$39:$E$782,СВЦЭМ!$A$39:$A$782,$A180,СВЦЭМ!$B$39:$B$782,I$155)+'СЕТ СН'!$F$12</f>
        <v>152.34498844000001</v>
      </c>
      <c r="J180" s="36">
        <f>SUMIFS(СВЦЭМ!$E$39:$E$782,СВЦЭМ!$A$39:$A$782,$A180,СВЦЭМ!$B$39:$B$782,J$155)+'СЕТ СН'!$F$12</f>
        <v>138.47868248</v>
      </c>
      <c r="K180" s="36">
        <f>SUMIFS(СВЦЭМ!$E$39:$E$782,СВЦЭМ!$A$39:$A$782,$A180,СВЦЭМ!$B$39:$B$782,K$155)+'СЕТ СН'!$F$12</f>
        <v>142.49754177</v>
      </c>
      <c r="L180" s="36">
        <f>SUMIFS(СВЦЭМ!$E$39:$E$782,СВЦЭМ!$A$39:$A$782,$A180,СВЦЭМ!$B$39:$B$782,L$155)+'СЕТ СН'!$F$12</f>
        <v>140.90857826000001</v>
      </c>
      <c r="M180" s="36">
        <f>SUMIFS(СВЦЭМ!$E$39:$E$782,СВЦЭМ!$A$39:$A$782,$A180,СВЦЭМ!$B$39:$B$782,M$155)+'СЕТ СН'!$F$12</f>
        <v>140.87058733999999</v>
      </c>
      <c r="N180" s="36">
        <f>SUMIFS(СВЦЭМ!$E$39:$E$782,СВЦЭМ!$A$39:$A$782,$A180,СВЦЭМ!$B$39:$B$782,N$155)+'СЕТ СН'!$F$12</f>
        <v>152.74176183</v>
      </c>
      <c r="O180" s="36">
        <f>SUMIFS(СВЦЭМ!$E$39:$E$782,СВЦЭМ!$A$39:$A$782,$A180,СВЦЭМ!$B$39:$B$782,O$155)+'СЕТ СН'!$F$12</f>
        <v>163.63613823</v>
      </c>
      <c r="P180" s="36">
        <f>SUMIFS(СВЦЭМ!$E$39:$E$782,СВЦЭМ!$A$39:$A$782,$A180,СВЦЭМ!$B$39:$B$782,P$155)+'СЕТ СН'!$F$12</f>
        <v>165.43453832</v>
      </c>
      <c r="Q180" s="36">
        <f>SUMIFS(СВЦЭМ!$E$39:$E$782,СВЦЭМ!$A$39:$A$782,$A180,СВЦЭМ!$B$39:$B$782,Q$155)+'СЕТ СН'!$F$12</f>
        <v>167.37653424000001</v>
      </c>
      <c r="R180" s="36">
        <f>SUMIFS(СВЦЭМ!$E$39:$E$782,СВЦЭМ!$A$39:$A$782,$A180,СВЦЭМ!$B$39:$B$782,R$155)+'СЕТ СН'!$F$12</f>
        <v>159.41965956000001</v>
      </c>
      <c r="S180" s="36">
        <f>SUMIFS(СВЦЭМ!$E$39:$E$782,СВЦЭМ!$A$39:$A$782,$A180,СВЦЭМ!$B$39:$B$782,S$155)+'СЕТ СН'!$F$12</f>
        <v>143.43866517000001</v>
      </c>
      <c r="T180" s="36">
        <f>SUMIFS(СВЦЭМ!$E$39:$E$782,СВЦЭМ!$A$39:$A$782,$A180,СВЦЭМ!$B$39:$B$782,T$155)+'СЕТ СН'!$F$12</f>
        <v>139.67043365999999</v>
      </c>
      <c r="U180" s="36">
        <f>SUMIFS(СВЦЭМ!$E$39:$E$782,СВЦЭМ!$A$39:$A$782,$A180,СВЦЭМ!$B$39:$B$782,U$155)+'СЕТ СН'!$F$12</f>
        <v>141.23565593999999</v>
      </c>
      <c r="V180" s="36">
        <f>SUMIFS(СВЦЭМ!$E$39:$E$782,СВЦЭМ!$A$39:$A$782,$A180,СВЦЭМ!$B$39:$B$782,V$155)+'СЕТ СН'!$F$12</f>
        <v>141.42833440000001</v>
      </c>
      <c r="W180" s="36">
        <f>SUMIFS(СВЦЭМ!$E$39:$E$782,СВЦЭМ!$A$39:$A$782,$A180,СВЦЭМ!$B$39:$B$782,W$155)+'СЕТ СН'!$F$12</f>
        <v>143.50285332999999</v>
      </c>
      <c r="X180" s="36">
        <f>SUMIFS(СВЦЭМ!$E$39:$E$782,СВЦЭМ!$A$39:$A$782,$A180,СВЦЭМ!$B$39:$B$782,X$155)+'СЕТ СН'!$F$12</f>
        <v>139.83938752</v>
      </c>
      <c r="Y180" s="36">
        <f>SUMIFS(СВЦЭМ!$E$39:$E$782,СВЦЭМ!$A$39:$A$782,$A180,СВЦЭМ!$B$39:$B$782,Y$155)+'СЕТ СН'!$F$12</f>
        <v>129.35108323</v>
      </c>
    </row>
    <row r="181" spans="1:27" ht="15.75" x14ac:dyDescent="0.2">
      <c r="A181" s="35">
        <f t="shared" si="4"/>
        <v>44373</v>
      </c>
      <c r="B181" s="36">
        <f>SUMIFS(СВЦЭМ!$E$39:$E$782,СВЦЭМ!$A$39:$A$782,$A181,СВЦЭМ!$B$39:$B$782,B$155)+'СЕТ СН'!$F$12</f>
        <v>137.69528703</v>
      </c>
      <c r="C181" s="36">
        <f>SUMIFS(СВЦЭМ!$E$39:$E$782,СВЦЭМ!$A$39:$A$782,$A181,СВЦЭМ!$B$39:$B$782,C$155)+'СЕТ СН'!$F$12</f>
        <v>159.48506362000001</v>
      </c>
      <c r="D181" s="36">
        <f>SUMIFS(СВЦЭМ!$E$39:$E$782,СВЦЭМ!$A$39:$A$782,$A181,СВЦЭМ!$B$39:$B$782,D$155)+'СЕТ СН'!$F$12</f>
        <v>163.50606744000001</v>
      </c>
      <c r="E181" s="36">
        <f>SUMIFS(СВЦЭМ!$E$39:$E$782,СВЦЭМ!$A$39:$A$782,$A181,СВЦЭМ!$B$39:$B$782,E$155)+'СЕТ СН'!$F$12</f>
        <v>163.51515357</v>
      </c>
      <c r="F181" s="36">
        <f>SUMIFS(СВЦЭМ!$E$39:$E$782,СВЦЭМ!$A$39:$A$782,$A181,СВЦЭМ!$B$39:$B$782,F$155)+'СЕТ СН'!$F$12</f>
        <v>165.24835539</v>
      </c>
      <c r="G181" s="36">
        <f>SUMIFS(СВЦЭМ!$E$39:$E$782,СВЦЭМ!$A$39:$A$782,$A181,СВЦЭМ!$B$39:$B$782,G$155)+'СЕТ СН'!$F$12</f>
        <v>162.96995247999999</v>
      </c>
      <c r="H181" s="36">
        <f>SUMIFS(СВЦЭМ!$E$39:$E$782,СВЦЭМ!$A$39:$A$782,$A181,СВЦЭМ!$B$39:$B$782,H$155)+'СЕТ СН'!$F$12</f>
        <v>163.05649235000001</v>
      </c>
      <c r="I181" s="36">
        <f>SUMIFS(СВЦЭМ!$E$39:$E$782,СВЦЭМ!$A$39:$A$782,$A181,СВЦЭМ!$B$39:$B$782,I$155)+'СЕТ СН'!$F$12</f>
        <v>157.39021943</v>
      </c>
      <c r="J181" s="36">
        <f>SUMIFS(СВЦЭМ!$E$39:$E$782,СВЦЭМ!$A$39:$A$782,$A181,СВЦЭМ!$B$39:$B$782,J$155)+'СЕТ СН'!$F$12</f>
        <v>142.06737820000001</v>
      </c>
      <c r="K181" s="36">
        <f>SUMIFS(СВЦЭМ!$E$39:$E$782,СВЦЭМ!$A$39:$A$782,$A181,СВЦЭМ!$B$39:$B$782,K$155)+'СЕТ СН'!$F$12</f>
        <v>133.59872677999999</v>
      </c>
      <c r="L181" s="36">
        <f>SUMIFS(СВЦЭМ!$E$39:$E$782,СВЦЭМ!$A$39:$A$782,$A181,СВЦЭМ!$B$39:$B$782,L$155)+'СЕТ СН'!$F$12</f>
        <v>134.91008869999999</v>
      </c>
      <c r="M181" s="36">
        <f>SUMIFS(СВЦЭМ!$E$39:$E$782,СВЦЭМ!$A$39:$A$782,$A181,СВЦЭМ!$B$39:$B$782,M$155)+'СЕТ СН'!$F$12</f>
        <v>139.09040218999999</v>
      </c>
      <c r="N181" s="36">
        <f>SUMIFS(СВЦЭМ!$E$39:$E$782,СВЦЭМ!$A$39:$A$782,$A181,СВЦЭМ!$B$39:$B$782,N$155)+'СЕТ СН'!$F$12</f>
        <v>150.24586545</v>
      </c>
      <c r="O181" s="36">
        <f>SUMIFS(СВЦЭМ!$E$39:$E$782,СВЦЭМ!$A$39:$A$782,$A181,СВЦЭМ!$B$39:$B$782,O$155)+'СЕТ СН'!$F$12</f>
        <v>152.16891084</v>
      </c>
      <c r="P181" s="36">
        <f>SUMIFS(СВЦЭМ!$E$39:$E$782,СВЦЭМ!$A$39:$A$782,$A181,СВЦЭМ!$B$39:$B$782,P$155)+'СЕТ СН'!$F$12</f>
        <v>152.68022074999999</v>
      </c>
      <c r="Q181" s="36">
        <f>SUMIFS(СВЦЭМ!$E$39:$E$782,СВЦЭМ!$A$39:$A$782,$A181,СВЦЭМ!$B$39:$B$782,Q$155)+'СЕТ СН'!$F$12</f>
        <v>152.55906425000001</v>
      </c>
      <c r="R181" s="36">
        <f>SUMIFS(СВЦЭМ!$E$39:$E$782,СВЦЭМ!$A$39:$A$782,$A181,СВЦЭМ!$B$39:$B$782,R$155)+'СЕТ СН'!$F$12</f>
        <v>142.69158539</v>
      </c>
      <c r="S181" s="36">
        <f>SUMIFS(СВЦЭМ!$E$39:$E$782,СВЦЭМ!$A$39:$A$782,$A181,СВЦЭМ!$B$39:$B$782,S$155)+'СЕТ СН'!$F$12</f>
        <v>135.4586884</v>
      </c>
      <c r="T181" s="36">
        <f>SUMIFS(СВЦЭМ!$E$39:$E$782,СВЦЭМ!$A$39:$A$782,$A181,СВЦЭМ!$B$39:$B$782,T$155)+'СЕТ СН'!$F$12</f>
        <v>132.91811340000001</v>
      </c>
      <c r="U181" s="36">
        <f>SUMIFS(СВЦЭМ!$E$39:$E$782,СВЦЭМ!$A$39:$A$782,$A181,СВЦЭМ!$B$39:$B$782,U$155)+'СЕТ СН'!$F$12</f>
        <v>133.33211591</v>
      </c>
      <c r="V181" s="36">
        <f>SUMIFS(СВЦЭМ!$E$39:$E$782,СВЦЭМ!$A$39:$A$782,$A181,СВЦЭМ!$B$39:$B$782,V$155)+'СЕТ СН'!$F$12</f>
        <v>132.75031258000001</v>
      </c>
      <c r="W181" s="36">
        <f>SUMIFS(СВЦЭМ!$E$39:$E$782,СВЦЭМ!$A$39:$A$782,$A181,СВЦЭМ!$B$39:$B$782,W$155)+'СЕТ СН'!$F$12</f>
        <v>135.88464425999999</v>
      </c>
      <c r="X181" s="36">
        <f>SUMIFS(СВЦЭМ!$E$39:$E$782,СВЦЭМ!$A$39:$A$782,$A181,СВЦЭМ!$B$39:$B$782,X$155)+'СЕТ СН'!$F$12</f>
        <v>133.42951830999999</v>
      </c>
      <c r="Y181" s="36">
        <f>SUMIFS(СВЦЭМ!$E$39:$E$782,СВЦЭМ!$A$39:$A$782,$A181,СВЦЭМ!$B$39:$B$782,Y$155)+'СЕТ СН'!$F$12</f>
        <v>123.69195762</v>
      </c>
    </row>
    <row r="182" spans="1:27" ht="15.75" x14ac:dyDescent="0.2">
      <c r="A182" s="35">
        <f t="shared" si="4"/>
        <v>44374</v>
      </c>
      <c r="B182" s="36">
        <f>SUMIFS(СВЦЭМ!$E$39:$E$782,СВЦЭМ!$A$39:$A$782,$A182,СВЦЭМ!$B$39:$B$782,B$155)+'СЕТ СН'!$F$12</f>
        <v>128.62226909</v>
      </c>
      <c r="C182" s="36">
        <f>SUMIFS(СВЦЭМ!$E$39:$E$782,СВЦЭМ!$A$39:$A$782,$A182,СВЦЭМ!$B$39:$B$782,C$155)+'СЕТ СН'!$F$12</f>
        <v>141.39082933</v>
      </c>
      <c r="D182" s="36">
        <f>SUMIFS(СВЦЭМ!$E$39:$E$782,СВЦЭМ!$A$39:$A$782,$A182,СВЦЭМ!$B$39:$B$782,D$155)+'СЕТ СН'!$F$12</f>
        <v>157.83785272</v>
      </c>
      <c r="E182" s="36">
        <f>SUMIFS(СВЦЭМ!$E$39:$E$782,СВЦЭМ!$A$39:$A$782,$A182,СВЦЭМ!$B$39:$B$782,E$155)+'СЕТ СН'!$F$12</f>
        <v>162.36076969999999</v>
      </c>
      <c r="F182" s="36">
        <f>SUMIFS(СВЦЭМ!$E$39:$E$782,СВЦЭМ!$A$39:$A$782,$A182,СВЦЭМ!$B$39:$B$782,F$155)+'СЕТ СН'!$F$12</f>
        <v>163.50372003999999</v>
      </c>
      <c r="G182" s="36">
        <f>SUMIFS(СВЦЭМ!$E$39:$E$782,СВЦЭМ!$A$39:$A$782,$A182,СВЦЭМ!$B$39:$B$782,G$155)+'СЕТ СН'!$F$12</f>
        <v>163.13337597</v>
      </c>
      <c r="H182" s="36">
        <f>SUMIFS(СВЦЭМ!$E$39:$E$782,СВЦЭМ!$A$39:$A$782,$A182,СВЦЭМ!$B$39:$B$782,H$155)+'СЕТ СН'!$F$12</f>
        <v>158.78619938</v>
      </c>
      <c r="I182" s="36">
        <f>SUMIFS(СВЦЭМ!$E$39:$E$782,СВЦЭМ!$A$39:$A$782,$A182,СВЦЭМ!$B$39:$B$782,I$155)+'СЕТ СН'!$F$12</f>
        <v>139.93990203999999</v>
      </c>
      <c r="J182" s="36">
        <f>SUMIFS(СВЦЭМ!$E$39:$E$782,СВЦЭМ!$A$39:$A$782,$A182,СВЦЭМ!$B$39:$B$782,J$155)+'СЕТ СН'!$F$12</f>
        <v>128.74559468000001</v>
      </c>
      <c r="K182" s="36">
        <f>SUMIFS(СВЦЭМ!$E$39:$E$782,СВЦЭМ!$A$39:$A$782,$A182,СВЦЭМ!$B$39:$B$782,K$155)+'СЕТ СН'!$F$12</f>
        <v>128.06135173000001</v>
      </c>
      <c r="L182" s="36">
        <f>SUMIFS(СВЦЭМ!$E$39:$E$782,СВЦЭМ!$A$39:$A$782,$A182,СВЦЭМ!$B$39:$B$782,L$155)+'СЕТ СН'!$F$12</f>
        <v>125.62510725999999</v>
      </c>
      <c r="M182" s="36">
        <f>SUMIFS(СВЦЭМ!$E$39:$E$782,СВЦЭМ!$A$39:$A$782,$A182,СВЦЭМ!$B$39:$B$782,M$155)+'СЕТ СН'!$F$12</f>
        <v>130.84576949000001</v>
      </c>
      <c r="N182" s="36">
        <f>SUMIFS(СВЦЭМ!$E$39:$E$782,СВЦЭМ!$A$39:$A$782,$A182,СВЦЭМ!$B$39:$B$782,N$155)+'СЕТ СН'!$F$12</f>
        <v>145.59911629999999</v>
      </c>
      <c r="O182" s="36">
        <f>SUMIFS(СВЦЭМ!$E$39:$E$782,СВЦЭМ!$A$39:$A$782,$A182,СВЦЭМ!$B$39:$B$782,O$155)+'СЕТ СН'!$F$12</f>
        <v>158.11394365999999</v>
      </c>
      <c r="P182" s="36">
        <f>SUMIFS(СВЦЭМ!$E$39:$E$782,СВЦЭМ!$A$39:$A$782,$A182,СВЦЭМ!$B$39:$B$782,P$155)+'СЕТ СН'!$F$12</f>
        <v>159.84981436000001</v>
      </c>
      <c r="Q182" s="36">
        <f>SUMIFS(СВЦЭМ!$E$39:$E$782,СВЦЭМ!$A$39:$A$782,$A182,СВЦЭМ!$B$39:$B$782,Q$155)+'СЕТ СН'!$F$12</f>
        <v>160.17830563000001</v>
      </c>
      <c r="R182" s="36">
        <f>SUMIFS(СВЦЭМ!$E$39:$E$782,СВЦЭМ!$A$39:$A$782,$A182,СВЦЭМ!$B$39:$B$782,R$155)+'СЕТ СН'!$F$12</f>
        <v>151.01315439000001</v>
      </c>
      <c r="S182" s="36">
        <f>SUMIFS(СВЦЭМ!$E$39:$E$782,СВЦЭМ!$A$39:$A$782,$A182,СВЦЭМ!$B$39:$B$782,S$155)+'СЕТ СН'!$F$12</f>
        <v>136.97819502999999</v>
      </c>
      <c r="T182" s="36">
        <f>SUMIFS(СВЦЭМ!$E$39:$E$782,СВЦЭМ!$A$39:$A$782,$A182,СВЦЭМ!$B$39:$B$782,T$155)+'СЕТ СН'!$F$12</f>
        <v>128.13640866</v>
      </c>
      <c r="U182" s="36">
        <f>SUMIFS(СВЦЭМ!$E$39:$E$782,СВЦЭМ!$A$39:$A$782,$A182,СВЦЭМ!$B$39:$B$782,U$155)+'СЕТ СН'!$F$12</f>
        <v>126.39587328</v>
      </c>
      <c r="V182" s="36">
        <f>SUMIFS(СВЦЭМ!$E$39:$E$782,СВЦЭМ!$A$39:$A$782,$A182,СВЦЭМ!$B$39:$B$782,V$155)+'СЕТ СН'!$F$12</f>
        <v>122.59742708</v>
      </c>
      <c r="W182" s="36">
        <f>SUMIFS(СВЦЭМ!$E$39:$E$782,СВЦЭМ!$A$39:$A$782,$A182,СВЦЭМ!$B$39:$B$782,W$155)+'СЕТ СН'!$F$12</f>
        <v>122.79338703000001</v>
      </c>
      <c r="X182" s="36">
        <f>SUMIFS(СВЦЭМ!$E$39:$E$782,СВЦЭМ!$A$39:$A$782,$A182,СВЦЭМ!$B$39:$B$782,X$155)+'СЕТ СН'!$F$12</f>
        <v>122.22603727000001</v>
      </c>
      <c r="Y182" s="36">
        <f>SUMIFS(СВЦЭМ!$E$39:$E$782,СВЦЭМ!$A$39:$A$782,$A182,СВЦЭМ!$B$39:$B$782,Y$155)+'СЕТ СН'!$F$12</f>
        <v>122.88188082000001</v>
      </c>
    </row>
    <row r="183" spans="1:27" ht="15.75" x14ac:dyDescent="0.2">
      <c r="A183" s="35">
        <f t="shared" si="4"/>
        <v>44375</v>
      </c>
      <c r="B183" s="36">
        <f>SUMIFS(СВЦЭМ!$E$39:$E$782,СВЦЭМ!$A$39:$A$782,$A183,СВЦЭМ!$B$39:$B$782,B$155)+'СЕТ СН'!$F$12</f>
        <v>133.77334098</v>
      </c>
      <c r="C183" s="36">
        <f>SUMIFS(СВЦЭМ!$E$39:$E$782,СВЦЭМ!$A$39:$A$782,$A183,СВЦЭМ!$B$39:$B$782,C$155)+'СЕТ СН'!$F$12</f>
        <v>152.27952898000001</v>
      </c>
      <c r="D183" s="36">
        <f>SUMIFS(СВЦЭМ!$E$39:$E$782,СВЦЭМ!$A$39:$A$782,$A183,СВЦЭМ!$B$39:$B$782,D$155)+'СЕТ СН'!$F$12</f>
        <v>155.06831138999999</v>
      </c>
      <c r="E183" s="36">
        <f>SUMIFS(СВЦЭМ!$E$39:$E$782,СВЦЭМ!$A$39:$A$782,$A183,СВЦЭМ!$B$39:$B$782,E$155)+'СЕТ СН'!$F$12</f>
        <v>157.91756859</v>
      </c>
      <c r="F183" s="36">
        <f>SUMIFS(СВЦЭМ!$E$39:$E$782,СВЦЭМ!$A$39:$A$782,$A183,СВЦЭМ!$B$39:$B$782,F$155)+'СЕТ СН'!$F$12</f>
        <v>157.56896208000001</v>
      </c>
      <c r="G183" s="36">
        <f>SUMIFS(СВЦЭМ!$E$39:$E$782,СВЦЭМ!$A$39:$A$782,$A183,СВЦЭМ!$B$39:$B$782,G$155)+'СЕТ СН'!$F$12</f>
        <v>154.45085800999999</v>
      </c>
      <c r="H183" s="36">
        <f>SUMIFS(СВЦЭМ!$E$39:$E$782,СВЦЭМ!$A$39:$A$782,$A183,СВЦЭМ!$B$39:$B$782,H$155)+'СЕТ СН'!$F$12</f>
        <v>155.02237446999999</v>
      </c>
      <c r="I183" s="36">
        <f>SUMIFS(СВЦЭМ!$E$39:$E$782,СВЦЭМ!$A$39:$A$782,$A183,СВЦЭМ!$B$39:$B$782,I$155)+'СЕТ СН'!$F$12</f>
        <v>165.97880408</v>
      </c>
      <c r="J183" s="36">
        <f>SUMIFS(СВЦЭМ!$E$39:$E$782,СВЦЭМ!$A$39:$A$782,$A183,СВЦЭМ!$B$39:$B$782,J$155)+'СЕТ СН'!$F$12</f>
        <v>150.23323565999999</v>
      </c>
      <c r="K183" s="36">
        <f>SUMIFS(СВЦЭМ!$E$39:$E$782,СВЦЭМ!$A$39:$A$782,$A183,СВЦЭМ!$B$39:$B$782,K$155)+'СЕТ СН'!$F$12</f>
        <v>140.36752601000001</v>
      </c>
      <c r="L183" s="36">
        <f>SUMIFS(СВЦЭМ!$E$39:$E$782,СВЦЭМ!$A$39:$A$782,$A183,СВЦЭМ!$B$39:$B$782,L$155)+'СЕТ СН'!$F$12</f>
        <v>133.13697825</v>
      </c>
      <c r="M183" s="36">
        <f>SUMIFS(СВЦЭМ!$E$39:$E$782,СВЦЭМ!$A$39:$A$782,$A183,СВЦЭМ!$B$39:$B$782,M$155)+'СЕТ СН'!$F$12</f>
        <v>141.1461529</v>
      </c>
      <c r="N183" s="36">
        <f>SUMIFS(СВЦЭМ!$E$39:$E$782,СВЦЭМ!$A$39:$A$782,$A183,СВЦЭМ!$B$39:$B$782,N$155)+'СЕТ СН'!$F$12</f>
        <v>157.52469697999999</v>
      </c>
      <c r="O183" s="36">
        <f>SUMIFS(СВЦЭМ!$E$39:$E$782,СВЦЭМ!$A$39:$A$782,$A183,СВЦЭМ!$B$39:$B$782,O$155)+'СЕТ СН'!$F$12</f>
        <v>164.82873147000001</v>
      </c>
      <c r="P183" s="36">
        <f>SUMIFS(СВЦЭМ!$E$39:$E$782,СВЦЭМ!$A$39:$A$782,$A183,СВЦЭМ!$B$39:$B$782,P$155)+'СЕТ СН'!$F$12</f>
        <v>165.84082717000001</v>
      </c>
      <c r="Q183" s="36">
        <f>SUMIFS(СВЦЭМ!$E$39:$E$782,СВЦЭМ!$A$39:$A$782,$A183,СВЦЭМ!$B$39:$B$782,Q$155)+'СЕТ СН'!$F$12</f>
        <v>164.19397594</v>
      </c>
      <c r="R183" s="36">
        <f>SUMIFS(СВЦЭМ!$E$39:$E$782,СВЦЭМ!$A$39:$A$782,$A183,СВЦЭМ!$B$39:$B$782,R$155)+'СЕТ СН'!$F$12</f>
        <v>155.89270085000001</v>
      </c>
      <c r="S183" s="36">
        <f>SUMIFS(СВЦЭМ!$E$39:$E$782,СВЦЭМ!$A$39:$A$782,$A183,СВЦЭМ!$B$39:$B$782,S$155)+'СЕТ СН'!$F$12</f>
        <v>146.23359719999999</v>
      </c>
      <c r="T183" s="36">
        <f>SUMIFS(СВЦЭМ!$E$39:$E$782,СВЦЭМ!$A$39:$A$782,$A183,СВЦЭМ!$B$39:$B$782,T$155)+'СЕТ СН'!$F$12</f>
        <v>132.38574376</v>
      </c>
      <c r="U183" s="36">
        <f>SUMIFS(СВЦЭМ!$E$39:$E$782,СВЦЭМ!$A$39:$A$782,$A183,СВЦЭМ!$B$39:$B$782,U$155)+'СЕТ СН'!$F$12</f>
        <v>133.93449319000001</v>
      </c>
      <c r="V183" s="36">
        <f>SUMIFS(СВЦЭМ!$E$39:$E$782,СВЦЭМ!$A$39:$A$782,$A183,СВЦЭМ!$B$39:$B$782,V$155)+'СЕТ СН'!$F$12</f>
        <v>128.33798611</v>
      </c>
      <c r="W183" s="36">
        <f>SUMIFS(СВЦЭМ!$E$39:$E$782,СВЦЭМ!$A$39:$A$782,$A183,СВЦЭМ!$B$39:$B$782,W$155)+'СЕТ СН'!$F$12</f>
        <v>130.58931588999999</v>
      </c>
      <c r="X183" s="36">
        <f>SUMIFS(СВЦЭМ!$E$39:$E$782,СВЦЭМ!$A$39:$A$782,$A183,СВЦЭМ!$B$39:$B$782,X$155)+'СЕТ СН'!$F$12</f>
        <v>133.41204714</v>
      </c>
      <c r="Y183" s="36">
        <f>SUMIFS(СВЦЭМ!$E$39:$E$782,СВЦЭМ!$A$39:$A$782,$A183,СВЦЭМ!$B$39:$B$782,Y$155)+'СЕТ СН'!$F$12</f>
        <v>143.51444816</v>
      </c>
    </row>
    <row r="184" spans="1:27" ht="15.75" x14ac:dyDescent="0.2">
      <c r="A184" s="35">
        <f t="shared" si="4"/>
        <v>44376</v>
      </c>
      <c r="B184" s="36">
        <f>SUMIFS(СВЦЭМ!$E$39:$E$782,СВЦЭМ!$A$39:$A$782,$A184,СВЦЭМ!$B$39:$B$782,B$155)+'СЕТ СН'!$F$12</f>
        <v>141.92882932000001</v>
      </c>
      <c r="C184" s="36">
        <f>SUMIFS(СВЦЭМ!$E$39:$E$782,СВЦЭМ!$A$39:$A$782,$A184,СВЦЭМ!$B$39:$B$782,C$155)+'СЕТ СН'!$F$12</f>
        <v>150.53718655</v>
      </c>
      <c r="D184" s="36">
        <f>SUMIFS(СВЦЭМ!$E$39:$E$782,СВЦЭМ!$A$39:$A$782,$A184,СВЦЭМ!$B$39:$B$782,D$155)+'СЕТ СН'!$F$12</f>
        <v>153.64493363</v>
      </c>
      <c r="E184" s="36">
        <f>SUMIFS(СВЦЭМ!$E$39:$E$782,СВЦЭМ!$A$39:$A$782,$A184,СВЦЭМ!$B$39:$B$782,E$155)+'СЕТ СН'!$F$12</f>
        <v>157.68444036</v>
      </c>
      <c r="F184" s="36">
        <f>SUMIFS(СВЦЭМ!$E$39:$E$782,СВЦЭМ!$A$39:$A$782,$A184,СВЦЭМ!$B$39:$B$782,F$155)+'СЕТ СН'!$F$12</f>
        <v>157.59290204000001</v>
      </c>
      <c r="G184" s="36">
        <f>SUMIFS(СВЦЭМ!$E$39:$E$782,СВЦЭМ!$A$39:$A$782,$A184,СВЦЭМ!$B$39:$B$782,G$155)+'СЕТ СН'!$F$12</f>
        <v>155.61876993000001</v>
      </c>
      <c r="H184" s="36">
        <f>SUMIFS(СВЦЭМ!$E$39:$E$782,СВЦЭМ!$A$39:$A$782,$A184,СВЦЭМ!$B$39:$B$782,H$155)+'СЕТ СН'!$F$12</f>
        <v>153.78468404</v>
      </c>
      <c r="I184" s="36">
        <f>SUMIFS(СВЦЭМ!$E$39:$E$782,СВЦЭМ!$A$39:$A$782,$A184,СВЦЭМ!$B$39:$B$782,I$155)+'СЕТ СН'!$F$12</f>
        <v>162.16839572999999</v>
      </c>
      <c r="J184" s="36">
        <f>SUMIFS(СВЦЭМ!$E$39:$E$782,СВЦЭМ!$A$39:$A$782,$A184,СВЦЭМ!$B$39:$B$782,J$155)+'СЕТ СН'!$F$12</f>
        <v>148.44274983</v>
      </c>
      <c r="K184" s="36">
        <f>SUMIFS(СВЦЭМ!$E$39:$E$782,СВЦЭМ!$A$39:$A$782,$A184,СВЦЭМ!$B$39:$B$782,K$155)+'СЕТ СН'!$F$12</f>
        <v>139.77371162</v>
      </c>
      <c r="L184" s="36">
        <f>SUMIFS(СВЦЭМ!$E$39:$E$782,СВЦЭМ!$A$39:$A$782,$A184,СВЦЭМ!$B$39:$B$782,L$155)+'СЕТ СН'!$F$12</f>
        <v>132.84891911</v>
      </c>
      <c r="M184" s="36">
        <f>SUMIFS(СВЦЭМ!$E$39:$E$782,СВЦЭМ!$A$39:$A$782,$A184,СВЦЭМ!$B$39:$B$782,M$155)+'СЕТ СН'!$F$12</f>
        <v>139.29478893999999</v>
      </c>
      <c r="N184" s="36">
        <f>SUMIFS(СВЦЭМ!$E$39:$E$782,СВЦЭМ!$A$39:$A$782,$A184,СВЦЭМ!$B$39:$B$782,N$155)+'СЕТ СН'!$F$12</f>
        <v>156.08273406000001</v>
      </c>
      <c r="O184" s="36">
        <f>SUMIFS(СВЦЭМ!$E$39:$E$782,СВЦЭМ!$A$39:$A$782,$A184,СВЦЭМ!$B$39:$B$782,O$155)+'СЕТ СН'!$F$12</f>
        <v>165.47126048999999</v>
      </c>
      <c r="P184" s="36">
        <f>SUMIFS(СВЦЭМ!$E$39:$E$782,СВЦЭМ!$A$39:$A$782,$A184,СВЦЭМ!$B$39:$B$782,P$155)+'СЕТ СН'!$F$12</f>
        <v>167.01961458</v>
      </c>
      <c r="Q184" s="36">
        <f>SUMIFS(СВЦЭМ!$E$39:$E$782,СВЦЭМ!$A$39:$A$782,$A184,СВЦЭМ!$B$39:$B$782,Q$155)+'СЕТ СН'!$F$12</f>
        <v>164.97949754999999</v>
      </c>
      <c r="R184" s="36">
        <f>SUMIFS(СВЦЭМ!$E$39:$E$782,СВЦЭМ!$A$39:$A$782,$A184,СВЦЭМ!$B$39:$B$782,R$155)+'СЕТ СН'!$F$12</f>
        <v>158.08247248000001</v>
      </c>
      <c r="S184" s="36">
        <f>SUMIFS(СВЦЭМ!$E$39:$E$782,СВЦЭМ!$A$39:$A$782,$A184,СВЦЭМ!$B$39:$B$782,S$155)+'СЕТ СН'!$F$12</f>
        <v>147.18919525000001</v>
      </c>
      <c r="T184" s="36">
        <f>SUMIFS(СВЦЭМ!$E$39:$E$782,СВЦЭМ!$A$39:$A$782,$A184,СВЦЭМ!$B$39:$B$782,T$155)+'СЕТ СН'!$F$12</f>
        <v>135.31588255</v>
      </c>
      <c r="U184" s="36">
        <f>SUMIFS(СВЦЭМ!$E$39:$E$782,СВЦЭМ!$A$39:$A$782,$A184,СВЦЭМ!$B$39:$B$782,U$155)+'СЕТ СН'!$F$12</f>
        <v>134.72359046</v>
      </c>
      <c r="V184" s="36">
        <f>SUMIFS(СВЦЭМ!$E$39:$E$782,СВЦЭМ!$A$39:$A$782,$A184,СВЦЭМ!$B$39:$B$782,V$155)+'СЕТ СН'!$F$12</f>
        <v>128.48820573</v>
      </c>
      <c r="W184" s="36">
        <f>SUMIFS(СВЦЭМ!$E$39:$E$782,СВЦЭМ!$A$39:$A$782,$A184,СВЦЭМ!$B$39:$B$782,W$155)+'СЕТ СН'!$F$12</f>
        <v>130.74888558999999</v>
      </c>
      <c r="X184" s="36">
        <f>SUMIFS(СВЦЭМ!$E$39:$E$782,СВЦЭМ!$A$39:$A$782,$A184,СВЦЭМ!$B$39:$B$782,X$155)+'СЕТ СН'!$F$12</f>
        <v>133.84402972000001</v>
      </c>
      <c r="Y184" s="36">
        <f>SUMIFS(СВЦЭМ!$E$39:$E$782,СВЦЭМ!$A$39:$A$782,$A184,СВЦЭМ!$B$39:$B$782,Y$155)+'СЕТ СН'!$F$12</f>
        <v>142.18800110000001</v>
      </c>
    </row>
    <row r="185" spans="1:27" ht="15.75" x14ac:dyDescent="0.2">
      <c r="A185" s="35">
        <f t="shared" si="4"/>
        <v>44377</v>
      </c>
      <c r="B185" s="36">
        <f>SUMIFS(СВЦЭМ!$E$39:$E$782,СВЦЭМ!$A$39:$A$782,$A185,СВЦЭМ!$B$39:$B$782,B$155)+'СЕТ СН'!$F$12</f>
        <v>142.72106128999999</v>
      </c>
      <c r="C185" s="36">
        <f>SUMIFS(СВЦЭМ!$E$39:$E$782,СВЦЭМ!$A$39:$A$782,$A185,СВЦЭМ!$B$39:$B$782,C$155)+'СЕТ СН'!$F$12</f>
        <v>164.84990836</v>
      </c>
      <c r="D185" s="36">
        <f>SUMIFS(СВЦЭМ!$E$39:$E$782,СВЦЭМ!$A$39:$A$782,$A185,СВЦЭМ!$B$39:$B$782,D$155)+'СЕТ СН'!$F$12</f>
        <v>182.65865231000001</v>
      </c>
      <c r="E185" s="36">
        <f>SUMIFS(СВЦЭМ!$E$39:$E$782,СВЦЭМ!$A$39:$A$782,$A185,СВЦЭМ!$B$39:$B$782,E$155)+'СЕТ СН'!$F$12</f>
        <v>182.06915179999999</v>
      </c>
      <c r="F185" s="36">
        <f>SUMIFS(СВЦЭМ!$E$39:$E$782,СВЦЭМ!$A$39:$A$782,$A185,СВЦЭМ!$B$39:$B$782,F$155)+'СЕТ СН'!$F$12</f>
        <v>181.55719833000001</v>
      </c>
      <c r="G185" s="36">
        <f>SUMIFS(СВЦЭМ!$E$39:$E$782,СВЦЭМ!$A$39:$A$782,$A185,СВЦЭМ!$B$39:$B$782,G$155)+'СЕТ СН'!$F$12</f>
        <v>181.61883209999999</v>
      </c>
      <c r="H185" s="36">
        <f>SUMIFS(СВЦЭМ!$E$39:$E$782,СВЦЭМ!$A$39:$A$782,$A185,СВЦЭМ!$B$39:$B$782,H$155)+'СЕТ СН'!$F$12</f>
        <v>175.65469411999999</v>
      </c>
      <c r="I185" s="36">
        <f>SUMIFS(СВЦЭМ!$E$39:$E$782,СВЦЭМ!$A$39:$A$782,$A185,СВЦЭМ!$B$39:$B$782,I$155)+'СЕТ СН'!$F$12</f>
        <v>154.15243265999999</v>
      </c>
      <c r="J185" s="36">
        <f>SUMIFS(СВЦЭМ!$E$39:$E$782,СВЦЭМ!$A$39:$A$782,$A185,СВЦЭМ!$B$39:$B$782,J$155)+'СЕТ СН'!$F$12</f>
        <v>137.06210952000001</v>
      </c>
      <c r="K185" s="36">
        <f>SUMIFS(СВЦЭМ!$E$39:$E$782,СВЦЭМ!$A$39:$A$782,$A185,СВЦЭМ!$B$39:$B$782,K$155)+'СЕТ СН'!$F$12</f>
        <v>127.04315509</v>
      </c>
      <c r="L185" s="36">
        <f>SUMIFS(СВЦЭМ!$E$39:$E$782,СВЦЭМ!$A$39:$A$782,$A185,СВЦЭМ!$B$39:$B$782,L$155)+'СЕТ СН'!$F$12</f>
        <v>122.04640225</v>
      </c>
      <c r="M185" s="36">
        <f>SUMIFS(СВЦЭМ!$E$39:$E$782,СВЦЭМ!$A$39:$A$782,$A185,СВЦЭМ!$B$39:$B$782,M$155)+'СЕТ СН'!$F$12</f>
        <v>129.26883329</v>
      </c>
      <c r="N185" s="36">
        <f>SUMIFS(СВЦЭМ!$E$39:$E$782,СВЦЭМ!$A$39:$A$782,$A185,СВЦЭМ!$B$39:$B$782,N$155)+'СЕТ СН'!$F$12</f>
        <v>143.17391670000001</v>
      </c>
      <c r="O185" s="36">
        <f>SUMIFS(СВЦЭМ!$E$39:$E$782,СВЦЭМ!$A$39:$A$782,$A185,СВЦЭМ!$B$39:$B$782,O$155)+'СЕТ СН'!$F$12</f>
        <v>153.55897297999999</v>
      </c>
      <c r="P185" s="36">
        <f>SUMIFS(СВЦЭМ!$E$39:$E$782,СВЦЭМ!$A$39:$A$782,$A185,СВЦЭМ!$B$39:$B$782,P$155)+'СЕТ СН'!$F$12</f>
        <v>158.73301079999999</v>
      </c>
      <c r="Q185" s="36">
        <f>SUMIFS(СВЦЭМ!$E$39:$E$782,СВЦЭМ!$A$39:$A$782,$A185,СВЦЭМ!$B$39:$B$782,Q$155)+'СЕТ СН'!$F$12</f>
        <v>155.04871840999999</v>
      </c>
      <c r="R185" s="36">
        <f>SUMIFS(СВЦЭМ!$E$39:$E$782,СВЦЭМ!$A$39:$A$782,$A185,СВЦЭМ!$B$39:$B$782,R$155)+'СЕТ СН'!$F$12</f>
        <v>145.33848423000001</v>
      </c>
      <c r="S185" s="36">
        <f>SUMIFS(СВЦЭМ!$E$39:$E$782,СВЦЭМ!$A$39:$A$782,$A185,СВЦЭМ!$B$39:$B$782,S$155)+'СЕТ СН'!$F$12</f>
        <v>132.74755535</v>
      </c>
      <c r="T185" s="36">
        <f>SUMIFS(СВЦЭМ!$E$39:$E$782,СВЦЭМ!$A$39:$A$782,$A185,СВЦЭМ!$B$39:$B$782,T$155)+'СЕТ СН'!$F$12</f>
        <v>124.67290383</v>
      </c>
      <c r="U185" s="36">
        <f>SUMIFS(СВЦЭМ!$E$39:$E$782,СВЦЭМ!$A$39:$A$782,$A185,СВЦЭМ!$B$39:$B$782,U$155)+'СЕТ СН'!$F$12</f>
        <v>125.11622901</v>
      </c>
      <c r="V185" s="36">
        <f>SUMIFS(СВЦЭМ!$E$39:$E$782,СВЦЭМ!$A$39:$A$782,$A185,СВЦЭМ!$B$39:$B$782,V$155)+'СЕТ СН'!$F$12</f>
        <v>121.4658393</v>
      </c>
      <c r="W185" s="36">
        <f>SUMIFS(СВЦЭМ!$E$39:$E$782,СВЦЭМ!$A$39:$A$782,$A185,СВЦЭМ!$B$39:$B$782,W$155)+'СЕТ СН'!$F$12</f>
        <v>121.76786159</v>
      </c>
      <c r="X185" s="36">
        <f>SUMIFS(СВЦЭМ!$E$39:$E$782,СВЦЭМ!$A$39:$A$782,$A185,СВЦЭМ!$B$39:$B$782,X$155)+'СЕТ СН'!$F$12</f>
        <v>123.85286863</v>
      </c>
      <c r="Y185" s="36">
        <f>SUMIFS(СВЦЭМ!$E$39:$E$782,СВЦЭМ!$A$39:$A$782,$A185,СВЦЭМ!$B$39:$B$782,Y$155)+'СЕТ СН'!$F$12</f>
        <v>125.33316713000001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01.06.2021</v>
      </c>
      <c r="B191" s="36">
        <f>SUMIFS(СВЦЭМ!$F$39:$F$782,СВЦЭМ!$A$39:$A$782,$A191,СВЦЭМ!$B$39:$B$782,B$190)+'СЕТ СН'!$F$12</f>
        <v>152.65120342</v>
      </c>
      <c r="C191" s="36">
        <f>SUMIFS(СВЦЭМ!$F$39:$F$782,СВЦЭМ!$A$39:$A$782,$A191,СВЦЭМ!$B$39:$B$782,C$190)+'СЕТ СН'!$F$12</f>
        <v>167.04755528999999</v>
      </c>
      <c r="D191" s="36">
        <f>SUMIFS(СВЦЭМ!$F$39:$F$782,СВЦЭМ!$A$39:$A$782,$A191,СВЦЭМ!$B$39:$B$782,D$190)+'СЕТ СН'!$F$12</f>
        <v>172.23420858</v>
      </c>
      <c r="E191" s="36">
        <f>SUMIFS(СВЦЭМ!$F$39:$F$782,СВЦЭМ!$A$39:$A$782,$A191,СВЦЭМ!$B$39:$B$782,E$190)+'СЕТ СН'!$F$12</f>
        <v>174.2857468</v>
      </c>
      <c r="F191" s="36">
        <f>SUMIFS(СВЦЭМ!$F$39:$F$782,СВЦЭМ!$A$39:$A$782,$A191,СВЦЭМ!$B$39:$B$782,F$190)+'СЕТ СН'!$F$12</f>
        <v>174.88060364</v>
      </c>
      <c r="G191" s="36">
        <f>SUMIFS(СВЦЭМ!$F$39:$F$782,СВЦЭМ!$A$39:$A$782,$A191,СВЦЭМ!$B$39:$B$782,G$190)+'СЕТ СН'!$F$12</f>
        <v>170.59273744000001</v>
      </c>
      <c r="H191" s="36">
        <f>SUMIFS(СВЦЭМ!$F$39:$F$782,СВЦЭМ!$A$39:$A$782,$A191,СВЦЭМ!$B$39:$B$782,H$190)+'СЕТ СН'!$F$12</f>
        <v>161.00099481000001</v>
      </c>
      <c r="I191" s="36">
        <f>SUMIFS(СВЦЭМ!$F$39:$F$782,СВЦЭМ!$A$39:$A$782,$A191,СВЦЭМ!$B$39:$B$782,I$190)+'СЕТ СН'!$F$12</f>
        <v>139.54661757</v>
      </c>
      <c r="J191" s="36">
        <f>SUMIFS(СВЦЭМ!$F$39:$F$782,СВЦЭМ!$A$39:$A$782,$A191,СВЦЭМ!$B$39:$B$782,J$190)+'СЕТ СН'!$F$12</f>
        <v>128.96138278000001</v>
      </c>
      <c r="K191" s="36">
        <f>SUMIFS(СВЦЭМ!$F$39:$F$782,СВЦЭМ!$A$39:$A$782,$A191,СВЦЭМ!$B$39:$B$782,K$190)+'СЕТ СН'!$F$12</f>
        <v>152.57537936</v>
      </c>
      <c r="L191" s="36">
        <f>SUMIFS(СВЦЭМ!$F$39:$F$782,СВЦЭМ!$A$39:$A$782,$A191,СВЦЭМ!$B$39:$B$782,L$190)+'СЕТ СН'!$F$12</f>
        <v>148.38702885999999</v>
      </c>
      <c r="M191" s="36">
        <f>SUMIFS(СВЦЭМ!$F$39:$F$782,СВЦЭМ!$A$39:$A$782,$A191,СВЦЭМ!$B$39:$B$782,M$190)+'СЕТ СН'!$F$12</f>
        <v>145.52595335000001</v>
      </c>
      <c r="N191" s="36">
        <f>SUMIFS(СВЦЭМ!$F$39:$F$782,СВЦЭМ!$A$39:$A$782,$A191,СВЦЭМ!$B$39:$B$782,N$190)+'СЕТ СН'!$F$12</f>
        <v>147.93436795</v>
      </c>
      <c r="O191" s="36">
        <f>SUMIFS(СВЦЭМ!$F$39:$F$782,СВЦЭМ!$A$39:$A$782,$A191,СВЦЭМ!$B$39:$B$782,O$190)+'СЕТ СН'!$F$12</f>
        <v>157.62361419000001</v>
      </c>
      <c r="P191" s="36">
        <f>SUMIFS(СВЦЭМ!$F$39:$F$782,СВЦЭМ!$A$39:$A$782,$A191,СВЦЭМ!$B$39:$B$782,P$190)+'СЕТ СН'!$F$12</f>
        <v>160.17097016</v>
      </c>
      <c r="Q191" s="36">
        <f>SUMIFS(СВЦЭМ!$F$39:$F$782,СВЦЭМ!$A$39:$A$782,$A191,СВЦЭМ!$B$39:$B$782,Q$190)+'СЕТ СН'!$F$12</f>
        <v>159.84562636000001</v>
      </c>
      <c r="R191" s="36">
        <f>SUMIFS(СВЦЭМ!$F$39:$F$782,СВЦЭМ!$A$39:$A$782,$A191,СВЦЭМ!$B$39:$B$782,R$190)+'СЕТ СН'!$F$12</f>
        <v>148.99606127999999</v>
      </c>
      <c r="S191" s="36">
        <f>SUMIFS(СВЦЭМ!$F$39:$F$782,СВЦЭМ!$A$39:$A$782,$A191,СВЦЭМ!$B$39:$B$782,S$190)+'СЕТ СН'!$F$12</f>
        <v>149.89148716</v>
      </c>
      <c r="T191" s="36">
        <f>SUMIFS(СВЦЭМ!$F$39:$F$782,СВЦЭМ!$A$39:$A$782,$A191,СВЦЭМ!$B$39:$B$782,T$190)+'СЕТ СН'!$F$12</f>
        <v>152.79250012</v>
      </c>
      <c r="U191" s="36">
        <f>SUMIFS(СВЦЭМ!$F$39:$F$782,СВЦЭМ!$A$39:$A$782,$A191,СВЦЭМ!$B$39:$B$782,U$190)+'СЕТ СН'!$F$12</f>
        <v>150.65648019</v>
      </c>
      <c r="V191" s="36">
        <f>SUMIFS(СВЦЭМ!$F$39:$F$782,СВЦЭМ!$A$39:$A$782,$A191,СВЦЭМ!$B$39:$B$782,V$190)+'СЕТ СН'!$F$12</f>
        <v>152.65778409999999</v>
      </c>
      <c r="W191" s="36">
        <f>SUMIFS(СВЦЭМ!$F$39:$F$782,СВЦЭМ!$A$39:$A$782,$A191,СВЦЭМ!$B$39:$B$782,W$190)+'СЕТ СН'!$F$12</f>
        <v>156.54058309999999</v>
      </c>
      <c r="X191" s="36">
        <f>SUMIFS(СВЦЭМ!$F$39:$F$782,СВЦЭМ!$A$39:$A$782,$A191,СВЦЭМ!$B$39:$B$782,X$190)+'СЕТ СН'!$F$12</f>
        <v>156.72676522</v>
      </c>
      <c r="Y191" s="36">
        <f>SUMIFS(СВЦЭМ!$F$39:$F$782,СВЦЭМ!$A$39:$A$782,$A191,СВЦЭМ!$B$39:$B$782,Y$190)+'СЕТ СН'!$F$12</f>
        <v>145.71566587999999</v>
      </c>
      <c r="AA191" s="45"/>
    </row>
    <row r="192" spans="1:27" ht="15.75" x14ac:dyDescent="0.2">
      <c r="A192" s="35">
        <f>A191+1</f>
        <v>44349</v>
      </c>
      <c r="B192" s="36">
        <f>SUMIFS(СВЦЭМ!$F$39:$F$782,СВЦЭМ!$A$39:$A$782,$A192,СВЦЭМ!$B$39:$B$782,B$190)+'СЕТ СН'!$F$12</f>
        <v>139.20588193</v>
      </c>
      <c r="C192" s="36">
        <f>SUMIFS(СВЦЭМ!$F$39:$F$782,СВЦЭМ!$A$39:$A$782,$A192,СВЦЭМ!$B$39:$B$782,C$190)+'СЕТ СН'!$F$12</f>
        <v>152.94095050999999</v>
      </c>
      <c r="D192" s="36">
        <f>SUMIFS(СВЦЭМ!$F$39:$F$782,СВЦЭМ!$A$39:$A$782,$A192,СВЦЭМ!$B$39:$B$782,D$190)+'СЕТ СН'!$F$12</f>
        <v>169.80236115</v>
      </c>
      <c r="E192" s="36">
        <f>SUMIFS(СВЦЭМ!$F$39:$F$782,СВЦЭМ!$A$39:$A$782,$A192,СВЦЭМ!$B$39:$B$782,E$190)+'СЕТ СН'!$F$12</f>
        <v>171.21750445000001</v>
      </c>
      <c r="F192" s="36">
        <f>SUMIFS(СВЦЭМ!$F$39:$F$782,СВЦЭМ!$A$39:$A$782,$A192,СВЦЭМ!$B$39:$B$782,F$190)+'СЕТ СН'!$F$12</f>
        <v>173.08975212999999</v>
      </c>
      <c r="G192" s="36">
        <f>SUMIFS(СВЦЭМ!$F$39:$F$782,СВЦЭМ!$A$39:$A$782,$A192,СВЦЭМ!$B$39:$B$782,G$190)+'СЕТ СН'!$F$12</f>
        <v>168.34867048000001</v>
      </c>
      <c r="H192" s="36">
        <f>SUMIFS(СВЦЭМ!$F$39:$F$782,СВЦЭМ!$A$39:$A$782,$A192,СВЦЭМ!$B$39:$B$782,H$190)+'СЕТ СН'!$F$12</f>
        <v>162.14766853</v>
      </c>
      <c r="I192" s="36">
        <f>SUMIFS(СВЦЭМ!$F$39:$F$782,СВЦЭМ!$A$39:$A$782,$A192,СВЦЭМ!$B$39:$B$782,I$190)+'СЕТ СН'!$F$12</f>
        <v>147.04782058999999</v>
      </c>
      <c r="J192" s="36">
        <f>SUMIFS(СВЦЭМ!$F$39:$F$782,СВЦЭМ!$A$39:$A$782,$A192,СВЦЭМ!$B$39:$B$782,J$190)+'СЕТ СН'!$F$12</f>
        <v>138.93261656999999</v>
      </c>
      <c r="K192" s="36">
        <f>SUMIFS(СВЦЭМ!$F$39:$F$782,СВЦЭМ!$A$39:$A$782,$A192,СВЦЭМ!$B$39:$B$782,K$190)+'СЕТ СН'!$F$12</f>
        <v>143.87465227999999</v>
      </c>
      <c r="L192" s="36">
        <f>SUMIFS(СВЦЭМ!$F$39:$F$782,СВЦЭМ!$A$39:$A$782,$A192,СВЦЭМ!$B$39:$B$782,L$190)+'СЕТ СН'!$F$12</f>
        <v>143.27917786</v>
      </c>
      <c r="M192" s="36">
        <f>SUMIFS(СВЦЭМ!$F$39:$F$782,СВЦЭМ!$A$39:$A$782,$A192,СВЦЭМ!$B$39:$B$782,M$190)+'СЕТ СН'!$F$12</f>
        <v>144.17857563999999</v>
      </c>
      <c r="N192" s="36">
        <f>SUMIFS(СВЦЭМ!$F$39:$F$782,СВЦЭМ!$A$39:$A$782,$A192,СВЦЭМ!$B$39:$B$782,N$190)+'СЕТ СН'!$F$12</f>
        <v>156.67084405</v>
      </c>
      <c r="O192" s="36">
        <f>SUMIFS(СВЦЭМ!$F$39:$F$782,СВЦЭМ!$A$39:$A$782,$A192,СВЦЭМ!$B$39:$B$782,O$190)+'СЕТ СН'!$F$12</f>
        <v>165.94984704000001</v>
      </c>
      <c r="P192" s="36">
        <f>SUMIFS(СВЦЭМ!$F$39:$F$782,СВЦЭМ!$A$39:$A$782,$A192,СВЦЭМ!$B$39:$B$782,P$190)+'СЕТ СН'!$F$12</f>
        <v>167.41250016000001</v>
      </c>
      <c r="Q192" s="36">
        <f>SUMIFS(СВЦЭМ!$F$39:$F$782,СВЦЭМ!$A$39:$A$782,$A192,СВЦЭМ!$B$39:$B$782,Q$190)+'СЕТ СН'!$F$12</f>
        <v>167.79859533999999</v>
      </c>
      <c r="R192" s="36">
        <f>SUMIFS(СВЦЭМ!$F$39:$F$782,СВЦЭМ!$A$39:$A$782,$A192,СВЦЭМ!$B$39:$B$782,R$190)+'СЕТ СН'!$F$12</f>
        <v>158.59083498000001</v>
      </c>
      <c r="S192" s="36">
        <f>SUMIFS(СВЦЭМ!$F$39:$F$782,СВЦЭМ!$A$39:$A$782,$A192,СВЦЭМ!$B$39:$B$782,S$190)+'СЕТ СН'!$F$12</f>
        <v>157.85960439999999</v>
      </c>
      <c r="T192" s="36">
        <f>SUMIFS(СВЦЭМ!$F$39:$F$782,СВЦЭМ!$A$39:$A$782,$A192,СВЦЭМ!$B$39:$B$782,T$190)+'СЕТ СН'!$F$12</f>
        <v>152.81377979999999</v>
      </c>
      <c r="U192" s="36">
        <f>SUMIFS(СВЦЭМ!$F$39:$F$782,СВЦЭМ!$A$39:$A$782,$A192,СВЦЭМ!$B$39:$B$782,U$190)+'СЕТ СН'!$F$12</f>
        <v>145.18032110999999</v>
      </c>
      <c r="V192" s="36">
        <f>SUMIFS(СВЦЭМ!$F$39:$F$782,СВЦЭМ!$A$39:$A$782,$A192,СВЦЭМ!$B$39:$B$782,V$190)+'СЕТ СН'!$F$12</f>
        <v>142.36254120999999</v>
      </c>
      <c r="W192" s="36">
        <f>SUMIFS(СВЦЭМ!$F$39:$F$782,СВЦЭМ!$A$39:$A$782,$A192,СВЦЭМ!$B$39:$B$782,W$190)+'СЕТ СН'!$F$12</f>
        <v>144.97226228</v>
      </c>
      <c r="X192" s="36">
        <f>SUMIFS(СВЦЭМ!$F$39:$F$782,СВЦЭМ!$A$39:$A$782,$A192,СВЦЭМ!$B$39:$B$782,X$190)+'СЕТ СН'!$F$12</f>
        <v>160.49667614000001</v>
      </c>
      <c r="Y192" s="36">
        <f>SUMIFS(СВЦЭМ!$F$39:$F$782,СВЦЭМ!$A$39:$A$782,$A192,СВЦЭМ!$B$39:$B$782,Y$190)+'СЕТ СН'!$F$12</f>
        <v>150.65917415999999</v>
      </c>
    </row>
    <row r="193" spans="1:25" ht="15.75" x14ac:dyDescent="0.2">
      <c r="A193" s="35">
        <f t="shared" ref="A193:A220" si="5">A192+1</f>
        <v>44350</v>
      </c>
      <c r="B193" s="36">
        <f>SUMIFS(СВЦЭМ!$F$39:$F$782,СВЦЭМ!$A$39:$A$782,$A193,СВЦЭМ!$B$39:$B$782,B$190)+'СЕТ СН'!$F$12</f>
        <v>132.9863555</v>
      </c>
      <c r="C193" s="36">
        <f>SUMIFS(СВЦЭМ!$F$39:$F$782,СВЦЭМ!$A$39:$A$782,$A193,СВЦЭМ!$B$39:$B$782,C$190)+'СЕТ СН'!$F$12</f>
        <v>148.56743735000001</v>
      </c>
      <c r="D193" s="36">
        <f>SUMIFS(СВЦЭМ!$F$39:$F$782,СВЦЭМ!$A$39:$A$782,$A193,СВЦЭМ!$B$39:$B$782,D$190)+'СЕТ СН'!$F$12</f>
        <v>165.09462524</v>
      </c>
      <c r="E193" s="36">
        <f>SUMIFS(СВЦЭМ!$F$39:$F$782,СВЦЭМ!$A$39:$A$782,$A193,СВЦЭМ!$B$39:$B$782,E$190)+'СЕТ СН'!$F$12</f>
        <v>168.89783879999999</v>
      </c>
      <c r="F193" s="36">
        <f>SUMIFS(СВЦЭМ!$F$39:$F$782,СВЦЭМ!$A$39:$A$782,$A193,СВЦЭМ!$B$39:$B$782,F$190)+'СЕТ СН'!$F$12</f>
        <v>170.37587869000001</v>
      </c>
      <c r="G193" s="36">
        <f>SUMIFS(СВЦЭМ!$F$39:$F$782,СВЦЭМ!$A$39:$A$782,$A193,СВЦЭМ!$B$39:$B$782,G$190)+'СЕТ СН'!$F$12</f>
        <v>165.78443779</v>
      </c>
      <c r="H193" s="36">
        <f>SUMIFS(СВЦЭМ!$F$39:$F$782,СВЦЭМ!$A$39:$A$782,$A193,СВЦЭМ!$B$39:$B$782,H$190)+'СЕТ СН'!$F$12</f>
        <v>156.31505100000001</v>
      </c>
      <c r="I193" s="36">
        <f>SUMIFS(СВЦЭМ!$F$39:$F$782,СВЦЭМ!$A$39:$A$782,$A193,СВЦЭМ!$B$39:$B$782,I$190)+'СЕТ СН'!$F$12</f>
        <v>151.17562923</v>
      </c>
      <c r="J193" s="36">
        <f>SUMIFS(СВЦЭМ!$F$39:$F$782,СВЦЭМ!$A$39:$A$782,$A193,СВЦЭМ!$B$39:$B$782,J$190)+'СЕТ СН'!$F$12</f>
        <v>160.39238721999999</v>
      </c>
      <c r="K193" s="36">
        <f>SUMIFS(СВЦЭМ!$F$39:$F$782,СВЦЭМ!$A$39:$A$782,$A193,СВЦЭМ!$B$39:$B$782,K$190)+'СЕТ СН'!$F$12</f>
        <v>165.62946063000001</v>
      </c>
      <c r="L193" s="36">
        <f>SUMIFS(СВЦЭМ!$F$39:$F$782,СВЦЭМ!$A$39:$A$782,$A193,СВЦЭМ!$B$39:$B$782,L$190)+'СЕТ СН'!$F$12</f>
        <v>167.37225848</v>
      </c>
      <c r="M193" s="36">
        <f>SUMIFS(СВЦЭМ!$F$39:$F$782,СВЦЭМ!$A$39:$A$782,$A193,СВЦЭМ!$B$39:$B$782,M$190)+'СЕТ СН'!$F$12</f>
        <v>163.65932537</v>
      </c>
      <c r="N193" s="36">
        <f>SUMIFS(СВЦЭМ!$F$39:$F$782,СВЦЭМ!$A$39:$A$782,$A193,СВЦЭМ!$B$39:$B$782,N$190)+'СЕТ СН'!$F$12</f>
        <v>161.25468803999999</v>
      </c>
      <c r="O193" s="36">
        <f>SUMIFS(СВЦЭМ!$F$39:$F$782,СВЦЭМ!$A$39:$A$782,$A193,СВЦЭМ!$B$39:$B$782,O$190)+'СЕТ СН'!$F$12</f>
        <v>167.05474923</v>
      </c>
      <c r="P193" s="36">
        <f>SUMIFS(СВЦЭМ!$F$39:$F$782,СВЦЭМ!$A$39:$A$782,$A193,СВЦЭМ!$B$39:$B$782,P$190)+'СЕТ СН'!$F$12</f>
        <v>169.53489012</v>
      </c>
      <c r="Q193" s="36">
        <f>SUMIFS(СВЦЭМ!$F$39:$F$782,СВЦЭМ!$A$39:$A$782,$A193,СВЦЭМ!$B$39:$B$782,Q$190)+'СЕТ СН'!$F$12</f>
        <v>168.12782729</v>
      </c>
      <c r="R193" s="36">
        <f>SUMIFS(СВЦЭМ!$F$39:$F$782,СВЦЭМ!$A$39:$A$782,$A193,СВЦЭМ!$B$39:$B$782,R$190)+'СЕТ СН'!$F$12</f>
        <v>160.17968427</v>
      </c>
      <c r="S193" s="36">
        <f>SUMIFS(СВЦЭМ!$F$39:$F$782,СВЦЭМ!$A$39:$A$782,$A193,СВЦЭМ!$B$39:$B$782,S$190)+'СЕТ СН'!$F$12</f>
        <v>165.49774343000001</v>
      </c>
      <c r="T193" s="36">
        <f>SUMIFS(СВЦЭМ!$F$39:$F$782,СВЦЭМ!$A$39:$A$782,$A193,СВЦЭМ!$B$39:$B$782,T$190)+'СЕТ СН'!$F$12</f>
        <v>159.13563722999999</v>
      </c>
      <c r="U193" s="36">
        <f>SUMIFS(СВЦЭМ!$F$39:$F$782,СВЦЭМ!$A$39:$A$782,$A193,СВЦЭМ!$B$39:$B$782,U$190)+'СЕТ СН'!$F$12</f>
        <v>150.05511383000001</v>
      </c>
      <c r="V193" s="36">
        <f>SUMIFS(СВЦЭМ!$F$39:$F$782,СВЦЭМ!$A$39:$A$782,$A193,СВЦЭМ!$B$39:$B$782,V$190)+'СЕТ СН'!$F$12</f>
        <v>153.38774404</v>
      </c>
      <c r="W193" s="36">
        <f>SUMIFS(СВЦЭМ!$F$39:$F$782,СВЦЭМ!$A$39:$A$782,$A193,СВЦЭМ!$B$39:$B$782,W$190)+'СЕТ СН'!$F$12</f>
        <v>155.80393538000001</v>
      </c>
      <c r="X193" s="36">
        <f>SUMIFS(СВЦЭМ!$F$39:$F$782,СВЦЭМ!$A$39:$A$782,$A193,СВЦЭМ!$B$39:$B$782,X$190)+'СЕТ СН'!$F$12</f>
        <v>151.46543262</v>
      </c>
      <c r="Y193" s="36">
        <f>SUMIFS(СВЦЭМ!$F$39:$F$782,СВЦЭМ!$A$39:$A$782,$A193,СВЦЭМ!$B$39:$B$782,Y$190)+'СЕТ СН'!$F$12</f>
        <v>138.96433413</v>
      </c>
    </row>
    <row r="194" spans="1:25" ht="15.75" x14ac:dyDescent="0.2">
      <c r="A194" s="35">
        <f t="shared" si="5"/>
        <v>44351</v>
      </c>
      <c r="B194" s="36">
        <f>SUMIFS(СВЦЭМ!$F$39:$F$782,СВЦЭМ!$A$39:$A$782,$A194,СВЦЭМ!$B$39:$B$782,B$190)+'СЕТ СН'!$F$12</f>
        <v>133.51113548000001</v>
      </c>
      <c r="C194" s="36">
        <f>SUMIFS(СВЦЭМ!$F$39:$F$782,СВЦЭМ!$A$39:$A$782,$A194,СВЦЭМ!$B$39:$B$782,C$190)+'СЕТ СН'!$F$12</f>
        <v>150.22874873000001</v>
      </c>
      <c r="D194" s="36">
        <f>SUMIFS(СВЦЭМ!$F$39:$F$782,СВЦЭМ!$A$39:$A$782,$A194,СВЦЭМ!$B$39:$B$782,D$190)+'СЕТ СН'!$F$12</f>
        <v>166.29591518000001</v>
      </c>
      <c r="E194" s="36">
        <f>SUMIFS(СВЦЭМ!$F$39:$F$782,СВЦЭМ!$A$39:$A$782,$A194,СВЦЭМ!$B$39:$B$782,E$190)+'СЕТ СН'!$F$12</f>
        <v>168.54416171</v>
      </c>
      <c r="F194" s="36">
        <f>SUMIFS(СВЦЭМ!$F$39:$F$782,СВЦЭМ!$A$39:$A$782,$A194,СВЦЭМ!$B$39:$B$782,F$190)+'СЕТ СН'!$F$12</f>
        <v>168.04522875000001</v>
      </c>
      <c r="G194" s="36">
        <f>SUMIFS(СВЦЭМ!$F$39:$F$782,СВЦЭМ!$A$39:$A$782,$A194,СВЦЭМ!$B$39:$B$782,G$190)+'СЕТ СН'!$F$12</f>
        <v>165.98109984999999</v>
      </c>
      <c r="H194" s="36">
        <f>SUMIFS(СВЦЭМ!$F$39:$F$782,СВЦЭМ!$A$39:$A$782,$A194,СВЦЭМ!$B$39:$B$782,H$190)+'СЕТ СН'!$F$12</f>
        <v>156.79530065</v>
      </c>
      <c r="I194" s="36">
        <f>SUMIFS(СВЦЭМ!$F$39:$F$782,СВЦЭМ!$A$39:$A$782,$A194,СВЦЭМ!$B$39:$B$782,I$190)+'СЕТ СН'!$F$12</f>
        <v>149.12666161999999</v>
      </c>
      <c r="J194" s="36">
        <f>SUMIFS(СВЦЭМ!$F$39:$F$782,СВЦЭМ!$A$39:$A$782,$A194,СВЦЭМ!$B$39:$B$782,J$190)+'СЕТ СН'!$F$12</f>
        <v>161.39729394</v>
      </c>
      <c r="K194" s="36">
        <f>SUMIFS(СВЦЭМ!$F$39:$F$782,СВЦЭМ!$A$39:$A$782,$A194,СВЦЭМ!$B$39:$B$782,K$190)+'СЕТ СН'!$F$12</f>
        <v>165.55418874</v>
      </c>
      <c r="L194" s="36">
        <f>SUMIFS(СВЦЭМ!$F$39:$F$782,СВЦЭМ!$A$39:$A$782,$A194,СВЦЭМ!$B$39:$B$782,L$190)+'СЕТ СН'!$F$12</f>
        <v>165.24793854999999</v>
      </c>
      <c r="M194" s="36">
        <f>SUMIFS(СВЦЭМ!$F$39:$F$782,СВЦЭМ!$A$39:$A$782,$A194,СВЦЭМ!$B$39:$B$782,M$190)+'СЕТ СН'!$F$12</f>
        <v>165.04554005</v>
      </c>
      <c r="N194" s="36">
        <f>SUMIFS(СВЦЭМ!$F$39:$F$782,СВЦЭМ!$A$39:$A$782,$A194,СВЦЭМ!$B$39:$B$782,N$190)+'СЕТ СН'!$F$12</f>
        <v>162.70772812000001</v>
      </c>
      <c r="O194" s="36">
        <f>SUMIFS(СВЦЭМ!$F$39:$F$782,СВЦЭМ!$A$39:$A$782,$A194,СВЦЭМ!$B$39:$B$782,O$190)+'СЕТ СН'!$F$12</f>
        <v>174.27084829</v>
      </c>
      <c r="P194" s="36">
        <f>SUMIFS(СВЦЭМ!$F$39:$F$782,СВЦЭМ!$A$39:$A$782,$A194,СВЦЭМ!$B$39:$B$782,P$190)+'СЕТ СН'!$F$12</f>
        <v>175.09284183</v>
      </c>
      <c r="Q194" s="36">
        <f>SUMIFS(СВЦЭМ!$F$39:$F$782,СВЦЭМ!$A$39:$A$782,$A194,СВЦЭМ!$B$39:$B$782,Q$190)+'СЕТ СН'!$F$12</f>
        <v>174.02492717999999</v>
      </c>
      <c r="R194" s="36">
        <f>SUMIFS(СВЦЭМ!$F$39:$F$782,СВЦЭМ!$A$39:$A$782,$A194,СВЦЭМ!$B$39:$B$782,R$190)+'СЕТ СН'!$F$12</f>
        <v>160.77636633</v>
      </c>
      <c r="S194" s="36">
        <f>SUMIFS(СВЦЭМ!$F$39:$F$782,СВЦЭМ!$A$39:$A$782,$A194,СВЦЭМ!$B$39:$B$782,S$190)+'СЕТ СН'!$F$12</f>
        <v>162.20765954000001</v>
      </c>
      <c r="T194" s="36">
        <f>SUMIFS(СВЦЭМ!$F$39:$F$782,СВЦЭМ!$A$39:$A$782,$A194,СВЦЭМ!$B$39:$B$782,T$190)+'СЕТ СН'!$F$12</f>
        <v>155.38523000000001</v>
      </c>
      <c r="U194" s="36">
        <f>SUMIFS(СВЦЭМ!$F$39:$F$782,СВЦЭМ!$A$39:$A$782,$A194,СВЦЭМ!$B$39:$B$782,U$190)+'СЕТ СН'!$F$12</f>
        <v>147.91305722000001</v>
      </c>
      <c r="V194" s="36">
        <f>SUMIFS(СВЦЭМ!$F$39:$F$782,СВЦЭМ!$A$39:$A$782,$A194,СВЦЭМ!$B$39:$B$782,V$190)+'СЕТ СН'!$F$12</f>
        <v>149.30212381000001</v>
      </c>
      <c r="W194" s="36">
        <f>SUMIFS(СВЦЭМ!$F$39:$F$782,СВЦЭМ!$A$39:$A$782,$A194,СВЦЭМ!$B$39:$B$782,W$190)+'СЕТ СН'!$F$12</f>
        <v>150.22381037</v>
      </c>
      <c r="X194" s="36">
        <f>SUMIFS(СВЦЭМ!$F$39:$F$782,СВЦЭМ!$A$39:$A$782,$A194,СВЦЭМ!$B$39:$B$782,X$190)+'СЕТ СН'!$F$12</f>
        <v>144.22865089999999</v>
      </c>
      <c r="Y194" s="36">
        <f>SUMIFS(СВЦЭМ!$F$39:$F$782,СВЦЭМ!$A$39:$A$782,$A194,СВЦЭМ!$B$39:$B$782,Y$190)+'СЕТ СН'!$F$12</f>
        <v>136.32234048000001</v>
      </c>
    </row>
    <row r="195" spans="1:25" ht="15.75" x14ac:dyDescent="0.2">
      <c r="A195" s="35">
        <f t="shared" si="5"/>
        <v>44352</v>
      </c>
      <c r="B195" s="36">
        <f>SUMIFS(СВЦЭМ!$F$39:$F$782,СВЦЭМ!$A$39:$A$782,$A195,СВЦЭМ!$B$39:$B$782,B$190)+'СЕТ СН'!$F$12</f>
        <v>132.43419462</v>
      </c>
      <c r="C195" s="36">
        <f>SUMIFS(СВЦЭМ!$F$39:$F$782,СВЦЭМ!$A$39:$A$782,$A195,СВЦЭМ!$B$39:$B$782,C$190)+'СЕТ СН'!$F$12</f>
        <v>143.45145209</v>
      </c>
      <c r="D195" s="36">
        <f>SUMIFS(СВЦЭМ!$F$39:$F$782,СВЦЭМ!$A$39:$A$782,$A195,СВЦЭМ!$B$39:$B$782,D$190)+'СЕТ СН'!$F$12</f>
        <v>160.10320623999999</v>
      </c>
      <c r="E195" s="36">
        <f>SUMIFS(СВЦЭМ!$F$39:$F$782,СВЦЭМ!$A$39:$A$782,$A195,СВЦЭМ!$B$39:$B$782,E$190)+'СЕТ СН'!$F$12</f>
        <v>163.19618414000001</v>
      </c>
      <c r="F195" s="36">
        <f>SUMIFS(СВЦЭМ!$F$39:$F$782,СВЦЭМ!$A$39:$A$782,$A195,СВЦЭМ!$B$39:$B$782,F$190)+'СЕТ СН'!$F$12</f>
        <v>163.92147435000001</v>
      </c>
      <c r="G195" s="36">
        <f>SUMIFS(СВЦЭМ!$F$39:$F$782,СВЦЭМ!$A$39:$A$782,$A195,СВЦЭМ!$B$39:$B$782,G$190)+'СЕТ СН'!$F$12</f>
        <v>161.83614417000001</v>
      </c>
      <c r="H195" s="36">
        <f>SUMIFS(СВЦЭМ!$F$39:$F$782,СВЦЭМ!$A$39:$A$782,$A195,СВЦЭМ!$B$39:$B$782,H$190)+'СЕТ СН'!$F$12</f>
        <v>156.02127598999999</v>
      </c>
      <c r="I195" s="36">
        <f>SUMIFS(СВЦЭМ!$F$39:$F$782,СВЦЭМ!$A$39:$A$782,$A195,СВЦЭМ!$B$39:$B$782,I$190)+'СЕТ СН'!$F$12</f>
        <v>137.94853793999999</v>
      </c>
      <c r="J195" s="36">
        <f>SUMIFS(СВЦЭМ!$F$39:$F$782,СВЦЭМ!$A$39:$A$782,$A195,СВЦЭМ!$B$39:$B$782,J$190)+'СЕТ СН'!$F$12</f>
        <v>139.33448157999999</v>
      </c>
      <c r="K195" s="36">
        <f>SUMIFS(СВЦЭМ!$F$39:$F$782,СВЦЭМ!$A$39:$A$782,$A195,СВЦЭМ!$B$39:$B$782,K$190)+'СЕТ СН'!$F$12</f>
        <v>157.78689086</v>
      </c>
      <c r="L195" s="36">
        <f>SUMIFS(СВЦЭМ!$F$39:$F$782,СВЦЭМ!$A$39:$A$782,$A195,СВЦЭМ!$B$39:$B$782,L$190)+'СЕТ СН'!$F$12</f>
        <v>159.01973774000001</v>
      </c>
      <c r="M195" s="36">
        <f>SUMIFS(СВЦЭМ!$F$39:$F$782,СВЦЭМ!$A$39:$A$782,$A195,СВЦЭМ!$B$39:$B$782,M$190)+'СЕТ СН'!$F$12</f>
        <v>158.89304315999999</v>
      </c>
      <c r="N195" s="36">
        <f>SUMIFS(СВЦЭМ!$F$39:$F$782,СВЦЭМ!$A$39:$A$782,$A195,СВЦЭМ!$B$39:$B$782,N$190)+'СЕТ СН'!$F$12</f>
        <v>157.77265097</v>
      </c>
      <c r="O195" s="36">
        <f>SUMIFS(СВЦЭМ!$F$39:$F$782,СВЦЭМ!$A$39:$A$782,$A195,СВЦЭМ!$B$39:$B$782,O$190)+'СЕТ СН'!$F$12</f>
        <v>165.39142901</v>
      </c>
      <c r="P195" s="36">
        <f>SUMIFS(СВЦЭМ!$F$39:$F$782,СВЦЭМ!$A$39:$A$782,$A195,СВЦЭМ!$B$39:$B$782,P$190)+'СЕТ СН'!$F$12</f>
        <v>165.80496009000001</v>
      </c>
      <c r="Q195" s="36">
        <f>SUMIFS(СВЦЭМ!$F$39:$F$782,СВЦЭМ!$A$39:$A$782,$A195,СВЦЭМ!$B$39:$B$782,Q$190)+'СЕТ СН'!$F$12</f>
        <v>164.05692476999999</v>
      </c>
      <c r="R195" s="36">
        <f>SUMIFS(СВЦЭМ!$F$39:$F$782,СВЦЭМ!$A$39:$A$782,$A195,СВЦЭМ!$B$39:$B$782,R$190)+'СЕТ СН'!$F$12</f>
        <v>150.53407129999999</v>
      </c>
      <c r="S195" s="36">
        <f>SUMIFS(СВЦЭМ!$F$39:$F$782,СВЦЭМ!$A$39:$A$782,$A195,СВЦЭМ!$B$39:$B$782,S$190)+'СЕТ СН'!$F$12</f>
        <v>149.99109738000001</v>
      </c>
      <c r="T195" s="36">
        <f>SUMIFS(СВЦЭМ!$F$39:$F$782,СВЦЭМ!$A$39:$A$782,$A195,СВЦЭМ!$B$39:$B$782,T$190)+'СЕТ СН'!$F$12</f>
        <v>147.02060693000001</v>
      </c>
      <c r="U195" s="36">
        <f>SUMIFS(СВЦЭМ!$F$39:$F$782,СВЦЭМ!$A$39:$A$782,$A195,СВЦЭМ!$B$39:$B$782,U$190)+'СЕТ СН'!$F$12</f>
        <v>139.83335502</v>
      </c>
      <c r="V195" s="36">
        <f>SUMIFS(СВЦЭМ!$F$39:$F$782,СВЦЭМ!$A$39:$A$782,$A195,СВЦЭМ!$B$39:$B$782,V$190)+'СЕТ СН'!$F$12</f>
        <v>134.57117029</v>
      </c>
      <c r="W195" s="36">
        <f>SUMIFS(СВЦЭМ!$F$39:$F$782,СВЦЭМ!$A$39:$A$782,$A195,СВЦЭМ!$B$39:$B$782,W$190)+'СЕТ СН'!$F$12</f>
        <v>135.55792905000001</v>
      </c>
      <c r="X195" s="36">
        <f>SUMIFS(СВЦЭМ!$F$39:$F$782,СВЦЭМ!$A$39:$A$782,$A195,СВЦЭМ!$B$39:$B$782,X$190)+'СЕТ СН'!$F$12</f>
        <v>135.23447739</v>
      </c>
      <c r="Y195" s="36">
        <f>SUMIFS(СВЦЭМ!$F$39:$F$782,СВЦЭМ!$A$39:$A$782,$A195,СВЦЭМ!$B$39:$B$782,Y$190)+'СЕТ СН'!$F$12</f>
        <v>132.12442082000001</v>
      </c>
    </row>
    <row r="196" spans="1:25" ht="15.75" x14ac:dyDescent="0.2">
      <c r="A196" s="35">
        <f t="shared" si="5"/>
        <v>44353</v>
      </c>
      <c r="B196" s="36">
        <f>SUMIFS(СВЦЭМ!$F$39:$F$782,СВЦЭМ!$A$39:$A$782,$A196,СВЦЭМ!$B$39:$B$782,B$190)+'СЕТ СН'!$F$12</f>
        <v>139.28439764000001</v>
      </c>
      <c r="C196" s="36">
        <f>SUMIFS(СВЦЭМ!$F$39:$F$782,СВЦЭМ!$A$39:$A$782,$A196,СВЦЭМ!$B$39:$B$782,C$190)+'СЕТ СН'!$F$12</f>
        <v>145.02751499999999</v>
      </c>
      <c r="D196" s="36">
        <f>SUMIFS(СВЦЭМ!$F$39:$F$782,СВЦЭМ!$A$39:$A$782,$A196,СВЦЭМ!$B$39:$B$782,D$190)+'СЕТ СН'!$F$12</f>
        <v>162.03688102000001</v>
      </c>
      <c r="E196" s="36">
        <f>SUMIFS(СВЦЭМ!$F$39:$F$782,СВЦЭМ!$A$39:$A$782,$A196,СВЦЭМ!$B$39:$B$782,E$190)+'СЕТ СН'!$F$12</f>
        <v>165.35264193</v>
      </c>
      <c r="F196" s="36">
        <f>SUMIFS(СВЦЭМ!$F$39:$F$782,СВЦЭМ!$A$39:$A$782,$A196,СВЦЭМ!$B$39:$B$782,F$190)+'СЕТ СН'!$F$12</f>
        <v>165.66730545999999</v>
      </c>
      <c r="G196" s="36">
        <f>SUMIFS(СВЦЭМ!$F$39:$F$782,СВЦЭМ!$A$39:$A$782,$A196,СВЦЭМ!$B$39:$B$782,G$190)+'СЕТ СН'!$F$12</f>
        <v>165.49503920000001</v>
      </c>
      <c r="H196" s="36">
        <f>SUMIFS(СВЦЭМ!$F$39:$F$782,СВЦЭМ!$A$39:$A$782,$A196,СВЦЭМ!$B$39:$B$782,H$190)+'СЕТ СН'!$F$12</f>
        <v>163.16749619999999</v>
      </c>
      <c r="I196" s="36">
        <f>SUMIFS(СВЦЭМ!$F$39:$F$782,СВЦЭМ!$A$39:$A$782,$A196,СВЦЭМ!$B$39:$B$782,I$190)+'СЕТ СН'!$F$12</f>
        <v>141.58051218</v>
      </c>
      <c r="J196" s="36">
        <f>SUMIFS(СВЦЭМ!$F$39:$F$782,СВЦЭМ!$A$39:$A$782,$A196,СВЦЭМ!$B$39:$B$782,J$190)+'СЕТ СН'!$F$12</f>
        <v>134.06398648999999</v>
      </c>
      <c r="K196" s="36">
        <f>SUMIFS(СВЦЭМ!$F$39:$F$782,СВЦЭМ!$A$39:$A$782,$A196,СВЦЭМ!$B$39:$B$782,K$190)+'СЕТ СН'!$F$12</f>
        <v>139.34347119</v>
      </c>
      <c r="L196" s="36">
        <f>SUMIFS(СВЦЭМ!$F$39:$F$782,СВЦЭМ!$A$39:$A$782,$A196,СВЦЭМ!$B$39:$B$782,L$190)+'СЕТ СН'!$F$12</f>
        <v>142.47695277</v>
      </c>
      <c r="M196" s="36">
        <f>SUMIFS(СВЦЭМ!$F$39:$F$782,СВЦЭМ!$A$39:$A$782,$A196,СВЦЭМ!$B$39:$B$782,M$190)+'СЕТ СН'!$F$12</f>
        <v>146.31694271999999</v>
      </c>
      <c r="N196" s="36">
        <f>SUMIFS(СВЦЭМ!$F$39:$F$782,СВЦЭМ!$A$39:$A$782,$A196,СВЦЭМ!$B$39:$B$782,N$190)+'СЕТ СН'!$F$12</f>
        <v>154.22984245000001</v>
      </c>
      <c r="O196" s="36">
        <f>SUMIFS(СВЦЭМ!$F$39:$F$782,СВЦЭМ!$A$39:$A$782,$A196,СВЦЭМ!$B$39:$B$782,O$190)+'СЕТ СН'!$F$12</f>
        <v>160.32143589</v>
      </c>
      <c r="P196" s="36">
        <f>SUMIFS(СВЦЭМ!$F$39:$F$782,СВЦЭМ!$A$39:$A$782,$A196,СВЦЭМ!$B$39:$B$782,P$190)+'СЕТ СН'!$F$12</f>
        <v>160.75826678999999</v>
      </c>
      <c r="Q196" s="36">
        <f>SUMIFS(СВЦЭМ!$F$39:$F$782,СВЦЭМ!$A$39:$A$782,$A196,СВЦЭМ!$B$39:$B$782,Q$190)+'СЕТ СН'!$F$12</f>
        <v>160.90296832000001</v>
      </c>
      <c r="R196" s="36">
        <f>SUMIFS(СВЦЭМ!$F$39:$F$782,СВЦЭМ!$A$39:$A$782,$A196,СВЦЭМ!$B$39:$B$782,R$190)+'СЕТ СН'!$F$12</f>
        <v>149.94180692</v>
      </c>
      <c r="S196" s="36">
        <f>SUMIFS(СВЦЭМ!$F$39:$F$782,СВЦЭМ!$A$39:$A$782,$A196,СВЦЭМ!$B$39:$B$782,S$190)+'СЕТ СН'!$F$12</f>
        <v>142.92551387</v>
      </c>
      <c r="T196" s="36">
        <f>SUMIFS(СВЦЭМ!$F$39:$F$782,СВЦЭМ!$A$39:$A$782,$A196,СВЦЭМ!$B$39:$B$782,T$190)+'СЕТ СН'!$F$12</f>
        <v>138.72663012000001</v>
      </c>
      <c r="U196" s="36">
        <f>SUMIFS(СВЦЭМ!$F$39:$F$782,СВЦЭМ!$A$39:$A$782,$A196,СВЦЭМ!$B$39:$B$782,U$190)+'СЕТ СН'!$F$12</f>
        <v>138.30037150999999</v>
      </c>
      <c r="V196" s="36">
        <f>SUMIFS(СВЦЭМ!$F$39:$F$782,СВЦЭМ!$A$39:$A$782,$A196,СВЦЭМ!$B$39:$B$782,V$190)+'СЕТ СН'!$F$12</f>
        <v>138.78997163</v>
      </c>
      <c r="W196" s="36">
        <f>SUMIFS(СВЦЭМ!$F$39:$F$782,СВЦЭМ!$A$39:$A$782,$A196,СВЦЭМ!$B$39:$B$782,W$190)+'СЕТ СН'!$F$12</f>
        <v>143.63140608</v>
      </c>
      <c r="X196" s="36">
        <f>SUMIFS(СВЦЭМ!$F$39:$F$782,СВЦЭМ!$A$39:$A$782,$A196,СВЦЭМ!$B$39:$B$782,X$190)+'СЕТ СН'!$F$12</f>
        <v>142.11777054999999</v>
      </c>
      <c r="Y196" s="36">
        <f>SUMIFS(СВЦЭМ!$F$39:$F$782,СВЦЭМ!$A$39:$A$782,$A196,СВЦЭМ!$B$39:$B$782,Y$190)+'СЕТ СН'!$F$12</f>
        <v>135.21195356999999</v>
      </c>
    </row>
    <row r="197" spans="1:25" ht="15.75" x14ac:dyDescent="0.2">
      <c r="A197" s="35">
        <f t="shared" si="5"/>
        <v>44354</v>
      </c>
      <c r="B197" s="36">
        <f>SUMIFS(СВЦЭМ!$F$39:$F$782,СВЦЭМ!$A$39:$A$782,$A197,СВЦЭМ!$B$39:$B$782,B$190)+'СЕТ СН'!$F$12</f>
        <v>130.81963888999999</v>
      </c>
      <c r="C197" s="36">
        <f>SUMIFS(СВЦЭМ!$F$39:$F$782,СВЦЭМ!$A$39:$A$782,$A197,СВЦЭМ!$B$39:$B$782,C$190)+'СЕТ СН'!$F$12</f>
        <v>146.29304621</v>
      </c>
      <c r="D197" s="36">
        <f>SUMIFS(СВЦЭМ!$F$39:$F$782,СВЦЭМ!$A$39:$A$782,$A197,СВЦЭМ!$B$39:$B$782,D$190)+'СЕТ СН'!$F$12</f>
        <v>163.50670441</v>
      </c>
      <c r="E197" s="36">
        <f>SUMIFS(СВЦЭМ!$F$39:$F$782,СВЦЭМ!$A$39:$A$782,$A197,СВЦЭМ!$B$39:$B$782,E$190)+'СЕТ СН'!$F$12</f>
        <v>168.08610791999999</v>
      </c>
      <c r="F197" s="36">
        <f>SUMIFS(СВЦЭМ!$F$39:$F$782,СВЦЭМ!$A$39:$A$782,$A197,СВЦЭМ!$B$39:$B$782,F$190)+'СЕТ СН'!$F$12</f>
        <v>167.96032557999999</v>
      </c>
      <c r="G197" s="36">
        <f>SUMIFS(СВЦЭМ!$F$39:$F$782,СВЦЭМ!$A$39:$A$782,$A197,СВЦЭМ!$B$39:$B$782,G$190)+'СЕТ СН'!$F$12</f>
        <v>165.07513732000001</v>
      </c>
      <c r="H197" s="36">
        <f>SUMIFS(СВЦЭМ!$F$39:$F$782,СВЦЭМ!$A$39:$A$782,$A197,СВЦЭМ!$B$39:$B$782,H$190)+'СЕТ СН'!$F$12</f>
        <v>158.59340159000001</v>
      </c>
      <c r="I197" s="36">
        <f>SUMIFS(СВЦЭМ!$F$39:$F$782,СВЦЭМ!$A$39:$A$782,$A197,СВЦЭМ!$B$39:$B$782,I$190)+'СЕТ СН'!$F$12</f>
        <v>139.31866991999999</v>
      </c>
      <c r="J197" s="36">
        <f>SUMIFS(СВЦЭМ!$F$39:$F$782,СВЦЭМ!$A$39:$A$782,$A197,СВЦЭМ!$B$39:$B$782,J$190)+'СЕТ СН'!$F$12</f>
        <v>139.27556025000001</v>
      </c>
      <c r="K197" s="36">
        <f>SUMIFS(СВЦЭМ!$F$39:$F$782,СВЦЭМ!$A$39:$A$782,$A197,СВЦЭМ!$B$39:$B$782,K$190)+'СЕТ СН'!$F$12</f>
        <v>145.40867316999999</v>
      </c>
      <c r="L197" s="36">
        <f>SUMIFS(СВЦЭМ!$F$39:$F$782,СВЦЭМ!$A$39:$A$782,$A197,СВЦЭМ!$B$39:$B$782,L$190)+'СЕТ СН'!$F$12</f>
        <v>148.29010102999999</v>
      </c>
      <c r="M197" s="36">
        <f>SUMIFS(СВЦЭМ!$F$39:$F$782,СВЦЭМ!$A$39:$A$782,$A197,СВЦЭМ!$B$39:$B$782,M$190)+'СЕТ СН'!$F$12</f>
        <v>145.16288574000001</v>
      </c>
      <c r="N197" s="36">
        <f>SUMIFS(СВЦЭМ!$F$39:$F$782,СВЦЭМ!$A$39:$A$782,$A197,СВЦЭМ!$B$39:$B$782,N$190)+'СЕТ СН'!$F$12</f>
        <v>151.03338513</v>
      </c>
      <c r="O197" s="36">
        <f>SUMIFS(СВЦЭМ!$F$39:$F$782,СВЦЭМ!$A$39:$A$782,$A197,СВЦЭМ!$B$39:$B$782,O$190)+'СЕТ СН'!$F$12</f>
        <v>160.12572961000001</v>
      </c>
      <c r="P197" s="36">
        <f>SUMIFS(СВЦЭМ!$F$39:$F$782,СВЦЭМ!$A$39:$A$782,$A197,СВЦЭМ!$B$39:$B$782,P$190)+'СЕТ СН'!$F$12</f>
        <v>162.47786368000001</v>
      </c>
      <c r="Q197" s="36">
        <f>SUMIFS(СВЦЭМ!$F$39:$F$782,СВЦЭМ!$A$39:$A$782,$A197,СВЦЭМ!$B$39:$B$782,Q$190)+'СЕТ СН'!$F$12</f>
        <v>163.56905709</v>
      </c>
      <c r="R197" s="36">
        <f>SUMIFS(СВЦЭМ!$F$39:$F$782,СВЦЭМ!$A$39:$A$782,$A197,СВЦЭМ!$B$39:$B$782,R$190)+'СЕТ СН'!$F$12</f>
        <v>150.10524860999999</v>
      </c>
      <c r="S197" s="36">
        <f>SUMIFS(СВЦЭМ!$F$39:$F$782,СВЦЭМ!$A$39:$A$782,$A197,СВЦЭМ!$B$39:$B$782,S$190)+'СЕТ СН'!$F$12</f>
        <v>139.49443406</v>
      </c>
      <c r="T197" s="36">
        <f>SUMIFS(СВЦЭМ!$F$39:$F$782,СВЦЭМ!$A$39:$A$782,$A197,СВЦЭМ!$B$39:$B$782,T$190)+'СЕТ СН'!$F$12</f>
        <v>140.98935079</v>
      </c>
      <c r="U197" s="36">
        <f>SUMIFS(СВЦЭМ!$F$39:$F$782,СВЦЭМ!$A$39:$A$782,$A197,СВЦЭМ!$B$39:$B$782,U$190)+'СЕТ СН'!$F$12</f>
        <v>143.85739763000001</v>
      </c>
      <c r="V197" s="36">
        <f>SUMIFS(СВЦЭМ!$F$39:$F$782,СВЦЭМ!$A$39:$A$782,$A197,СВЦЭМ!$B$39:$B$782,V$190)+'СЕТ СН'!$F$12</f>
        <v>148.16825614000001</v>
      </c>
      <c r="W197" s="36">
        <f>SUMIFS(СВЦЭМ!$F$39:$F$782,СВЦЭМ!$A$39:$A$782,$A197,СВЦЭМ!$B$39:$B$782,W$190)+'СЕТ СН'!$F$12</f>
        <v>152.26145102999999</v>
      </c>
      <c r="X197" s="36">
        <f>SUMIFS(СВЦЭМ!$F$39:$F$782,СВЦЭМ!$A$39:$A$782,$A197,СВЦЭМ!$B$39:$B$782,X$190)+'СЕТ СН'!$F$12</f>
        <v>149.02566023</v>
      </c>
      <c r="Y197" s="36">
        <f>SUMIFS(СВЦЭМ!$F$39:$F$782,СВЦЭМ!$A$39:$A$782,$A197,СВЦЭМ!$B$39:$B$782,Y$190)+'СЕТ СН'!$F$12</f>
        <v>130.93325017999999</v>
      </c>
    </row>
    <row r="198" spans="1:25" ht="15.75" x14ac:dyDescent="0.2">
      <c r="A198" s="35">
        <f t="shared" si="5"/>
        <v>44355</v>
      </c>
      <c r="B198" s="36">
        <f>SUMIFS(СВЦЭМ!$F$39:$F$782,СВЦЭМ!$A$39:$A$782,$A198,СВЦЭМ!$B$39:$B$782,B$190)+'СЕТ СН'!$F$12</f>
        <v>127.01405687</v>
      </c>
      <c r="C198" s="36">
        <f>SUMIFS(СВЦЭМ!$F$39:$F$782,СВЦЭМ!$A$39:$A$782,$A198,СВЦЭМ!$B$39:$B$782,C$190)+'СЕТ СН'!$F$12</f>
        <v>144.77362298</v>
      </c>
      <c r="D198" s="36">
        <f>SUMIFS(СВЦЭМ!$F$39:$F$782,СВЦЭМ!$A$39:$A$782,$A198,СВЦЭМ!$B$39:$B$782,D$190)+'СЕТ СН'!$F$12</f>
        <v>163.71550255</v>
      </c>
      <c r="E198" s="36">
        <f>SUMIFS(СВЦЭМ!$F$39:$F$782,СВЦЭМ!$A$39:$A$782,$A198,СВЦЭМ!$B$39:$B$782,E$190)+'СЕТ СН'!$F$12</f>
        <v>167.44219848</v>
      </c>
      <c r="F198" s="36">
        <f>SUMIFS(СВЦЭМ!$F$39:$F$782,СВЦЭМ!$A$39:$A$782,$A198,СВЦЭМ!$B$39:$B$782,F$190)+'СЕТ СН'!$F$12</f>
        <v>166.732201</v>
      </c>
      <c r="G198" s="36">
        <f>SUMIFS(СВЦЭМ!$F$39:$F$782,СВЦЭМ!$A$39:$A$782,$A198,СВЦЭМ!$B$39:$B$782,G$190)+'СЕТ СН'!$F$12</f>
        <v>164.41150933</v>
      </c>
      <c r="H198" s="36">
        <f>SUMIFS(СВЦЭМ!$F$39:$F$782,СВЦЭМ!$A$39:$A$782,$A198,СВЦЭМ!$B$39:$B$782,H$190)+'СЕТ СН'!$F$12</f>
        <v>153.47533411000001</v>
      </c>
      <c r="I198" s="36">
        <f>SUMIFS(СВЦЭМ!$F$39:$F$782,СВЦЭМ!$A$39:$A$782,$A198,СВЦЭМ!$B$39:$B$782,I$190)+'СЕТ СН'!$F$12</f>
        <v>134.30394955</v>
      </c>
      <c r="J198" s="36">
        <f>SUMIFS(СВЦЭМ!$F$39:$F$782,СВЦЭМ!$A$39:$A$782,$A198,СВЦЭМ!$B$39:$B$782,J$190)+'СЕТ СН'!$F$12</f>
        <v>129.42430064000001</v>
      </c>
      <c r="K198" s="36">
        <f>SUMIFS(СВЦЭМ!$F$39:$F$782,СВЦЭМ!$A$39:$A$782,$A198,СВЦЭМ!$B$39:$B$782,K$190)+'СЕТ СН'!$F$12</f>
        <v>129.94709094000001</v>
      </c>
      <c r="L198" s="36">
        <f>SUMIFS(СВЦЭМ!$F$39:$F$782,СВЦЭМ!$A$39:$A$782,$A198,СВЦЭМ!$B$39:$B$782,L$190)+'СЕТ СН'!$F$12</f>
        <v>129.88582051</v>
      </c>
      <c r="M198" s="36">
        <f>SUMIFS(СВЦЭМ!$F$39:$F$782,СВЦЭМ!$A$39:$A$782,$A198,СВЦЭМ!$B$39:$B$782,M$190)+'СЕТ СН'!$F$12</f>
        <v>132.33407216000001</v>
      </c>
      <c r="N198" s="36">
        <f>SUMIFS(СВЦЭМ!$F$39:$F$782,СВЦЭМ!$A$39:$A$782,$A198,СВЦЭМ!$B$39:$B$782,N$190)+'СЕТ СН'!$F$12</f>
        <v>142.79599784000001</v>
      </c>
      <c r="O198" s="36">
        <f>SUMIFS(СВЦЭМ!$F$39:$F$782,СВЦЭМ!$A$39:$A$782,$A198,СВЦЭМ!$B$39:$B$782,O$190)+'СЕТ СН'!$F$12</f>
        <v>153.53999451999999</v>
      </c>
      <c r="P198" s="36">
        <f>SUMIFS(СВЦЭМ!$F$39:$F$782,СВЦЭМ!$A$39:$A$782,$A198,СВЦЭМ!$B$39:$B$782,P$190)+'СЕТ СН'!$F$12</f>
        <v>154.67360429999999</v>
      </c>
      <c r="Q198" s="36">
        <f>SUMIFS(СВЦЭМ!$F$39:$F$782,СВЦЭМ!$A$39:$A$782,$A198,СВЦЭМ!$B$39:$B$782,Q$190)+'СЕТ СН'!$F$12</f>
        <v>155.00405710999999</v>
      </c>
      <c r="R198" s="36">
        <f>SUMIFS(СВЦЭМ!$F$39:$F$782,СВЦЭМ!$A$39:$A$782,$A198,СВЦЭМ!$B$39:$B$782,R$190)+'СЕТ СН'!$F$12</f>
        <v>142.83968555999999</v>
      </c>
      <c r="S198" s="36">
        <f>SUMIFS(СВЦЭМ!$F$39:$F$782,СВЦЭМ!$A$39:$A$782,$A198,СВЦЭМ!$B$39:$B$782,S$190)+'СЕТ СН'!$F$12</f>
        <v>130.01147215</v>
      </c>
      <c r="T198" s="36">
        <f>SUMIFS(СВЦЭМ!$F$39:$F$782,СВЦЭМ!$A$39:$A$782,$A198,СВЦЭМ!$B$39:$B$782,T$190)+'СЕТ СН'!$F$12</f>
        <v>125.62262414999999</v>
      </c>
      <c r="U198" s="36">
        <f>SUMIFS(СВЦЭМ!$F$39:$F$782,СВЦЭМ!$A$39:$A$782,$A198,СВЦЭМ!$B$39:$B$782,U$190)+'СЕТ СН'!$F$12</f>
        <v>123.93712082</v>
      </c>
      <c r="V198" s="36">
        <f>SUMIFS(СВЦЭМ!$F$39:$F$782,СВЦЭМ!$A$39:$A$782,$A198,СВЦЭМ!$B$39:$B$782,V$190)+'СЕТ СН'!$F$12</f>
        <v>123.61519878999999</v>
      </c>
      <c r="W198" s="36">
        <f>SUMIFS(СВЦЭМ!$F$39:$F$782,СВЦЭМ!$A$39:$A$782,$A198,СВЦЭМ!$B$39:$B$782,W$190)+'СЕТ СН'!$F$12</f>
        <v>127.8140264</v>
      </c>
      <c r="X198" s="36">
        <f>SUMIFS(СВЦЭМ!$F$39:$F$782,СВЦЭМ!$A$39:$A$782,$A198,СВЦЭМ!$B$39:$B$782,X$190)+'СЕТ СН'!$F$12</f>
        <v>124.31367198</v>
      </c>
      <c r="Y198" s="36">
        <f>SUMIFS(СВЦЭМ!$F$39:$F$782,СВЦЭМ!$A$39:$A$782,$A198,СВЦЭМ!$B$39:$B$782,Y$190)+'СЕТ СН'!$F$12</f>
        <v>120.87504703</v>
      </c>
    </row>
    <row r="199" spans="1:25" ht="15.75" x14ac:dyDescent="0.2">
      <c r="A199" s="35">
        <f t="shared" si="5"/>
        <v>44356</v>
      </c>
      <c r="B199" s="36">
        <f>SUMIFS(СВЦЭМ!$F$39:$F$782,СВЦЭМ!$A$39:$A$782,$A199,СВЦЭМ!$B$39:$B$782,B$190)+'СЕТ СН'!$F$12</f>
        <v>130.53382522000001</v>
      </c>
      <c r="C199" s="36">
        <f>SUMIFS(СВЦЭМ!$F$39:$F$782,СВЦЭМ!$A$39:$A$782,$A199,СВЦЭМ!$B$39:$B$782,C$190)+'СЕТ СН'!$F$12</f>
        <v>146.93133227000001</v>
      </c>
      <c r="D199" s="36">
        <f>SUMIFS(СВЦЭМ!$F$39:$F$782,СВЦЭМ!$A$39:$A$782,$A199,СВЦЭМ!$B$39:$B$782,D$190)+'СЕТ СН'!$F$12</f>
        <v>162.9518205</v>
      </c>
      <c r="E199" s="36">
        <f>SUMIFS(СВЦЭМ!$F$39:$F$782,СВЦЭМ!$A$39:$A$782,$A199,СВЦЭМ!$B$39:$B$782,E$190)+'СЕТ СН'!$F$12</f>
        <v>165.25007586999999</v>
      </c>
      <c r="F199" s="36">
        <f>SUMIFS(СВЦЭМ!$F$39:$F$782,СВЦЭМ!$A$39:$A$782,$A199,СВЦЭМ!$B$39:$B$782,F$190)+'СЕТ СН'!$F$12</f>
        <v>165.26913402</v>
      </c>
      <c r="G199" s="36">
        <f>SUMIFS(СВЦЭМ!$F$39:$F$782,СВЦЭМ!$A$39:$A$782,$A199,СВЦЭМ!$B$39:$B$782,G$190)+'СЕТ СН'!$F$12</f>
        <v>161.82202176999999</v>
      </c>
      <c r="H199" s="36">
        <f>SUMIFS(СВЦЭМ!$F$39:$F$782,СВЦЭМ!$A$39:$A$782,$A199,СВЦЭМ!$B$39:$B$782,H$190)+'СЕТ СН'!$F$12</f>
        <v>152.91080743000001</v>
      </c>
      <c r="I199" s="36">
        <f>SUMIFS(СВЦЭМ!$F$39:$F$782,СВЦЭМ!$A$39:$A$782,$A199,СВЦЭМ!$B$39:$B$782,I$190)+'СЕТ СН'!$F$12</f>
        <v>134.29032796999999</v>
      </c>
      <c r="J199" s="36">
        <f>SUMIFS(СВЦЭМ!$F$39:$F$782,СВЦЭМ!$A$39:$A$782,$A199,СВЦЭМ!$B$39:$B$782,J$190)+'СЕТ СН'!$F$12</f>
        <v>130.53283139000001</v>
      </c>
      <c r="K199" s="36">
        <f>SUMIFS(СВЦЭМ!$F$39:$F$782,СВЦЭМ!$A$39:$A$782,$A199,СВЦЭМ!$B$39:$B$782,K$190)+'СЕТ СН'!$F$12</f>
        <v>132.20103025</v>
      </c>
      <c r="L199" s="36">
        <f>SUMIFS(СВЦЭМ!$F$39:$F$782,СВЦЭМ!$A$39:$A$782,$A199,СВЦЭМ!$B$39:$B$782,L$190)+'СЕТ СН'!$F$12</f>
        <v>133.3635803</v>
      </c>
      <c r="M199" s="36">
        <f>SUMIFS(СВЦЭМ!$F$39:$F$782,СВЦЭМ!$A$39:$A$782,$A199,СВЦЭМ!$B$39:$B$782,M$190)+'СЕТ СН'!$F$12</f>
        <v>135.71531001</v>
      </c>
      <c r="N199" s="36">
        <f>SUMIFS(СВЦЭМ!$F$39:$F$782,СВЦЭМ!$A$39:$A$782,$A199,СВЦЭМ!$B$39:$B$782,N$190)+'СЕТ СН'!$F$12</f>
        <v>145.40214391000001</v>
      </c>
      <c r="O199" s="36">
        <f>SUMIFS(СВЦЭМ!$F$39:$F$782,СВЦЭМ!$A$39:$A$782,$A199,СВЦЭМ!$B$39:$B$782,O$190)+'СЕТ СН'!$F$12</f>
        <v>158.71252634000001</v>
      </c>
      <c r="P199" s="36">
        <f>SUMIFS(СВЦЭМ!$F$39:$F$782,СВЦЭМ!$A$39:$A$782,$A199,СВЦЭМ!$B$39:$B$782,P$190)+'СЕТ СН'!$F$12</f>
        <v>158.38885311999999</v>
      </c>
      <c r="Q199" s="36">
        <f>SUMIFS(СВЦЭМ!$F$39:$F$782,СВЦЭМ!$A$39:$A$782,$A199,СВЦЭМ!$B$39:$B$782,Q$190)+'СЕТ СН'!$F$12</f>
        <v>156.47815835</v>
      </c>
      <c r="R199" s="36">
        <f>SUMIFS(СВЦЭМ!$F$39:$F$782,СВЦЭМ!$A$39:$A$782,$A199,СВЦЭМ!$B$39:$B$782,R$190)+'СЕТ СН'!$F$12</f>
        <v>143.72134779999999</v>
      </c>
      <c r="S199" s="36">
        <f>SUMIFS(СВЦЭМ!$F$39:$F$782,СВЦЭМ!$A$39:$A$782,$A199,СВЦЭМ!$B$39:$B$782,S$190)+'СЕТ СН'!$F$12</f>
        <v>130.03209287999999</v>
      </c>
      <c r="T199" s="36">
        <f>SUMIFS(СВЦЭМ!$F$39:$F$782,СВЦЭМ!$A$39:$A$782,$A199,СВЦЭМ!$B$39:$B$782,T$190)+'СЕТ СН'!$F$12</f>
        <v>125.75151074999999</v>
      </c>
      <c r="U199" s="36">
        <f>SUMIFS(СВЦЭМ!$F$39:$F$782,СВЦЭМ!$A$39:$A$782,$A199,СВЦЭМ!$B$39:$B$782,U$190)+'СЕТ СН'!$F$12</f>
        <v>121.90559824</v>
      </c>
      <c r="V199" s="36">
        <f>SUMIFS(СВЦЭМ!$F$39:$F$782,СВЦЭМ!$A$39:$A$782,$A199,СВЦЭМ!$B$39:$B$782,V$190)+'СЕТ СН'!$F$12</f>
        <v>122.82611417</v>
      </c>
      <c r="W199" s="36">
        <f>SUMIFS(СВЦЭМ!$F$39:$F$782,СВЦЭМ!$A$39:$A$782,$A199,СВЦЭМ!$B$39:$B$782,W$190)+'СЕТ СН'!$F$12</f>
        <v>126.38272716</v>
      </c>
      <c r="X199" s="36">
        <f>SUMIFS(СВЦЭМ!$F$39:$F$782,СВЦЭМ!$A$39:$A$782,$A199,СВЦЭМ!$B$39:$B$782,X$190)+'СЕТ СН'!$F$12</f>
        <v>124.34578381</v>
      </c>
      <c r="Y199" s="36">
        <f>SUMIFS(СВЦЭМ!$F$39:$F$782,СВЦЭМ!$A$39:$A$782,$A199,СВЦЭМ!$B$39:$B$782,Y$190)+'СЕТ СН'!$F$12</f>
        <v>119.12848404</v>
      </c>
    </row>
    <row r="200" spans="1:25" ht="15.75" x14ac:dyDescent="0.2">
      <c r="A200" s="35">
        <f t="shared" si="5"/>
        <v>44357</v>
      </c>
      <c r="B200" s="36">
        <f>SUMIFS(СВЦЭМ!$F$39:$F$782,СВЦЭМ!$A$39:$A$782,$A200,СВЦЭМ!$B$39:$B$782,B$190)+'СЕТ СН'!$F$12</f>
        <v>120.06148591</v>
      </c>
      <c r="C200" s="36">
        <f>SUMIFS(СВЦЭМ!$F$39:$F$782,СВЦЭМ!$A$39:$A$782,$A200,СВЦЭМ!$B$39:$B$782,C$190)+'СЕТ СН'!$F$12</f>
        <v>132.78618925000001</v>
      </c>
      <c r="D200" s="36">
        <f>SUMIFS(СВЦЭМ!$F$39:$F$782,СВЦЭМ!$A$39:$A$782,$A200,СВЦЭМ!$B$39:$B$782,D$190)+'СЕТ СН'!$F$12</f>
        <v>147.25217280999999</v>
      </c>
      <c r="E200" s="36">
        <f>SUMIFS(СВЦЭМ!$F$39:$F$782,СВЦЭМ!$A$39:$A$782,$A200,СВЦЭМ!$B$39:$B$782,E$190)+'СЕТ СН'!$F$12</f>
        <v>151.28768568999999</v>
      </c>
      <c r="F200" s="36">
        <f>SUMIFS(СВЦЭМ!$F$39:$F$782,СВЦЭМ!$A$39:$A$782,$A200,СВЦЭМ!$B$39:$B$782,F$190)+'СЕТ СН'!$F$12</f>
        <v>150.41049439</v>
      </c>
      <c r="G200" s="36">
        <f>SUMIFS(СВЦЭМ!$F$39:$F$782,СВЦЭМ!$A$39:$A$782,$A200,СВЦЭМ!$B$39:$B$782,G$190)+'СЕТ СН'!$F$12</f>
        <v>147.89337778999999</v>
      </c>
      <c r="H200" s="36">
        <f>SUMIFS(СВЦЭМ!$F$39:$F$782,СВЦЭМ!$A$39:$A$782,$A200,СВЦЭМ!$B$39:$B$782,H$190)+'СЕТ СН'!$F$12</f>
        <v>143.51901595000001</v>
      </c>
      <c r="I200" s="36">
        <f>SUMIFS(СВЦЭМ!$F$39:$F$782,СВЦЭМ!$A$39:$A$782,$A200,СВЦЭМ!$B$39:$B$782,I$190)+'СЕТ СН'!$F$12</f>
        <v>133.84318236999999</v>
      </c>
      <c r="J200" s="36">
        <f>SUMIFS(СВЦЭМ!$F$39:$F$782,СВЦЭМ!$A$39:$A$782,$A200,СВЦЭМ!$B$39:$B$782,J$190)+'СЕТ СН'!$F$12</f>
        <v>133.89072783</v>
      </c>
      <c r="K200" s="36">
        <f>SUMIFS(СВЦЭМ!$F$39:$F$782,СВЦЭМ!$A$39:$A$782,$A200,СВЦЭМ!$B$39:$B$782,K$190)+'СЕТ СН'!$F$12</f>
        <v>134.88569140999999</v>
      </c>
      <c r="L200" s="36">
        <f>SUMIFS(СВЦЭМ!$F$39:$F$782,СВЦЭМ!$A$39:$A$782,$A200,СВЦЭМ!$B$39:$B$782,L$190)+'СЕТ СН'!$F$12</f>
        <v>135.59614081000001</v>
      </c>
      <c r="M200" s="36">
        <f>SUMIFS(СВЦЭМ!$F$39:$F$782,СВЦЭМ!$A$39:$A$782,$A200,СВЦЭМ!$B$39:$B$782,M$190)+'СЕТ СН'!$F$12</f>
        <v>136.66015480999999</v>
      </c>
      <c r="N200" s="36">
        <f>SUMIFS(СВЦЭМ!$F$39:$F$782,СВЦЭМ!$A$39:$A$782,$A200,СВЦЭМ!$B$39:$B$782,N$190)+'СЕТ СН'!$F$12</f>
        <v>148.66306835</v>
      </c>
      <c r="O200" s="36">
        <f>SUMIFS(СВЦЭМ!$F$39:$F$782,СВЦЭМ!$A$39:$A$782,$A200,СВЦЭМ!$B$39:$B$782,O$190)+'СЕТ СН'!$F$12</f>
        <v>159.27180203</v>
      </c>
      <c r="P200" s="36">
        <f>SUMIFS(СВЦЭМ!$F$39:$F$782,СВЦЭМ!$A$39:$A$782,$A200,СВЦЭМ!$B$39:$B$782,P$190)+'СЕТ СН'!$F$12</f>
        <v>160.53303222</v>
      </c>
      <c r="Q200" s="36">
        <f>SUMIFS(СВЦЭМ!$F$39:$F$782,СВЦЭМ!$A$39:$A$782,$A200,СВЦЭМ!$B$39:$B$782,Q$190)+'СЕТ СН'!$F$12</f>
        <v>160.86805161000001</v>
      </c>
      <c r="R200" s="36">
        <f>SUMIFS(СВЦЭМ!$F$39:$F$782,СВЦЭМ!$A$39:$A$782,$A200,СВЦЭМ!$B$39:$B$782,R$190)+'СЕТ СН'!$F$12</f>
        <v>149.78686392</v>
      </c>
      <c r="S200" s="36">
        <f>SUMIFS(СВЦЭМ!$F$39:$F$782,СВЦЭМ!$A$39:$A$782,$A200,СВЦЭМ!$B$39:$B$782,S$190)+'СЕТ СН'!$F$12</f>
        <v>135.76832161999999</v>
      </c>
      <c r="T200" s="36">
        <f>SUMIFS(СВЦЭМ!$F$39:$F$782,СВЦЭМ!$A$39:$A$782,$A200,СВЦЭМ!$B$39:$B$782,T$190)+'СЕТ СН'!$F$12</f>
        <v>134.1045757</v>
      </c>
      <c r="U200" s="36">
        <f>SUMIFS(СВЦЭМ!$F$39:$F$782,СВЦЭМ!$A$39:$A$782,$A200,СВЦЭМ!$B$39:$B$782,U$190)+'СЕТ СН'!$F$12</f>
        <v>130.24057359</v>
      </c>
      <c r="V200" s="36">
        <f>SUMIFS(СВЦЭМ!$F$39:$F$782,СВЦЭМ!$A$39:$A$782,$A200,СВЦЭМ!$B$39:$B$782,V$190)+'СЕТ СН'!$F$12</f>
        <v>129.62202558000001</v>
      </c>
      <c r="W200" s="36">
        <f>SUMIFS(СВЦЭМ!$F$39:$F$782,СВЦЭМ!$A$39:$A$782,$A200,СВЦЭМ!$B$39:$B$782,W$190)+'СЕТ СН'!$F$12</f>
        <v>132.04973729</v>
      </c>
      <c r="X200" s="36">
        <f>SUMIFS(СВЦЭМ!$F$39:$F$782,СВЦЭМ!$A$39:$A$782,$A200,СВЦЭМ!$B$39:$B$782,X$190)+'СЕТ СН'!$F$12</f>
        <v>129.06253620000001</v>
      </c>
      <c r="Y200" s="36">
        <f>SUMIFS(СВЦЭМ!$F$39:$F$782,СВЦЭМ!$A$39:$A$782,$A200,СВЦЭМ!$B$39:$B$782,Y$190)+'СЕТ СН'!$F$12</f>
        <v>125.07955622999999</v>
      </c>
    </row>
    <row r="201" spans="1:25" ht="15.75" x14ac:dyDescent="0.2">
      <c r="A201" s="35">
        <f t="shared" si="5"/>
        <v>44358</v>
      </c>
      <c r="B201" s="36">
        <f>SUMIFS(СВЦЭМ!$F$39:$F$782,СВЦЭМ!$A$39:$A$782,$A201,СВЦЭМ!$B$39:$B$782,B$190)+'СЕТ СН'!$F$12</f>
        <v>131.15757822</v>
      </c>
      <c r="C201" s="36">
        <f>SUMIFS(СВЦЭМ!$F$39:$F$782,СВЦЭМ!$A$39:$A$782,$A201,СВЦЭМ!$B$39:$B$782,C$190)+'СЕТ СН'!$F$12</f>
        <v>143.39927660000001</v>
      </c>
      <c r="D201" s="36">
        <f>SUMIFS(СВЦЭМ!$F$39:$F$782,СВЦЭМ!$A$39:$A$782,$A201,СВЦЭМ!$B$39:$B$782,D$190)+'СЕТ СН'!$F$12</f>
        <v>157.07661443000001</v>
      </c>
      <c r="E201" s="36">
        <f>SUMIFS(СВЦЭМ!$F$39:$F$782,СВЦЭМ!$A$39:$A$782,$A201,СВЦЭМ!$B$39:$B$782,E$190)+'СЕТ СН'!$F$12</f>
        <v>158.77195634</v>
      </c>
      <c r="F201" s="36">
        <f>SUMIFS(СВЦЭМ!$F$39:$F$782,СВЦЭМ!$A$39:$A$782,$A201,СВЦЭМ!$B$39:$B$782,F$190)+'СЕТ СН'!$F$12</f>
        <v>157.99207687000001</v>
      </c>
      <c r="G201" s="36">
        <f>SUMIFS(СВЦЭМ!$F$39:$F$782,СВЦЭМ!$A$39:$A$782,$A201,СВЦЭМ!$B$39:$B$782,G$190)+'СЕТ СН'!$F$12</f>
        <v>158.91163831</v>
      </c>
      <c r="H201" s="36">
        <f>SUMIFS(СВЦЭМ!$F$39:$F$782,СВЦЭМ!$A$39:$A$782,$A201,СВЦЭМ!$B$39:$B$782,H$190)+'СЕТ СН'!$F$12</f>
        <v>150.94121623000001</v>
      </c>
      <c r="I201" s="36">
        <f>SUMIFS(СВЦЭМ!$F$39:$F$782,СВЦЭМ!$A$39:$A$782,$A201,СВЦЭМ!$B$39:$B$782,I$190)+'СЕТ СН'!$F$12</f>
        <v>142.93628394000001</v>
      </c>
      <c r="J201" s="36">
        <f>SUMIFS(СВЦЭМ!$F$39:$F$782,СВЦЭМ!$A$39:$A$782,$A201,СВЦЭМ!$B$39:$B$782,J$190)+'СЕТ СН'!$F$12</f>
        <v>140.70142346</v>
      </c>
      <c r="K201" s="36">
        <f>SUMIFS(СВЦЭМ!$F$39:$F$782,СВЦЭМ!$A$39:$A$782,$A201,СВЦЭМ!$B$39:$B$782,K$190)+'СЕТ СН'!$F$12</f>
        <v>138.82323690000001</v>
      </c>
      <c r="L201" s="36">
        <f>SUMIFS(СВЦЭМ!$F$39:$F$782,СВЦЭМ!$A$39:$A$782,$A201,СВЦЭМ!$B$39:$B$782,L$190)+'СЕТ СН'!$F$12</f>
        <v>138.84519331999999</v>
      </c>
      <c r="M201" s="36">
        <f>SUMIFS(СВЦЭМ!$F$39:$F$782,СВЦЭМ!$A$39:$A$782,$A201,СВЦЭМ!$B$39:$B$782,M$190)+'СЕТ СН'!$F$12</f>
        <v>143.22744279</v>
      </c>
      <c r="N201" s="36">
        <f>SUMIFS(СВЦЭМ!$F$39:$F$782,СВЦЭМ!$A$39:$A$782,$A201,СВЦЭМ!$B$39:$B$782,N$190)+'СЕТ СН'!$F$12</f>
        <v>153.54693972999999</v>
      </c>
      <c r="O201" s="36">
        <f>SUMIFS(СВЦЭМ!$F$39:$F$782,СВЦЭМ!$A$39:$A$782,$A201,СВЦЭМ!$B$39:$B$782,O$190)+'СЕТ СН'!$F$12</f>
        <v>156.30915721</v>
      </c>
      <c r="P201" s="36">
        <f>SUMIFS(СВЦЭМ!$F$39:$F$782,СВЦЭМ!$A$39:$A$782,$A201,СВЦЭМ!$B$39:$B$782,P$190)+'СЕТ СН'!$F$12</f>
        <v>155.40393935</v>
      </c>
      <c r="Q201" s="36">
        <f>SUMIFS(СВЦЭМ!$F$39:$F$782,СВЦЭМ!$A$39:$A$782,$A201,СВЦЭМ!$B$39:$B$782,Q$190)+'СЕТ СН'!$F$12</f>
        <v>158.63354928000001</v>
      </c>
      <c r="R201" s="36">
        <f>SUMIFS(СВЦЭМ!$F$39:$F$782,СВЦЭМ!$A$39:$A$782,$A201,СВЦЭМ!$B$39:$B$782,R$190)+'СЕТ СН'!$F$12</f>
        <v>150.77290970000001</v>
      </c>
      <c r="S201" s="36">
        <f>SUMIFS(СВЦЭМ!$F$39:$F$782,СВЦЭМ!$A$39:$A$782,$A201,СВЦЭМ!$B$39:$B$782,S$190)+'СЕТ СН'!$F$12</f>
        <v>135.62657297000001</v>
      </c>
      <c r="T201" s="36">
        <f>SUMIFS(СВЦЭМ!$F$39:$F$782,СВЦЭМ!$A$39:$A$782,$A201,СВЦЭМ!$B$39:$B$782,T$190)+'СЕТ СН'!$F$12</f>
        <v>121.27066314</v>
      </c>
      <c r="U201" s="36">
        <f>SUMIFS(СВЦЭМ!$F$39:$F$782,СВЦЭМ!$A$39:$A$782,$A201,СВЦЭМ!$B$39:$B$782,U$190)+'СЕТ СН'!$F$12</f>
        <v>116.9067383</v>
      </c>
      <c r="V201" s="36">
        <f>SUMIFS(СВЦЭМ!$F$39:$F$782,СВЦЭМ!$A$39:$A$782,$A201,СВЦЭМ!$B$39:$B$782,V$190)+'СЕТ СН'!$F$12</f>
        <v>120.14470876999999</v>
      </c>
      <c r="W201" s="36">
        <f>SUMIFS(СВЦЭМ!$F$39:$F$782,СВЦЭМ!$A$39:$A$782,$A201,СВЦЭМ!$B$39:$B$782,W$190)+'СЕТ СН'!$F$12</f>
        <v>121.52867556</v>
      </c>
      <c r="X201" s="36">
        <f>SUMIFS(СВЦЭМ!$F$39:$F$782,СВЦЭМ!$A$39:$A$782,$A201,СВЦЭМ!$B$39:$B$782,X$190)+'СЕТ СН'!$F$12</f>
        <v>125.65516928</v>
      </c>
      <c r="Y201" s="36">
        <f>SUMIFS(СВЦЭМ!$F$39:$F$782,СВЦЭМ!$A$39:$A$782,$A201,СВЦЭМ!$B$39:$B$782,Y$190)+'СЕТ СН'!$F$12</f>
        <v>130.65105936</v>
      </c>
    </row>
    <row r="202" spans="1:25" ht="15.75" x14ac:dyDescent="0.2">
      <c r="A202" s="35">
        <f t="shared" si="5"/>
        <v>44359</v>
      </c>
      <c r="B202" s="36">
        <f>SUMIFS(СВЦЭМ!$F$39:$F$782,СВЦЭМ!$A$39:$A$782,$A202,СВЦЭМ!$B$39:$B$782,B$190)+'СЕТ СН'!$F$12</f>
        <v>135.30663677000001</v>
      </c>
      <c r="C202" s="36">
        <f>SUMIFS(СВЦЭМ!$F$39:$F$782,СВЦЭМ!$A$39:$A$782,$A202,СВЦЭМ!$B$39:$B$782,C$190)+'СЕТ СН'!$F$12</f>
        <v>143.70961186</v>
      </c>
      <c r="D202" s="36">
        <f>SUMIFS(СВЦЭМ!$F$39:$F$782,СВЦЭМ!$A$39:$A$782,$A202,СВЦЭМ!$B$39:$B$782,D$190)+'СЕТ СН'!$F$12</f>
        <v>159.52613307999999</v>
      </c>
      <c r="E202" s="36">
        <f>SUMIFS(СВЦЭМ!$F$39:$F$782,СВЦЭМ!$A$39:$A$782,$A202,СВЦЭМ!$B$39:$B$782,E$190)+'СЕТ СН'!$F$12</f>
        <v>159.88637054</v>
      </c>
      <c r="F202" s="36">
        <f>SUMIFS(СВЦЭМ!$F$39:$F$782,СВЦЭМ!$A$39:$A$782,$A202,СВЦЭМ!$B$39:$B$782,F$190)+'СЕТ СН'!$F$12</f>
        <v>158.9015746</v>
      </c>
      <c r="G202" s="36">
        <f>SUMIFS(СВЦЭМ!$F$39:$F$782,СВЦЭМ!$A$39:$A$782,$A202,СВЦЭМ!$B$39:$B$782,G$190)+'СЕТ СН'!$F$12</f>
        <v>159.18605542</v>
      </c>
      <c r="H202" s="36">
        <f>SUMIFS(СВЦЭМ!$F$39:$F$782,СВЦЭМ!$A$39:$A$782,$A202,СВЦЭМ!$B$39:$B$782,H$190)+'СЕТ СН'!$F$12</f>
        <v>155.44916044999999</v>
      </c>
      <c r="I202" s="36">
        <f>SUMIFS(СВЦЭМ!$F$39:$F$782,СВЦЭМ!$A$39:$A$782,$A202,СВЦЭМ!$B$39:$B$782,I$190)+'СЕТ СН'!$F$12</f>
        <v>143.23035177</v>
      </c>
      <c r="J202" s="36">
        <f>SUMIFS(СВЦЭМ!$F$39:$F$782,СВЦЭМ!$A$39:$A$782,$A202,СВЦЭМ!$B$39:$B$782,J$190)+'СЕТ СН'!$F$12</f>
        <v>135.12768174999999</v>
      </c>
      <c r="K202" s="36">
        <f>SUMIFS(СВЦЭМ!$F$39:$F$782,СВЦЭМ!$A$39:$A$782,$A202,СВЦЭМ!$B$39:$B$782,K$190)+'СЕТ СН'!$F$12</f>
        <v>129.09202719999999</v>
      </c>
      <c r="L202" s="36">
        <f>SUMIFS(СВЦЭМ!$F$39:$F$782,СВЦЭМ!$A$39:$A$782,$A202,СВЦЭМ!$B$39:$B$782,L$190)+'СЕТ СН'!$F$12</f>
        <v>132.85671771</v>
      </c>
      <c r="M202" s="36">
        <f>SUMIFS(СВЦЭМ!$F$39:$F$782,СВЦЭМ!$A$39:$A$782,$A202,СВЦЭМ!$B$39:$B$782,M$190)+'СЕТ СН'!$F$12</f>
        <v>133.96059758000001</v>
      </c>
      <c r="N202" s="36">
        <f>SUMIFS(СВЦЭМ!$F$39:$F$782,СВЦЭМ!$A$39:$A$782,$A202,СВЦЭМ!$B$39:$B$782,N$190)+'СЕТ СН'!$F$12</f>
        <v>148.95478969000001</v>
      </c>
      <c r="O202" s="36">
        <f>SUMIFS(СВЦЭМ!$F$39:$F$782,СВЦЭМ!$A$39:$A$782,$A202,СВЦЭМ!$B$39:$B$782,O$190)+'СЕТ СН'!$F$12</f>
        <v>154.28056835000001</v>
      </c>
      <c r="P202" s="36">
        <f>SUMIFS(СВЦЭМ!$F$39:$F$782,СВЦЭМ!$A$39:$A$782,$A202,СВЦЭМ!$B$39:$B$782,P$190)+'СЕТ СН'!$F$12</f>
        <v>153.67971220999999</v>
      </c>
      <c r="Q202" s="36">
        <f>SUMIFS(СВЦЭМ!$F$39:$F$782,СВЦЭМ!$A$39:$A$782,$A202,СВЦЭМ!$B$39:$B$782,Q$190)+'СЕТ СН'!$F$12</f>
        <v>152.81954350000001</v>
      </c>
      <c r="R202" s="36">
        <f>SUMIFS(СВЦЭМ!$F$39:$F$782,СВЦЭМ!$A$39:$A$782,$A202,СВЦЭМ!$B$39:$B$782,R$190)+'СЕТ СН'!$F$12</f>
        <v>144.85507953999999</v>
      </c>
      <c r="S202" s="36">
        <f>SUMIFS(СВЦЭМ!$F$39:$F$782,СВЦЭМ!$A$39:$A$782,$A202,СВЦЭМ!$B$39:$B$782,S$190)+'СЕТ СН'!$F$12</f>
        <v>135.37786371999999</v>
      </c>
      <c r="T202" s="36">
        <f>SUMIFS(СВЦЭМ!$F$39:$F$782,СВЦЭМ!$A$39:$A$782,$A202,СВЦЭМ!$B$39:$B$782,T$190)+'СЕТ СН'!$F$12</f>
        <v>126.77201193000001</v>
      </c>
      <c r="U202" s="36">
        <f>SUMIFS(СВЦЭМ!$F$39:$F$782,СВЦЭМ!$A$39:$A$782,$A202,СВЦЭМ!$B$39:$B$782,U$190)+'СЕТ СН'!$F$12</f>
        <v>127.01007783999999</v>
      </c>
      <c r="V202" s="36">
        <f>SUMIFS(СВЦЭМ!$F$39:$F$782,СВЦЭМ!$A$39:$A$782,$A202,СВЦЭМ!$B$39:$B$782,V$190)+'СЕТ СН'!$F$12</f>
        <v>128.15306887</v>
      </c>
      <c r="W202" s="36">
        <f>SUMIFS(СВЦЭМ!$F$39:$F$782,СВЦЭМ!$A$39:$A$782,$A202,СВЦЭМ!$B$39:$B$782,W$190)+'СЕТ СН'!$F$12</f>
        <v>118.6537496</v>
      </c>
      <c r="X202" s="36">
        <f>SUMIFS(СВЦЭМ!$F$39:$F$782,СВЦЭМ!$A$39:$A$782,$A202,СВЦЭМ!$B$39:$B$782,X$190)+'СЕТ СН'!$F$12</f>
        <v>119.11652633</v>
      </c>
      <c r="Y202" s="36">
        <f>SUMIFS(СВЦЭМ!$F$39:$F$782,СВЦЭМ!$A$39:$A$782,$A202,СВЦЭМ!$B$39:$B$782,Y$190)+'СЕТ СН'!$F$12</f>
        <v>125.25479688</v>
      </c>
    </row>
    <row r="203" spans="1:25" ht="15.75" x14ac:dyDescent="0.2">
      <c r="A203" s="35">
        <f t="shared" si="5"/>
        <v>44360</v>
      </c>
      <c r="B203" s="36">
        <f>SUMIFS(СВЦЭМ!$F$39:$F$782,СВЦЭМ!$A$39:$A$782,$A203,СВЦЭМ!$B$39:$B$782,B$190)+'СЕТ СН'!$F$12</f>
        <v>129.14268559000001</v>
      </c>
      <c r="C203" s="36">
        <f>SUMIFS(СВЦЭМ!$F$39:$F$782,СВЦЭМ!$A$39:$A$782,$A203,СВЦЭМ!$B$39:$B$782,C$190)+'СЕТ СН'!$F$12</f>
        <v>139.52187304</v>
      </c>
      <c r="D203" s="36">
        <f>SUMIFS(СВЦЭМ!$F$39:$F$782,СВЦЭМ!$A$39:$A$782,$A203,СВЦЭМ!$B$39:$B$782,D$190)+'СЕТ СН'!$F$12</f>
        <v>156.80800027999999</v>
      </c>
      <c r="E203" s="36">
        <f>SUMIFS(СВЦЭМ!$F$39:$F$782,СВЦЭМ!$A$39:$A$782,$A203,СВЦЭМ!$B$39:$B$782,E$190)+'СЕТ СН'!$F$12</f>
        <v>155.80480180999999</v>
      </c>
      <c r="F203" s="36">
        <f>SUMIFS(СВЦЭМ!$F$39:$F$782,СВЦЭМ!$A$39:$A$782,$A203,СВЦЭМ!$B$39:$B$782,F$190)+'СЕТ СН'!$F$12</f>
        <v>153.62343522</v>
      </c>
      <c r="G203" s="36">
        <f>SUMIFS(СВЦЭМ!$F$39:$F$782,СВЦЭМ!$A$39:$A$782,$A203,СВЦЭМ!$B$39:$B$782,G$190)+'СЕТ СН'!$F$12</f>
        <v>153.71058998999999</v>
      </c>
      <c r="H203" s="36">
        <f>SUMIFS(СВЦЭМ!$F$39:$F$782,СВЦЭМ!$A$39:$A$782,$A203,СВЦЭМ!$B$39:$B$782,H$190)+'СЕТ СН'!$F$12</f>
        <v>154.84835090999999</v>
      </c>
      <c r="I203" s="36">
        <f>SUMIFS(СВЦЭМ!$F$39:$F$782,СВЦЭМ!$A$39:$A$782,$A203,СВЦЭМ!$B$39:$B$782,I$190)+'СЕТ СН'!$F$12</f>
        <v>140.58480585999999</v>
      </c>
      <c r="J203" s="36">
        <f>SUMIFS(СВЦЭМ!$F$39:$F$782,СВЦЭМ!$A$39:$A$782,$A203,СВЦЭМ!$B$39:$B$782,J$190)+'СЕТ СН'!$F$12</f>
        <v>129.79505863</v>
      </c>
      <c r="K203" s="36">
        <f>SUMIFS(СВЦЭМ!$F$39:$F$782,СВЦЭМ!$A$39:$A$782,$A203,СВЦЭМ!$B$39:$B$782,K$190)+'СЕТ СН'!$F$12</f>
        <v>127.66335836</v>
      </c>
      <c r="L203" s="36">
        <f>SUMIFS(СВЦЭМ!$F$39:$F$782,СВЦЭМ!$A$39:$A$782,$A203,СВЦЭМ!$B$39:$B$782,L$190)+'СЕТ СН'!$F$12</f>
        <v>131.787058</v>
      </c>
      <c r="M203" s="36">
        <f>SUMIFS(СВЦЭМ!$F$39:$F$782,СВЦЭМ!$A$39:$A$782,$A203,СВЦЭМ!$B$39:$B$782,M$190)+'СЕТ СН'!$F$12</f>
        <v>132.84718722</v>
      </c>
      <c r="N203" s="36">
        <f>SUMIFS(СВЦЭМ!$F$39:$F$782,СВЦЭМ!$A$39:$A$782,$A203,СВЦЭМ!$B$39:$B$782,N$190)+'СЕТ СН'!$F$12</f>
        <v>150.23691819999999</v>
      </c>
      <c r="O203" s="36">
        <f>SUMIFS(СВЦЭМ!$F$39:$F$782,СВЦЭМ!$A$39:$A$782,$A203,СВЦЭМ!$B$39:$B$782,O$190)+'СЕТ СН'!$F$12</f>
        <v>154.50425125999999</v>
      </c>
      <c r="P203" s="36">
        <f>SUMIFS(СВЦЭМ!$F$39:$F$782,СВЦЭМ!$A$39:$A$782,$A203,СВЦЭМ!$B$39:$B$782,P$190)+'СЕТ СН'!$F$12</f>
        <v>154.09568472000001</v>
      </c>
      <c r="Q203" s="36">
        <f>SUMIFS(СВЦЭМ!$F$39:$F$782,СВЦЭМ!$A$39:$A$782,$A203,СВЦЭМ!$B$39:$B$782,Q$190)+'СЕТ СН'!$F$12</f>
        <v>152.45089770999999</v>
      </c>
      <c r="R203" s="36">
        <f>SUMIFS(СВЦЭМ!$F$39:$F$782,СВЦЭМ!$A$39:$A$782,$A203,СВЦЭМ!$B$39:$B$782,R$190)+'СЕТ СН'!$F$12</f>
        <v>144.36899607000001</v>
      </c>
      <c r="S203" s="36">
        <f>SUMIFS(СВЦЭМ!$F$39:$F$782,СВЦЭМ!$A$39:$A$782,$A203,СВЦЭМ!$B$39:$B$782,S$190)+'СЕТ СН'!$F$12</f>
        <v>128.39062963999999</v>
      </c>
      <c r="T203" s="36">
        <f>SUMIFS(СВЦЭМ!$F$39:$F$782,СВЦЭМ!$A$39:$A$782,$A203,СВЦЭМ!$B$39:$B$782,T$190)+'СЕТ СН'!$F$12</f>
        <v>129.33242969</v>
      </c>
      <c r="U203" s="36">
        <f>SUMIFS(СВЦЭМ!$F$39:$F$782,СВЦЭМ!$A$39:$A$782,$A203,СВЦЭМ!$B$39:$B$782,U$190)+'СЕТ СН'!$F$12</f>
        <v>130.21208153000001</v>
      </c>
      <c r="V203" s="36">
        <f>SUMIFS(СВЦЭМ!$F$39:$F$782,СВЦЭМ!$A$39:$A$782,$A203,СВЦЭМ!$B$39:$B$782,V$190)+'СЕТ СН'!$F$12</f>
        <v>122.11172792000001</v>
      </c>
      <c r="W203" s="36">
        <f>SUMIFS(СВЦЭМ!$F$39:$F$782,СВЦЭМ!$A$39:$A$782,$A203,СВЦЭМ!$B$39:$B$782,W$190)+'СЕТ СН'!$F$12</f>
        <v>119.41894372</v>
      </c>
      <c r="X203" s="36">
        <f>SUMIFS(СВЦЭМ!$F$39:$F$782,СВЦЭМ!$A$39:$A$782,$A203,СВЦЭМ!$B$39:$B$782,X$190)+'СЕТ СН'!$F$12</f>
        <v>119.05789464</v>
      </c>
      <c r="Y203" s="36">
        <f>SUMIFS(СВЦЭМ!$F$39:$F$782,СВЦЭМ!$A$39:$A$782,$A203,СВЦЭМ!$B$39:$B$782,Y$190)+'СЕТ СН'!$F$12</f>
        <v>119.82136978</v>
      </c>
    </row>
    <row r="204" spans="1:25" ht="15.75" x14ac:dyDescent="0.2">
      <c r="A204" s="35">
        <f t="shared" si="5"/>
        <v>44361</v>
      </c>
      <c r="B204" s="36">
        <f>SUMIFS(СВЦЭМ!$F$39:$F$782,СВЦЭМ!$A$39:$A$782,$A204,СВЦЭМ!$B$39:$B$782,B$190)+'СЕТ СН'!$F$12</f>
        <v>126.47833377000001</v>
      </c>
      <c r="C204" s="36">
        <f>SUMIFS(СВЦЭМ!$F$39:$F$782,СВЦЭМ!$A$39:$A$782,$A204,СВЦЭМ!$B$39:$B$782,C$190)+'СЕТ СН'!$F$12</f>
        <v>145.25890863000001</v>
      </c>
      <c r="D204" s="36">
        <f>SUMIFS(СВЦЭМ!$F$39:$F$782,СВЦЭМ!$A$39:$A$782,$A204,СВЦЭМ!$B$39:$B$782,D$190)+'СЕТ СН'!$F$12</f>
        <v>153.94822155</v>
      </c>
      <c r="E204" s="36">
        <f>SUMIFS(СВЦЭМ!$F$39:$F$782,СВЦЭМ!$A$39:$A$782,$A204,СВЦЭМ!$B$39:$B$782,E$190)+'СЕТ СН'!$F$12</f>
        <v>158.21716243</v>
      </c>
      <c r="F204" s="36">
        <f>SUMIFS(СВЦЭМ!$F$39:$F$782,СВЦЭМ!$A$39:$A$782,$A204,СВЦЭМ!$B$39:$B$782,F$190)+'СЕТ СН'!$F$12</f>
        <v>157.14883266999999</v>
      </c>
      <c r="G204" s="36">
        <f>SUMIFS(СВЦЭМ!$F$39:$F$782,СВЦЭМ!$A$39:$A$782,$A204,СВЦЭМ!$B$39:$B$782,G$190)+'СЕТ СН'!$F$12</f>
        <v>157.64665661999999</v>
      </c>
      <c r="H204" s="36">
        <f>SUMIFS(СВЦЭМ!$F$39:$F$782,СВЦЭМ!$A$39:$A$782,$A204,СВЦЭМ!$B$39:$B$782,H$190)+'СЕТ СН'!$F$12</f>
        <v>156.55317768</v>
      </c>
      <c r="I204" s="36">
        <f>SUMIFS(СВЦЭМ!$F$39:$F$782,СВЦЭМ!$A$39:$A$782,$A204,СВЦЭМ!$B$39:$B$782,I$190)+'СЕТ СН'!$F$12</f>
        <v>145.58905129999999</v>
      </c>
      <c r="J204" s="36">
        <f>SUMIFS(СВЦЭМ!$F$39:$F$782,СВЦЭМ!$A$39:$A$782,$A204,СВЦЭМ!$B$39:$B$782,J$190)+'СЕТ СН'!$F$12</f>
        <v>131.58622445</v>
      </c>
      <c r="K204" s="36">
        <f>SUMIFS(СВЦЭМ!$F$39:$F$782,СВЦЭМ!$A$39:$A$782,$A204,СВЦЭМ!$B$39:$B$782,K$190)+'СЕТ СН'!$F$12</f>
        <v>129.31729189000001</v>
      </c>
      <c r="L204" s="36">
        <f>SUMIFS(СВЦЭМ!$F$39:$F$782,СВЦЭМ!$A$39:$A$782,$A204,СВЦЭМ!$B$39:$B$782,L$190)+'СЕТ СН'!$F$12</f>
        <v>133.07297641</v>
      </c>
      <c r="M204" s="36">
        <f>SUMIFS(СВЦЭМ!$F$39:$F$782,СВЦЭМ!$A$39:$A$782,$A204,СВЦЭМ!$B$39:$B$782,M$190)+'СЕТ СН'!$F$12</f>
        <v>132.46968347000001</v>
      </c>
      <c r="N204" s="36">
        <f>SUMIFS(СВЦЭМ!$F$39:$F$782,СВЦЭМ!$A$39:$A$782,$A204,СВЦЭМ!$B$39:$B$782,N$190)+'СЕТ СН'!$F$12</f>
        <v>149.02761473999999</v>
      </c>
      <c r="O204" s="36">
        <f>SUMIFS(СВЦЭМ!$F$39:$F$782,СВЦЭМ!$A$39:$A$782,$A204,СВЦЭМ!$B$39:$B$782,O$190)+'СЕТ СН'!$F$12</f>
        <v>153.91036725000001</v>
      </c>
      <c r="P204" s="36">
        <f>SUMIFS(СВЦЭМ!$F$39:$F$782,СВЦЭМ!$A$39:$A$782,$A204,СВЦЭМ!$B$39:$B$782,P$190)+'СЕТ СН'!$F$12</f>
        <v>151.88650016</v>
      </c>
      <c r="Q204" s="36">
        <f>SUMIFS(СВЦЭМ!$F$39:$F$782,СВЦЭМ!$A$39:$A$782,$A204,СВЦЭМ!$B$39:$B$782,Q$190)+'СЕТ СН'!$F$12</f>
        <v>150.46376179999999</v>
      </c>
      <c r="R204" s="36">
        <f>SUMIFS(СВЦЭМ!$F$39:$F$782,СВЦЭМ!$A$39:$A$782,$A204,СВЦЭМ!$B$39:$B$782,R$190)+'СЕТ СН'!$F$12</f>
        <v>144.06097188000001</v>
      </c>
      <c r="S204" s="36">
        <f>SUMIFS(СВЦЭМ!$F$39:$F$782,СВЦЭМ!$A$39:$A$782,$A204,СВЦЭМ!$B$39:$B$782,S$190)+'СЕТ СН'!$F$12</f>
        <v>127.18023753999999</v>
      </c>
      <c r="T204" s="36">
        <f>SUMIFS(СВЦЭМ!$F$39:$F$782,СВЦЭМ!$A$39:$A$782,$A204,СВЦЭМ!$B$39:$B$782,T$190)+'СЕТ СН'!$F$12</f>
        <v>133.30888719999999</v>
      </c>
      <c r="U204" s="36">
        <f>SUMIFS(СВЦЭМ!$F$39:$F$782,СВЦЭМ!$A$39:$A$782,$A204,СВЦЭМ!$B$39:$B$782,U$190)+'СЕТ СН'!$F$12</f>
        <v>135.0765485</v>
      </c>
      <c r="V204" s="36">
        <f>SUMIFS(СВЦЭМ!$F$39:$F$782,СВЦЭМ!$A$39:$A$782,$A204,СВЦЭМ!$B$39:$B$782,V$190)+'СЕТ СН'!$F$12</f>
        <v>127.46264162</v>
      </c>
      <c r="W204" s="36">
        <f>SUMIFS(СВЦЭМ!$F$39:$F$782,СВЦЭМ!$A$39:$A$782,$A204,СВЦЭМ!$B$39:$B$782,W$190)+'СЕТ СН'!$F$12</f>
        <v>118.4479845</v>
      </c>
      <c r="X204" s="36">
        <f>SUMIFS(СВЦЭМ!$F$39:$F$782,СВЦЭМ!$A$39:$A$782,$A204,СВЦЭМ!$B$39:$B$782,X$190)+'СЕТ СН'!$F$12</f>
        <v>123.27774051</v>
      </c>
      <c r="Y204" s="36">
        <f>SUMIFS(СВЦЭМ!$F$39:$F$782,СВЦЭМ!$A$39:$A$782,$A204,СВЦЭМ!$B$39:$B$782,Y$190)+'СЕТ СН'!$F$12</f>
        <v>128.28339689000001</v>
      </c>
    </row>
    <row r="205" spans="1:25" ht="15.75" x14ac:dyDescent="0.2">
      <c r="A205" s="35">
        <f t="shared" si="5"/>
        <v>44362</v>
      </c>
      <c r="B205" s="36">
        <f>SUMIFS(СВЦЭМ!$F$39:$F$782,СВЦЭМ!$A$39:$A$782,$A205,СВЦЭМ!$B$39:$B$782,B$190)+'СЕТ СН'!$F$12</f>
        <v>130.47494958999999</v>
      </c>
      <c r="C205" s="36">
        <f>SUMIFS(СВЦЭМ!$F$39:$F$782,СВЦЭМ!$A$39:$A$782,$A205,СВЦЭМ!$B$39:$B$782,C$190)+'СЕТ СН'!$F$12</f>
        <v>149.47408820999999</v>
      </c>
      <c r="D205" s="36">
        <f>SUMIFS(СВЦЭМ!$F$39:$F$782,СВЦЭМ!$A$39:$A$782,$A205,СВЦЭМ!$B$39:$B$782,D$190)+'СЕТ СН'!$F$12</f>
        <v>155.99206097999999</v>
      </c>
      <c r="E205" s="36">
        <f>SUMIFS(СВЦЭМ!$F$39:$F$782,СВЦЭМ!$A$39:$A$782,$A205,СВЦЭМ!$B$39:$B$782,E$190)+'СЕТ СН'!$F$12</f>
        <v>158.23006000999999</v>
      </c>
      <c r="F205" s="36">
        <f>SUMIFS(СВЦЭМ!$F$39:$F$782,СВЦЭМ!$A$39:$A$782,$A205,СВЦЭМ!$B$39:$B$782,F$190)+'СЕТ СН'!$F$12</f>
        <v>154.63790917</v>
      </c>
      <c r="G205" s="36">
        <f>SUMIFS(СВЦЭМ!$F$39:$F$782,СВЦЭМ!$A$39:$A$782,$A205,СВЦЭМ!$B$39:$B$782,G$190)+'СЕТ СН'!$F$12</f>
        <v>154.01231501999999</v>
      </c>
      <c r="H205" s="36">
        <f>SUMIFS(СВЦЭМ!$F$39:$F$782,СВЦЭМ!$A$39:$A$782,$A205,СВЦЭМ!$B$39:$B$782,H$190)+'СЕТ СН'!$F$12</f>
        <v>155.93020489</v>
      </c>
      <c r="I205" s="36">
        <f>SUMIFS(СВЦЭМ!$F$39:$F$782,СВЦЭМ!$A$39:$A$782,$A205,СВЦЭМ!$B$39:$B$782,I$190)+'СЕТ СН'!$F$12</f>
        <v>136.03088550000001</v>
      </c>
      <c r="J205" s="36">
        <f>SUMIFS(СВЦЭМ!$F$39:$F$782,СВЦЭМ!$A$39:$A$782,$A205,СВЦЭМ!$B$39:$B$782,J$190)+'СЕТ СН'!$F$12</f>
        <v>128.13329290999999</v>
      </c>
      <c r="K205" s="36">
        <f>SUMIFS(СВЦЭМ!$F$39:$F$782,СВЦЭМ!$A$39:$A$782,$A205,СВЦЭМ!$B$39:$B$782,K$190)+'СЕТ СН'!$F$12</f>
        <v>124.21914694</v>
      </c>
      <c r="L205" s="36">
        <f>SUMIFS(СВЦЭМ!$F$39:$F$782,СВЦЭМ!$A$39:$A$782,$A205,СВЦЭМ!$B$39:$B$782,L$190)+'СЕТ СН'!$F$12</f>
        <v>121.88807217999999</v>
      </c>
      <c r="M205" s="36">
        <f>SUMIFS(СВЦЭМ!$F$39:$F$782,СВЦЭМ!$A$39:$A$782,$A205,СВЦЭМ!$B$39:$B$782,M$190)+'СЕТ СН'!$F$12</f>
        <v>135.40184042000001</v>
      </c>
      <c r="N205" s="36">
        <f>SUMIFS(СВЦЭМ!$F$39:$F$782,СВЦЭМ!$A$39:$A$782,$A205,СВЦЭМ!$B$39:$B$782,N$190)+'СЕТ СН'!$F$12</f>
        <v>145.70652103</v>
      </c>
      <c r="O205" s="36">
        <f>SUMIFS(СВЦЭМ!$F$39:$F$782,СВЦЭМ!$A$39:$A$782,$A205,СВЦЭМ!$B$39:$B$782,O$190)+'СЕТ СН'!$F$12</f>
        <v>156.11703195000001</v>
      </c>
      <c r="P205" s="36">
        <f>SUMIFS(СВЦЭМ!$F$39:$F$782,СВЦЭМ!$A$39:$A$782,$A205,СВЦЭМ!$B$39:$B$782,P$190)+'СЕТ СН'!$F$12</f>
        <v>156.51182435999999</v>
      </c>
      <c r="Q205" s="36">
        <f>SUMIFS(СВЦЭМ!$F$39:$F$782,СВЦЭМ!$A$39:$A$782,$A205,СВЦЭМ!$B$39:$B$782,Q$190)+'СЕТ СН'!$F$12</f>
        <v>158.43570305</v>
      </c>
      <c r="R205" s="36">
        <f>SUMIFS(СВЦЭМ!$F$39:$F$782,СВЦЭМ!$A$39:$A$782,$A205,СВЦЭМ!$B$39:$B$782,R$190)+'СЕТ СН'!$F$12</f>
        <v>150.68805588999999</v>
      </c>
      <c r="S205" s="36">
        <f>SUMIFS(СВЦЭМ!$F$39:$F$782,СВЦЭМ!$A$39:$A$782,$A205,СВЦЭМ!$B$39:$B$782,S$190)+'СЕТ СН'!$F$12</f>
        <v>136.90748783999999</v>
      </c>
      <c r="T205" s="36">
        <f>SUMIFS(СВЦЭМ!$F$39:$F$782,СВЦЭМ!$A$39:$A$782,$A205,СВЦЭМ!$B$39:$B$782,T$190)+'СЕТ СН'!$F$12</f>
        <v>124.80490201000001</v>
      </c>
      <c r="U205" s="36">
        <f>SUMIFS(СВЦЭМ!$F$39:$F$782,СВЦЭМ!$A$39:$A$782,$A205,СВЦЭМ!$B$39:$B$782,U$190)+'СЕТ СН'!$F$12</f>
        <v>123.48514624000001</v>
      </c>
      <c r="V205" s="36">
        <f>SUMIFS(СВЦЭМ!$F$39:$F$782,СВЦЭМ!$A$39:$A$782,$A205,СВЦЭМ!$B$39:$B$782,V$190)+'СЕТ СН'!$F$12</f>
        <v>114.67680719000001</v>
      </c>
      <c r="W205" s="36">
        <f>SUMIFS(СВЦЭМ!$F$39:$F$782,СВЦЭМ!$A$39:$A$782,$A205,СВЦЭМ!$B$39:$B$782,W$190)+'СЕТ СН'!$F$12</f>
        <v>112.25768112</v>
      </c>
      <c r="X205" s="36">
        <f>SUMIFS(СВЦЭМ!$F$39:$F$782,СВЦЭМ!$A$39:$A$782,$A205,СВЦЭМ!$B$39:$B$782,X$190)+'СЕТ СН'!$F$12</f>
        <v>116.58244988</v>
      </c>
      <c r="Y205" s="36">
        <f>SUMIFS(СВЦЭМ!$F$39:$F$782,СВЦЭМ!$A$39:$A$782,$A205,СВЦЭМ!$B$39:$B$782,Y$190)+'СЕТ СН'!$F$12</f>
        <v>120.23928633</v>
      </c>
    </row>
    <row r="206" spans="1:25" ht="15.75" x14ac:dyDescent="0.2">
      <c r="A206" s="35">
        <f t="shared" si="5"/>
        <v>44363</v>
      </c>
      <c r="B206" s="36">
        <f>SUMIFS(СВЦЭМ!$F$39:$F$782,СВЦЭМ!$A$39:$A$782,$A206,СВЦЭМ!$B$39:$B$782,B$190)+'СЕТ СН'!$F$12</f>
        <v>126.17759843</v>
      </c>
      <c r="C206" s="36">
        <f>SUMIFS(СВЦЭМ!$F$39:$F$782,СВЦЭМ!$A$39:$A$782,$A206,СВЦЭМ!$B$39:$B$782,C$190)+'СЕТ СН'!$F$12</f>
        <v>147.02701905000001</v>
      </c>
      <c r="D206" s="36">
        <f>SUMIFS(СВЦЭМ!$F$39:$F$782,СВЦЭМ!$A$39:$A$782,$A206,СВЦЭМ!$B$39:$B$782,D$190)+'СЕТ СН'!$F$12</f>
        <v>153.52376305000001</v>
      </c>
      <c r="E206" s="36">
        <f>SUMIFS(СВЦЭМ!$F$39:$F$782,СВЦЭМ!$A$39:$A$782,$A206,СВЦЭМ!$B$39:$B$782,E$190)+'СЕТ СН'!$F$12</f>
        <v>152.19709581999999</v>
      </c>
      <c r="F206" s="36">
        <f>SUMIFS(СВЦЭМ!$F$39:$F$782,СВЦЭМ!$A$39:$A$782,$A206,СВЦЭМ!$B$39:$B$782,F$190)+'СЕТ СН'!$F$12</f>
        <v>150.7144869</v>
      </c>
      <c r="G206" s="36">
        <f>SUMIFS(СВЦЭМ!$F$39:$F$782,СВЦЭМ!$A$39:$A$782,$A206,СВЦЭМ!$B$39:$B$782,G$190)+'СЕТ СН'!$F$12</f>
        <v>153.67971446999999</v>
      </c>
      <c r="H206" s="36">
        <f>SUMIFS(СВЦЭМ!$F$39:$F$782,СВЦЭМ!$A$39:$A$782,$A206,СВЦЭМ!$B$39:$B$782,H$190)+'СЕТ СН'!$F$12</f>
        <v>151.63089256999999</v>
      </c>
      <c r="I206" s="36">
        <f>SUMIFS(СВЦЭМ!$F$39:$F$782,СВЦЭМ!$A$39:$A$782,$A206,СВЦЭМ!$B$39:$B$782,I$190)+'СЕТ СН'!$F$12</f>
        <v>138.18299852000001</v>
      </c>
      <c r="J206" s="36">
        <f>SUMIFS(СВЦЭМ!$F$39:$F$782,СВЦЭМ!$A$39:$A$782,$A206,СВЦЭМ!$B$39:$B$782,J$190)+'СЕТ СН'!$F$12</f>
        <v>126.88321358</v>
      </c>
      <c r="K206" s="36">
        <f>SUMIFS(СВЦЭМ!$F$39:$F$782,СВЦЭМ!$A$39:$A$782,$A206,СВЦЭМ!$B$39:$B$782,K$190)+'СЕТ СН'!$F$12</f>
        <v>120.54235953</v>
      </c>
      <c r="L206" s="36">
        <f>SUMIFS(СВЦЭМ!$F$39:$F$782,СВЦЭМ!$A$39:$A$782,$A206,СВЦЭМ!$B$39:$B$782,L$190)+'СЕТ СН'!$F$12</f>
        <v>125.34479723</v>
      </c>
      <c r="M206" s="36">
        <f>SUMIFS(СВЦЭМ!$F$39:$F$782,СВЦЭМ!$A$39:$A$782,$A206,СВЦЭМ!$B$39:$B$782,M$190)+'СЕТ СН'!$F$12</f>
        <v>133.90863833</v>
      </c>
      <c r="N206" s="36">
        <f>SUMIFS(СВЦЭМ!$F$39:$F$782,СВЦЭМ!$A$39:$A$782,$A206,СВЦЭМ!$B$39:$B$782,N$190)+'СЕТ СН'!$F$12</f>
        <v>148.48720448</v>
      </c>
      <c r="O206" s="36">
        <f>SUMIFS(СВЦЭМ!$F$39:$F$782,СВЦЭМ!$A$39:$A$782,$A206,СВЦЭМ!$B$39:$B$782,O$190)+'СЕТ СН'!$F$12</f>
        <v>154.04425941</v>
      </c>
      <c r="P206" s="36">
        <f>SUMIFS(СВЦЭМ!$F$39:$F$782,СВЦЭМ!$A$39:$A$782,$A206,СВЦЭМ!$B$39:$B$782,P$190)+'СЕТ СН'!$F$12</f>
        <v>154.70539101</v>
      </c>
      <c r="Q206" s="36">
        <f>SUMIFS(СВЦЭМ!$F$39:$F$782,СВЦЭМ!$A$39:$A$782,$A206,СВЦЭМ!$B$39:$B$782,Q$190)+'СЕТ СН'!$F$12</f>
        <v>154.98536383999999</v>
      </c>
      <c r="R206" s="36">
        <f>SUMIFS(СВЦЭМ!$F$39:$F$782,СВЦЭМ!$A$39:$A$782,$A206,СВЦЭМ!$B$39:$B$782,R$190)+'СЕТ СН'!$F$12</f>
        <v>150.31127602999999</v>
      </c>
      <c r="S206" s="36">
        <f>SUMIFS(СВЦЭМ!$F$39:$F$782,СВЦЭМ!$A$39:$A$782,$A206,СВЦЭМ!$B$39:$B$782,S$190)+'СЕТ СН'!$F$12</f>
        <v>136.64356459999999</v>
      </c>
      <c r="T206" s="36">
        <f>SUMIFS(СВЦЭМ!$F$39:$F$782,СВЦЭМ!$A$39:$A$782,$A206,СВЦЭМ!$B$39:$B$782,T$190)+'СЕТ СН'!$F$12</f>
        <v>124.33011372</v>
      </c>
      <c r="U206" s="36">
        <f>SUMIFS(СВЦЭМ!$F$39:$F$782,СВЦЭМ!$A$39:$A$782,$A206,СВЦЭМ!$B$39:$B$782,U$190)+'СЕТ СН'!$F$12</f>
        <v>119.57559773</v>
      </c>
      <c r="V206" s="36">
        <f>SUMIFS(СВЦЭМ!$F$39:$F$782,СВЦЭМ!$A$39:$A$782,$A206,СВЦЭМ!$B$39:$B$782,V$190)+'СЕТ СН'!$F$12</f>
        <v>114.47924811</v>
      </c>
      <c r="W206" s="36">
        <f>SUMIFS(СВЦЭМ!$F$39:$F$782,СВЦЭМ!$A$39:$A$782,$A206,СВЦЭМ!$B$39:$B$782,W$190)+'СЕТ СН'!$F$12</f>
        <v>110.25274691</v>
      </c>
      <c r="X206" s="36">
        <f>SUMIFS(СВЦЭМ!$F$39:$F$782,СВЦЭМ!$A$39:$A$782,$A206,СВЦЭМ!$B$39:$B$782,X$190)+'СЕТ СН'!$F$12</f>
        <v>112.31930891</v>
      </c>
      <c r="Y206" s="36">
        <f>SUMIFS(СВЦЭМ!$F$39:$F$782,СВЦЭМ!$A$39:$A$782,$A206,СВЦЭМ!$B$39:$B$782,Y$190)+'СЕТ СН'!$F$12</f>
        <v>117.4162329</v>
      </c>
    </row>
    <row r="207" spans="1:25" ht="15.75" x14ac:dyDescent="0.2">
      <c r="A207" s="35">
        <f t="shared" si="5"/>
        <v>44364</v>
      </c>
      <c r="B207" s="36">
        <f>SUMIFS(СВЦЭМ!$F$39:$F$782,СВЦЭМ!$A$39:$A$782,$A207,СВЦЭМ!$B$39:$B$782,B$190)+'СЕТ СН'!$F$12</f>
        <v>133.98735166</v>
      </c>
      <c r="C207" s="36">
        <f>SUMIFS(СВЦЭМ!$F$39:$F$782,СВЦЭМ!$A$39:$A$782,$A207,СВЦЭМ!$B$39:$B$782,C$190)+'СЕТ СН'!$F$12</f>
        <v>155.71598535999999</v>
      </c>
      <c r="D207" s="36">
        <f>SUMIFS(СВЦЭМ!$F$39:$F$782,СВЦЭМ!$A$39:$A$782,$A207,СВЦЭМ!$B$39:$B$782,D$190)+'СЕТ СН'!$F$12</f>
        <v>159.10942521999999</v>
      </c>
      <c r="E207" s="36">
        <f>SUMIFS(СВЦЭМ!$F$39:$F$782,СВЦЭМ!$A$39:$A$782,$A207,СВЦЭМ!$B$39:$B$782,E$190)+'СЕТ СН'!$F$12</f>
        <v>157.82305052000001</v>
      </c>
      <c r="F207" s="36">
        <f>SUMIFS(СВЦЭМ!$F$39:$F$782,СВЦЭМ!$A$39:$A$782,$A207,СВЦЭМ!$B$39:$B$782,F$190)+'СЕТ СН'!$F$12</f>
        <v>155.92577284000001</v>
      </c>
      <c r="G207" s="36">
        <f>SUMIFS(СВЦЭМ!$F$39:$F$782,СВЦЭМ!$A$39:$A$782,$A207,СВЦЭМ!$B$39:$B$782,G$190)+'СЕТ СН'!$F$12</f>
        <v>158.51559759</v>
      </c>
      <c r="H207" s="36">
        <f>SUMIFS(СВЦЭМ!$F$39:$F$782,СВЦЭМ!$A$39:$A$782,$A207,СВЦЭМ!$B$39:$B$782,H$190)+'СЕТ СН'!$F$12</f>
        <v>165.14647514999999</v>
      </c>
      <c r="I207" s="36">
        <f>SUMIFS(СВЦЭМ!$F$39:$F$782,СВЦЭМ!$A$39:$A$782,$A207,СВЦЭМ!$B$39:$B$782,I$190)+'СЕТ СН'!$F$12</f>
        <v>144.52863145000001</v>
      </c>
      <c r="J207" s="36">
        <f>SUMIFS(СВЦЭМ!$F$39:$F$782,СВЦЭМ!$A$39:$A$782,$A207,СВЦЭМ!$B$39:$B$782,J$190)+'СЕТ СН'!$F$12</f>
        <v>138.18764576000001</v>
      </c>
      <c r="K207" s="36">
        <f>SUMIFS(СВЦЭМ!$F$39:$F$782,СВЦЭМ!$A$39:$A$782,$A207,СВЦЭМ!$B$39:$B$782,K$190)+'СЕТ СН'!$F$12</f>
        <v>134.80445164</v>
      </c>
      <c r="L207" s="36">
        <f>SUMIFS(СВЦЭМ!$F$39:$F$782,СВЦЭМ!$A$39:$A$782,$A207,СВЦЭМ!$B$39:$B$782,L$190)+'СЕТ СН'!$F$12</f>
        <v>133.38844438000001</v>
      </c>
      <c r="M207" s="36">
        <f>SUMIFS(СВЦЭМ!$F$39:$F$782,СВЦЭМ!$A$39:$A$782,$A207,СВЦЭМ!$B$39:$B$782,M$190)+'СЕТ СН'!$F$12</f>
        <v>143.84266914</v>
      </c>
      <c r="N207" s="36">
        <f>SUMIFS(СВЦЭМ!$F$39:$F$782,СВЦЭМ!$A$39:$A$782,$A207,СВЦЭМ!$B$39:$B$782,N$190)+'СЕТ СН'!$F$12</f>
        <v>156.38659733</v>
      </c>
      <c r="O207" s="36">
        <f>SUMIFS(СВЦЭМ!$F$39:$F$782,СВЦЭМ!$A$39:$A$782,$A207,СВЦЭМ!$B$39:$B$782,O$190)+'СЕТ СН'!$F$12</f>
        <v>156.82852814</v>
      </c>
      <c r="P207" s="36">
        <f>SUMIFS(СВЦЭМ!$F$39:$F$782,СВЦЭМ!$A$39:$A$782,$A207,СВЦЭМ!$B$39:$B$782,P$190)+'СЕТ СН'!$F$12</f>
        <v>163.32290677</v>
      </c>
      <c r="Q207" s="36">
        <f>SUMIFS(СВЦЭМ!$F$39:$F$782,СВЦЭМ!$A$39:$A$782,$A207,СВЦЭМ!$B$39:$B$782,Q$190)+'СЕТ СН'!$F$12</f>
        <v>161.80167105000001</v>
      </c>
      <c r="R207" s="36">
        <f>SUMIFS(СВЦЭМ!$F$39:$F$782,СВЦЭМ!$A$39:$A$782,$A207,СВЦЭМ!$B$39:$B$782,R$190)+'СЕТ СН'!$F$12</f>
        <v>159.63326624000001</v>
      </c>
      <c r="S207" s="36">
        <f>SUMIFS(СВЦЭМ!$F$39:$F$782,СВЦЭМ!$A$39:$A$782,$A207,СВЦЭМ!$B$39:$B$782,S$190)+'СЕТ СН'!$F$12</f>
        <v>147.63867474</v>
      </c>
      <c r="T207" s="36">
        <f>SUMIFS(СВЦЭМ!$F$39:$F$782,СВЦЭМ!$A$39:$A$782,$A207,СВЦЭМ!$B$39:$B$782,T$190)+'СЕТ СН'!$F$12</f>
        <v>134.83810671000001</v>
      </c>
      <c r="U207" s="36">
        <f>SUMIFS(СВЦЭМ!$F$39:$F$782,СВЦЭМ!$A$39:$A$782,$A207,СВЦЭМ!$B$39:$B$782,U$190)+'СЕТ СН'!$F$12</f>
        <v>133.81771701</v>
      </c>
      <c r="V207" s="36">
        <f>SUMIFS(СВЦЭМ!$F$39:$F$782,СВЦЭМ!$A$39:$A$782,$A207,СВЦЭМ!$B$39:$B$782,V$190)+'СЕТ СН'!$F$12</f>
        <v>125.50698323</v>
      </c>
      <c r="W207" s="36">
        <f>SUMIFS(СВЦЭМ!$F$39:$F$782,СВЦЭМ!$A$39:$A$782,$A207,СВЦЭМ!$B$39:$B$782,W$190)+'СЕТ СН'!$F$12</f>
        <v>117.26879857</v>
      </c>
      <c r="X207" s="36">
        <f>SUMIFS(СВЦЭМ!$F$39:$F$782,СВЦЭМ!$A$39:$A$782,$A207,СВЦЭМ!$B$39:$B$782,X$190)+'СЕТ СН'!$F$12</f>
        <v>124.30308707</v>
      </c>
      <c r="Y207" s="36">
        <f>SUMIFS(СВЦЭМ!$F$39:$F$782,СВЦЭМ!$A$39:$A$782,$A207,СВЦЭМ!$B$39:$B$782,Y$190)+'СЕТ СН'!$F$12</f>
        <v>125.54279495</v>
      </c>
    </row>
    <row r="208" spans="1:25" ht="15.75" x14ac:dyDescent="0.2">
      <c r="A208" s="35">
        <f t="shared" si="5"/>
        <v>44365</v>
      </c>
      <c r="B208" s="36">
        <f>SUMIFS(СВЦЭМ!$F$39:$F$782,СВЦЭМ!$A$39:$A$782,$A208,СВЦЭМ!$B$39:$B$782,B$190)+'СЕТ СН'!$F$12</f>
        <v>135.84385939000001</v>
      </c>
      <c r="C208" s="36">
        <f>SUMIFS(СВЦЭМ!$F$39:$F$782,СВЦЭМ!$A$39:$A$782,$A208,СВЦЭМ!$B$39:$B$782,C$190)+'СЕТ СН'!$F$12</f>
        <v>153.16453557</v>
      </c>
      <c r="D208" s="36">
        <f>SUMIFS(СВЦЭМ!$F$39:$F$782,СВЦЭМ!$A$39:$A$782,$A208,СВЦЭМ!$B$39:$B$782,D$190)+'СЕТ СН'!$F$12</f>
        <v>156.97698159000001</v>
      </c>
      <c r="E208" s="36">
        <f>SUMIFS(СВЦЭМ!$F$39:$F$782,СВЦЭМ!$A$39:$A$782,$A208,СВЦЭМ!$B$39:$B$782,E$190)+'СЕТ СН'!$F$12</f>
        <v>154.40765006999999</v>
      </c>
      <c r="F208" s="36">
        <f>SUMIFS(СВЦЭМ!$F$39:$F$782,СВЦЭМ!$A$39:$A$782,$A208,СВЦЭМ!$B$39:$B$782,F$190)+'СЕТ СН'!$F$12</f>
        <v>153.94308520000001</v>
      </c>
      <c r="G208" s="36">
        <f>SUMIFS(СВЦЭМ!$F$39:$F$782,СВЦЭМ!$A$39:$A$782,$A208,СВЦЭМ!$B$39:$B$782,G$190)+'СЕТ СН'!$F$12</f>
        <v>156.82923056999999</v>
      </c>
      <c r="H208" s="36">
        <f>SUMIFS(СВЦЭМ!$F$39:$F$782,СВЦЭМ!$A$39:$A$782,$A208,СВЦЭМ!$B$39:$B$782,H$190)+'СЕТ СН'!$F$12</f>
        <v>165.48808038000001</v>
      </c>
      <c r="I208" s="36">
        <f>SUMIFS(СВЦЭМ!$F$39:$F$782,СВЦЭМ!$A$39:$A$782,$A208,СВЦЭМ!$B$39:$B$782,I$190)+'СЕТ СН'!$F$12</f>
        <v>146.13572651999999</v>
      </c>
      <c r="J208" s="36">
        <f>SUMIFS(СВЦЭМ!$F$39:$F$782,СВЦЭМ!$A$39:$A$782,$A208,СВЦЭМ!$B$39:$B$782,J$190)+'СЕТ СН'!$F$12</f>
        <v>128.90333043000001</v>
      </c>
      <c r="K208" s="36">
        <f>SUMIFS(СВЦЭМ!$F$39:$F$782,СВЦЭМ!$A$39:$A$782,$A208,СВЦЭМ!$B$39:$B$782,K$190)+'СЕТ СН'!$F$12</f>
        <v>130.59305943999999</v>
      </c>
      <c r="L208" s="36">
        <f>SUMIFS(СВЦЭМ!$F$39:$F$782,СВЦЭМ!$A$39:$A$782,$A208,СВЦЭМ!$B$39:$B$782,L$190)+'СЕТ СН'!$F$12</f>
        <v>127.29832965999999</v>
      </c>
      <c r="M208" s="36">
        <f>SUMIFS(СВЦЭМ!$F$39:$F$782,СВЦЭМ!$A$39:$A$782,$A208,СВЦЭМ!$B$39:$B$782,M$190)+'СЕТ СН'!$F$12</f>
        <v>134.67705547</v>
      </c>
      <c r="N208" s="36">
        <f>SUMIFS(СВЦЭМ!$F$39:$F$782,СВЦЭМ!$A$39:$A$782,$A208,СВЦЭМ!$B$39:$B$782,N$190)+'СЕТ СН'!$F$12</f>
        <v>146.25355922</v>
      </c>
      <c r="O208" s="36">
        <f>SUMIFS(СВЦЭМ!$F$39:$F$782,СВЦЭМ!$A$39:$A$782,$A208,СВЦЭМ!$B$39:$B$782,O$190)+'СЕТ СН'!$F$12</f>
        <v>160.62357693000001</v>
      </c>
      <c r="P208" s="36">
        <f>SUMIFS(СВЦЭМ!$F$39:$F$782,СВЦЭМ!$A$39:$A$782,$A208,СВЦЭМ!$B$39:$B$782,P$190)+'СЕТ СН'!$F$12</f>
        <v>165.02733519</v>
      </c>
      <c r="Q208" s="36">
        <f>SUMIFS(СВЦЭМ!$F$39:$F$782,СВЦЭМ!$A$39:$A$782,$A208,СВЦЭМ!$B$39:$B$782,Q$190)+'СЕТ СН'!$F$12</f>
        <v>164.14699418000001</v>
      </c>
      <c r="R208" s="36">
        <f>SUMIFS(СВЦЭМ!$F$39:$F$782,СВЦЭМ!$A$39:$A$782,$A208,СВЦЭМ!$B$39:$B$782,R$190)+'СЕТ СН'!$F$12</f>
        <v>151.978092</v>
      </c>
      <c r="S208" s="36">
        <f>SUMIFS(СВЦЭМ!$F$39:$F$782,СВЦЭМ!$A$39:$A$782,$A208,СВЦЭМ!$B$39:$B$782,S$190)+'СЕТ СН'!$F$12</f>
        <v>137.21439925999999</v>
      </c>
      <c r="T208" s="36">
        <f>SUMIFS(СВЦЭМ!$F$39:$F$782,СВЦЭМ!$A$39:$A$782,$A208,СВЦЭМ!$B$39:$B$782,T$190)+'СЕТ СН'!$F$12</f>
        <v>128.32486322</v>
      </c>
      <c r="U208" s="36">
        <f>SUMIFS(СВЦЭМ!$F$39:$F$782,СВЦЭМ!$A$39:$A$782,$A208,СВЦЭМ!$B$39:$B$782,U$190)+'СЕТ СН'!$F$12</f>
        <v>128.29590549</v>
      </c>
      <c r="V208" s="36">
        <f>SUMIFS(СВЦЭМ!$F$39:$F$782,СВЦЭМ!$A$39:$A$782,$A208,СВЦЭМ!$B$39:$B$782,V$190)+'СЕТ СН'!$F$12</f>
        <v>128.18091795000001</v>
      </c>
      <c r="W208" s="36">
        <f>SUMIFS(СВЦЭМ!$F$39:$F$782,СВЦЭМ!$A$39:$A$782,$A208,СВЦЭМ!$B$39:$B$782,W$190)+'СЕТ СН'!$F$12</f>
        <v>129.86728013999999</v>
      </c>
      <c r="X208" s="36">
        <f>SUMIFS(СВЦЭМ!$F$39:$F$782,СВЦЭМ!$A$39:$A$782,$A208,СВЦЭМ!$B$39:$B$782,X$190)+'СЕТ СН'!$F$12</f>
        <v>128.23047969000001</v>
      </c>
      <c r="Y208" s="36">
        <f>SUMIFS(СВЦЭМ!$F$39:$F$782,СВЦЭМ!$A$39:$A$782,$A208,СВЦЭМ!$B$39:$B$782,Y$190)+'СЕТ СН'!$F$12</f>
        <v>130.08266578000001</v>
      </c>
    </row>
    <row r="209" spans="1:25" ht="15.75" x14ac:dyDescent="0.2">
      <c r="A209" s="35">
        <f t="shared" si="5"/>
        <v>44366</v>
      </c>
      <c r="B209" s="36">
        <f>SUMIFS(СВЦЭМ!$F$39:$F$782,СВЦЭМ!$A$39:$A$782,$A209,СВЦЭМ!$B$39:$B$782,B$190)+'СЕТ СН'!$F$12</f>
        <v>104.74602517</v>
      </c>
      <c r="C209" s="36">
        <f>SUMIFS(СВЦЭМ!$F$39:$F$782,СВЦЭМ!$A$39:$A$782,$A209,СВЦЭМ!$B$39:$B$782,C$190)+'СЕТ СН'!$F$12</f>
        <v>120.37300325</v>
      </c>
      <c r="D209" s="36">
        <f>SUMIFS(СВЦЭМ!$F$39:$F$782,СВЦЭМ!$A$39:$A$782,$A209,СВЦЭМ!$B$39:$B$782,D$190)+'СЕТ СН'!$F$12</f>
        <v>135.26157208000001</v>
      </c>
      <c r="E209" s="36">
        <f>SUMIFS(СВЦЭМ!$F$39:$F$782,СВЦЭМ!$A$39:$A$782,$A209,СВЦЭМ!$B$39:$B$782,E$190)+'СЕТ СН'!$F$12</f>
        <v>138.09945714</v>
      </c>
      <c r="F209" s="36">
        <f>SUMIFS(СВЦЭМ!$F$39:$F$782,СВЦЭМ!$A$39:$A$782,$A209,СВЦЭМ!$B$39:$B$782,F$190)+'СЕТ СН'!$F$12</f>
        <v>138.72553959999999</v>
      </c>
      <c r="G209" s="36">
        <f>SUMIFS(СВЦЭМ!$F$39:$F$782,СВЦЭМ!$A$39:$A$782,$A209,СВЦЭМ!$B$39:$B$782,G$190)+'СЕТ СН'!$F$12</f>
        <v>137.21912316999999</v>
      </c>
      <c r="H209" s="36">
        <f>SUMIFS(СВЦЭМ!$F$39:$F$782,СВЦЭМ!$A$39:$A$782,$A209,СВЦЭМ!$B$39:$B$782,H$190)+'СЕТ СН'!$F$12</f>
        <v>132.71924325000001</v>
      </c>
      <c r="I209" s="36">
        <f>SUMIFS(СВЦЭМ!$F$39:$F$782,СВЦЭМ!$A$39:$A$782,$A209,СВЦЭМ!$B$39:$B$782,I$190)+'СЕТ СН'!$F$12</f>
        <v>116.14074991</v>
      </c>
      <c r="J209" s="36">
        <f>SUMIFS(СВЦЭМ!$F$39:$F$782,СВЦЭМ!$A$39:$A$782,$A209,СВЦЭМ!$B$39:$B$782,J$190)+'СЕТ СН'!$F$12</f>
        <v>99.617979539999993</v>
      </c>
      <c r="K209" s="36">
        <f>SUMIFS(СВЦЭМ!$F$39:$F$782,СВЦЭМ!$A$39:$A$782,$A209,СВЦЭМ!$B$39:$B$782,K$190)+'СЕТ СН'!$F$12</f>
        <v>100.67155611</v>
      </c>
      <c r="L209" s="36">
        <f>SUMIFS(СВЦЭМ!$F$39:$F$782,СВЦЭМ!$A$39:$A$782,$A209,СВЦЭМ!$B$39:$B$782,L$190)+'СЕТ СН'!$F$12</f>
        <v>106.74844143</v>
      </c>
      <c r="M209" s="36">
        <f>SUMIFS(СВЦЭМ!$F$39:$F$782,СВЦЭМ!$A$39:$A$782,$A209,СВЦЭМ!$B$39:$B$782,M$190)+'СЕТ СН'!$F$12</f>
        <v>105.72581950999999</v>
      </c>
      <c r="N209" s="36">
        <f>SUMIFS(СВЦЭМ!$F$39:$F$782,СВЦЭМ!$A$39:$A$782,$A209,СВЦЭМ!$B$39:$B$782,N$190)+'СЕТ СН'!$F$12</f>
        <v>115.38077509</v>
      </c>
      <c r="O209" s="36">
        <f>SUMIFS(СВЦЭМ!$F$39:$F$782,СВЦЭМ!$A$39:$A$782,$A209,СВЦЭМ!$B$39:$B$782,O$190)+'СЕТ СН'!$F$12</f>
        <v>125.78063704</v>
      </c>
      <c r="P209" s="36">
        <f>SUMIFS(СВЦЭМ!$F$39:$F$782,СВЦЭМ!$A$39:$A$782,$A209,СВЦЭМ!$B$39:$B$782,P$190)+'СЕТ СН'!$F$12</f>
        <v>128.35125822000001</v>
      </c>
      <c r="Q209" s="36">
        <f>SUMIFS(СВЦЭМ!$F$39:$F$782,СВЦЭМ!$A$39:$A$782,$A209,СВЦЭМ!$B$39:$B$782,Q$190)+'СЕТ СН'!$F$12</f>
        <v>128.84828166</v>
      </c>
      <c r="R209" s="36">
        <f>SUMIFS(СВЦЭМ!$F$39:$F$782,СВЦЭМ!$A$39:$A$782,$A209,СВЦЭМ!$B$39:$B$782,R$190)+'СЕТ СН'!$F$12</f>
        <v>119.80949751</v>
      </c>
      <c r="S209" s="36">
        <f>SUMIFS(СВЦЭМ!$F$39:$F$782,СВЦЭМ!$A$39:$A$782,$A209,СВЦЭМ!$B$39:$B$782,S$190)+'СЕТ СН'!$F$12</f>
        <v>108.44065145</v>
      </c>
      <c r="T209" s="36">
        <f>SUMIFS(СВЦЭМ!$F$39:$F$782,СВЦЭМ!$A$39:$A$782,$A209,СВЦЭМ!$B$39:$B$782,T$190)+'СЕТ СН'!$F$12</f>
        <v>100.8748291</v>
      </c>
      <c r="U209" s="36">
        <f>SUMIFS(СВЦЭМ!$F$39:$F$782,СВЦЭМ!$A$39:$A$782,$A209,СВЦЭМ!$B$39:$B$782,U$190)+'СЕТ СН'!$F$12</f>
        <v>98.603410089999997</v>
      </c>
      <c r="V209" s="36">
        <f>SUMIFS(СВЦЭМ!$F$39:$F$782,СВЦЭМ!$A$39:$A$782,$A209,СВЦЭМ!$B$39:$B$782,V$190)+'СЕТ СН'!$F$12</f>
        <v>98.341369150000006</v>
      </c>
      <c r="W209" s="36">
        <f>SUMIFS(СВЦЭМ!$F$39:$F$782,СВЦЭМ!$A$39:$A$782,$A209,СВЦЭМ!$B$39:$B$782,W$190)+'СЕТ СН'!$F$12</f>
        <v>99.859145139999995</v>
      </c>
      <c r="X209" s="36">
        <f>SUMIFS(СВЦЭМ!$F$39:$F$782,СВЦЭМ!$A$39:$A$782,$A209,СВЦЭМ!$B$39:$B$782,X$190)+'СЕТ СН'!$F$12</f>
        <v>98.540054940000005</v>
      </c>
      <c r="Y209" s="36">
        <f>SUMIFS(СВЦЭМ!$F$39:$F$782,СВЦЭМ!$A$39:$A$782,$A209,СВЦЭМ!$B$39:$B$782,Y$190)+'СЕТ СН'!$F$12</f>
        <v>102.45582999</v>
      </c>
    </row>
    <row r="210" spans="1:25" ht="15.75" x14ac:dyDescent="0.2">
      <c r="A210" s="35">
        <f t="shared" si="5"/>
        <v>44367</v>
      </c>
      <c r="B210" s="36">
        <f>SUMIFS(СВЦЭМ!$F$39:$F$782,СВЦЭМ!$A$39:$A$782,$A210,СВЦЭМ!$B$39:$B$782,B$190)+'СЕТ СН'!$F$12</f>
        <v>115.91163183</v>
      </c>
      <c r="C210" s="36">
        <f>SUMIFS(СВЦЭМ!$F$39:$F$782,СВЦЭМ!$A$39:$A$782,$A210,СВЦЭМ!$B$39:$B$782,C$190)+'СЕТ СН'!$F$12</f>
        <v>134.42020638</v>
      </c>
      <c r="D210" s="36">
        <f>SUMIFS(СВЦЭМ!$F$39:$F$782,СВЦЭМ!$A$39:$A$782,$A210,СВЦЭМ!$B$39:$B$782,D$190)+'СЕТ СН'!$F$12</f>
        <v>152.25065287999999</v>
      </c>
      <c r="E210" s="36">
        <f>SUMIFS(СВЦЭМ!$F$39:$F$782,СВЦЭМ!$A$39:$A$782,$A210,СВЦЭМ!$B$39:$B$782,E$190)+'СЕТ СН'!$F$12</f>
        <v>155.94518927999999</v>
      </c>
      <c r="F210" s="36">
        <f>SUMIFS(СВЦЭМ!$F$39:$F$782,СВЦЭМ!$A$39:$A$782,$A210,СВЦЭМ!$B$39:$B$782,F$190)+'СЕТ СН'!$F$12</f>
        <v>156.94847075999999</v>
      </c>
      <c r="G210" s="36">
        <f>SUMIFS(СВЦЭМ!$F$39:$F$782,СВЦЭМ!$A$39:$A$782,$A210,СВЦЭМ!$B$39:$B$782,G$190)+'СЕТ СН'!$F$12</f>
        <v>156.26977042999999</v>
      </c>
      <c r="H210" s="36">
        <f>SUMIFS(СВЦЭМ!$F$39:$F$782,СВЦЭМ!$A$39:$A$782,$A210,СВЦЭМ!$B$39:$B$782,H$190)+'СЕТ СН'!$F$12</f>
        <v>150.66744563</v>
      </c>
      <c r="I210" s="36">
        <f>SUMIFS(СВЦЭМ!$F$39:$F$782,СВЦЭМ!$A$39:$A$782,$A210,СВЦЭМ!$B$39:$B$782,I$190)+'СЕТ СН'!$F$12</f>
        <v>129.57567752</v>
      </c>
      <c r="J210" s="36">
        <f>SUMIFS(СВЦЭМ!$F$39:$F$782,СВЦЭМ!$A$39:$A$782,$A210,СВЦЭМ!$B$39:$B$782,J$190)+'СЕТ СН'!$F$12</f>
        <v>112.37369175000001</v>
      </c>
      <c r="K210" s="36">
        <f>SUMIFS(СВЦЭМ!$F$39:$F$782,СВЦЭМ!$A$39:$A$782,$A210,СВЦЭМ!$B$39:$B$782,K$190)+'СЕТ СН'!$F$12</f>
        <v>105.85918402999999</v>
      </c>
      <c r="L210" s="36">
        <f>SUMIFS(СВЦЭМ!$F$39:$F$782,СВЦЭМ!$A$39:$A$782,$A210,СВЦЭМ!$B$39:$B$782,L$190)+'СЕТ СН'!$F$12</f>
        <v>109.7167018</v>
      </c>
      <c r="M210" s="36">
        <f>SUMIFS(СВЦЭМ!$F$39:$F$782,СВЦЭМ!$A$39:$A$782,$A210,СВЦЭМ!$B$39:$B$782,M$190)+'СЕТ СН'!$F$12</f>
        <v>107.90623324000001</v>
      </c>
      <c r="N210" s="36">
        <f>SUMIFS(СВЦЭМ!$F$39:$F$782,СВЦЭМ!$A$39:$A$782,$A210,СВЦЭМ!$B$39:$B$782,N$190)+'СЕТ СН'!$F$12</f>
        <v>117.13135642</v>
      </c>
      <c r="O210" s="36">
        <f>SUMIFS(СВЦЭМ!$F$39:$F$782,СВЦЭМ!$A$39:$A$782,$A210,СВЦЭМ!$B$39:$B$782,O$190)+'СЕТ СН'!$F$12</f>
        <v>125.24303337000001</v>
      </c>
      <c r="P210" s="36">
        <f>SUMIFS(СВЦЭМ!$F$39:$F$782,СВЦЭМ!$A$39:$A$782,$A210,СВЦЭМ!$B$39:$B$782,P$190)+'СЕТ СН'!$F$12</f>
        <v>127.71660488000001</v>
      </c>
      <c r="Q210" s="36">
        <f>SUMIFS(СВЦЭМ!$F$39:$F$782,СВЦЭМ!$A$39:$A$782,$A210,СВЦЭМ!$B$39:$B$782,Q$190)+'СЕТ СН'!$F$12</f>
        <v>128.67430103999999</v>
      </c>
      <c r="R210" s="36">
        <f>SUMIFS(СВЦЭМ!$F$39:$F$782,СВЦЭМ!$A$39:$A$782,$A210,СВЦЭМ!$B$39:$B$782,R$190)+'СЕТ СН'!$F$12</f>
        <v>123.11213647</v>
      </c>
      <c r="S210" s="36">
        <f>SUMIFS(СВЦЭМ!$F$39:$F$782,СВЦЭМ!$A$39:$A$782,$A210,СВЦЭМ!$B$39:$B$782,S$190)+'СЕТ СН'!$F$12</f>
        <v>112.04566093</v>
      </c>
      <c r="T210" s="36">
        <f>SUMIFS(СВЦЭМ!$F$39:$F$782,СВЦЭМ!$A$39:$A$782,$A210,СВЦЭМ!$B$39:$B$782,T$190)+'СЕТ СН'!$F$12</f>
        <v>106.97132259</v>
      </c>
      <c r="U210" s="36">
        <f>SUMIFS(СВЦЭМ!$F$39:$F$782,СВЦЭМ!$A$39:$A$782,$A210,СВЦЭМ!$B$39:$B$782,U$190)+'СЕТ СН'!$F$12</f>
        <v>99.878070789999995</v>
      </c>
      <c r="V210" s="36">
        <f>SUMIFS(СВЦЭМ!$F$39:$F$782,СВЦЭМ!$A$39:$A$782,$A210,СВЦЭМ!$B$39:$B$782,V$190)+'СЕТ СН'!$F$12</f>
        <v>97.317335040000003</v>
      </c>
      <c r="W210" s="36">
        <f>SUMIFS(СВЦЭМ!$F$39:$F$782,СВЦЭМ!$A$39:$A$782,$A210,СВЦЭМ!$B$39:$B$782,W$190)+'СЕТ СН'!$F$12</f>
        <v>101.32818957000001</v>
      </c>
      <c r="X210" s="36">
        <f>SUMIFS(СВЦЭМ!$F$39:$F$782,СВЦЭМ!$A$39:$A$782,$A210,СВЦЭМ!$B$39:$B$782,X$190)+'СЕТ СН'!$F$12</f>
        <v>97.354936989999999</v>
      </c>
      <c r="Y210" s="36">
        <f>SUMIFS(СВЦЭМ!$F$39:$F$782,СВЦЭМ!$A$39:$A$782,$A210,СВЦЭМ!$B$39:$B$782,Y$190)+'СЕТ СН'!$F$12</f>
        <v>98.898999489999994</v>
      </c>
    </row>
    <row r="211" spans="1:25" ht="15.75" x14ac:dyDescent="0.2">
      <c r="A211" s="35">
        <f t="shared" si="5"/>
        <v>44368</v>
      </c>
      <c r="B211" s="36">
        <f>SUMIFS(СВЦЭМ!$F$39:$F$782,СВЦЭМ!$A$39:$A$782,$A211,СВЦЭМ!$B$39:$B$782,B$190)+'СЕТ СН'!$F$12</f>
        <v>122.10151596999999</v>
      </c>
      <c r="C211" s="36">
        <f>SUMIFS(СВЦЭМ!$F$39:$F$782,СВЦЭМ!$A$39:$A$782,$A211,СВЦЭМ!$B$39:$B$782,C$190)+'СЕТ СН'!$F$12</f>
        <v>139.81367642999999</v>
      </c>
      <c r="D211" s="36">
        <f>SUMIFS(СВЦЭМ!$F$39:$F$782,СВЦЭМ!$A$39:$A$782,$A211,СВЦЭМ!$B$39:$B$782,D$190)+'СЕТ СН'!$F$12</f>
        <v>152.25919400000001</v>
      </c>
      <c r="E211" s="36">
        <f>SUMIFS(СВЦЭМ!$F$39:$F$782,СВЦЭМ!$A$39:$A$782,$A211,СВЦЭМ!$B$39:$B$782,E$190)+'СЕТ СН'!$F$12</f>
        <v>155.32942875000001</v>
      </c>
      <c r="F211" s="36">
        <f>SUMIFS(СВЦЭМ!$F$39:$F$782,СВЦЭМ!$A$39:$A$782,$A211,СВЦЭМ!$B$39:$B$782,F$190)+'СЕТ СН'!$F$12</f>
        <v>155.67796497</v>
      </c>
      <c r="G211" s="36">
        <f>SUMIFS(СВЦЭМ!$F$39:$F$782,СВЦЭМ!$A$39:$A$782,$A211,СВЦЭМ!$B$39:$B$782,G$190)+'СЕТ СН'!$F$12</f>
        <v>155.57694647</v>
      </c>
      <c r="H211" s="36">
        <f>SUMIFS(СВЦЭМ!$F$39:$F$782,СВЦЭМ!$A$39:$A$782,$A211,СВЦЭМ!$B$39:$B$782,H$190)+'СЕТ СН'!$F$12</f>
        <v>144.30473642999999</v>
      </c>
      <c r="I211" s="36">
        <f>SUMIFS(СВЦЭМ!$F$39:$F$782,СВЦЭМ!$A$39:$A$782,$A211,СВЦЭМ!$B$39:$B$782,I$190)+'СЕТ СН'!$F$12</f>
        <v>127.83224561</v>
      </c>
      <c r="J211" s="36">
        <f>SUMIFS(СВЦЭМ!$F$39:$F$782,СВЦЭМ!$A$39:$A$782,$A211,СВЦЭМ!$B$39:$B$782,J$190)+'СЕТ СН'!$F$12</f>
        <v>111.48381790000001</v>
      </c>
      <c r="K211" s="36">
        <f>SUMIFS(СВЦЭМ!$F$39:$F$782,СВЦЭМ!$A$39:$A$782,$A211,СВЦЭМ!$B$39:$B$782,K$190)+'СЕТ СН'!$F$12</f>
        <v>108.80999156999999</v>
      </c>
      <c r="L211" s="36">
        <f>SUMIFS(СВЦЭМ!$F$39:$F$782,СВЦЭМ!$A$39:$A$782,$A211,СВЦЭМ!$B$39:$B$782,L$190)+'СЕТ СН'!$F$12</f>
        <v>111.47320705999999</v>
      </c>
      <c r="M211" s="36">
        <f>SUMIFS(СВЦЭМ!$F$39:$F$782,СВЦЭМ!$A$39:$A$782,$A211,СВЦЭМ!$B$39:$B$782,M$190)+'СЕТ СН'!$F$12</f>
        <v>110.41837504</v>
      </c>
      <c r="N211" s="36">
        <f>SUMIFS(СВЦЭМ!$F$39:$F$782,СВЦЭМ!$A$39:$A$782,$A211,СВЦЭМ!$B$39:$B$782,N$190)+'СЕТ СН'!$F$12</f>
        <v>121.6905474</v>
      </c>
      <c r="O211" s="36">
        <f>SUMIFS(СВЦЭМ!$F$39:$F$782,СВЦЭМ!$A$39:$A$782,$A211,СВЦЭМ!$B$39:$B$782,O$190)+'СЕТ СН'!$F$12</f>
        <v>127.99717808</v>
      </c>
      <c r="P211" s="36">
        <f>SUMIFS(СВЦЭМ!$F$39:$F$782,СВЦЭМ!$A$39:$A$782,$A211,СВЦЭМ!$B$39:$B$782,P$190)+'СЕТ СН'!$F$12</f>
        <v>129.74252233999999</v>
      </c>
      <c r="Q211" s="36">
        <f>SUMIFS(СВЦЭМ!$F$39:$F$782,СВЦЭМ!$A$39:$A$782,$A211,СВЦЭМ!$B$39:$B$782,Q$190)+'СЕТ СН'!$F$12</f>
        <v>130.79391428</v>
      </c>
      <c r="R211" s="36">
        <f>SUMIFS(СВЦЭМ!$F$39:$F$782,СВЦЭМ!$A$39:$A$782,$A211,СВЦЭМ!$B$39:$B$782,R$190)+'СЕТ СН'!$F$12</f>
        <v>124.81392221</v>
      </c>
      <c r="S211" s="36">
        <f>SUMIFS(СВЦЭМ!$F$39:$F$782,СВЦЭМ!$A$39:$A$782,$A211,СВЦЭМ!$B$39:$B$782,S$190)+'СЕТ СН'!$F$12</f>
        <v>124.24135989</v>
      </c>
      <c r="T211" s="36">
        <f>SUMIFS(СВЦЭМ!$F$39:$F$782,СВЦЭМ!$A$39:$A$782,$A211,СВЦЭМ!$B$39:$B$782,T$190)+'СЕТ СН'!$F$12</f>
        <v>131.999123</v>
      </c>
      <c r="U211" s="36">
        <f>SUMIFS(СВЦЭМ!$F$39:$F$782,СВЦЭМ!$A$39:$A$782,$A211,СВЦЭМ!$B$39:$B$782,U$190)+'СЕТ СН'!$F$12</f>
        <v>124.0000356</v>
      </c>
      <c r="V211" s="36">
        <f>SUMIFS(СВЦЭМ!$F$39:$F$782,СВЦЭМ!$A$39:$A$782,$A211,СВЦЭМ!$B$39:$B$782,V$190)+'СЕТ СН'!$F$12</f>
        <v>115.71822881</v>
      </c>
      <c r="W211" s="36">
        <f>SUMIFS(СВЦЭМ!$F$39:$F$782,СВЦЭМ!$A$39:$A$782,$A211,СВЦЭМ!$B$39:$B$782,W$190)+'СЕТ СН'!$F$12</f>
        <v>118.03757582999999</v>
      </c>
      <c r="X211" s="36">
        <f>SUMIFS(СВЦЭМ!$F$39:$F$782,СВЦЭМ!$A$39:$A$782,$A211,СВЦЭМ!$B$39:$B$782,X$190)+'СЕТ СН'!$F$12</f>
        <v>112.51415095</v>
      </c>
      <c r="Y211" s="36">
        <f>SUMIFS(СВЦЭМ!$F$39:$F$782,СВЦЭМ!$A$39:$A$782,$A211,СВЦЭМ!$B$39:$B$782,Y$190)+'СЕТ СН'!$F$12</f>
        <v>105.70716996</v>
      </c>
    </row>
    <row r="212" spans="1:25" ht="15.75" x14ac:dyDescent="0.2">
      <c r="A212" s="35">
        <f t="shared" si="5"/>
        <v>44369</v>
      </c>
      <c r="B212" s="36">
        <f>SUMIFS(СВЦЭМ!$F$39:$F$782,СВЦЭМ!$A$39:$A$782,$A212,СВЦЭМ!$B$39:$B$782,B$190)+'СЕТ СН'!$F$12</f>
        <v>130.58452606</v>
      </c>
      <c r="C212" s="36">
        <f>SUMIFS(СВЦЭМ!$F$39:$F$782,СВЦЭМ!$A$39:$A$782,$A212,СВЦЭМ!$B$39:$B$782,C$190)+'СЕТ СН'!$F$12</f>
        <v>149.58838926999999</v>
      </c>
      <c r="D212" s="36">
        <f>SUMIFS(СВЦЭМ!$F$39:$F$782,СВЦЭМ!$A$39:$A$782,$A212,СВЦЭМ!$B$39:$B$782,D$190)+'СЕТ СН'!$F$12</f>
        <v>164.43412685999999</v>
      </c>
      <c r="E212" s="36">
        <f>SUMIFS(СВЦЭМ!$F$39:$F$782,СВЦЭМ!$A$39:$A$782,$A212,СВЦЭМ!$B$39:$B$782,E$190)+'СЕТ СН'!$F$12</f>
        <v>163.13581836</v>
      </c>
      <c r="F212" s="36">
        <f>SUMIFS(СВЦЭМ!$F$39:$F$782,СВЦЭМ!$A$39:$A$782,$A212,СВЦЭМ!$B$39:$B$782,F$190)+'СЕТ СН'!$F$12</f>
        <v>162.1763181</v>
      </c>
      <c r="G212" s="36">
        <f>SUMIFS(СВЦЭМ!$F$39:$F$782,СВЦЭМ!$A$39:$A$782,$A212,СВЦЭМ!$B$39:$B$782,G$190)+'СЕТ СН'!$F$12</f>
        <v>162.70052662000001</v>
      </c>
      <c r="H212" s="36">
        <f>SUMIFS(СВЦЭМ!$F$39:$F$782,СВЦЭМ!$A$39:$A$782,$A212,СВЦЭМ!$B$39:$B$782,H$190)+'СЕТ СН'!$F$12</f>
        <v>156.43330954000001</v>
      </c>
      <c r="I212" s="36">
        <f>SUMIFS(СВЦЭМ!$F$39:$F$782,СВЦЭМ!$A$39:$A$782,$A212,СВЦЭМ!$B$39:$B$782,I$190)+'СЕТ СН'!$F$12</f>
        <v>131.97216101999999</v>
      </c>
      <c r="J212" s="36">
        <f>SUMIFS(СВЦЭМ!$F$39:$F$782,СВЦЭМ!$A$39:$A$782,$A212,СВЦЭМ!$B$39:$B$782,J$190)+'СЕТ СН'!$F$12</f>
        <v>113.57808515000001</v>
      </c>
      <c r="K212" s="36">
        <f>SUMIFS(СВЦЭМ!$F$39:$F$782,СВЦЭМ!$A$39:$A$782,$A212,СВЦЭМ!$B$39:$B$782,K$190)+'СЕТ СН'!$F$12</f>
        <v>119.69003205999999</v>
      </c>
      <c r="L212" s="36">
        <f>SUMIFS(СВЦЭМ!$F$39:$F$782,СВЦЭМ!$A$39:$A$782,$A212,СВЦЭМ!$B$39:$B$782,L$190)+'СЕТ СН'!$F$12</f>
        <v>121.64465925</v>
      </c>
      <c r="M212" s="36">
        <f>SUMIFS(СВЦЭМ!$F$39:$F$782,СВЦЭМ!$A$39:$A$782,$A212,СВЦЭМ!$B$39:$B$782,M$190)+'СЕТ СН'!$F$12</f>
        <v>121.64707610000001</v>
      </c>
      <c r="N212" s="36">
        <f>SUMIFS(СВЦЭМ!$F$39:$F$782,СВЦЭМ!$A$39:$A$782,$A212,СВЦЭМ!$B$39:$B$782,N$190)+'СЕТ СН'!$F$12</f>
        <v>132.02800841999999</v>
      </c>
      <c r="O212" s="36">
        <f>SUMIFS(СВЦЭМ!$F$39:$F$782,СВЦЭМ!$A$39:$A$782,$A212,СВЦЭМ!$B$39:$B$782,O$190)+'СЕТ СН'!$F$12</f>
        <v>140.60656947999999</v>
      </c>
      <c r="P212" s="36">
        <f>SUMIFS(СВЦЭМ!$F$39:$F$782,СВЦЭМ!$A$39:$A$782,$A212,СВЦЭМ!$B$39:$B$782,P$190)+'СЕТ СН'!$F$12</f>
        <v>142.43903442999999</v>
      </c>
      <c r="Q212" s="36">
        <f>SUMIFS(СВЦЭМ!$F$39:$F$782,СВЦЭМ!$A$39:$A$782,$A212,СВЦЭМ!$B$39:$B$782,Q$190)+'СЕТ СН'!$F$12</f>
        <v>143.96420180999999</v>
      </c>
      <c r="R212" s="36">
        <f>SUMIFS(СВЦЭМ!$F$39:$F$782,СВЦЭМ!$A$39:$A$782,$A212,СВЦЭМ!$B$39:$B$782,R$190)+'СЕТ СН'!$F$12</f>
        <v>137.26102435999999</v>
      </c>
      <c r="S212" s="36">
        <f>SUMIFS(СВЦЭМ!$F$39:$F$782,СВЦЭМ!$A$39:$A$782,$A212,СВЦЭМ!$B$39:$B$782,S$190)+'СЕТ СН'!$F$12</f>
        <v>126.64726508</v>
      </c>
      <c r="T212" s="36">
        <f>SUMIFS(СВЦЭМ!$F$39:$F$782,СВЦЭМ!$A$39:$A$782,$A212,СВЦЭМ!$B$39:$B$782,T$190)+'СЕТ СН'!$F$12</f>
        <v>124.50185876</v>
      </c>
      <c r="U212" s="36">
        <f>SUMIFS(СВЦЭМ!$F$39:$F$782,СВЦЭМ!$A$39:$A$782,$A212,СВЦЭМ!$B$39:$B$782,U$190)+'СЕТ СН'!$F$12</f>
        <v>125.33684239</v>
      </c>
      <c r="V212" s="36">
        <f>SUMIFS(СВЦЭМ!$F$39:$F$782,СВЦЭМ!$A$39:$A$782,$A212,СВЦЭМ!$B$39:$B$782,V$190)+'СЕТ СН'!$F$12</f>
        <v>129.54781986</v>
      </c>
      <c r="W212" s="36">
        <f>SUMIFS(СВЦЭМ!$F$39:$F$782,СВЦЭМ!$A$39:$A$782,$A212,СВЦЭМ!$B$39:$B$782,W$190)+'СЕТ СН'!$F$12</f>
        <v>132.16295971</v>
      </c>
      <c r="X212" s="36">
        <f>SUMIFS(СВЦЭМ!$F$39:$F$782,СВЦЭМ!$A$39:$A$782,$A212,СВЦЭМ!$B$39:$B$782,X$190)+'СЕТ СН'!$F$12</f>
        <v>127.319119</v>
      </c>
      <c r="Y212" s="36">
        <f>SUMIFS(СВЦЭМ!$F$39:$F$782,СВЦЭМ!$A$39:$A$782,$A212,СВЦЭМ!$B$39:$B$782,Y$190)+'СЕТ СН'!$F$12</f>
        <v>123.63712697</v>
      </c>
    </row>
    <row r="213" spans="1:25" ht="15.75" x14ac:dyDescent="0.2">
      <c r="A213" s="35">
        <f t="shared" si="5"/>
        <v>44370</v>
      </c>
      <c r="B213" s="36">
        <f>SUMIFS(СВЦЭМ!$F$39:$F$782,СВЦЭМ!$A$39:$A$782,$A213,СВЦЭМ!$B$39:$B$782,B$190)+'СЕТ СН'!$F$12</f>
        <v>146.28189076000001</v>
      </c>
      <c r="C213" s="36">
        <f>SUMIFS(СВЦЭМ!$F$39:$F$782,СВЦЭМ!$A$39:$A$782,$A213,СВЦЭМ!$B$39:$B$782,C$190)+'СЕТ СН'!$F$12</f>
        <v>170.43881837999999</v>
      </c>
      <c r="D213" s="36">
        <f>SUMIFS(СВЦЭМ!$F$39:$F$782,СВЦЭМ!$A$39:$A$782,$A213,СВЦЭМ!$B$39:$B$782,D$190)+'СЕТ СН'!$F$12</f>
        <v>179.63610940000001</v>
      </c>
      <c r="E213" s="36">
        <f>SUMIFS(СВЦЭМ!$F$39:$F$782,СВЦЭМ!$A$39:$A$782,$A213,СВЦЭМ!$B$39:$B$782,E$190)+'СЕТ СН'!$F$12</f>
        <v>178.41219541999999</v>
      </c>
      <c r="F213" s="36">
        <f>SUMIFS(СВЦЭМ!$F$39:$F$782,СВЦЭМ!$A$39:$A$782,$A213,СВЦЭМ!$B$39:$B$782,F$190)+'СЕТ СН'!$F$12</f>
        <v>177.95084054</v>
      </c>
      <c r="G213" s="36">
        <f>SUMIFS(СВЦЭМ!$F$39:$F$782,СВЦЭМ!$A$39:$A$782,$A213,СВЦЭМ!$B$39:$B$782,G$190)+'СЕТ СН'!$F$12</f>
        <v>178.64004022</v>
      </c>
      <c r="H213" s="36">
        <f>SUMIFS(СВЦЭМ!$F$39:$F$782,СВЦЭМ!$A$39:$A$782,$A213,СВЦЭМ!$B$39:$B$782,H$190)+'СЕТ СН'!$F$12</f>
        <v>180.10323052000001</v>
      </c>
      <c r="I213" s="36">
        <f>SUMIFS(СВЦЭМ!$F$39:$F$782,СВЦЭМ!$A$39:$A$782,$A213,СВЦЭМ!$B$39:$B$782,I$190)+'СЕТ СН'!$F$12</f>
        <v>160.91199567000001</v>
      </c>
      <c r="J213" s="36">
        <f>SUMIFS(СВЦЭМ!$F$39:$F$782,СВЦЭМ!$A$39:$A$782,$A213,СВЦЭМ!$B$39:$B$782,J$190)+'СЕТ СН'!$F$12</f>
        <v>139.27362281000001</v>
      </c>
      <c r="K213" s="36">
        <f>SUMIFS(СВЦЭМ!$F$39:$F$782,СВЦЭМ!$A$39:$A$782,$A213,СВЦЭМ!$B$39:$B$782,K$190)+'СЕТ СН'!$F$12</f>
        <v>133.21098436</v>
      </c>
      <c r="L213" s="36">
        <f>SUMIFS(СВЦЭМ!$F$39:$F$782,СВЦЭМ!$A$39:$A$782,$A213,СВЦЭМ!$B$39:$B$782,L$190)+'СЕТ СН'!$F$12</f>
        <v>137.19831346999999</v>
      </c>
      <c r="M213" s="36">
        <f>SUMIFS(СВЦЭМ!$F$39:$F$782,СВЦЭМ!$A$39:$A$782,$A213,СВЦЭМ!$B$39:$B$782,M$190)+'СЕТ СН'!$F$12</f>
        <v>136.23771221000001</v>
      </c>
      <c r="N213" s="36">
        <f>SUMIFS(СВЦЭМ!$F$39:$F$782,СВЦЭМ!$A$39:$A$782,$A213,СВЦЭМ!$B$39:$B$782,N$190)+'СЕТ СН'!$F$12</f>
        <v>149.85016325000001</v>
      </c>
      <c r="O213" s="36">
        <f>SUMIFS(СВЦЭМ!$F$39:$F$782,СВЦЭМ!$A$39:$A$782,$A213,СВЦЭМ!$B$39:$B$782,O$190)+'СЕТ СН'!$F$12</f>
        <v>160.12867298</v>
      </c>
      <c r="P213" s="36">
        <f>SUMIFS(СВЦЭМ!$F$39:$F$782,СВЦЭМ!$A$39:$A$782,$A213,СВЦЭМ!$B$39:$B$782,P$190)+'СЕТ СН'!$F$12</f>
        <v>162.19938386000001</v>
      </c>
      <c r="Q213" s="36">
        <f>SUMIFS(СВЦЭМ!$F$39:$F$782,СВЦЭМ!$A$39:$A$782,$A213,СВЦЭМ!$B$39:$B$782,Q$190)+'СЕТ СН'!$F$12</f>
        <v>165.06491120000001</v>
      </c>
      <c r="R213" s="36">
        <f>SUMIFS(СВЦЭМ!$F$39:$F$782,СВЦЭМ!$A$39:$A$782,$A213,СВЦЭМ!$B$39:$B$782,R$190)+'СЕТ СН'!$F$12</f>
        <v>154.80686391</v>
      </c>
      <c r="S213" s="36">
        <f>SUMIFS(СВЦЭМ!$F$39:$F$782,СВЦЭМ!$A$39:$A$782,$A213,СВЦЭМ!$B$39:$B$782,S$190)+'СЕТ СН'!$F$12</f>
        <v>141.8812183</v>
      </c>
      <c r="T213" s="36">
        <f>SUMIFS(СВЦЭМ!$F$39:$F$782,СВЦЭМ!$A$39:$A$782,$A213,СВЦЭМ!$B$39:$B$782,T$190)+'СЕТ СН'!$F$12</f>
        <v>134.21575078999999</v>
      </c>
      <c r="U213" s="36">
        <f>SUMIFS(СВЦЭМ!$F$39:$F$782,СВЦЭМ!$A$39:$A$782,$A213,СВЦЭМ!$B$39:$B$782,U$190)+'СЕТ СН'!$F$12</f>
        <v>134.85747108999999</v>
      </c>
      <c r="V213" s="36">
        <f>SUMIFS(СВЦЭМ!$F$39:$F$782,СВЦЭМ!$A$39:$A$782,$A213,СВЦЭМ!$B$39:$B$782,V$190)+'СЕТ СН'!$F$12</f>
        <v>138.64074676999999</v>
      </c>
      <c r="W213" s="36">
        <f>SUMIFS(СВЦЭМ!$F$39:$F$782,СВЦЭМ!$A$39:$A$782,$A213,СВЦЭМ!$B$39:$B$782,W$190)+'СЕТ СН'!$F$12</f>
        <v>140.98843435000001</v>
      </c>
      <c r="X213" s="36">
        <f>SUMIFS(СВЦЭМ!$F$39:$F$782,СВЦЭМ!$A$39:$A$782,$A213,СВЦЭМ!$B$39:$B$782,X$190)+'СЕТ СН'!$F$12</f>
        <v>136.33027372000001</v>
      </c>
      <c r="Y213" s="36">
        <f>SUMIFS(СВЦЭМ!$F$39:$F$782,СВЦЭМ!$A$39:$A$782,$A213,СВЦЭМ!$B$39:$B$782,Y$190)+'СЕТ СН'!$F$12</f>
        <v>127.50968109999999</v>
      </c>
    </row>
    <row r="214" spans="1:25" ht="15.75" x14ac:dyDescent="0.2">
      <c r="A214" s="35">
        <f t="shared" si="5"/>
        <v>44371</v>
      </c>
      <c r="B214" s="36">
        <f>SUMIFS(СВЦЭМ!$F$39:$F$782,СВЦЭМ!$A$39:$A$782,$A214,СВЦЭМ!$B$39:$B$782,B$190)+'СЕТ СН'!$F$12</f>
        <v>143.68784891999999</v>
      </c>
      <c r="C214" s="36">
        <f>SUMIFS(СВЦЭМ!$F$39:$F$782,СВЦЭМ!$A$39:$A$782,$A214,СВЦЭМ!$B$39:$B$782,C$190)+'СЕТ СН'!$F$12</f>
        <v>168.21337382999999</v>
      </c>
      <c r="D214" s="36">
        <f>SUMIFS(СВЦЭМ!$F$39:$F$782,СВЦЭМ!$A$39:$A$782,$A214,СВЦЭМ!$B$39:$B$782,D$190)+'СЕТ СН'!$F$12</f>
        <v>175.20199377</v>
      </c>
      <c r="E214" s="36">
        <f>SUMIFS(СВЦЭМ!$F$39:$F$782,СВЦЭМ!$A$39:$A$782,$A214,СВЦЭМ!$B$39:$B$782,E$190)+'СЕТ СН'!$F$12</f>
        <v>174.68477540999999</v>
      </c>
      <c r="F214" s="36">
        <f>SUMIFS(СВЦЭМ!$F$39:$F$782,СВЦЭМ!$A$39:$A$782,$A214,СВЦЭМ!$B$39:$B$782,F$190)+'СЕТ СН'!$F$12</f>
        <v>173.78658275999999</v>
      </c>
      <c r="G214" s="36">
        <f>SUMIFS(СВЦЭМ!$F$39:$F$782,СВЦЭМ!$A$39:$A$782,$A214,СВЦЭМ!$B$39:$B$782,G$190)+'СЕТ СН'!$F$12</f>
        <v>175.91891398999999</v>
      </c>
      <c r="H214" s="36">
        <f>SUMIFS(СВЦЭМ!$F$39:$F$782,СВЦЭМ!$A$39:$A$782,$A214,СВЦЭМ!$B$39:$B$782,H$190)+'СЕТ СН'!$F$12</f>
        <v>176.09930401</v>
      </c>
      <c r="I214" s="36">
        <f>SUMIFS(СВЦЭМ!$F$39:$F$782,СВЦЭМ!$A$39:$A$782,$A214,СВЦЭМ!$B$39:$B$782,I$190)+'СЕТ СН'!$F$12</f>
        <v>155.24713301</v>
      </c>
      <c r="J214" s="36">
        <f>SUMIFS(СВЦЭМ!$F$39:$F$782,СВЦЭМ!$A$39:$A$782,$A214,СВЦЭМ!$B$39:$B$782,J$190)+'СЕТ СН'!$F$12</f>
        <v>140.48150537000001</v>
      </c>
      <c r="K214" s="36">
        <f>SUMIFS(СВЦЭМ!$F$39:$F$782,СВЦЭМ!$A$39:$A$782,$A214,СВЦЭМ!$B$39:$B$782,K$190)+'СЕТ СН'!$F$12</f>
        <v>142.83661738999999</v>
      </c>
      <c r="L214" s="36">
        <f>SUMIFS(СВЦЭМ!$F$39:$F$782,СВЦЭМ!$A$39:$A$782,$A214,СВЦЭМ!$B$39:$B$782,L$190)+'СЕТ СН'!$F$12</f>
        <v>141.83130689999999</v>
      </c>
      <c r="M214" s="36">
        <f>SUMIFS(СВЦЭМ!$F$39:$F$782,СВЦЭМ!$A$39:$A$782,$A214,СВЦЭМ!$B$39:$B$782,M$190)+'СЕТ СН'!$F$12</f>
        <v>143.09732596000001</v>
      </c>
      <c r="N214" s="36">
        <f>SUMIFS(СВЦЭМ!$F$39:$F$782,СВЦЭМ!$A$39:$A$782,$A214,СВЦЭМ!$B$39:$B$782,N$190)+'СЕТ СН'!$F$12</f>
        <v>151.90273268999999</v>
      </c>
      <c r="O214" s="36">
        <f>SUMIFS(СВЦЭМ!$F$39:$F$782,СВЦЭМ!$A$39:$A$782,$A214,СВЦЭМ!$B$39:$B$782,O$190)+'СЕТ СН'!$F$12</f>
        <v>166.73297599</v>
      </c>
      <c r="P214" s="36">
        <f>SUMIFS(СВЦЭМ!$F$39:$F$782,СВЦЭМ!$A$39:$A$782,$A214,СВЦЭМ!$B$39:$B$782,P$190)+'СЕТ СН'!$F$12</f>
        <v>168.28706507000001</v>
      </c>
      <c r="Q214" s="36">
        <f>SUMIFS(СВЦЭМ!$F$39:$F$782,СВЦЭМ!$A$39:$A$782,$A214,СВЦЭМ!$B$39:$B$782,Q$190)+'СЕТ СН'!$F$12</f>
        <v>167.31096253999999</v>
      </c>
      <c r="R214" s="36">
        <f>SUMIFS(СВЦЭМ!$F$39:$F$782,СВЦЭМ!$A$39:$A$782,$A214,СВЦЭМ!$B$39:$B$782,R$190)+'СЕТ СН'!$F$12</f>
        <v>153.96897074</v>
      </c>
      <c r="S214" s="36">
        <f>SUMIFS(СВЦЭМ!$F$39:$F$782,СВЦЭМ!$A$39:$A$782,$A214,СВЦЭМ!$B$39:$B$782,S$190)+'СЕТ СН'!$F$12</f>
        <v>143.00951853000001</v>
      </c>
      <c r="T214" s="36">
        <f>SUMIFS(СВЦЭМ!$F$39:$F$782,СВЦЭМ!$A$39:$A$782,$A214,СВЦЭМ!$B$39:$B$782,T$190)+'СЕТ СН'!$F$12</f>
        <v>140.02455047999999</v>
      </c>
      <c r="U214" s="36">
        <f>SUMIFS(СВЦЭМ!$F$39:$F$782,СВЦЭМ!$A$39:$A$782,$A214,СВЦЭМ!$B$39:$B$782,U$190)+'СЕТ СН'!$F$12</f>
        <v>141.92356459000001</v>
      </c>
      <c r="V214" s="36">
        <f>SUMIFS(СВЦЭМ!$F$39:$F$782,СВЦЭМ!$A$39:$A$782,$A214,СВЦЭМ!$B$39:$B$782,V$190)+'СЕТ СН'!$F$12</f>
        <v>143.18294337</v>
      </c>
      <c r="W214" s="36">
        <f>SUMIFS(СВЦЭМ!$F$39:$F$782,СВЦЭМ!$A$39:$A$782,$A214,СВЦЭМ!$B$39:$B$782,W$190)+'СЕТ СН'!$F$12</f>
        <v>143.16716410999999</v>
      </c>
      <c r="X214" s="36">
        <f>SUMIFS(СВЦЭМ!$F$39:$F$782,СВЦЭМ!$A$39:$A$782,$A214,СВЦЭМ!$B$39:$B$782,X$190)+'СЕТ СН'!$F$12</f>
        <v>141.43454413000001</v>
      </c>
      <c r="Y214" s="36">
        <f>SUMIFS(СВЦЭМ!$F$39:$F$782,СВЦЭМ!$A$39:$A$782,$A214,СВЦЭМ!$B$39:$B$782,Y$190)+'СЕТ СН'!$F$12</f>
        <v>132.9964401</v>
      </c>
    </row>
    <row r="215" spans="1:25" ht="15.75" x14ac:dyDescent="0.2">
      <c r="A215" s="35">
        <f t="shared" si="5"/>
        <v>44372</v>
      </c>
      <c r="B215" s="36">
        <f>SUMIFS(СВЦЭМ!$F$39:$F$782,СВЦЭМ!$A$39:$A$782,$A215,СВЦЭМ!$B$39:$B$782,B$190)+'СЕТ СН'!$F$12</f>
        <v>146.43824186000001</v>
      </c>
      <c r="C215" s="36">
        <f>SUMIFS(СВЦЭМ!$F$39:$F$782,СВЦЭМ!$A$39:$A$782,$A215,СВЦЭМ!$B$39:$B$782,C$190)+'СЕТ СН'!$F$12</f>
        <v>168.64133437000001</v>
      </c>
      <c r="D215" s="36">
        <f>SUMIFS(СВЦЭМ!$F$39:$F$782,СВЦЭМ!$A$39:$A$782,$A215,СВЦЭМ!$B$39:$B$782,D$190)+'СЕТ СН'!$F$12</f>
        <v>177.42752849999999</v>
      </c>
      <c r="E215" s="36">
        <f>SUMIFS(СВЦЭМ!$F$39:$F$782,СВЦЭМ!$A$39:$A$782,$A215,СВЦЭМ!$B$39:$B$782,E$190)+'СЕТ СН'!$F$12</f>
        <v>176.74015839</v>
      </c>
      <c r="F215" s="36">
        <f>SUMIFS(СВЦЭМ!$F$39:$F$782,СВЦЭМ!$A$39:$A$782,$A215,СВЦЭМ!$B$39:$B$782,F$190)+'СЕТ СН'!$F$12</f>
        <v>177.05736722</v>
      </c>
      <c r="G215" s="36">
        <f>SUMIFS(СВЦЭМ!$F$39:$F$782,СВЦЭМ!$A$39:$A$782,$A215,СВЦЭМ!$B$39:$B$782,G$190)+'СЕТ СН'!$F$12</f>
        <v>177.52690516000001</v>
      </c>
      <c r="H215" s="36">
        <f>SUMIFS(СВЦЭМ!$F$39:$F$782,СВЦЭМ!$A$39:$A$782,$A215,СВЦЭМ!$B$39:$B$782,H$190)+'СЕТ СН'!$F$12</f>
        <v>177.34700329</v>
      </c>
      <c r="I215" s="36">
        <f>SUMIFS(СВЦЭМ!$F$39:$F$782,СВЦЭМ!$A$39:$A$782,$A215,СВЦЭМ!$B$39:$B$782,I$190)+'СЕТ СН'!$F$12</f>
        <v>152.34498844000001</v>
      </c>
      <c r="J215" s="36">
        <f>SUMIFS(СВЦЭМ!$F$39:$F$782,СВЦЭМ!$A$39:$A$782,$A215,СВЦЭМ!$B$39:$B$782,J$190)+'СЕТ СН'!$F$12</f>
        <v>138.47868248</v>
      </c>
      <c r="K215" s="36">
        <f>SUMIFS(СВЦЭМ!$F$39:$F$782,СВЦЭМ!$A$39:$A$782,$A215,СВЦЭМ!$B$39:$B$782,K$190)+'СЕТ СН'!$F$12</f>
        <v>142.49754177</v>
      </c>
      <c r="L215" s="36">
        <f>SUMIFS(СВЦЭМ!$F$39:$F$782,СВЦЭМ!$A$39:$A$782,$A215,СВЦЭМ!$B$39:$B$782,L$190)+'СЕТ СН'!$F$12</f>
        <v>140.90857826000001</v>
      </c>
      <c r="M215" s="36">
        <f>SUMIFS(СВЦЭМ!$F$39:$F$782,СВЦЭМ!$A$39:$A$782,$A215,СВЦЭМ!$B$39:$B$782,M$190)+'СЕТ СН'!$F$12</f>
        <v>140.87058733999999</v>
      </c>
      <c r="N215" s="36">
        <f>SUMIFS(СВЦЭМ!$F$39:$F$782,СВЦЭМ!$A$39:$A$782,$A215,СВЦЭМ!$B$39:$B$782,N$190)+'СЕТ СН'!$F$12</f>
        <v>152.74176183</v>
      </c>
      <c r="O215" s="36">
        <f>SUMIFS(СВЦЭМ!$F$39:$F$782,СВЦЭМ!$A$39:$A$782,$A215,СВЦЭМ!$B$39:$B$782,O$190)+'СЕТ СН'!$F$12</f>
        <v>163.63613823</v>
      </c>
      <c r="P215" s="36">
        <f>SUMIFS(СВЦЭМ!$F$39:$F$782,СВЦЭМ!$A$39:$A$782,$A215,СВЦЭМ!$B$39:$B$782,P$190)+'СЕТ СН'!$F$12</f>
        <v>165.43453832</v>
      </c>
      <c r="Q215" s="36">
        <f>SUMIFS(СВЦЭМ!$F$39:$F$782,СВЦЭМ!$A$39:$A$782,$A215,СВЦЭМ!$B$39:$B$782,Q$190)+'СЕТ СН'!$F$12</f>
        <v>167.37653424000001</v>
      </c>
      <c r="R215" s="36">
        <f>SUMIFS(СВЦЭМ!$F$39:$F$782,СВЦЭМ!$A$39:$A$782,$A215,СВЦЭМ!$B$39:$B$782,R$190)+'СЕТ СН'!$F$12</f>
        <v>159.41965956000001</v>
      </c>
      <c r="S215" s="36">
        <f>SUMIFS(СВЦЭМ!$F$39:$F$782,СВЦЭМ!$A$39:$A$782,$A215,СВЦЭМ!$B$39:$B$782,S$190)+'СЕТ СН'!$F$12</f>
        <v>143.43866517000001</v>
      </c>
      <c r="T215" s="36">
        <f>SUMIFS(СВЦЭМ!$F$39:$F$782,СВЦЭМ!$A$39:$A$782,$A215,СВЦЭМ!$B$39:$B$782,T$190)+'СЕТ СН'!$F$12</f>
        <v>139.67043365999999</v>
      </c>
      <c r="U215" s="36">
        <f>SUMIFS(СВЦЭМ!$F$39:$F$782,СВЦЭМ!$A$39:$A$782,$A215,СВЦЭМ!$B$39:$B$782,U$190)+'СЕТ СН'!$F$12</f>
        <v>141.23565593999999</v>
      </c>
      <c r="V215" s="36">
        <f>SUMIFS(СВЦЭМ!$F$39:$F$782,СВЦЭМ!$A$39:$A$782,$A215,СВЦЭМ!$B$39:$B$782,V$190)+'СЕТ СН'!$F$12</f>
        <v>141.42833440000001</v>
      </c>
      <c r="W215" s="36">
        <f>SUMIFS(СВЦЭМ!$F$39:$F$782,СВЦЭМ!$A$39:$A$782,$A215,СВЦЭМ!$B$39:$B$782,W$190)+'СЕТ СН'!$F$12</f>
        <v>143.50285332999999</v>
      </c>
      <c r="X215" s="36">
        <f>SUMIFS(СВЦЭМ!$F$39:$F$782,СВЦЭМ!$A$39:$A$782,$A215,СВЦЭМ!$B$39:$B$782,X$190)+'СЕТ СН'!$F$12</f>
        <v>139.83938752</v>
      </c>
      <c r="Y215" s="36">
        <f>SUMIFS(СВЦЭМ!$F$39:$F$782,СВЦЭМ!$A$39:$A$782,$A215,СВЦЭМ!$B$39:$B$782,Y$190)+'СЕТ СН'!$F$12</f>
        <v>129.35108323</v>
      </c>
    </row>
    <row r="216" spans="1:25" ht="15.75" x14ac:dyDescent="0.2">
      <c r="A216" s="35">
        <f t="shared" si="5"/>
        <v>44373</v>
      </c>
      <c r="B216" s="36">
        <f>SUMIFS(СВЦЭМ!$F$39:$F$782,СВЦЭМ!$A$39:$A$782,$A216,СВЦЭМ!$B$39:$B$782,B$190)+'СЕТ СН'!$F$12</f>
        <v>137.69528703</v>
      </c>
      <c r="C216" s="36">
        <f>SUMIFS(СВЦЭМ!$F$39:$F$782,СВЦЭМ!$A$39:$A$782,$A216,СВЦЭМ!$B$39:$B$782,C$190)+'СЕТ СН'!$F$12</f>
        <v>159.48506362000001</v>
      </c>
      <c r="D216" s="36">
        <f>SUMIFS(СВЦЭМ!$F$39:$F$782,СВЦЭМ!$A$39:$A$782,$A216,СВЦЭМ!$B$39:$B$782,D$190)+'СЕТ СН'!$F$12</f>
        <v>163.50606744000001</v>
      </c>
      <c r="E216" s="36">
        <f>SUMIFS(СВЦЭМ!$F$39:$F$782,СВЦЭМ!$A$39:$A$782,$A216,СВЦЭМ!$B$39:$B$782,E$190)+'СЕТ СН'!$F$12</f>
        <v>163.51515357</v>
      </c>
      <c r="F216" s="36">
        <f>SUMIFS(СВЦЭМ!$F$39:$F$782,СВЦЭМ!$A$39:$A$782,$A216,СВЦЭМ!$B$39:$B$782,F$190)+'СЕТ СН'!$F$12</f>
        <v>165.24835539</v>
      </c>
      <c r="G216" s="36">
        <f>SUMIFS(СВЦЭМ!$F$39:$F$782,СВЦЭМ!$A$39:$A$782,$A216,СВЦЭМ!$B$39:$B$782,G$190)+'СЕТ СН'!$F$12</f>
        <v>162.96995247999999</v>
      </c>
      <c r="H216" s="36">
        <f>SUMIFS(СВЦЭМ!$F$39:$F$782,СВЦЭМ!$A$39:$A$782,$A216,СВЦЭМ!$B$39:$B$782,H$190)+'СЕТ СН'!$F$12</f>
        <v>163.05649235000001</v>
      </c>
      <c r="I216" s="36">
        <f>SUMIFS(СВЦЭМ!$F$39:$F$782,СВЦЭМ!$A$39:$A$782,$A216,СВЦЭМ!$B$39:$B$782,I$190)+'СЕТ СН'!$F$12</f>
        <v>157.39021943</v>
      </c>
      <c r="J216" s="36">
        <f>SUMIFS(СВЦЭМ!$F$39:$F$782,СВЦЭМ!$A$39:$A$782,$A216,СВЦЭМ!$B$39:$B$782,J$190)+'СЕТ СН'!$F$12</f>
        <v>142.06737820000001</v>
      </c>
      <c r="K216" s="36">
        <f>SUMIFS(СВЦЭМ!$F$39:$F$782,СВЦЭМ!$A$39:$A$782,$A216,СВЦЭМ!$B$39:$B$782,K$190)+'СЕТ СН'!$F$12</f>
        <v>133.59872677999999</v>
      </c>
      <c r="L216" s="36">
        <f>SUMIFS(СВЦЭМ!$F$39:$F$782,СВЦЭМ!$A$39:$A$782,$A216,СВЦЭМ!$B$39:$B$782,L$190)+'СЕТ СН'!$F$12</f>
        <v>134.91008869999999</v>
      </c>
      <c r="M216" s="36">
        <f>SUMIFS(СВЦЭМ!$F$39:$F$782,СВЦЭМ!$A$39:$A$782,$A216,СВЦЭМ!$B$39:$B$782,M$190)+'СЕТ СН'!$F$12</f>
        <v>139.09040218999999</v>
      </c>
      <c r="N216" s="36">
        <f>SUMIFS(СВЦЭМ!$F$39:$F$782,СВЦЭМ!$A$39:$A$782,$A216,СВЦЭМ!$B$39:$B$782,N$190)+'СЕТ СН'!$F$12</f>
        <v>150.24586545</v>
      </c>
      <c r="O216" s="36">
        <f>SUMIFS(СВЦЭМ!$F$39:$F$782,СВЦЭМ!$A$39:$A$782,$A216,СВЦЭМ!$B$39:$B$782,O$190)+'СЕТ СН'!$F$12</f>
        <v>152.16891084</v>
      </c>
      <c r="P216" s="36">
        <f>SUMIFS(СВЦЭМ!$F$39:$F$782,СВЦЭМ!$A$39:$A$782,$A216,СВЦЭМ!$B$39:$B$782,P$190)+'СЕТ СН'!$F$12</f>
        <v>152.68022074999999</v>
      </c>
      <c r="Q216" s="36">
        <f>SUMIFS(СВЦЭМ!$F$39:$F$782,СВЦЭМ!$A$39:$A$782,$A216,СВЦЭМ!$B$39:$B$782,Q$190)+'СЕТ СН'!$F$12</f>
        <v>152.55906425000001</v>
      </c>
      <c r="R216" s="36">
        <f>SUMIFS(СВЦЭМ!$F$39:$F$782,СВЦЭМ!$A$39:$A$782,$A216,СВЦЭМ!$B$39:$B$782,R$190)+'СЕТ СН'!$F$12</f>
        <v>142.69158539</v>
      </c>
      <c r="S216" s="36">
        <f>SUMIFS(СВЦЭМ!$F$39:$F$782,СВЦЭМ!$A$39:$A$782,$A216,СВЦЭМ!$B$39:$B$782,S$190)+'СЕТ СН'!$F$12</f>
        <v>135.4586884</v>
      </c>
      <c r="T216" s="36">
        <f>SUMIFS(СВЦЭМ!$F$39:$F$782,СВЦЭМ!$A$39:$A$782,$A216,СВЦЭМ!$B$39:$B$782,T$190)+'СЕТ СН'!$F$12</f>
        <v>132.91811340000001</v>
      </c>
      <c r="U216" s="36">
        <f>SUMIFS(СВЦЭМ!$F$39:$F$782,СВЦЭМ!$A$39:$A$782,$A216,СВЦЭМ!$B$39:$B$782,U$190)+'СЕТ СН'!$F$12</f>
        <v>133.33211591</v>
      </c>
      <c r="V216" s="36">
        <f>SUMIFS(СВЦЭМ!$F$39:$F$782,СВЦЭМ!$A$39:$A$782,$A216,СВЦЭМ!$B$39:$B$782,V$190)+'СЕТ СН'!$F$12</f>
        <v>132.75031258000001</v>
      </c>
      <c r="W216" s="36">
        <f>SUMIFS(СВЦЭМ!$F$39:$F$782,СВЦЭМ!$A$39:$A$782,$A216,СВЦЭМ!$B$39:$B$782,W$190)+'СЕТ СН'!$F$12</f>
        <v>135.88464425999999</v>
      </c>
      <c r="X216" s="36">
        <f>SUMIFS(СВЦЭМ!$F$39:$F$782,СВЦЭМ!$A$39:$A$782,$A216,СВЦЭМ!$B$39:$B$782,X$190)+'СЕТ СН'!$F$12</f>
        <v>133.42951830999999</v>
      </c>
      <c r="Y216" s="36">
        <f>SUMIFS(СВЦЭМ!$F$39:$F$782,СВЦЭМ!$A$39:$A$782,$A216,СВЦЭМ!$B$39:$B$782,Y$190)+'СЕТ СН'!$F$12</f>
        <v>123.69195762</v>
      </c>
    </row>
    <row r="217" spans="1:25" ht="15.75" x14ac:dyDescent="0.2">
      <c r="A217" s="35">
        <f t="shared" si="5"/>
        <v>44374</v>
      </c>
      <c r="B217" s="36">
        <f>SUMIFS(СВЦЭМ!$F$39:$F$782,СВЦЭМ!$A$39:$A$782,$A217,СВЦЭМ!$B$39:$B$782,B$190)+'СЕТ СН'!$F$12</f>
        <v>128.62226909</v>
      </c>
      <c r="C217" s="36">
        <f>SUMIFS(СВЦЭМ!$F$39:$F$782,СВЦЭМ!$A$39:$A$782,$A217,СВЦЭМ!$B$39:$B$782,C$190)+'СЕТ СН'!$F$12</f>
        <v>141.39082933</v>
      </c>
      <c r="D217" s="36">
        <f>SUMIFS(СВЦЭМ!$F$39:$F$782,СВЦЭМ!$A$39:$A$782,$A217,СВЦЭМ!$B$39:$B$782,D$190)+'СЕТ СН'!$F$12</f>
        <v>157.83785272</v>
      </c>
      <c r="E217" s="36">
        <f>SUMIFS(СВЦЭМ!$F$39:$F$782,СВЦЭМ!$A$39:$A$782,$A217,СВЦЭМ!$B$39:$B$782,E$190)+'СЕТ СН'!$F$12</f>
        <v>162.36076969999999</v>
      </c>
      <c r="F217" s="36">
        <f>SUMIFS(СВЦЭМ!$F$39:$F$782,СВЦЭМ!$A$39:$A$782,$A217,СВЦЭМ!$B$39:$B$782,F$190)+'СЕТ СН'!$F$12</f>
        <v>163.50372003999999</v>
      </c>
      <c r="G217" s="36">
        <f>SUMIFS(СВЦЭМ!$F$39:$F$782,СВЦЭМ!$A$39:$A$782,$A217,СВЦЭМ!$B$39:$B$782,G$190)+'СЕТ СН'!$F$12</f>
        <v>163.13337597</v>
      </c>
      <c r="H217" s="36">
        <f>SUMIFS(СВЦЭМ!$F$39:$F$782,СВЦЭМ!$A$39:$A$782,$A217,СВЦЭМ!$B$39:$B$782,H$190)+'СЕТ СН'!$F$12</f>
        <v>158.78619938</v>
      </c>
      <c r="I217" s="36">
        <f>SUMIFS(СВЦЭМ!$F$39:$F$782,СВЦЭМ!$A$39:$A$782,$A217,СВЦЭМ!$B$39:$B$782,I$190)+'СЕТ СН'!$F$12</f>
        <v>139.93990203999999</v>
      </c>
      <c r="J217" s="36">
        <f>SUMIFS(СВЦЭМ!$F$39:$F$782,СВЦЭМ!$A$39:$A$782,$A217,СВЦЭМ!$B$39:$B$782,J$190)+'СЕТ СН'!$F$12</f>
        <v>128.74559468000001</v>
      </c>
      <c r="K217" s="36">
        <f>SUMIFS(СВЦЭМ!$F$39:$F$782,СВЦЭМ!$A$39:$A$782,$A217,СВЦЭМ!$B$39:$B$782,K$190)+'СЕТ СН'!$F$12</f>
        <v>128.06135173000001</v>
      </c>
      <c r="L217" s="36">
        <f>SUMIFS(СВЦЭМ!$F$39:$F$782,СВЦЭМ!$A$39:$A$782,$A217,СВЦЭМ!$B$39:$B$782,L$190)+'СЕТ СН'!$F$12</f>
        <v>125.62510725999999</v>
      </c>
      <c r="M217" s="36">
        <f>SUMIFS(СВЦЭМ!$F$39:$F$782,СВЦЭМ!$A$39:$A$782,$A217,СВЦЭМ!$B$39:$B$782,M$190)+'СЕТ СН'!$F$12</f>
        <v>130.84576949000001</v>
      </c>
      <c r="N217" s="36">
        <f>SUMIFS(СВЦЭМ!$F$39:$F$782,СВЦЭМ!$A$39:$A$782,$A217,СВЦЭМ!$B$39:$B$782,N$190)+'СЕТ СН'!$F$12</f>
        <v>145.59911629999999</v>
      </c>
      <c r="O217" s="36">
        <f>SUMIFS(СВЦЭМ!$F$39:$F$782,СВЦЭМ!$A$39:$A$782,$A217,СВЦЭМ!$B$39:$B$782,O$190)+'СЕТ СН'!$F$12</f>
        <v>158.11394365999999</v>
      </c>
      <c r="P217" s="36">
        <f>SUMIFS(СВЦЭМ!$F$39:$F$782,СВЦЭМ!$A$39:$A$782,$A217,СВЦЭМ!$B$39:$B$782,P$190)+'СЕТ СН'!$F$12</f>
        <v>159.84981436000001</v>
      </c>
      <c r="Q217" s="36">
        <f>SUMIFS(СВЦЭМ!$F$39:$F$782,СВЦЭМ!$A$39:$A$782,$A217,СВЦЭМ!$B$39:$B$782,Q$190)+'СЕТ СН'!$F$12</f>
        <v>160.17830563000001</v>
      </c>
      <c r="R217" s="36">
        <f>SUMIFS(СВЦЭМ!$F$39:$F$782,СВЦЭМ!$A$39:$A$782,$A217,СВЦЭМ!$B$39:$B$782,R$190)+'СЕТ СН'!$F$12</f>
        <v>151.01315439000001</v>
      </c>
      <c r="S217" s="36">
        <f>SUMIFS(СВЦЭМ!$F$39:$F$782,СВЦЭМ!$A$39:$A$782,$A217,СВЦЭМ!$B$39:$B$782,S$190)+'СЕТ СН'!$F$12</f>
        <v>136.97819502999999</v>
      </c>
      <c r="T217" s="36">
        <f>SUMIFS(СВЦЭМ!$F$39:$F$782,СВЦЭМ!$A$39:$A$782,$A217,СВЦЭМ!$B$39:$B$782,T$190)+'СЕТ СН'!$F$12</f>
        <v>128.13640866</v>
      </c>
      <c r="U217" s="36">
        <f>SUMIFS(СВЦЭМ!$F$39:$F$782,СВЦЭМ!$A$39:$A$782,$A217,СВЦЭМ!$B$39:$B$782,U$190)+'СЕТ СН'!$F$12</f>
        <v>126.39587328</v>
      </c>
      <c r="V217" s="36">
        <f>SUMIFS(СВЦЭМ!$F$39:$F$782,СВЦЭМ!$A$39:$A$782,$A217,СВЦЭМ!$B$39:$B$782,V$190)+'СЕТ СН'!$F$12</f>
        <v>122.59742708</v>
      </c>
      <c r="W217" s="36">
        <f>SUMIFS(СВЦЭМ!$F$39:$F$782,СВЦЭМ!$A$39:$A$782,$A217,СВЦЭМ!$B$39:$B$782,W$190)+'СЕТ СН'!$F$12</f>
        <v>122.79338703000001</v>
      </c>
      <c r="X217" s="36">
        <f>SUMIFS(СВЦЭМ!$F$39:$F$782,СВЦЭМ!$A$39:$A$782,$A217,СВЦЭМ!$B$39:$B$782,X$190)+'СЕТ СН'!$F$12</f>
        <v>122.22603727000001</v>
      </c>
      <c r="Y217" s="36">
        <f>SUMIFS(СВЦЭМ!$F$39:$F$782,СВЦЭМ!$A$39:$A$782,$A217,СВЦЭМ!$B$39:$B$782,Y$190)+'СЕТ СН'!$F$12</f>
        <v>122.88188082000001</v>
      </c>
    </row>
    <row r="218" spans="1:25" ht="15.75" x14ac:dyDescent="0.2">
      <c r="A218" s="35">
        <f t="shared" si="5"/>
        <v>44375</v>
      </c>
      <c r="B218" s="36">
        <f>SUMIFS(СВЦЭМ!$F$39:$F$782,СВЦЭМ!$A$39:$A$782,$A218,СВЦЭМ!$B$39:$B$782,B$190)+'СЕТ СН'!$F$12</f>
        <v>133.77334098</v>
      </c>
      <c r="C218" s="36">
        <f>SUMIFS(СВЦЭМ!$F$39:$F$782,СВЦЭМ!$A$39:$A$782,$A218,СВЦЭМ!$B$39:$B$782,C$190)+'СЕТ СН'!$F$12</f>
        <v>152.27952898000001</v>
      </c>
      <c r="D218" s="36">
        <f>SUMIFS(СВЦЭМ!$F$39:$F$782,СВЦЭМ!$A$39:$A$782,$A218,СВЦЭМ!$B$39:$B$782,D$190)+'СЕТ СН'!$F$12</f>
        <v>155.06831138999999</v>
      </c>
      <c r="E218" s="36">
        <f>SUMIFS(СВЦЭМ!$F$39:$F$782,СВЦЭМ!$A$39:$A$782,$A218,СВЦЭМ!$B$39:$B$782,E$190)+'СЕТ СН'!$F$12</f>
        <v>157.91756859</v>
      </c>
      <c r="F218" s="36">
        <f>SUMIFS(СВЦЭМ!$F$39:$F$782,СВЦЭМ!$A$39:$A$782,$A218,СВЦЭМ!$B$39:$B$782,F$190)+'СЕТ СН'!$F$12</f>
        <v>157.56896208000001</v>
      </c>
      <c r="G218" s="36">
        <f>SUMIFS(СВЦЭМ!$F$39:$F$782,СВЦЭМ!$A$39:$A$782,$A218,СВЦЭМ!$B$39:$B$782,G$190)+'СЕТ СН'!$F$12</f>
        <v>154.45085800999999</v>
      </c>
      <c r="H218" s="36">
        <f>SUMIFS(СВЦЭМ!$F$39:$F$782,СВЦЭМ!$A$39:$A$782,$A218,СВЦЭМ!$B$39:$B$782,H$190)+'СЕТ СН'!$F$12</f>
        <v>155.02237446999999</v>
      </c>
      <c r="I218" s="36">
        <f>SUMIFS(СВЦЭМ!$F$39:$F$782,СВЦЭМ!$A$39:$A$782,$A218,СВЦЭМ!$B$39:$B$782,I$190)+'СЕТ СН'!$F$12</f>
        <v>165.97880408</v>
      </c>
      <c r="J218" s="36">
        <f>SUMIFS(СВЦЭМ!$F$39:$F$782,СВЦЭМ!$A$39:$A$782,$A218,СВЦЭМ!$B$39:$B$782,J$190)+'СЕТ СН'!$F$12</f>
        <v>150.23323565999999</v>
      </c>
      <c r="K218" s="36">
        <f>SUMIFS(СВЦЭМ!$F$39:$F$782,СВЦЭМ!$A$39:$A$782,$A218,СВЦЭМ!$B$39:$B$782,K$190)+'СЕТ СН'!$F$12</f>
        <v>140.36752601000001</v>
      </c>
      <c r="L218" s="36">
        <f>SUMIFS(СВЦЭМ!$F$39:$F$782,СВЦЭМ!$A$39:$A$782,$A218,СВЦЭМ!$B$39:$B$782,L$190)+'СЕТ СН'!$F$12</f>
        <v>133.13697825</v>
      </c>
      <c r="M218" s="36">
        <f>SUMIFS(СВЦЭМ!$F$39:$F$782,СВЦЭМ!$A$39:$A$782,$A218,СВЦЭМ!$B$39:$B$782,M$190)+'СЕТ СН'!$F$12</f>
        <v>141.1461529</v>
      </c>
      <c r="N218" s="36">
        <f>SUMIFS(СВЦЭМ!$F$39:$F$782,СВЦЭМ!$A$39:$A$782,$A218,СВЦЭМ!$B$39:$B$782,N$190)+'СЕТ СН'!$F$12</f>
        <v>157.52469697999999</v>
      </c>
      <c r="O218" s="36">
        <f>SUMIFS(СВЦЭМ!$F$39:$F$782,СВЦЭМ!$A$39:$A$782,$A218,СВЦЭМ!$B$39:$B$782,O$190)+'СЕТ СН'!$F$12</f>
        <v>164.82873147000001</v>
      </c>
      <c r="P218" s="36">
        <f>SUMIFS(СВЦЭМ!$F$39:$F$782,СВЦЭМ!$A$39:$A$782,$A218,СВЦЭМ!$B$39:$B$782,P$190)+'СЕТ СН'!$F$12</f>
        <v>165.84082717000001</v>
      </c>
      <c r="Q218" s="36">
        <f>SUMIFS(СВЦЭМ!$F$39:$F$782,СВЦЭМ!$A$39:$A$782,$A218,СВЦЭМ!$B$39:$B$782,Q$190)+'СЕТ СН'!$F$12</f>
        <v>164.19397594</v>
      </c>
      <c r="R218" s="36">
        <f>SUMIFS(СВЦЭМ!$F$39:$F$782,СВЦЭМ!$A$39:$A$782,$A218,СВЦЭМ!$B$39:$B$782,R$190)+'СЕТ СН'!$F$12</f>
        <v>155.89270085000001</v>
      </c>
      <c r="S218" s="36">
        <f>SUMIFS(СВЦЭМ!$F$39:$F$782,СВЦЭМ!$A$39:$A$782,$A218,СВЦЭМ!$B$39:$B$782,S$190)+'СЕТ СН'!$F$12</f>
        <v>146.23359719999999</v>
      </c>
      <c r="T218" s="36">
        <f>SUMIFS(СВЦЭМ!$F$39:$F$782,СВЦЭМ!$A$39:$A$782,$A218,СВЦЭМ!$B$39:$B$782,T$190)+'СЕТ СН'!$F$12</f>
        <v>132.38574376</v>
      </c>
      <c r="U218" s="36">
        <f>SUMIFS(СВЦЭМ!$F$39:$F$782,СВЦЭМ!$A$39:$A$782,$A218,СВЦЭМ!$B$39:$B$782,U$190)+'СЕТ СН'!$F$12</f>
        <v>133.93449319000001</v>
      </c>
      <c r="V218" s="36">
        <f>SUMIFS(СВЦЭМ!$F$39:$F$782,СВЦЭМ!$A$39:$A$782,$A218,СВЦЭМ!$B$39:$B$782,V$190)+'СЕТ СН'!$F$12</f>
        <v>128.33798611</v>
      </c>
      <c r="W218" s="36">
        <f>SUMIFS(СВЦЭМ!$F$39:$F$782,СВЦЭМ!$A$39:$A$782,$A218,СВЦЭМ!$B$39:$B$782,W$190)+'СЕТ СН'!$F$12</f>
        <v>130.58931588999999</v>
      </c>
      <c r="X218" s="36">
        <f>SUMIFS(СВЦЭМ!$F$39:$F$782,СВЦЭМ!$A$39:$A$782,$A218,СВЦЭМ!$B$39:$B$782,X$190)+'СЕТ СН'!$F$12</f>
        <v>133.41204714</v>
      </c>
      <c r="Y218" s="36">
        <f>SUMIFS(СВЦЭМ!$F$39:$F$782,СВЦЭМ!$A$39:$A$782,$A218,СВЦЭМ!$B$39:$B$782,Y$190)+'СЕТ СН'!$F$12</f>
        <v>143.51444816</v>
      </c>
    </row>
    <row r="219" spans="1:25" ht="15.75" x14ac:dyDescent="0.2">
      <c r="A219" s="35">
        <f t="shared" si="5"/>
        <v>44376</v>
      </c>
      <c r="B219" s="36">
        <f>SUMIFS(СВЦЭМ!$F$39:$F$782,СВЦЭМ!$A$39:$A$782,$A219,СВЦЭМ!$B$39:$B$782,B$190)+'СЕТ СН'!$F$12</f>
        <v>141.92882932000001</v>
      </c>
      <c r="C219" s="36">
        <f>SUMIFS(СВЦЭМ!$F$39:$F$782,СВЦЭМ!$A$39:$A$782,$A219,СВЦЭМ!$B$39:$B$782,C$190)+'СЕТ СН'!$F$12</f>
        <v>150.53718655</v>
      </c>
      <c r="D219" s="36">
        <f>SUMIFS(СВЦЭМ!$F$39:$F$782,СВЦЭМ!$A$39:$A$782,$A219,СВЦЭМ!$B$39:$B$782,D$190)+'СЕТ СН'!$F$12</f>
        <v>153.64493363</v>
      </c>
      <c r="E219" s="36">
        <f>SUMIFS(СВЦЭМ!$F$39:$F$782,СВЦЭМ!$A$39:$A$782,$A219,СВЦЭМ!$B$39:$B$782,E$190)+'СЕТ СН'!$F$12</f>
        <v>157.68444036</v>
      </c>
      <c r="F219" s="36">
        <f>SUMIFS(СВЦЭМ!$F$39:$F$782,СВЦЭМ!$A$39:$A$782,$A219,СВЦЭМ!$B$39:$B$782,F$190)+'СЕТ СН'!$F$12</f>
        <v>157.59290204000001</v>
      </c>
      <c r="G219" s="36">
        <f>SUMIFS(СВЦЭМ!$F$39:$F$782,СВЦЭМ!$A$39:$A$782,$A219,СВЦЭМ!$B$39:$B$782,G$190)+'СЕТ СН'!$F$12</f>
        <v>155.61876993000001</v>
      </c>
      <c r="H219" s="36">
        <f>SUMIFS(СВЦЭМ!$F$39:$F$782,СВЦЭМ!$A$39:$A$782,$A219,СВЦЭМ!$B$39:$B$782,H$190)+'СЕТ СН'!$F$12</f>
        <v>153.78468404</v>
      </c>
      <c r="I219" s="36">
        <f>SUMIFS(СВЦЭМ!$F$39:$F$782,СВЦЭМ!$A$39:$A$782,$A219,СВЦЭМ!$B$39:$B$782,I$190)+'СЕТ СН'!$F$12</f>
        <v>162.16839572999999</v>
      </c>
      <c r="J219" s="36">
        <f>SUMIFS(СВЦЭМ!$F$39:$F$782,СВЦЭМ!$A$39:$A$782,$A219,СВЦЭМ!$B$39:$B$782,J$190)+'СЕТ СН'!$F$12</f>
        <v>148.44274983</v>
      </c>
      <c r="K219" s="36">
        <f>SUMIFS(СВЦЭМ!$F$39:$F$782,СВЦЭМ!$A$39:$A$782,$A219,СВЦЭМ!$B$39:$B$782,K$190)+'СЕТ СН'!$F$12</f>
        <v>139.77371162</v>
      </c>
      <c r="L219" s="36">
        <f>SUMIFS(СВЦЭМ!$F$39:$F$782,СВЦЭМ!$A$39:$A$782,$A219,СВЦЭМ!$B$39:$B$782,L$190)+'СЕТ СН'!$F$12</f>
        <v>132.84891911</v>
      </c>
      <c r="M219" s="36">
        <f>SUMIFS(СВЦЭМ!$F$39:$F$782,СВЦЭМ!$A$39:$A$782,$A219,СВЦЭМ!$B$39:$B$782,M$190)+'СЕТ СН'!$F$12</f>
        <v>139.29478893999999</v>
      </c>
      <c r="N219" s="36">
        <f>SUMIFS(СВЦЭМ!$F$39:$F$782,СВЦЭМ!$A$39:$A$782,$A219,СВЦЭМ!$B$39:$B$782,N$190)+'СЕТ СН'!$F$12</f>
        <v>156.08273406000001</v>
      </c>
      <c r="O219" s="36">
        <f>SUMIFS(СВЦЭМ!$F$39:$F$782,СВЦЭМ!$A$39:$A$782,$A219,СВЦЭМ!$B$39:$B$782,O$190)+'СЕТ СН'!$F$12</f>
        <v>165.47126048999999</v>
      </c>
      <c r="P219" s="36">
        <f>SUMIFS(СВЦЭМ!$F$39:$F$782,СВЦЭМ!$A$39:$A$782,$A219,СВЦЭМ!$B$39:$B$782,P$190)+'СЕТ СН'!$F$12</f>
        <v>167.01961458</v>
      </c>
      <c r="Q219" s="36">
        <f>SUMIFS(СВЦЭМ!$F$39:$F$782,СВЦЭМ!$A$39:$A$782,$A219,СВЦЭМ!$B$39:$B$782,Q$190)+'СЕТ СН'!$F$12</f>
        <v>164.97949754999999</v>
      </c>
      <c r="R219" s="36">
        <f>SUMIFS(СВЦЭМ!$F$39:$F$782,СВЦЭМ!$A$39:$A$782,$A219,СВЦЭМ!$B$39:$B$782,R$190)+'СЕТ СН'!$F$12</f>
        <v>158.08247248000001</v>
      </c>
      <c r="S219" s="36">
        <f>SUMIFS(СВЦЭМ!$F$39:$F$782,СВЦЭМ!$A$39:$A$782,$A219,СВЦЭМ!$B$39:$B$782,S$190)+'СЕТ СН'!$F$12</f>
        <v>147.18919525000001</v>
      </c>
      <c r="T219" s="36">
        <f>SUMIFS(СВЦЭМ!$F$39:$F$782,СВЦЭМ!$A$39:$A$782,$A219,СВЦЭМ!$B$39:$B$782,T$190)+'СЕТ СН'!$F$12</f>
        <v>135.31588255</v>
      </c>
      <c r="U219" s="36">
        <f>SUMIFS(СВЦЭМ!$F$39:$F$782,СВЦЭМ!$A$39:$A$782,$A219,СВЦЭМ!$B$39:$B$782,U$190)+'СЕТ СН'!$F$12</f>
        <v>134.72359046</v>
      </c>
      <c r="V219" s="36">
        <f>SUMIFS(СВЦЭМ!$F$39:$F$782,СВЦЭМ!$A$39:$A$782,$A219,СВЦЭМ!$B$39:$B$782,V$190)+'СЕТ СН'!$F$12</f>
        <v>128.48820573</v>
      </c>
      <c r="W219" s="36">
        <f>SUMIFS(СВЦЭМ!$F$39:$F$782,СВЦЭМ!$A$39:$A$782,$A219,СВЦЭМ!$B$39:$B$782,W$190)+'СЕТ СН'!$F$12</f>
        <v>130.74888558999999</v>
      </c>
      <c r="X219" s="36">
        <f>SUMIFS(СВЦЭМ!$F$39:$F$782,СВЦЭМ!$A$39:$A$782,$A219,СВЦЭМ!$B$39:$B$782,X$190)+'СЕТ СН'!$F$12</f>
        <v>133.84402972000001</v>
      </c>
      <c r="Y219" s="36">
        <f>SUMIFS(СВЦЭМ!$F$39:$F$782,СВЦЭМ!$A$39:$A$782,$A219,СВЦЭМ!$B$39:$B$782,Y$190)+'СЕТ СН'!$F$12</f>
        <v>142.18800110000001</v>
      </c>
    </row>
    <row r="220" spans="1:25" ht="15.75" x14ac:dyDescent="0.2">
      <c r="A220" s="35">
        <f t="shared" si="5"/>
        <v>44377</v>
      </c>
      <c r="B220" s="36">
        <f>SUMIFS(СВЦЭМ!$F$39:$F$782,СВЦЭМ!$A$39:$A$782,$A220,СВЦЭМ!$B$39:$B$782,B$190)+'СЕТ СН'!$F$12</f>
        <v>142.72106128999999</v>
      </c>
      <c r="C220" s="36">
        <f>SUMIFS(СВЦЭМ!$F$39:$F$782,СВЦЭМ!$A$39:$A$782,$A220,СВЦЭМ!$B$39:$B$782,C$190)+'СЕТ СН'!$F$12</f>
        <v>164.84990836</v>
      </c>
      <c r="D220" s="36">
        <f>SUMIFS(СВЦЭМ!$F$39:$F$782,СВЦЭМ!$A$39:$A$782,$A220,СВЦЭМ!$B$39:$B$782,D$190)+'СЕТ СН'!$F$12</f>
        <v>182.65865231000001</v>
      </c>
      <c r="E220" s="36">
        <f>SUMIFS(СВЦЭМ!$F$39:$F$782,СВЦЭМ!$A$39:$A$782,$A220,СВЦЭМ!$B$39:$B$782,E$190)+'СЕТ СН'!$F$12</f>
        <v>182.06915179999999</v>
      </c>
      <c r="F220" s="36">
        <f>SUMIFS(СВЦЭМ!$F$39:$F$782,СВЦЭМ!$A$39:$A$782,$A220,СВЦЭМ!$B$39:$B$782,F$190)+'СЕТ СН'!$F$12</f>
        <v>181.55719833000001</v>
      </c>
      <c r="G220" s="36">
        <f>SUMIFS(СВЦЭМ!$F$39:$F$782,СВЦЭМ!$A$39:$A$782,$A220,СВЦЭМ!$B$39:$B$782,G$190)+'СЕТ СН'!$F$12</f>
        <v>181.61883209999999</v>
      </c>
      <c r="H220" s="36">
        <f>SUMIFS(СВЦЭМ!$F$39:$F$782,СВЦЭМ!$A$39:$A$782,$A220,СВЦЭМ!$B$39:$B$782,H$190)+'СЕТ СН'!$F$12</f>
        <v>175.65469411999999</v>
      </c>
      <c r="I220" s="36">
        <f>SUMIFS(СВЦЭМ!$F$39:$F$782,СВЦЭМ!$A$39:$A$782,$A220,СВЦЭМ!$B$39:$B$782,I$190)+'СЕТ СН'!$F$12</f>
        <v>154.15243265999999</v>
      </c>
      <c r="J220" s="36">
        <f>SUMIFS(СВЦЭМ!$F$39:$F$782,СВЦЭМ!$A$39:$A$782,$A220,СВЦЭМ!$B$39:$B$782,J$190)+'СЕТ СН'!$F$12</f>
        <v>137.06210952000001</v>
      </c>
      <c r="K220" s="36">
        <f>SUMIFS(СВЦЭМ!$F$39:$F$782,СВЦЭМ!$A$39:$A$782,$A220,СВЦЭМ!$B$39:$B$782,K$190)+'СЕТ СН'!$F$12</f>
        <v>127.04315509</v>
      </c>
      <c r="L220" s="36">
        <f>SUMIFS(СВЦЭМ!$F$39:$F$782,СВЦЭМ!$A$39:$A$782,$A220,СВЦЭМ!$B$39:$B$782,L$190)+'СЕТ СН'!$F$12</f>
        <v>122.04640225</v>
      </c>
      <c r="M220" s="36">
        <f>SUMIFS(СВЦЭМ!$F$39:$F$782,СВЦЭМ!$A$39:$A$782,$A220,СВЦЭМ!$B$39:$B$782,M$190)+'СЕТ СН'!$F$12</f>
        <v>129.26883329</v>
      </c>
      <c r="N220" s="36">
        <f>SUMIFS(СВЦЭМ!$F$39:$F$782,СВЦЭМ!$A$39:$A$782,$A220,СВЦЭМ!$B$39:$B$782,N$190)+'СЕТ СН'!$F$12</f>
        <v>143.17391670000001</v>
      </c>
      <c r="O220" s="36">
        <f>SUMIFS(СВЦЭМ!$F$39:$F$782,СВЦЭМ!$A$39:$A$782,$A220,СВЦЭМ!$B$39:$B$782,O$190)+'СЕТ СН'!$F$12</f>
        <v>153.55897297999999</v>
      </c>
      <c r="P220" s="36">
        <f>SUMIFS(СВЦЭМ!$F$39:$F$782,СВЦЭМ!$A$39:$A$782,$A220,СВЦЭМ!$B$39:$B$782,P$190)+'СЕТ СН'!$F$12</f>
        <v>158.73301079999999</v>
      </c>
      <c r="Q220" s="36">
        <f>SUMIFS(СВЦЭМ!$F$39:$F$782,СВЦЭМ!$A$39:$A$782,$A220,СВЦЭМ!$B$39:$B$782,Q$190)+'СЕТ СН'!$F$12</f>
        <v>155.04871840999999</v>
      </c>
      <c r="R220" s="36">
        <f>SUMIFS(СВЦЭМ!$F$39:$F$782,СВЦЭМ!$A$39:$A$782,$A220,СВЦЭМ!$B$39:$B$782,R$190)+'СЕТ СН'!$F$12</f>
        <v>145.33848423000001</v>
      </c>
      <c r="S220" s="36">
        <f>SUMIFS(СВЦЭМ!$F$39:$F$782,СВЦЭМ!$A$39:$A$782,$A220,СВЦЭМ!$B$39:$B$782,S$190)+'СЕТ СН'!$F$12</f>
        <v>132.74755535</v>
      </c>
      <c r="T220" s="36">
        <f>SUMIFS(СВЦЭМ!$F$39:$F$782,СВЦЭМ!$A$39:$A$782,$A220,СВЦЭМ!$B$39:$B$782,T$190)+'СЕТ СН'!$F$12</f>
        <v>124.67290383</v>
      </c>
      <c r="U220" s="36">
        <f>SUMIFS(СВЦЭМ!$F$39:$F$782,СВЦЭМ!$A$39:$A$782,$A220,СВЦЭМ!$B$39:$B$782,U$190)+'СЕТ СН'!$F$12</f>
        <v>125.11622901</v>
      </c>
      <c r="V220" s="36">
        <f>SUMIFS(СВЦЭМ!$F$39:$F$782,СВЦЭМ!$A$39:$A$782,$A220,СВЦЭМ!$B$39:$B$782,V$190)+'СЕТ СН'!$F$12</f>
        <v>121.4658393</v>
      </c>
      <c r="W220" s="36">
        <f>SUMIFS(СВЦЭМ!$F$39:$F$782,СВЦЭМ!$A$39:$A$782,$A220,СВЦЭМ!$B$39:$B$782,W$190)+'СЕТ СН'!$F$12</f>
        <v>121.76786159</v>
      </c>
      <c r="X220" s="36">
        <f>SUMIFS(СВЦЭМ!$F$39:$F$782,СВЦЭМ!$A$39:$A$782,$A220,СВЦЭМ!$B$39:$B$782,X$190)+'СЕТ СН'!$F$12</f>
        <v>123.85286863</v>
      </c>
      <c r="Y220" s="36">
        <f>SUMIFS(СВЦЭМ!$F$39:$F$782,СВЦЭМ!$A$39:$A$782,$A220,СВЦЭМ!$B$39:$B$782,Y$190)+'СЕТ СН'!$F$12</f>
        <v>125.33316713000001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44349</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44350</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44351</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44352</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44353</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44354</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44355</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44356</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44357</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44358</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44359</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44360</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44361</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44362</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44363</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44364</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44365</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44366</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44367</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44368</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44369</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44370</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44371</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44372</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44373</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44374</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44375</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44376</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44377</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44378</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44349</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44350</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44351</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44352</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44353</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44354</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44355</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44356</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44357</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44358</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44359</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44360</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44361</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44362</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44363</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44364</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44365</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44366</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44367</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44368</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44369</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44370</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44371</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44372</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44373</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44374</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44375</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44376</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44377</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44378</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44349</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44350</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44351</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44352</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44353</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44354</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44355</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44356</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44357</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44358</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44359</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44360</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44361</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44362</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44363</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44364</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44365</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44366</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44367</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44368</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44369</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44370</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44371</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44372</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44373</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44374</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44375</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44376</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44377</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44378</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44349</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44350</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44351</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44352</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44353</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44354</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44355</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44356</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44357</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44358</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44359</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44360</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44361</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44362</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44363</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44364</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44365</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44366</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44367</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44368</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44369</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44370</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44371</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44372</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44373</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44374</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44375</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44376</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44377</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44378</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44349</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44350</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44351</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44352</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44353</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44354</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44355</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44356</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44357</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44358</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44359</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44360</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44361</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44362</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44363</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44364</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44365</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44366</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44367</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44368</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44369</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44370</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44371</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44372</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44373</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44374</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44375</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44376</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44377</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44378</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44349</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44350</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44351</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44352</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44353</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44354</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44355</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44356</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44357</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44358</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44359</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44360</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44361</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44362</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44363</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44364</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44365</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44366</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44367</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44368</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44369</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44370</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44371</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44372</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44373</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44374</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44375</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44376</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44377</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44378</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380856.35282457882</v>
      </c>
      <c r="O439" s="139"/>
      <c r="P439" s="138">
        <f>СВЦЭМ!$D$12+'СЕТ СН'!$F$10-'СЕТ СН'!$G$22</f>
        <v>380856.35282457882</v>
      </c>
      <c r="Q439" s="139"/>
      <c r="R439" s="138">
        <f>СВЦЭМ!$D$12+'СЕТ СН'!$F$10-'СЕТ СН'!$H$22</f>
        <v>380856.35282457882</v>
      </c>
      <c r="S439" s="139"/>
      <c r="T439" s="138">
        <f>СВЦЭМ!$D$12+'СЕТ СН'!$F$10-'СЕТ СН'!$I$22</f>
        <v>380856.35282457882</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июне 2021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01.06.2021</v>
      </c>
      <c r="B12" s="36">
        <f>SUMIFS(СВЦЭМ!$D$39:$D$782,СВЦЭМ!$A$39:$A$782,$A12,СВЦЭМ!$B$39:$B$782,B$11)+'СЕТ СН'!$F$11+СВЦЭМ!$D$10+'СЕТ СН'!$F$6-'СЕТ СН'!$F$23</f>
        <v>760.68112099999996</v>
      </c>
      <c r="C12" s="36">
        <f>SUMIFS(СВЦЭМ!$D$39:$D$782,СВЦЭМ!$A$39:$A$782,$A12,СВЦЭМ!$B$39:$B$782,C$11)+'СЕТ СН'!$F$11+СВЦЭМ!$D$10+'СЕТ СН'!$F$6-'СЕТ СН'!$F$23</f>
        <v>821.86156477999998</v>
      </c>
      <c r="D12" s="36">
        <f>SUMIFS(СВЦЭМ!$D$39:$D$782,СВЦЭМ!$A$39:$A$782,$A12,СВЦЭМ!$B$39:$B$782,D$11)+'СЕТ СН'!$F$11+СВЦЭМ!$D$10+'СЕТ СН'!$F$6-'СЕТ СН'!$F$23</f>
        <v>843.90338154999995</v>
      </c>
      <c r="E12" s="36">
        <f>SUMIFS(СВЦЭМ!$D$39:$D$782,СВЦЭМ!$A$39:$A$782,$A12,СВЦЭМ!$B$39:$B$782,E$11)+'СЕТ СН'!$F$11+СВЦЭМ!$D$10+'СЕТ СН'!$F$6-'СЕТ СН'!$F$23</f>
        <v>852.62184160000004</v>
      </c>
      <c r="F12" s="36">
        <f>SUMIFS(СВЦЭМ!$D$39:$D$782,СВЦЭМ!$A$39:$A$782,$A12,СВЦЭМ!$B$39:$B$782,F$11)+'СЕТ СН'!$F$11+СВЦЭМ!$D$10+'СЕТ СН'!$F$6-'СЕТ СН'!$F$23</f>
        <v>855.14981579000005</v>
      </c>
      <c r="G12" s="36">
        <f>SUMIFS(СВЦЭМ!$D$39:$D$782,СВЦЭМ!$A$39:$A$782,$A12,СВЦЭМ!$B$39:$B$782,G$11)+'СЕТ СН'!$F$11+СВЦЭМ!$D$10+'СЕТ СН'!$F$6-'СЕТ СН'!$F$23</f>
        <v>836.92759120000005</v>
      </c>
      <c r="H12" s="36">
        <f>SUMIFS(СВЦЭМ!$D$39:$D$782,СВЦЭМ!$A$39:$A$782,$A12,СВЦЭМ!$B$39:$B$782,H$11)+'СЕТ СН'!$F$11+СВЦЭМ!$D$10+'СЕТ СН'!$F$6-'СЕТ СН'!$F$23</f>
        <v>796.16538447000005</v>
      </c>
      <c r="I12" s="36">
        <f>SUMIFS(СВЦЭМ!$D$39:$D$782,СВЦЭМ!$A$39:$A$782,$A12,СВЦЭМ!$B$39:$B$782,I$11)+'СЕТ СН'!$F$11+СВЦЭМ!$D$10+'СЕТ СН'!$F$6-'СЕТ СН'!$F$23</f>
        <v>704.99031923999996</v>
      </c>
      <c r="J12" s="36">
        <f>SUMIFS(СВЦЭМ!$D$39:$D$782,СВЦЭМ!$A$39:$A$782,$A12,СВЦЭМ!$B$39:$B$782,J$11)+'СЕТ СН'!$F$11+СВЦЭМ!$D$10+'СЕТ СН'!$F$6-'СЕТ СН'!$F$23</f>
        <v>660.00605043999997</v>
      </c>
      <c r="K12" s="36">
        <f>SUMIFS(СВЦЭМ!$D$39:$D$782,СВЦЭМ!$A$39:$A$782,$A12,СВЦЭМ!$B$39:$B$782,K$11)+'СЕТ СН'!$F$11+СВЦЭМ!$D$10+'СЕТ СН'!$F$6-'СЕТ СН'!$F$23</f>
        <v>760.35889010000005</v>
      </c>
      <c r="L12" s="36">
        <f>SUMIFS(СВЦЭМ!$D$39:$D$782,СВЦЭМ!$A$39:$A$782,$A12,СВЦЭМ!$B$39:$B$782,L$11)+'СЕТ СН'!$F$11+СВЦЭМ!$D$10+'СЕТ СН'!$F$6-'СЕТ СН'!$F$23</f>
        <v>742.55957922000005</v>
      </c>
      <c r="M12" s="36">
        <f>SUMIFS(СВЦЭМ!$D$39:$D$782,СВЦЭМ!$A$39:$A$782,$A12,СВЦЭМ!$B$39:$B$782,M$11)+'СЕТ СН'!$F$11+СВЦЭМ!$D$10+'СЕТ СН'!$F$6-'СЕТ СН'!$F$23</f>
        <v>730.40081352000004</v>
      </c>
      <c r="N12" s="36">
        <f>SUMIFS(СВЦЭМ!$D$39:$D$782,СВЦЭМ!$A$39:$A$782,$A12,СВЦЭМ!$B$39:$B$782,N$11)+'СЕТ СН'!$F$11+СВЦЭМ!$D$10+'СЕТ СН'!$F$6-'СЕТ СН'!$F$23</f>
        <v>740.63589775000003</v>
      </c>
      <c r="O12" s="36">
        <f>SUMIFS(СВЦЭМ!$D$39:$D$782,СВЦЭМ!$A$39:$A$782,$A12,СВЦЭМ!$B$39:$B$782,O$11)+'СЕТ СН'!$F$11+СВЦЭМ!$D$10+'СЕТ СН'!$F$6-'СЕТ СН'!$F$23</f>
        <v>781.81246737000004</v>
      </c>
      <c r="P12" s="36">
        <f>SUMIFS(СВЦЭМ!$D$39:$D$782,СВЦЭМ!$A$39:$A$782,$A12,СВЦЭМ!$B$39:$B$782,P$11)+'СЕТ СН'!$F$11+СВЦЭМ!$D$10+'СЕТ СН'!$F$6-'СЕТ СН'!$F$23</f>
        <v>792.63801330000001</v>
      </c>
      <c r="Q12" s="36">
        <f>SUMIFS(СВЦЭМ!$D$39:$D$782,СВЦЭМ!$A$39:$A$782,$A12,СВЦЭМ!$B$39:$B$782,Q$11)+'СЕТ СН'!$F$11+СВЦЭМ!$D$10+'СЕТ СН'!$F$6-'СЕТ СН'!$F$23</f>
        <v>791.25539370000001</v>
      </c>
      <c r="R12" s="36">
        <f>SUMIFS(СВЦЭМ!$D$39:$D$782,СВЦЭМ!$A$39:$A$782,$A12,СВЦЭМ!$B$39:$B$782,R$11)+'СЕТ СН'!$F$11+СВЦЭМ!$D$10+'СЕТ СН'!$F$6-'СЕТ СН'!$F$23</f>
        <v>745.14779558999999</v>
      </c>
      <c r="S12" s="36">
        <f>SUMIFS(СВЦЭМ!$D$39:$D$782,СВЦЭМ!$A$39:$A$782,$A12,СВЦЭМ!$B$39:$B$782,S$11)+'СЕТ СН'!$F$11+СВЦЭМ!$D$10+'СЕТ СН'!$F$6-'СЕТ СН'!$F$23</f>
        <v>748.95310356000005</v>
      </c>
      <c r="T12" s="36">
        <f>SUMIFS(СВЦЭМ!$D$39:$D$782,СВЦЭМ!$A$39:$A$782,$A12,СВЦЭМ!$B$39:$B$782,T$11)+'СЕТ СН'!$F$11+СВЦЭМ!$D$10+'СЕТ СН'!$F$6-'СЕТ СН'!$F$23</f>
        <v>761.28159218999997</v>
      </c>
      <c r="U12" s="36">
        <f>SUMIFS(СВЦЭМ!$D$39:$D$782,СВЦЭМ!$A$39:$A$782,$A12,СВЦЭМ!$B$39:$B$782,U$11)+'СЕТ СН'!$F$11+СВЦЭМ!$D$10+'СЕТ СН'!$F$6-'СЕТ СН'!$F$23</f>
        <v>752.20410863999996</v>
      </c>
      <c r="V12" s="36">
        <f>SUMIFS(СВЦЭМ!$D$39:$D$782,СВЦЭМ!$A$39:$A$782,$A12,СВЦЭМ!$B$39:$B$782,V$11)+'СЕТ СН'!$F$11+СВЦЭМ!$D$10+'СЕТ СН'!$F$6-'СЕТ СН'!$F$23</f>
        <v>760.70908704999999</v>
      </c>
      <c r="W12" s="36">
        <f>SUMIFS(СВЦЭМ!$D$39:$D$782,СВЦЭМ!$A$39:$A$782,$A12,СВЦЭМ!$B$39:$B$782,W$11)+'СЕТ СН'!$F$11+СВЦЭМ!$D$10+'СЕТ СН'!$F$6-'СЕТ СН'!$F$23</f>
        <v>777.20989000999998</v>
      </c>
      <c r="X12" s="36">
        <f>SUMIFS(СВЦЭМ!$D$39:$D$782,СВЦЭМ!$A$39:$A$782,$A12,СВЦЭМ!$B$39:$B$782,X$11)+'СЕТ СН'!$F$11+СВЦЭМ!$D$10+'СЕТ СН'!$F$6-'СЕТ СН'!$F$23</f>
        <v>778.00111161999996</v>
      </c>
      <c r="Y12" s="36">
        <f>SUMIFS(СВЦЭМ!$D$39:$D$782,СВЦЭМ!$A$39:$A$782,$A12,СВЦЭМ!$B$39:$B$782,Y$11)+'СЕТ СН'!$F$11+СВЦЭМ!$D$10+'СЕТ СН'!$F$6-'СЕТ СН'!$F$23</f>
        <v>731.20703837999997</v>
      </c>
      <c r="AA12" s="45"/>
    </row>
    <row r="13" spans="1:27" ht="15.75" x14ac:dyDescent="0.2">
      <c r="A13" s="35">
        <f>A12+1</f>
        <v>44349</v>
      </c>
      <c r="B13" s="36">
        <f>SUMIFS(СВЦЭМ!$D$39:$D$782,СВЦЭМ!$A$39:$A$782,$A13,СВЦЭМ!$B$39:$B$782,B$11)+'СЕТ СН'!$F$11+СВЦЭМ!$D$10+'СЕТ СН'!$F$6-'СЕТ СН'!$F$23</f>
        <v>703.54228866999995</v>
      </c>
      <c r="C13" s="36">
        <f>SUMIFS(СВЦЭМ!$D$39:$D$782,СВЦЭМ!$A$39:$A$782,$A13,СВЦЭМ!$B$39:$B$782,C$11)+'СЕТ СН'!$F$11+СВЦЭМ!$D$10+'СЕТ СН'!$F$6-'СЕТ СН'!$F$23</f>
        <v>761.91246457</v>
      </c>
      <c r="D13" s="36">
        <f>SUMIFS(СВЦЭМ!$D$39:$D$782,СВЦЭМ!$A$39:$A$782,$A13,СВЦЭМ!$B$39:$B$782,D$11)+'СЕТ СН'!$F$11+СВЦЭМ!$D$10+'СЕТ СН'!$F$6-'СЕТ СН'!$F$23</f>
        <v>833.56871439999998</v>
      </c>
      <c r="E13" s="36">
        <f>SUMIFS(СВЦЭМ!$D$39:$D$782,СВЦЭМ!$A$39:$A$782,$A13,СВЦЭМ!$B$39:$B$782,E$11)+'СЕТ СН'!$F$11+СВЦЭМ!$D$10+'СЕТ СН'!$F$6-'СЕТ СН'!$F$23</f>
        <v>839.58267516000001</v>
      </c>
      <c r="F13" s="36">
        <f>SUMIFS(СВЦЭМ!$D$39:$D$782,СВЦЭМ!$A$39:$A$782,$A13,СВЦЭМ!$B$39:$B$782,F$11)+'СЕТ СН'!$F$11+СВЦЭМ!$D$10+'СЕТ СН'!$F$6-'СЕТ СН'!$F$23</f>
        <v>847.53920087000006</v>
      </c>
      <c r="G13" s="36">
        <f>SUMIFS(СВЦЭМ!$D$39:$D$782,СВЦЭМ!$A$39:$A$782,$A13,СВЦЭМ!$B$39:$B$782,G$11)+'СЕТ СН'!$F$11+СВЦЭМ!$D$10+'СЕТ СН'!$F$6-'СЕТ СН'!$F$23</f>
        <v>827.39093816000002</v>
      </c>
      <c r="H13" s="36">
        <f>SUMIFS(СВЦЭМ!$D$39:$D$782,СВЦЭМ!$A$39:$A$782,$A13,СВЦЭМ!$B$39:$B$782,H$11)+'СЕТ СН'!$F$11+СВЦЭМ!$D$10+'СЕТ СН'!$F$6-'СЕТ СН'!$F$23</f>
        <v>801.03842506000001</v>
      </c>
      <c r="I13" s="36">
        <f>SUMIFS(СВЦЭМ!$D$39:$D$782,СВЦЭМ!$A$39:$A$782,$A13,СВЦЭМ!$B$39:$B$782,I$11)+'СЕТ СН'!$F$11+СВЦЭМ!$D$10+'СЕТ СН'!$F$6-'СЕТ СН'!$F$23</f>
        <v>736.86832095</v>
      </c>
      <c r="J13" s="36">
        <f>SUMIFS(СВЦЭМ!$D$39:$D$782,СВЦЭМ!$A$39:$A$782,$A13,СВЦЭМ!$B$39:$B$782,J$11)+'СЕТ СН'!$F$11+СВЦЭМ!$D$10+'СЕТ СН'!$F$6-'СЕТ СН'!$F$23</f>
        <v>702.38098779999996</v>
      </c>
      <c r="K13" s="36">
        <f>SUMIFS(СВЦЭМ!$D$39:$D$782,СВЦЭМ!$A$39:$A$782,$A13,СВЦЭМ!$B$39:$B$782,K$11)+'СЕТ СН'!$F$11+СВЦЭМ!$D$10+'СЕТ СН'!$F$6-'СЕТ СН'!$F$23</f>
        <v>723.38324868999996</v>
      </c>
      <c r="L13" s="36">
        <f>SUMIFS(СВЦЭМ!$D$39:$D$782,СВЦЭМ!$A$39:$A$782,$A13,СВЦЭМ!$B$39:$B$782,L$11)+'СЕТ СН'!$F$11+СВЦЭМ!$D$10+'СЕТ СН'!$F$6-'СЕТ СН'!$F$23</f>
        <v>720.85264999000003</v>
      </c>
      <c r="M13" s="36">
        <f>SUMIFS(СВЦЭМ!$D$39:$D$782,СВЦЭМ!$A$39:$A$782,$A13,СВЦЭМ!$B$39:$B$782,M$11)+'СЕТ СН'!$F$11+СВЦЭМ!$D$10+'СЕТ СН'!$F$6-'СЕТ СН'!$F$23</f>
        <v>724.67483742000002</v>
      </c>
      <c r="N13" s="36">
        <f>SUMIFS(СВЦЭМ!$D$39:$D$782,СВЦЭМ!$A$39:$A$782,$A13,СВЦЭМ!$B$39:$B$782,N$11)+'СЕТ СН'!$F$11+СВЦЭМ!$D$10+'СЕТ СН'!$F$6-'СЕТ СН'!$F$23</f>
        <v>777.76346242</v>
      </c>
      <c r="O13" s="36">
        <f>SUMIFS(СВЦЭМ!$D$39:$D$782,СВЦЭМ!$A$39:$A$782,$A13,СВЦЭМ!$B$39:$B$782,O$11)+'СЕТ СН'!$F$11+СВЦЭМ!$D$10+'СЕТ СН'!$F$6-'СЕТ СН'!$F$23</f>
        <v>817.19661365000002</v>
      </c>
      <c r="P13" s="36">
        <f>SUMIFS(СВЦЭМ!$D$39:$D$782,СВЦЭМ!$A$39:$A$782,$A13,СВЦЭМ!$B$39:$B$782,P$11)+'СЕТ СН'!$F$11+СВЦЭМ!$D$10+'СЕТ СН'!$F$6-'СЕТ СН'!$F$23</f>
        <v>823.41247777000001</v>
      </c>
      <c r="Q13" s="36">
        <f>SUMIFS(СВЦЭМ!$D$39:$D$782,СВЦЭМ!$A$39:$A$782,$A13,СВЦЭМ!$B$39:$B$782,Q$11)+'СЕТ СН'!$F$11+СВЦЭМ!$D$10+'СЕТ СН'!$F$6-'СЕТ СН'!$F$23</f>
        <v>825.05327365000005</v>
      </c>
      <c r="R13" s="36">
        <f>SUMIFS(СВЦЭМ!$D$39:$D$782,СВЦЭМ!$A$39:$A$782,$A13,СВЦЭМ!$B$39:$B$782,R$11)+'СЕТ СН'!$F$11+СВЦЭМ!$D$10+'СЕТ СН'!$F$6-'СЕТ СН'!$F$23</f>
        <v>785.92288350000001</v>
      </c>
      <c r="S13" s="36">
        <f>SUMIFS(СВЦЭМ!$D$39:$D$782,СВЦЭМ!$A$39:$A$782,$A13,СВЦЭМ!$B$39:$B$782,S$11)+'СЕТ СН'!$F$11+СВЦЭМ!$D$10+'СЕТ СН'!$F$6-'СЕТ СН'!$F$23</f>
        <v>782.81535932999998</v>
      </c>
      <c r="T13" s="36">
        <f>SUMIFS(СВЦЭМ!$D$39:$D$782,СВЦЭМ!$A$39:$A$782,$A13,СВЦЭМ!$B$39:$B$782,T$11)+'СЕТ СН'!$F$11+СВЦЭМ!$D$10+'СЕТ СН'!$F$6-'СЕТ СН'!$F$23</f>
        <v>761.37202486000001</v>
      </c>
      <c r="U13" s="36">
        <f>SUMIFS(СВЦЭМ!$D$39:$D$782,СВЦЭМ!$A$39:$A$782,$A13,СВЦЭМ!$B$39:$B$782,U$11)+'СЕТ СН'!$F$11+СВЦЭМ!$D$10+'СЕТ СН'!$F$6-'СЕТ СН'!$F$23</f>
        <v>728.93197373999999</v>
      </c>
      <c r="V13" s="36">
        <f>SUMIFS(СВЦЭМ!$D$39:$D$782,СВЦЭМ!$A$39:$A$782,$A13,СВЦЭМ!$B$39:$B$782,V$11)+'СЕТ СН'!$F$11+СВЦЭМ!$D$10+'СЕТ СН'!$F$6-'СЕТ СН'!$F$23</f>
        <v>716.95720222</v>
      </c>
      <c r="W13" s="36">
        <f>SUMIFS(СВЦЭМ!$D$39:$D$782,СВЦЭМ!$A$39:$A$782,$A13,СВЦЭМ!$B$39:$B$782,W$11)+'СЕТ СН'!$F$11+СВЦЭМ!$D$10+'СЕТ СН'!$F$6-'СЕТ СН'!$F$23</f>
        <v>728.04778226999997</v>
      </c>
      <c r="X13" s="36">
        <f>SUMIFS(СВЦЭМ!$D$39:$D$782,СВЦЭМ!$A$39:$A$782,$A13,СВЦЭМ!$B$39:$B$782,X$11)+'СЕТ СН'!$F$11+СВЦЭМ!$D$10+'СЕТ СН'!$F$6-'СЕТ СН'!$F$23</f>
        <v>794.02217206</v>
      </c>
      <c r="Y13" s="36">
        <f>SUMIFS(СВЦЭМ!$D$39:$D$782,СВЦЭМ!$A$39:$A$782,$A13,СВЦЭМ!$B$39:$B$782,Y$11)+'СЕТ СН'!$F$11+СВЦЭМ!$D$10+'СЕТ СН'!$F$6-'СЕТ СН'!$F$23</f>
        <v>752.21555728999999</v>
      </c>
    </row>
    <row r="14" spans="1:27" ht="15.75" x14ac:dyDescent="0.2">
      <c r="A14" s="35">
        <f t="shared" ref="A14:A41" si="0">A13+1</f>
        <v>44350</v>
      </c>
      <c r="B14" s="36">
        <f>SUMIFS(СВЦЭМ!$D$39:$D$782,СВЦЭМ!$A$39:$A$782,$A14,СВЦЭМ!$B$39:$B$782,B$11)+'СЕТ СН'!$F$11+СВЦЭМ!$D$10+'СЕТ СН'!$F$6-'СЕТ СН'!$F$23</f>
        <v>677.11105171999998</v>
      </c>
      <c r="C14" s="36">
        <f>SUMIFS(СВЦЭМ!$D$39:$D$782,СВЦЭМ!$A$39:$A$782,$A14,СВЦЭМ!$B$39:$B$782,C$11)+'СЕТ СН'!$F$11+СВЦЭМ!$D$10+'СЕТ СН'!$F$6-'СЕТ СН'!$F$23</f>
        <v>743.32626454000001</v>
      </c>
      <c r="D14" s="36">
        <f>SUMIFS(СВЦЭМ!$D$39:$D$782,СВЦЭМ!$A$39:$A$782,$A14,СВЦЭМ!$B$39:$B$782,D$11)+'СЕТ СН'!$F$11+СВЦЭМ!$D$10+'СЕТ СН'!$F$6-'СЕТ СН'!$F$23</f>
        <v>813.56216171000005</v>
      </c>
      <c r="E14" s="36">
        <f>SUMIFS(СВЦЭМ!$D$39:$D$782,СВЦЭМ!$A$39:$A$782,$A14,СВЦЭМ!$B$39:$B$782,E$11)+'СЕТ СН'!$F$11+СВЦЭМ!$D$10+'СЕТ СН'!$F$6-'СЕТ СН'!$F$23</f>
        <v>829.72474896000006</v>
      </c>
      <c r="F14" s="36">
        <f>SUMIFS(СВЦЭМ!$D$39:$D$782,СВЦЭМ!$A$39:$A$782,$A14,СВЦЭМ!$B$39:$B$782,F$11)+'СЕТ СН'!$F$11+СВЦЭМ!$D$10+'СЕТ СН'!$F$6-'СЕТ СН'!$F$23</f>
        <v>836.00600252000004</v>
      </c>
      <c r="G14" s="36">
        <f>SUMIFS(СВЦЭМ!$D$39:$D$782,СВЦЭМ!$A$39:$A$782,$A14,СВЦЭМ!$B$39:$B$782,G$11)+'СЕТ СН'!$F$11+СВЦЭМ!$D$10+'СЕТ СН'!$F$6-'СЕТ СН'!$F$23</f>
        <v>816.49367088999998</v>
      </c>
      <c r="H14" s="36">
        <f>SUMIFS(СВЦЭМ!$D$39:$D$782,СВЦЭМ!$A$39:$A$782,$A14,СВЦЭМ!$B$39:$B$782,H$11)+'СЕТ СН'!$F$11+СВЦЭМ!$D$10+'СЕТ СН'!$F$6-'СЕТ СН'!$F$23</f>
        <v>776.25144208000006</v>
      </c>
      <c r="I14" s="36">
        <f>SUMIFS(СВЦЭМ!$D$39:$D$782,СВЦЭМ!$A$39:$A$782,$A14,СВЦЭМ!$B$39:$B$782,I$11)+'СЕТ СН'!$F$11+СВЦЭМ!$D$10+'СЕТ СН'!$F$6-'СЕТ СН'!$F$23</f>
        <v>754.41034594999996</v>
      </c>
      <c r="J14" s="36">
        <f>SUMIFS(СВЦЭМ!$D$39:$D$782,СВЦЭМ!$A$39:$A$782,$A14,СВЦЭМ!$B$39:$B$782,J$11)+'СЕТ СН'!$F$11+СВЦЭМ!$D$10+'СЕТ СН'!$F$6-'СЕТ СН'!$F$23</f>
        <v>793.57897348999995</v>
      </c>
      <c r="K14" s="36">
        <f>SUMIFS(СВЦЭМ!$D$39:$D$782,СВЦЭМ!$A$39:$A$782,$A14,СВЦЭМ!$B$39:$B$782,K$11)+'СЕТ СН'!$F$11+СВЦЭМ!$D$10+'СЕТ СН'!$F$6-'СЕТ СН'!$F$23</f>
        <v>815.83506159000001</v>
      </c>
      <c r="L14" s="36">
        <f>SUMIFS(СВЦЭМ!$D$39:$D$782,СВЦЭМ!$A$39:$A$782,$A14,СВЦЭМ!$B$39:$B$782,L$11)+'СЕТ СН'!$F$11+СВЦЭМ!$D$10+'СЕТ СН'!$F$6-'СЕТ СН'!$F$23</f>
        <v>823.24146198000005</v>
      </c>
      <c r="M14" s="36">
        <f>SUMIFS(СВЦЭМ!$D$39:$D$782,СВЦЭМ!$A$39:$A$782,$A14,СВЦЭМ!$B$39:$B$782,M$11)+'СЕТ СН'!$F$11+СВЦЭМ!$D$10+'СЕТ СН'!$F$6-'СЕТ СН'!$F$23</f>
        <v>807.46254121000004</v>
      </c>
      <c r="N14" s="36">
        <f>SUMIFS(СВЦЭМ!$D$39:$D$782,СВЦЭМ!$A$39:$A$782,$A14,СВЦЭМ!$B$39:$B$782,N$11)+'СЕТ СН'!$F$11+СВЦЭМ!$D$10+'СЕТ СН'!$F$6-'СЕТ СН'!$F$23</f>
        <v>797.24350932000004</v>
      </c>
      <c r="O14" s="36">
        <f>SUMIFS(СВЦЭМ!$D$39:$D$782,СВЦЭМ!$A$39:$A$782,$A14,СВЦЭМ!$B$39:$B$782,O$11)+'СЕТ СН'!$F$11+СВЦЭМ!$D$10+'СЕТ СН'!$F$6-'СЕТ СН'!$F$23</f>
        <v>821.89213701000006</v>
      </c>
      <c r="P14" s="36">
        <f>SUMIFS(СВЦЭМ!$D$39:$D$782,СВЦЭМ!$A$39:$A$782,$A14,СВЦЭМ!$B$39:$B$782,P$11)+'СЕТ СН'!$F$11+СВЦЭМ!$D$10+'СЕТ СН'!$F$6-'СЕТ СН'!$F$23</f>
        <v>832.43203779999999</v>
      </c>
      <c r="Q14" s="36">
        <f>SUMIFS(СВЦЭМ!$D$39:$D$782,СВЦЭМ!$A$39:$A$782,$A14,СВЦЭМ!$B$39:$B$782,Q$11)+'СЕТ СН'!$F$11+СВЦЭМ!$D$10+'СЕТ СН'!$F$6-'СЕТ СН'!$F$23</f>
        <v>826.45241675</v>
      </c>
      <c r="R14" s="36">
        <f>SUMIFS(СВЦЭМ!$D$39:$D$782,СВЦЭМ!$A$39:$A$782,$A14,СВЦЭМ!$B$39:$B$782,R$11)+'СЕТ СН'!$F$11+СВЦЭМ!$D$10+'СЕТ СН'!$F$6-'СЕТ СН'!$F$23</f>
        <v>792.67504581000003</v>
      </c>
      <c r="S14" s="36">
        <f>SUMIFS(СВЦЭМ!$D$39:$D$782,СВЦЭМ!$A$39:$A$782,$A14,СВЦЭМ!$B$39:$B$782,S$11)+'СЕТ СН'!$F$11+СВЦЭМ!$D$10+'СЕТ СН'!$F$6-'СЕТ СН'!$F$23</f>
        <v>815.27530057000001</v>
      </c>
      <c r="T14" s="36">
        <f>SUMIFS(СВЦЭМ!$D$39:$D$782,СВЦЭМ!$A$39:$A$782,$A14,СВЦЭМ!$B$39:$B$782,T$11)+'СЕТ СН'!$F$11+СВЦЭМ!$D$10+'СЕТ СН'!$F$6-'СЕТ СН'!$F$23</f>
        <v>788.23813972000005</v>
      </c>
      <c r="U14" s="36">
        <f>SUMIFS(СВЦЭМ!$D$39:$D$782,СВЦЭМ!$A$39:$A$782,$A14,СВЦЭМ!$B$39:$B$782,U$11)+'СЕТ СН'!$F$11+СВЦЭМ!$D$10+'СЕТ СН'!$F$6-'СЕТ СН'!$F$23</f>
        <v>749.64847086999998</v>
      </c>
      <c r="V14" s="36">
        <f>SUMIFS(СВЦЭМ!$D$39:$D$782,СВЦЭМ!$A$39:$A$782,$A14,СВЦЭМ!$B$39:$B$782,V$11)+'СЕТ СН'!$F$11+СВЦЭМ!$D$10+'СЕТ СН'!$F$6-'СЕТ СН'!$F$23</f>
        <v>763.81121134</v>
      </c>
      <c r="W14" s="36">
        <f>SUMIFS(СВЦЭМ!$D$39:$D$782,СВЦЭМ!$A$39:$A$782,$A14,СВЦЭМ!$B$39:$B$782,W$11)+'СЕТ СН'!$F$11+СВЦЭМ!$D$10+'СЕТ СН'!$F$6-'СЕТ СН'!$F$23</f>
        <v>774.07934453999997</v>
      </c>
      <c r="X14" s="36">
        <f>SUMIFS(СВЦЭМ!$D$39:$D$782,СВЦЭМ!$A$39:$A$782,$A14,СВЦЭМ!$B$39:$B$782,X$11)+'СЕТ СН'!$F$11+СВЦЭМ!$D$10+'СЕТ СН'!$F$6-'СЕТ СН'!$F$23</f>
        <v>755.64192879999996</v>
      </c>
      <c r="Y14" s="36">
        <f>SUMIFS(СВЦЭМ!$D$39:$D$782,СВЦЭМ!$A$39:$A$782,$A14,СВЦЭМ!$B$39:$B$782,Y$11)+'СЕТ СН'!$F$11+СВЦЭМ!$D$10+'СЕТ СН'!$F$6-'СЕТ СН'!$F$23</f>
        <v>702.51577849</v>
      </c>
    </row>
    <row r="15" spans="1:27" ht="15.75" x14ac:dyDescent="0.2">
      <c r="A15" s="35">
        <f t="shared" si="0"/>
        <v>44351</v>
      </c>
      <c r="B15" s="36">
        <f>SUMIFS(СВЦЭМ!$D$39:$D$782,СВЦЭМ!$A$39:$A$782,$A15,СВЦЭМ!$B$39:$B$782,B$11)+'СЕТ СН'!$F$11+СВЦЭМ!$D$10+'СЕТ СН'!$F$6-'СЕТ СН'!$F$23</f>
        <v>679.34121898000001</v>
      </c>
      <c r="C15" s="36">
        <f>SUMIFS(СВЦЭМ!$D$39:$D$782,СВЦЭМ!$A$39:$A$782,$A15,СВЦЭМ!$B$39:$B$782,C$11)+'СЕТ СН'!$F$11+СВЦЭМ!$D$10+'СЕТ СН'!$F$6-'СЕТ СН'!$F$23</f>
        <v>750.38637030999996</v>
      </c>
      <c r="D15" s="36">
        <f>SUMIFS(СВЦЭМ!$D$39:$D$782,СВЦЭМ!$A$39:$A$782,$A15,СВЦЭМ!$B$39:$B$782,D$11)+'СЕТ СН'!$F$11+СВЦЭМ!$D$10+'СЕТ СН'!$F$6-'СЕТ СН'!$F$23</f>
        <v>818.66730585000005</v>
      </c>
      <c r="E15" s="36">
        <f>SUMIFS(СВЦЭМ!$D$39:$D$782,СВЦЭМ!$A$39:$A$782,$A15,СВЦЭМ!$B$39:$B$782,E$11)+'СЕТ СН'!$F$11+СВЦЭМ!$D$10+'СЕТ СН'!$F$6-'СЕТ СН'!$F$23</f>
        <v>828.22172089000003</v>
      </c>
      <c r="F15" s="36">
        <f>SUMIFS(СВЦЭМ!$D$39:$D$782,СВЦЭМ!$A$39:$A$782,$A15,СВЦЭМ!$B$39:$B$782,F$11)+'СЕТ СН'!$F$11+СВЦЭМ!$D$10+'СЕТ СН'!$F$6-'СЕТ СН'!$F$23</f>
        <v>826.10139621999997</v>
      </c>
      <c r="G15" s="36">
        <f>SUMIFS(СВЦЭМ!$D$39:$D$782,СВЦЭМ!$A$39:$A$782,$A15,СВЦЭМ!$B$39:$B$782,G$11)+'СЕТ СН'!$F$11+СВЦЭМ!$D$10+'СЕТ СН'!$F$6-'СЕТ СН'!$F$23</f>
        <v>817.32942930000002</v>
      </c>
      <c r="H15" s="36">
        <f>SUMIFS(СВЦЭМ!$D$39:$D$782,СВЦЭМ!$A$39:$A$782,$A15,СВЦЭМ!$B$39:$B$782,H$11)+'СЕТ СН'!$F$11+СВЦЭМ!$D$10+'СЕТ СН'!$F$6-'СЕТ СН'!$F$23</f>
        <v>778.29236792999995</v>
      </c>
      <c r="I15" s="36">
        <f>SUMIFS(СВЦЭМ!$D$39:$D$782,СВЦЭМ!$A$39:$A$782,$A15,СВЦЭМ!$B$39:$B$782,I$11)+'СЕТ СН'!$F$11+СВЦЭМ!$D$10+'СЕТ СН'!$F$6-'СЕТ СН'!$F$23</f>
        <v>745.70281026999999</v>
      </c>
      <c r="J15" s="36">
        <f>SUMIFS(СВЦЭМ!$D$39:$D$782,СВЦЭМ!$A$39:$A$782,$A15,СВЦЭМ!$B$39:$B$782,J$11)+'СЕТ СН'!$F$11+СВЦЭМ!$D$10+'СЕТ СН'!$F$6-'СЕТ СН'!$F$23</f>
        <v>797.84954425000001</v>
      </c>
      <c r="K15" s="36">
        <f>SUMIFS(СВЦЭМ!$D$39:$D$782,СВЦЭМ!$A$39:$A$782,$A15,СВЦЭМ!$B$39:$B$782,K$11)+'СЕТ СН'!$F$11+СВЦЭМ!$D$10+'СЕТ СН'!$F$6-'СЕТ СН'!$F$23</f>
        <v>815.51517722999995</v>
      </c>
      <c r="L15" s="36">
        <f>SUMIFS(СВЦЭМ!$D$39:$D$782,СВЦЭМ!$A$39:$A$782,$A15,СВЦЭМ!$B$39:$B$782,L$11)+'СЕТ СН'!$F$11+СВЦЭМ!$D$10+'СЕТ СН'!$F$6-'СЕТ СН'!$F$23</f>
        <v>814.21370010999999</v>
      </c>
      <c r="M15" s="36">
        <f>SUMIFS(СВЦЭМ!$D$39:$D$782,СВЦЭМ!$A$39:$A$782,$A15,СВЦЭМ!$B$39:$B$782,M$11)+'СЕТ СН'!$F$11+СВЦЭМ!$D$10+'СЕТ СН'!$F$6-'СЕТ СН'!$F$23</f>
        <v>813.35356347000004</v>
      </c>
      <c r="N15" s="36">
        <f>SUMIFS(СВЦЭМ!$D$39:$D$782,СВЦЭМ!$A$39:$A$782,$A15,СВЦЭМ!$B$39:$B$782,N$11)+'СЕТ СН'!$F$11+СВЦЭМ!$D$10+'СЕТ СН'!$F$6-'СЕТ СН'!$F$23</f>
        <v>803.41852072000006</v>
      </c>
      <c r="O15" s="36">
        <f>SUMIFS(СВЦЭМ!$D$39:$D$782,СВЦЭМ!$A$39:$A$782,$A15,СВЦЭМ!$B$39:$B$782,O$11)+'СЕТ СН'!$F$11+СВЦЭМ!$D$10+'СЕТ СН'!$F$6-'СЕТ СН'!$F$23</f>
        <v>852.55852715000003</v>
      </c>
      <c r="P15" s="36">
        <f>SUMIFS(СВЦЭМ!$D$39:$D$782,СВЦЭМ!$A$39:$A$782,$A15,СВЦЭМ!$B$39:$B$782,P$11)+'СЕТ СН'!$F$11+СВЦЭМ!$D$10+'СЕТ СН'!$F$6-'СЕТ СН'!$F$23</f>
        <v>856.05176834999997</v>
      </c>
      <c r="Q15" s="36">
        <f>SUMIFS(СВЦЭМ!$D$39:$D$782,СВЦЭМ!$A$39:$A$782,$A15,СВЦЭМ!$B$39:$B$782,Q$11)+'СЕТ СН'!$F$11+СВЦЭМ!$D$10+'СЕТ СН'!$F$6-'СЕТ СН'!$F$23</f>
        <v>851.51343162000001</v>
      </c>
      <c r="R15" s="36">
        <f>SUMIFS(СВЦЭМ!$D$39:$D$782,СВЦЭМ!$A$39:$A$782,$A15,СВЦЭМ!$B$39:$B$782,R$11)+'СЕТ СН'!$F$11+СВЦЭМ!$D$10+'СЕТ СН'!$F$6-'СЕТ СН'!$F$23</f>
        <v>795.21077664999996</v>
      </c>
      <c r="S15" s="36">
        <f>SUMIFS(СВЦЭМ!$D$39:$D$782,СВЦЭМ!$A$39:$A$782,$A15,СВЦЭМ!$B$39:$B$782,S$11)+'СЕТ СН'!$F$11+СВЦЭМ!$D$10+'СЕТ СН'!$F$6-'СЕТ СН'!$F$23</f>
        <v>801.29336998999997</v>
      </c>
      <c r="T15" s="36">
        <f>SUMIFS(СВЦЭМ!$D$39:$D$782,СВЦЭМ!$A$39:$A$782,$A15,СВЦЭМ!$B$39:$B$782,T$11)+'СЕТ СН'!$F$11+СВЦЭМ!$D$10+'СЕТ СН'!$F$6-'СЕТ СН'!$F$23</f>
        <v>772.29996448999998</v>
      </c>
      <c r="U15" s="36">
        <f>SUMIFS(СВЦЭМ!$D$39:$D$782,СВЦЭМ!$A$39:$A$782,$A15,СВЦЭМ!$B$39:$B$782,U$11)+'СЕТ СН'!$F$11+СВЦЭМ!$D$10+'СЕТ СН'!$F$6-'СЕТ СН'!$F$23</f>
        <v>740.54533313000002</v>
      </c>
      <c r="V15" s="36">
        <f>SUMIFS(СВЦЭМ!$D$39:$D$782,СВЦЭМ!$A$39:$A$782,$A15,СВЦЭМ!$B$39:$B$782,V$11)+'СЕТ СН'!$F$11+СВЦЭМ!$D$10+'СЕТ СН'!$F$6-'СЕТ СН'!$F$23</f>
        <v>746.44847521999998</v>
      </c>
      <c r="W15" s="36">
        <f>SUMIFS(СВЦЭМ!$D$39:$D$782,СВЦЭМ!$A$39:$A$782,$A15,СВЦЭМ!$B$39:$B$782,W$11)+'СЕТ СН'!$F$11+СВЦЭМ!$D$10+'СЕТ СН'!$F$6-'СЕТ СН'!$F$23</f>
        <v>750.36538368000004</v>
      </c>
      <c r="X15" s="36">
        <f>SUMIFS(СВЦЭМ!$D$39:$D$782,СВЦЭМ!$A$39:$A$782,$A15,СВЦЭМ!$B$39:$B$782,X$11)+'СЕТ СН'!$F$11+СВЦЭМ!$D$10+'СЕТ СН'!$F$6-'СЕТ СН'!$F$23</f>
        <v>724.88764320999996</v>
      </c>
      <c r="Y15" s="36">
        <f>SUMIFS(СВЦЭМ!$D$39:$D$782,СВЦЭМ!$A$39:$A$782,$A15,СВЦЭМ!$B$39:$B$782,Y$11)+'СЕТ СН'!$F$11+СВЦЭМ!$D$10+'СЕТ СН'!$F$6-'СЕТ СН'!$F$23</f>
        <v>691.28804902000002</v>
      </c>
    </row>
    <row r="16" spans="1:27" ht="15.75" x14ac:dyDescent="0.2">
      <c r="A16" s="35">
        <f t="shared" si="0"/>
        <v>44352</v>
      </c>
      <c r="B16" s="36">
        <f>SUMIFS(СВЦЭМ!$D$39:$D$782,СВЦЭМ!$A$39:$A$782,$A16,СВЦЭМ!$B$39:$B$782,B$11)+'СЕТ СН'!$F$11+СВЦЭМ!$D$10+'СЕТ СН'!$F$6-'СЕТ СН'!$F$23</f>
        <v>674.76452340000003</v>
      </c>
      <c r="C16" s="36">
        <f>SUMIFS(СВЦЭМ!$D$39:$D$782,СВЦЭМ!$A$39:$A$782,$A16,СВЦЭМ!$B$39:$B$782,C$11)+'СЕТ СН'!$F$11+СВЦЭМ!$D$10+'СЕТ СН'!$F$6-'СЕТ СН'!$F$23</f>
        <v>721.58476697000003</v>
      </c>
      <c r="D16" s="36">
        <f>SUMIFS(СВЦЭМ!$D$39:$D$782,СВЦЭМ!$A$39:$A$782,$A16,СВЦЭМ!$B$39:$B$782,D$11)+'СЕТ СН'!$F$11+СВЦЭМ!$D$10+'СЕТ СН'!$F$6-'СЕТ СН'!$F$23</f>
        <v>792.35003571000004</v>
      </c>
      <c r="E16" s="36">
        <f>SUMIFS(СВЦЭМ!$D$39:$D$782,СВЦЭМ!$A$39:$A$782,$A16,СВЦЭМ!$B$39:$B$782,E$11)+'СЕТ СН'!$F$11+СВЦЭМ!$D$10+'СЕТ СН'!$F$6-'СЕТ СН'!$F$23</f>
        <v>805.49432130000002</v>
      </c>
      <c r="F16" s="36">
        <f>SUMIFS(СВЦЭМ!$D$39:$D$782,СВЦЭМ!$A$39:$A$782,$A16,СВЦЭМ!$B$39:$B$782,F$11)+'СЕТ СН'!$F$11+СВЦЭМ!$D$10+'СЕТ СН'!$F$6-'СЕТ СН'!$F$23</f>
        <v>808.57660059</v>
      </c>
      <c r="G16" s="36">
        <f>SUMIFS(СВЦЭМ!$D$39:$D$782,СВЦЭМ!$A$39:$A$782,$A16,СВЦЭМ!$B$39:$B$782,G$11)+'СЕТ СН'!$F$11+СВЦЭМ!$D$10+'СЕТ СН'!$F$6-'СЕТ СН'!$F$23</f>
        <v>799.71453422000002</v>
      </c>
      <c r="H16" s="36">
        <f>SUMIFS(СВЦЭМ!$D$39:$D$782,СВЦЭМ!$A$39:$A$782,$A16,СВЦЭМ!$B$39:$B$782,H$11)+'СЕТ СН'!$F$11+СВЦЭМ!$D$10+'СЕТ СН'!$F$6-'СЕТ СН'!$F$23</f>
        <v>775.00298096000006</v>
      </c>
      <c r="I16" s="36">
        <f>SUMIFS(СВЦЭМ!$D$39:$D$782,СВЦЭМ!$A$39:$A$782,$A16,СВЦЭМ!$B$39:$B$782,I$11)+'СЕТ СН'!$F$11+СВЦЭМ!$D$10+'СЕТ СН'!$F$6-'СЕТ СН'!$F$23</f>
        <v>698.19893056000001</v>
      </c>
      <c r="J16" s="36">
        <f>SUMIFS(СВЦЭМ!$D$39:$D$782,СВЦЭМ!$A$39:$A$782,$A16,СВЦЭМ!$B$39:$B$782,J$11)+'СЕТ СН'!$F$11+СВЦЭМ!$D$10+'СЕТ СН'!$F$6-'СЕТ СН'!$F$23</f>
        <v>704.08880098999998</v>
      </c>
      <c r="K16" s="36">
        <f>SUMIFS(СВЦЭМ!$D$39:$D$782,СВЦЭМ!$A$39:$A$782,$A16,СВЦЭМ!$B$39:$B$782,K$11)+'СЕТ СН'!$F$11+СВЦЭМ!$D$10+'СЕТ СН'!$F$6-'СЕТ СН'!$F$23</f>
        <v>782.50634724999998</v>
      </c>
      <c r="L16" s="36">
        <f>SUMIFS(СВЦЭМ!$D$39:$D$782,СВЦЭМ!$A$39:$A$782,$A16,СВЦЭМ!$B$39:$B$782,L$11)+'СЕТ СН'!$F$11+СВЦЭМ!$D$10+'СЕТ СН'!$F$6-'СЕТ СН'!$F$23</f>
        <v>787.74559951000003</v>
      </c>
      <c r="M16" s="36">
        <f>SUMIFS(СВЦЭМ!$D$39:$D$782,СВЦЭМ!$A$39:$A$782,$A16,СВЦЭМ!$B$39:$B$782,M$11)+'СЕТ СН'!$F$11+СВЦЭМ!$D$10+'СЕТ СН'!$F$6-'СЕТ СН'!$F$23</f>
        <v>787.20718320000003</v>
      </c>
      <c r="N16" s="36">
        <f>SUMIFS(СВЦЭМ!$D$39:$D$782,СВЦЭМ!$A$39:$A$782,$A16,СВЦЭМ!$B$39:$B$782,N$11)+'СЕТ СН'!$F$11+СВЦЭМ!$D$10+'СЕТ СН'!$F$6-'СЕТ СН'!$F$23</f>
        <v>782.44583170999999</v>
      </c>
      <c r="O16" s="36">
        <f>SUMIFS(СВЦЭМ!$D$39:$D$782,СВЦЭМ!$A$39:$A$782,$A16,СВЦЭМ!$B$39:$B$782,O$11)+'СЕТ СН'!$F$11+СВЦЭМ!$D$10+'СЕТ СН'!$F$6-'СЕТ СН'!$F$23</f>
        <v>814.82349421000004</v>
      </c>
      <c r="P16" s="36">
        <f>SUMIFS(СВЦЭМ!$D$39:$D$782,СВЦЭМ!$A$39:$A$782,$A16,СВЦЭМ!$B$39:$B$782,P$11)+'СЕТ СН'!$F$11+СВЦЭМ!$D$10+'СЕТ СН'!$F$6-'СЕТ СН'!$F$23</f>
        <v>816.58088492000002</v>
      </c>
      <c r="Q16" s="36">
        <f>SUMIFS(СВЦЭМ!$D$39:$D$782,СВЦЭМ!$A$39:$A$782,$A16,СВЦЭМ!$B$39:$B$782,Q$11)+'СЕТ СН'!$F$11+СВЦЭМ!$D$10+'СЕТ СН'!$F$6-'СЕТ СН'!$F$23</f>
        <v>809.15222673000005</v>
      </c>
      <c r="R16" s="36">
        <f>SUMIFS(СВЦЭМ!$D$39:$D$782,СВЦЭМ!$A$39:$A$782,$A16,СВЦЭМ!$B$39:$B$782,R$11)+'СЕТ СН'!$F$11+СВЦЭМ!$D$10+'СЕТ СН'!$F$6-'СЕТ СН'!$F$23</f>
        <v>751.68390532000001</v>
      </c>
      <c r="S16" s="36">
        <f>SUMIFS(СВЦЭМ!$D$39:$D$782,СВЦЭМ!$A$39:$A$782,$A16,СВЦЭМ!$B$39:$B$782,S$11)+'СЕТ СН'!$F$11+СВЦЭМ!$D$10+'СЕТ СН'!$F$6-'СЕТ СН'!$F$23</f>
        <v>749.37641897000003</v>
      </c>
      <c r="T16" s="36">
        <f>SUMIFS(СВЦЭМ!$D$39:$D$782,СВЦЭМ!$A$39:$A$782,$A16,СВЦЭМ!$B$39:$B$782,T$11)+'СЕТ СН'!$F$11+СВЦЭМ!$D$10+'СЕТ СН'!$F$6-'СЕТ СН'!$F$23</f>
        <v>736.75267055999996</v>
      </c>
      <c r="U16" s="36">
        <f>SUMIFS(СВЦЭМ!$D$39:$D$782,СВЦЭМ!$A$39:$A$782,$A16,СВЦЭМ!$B$39:$B$782,U$11)+'СЕТ СН'!$F$11+СВЦЭМ!$D$10+'СЕТ СН'!$F$6-'СЕТ СН'!$F$23</f>
        <v>706.20887269000002</v>
      </c>
      <c r="V16" s="36">
        <f>SUMIFS(СВЦЭМ!$D$39:$D$782,СВЦЭМ!$A$39:$A$782,$A16,СВЦЭМ!$B$39:$B$782,V$11)+'СЕТ СН'!$F$11+СВЦЭМ!$D$10+'СЕТ СН'!$F$6-'СЕТ СН'!$F$23</f>
        <v>683.84606857999995</v>
      </c>
      <c r="W16" s="36">
        <f>SUMIFS(СВЦЭМ!$D$39:$D$782,СВЦЭМ!$A$39:$A$782,$A16,СВЦЭМ!$B$39:$B$782,W$11)+'СЕТ СН'!$F$11+СВЦЭМ!$D$10+'СЕТ СН'!$F$6-'СЕТ СН'!$F$23</f>
        <v>688.03951559999996</v>
      </c>
      <c r="X16" s="36">
        <f>SUMIFS(СВЦЭМ!$D$39:$D$782,СВЦЭМ!$A$39:$A$782,$A16,СВЦЭМ!$B$39:$B$782,X$11)+'СЕТ СН'!$F$11+СВЦЭМ!$D$10+'СЕТ СН'!$F$6-'СЕТ СН'!$F$23</f>
        <v>686.66493707999996</v>
      </c>
      <c r="Y16" s="36">
        <f>SUMIFS(СВЦЭМ!$D$39:$D$782,СВЦЭМ!$A$39:$A$782,$A16,СВЦЭМ!$B$39:$B$782,Y$11)+'СЕТ СН'!$F$11+СВЦЭМ!$D$10+'СЕТ СН'!$F$6-'СЕТ СН'!$F$23</f>
        <v>673.44807191999996</v>
      </c>
    </row>
    <row r="17" spans="1:25" ht="15.75" x14ac:dyDescent="0.2">
      <c r="A17" s="35">
        <f t="shared" si="0"/>
        <v>44353</v>
      </c>
      <c r="B17" s="36">
        <f>SUMIFS(СВЦЭМ!$D$39:$D$782,СВЦЭМ!$A$39:$A$782,$A17,СВЦЭМ!$B$39:$B$782,B$11)+'СЕТ СН'!$F$11+СВЦЭМ!$D$10+'СЕТ СН'!$F$6-'СЕТ СН'!$F$23</f>
        <v>703.87595834000001</v>
      </c>
      <c r="C17" s="36">
        <f>SUMIFS(СВЦЭМ!$D$39:$D$782,СВЦЭМ!$A$39:$A$782,$A17,СВЦЭМ!$B$39:$B$782,C$11)+'СЕТ СН'!$F$11+СВЦЭМ!$D$10+'СЕТ СН'!$F$6-'СЕТ СН'!$F$23</f>
        <v>728.28259080999999</v>
      </c>
      <c r="D17" s="36">
        <f>SUMIFS(СВЦЭМ!$D$39:$D$782,СВЦЭМ!$A$39:$A$782,$A17,СВЦЭМ!$B$39:$B$782,D$11)+'СЕТ СН'!$F$11+СВЦЭМ!$D$10+'СЕТ СН'!$F$6-'СЕТ СН'!$F$23</f>
        <v>800.56760933999999</v>
      </c>
      <c r="E17" s="36">
        <f>SUMIFS(СВЦЭМ!$D$39:$D$782,СВЦЭМ!$A$39:$A$782,$A17,СВЦЭМ!$B$39:$B$782,E$11)+'СЕТ СН'!$F$11+СВЦЭМ!$D$10+'СЕТ СН'!$F$6-'СЕТ СН'!$F$23</f>
        <v>814.65866000000005</v>
      </c>
      <c r="F17" s="36">
        <f>SUMIFS(СВЦЭМ!$D$39:$D$782,СВЦЭМ!$A$39:$A$782,$A17,СВЦЭМ!$B$39:$B$782,F$11)+'СЕТ СН'!$F$11+СВЦЭМ!$D$10+'СЕТ СН'!$F$6-'СЕТ СН'!$F$23</f>
        <v>815.99589146000005</v>
      </c>
      <c r="G17" s="36">
        <f>SUMIFS(СВЦЭМ!$D$39:$D$782,СВЦЭМ!$A$39:$A$782,$A17,СВЦЭМ!$B$39:$B$782,G$11)+'СЕТ СН'!$F$11+СВЦЭМ!$D$10+'СЕТ СН'!$F$6-'СЕТ СН'!$F$23</f>
        <v>815.26380834999998</v>
      </c>
      <c r="H17" s="36">
        <f>SUMIFS(СВЦЭМ!$D$39:$D$782,СВЦЭМ!$A$39:$A$782,$A17,СВЦЭМ!$B$39:$B$782,H$11)+'СЕТ СН'!$F$11+СВЦЭМ!$D$10+'СЕТ СН'!$F$6-'СЕТ СН'!$F$23</f>
        <v>805.37240566000003</v>
      </c>
      <c r="I17" s="36">
        <f>SUMIFS(СВЦЭМ!$D$39:$D$782,СВЦЭМ!$A$39:$A$782,$A17,СВЦЭМ!$B$39:$B$782,I$11)+'СЕТ СН'!$F$11+СВЦЭМ!$D$10+'СЕТ СН'!$F$6-'СЕТ СН'!$F$23</f>
        <v>713.63379892</v>
      </c>
      <c r="J17" s="36">
        <f>SUMIFS(СВЦЭМ!$D$39:$D$782,СВЦЭМ!$A$39:$A$782,$A17,СВЦЭМ!$B$39:$B$782,J$11)+'СЕТ СН'!$F$11+СВЦЭМ!$D$10+'СЕТ СН'!$F$6-'СЕТ СН'!$F$23</f>
        <v>681.69068017999996</v>
      </c>
      <c r="K17" s="36">
        <f>SUMIFS(СВЦЭМ!$D$39:$D$782,СВЦЭМ!$A$39:$A$782,$A17,СВЦЭМ!$B$39:$B$782,K$11)+'СЕТ СН'!$F$11+СВЦЭМ!$D$10+'СЕТ СН'!$F$6-'СЕТ СН'!$F$23</f>
        <v>704.12700429000006</v>
      </c>
      <c r="L17" s="36">
        <f>SUMIFS(СВЦЭМ!$D$39:$D$782,СВЦЭМ!$A$39:$A$782,$A17,СВЦЭМ!$B$39:$B$782,L$11)+'СЕТ СН'!$F$11+СВЦЭМ!$D$10+'СЕТ СН'!$F$6-'СЕТ СН'!$F$23</f>
        <v>717.44341912000004</v>
      </c>
      <c r="M17" s="36">
        <f>SUMIFS(СВЦЭМ!$D$39:$D$782,СВЦЭМ!$A$39:$A$782,$A17,СВЦЭМ!$B$39:$B$782,M$11)+'СЕТ СН'!$F$11+СВЦЭМ!$D$10+'СЕТ СН'!$F$6-'СЕТ СН'!$F$23</f>
        <v>733.76229573000001</v>
      </c>
      <c r="N17" s="36">
        <f>SUMIFS(СВЦЭМ!$D$39:$D$782,СВЦЭМ!$A$39:$A$782,$A17,СВЦЭМ!$B$39:$B$782,N$11)+'СЕТ СН'!$F$11+СВЦЭМ!$D$10+'СЕТ СН'!$F$6-'СЕТ СН'!$F$23</f>
        <v>767.38989258000004</v>
      </c>
      <c r="O17" s="36">
        <f>SUMIFS(СВЦЭМ!$D$39:$D$782,СВЦЭМ!$A$39:$A$782,$A17,СВЦЭМ!$B$39:$B$782,O$11)+'СЕТ СН'!$F$11+СВЦЭМ!$D$10+'СЕТ СН'!$F$6-'СЕТ СН'!$F$23</f>
        <v>793.27745030999995</v>
      </c>
      <c r="P17" s="36">
        <f>SUMIFS(СВЦЭМ!$D$39:$D$782,СВЦЭМ!$A$39:$A$782,$A17,СВЦЭМ!$B$39:$B$782,P$11)+'СЕТ СН'!$F$11+СВЦЭМ!$D$10+'СЕТ СН'!$F$6-'СЕТ СН'!$F$23</f>
        <v>795.13385869000001</v>
      </c>
      <c r="Q17" s="36">
        <f>SUMIFS(СВЦЭМ!$D$39:$D$782,СВЦЭМ!$A$39:$A$782,$A17,СВЦЭМ!$B$39:$B$782,Q$11)+'СЕТ СН'!$F$11+СВЦЭМ!$D$10+'СЕТ СН'!$F$6-'СЕТ СН'!$F$23</f>
        <v>795.74879948</v>
      </c>
      <c r="R17" s="36">
        <f>SUMIFS(СВЦЭМ!$D$39:$D$782,СВЦЭМ!$A$39:$A$782,$A17,СВЦЭМ!$B$39:$B$782,R$11)+'СЕТ СН'!$F$11+СВЦЭМ!$D$10+'СЕТ СН'!$F$6-'СЕТ СН'!$F$23</f>
        <v>749.16694838000001</v>
      </c>
      <c r="S17" s="36">
        <f>SUMIFS(СВЦЭМ!$D$39:$D$782,СВЦЭМ!$A$39:$A$782,$A17,СВЦЭМ!$B$39:$B$782,S$11)+'СЕТ СН'!$F$11+СВЦЭМ!$D$10+'СЕТ СН'!$F$6-'СЕТ СН'!$F$23</f>
        <v>719.34967759000006</v>
      </c>
      <c r="T17" s="36">
        <f>SUMIFS(СВЦЭМ!$D$39:$D$782,СВЦЭМ!$A$39:$A$782,$A17,СВЦЭМ!$B$39:$B$782,T$11)+'СЕТ СН'!$F$11+СВЦЭМ!$D$10+'СЕТ СН'!$F$6-'СЕТ СН'!$F$23</f>
        <v>701.50560333999999</v>
      </c>
      <c r="U17" s="36">
        <f>SUMIFS(СВЦЭМ!$D$39:$D$782,СВЦЭМ!$A$39:$A$782,$A17,СВЦЭМ!$B$39:$B$782,U$11)+'СЕТ СН'!$F$11+СВЦЭМ!$D$10+'СЕТ СН'!$F$6-'СЕТ СН'!$F$23</f>
        <v>699.69412423000006</v>
      </c>
      <c r="V17" s="36">
        <f>SUMIFS(СВЦЭМ!$D$39:$D$782,СВЦЭМ!$A$39:$A$782,$A17,СВЦЭМ!$B$39:$B$782,V$11)+'СЕТ СН'!$F$11+СВЦЭМ!$D$10+'СЕТ СН'!$F$6-'СЕТ СН'!$F$23</f>
        <v>701.77478695000002</v>
      </c>
      <c r="W17" s="36">
        <f>SUMIFS(СВЦЭМ!$D$39:$D$782,СВЦЭМ!$A$39:$A$782,$A17,СВЦЭМ!$B$39:$B$782,W$11)+'СЕТ СН'!$F$11+СВЦЭМ!$D$10+'СЕТ СН'!$F$6-'СЕТ СН'!$F$23</f>
        <v>722.34952079000004</v>
      </c>
      <c r="X17" s="36">
        <f>SUMIFS(СВЦЭМ!$D$39:$D$782,СВЦЭМ!$A$39:$A$782,$A17,СВЦЭМ!$B$39:$B$782,X$11)+'СЕТ СН'!$F$11+СВЦЭМ!$D$10+'СЕТ СН'!$F$6-'СЕТ СН'!$F$23</f>
        <v>715.91699577999998</v>
      </c>
      <c r="Y17" s="36">
        <f>SUMIFS(СВЦЭМ!$D$39:$D$782,СВЦЭМ!$A$39:$A$782,$A17,СВЦЭМ!$B$39:$B$782,Y$11)+'СЕТ СН'!$F$11+СВЦЭМ!$D$10+'СЕТ СН'!$F$6-'СЕТ СН'!$F$23</f>
        <v>686.56921715999999</v>
      </c>
    </row>
    <row r="18" spans="1:25" ht="15.75" x14ac:dyDescent="0.2">
      <c r="A18" s="35">
        <f t="shared" si="0"/>
        <v>44354</v>
      </c>
      <c r="B18" s="36">
        <f>SUMIFS(СВЦЭМ!$D$39:$D$782,СВЦЭМ!$A$39:$A$782,$A18,СВЦЭМ!$B$39:$B$782,B$11)+'СЕТ СН'!$F$11+СВЦЭМ!$D$10+'СЕТ СН'!$F$6-'СЕТ СН'!$F$23</f>
        <v>667.90311592</v>
      </c>
      <c r="C18" s="36">
        <f>SUMIFS(СВЦЭМ!$D$39:$D$782,СВЦЭМ!$A$39:$A$782,$A18,СВЦЭМ!$B$39:$B$782,C$11)+'СЕТ СН'!$F$11+СВЦЭМ!$D$10+'СЕТ СН'!$F$6-'СЕТ СН'!$F$23</f>
        <v>733.66074227000001</v>
      </c>
      <c r="D18" s="36">
        <f>SUMIFS(СВЦЭМ!$D$39:$D$782,СВЦЭМ!$A$39:$A$782,$A18,СВЦЭМ!$B$39:$B$782,D$11)+'СЕТ СН'!$F$11+СВЦЭМ!$D$10+'СЕТ СН'!$F$6-'СЕТ СН'!$F$23</f>
        <v>806.81394509000006</v>
      </c>
      <c r="E18" s="36">
        <f>SUMIFS(СВЦЭМ!$D$39:$D$782,СВЦЭМ!$A$39:$A$782,$A18,СВЦЭМ!$B$39:$B$782,E$11)+'СЕТ СН'!$F$11+СВЦЭМ!$D$10+'СЕТ СН'!$F$6-'СЕТ СН'!$F$23</f>
        <v>826.27512119000005</v>
      </c>
      <c r="F18" s="36">
        <f>SUMIFS(СВЦЭМ!$D$39:$D$782,СВЦЭМ!$A$39:$A$782,$A18,СВЦЭМ!$B$39:$B$782,F$11)+'СЕТ СН'!$F$11+СВЦЭМ!$D$10+'СЕТ СН'!$F$6-'СЕТ СН'!$F$23</f>
        <v>825.74058164999997</v>
      </c>
      <c r="G18" s="36">
        <f>SUMIFS(СВЦЭМ!$D$39:$D$782,СВЦЭМ!$A$39:$A$782,$A18,СВЦЭМ!$B$39:$B$782,G$11)+'СЕТ СН'!$F$11+СВЦЭМ!$D$10+'СЕТ СН'!$F$6-'СЕТ СН'!$F$23</f>
        <v>813.47934354000006</v>
      </c>
      <c r="H18" s="36">
        <f>SUMIFS(СВЦЭМ!$D$39:$D$782,СВЦЭМ!$A$39:$A$782,$A18,СВЦЭМ!$B$39:$B$782,H$11)+'СЕТ СН'!$F$11+СВЦЭМ!$D$10+'СЕТ СН'!$F$6-'СЕТ СН'!$F$23</f>
        <v>785.93379085000004</v>
      </c>
      <c r="I18" s="36">
        <f>SUMIFS(СВЦЭМ!$D$39:$D$782,СВЦЭМ!$A$39:$A$782,$A18,СВЦЭМ!$B$39:$B$782,I$11)+'СЕТ СН'!$F$11+СВЦЭМ!$D$10+'СЕТ СН'!$F$6-'СЕТ СН'!$F$23</f>
        <v>704.02160590000005</v>
      </c>
      <c r="J18" s="36">
        <f>SUMIFS(СВЦЭМ!$D$39:$D$782,СВЦЭМ!$A$39:$A$782,$A18,СВЦЭМ!$B$39:$B$782,J$11)+'СЕТ СН'!$F$11+СВЦЭМ!$D$10+'СЕТ СН'!$F$6-'СЕТ СН'!$F$23</f>
        <v>703.83840190000001</v>
      </c>
      <c r="K18" s="36">
        <f>SUMIFS(СВЦЭМ!$D$39:$D$782,СВЦЭМ!$A$39:$A$782,$A18,СВЦЭМ!$B$39:$B$782,K$11)+'СЕТ СН'!$F$11+СВЦЭМ!$D$10+'СЕТ СН'!$F$6-'СЕТ СН'!$F$23</f>
        <v>729.90240575999997</v>
      </c>
      <c r="L18" s="36">
        <f>SUMIFS(СВЦЭМ!$D$39:$D$782,СВЦЭМ!$A$39:$A$782,$A18,СВЦЭМ!$B$39:$B$782,L$11)+'СЕТ СН'!$F$11+СВЦЭМ!$D$10+'СЕТ СН'!$F$6-'СЕТ СН'!$F$23</f>
        <v>742.14766322000003</v>
      </c>
      <c r="M18" s="36">
        <f>SUMIFS(СВЦЭМ!$D$39:$D$782,СВЦЭМ!$A$39:$A$782,$A18,СВЦЭМ!$B$39:$B$782,M$11)+'СЕТ СН'!$F$11+СВЦЭМ!$D$10+'СЕТ СН'!$F$6-'СЕТ СН'!$F$23</f>
        <v>728.85787832999995</v>
      </c>
      <c r="N18" s="36">
        <f>SUMIFS(СВЦЭМ!$D$39:$D$782,СВЦЭМ!$A$39:$A$782,$A18,СВЦЭМ!$B$39:$B$782,N$11)+'СЕТ СН'!$F$11+СВЦЭМ!$D$10+'СЕТ СН'!$F$6-'СЕТ СН'!$F$23</f>
        <v>753.80584856999997</v>
      </c>
      <c r="O18" s="36">
        <f>SUMIFS(СВЦЭМ!$D$39:$D$782,СВЦЭМ!$A$39:$A$782,$A18,СВЦЭМ!$B$39:$B$782,O$11)+'СЕТ СН'!$F$11+СВЦЭМ!$D$10+'СЕТ СН'!$F$6-'СЕТ СН'!$F$23</f>
        <v>792.44575369000006</v>
      </c>
      <c r="P18" s="36">
        <f>SUMIFS(СВЦЭМ!$D$39:$D$782,СВЦЭМ!$A$39:$A$782,$A18,СВЦЭМ!$B$39:$B$782,P$11)+'СЕТ СН'!$F$11+СВЦЭМ!$D$10+'СЕТ СН'!$F$6-'СЕТ СН'!$F$23</f>
        <v>802.44166154000004</v>
      </c>
      <c r="Q18" s="36">
        <f>SUMIFS(СВЦЭМ!$D$39:$D$782,СВЦЭМ!$A$39:$A$782,$A18,СВЦЭМ!$B$39:$B$782,Q$11)+'СЕТ СН'!$F$11+СВЦЭМ!$D$10+'СЕТ СН'!$F$6-'СЕТ СН'!$F$23</f>
        <v>807.07892643000002</v>
      </c>
      <c r="R18" s="36">
        <f>SUMIFS(СВЦЭМ!$D$39:$D$782,СВЦЭМ!$A$39:$A$782,$A18,СВЦЭМ!$B$39:$B$782,R$11)+'СЕТ СН'!$F$11+СВЦЭМ!$D$10+'СЕТ СН'!$F$6-'СЕТ СН'!$F$23</f>
        <v>749.86152958000002</v>
      </c>
      <c r="S18" s="36">
        <f>SUMIFS(СВЦЭМ!$D$39:$D$782,СВЦЭМ!$A$39:$A$782,$A18,СВЦЭМ!$B$39:$B$782,S$11)+'СЕТ СН'!$F$11+СВЦЭМ!$D$10+'СЕТ СН'!$F$6-'СЕТ СН'!$F$23</f>
        <v>704.76855398999999</v>
      </c>
      <c r="T18" s="36">
        <f>SUMIFS(СВЦЭМ!$D$39:$D$782,СВЦЭМ!$A$39:$A$782,$A18,СВЦЭМ!$B$39:$B$782,T$11)+'СЕТ СН'!$F$11+СВЦЭМ!$D$10+'СЕТ СН'!$F$6-'СЕТ СН'!$F$23</f>
        <v>711.12152938999998</v>
      </c>
      <c r="U18" s="36">
        <f>SUMIFS(СВЦЭМ!$D$39:$D$782,СВЦЭМ!$A$39:$A$782,$A18,СВЦЭМ!$B$39:$B$782,U$11)+'СЕТ СН'!$F$11+СВЦЭМ!$D$10+'СЕТ СН'!$F$6-'СЕТ СН'!$F$23</f>
        <v>723.30992129000003</v>
      </c>
      <c r="V18" s="36">
        <f>SUMIFS(СВЦЭМ!$D$39:$D$782,СВЦЭМ!$A$39:$A$782,$A18,СВЦЭМ!$B$39:$B$782,V$11)+'СЕТ СН'!$F$11+СВЦЭМ!$D$10+'СЕТ СН'!$F$6-'СЕТ СН'!$F$23</f>
        <v>741.62985671000001</v>
      </c>
      <c r="W18" s="36">
        <f>SUMIFS(СВЦЭМ!$D$39:$D$782,СВЦЭМ!$A$39:$A$782,$A18,СВЦЭМ!$B$39:$B$782,W$11)+'СЕТ СН'!$F$11+СВЦЭМ!$D$10+'СЕТ СН'!$F$6-'СЕТ СН'!$F$23</f>
        <v>759.02478305</v>
      </c>
      <c r="X18" s="36">
        <f>SUMIFS(СВЦЭМ!$D$39:$D$782,СВЦЭМ!$A$39:$A$782,$A18,СВЦЭМ!$B$39:$B$782,X$11)+'СЕТ СН'!$F$11+СВЦЭМ!$D$10+'СЕТ СН'!$F$6-'СЕТ СН'!$F$23</f>
        <v>745.27358277999997</v>
      </c>
      <c r="Y18" s="36">
        <f>SUMIFS(СВЦЭМ!$D$39:$D$782,СВЦЭМ!$A$39:$A$782,$A18,СВЦЭМ!$B$39:$B$782,Y$11)+'СЕТ СН'!$F$11+СВЦЭМ!$D$10+'СЕТ СН'!$F$6-'СЕТ СН'!$F$23</f>
        <v>668.38593193999998</v>
      </c>
    </row>
    <row r="19" spans="1:25" ht="15.75" x14ac:dyDescent="0.2">
      <c r="A19" s="35">
        <f t="shared" si="0"/>
        <v>44355</v>
      </c>
      <c r="B19" s="36">
        <f>SUMIFS(СВЦЭМ!$D$39:$D$782,СВЦЭМ!$A$39:$A$782,$A19,СВЦЭМ!$B$39:$B$782,B$11)+'СЕТ СН'!$F$11+СВЦЭМ!$D$10+'СЕТ СН'!$F$6-'СЕТ СН'!$F$23</f>
        <v>651.73046336000004</v>
      </c>
      <c r="C19" s="36">
        <f>SUMIFS(СВЦЭМ!$D$39:$D$782,СВЦЭМ!$A$39:$A$782,$A19,СВЦЭМ!$B$39:$B$782,C$11)+'СЕТ СН'!$F$11+СВЦЭМ!$D$10+'СЕТ СН'!$F$6-'СЕТ СН'!$F$23</f>
        <v>727.20362118000003</v>
      </c>
      <c r="D19" s="36">
        <f>SUMIFS(СВЦЭМ!$D$39:$D$782,СВЦЭМ!$A$39:$A$782,$A19,СВЦЭМ!$B$39:$B$782,D$11)+'СЕТ СН'!$F$11+СВЦЭМ!$D$10+'СЕТ СН'!$F$6-'СЕТ СН'!$F$23</f>
        <v>807.70127841999999</v>
      </c>
      <c r="E19" s="36">
        <f>SUMIFS(СВЦЭМ!$D$39:$D$782,СВЦЭМ!$A$39:$A$782,$A19,СВЦЭМ!$B$39:$B$782,E$11)+'СЕТ СН'!$F$11+СВЦЭМ!$D$10+'СЕТ СН'!$F$6-'СЕТ СН'!$F$23</f>
        <v>823.53868726999997</v>
      </c>
      <c r="F19" s="36">
        <f>SUMIFS(СВЦЭМ!$D$39:$D$782,СВЦЭМ!$A$39:$A$782,$A19,СВЦЭМ!$B$39:$B$782,F$11)+'СЕТ СН'!$F$11+СВЦЭМ!$D$10+'СЕТ СН'!$F$6-'СЕТ СН'!$F$23</f>
        <v>820.52139780000005</v>
      </c>
      <c r="G19" s="36">
        <f>SUMIFS(СВЦЭМ!$D$39:$D$782,СВЦЭМ!$A$39:$A$782,$A19,СВЦЭМ!$B$39:$B$782,G$11)+'СЕТ СН'!$F$11+СВЦЭМ!$D$10+'СЕТ СН'!$F$6-'СЕТ СН'!$F$23</f>
        <v>810.65911134999999</v>
      </c>
      <c r="H19" s="36">
        <f>SUMIFS(СВЦЭМ!$D$39:$D$782,СВЦЭМ!$A$39:$A$782,$A19,СВЦЭМ!$B$39:$B$782,H$11)+'СЕТ СН'!$F$11+СВЦЭМ!$D$10+'СЕТ СН'!$F$6-'СЕТ СН'!$F$23</f>
        <v>764.18344448000005</v>
      </c>
      <c r="I19" s="36">
        <f>SUMIFS(СВЦЭМ!$D$39:$D$782,СВЦЭМ!$A$39:$A$782,$A19,СВЦЭМ!$B$39:$B$782,I$11)+'СЕТ СН'!$F$11+СВЦЭМ!$D$10+'СЕТ СН'!$F$6-'СЕТ СН'!$F$23</f>
        <v>682.71045564999997</v>
      </c>
      <c r="J19" s="36">
        <f>SUMIFS(СВЦЭМ!$D$39:$D$782,СВЦЭМ!$A$39:$A$782,$A19,СВЦЭМ!$B$39:$B$782,J$11)+'СЕТ СН'!$F$11+СВЦЭМ!$D$10+'СЕТ СН'!$F$6-'СЕТ СН'!$F$23</f>
        <v>661.97332108000001</v>
      </c>
      <c r="K19" s="36">
        <f>SUMIFS(СВЦЭМ!$D$39:$D$782,СВЦЭМ!$A$39:$A$782,$A19,СВЦЭМ!$B$39:$B$782,K$11)+'СЕТ СН'!$F$11+СВЦЭМ!$D$10+'СЕТ СН'!$F$6-'СЕТ СН'!$F$23</f>
        <v>664.19503270999996</v>
      </c>
      <c r="L19" s="36">
        <f>SUMIFS(СВЦЭМ!$D$39:$D$782,СВЦЭМ!$A$39:$A$782,$A19,СВЦЭМ!$B$39:$B$782,L$11)+'СЕТ СН'!$F$11+СВЦЭМ!$D$10+'СЕТ СН'!$F$6-'СЕТ СН'!$F$23</f>
        <v>663.93465063999997</v>
      </c>
      <c r="M19" s="36">
        <f>SUMIFS(СВЦЭМ!$D$39:$D$782,СВЦЭМ!$A$39:$A$782,$A19,СВЦЭМ!$B$39:$B$782,M$11)+'СЕТ СН'!$F$11+СВЦЭМ!$D$10+'СЕТ СН'!$F$6-'СЕТ СН'!$F$23</f>
        <v>674.33903110000006</v>
      </c>
      <c r="N19" s="36">
        <f>SUMIFS(СВЦЭМ!$D$39:$D$782,СВЦЭМ!$A$39:$A$782,$A19,СВЦЭМ!$B$39:$B$782,N$11)+'СЕТ СН'!$F$11+СВЦЭМ!$D$10+'СЕТ СН'!$F$6-'СЕТ СН'!$F$23</f>
        <v>718.79927089</v>
      </c>
      <c r="O19" s="36">
        <f>SUMIFS(СВЦЭМ!$D$39:$D$782,СВЦЭМ!$A$39:$A$782,$A19,СВЦЭМ!$B$39:$B$782,O$11)+'СЕТ СН'!$F$11+СВЦЭМ!$D$10+'СЕТ СН'!$F$6-'СЕТ СН'!$F$23</f>
        <v>764.45823303999998</v>
      </c>
      <c r="P19" s="36">
        <f>SUMIFS(СВЦЭМ!$D$39:$D$782,СВЦЭМ!$A$39:$A$782,$A19,СВЦЭМ!$B$39:$B$782,P$11)+'СЕТ СН'!$F$11+СВЦЭМ!$D$10+'СЕТ СН'!$F$6-'СЕТ СН'!$F$23</f>
        <v>769.27575554999999</v>
      </c>
      <c r="Q19" s="36">
        <f>SUMIFS(СВЦЭМ!$D$39:$D$782,СВЦЭМ!$A$39:$A$782,$A19,СВЦЭМ!$B$39:$B$782,Q$11)+'СЕТ СН'!$F$11+СВЦЭМ!$D$10+'СЕТ СН'!$F$6-'СЕТ СН'!$F$23</f>
        <v>770.68008699999996</v>
      </c>
      <c r="R19" s="36">
        <f>SUMIFS(СВЦЭМ!$D$39:$D$782,СВЦЭМ!$A$39:$A$782,$A19,СВЦЭМ!$B$39:$B$782,R$11)+'СЕТ СН'!$F$11+СВЦЭМ!$D$10+'СЕТ СН'!$F$6-'СЕТ СН'!$F$23</f>
        <v>718.98493141999995</v>
      </c>
      <c r="S19" s="36">
        <f>SUMIFS(СВЦЭМ!$D$39:$D$782,СВЦЭМ!$A$39:$A$782,$A19,СВЦЭМ!$B$39:$B$782,S$11)+'СЕТ СН'!$F$11+СВЦЭМ!$D$10+'СЕТ СН'!$F$6-'СЕТ СН'!$F$23</f>
        <v>664.46863475999999</v>
      </c>
      <c r="T19" s="36">
        <f>SUMIFS(СВЦЭМ!$D$39:$D$782,СВЦЭМ!$A$39:$A$782,$A19,СВЦЭМ!$B$39:$B$782,T$11)+'СЕТ СН'!$F$11+СВЦЭМ!$D$10+'СЕТ СН'!$F$6-'СЕТ СН'!$F$23</f>
        <v>645.81726592999996</v>
      </c>
      <c r="U19" s="36">
        <f>SUMIFS(СВЦЭМ!$D$39:$D$782,СВЦЭМ!$A$39:$A$782,$A19,СВЦЭМ!$B$39:$B$782,U$11)+'СЕТ СН'!$F$11+СВЦЭМ!$D$10+'СЕТ СН'!$F$6-'СЕТ СН'!$F$23</f>
        <v>638.65435110999999</v>
      </c>
      <c r="V19" s="36">
        <f>SUMIFS(СВЦЭМ!$D$39:$D$782,СВЦЭМ!$A$39:$A$782,$A19,СВЦЭМ!$B$39:$B$782,V$11)+'СЕТ СН'!$F$11+СВЦЭМ!$D$10+'СЕТ СН'!$F$6-'СЕТ СН'!$F$23</f>
        <v>637.28627312000003</v>
      </c>
      <c r="W19" s="36">
        <f>SUMIFS(СВЦЭМ!$D$39:$D$782,СВЦЭМ!$A$39:$A$782,$A19,СВЦЭМ!$B$39:$B$782,W$11)+'СЕТ СН'!$F$11+СВЦЭМ!$D$10+'СЕТ СН'!$F$6-'СЕТ СН'!$F$23</f>
        <v>655.13010875999998</v>
      </c>
      <c r="X19" s="36">
        <f>SUMIFS(СВЦЭМ!$D$39:$D$782,СВЦЭМ!$A$39:$A$782,$A19,СВЦЭМ!$B$39:$B$782,X$11)+'СЕТ СН'!$F$11+СВЦЭМ!$D$10+'СЕТ СН'!$F$6-'СЕТ СН'!$F$23</f>
        <v>640.25458759000003</v>
      </c>
      <c r="Y19" s="36">
        <f>SUMIFS(СВЦЭМ!$D$39:$D$782,СВЦЭМ!$A$39:$A$782,$A19,СВЦЭМ!$B$39:$B$782,Y$11)+'СЕТ СН'!$F$11+СВЦЭМ!$D$10+'СЕТ СН'!$F$6-'СЕТ СН'!$F$23</f>
        <v>625.64139927999997</v>
      </c>
    </row>
    <row r="20" spans="1:25" ht="15.75" x14ac:dyDescent="0.2">
      <c r="A20" s="35">
        <f t="shared" si="0"/>
        <v>44356</v>
      </c>
      <c r="B20" s="36">
        <f>SUMIFS(СВЦЭМ!$D$39:$D$782,СВЦЭМ!$A$39:$A$782,$A20,СВЦЭМ!$B$39:$B$782,B$11)+'СЕТ СН'!$F$11+СВЦЭМ!$D$10+'СЕТ СН'!$F$6-'СЕТ СН'!$F$23</f>
        <v>666.68848828</v>
      </c>
      <c r="C20" s="36">
        <f>SUMIFS(СВЦЭМ!$D$39:$D$782,СВЦЭМ!$A$39:$A$782,$A20,СВЦЭМ!$B$39:$B$782,C$11)+'СЕТ СН'!$F$11+СВЦЭМ!$D$10+'СЕТ СН'!$F$6-'СЕТ СН'!$F$23</f>
        <v>736.37327836999998</v>
      </c>
      <c r="D20" s="36">
        <f>SUMIFS(СВЦЭМ!$D$39:$D$782,СВЦЭМ!$A$39:$A$782,$A20,СВЦЭМ!$B$39:$B$782,D$11)+'СЕТ СН'!$F$11+СВЦЭМ!$D$10+'СЕТ СН'!$F$6-'СЕТ СН'!$F$23</f>
        <v>804.45584461999999</v>
      </c>
      <c r="E20" s="36">
        <f>SUMIFS(СВЦЭМ!$D$39:$D$782,СВЦЭМ!$A$39:$A$782,$A20,СВЦЭМ!$B$39:$B$782,E$11)+'СЕТ СН'!$F$11+СВЦЭМ!$D$10+'СЕТ СН'!$F$6-'СЕТ СН'!$F$23</f>
        <v>814.22278315000005</v>
      </c>
      <c r="F20" s="36">
        <f>SUMIFS(СВЦЭМ!$D$39:$D$782,СВЦЭМ!$A$39:$A$782,$A20,СВЦЭМ!$B$39:$B$782,F$11)+'СЕТ СН'!$F$11+СВЦЭМ!$D$10+'СЕТ СН'!$F$6-'СЕТ СН'!$F$23</f>
        <v>814.30377491000002</v>
      </c>
      <c r="G20" s="36">
        <f>SUMIFS(СВЦЭМ!$D$39:$D$782,СВЦЭМ!$A$39:$A$782,$A20,СВЦЭМ!$B$39:$B$782,G$11)+'СЕТ СН'!$F$11+СВЦЭМ!$D$10+'СЕТ СН'!$F$6-'СЕТ СН'!$F$23</f>
        <v>799.65451799000004</v>
      </c>
      <c r="H20" s="36">
        <f>SUMIFS(СВЦЭМ!$D$39:$D$782,СВЦЭМ!$A$39:$A$782,$A20,СВЦЭМ!$B$39:$B$782,H$11)+'СЕТ СН'!$F$11+СВЦЭМ!$D$10+'СЕТ СН'!$F$6-'СЕТ СН'!$F$23</f>
        <v>761.78436495999995</v>
      </c>
      <c r="I20" s="36">
        <f>SUMIFS(СВЦЭМ!$D$39:$D$782,СВЦЭМ!$A$39:$A$782,$A20,СВЦЭМ!$B$39:$B$782,I$11)+'СЕТ СН'!$F$11+СВЦЭМ!$D$10+'СЕТ СН'!$F$6-'СЕТ СН'!$F$23</f>
        <v>682.65256776000001</v>
      </c>
      <c r="J20" s="36">
        <f>SUMIFS(СВЦЭМ!$D$39:$D$782,СВЦЭМ!$A$39:$A$782,$A20,СВЦЭМ!$B$39:$B$782,J$11)+'СЕТ СН'!$F$11+СВЦЭМ!$D$10+'СЕТ СН'!$F$6-'СЕТ СН'!$F$23</f>
        <v>666.68426480000005</v>
      </c>
      <c r="K20" s="36">
        <f>SUMIFS(СВЦЭМ!$D$39:$D$782,СВЦЭМ!$A$39:$A$782,$A20,СВЦЭМ!$B$39:$B$782,K$11)+'СЕТ СН'!$F$11+СВЦЭМ!$D$10+'СЕТ СН'!$F$6-'СЕТ СН'!$F$23</f>
        <v>673.77364043</v>
      </c>
      <c r="L20" s="36">
        <f>SUMIFS(СВЦЭМ!$D$39:$D$782,СВЦЭМ!$A$39:$A$782,$A20,СВЦЭМ!$B$39:$B$782,L$11)+'СЕТ СН'!$F$11+СВЦЭМ!$D$10+'СЕТ СН'!$F$6-'СЕТ СН'!$F$23</f>
        <v>678.71415096999999</v>
      </c>
      <c r="M20" s="36">
        <f>SUMIFS(СВЦЭМ!$D$39:$D$782,СВЦЭМ!$A$39:$A$782,$A20,СВЦЭМ!$B$39:$B$782,M$11)+'СЕТ СН'!$F$11+СВЦЭМ!$D$10+'СЕТ СН'!$F$6-'СЕТ СН'!$F$23</f>
        <v>688.70834035999997</v>
      </c>
      <c r="N20" s="36">
        <f>SUMIFS(СВЦЭМ!$D$39:$D$782,СВЦЭМ!$A$39:$A$782,$A20,СВЦЭМ!$B$39:$B$782,N$11)+'СЕТ СН'!$F$11+СВЦЭМ!$D$10+'СЕТ СН'!$F$6-'СЕТ СН'!$F$23</f>
        <v>729.87465824000003</v>
      </c>
      <c r="O20" s="36">
        <f>SUMIFS(СВЦЭМ!$D$39:$D$782,СВЦЭМ!$A$39:$A$782,$A20,СВЦЭМ!$B$39:$B$782,O$11)+'СЕТ СН'!$F$11+СВЦЭМ!$D$10+'СЕТ СН'!$F$6-'СЕТ СН'!$F$23</f>
        <v>786.44003751000002</v>
      </c>
      <c r="P20" s="36">
        <f>SUMIFS(СВЦЭМ!$D$39:$D$782,СВЦЭМ!$A$39:$A$782,$A20,СВЦЭМ!$B$39:$B$782,P$11)+'СЕТ СН'!$F$11+СВЦЭМ!$D$10+'СЕТ СН'!$F$6-'СЕТ СН'!$F$23</f>
        <v>785.06451742000002</v>
      </c>
      <c r="Q20" s="36">
        <f>SUMIFS(СВЦЭМ!$D$39:$D$782,СВЦЭМ!$A$39:$A$782,$A20,СВЦЭМ!$B$39:$B$782,Q$11)+'СЕТ СН'!$F$11+СВЦЭМ!$D$10+'СЕТ СН'!$F$6-'СЕТ СН'!$F$23</f>
        <v>776.94460239</v>
      </c>
      <c r="R20" s="36">
        <f>SUMIFS(СВЦЭМ!$D$39:$D$782,СВЦЭМ!$A$39:$A$782,$A20,СВЦЭМ!$B$39:$B$782,R$11)+'СЕТ СН'!$F$11+СВЦЭМ!$D$10+'СЕТ СН'!$F$6-'СЕТ СН'!$F$23</f>
        <v>722.73174777999998</v>
      </c>
      <c r="S20" s="36">
        <f>SUMIFS(СВЦЭМ!$D$39:$D$782,СВЦЭМ!$A$39:$A$782,$A20,СВЦЭМ!$B$39:$B$782,S$11)+'СЕТ СН'!$F$11+СВЦЭМ!$D$10+'СЕТ СН'!$F$6-'СЕТ СН'!$F$23</f>
        <v>664.55626702999996</v>
      </c>
      <c r="T20" s="36">
        <f>SUMIFS(СВЦЭМ!$D$39:$D$782,СВЦЭМ!$A$39:$A$782,$A20,СВЦЭМ!$B$39:$B$782,T$11)+'СЕТ СН'!$F$11+СВЦЭМ!$D$10+'СЕТ СН'!$F$6-'СЕТ СН'!$F$23</f>
        <v>646.3649977</v>
      </c>
      <c r="U20" s="36">
        <f>SUMIFS(СВЦЭМ!$D$39:$D$782,СВЦЭМ!$A$39:$A$782,$A20,СВЦЭМ!$B$39:$B$782,U$11)+'СЕТ СН'!$F$11+СВЦЭМ!$D$10+'СЕТ СН'!$F$6-'СЕТ СН'!$F$23</f>
        <v>630.02095192000002</v>
      </c>
      <c r="V20" s="36">
        <f>SUMIFS(СВЦЭМ!$D$39:$D$782,СВЦЭМ!$A$39:$A$782,$A20,СВЦЭМ!$B$39:$B$782,V$11)+'СЕТ СН'!$F$11+СВЦЭМ!$D$10+'СЕТ СН'!$F$6-'СЕТ СН'!$F$23</f>
        <v>633.93288553000002</v>
      </c>
      <c r="W20" s="36">
        <f>SUMIFS(СВЦЭМ!$D$39:$D$782,СВЦЭМ!$A$39:$A$782,$A20,СВЦЭМ!$B$39:$B$782,W$11)+'СЕТ СН'!$F$11+СВЦЭМ!$D$10+'СЕТ СН'!$F$6-'СЕТ СН'!$F$23</f>
        <v>649.04748977999998</v>
      </c>
      <c r="X20" s="36">
        <f>SUMIFS(СВЦЭМ!$D$39:$D$782,СВЦЭМ!$A$39:$A$782,$A20,СВЦЭМ!$B$39:$B$782,X$11)+'СЕТ СН'!$F$11+СВЦЭМ!$D$10+'СЕТ СН'!$F$6-'СЕТ СН'!$F$23</f>
        <v>640.39105381000002</v>
      </c>
      <c r="Y20" s="36">
        <f>SUMIFS(СВЦЭМ!$D$39:$D$782,СВЦЭМ!$A$39:$A$782,$A20,СВЦЭМ!$B$39:$B$782,Y$11)+'СЕТ СН'!$F$11+СВЦЭМ!$D$10+'СЕТ СН'!$F$6-'СЕТ СН'!$F$23</f>
        <v>618.21899812000004</v>
      </c>
    </row>
    <row r="21" spans="1:25" ht="15.75" x14ac:dyDescent="0.2">
      <c r="A21" s="35">
        <f t="shared" si="0"/>
        <v>44357</v>
      </c>
      <c r="B21" s="36">
        <f>SUMIFS(СВЦЭМ!$D$39:$D$782,СВЦЭМ!$A$39:$A$782,$A21,СВЦЭМ!$B$39:$B$782,B$11)+'СЕТ СН'!$F$11+СВЦЭМ!$D$10+'СЕТ СН'!$F$6-'СЕТ СН'!$F$23</f>
        <v>622.18399351000005</v>
      </c>
      <c r="C21" s="36">
        <f>SUMIFS(СВЦЭМ!$D$39:$D$782,СВЦЭМ!$A$39:$A$782,$A21,СВЦЭМ!$B$39:$B$782,C$11)+'СЕТ СН'!$F$11+СВЦЭМ!$D$10+'СЕТ СН'!$F$6-'СЕТ СН'!$F$23</f>
        <v>676.26040151999996</v>
      </c>
      <c r="D21" s="36">
        <f>SUMIFS(СВЦЭМ!$D$39:$D$782,СВЦЭМ!$A$39:$A$782,$A21,СВЦЭМ!$B$39:$B$782,D$11)+'СЕТ СН'!$F$11+СВЦЭМ!$D$10+'СЕТ СН'!$F$6-'СЕТ СН'!$F$23</f>
        <v>737.73676039999998</v>
      </c>
      <c r="E21" s="36">
        <f>SUMIFS(СВЦЭМ!$D$39:$D$782,СВЦЭМ!$A$39:$A$782,$A21,СВЦЭМ!$B$39:$B$782,E$11)+'СЕТ СН'!$F$11+СВЦЭМ!$D$10+'СЕТ СН'!$F$6-'СЕТ СН'!$F$23</f>
        <v>754.88655440000002</v>
      </c>
      <c r="F21" s="36">
        <f>SUMIFS(СВЦЭМ!$D$39:$D$782,СВЦЭМ!$A$39:$A$782,$A21,СВЦЭМ!$B$39:$B$782,F$11)+'СЕТ СН'!$F$11+СВЦЭМ!$D$10+'СЕТ СН'!$F$6-'СЕТ СН'!$F$23</f>
        <v>751.15873825000006</v>
      </c>
      <c r="G21" s="36">
        <f>SUMIFS(СВЦЭМ!$D$39:$D$782,СВЦЭМ!$A$39:$A$782,$A21,СВЦЭМ!$B$39:$B$782,G$11)+'СЕТ СН'!$F$11+СВЦЭМ!$D$10+'СЕТ СН'!$F$6-'СЕТ СН'!$F$23</f>
        <v>740.46170110000003</v>
      </c>
      <c r="H21" s="36">
        <f>SUMIFS(СВЦЭМ!$D$39:$D$782,СВЦЭМ!$A$39:$A$782,$A21,СВЦЭМ!$B$39:$B$782,H$11)+'СЕТ СН'!$F$11+СВЦЭМ!$D$10+'СЕТ СН'!$F$6-'СЕТ СН'!$F$23</f>
        <v>721.87189436999995</v>
      </c>
      <c r="I21" s="36">
        <f>SUMIFS(СВЦЭМ!$D$39:$D$782,СВЦЭМ!$A$39:$A$782,$A21,СВЦЭМ!$B$39:$B$782,I$11)+'СЕТ СН'!$F$11+СВЦЭМ!$D$10+'СЕТ СН'!$F$6-'СЕТ СН'!$F$23</f>
        <v>680.75232481</v>
      </c>
      <c r="J21" s="36">
        <f>SUMIFS(СВЦЭМ!$D$39:$D$782,СВЦЭМ!$A$39:$A$782,$A21,СВЦЭМ!$B$39:$B$782,J$11)+'СЕТ СН'!$F$11+СВЦЭМ!$D$10+'СЕТ СН'!$F$6-'СЕТ СН'!$F$23</f>
        <v>680.95437962000005</v>
      </c>
      <c r="K21" s="36">
        <f>SUMIFS(СВЦЭМ!$D$39:$D$782,СВЦЭМ!$A$39:$A$782,$A21,СВЦЭМ!$B$39:$B$782,K$11)+'СЕТ СН'!$F$11+СВЦЭМ!$D$10+'СЕТ СН'!$F$6-'СЕТ СН'!$F$23</f>
        <v>685.18269481000004</v>
      </c>
      <c r="L21" s="36">
        <f>SUMIFS(СВЦЭМ!$D$39:$D$782,СВЦЭМ!$A$39:$A$782,$A21,СВЦЭМ!$B$39:$B$782,L$11)+'СЕТ СН'!$F$11+СВЦЭМ!$D$10+'СЕТ СН'!$F$6-'СЕТ СН'!$F$23</f>
        <v>688.20190482999999</v>
      </c>
      <c r="M21" s="36">
        <f>SUMIFS(СВЦЭМ!$D$39:$D$782,СВЦЭМ!$A$39:$A$782,$A21,СВЦЭМ!$B$39:$B$782,M$11)+'СЕТ СН'!$F$11+СВЦЭМ!$D$10+'СЕТ СН'!$F$6-'СЕТ СН'!$F$23</f>
        <v>692.72366484999998</v>
      </c>
      <c r="N21" s="36">
        <f>SUMIFS(СВЦЭМ!$D$39:$D$782,СВЦЭМ!$A$39:$A$782,$A21,СВЦЭМ!$B$39:$B$782,N$11)+'СЕТ СН'!$F$11+СВЦЭМ!$D$10+'СЕТ СН'!$F$6-'СЕТ СН'!$F$23</f>
        <v>743.73266935000004</v>
      </c>
      <c r="O21" s="36">
        <f>SUMIFS(СВЦЭМ!$D$39:$D$782,СВЦЭМ!$A$39:$A$782,$A21,СВЦЭМ!$B$39:$B$782,O$11)+'СЕТ СН'!$F$11+СВЦЭМ!$D$10+'СЕТ СН'!$F$6-'СЕТ СН'!$F$23</f>
        <v>788.81680180000001</v>
      </c>
      <c r="P21" s="36">
        <f>SUMIFS(СВЦЭМ!$D$39:$D$782,СВЦЭМ!$A$39:$A$782,$A21,СВЦЭМ!$B$39:$B$782,P$11)+'СЕТ СН'!$F$11+СВЦЭМ!$D$10+'СЕТ СН'!$F$6-'СЕТ СН'!$F$23</f>
        <v>794.17667515000005</v>
      </c>
      <c r="Q21" s="36">
        <f>SUMIFS(СВЦЭМ!$D$39:$D$782,СВЦЭМ!$A$39:$A$782,$A21,СВЦЭМ!$B$39:$B$782,Q$11)+'СЕТ СН'!$F$11+СВЦЭМ!$D$10+'СЕТ СН'!$F$6-'СЕТ СН'!$F$23</f>
        <v>795.60041328</v>
      </c>
      <c r="R21" s="36">
        <f>SUMIFS(СВЦЭМ!$D$39:$D$782,СВЦЭМ!$A$39:$A$782,$A21,СВЦЭМ!$B$39:$B$782,R$11)+'СЕТ СН'!$F$11+СВЦЭМ!$D$10+'СЕТ СН'!$F$6-'СЕТ СН'!$F$23</f>
        <v>748.50848424000003</v>
      </c>
      <c r="S21" s="36">
        <f>SUMIFS(СВЦЭМ!$D$39:$D$782,СВЦЭМ!$A$39:$A$782,$A21,СВЦЭМ!$B$39:$B$782,S$11)+'СЕТ СН'!$F$11+СВЦЭМ!$D$10+'СЕТ СН'!$F$6-'СЕТ СН'!$F$23</f>
        <v>688.93362478999995</v>
      </c>
      <c r="T21" s="36">
        <f>SUMIFS(СВЦЭМ!$D$39:$D$782,СВЦЭМ!$A$39:$A$782,$A21,СВЦЭМ!$B$39:$B$782,T$11)+'СЕТ СН'!$F$11+СВЦЭМ!$D$10+'СЕТ СН'!$F$6-'СЕТ СН'!$F$23</f>
        <v>681.86317285999996</v>
      </c>
      <c r="U21" s="36">
        <f>SUMIFS(СВЦЭМ!$D$39:$D$782,СВЦЭМ!$A$39:$A$782,$A21,СВЦЭМ!$B$39:$B$782,U$11)+'СЕТ СН'!$F$11+СВЦЭМ!$D$10+'СЕТ СН'!$F$6-'СЕТ СН'!$F$23</f>
        <v>665.44225140000003</v>
      </c>
      <c r="V21" s="36">
        <f>SUMIFS(СВЦЭМ!$D$39:$D$782,СВЦЭМ!$A$39:$A$782,$A21,СВЦЭМ!$B$39:$B$782,V$11)+'СЕТ СН'!$F$11+СВЦЭМ!$D$10+'СЕТ СН'!$F$6-'СЕТ СН'!$F$23</f>
        <v>662.81359641000006</v>
      </c>
      <c r="W21" s="36">
        <f>SUMIFS(СВЦЭМ!$D$39:$D$782,СВЦЭМ!$A$39:$A$782,$A21,СВЦЭМ!$B$39:$B$782,W$11)+'СЕТ СН'!$F$11+СВЦЭМ!$D$10+'СЕТ СН'!$F$6-'СЕТ СН'!$F$23</f>
        <v>673.13068793000002</v>
      </c>
      <c r="X21" s="36">
        <f>SUMIFS(СВЦЭМ!$D$39:$D$782,СВЦЭМ!$A$39:$A$782,$A21,СВЦЭМ!$B$39:$B$782,X$11)+'СЕТ СН'!$F$11+СВЦЭМ!$D$10+'СЕТ СН'!$F$6-'СЕТ СН'!$F$23</f>
        <v>660.43592403000002</v>
      </c>
      <c r="Y21" s="36">
        <f>SUMIFS(СВЦЭМ!$D$39:$D$782,СВЦЭМ!$A$39:$A$782,$A21,СВЦЭМ!$B$39:$B$782,Y$11)+'СЕТ СН'!$F$11+СВЦЭМ!$D$10+'СЕТ СН'!$F$6-'СЕТ СН'!$F$23</f>
        <v>643.50938008000003</v>
      </c>
    </row>
    <row r="22" spans="1:25" ht="15.75" x14ac:dyDescent="0.2">
      <c r="A22" s="35">
        <f t="shared" si="0"/>
        <v>44358</v>
      </c>
      <c r="B22" s="36">
        <f>SUMIFS(СВЦЭМ!$D$39:$D$782,СВЦЭМ!$A$39:$A$782,$A22,СВЦЭМ!$B$39:$B$782,B$11)+'СЕТ СН'!$F$11+СВЦЭМ!$D$10+'СЕТ СН'!$F$6-'СЕТ СН'!$F$23</f>
        <v>669.33926298000006</v>
      </c>
      <c r="C22" s="36">
        <f>SUMIFS(СВЦЭМ!$D$39:$D$782,СВЦЭМ!$A$39:$A$782,$A22,СВЦЭМ!$B$39:$B$782,C$11)+'СЕТ СН'!$F$11+СВЦЭМ!$D$10+'СЕТ СН'!$F$6-'СЕТ СН'!$F$23</f>
        <v>721.36303582000005</v>
      </c>
      <c r="D22" s="36">
        <f>SUMIFS(СВЦЭМ!$D$39:$D$782,СВЦЭМ!$A$39:$A$782,$A22,СВЦЭМ!$B$39:$B$782,D$11)+'СЕТ СН'!$F$11+СВЦЭМ!$D$10+'СЕТ СН'!$F$6-'СЕТ СН'!$F$23</f>
        <v>779.48787232999996</v>
      </c>
      <c r="E22" s="36">
        <f>SUMIFS(СВЦЭМ!$D$39:$D$782,СВЦЭМ!$A$39:$A$782,$A22,СВЦЭМ!$B$39:$B$782,E$11)+'СЕТ СН'!$F$11+СВЦЭМ!$D$10+'СЕТ СН'!$F$6-'СЕТ СН'!$F$23</f>
        <v>786.69259829999999</v>
      </c>
      <c r="F22" s="36">
        <f>SUMIFS(СВЦЭМ!$D$39:$D$782,СВЦЭМ!$A$39:$A$782,$A22,СВЦЭМ!$B$39:$B$782,F$11)+'СЕТ СН'!$F$11+СВЦЭМ!$D$10+'СЕТ СН'!$F$6-'СЕТ СН'!$F$23</f>
        <v>783.37833006000005</v>
      </c>
      <c r="G22" s="36">
        <f>SUMIFS(СВЦЭМ!$D$39:$D$782,СВЦЭМ!$A$39:$A$782,$A22,СВЦЭМ!$B$39:$B$782,G$11)+'СЕТ СН'!$F$11+СВЦЭМ!$D$10+'СЕТ СН'!$F$6-'СЕТ СН'!$F$23</f>
        <v>787.28620736000005</v>
      </c>
      <c r="H22" s="36">
        <f>SUMIFS(СВЦЭМ!$D$39:$D$782,СВЦЭМ!$A$39:$A$782,$A22,СВЦЭМ!$B$39:$B$782,H$11)+'СЕТ СН'!$F$11+СВЦЭМ!$D$10+'СЕТ СН'!$F$6-'СЕТ СН'!$F$23</f>
        <v>753.41415671000004</v>
      </c>
      <c r="I22" s="36">
        <f>SUMIFS(СВЦЭМ!$D$39:$D$782,СВЦЭМ!$A$39:$A$782,$A22,СВЦЭМ!$B$39:$B$782,I$11)+'СЕТ СН'!$F$11+СВЦЭМ!$D$10+'СЕТ СН'!$F$6-'СЕТ СН'!$F$23</f>
        <v>719.39544732000002</v>
      </c>
      <c r="J22" s="36">
        <f>SUMIFS(СВЦЭМ!$D$39:$D$782,СВЦЭМ!$A$39:$A$782,$A22,СВЦЭМ!$B$39:$B$782,J$11)+'СЕТ СН'!$F$11+СВЦЭМ!$D$10+'СЕТ СН'!$F$6-'СЕТ СН'!$F$23</f>
        <v>709.89791925999998</v>
      </c>
      <c r="K22" s="36">
        <f>SUMIFS(СВЦЭМ!$D$39:$D$782,СВЦЭМ!$A$39:$A$782,$A22,СВЦЭМ!$B$39:$B$782,K$11)+'СЕТ СН'!$F$11+СВЦЭМ!$D$10+'СЕТ СН'!$F$6-'СЕТ СН'!$F$23</f>
        <v>701.91615496999998</v>
      </c>
      <c r="L22" s="36">
        <f>SUMIFS(СВЦЭМ!$D$39:$D$782,СВЦЭМ!$A$39:$A$782,$A22,СВЦЭМ!$B$39:$B$782,L$11)+'СЕТ СН'!$F$11+СВЦЭМ!$D$10+'СЕТ СН'!$F$6-'СЕТ СН'!$F$23</f>
        <v>702.0094636</v>
      </c>
      <c r="M22" s="36">
        <f>SUMIFS(СВЦЭМ!$D$39:$D$782,СВЦЭМ!$A$39:$A$782,$A22,СВЦЭМ!$B$39:$B$782,M$11)+'СЕТ СН'!$F$11+СВЦЭМ!$D$10+'СЕТ СН'!$F$6-'СЕТ СН'!$F$23</f>
        <v>720.63279050999995</v>
      </c>
      <c r="N22" s="36">
        <f>SUMIFS(СВЦЭМ!$D$39:$D$782,СВЦЭМ!$A$39:$A$782,$A22,СВЦЭМ!$B$39:$B$782,N$11)+'СЕТ СН'!$F$11+СВЦЭМ!$D$10+'СЕТ СН'!$F$6-'СЕТ СН'!$F$23</f>
        <v>764.48774822999997</v>
      </c>
      <c r="O22" s="36">
        <f>SUMIFS(СВЦЭМ!$D$39:$D$782,СВЦЭМ!$A$39:$A$782,$A22,СВЦЭМ!$B$39:$B$782,O$11)+'СЕТ СН'!$F$11+СВЦЭМ!$D$10+'СЕТ СН'!$F$6-'СЕТ СН'!$F$23</f>
        <v>776.22639514000002</v>
      </c>
      <c r="P22" s="36">
        <f>SUMIFS(СВЦЭМ!$D$39:$D$782,СВЦЭМ!$A$39:$A$782,$A22,СВЦЭМ!$B$39:$B$782,P$11)+'СЕТ СН'!$F$11+СВЦЭМ!$D$10+'СЕТ СН'!$F$6-'СЕТ СН'!$F$23</f>
        <v>772.37947396000004</v>
      </c>
      <c r="Q22" s="36">
        <f>SUMIFS(СВЦЭМ!$D$39:$D$782,СВЦЭМ!$A$39:$A$782,$A22,СВЦЭМ!$B$39:$B$782,Q$11)+'СЕТ СН'!$F$11+СВЦЭМ!$D$10+'СЕТ СН'!$F$6-'СЕТ СН'!$F$23</f>
        <v>786.10440726000002</v>
      </c>
      <c r="R22" s="36">
        <f>SUMIFS(СВЦЭМ!$D$39:$D$782,СВЦЭМ!$A$39:$A$782,$A22,СВЦЭМ!$B$39:$B$782,R$11)+'СЕТ СН'!$F$11+СВЦЭМ!$D$10+'СЕТ СН'!$F$6-'СЕТ СН'!$F$23</f>
        <v>752.69890128999998</v>
      </c>
      <c r="S22" s="36">
        <f>SUMIFS(СВЦЭМ!$D$39:$D$782,СВЦЭМ!$A$39:$A$782,$A22,СВЦЭМ!$B$39:$B$782,S$11)+'СЕТ СН'!$F$11+СВЦЭМ!$D$10+'СЕТ СН'!$F$6-'СЕТ СН'!$F$23</f>
        <v>688.33123294999996</v>
      </c>
      <c r="T22" s="36">
        <f>SUMIFS(СВЦЭМ!$D$39:$D$782,СВЦЭМ!$A$39:$A$782,$A22,СВЦЭМ!$B$39:$B$782,T$11)+'СЕТ СН'!$F$11+СВЦЭМ!$D$10+'СЕТ СН'!$F$6-'СЕТ СН'!$F$23</f>
        <v>627.32265644000006</v>
      </c>
      <c r="U22" s="36">
        <f>SUMIFS(СВЦЭМ!$D$39:$D$782,СВЦЭМ!$A$39:$A$782,$A22,СВЦЭМ!$B$39:$B$782,U$11)+'СЕТ СН'!$F$11+СВЦЭМ!$D$10+'СЕТ СН'!$F$6-'СЕТ СН'!$F$23</f>
        <v>608.77720400999999</v>
      </c>
      <c r="V22" s="36">
        <f>SUMIFS(СВЦЭМ!$D$39:$D$782,СВЦЭМ!$A$39:$A$782,$A22,СВЦЭМ!$B$39:$B$782,V$11)+'СЕТ СН'!$F$11+СВЦЭМ!$D$10+'СЕТ СН'!$F$6-'СЕТ СН'!$F$23</f>
        <v>622.53766725000003</v>
      </c>
      <c r="W22" s="36">
        <f>SUMIFS(СВЦЭМ!$D$39:$D$782,СВЦЭМ!$A$39:$A$782,$A22,СВЦЭМ!$B$39:$B$782,W$11)+'СЕТ СН'!$F$11+СВЦЭМ!$D$10+'СЕТ СН'!$F$6-'СЕТ СН'!$F$23</f>
        <v>628.41913661000001</v>
      </c>
      <c r="X22" s="36">
        <f>SUMIFS(СВЦЭМ!$D$39:$D$782,СВЦЭМ!$A$39:$A$782,$A22,СВЦЭМ!$B$39:$B$782,X$11)+'СЕТ СН'!$F$11+СВЦЭМ!$D$10+'СЕТ СН'!$F$6-'СЕТ СН'!$F$23</f>
        <v>645.95557355000005</v>
      </c>
      <c r="Y22" s="36">
        <f>SUMIFS(СВЦЭМ!$D$39:$D$782,СВЦЭМ!$A$39:$A$782,$A22,СВЦЭМ!$B$39:$B$782,Y$11)+'СЕТ СН'!$F$11+СВЦЭМ!$D$10+'СЕТ СН'!$F$6-'СЕТ СН'!$F$23</f>
        <v>667.18670037000004</v>
      </c>
    </row>
    <row r="23" spans="1:25" ht="15.75" x14ac:dyDescent="0.2">
      <c r="A23" s="35">
        <f t="shared" si="0"/>
        <v>44359</v>
      </c>
      <c r="B23" s="36">
        <f>SUMIFS(СВЦЭМ!$D$39:$D$782,СВЦЭМ!$A$39:$A$782,$A23,СВЦЭМ!$B$39:$B$782,B$11)+'СЕТ СН'!$F$11+СВЦЭМ!$D$10+'СЕТ СН'!$F$6-'СЕТ СН'!$F$23</f>
        <v>686.97159410999996</v>
      </c>
      <c r="C23" s="36">
        <f>SUMIFS(СВЦЭМ!$D$39:$D$782,СВЦЭМ!$A$39:$A$782,$A23,СВЦЭМ!$B$39:$B$782,C$11)+'СЕТ СН'!$F$11+СВЦЭМ!$D$10+'СЕТ СН'!$F$6-'СЕТ СН'!$F$23</f>
        <v>722.68187336000005</v>
      </c>
      <c r="D23" s="36">
        <f>SUMIFS(СВЦЭМ!$D$39:$D$782,СВЦЭМ!$A$39:$A$782,$A23,СВЦЭМ!$B$39:$B$782,D$11)+'СЕТ СН'!$F$11+СВЦЭМ!$D$10+'СЕТ СН'!$F$6-'СЕТ СН'!$F$23</f>
        <v>789.89763720999997</v>
      </c>
      <c r="E23" s="36">
        <f>SUMIFS(СВЦЭМ!$D$39:$D$782,СВЦЭМ!$A$39:$A$782,$A23,СВЦЭМ!$B$39:$B$782,E$11)+'СЕТ СН'!$F$11+СВЦЭМ!$D$10+'СЕТ СН'!$F$6-'СЕТ СН'!$F$23</f>
        <v>791.42854500999999</v>
      </c>
      <c r="F23" s="36">
        <f>SUMIFS(СВЦЭМ!$D$39:$D$782,СВЦЭМ!$A$39:$A$782,$A23,СВЦЭМ!$B$39:$B$782,F$11)+'СЕТ СН'!$F$11+СВЦЭМ!$D$10+'СЕТ СН'!$F$6-'СЕТ СН'!$F$23</f>
        <v>787.24343940999995</v>
      </c>
      <c r="G23" s="36">
        <f>SUMIFS(СВЦЭМ!$D$39:$D$782,СВЦЭМ!$A$39:$A$782,$A23,СВЦЭМ!$B$39:$B$782,G$11)+'СЕТ СН'!$F$11+СВЦЭМ!$D$10+'СЕТ СН'!$F$6-'СЕТ СН'!$F$23</f>
        <v>788.45240286000001</v>
      </c>
      <c r="H23" s="36">
        <f>SUMIFS(СВЦЭМ!$D$39:$D$782,СВЦЭМ!$A$39:$A$782,$A23,СВЦЭМ!$B$39:$B$782,H$11)+'СЕТ СН'!$F$11+СВЦЭМ!$D$10+'СЕТ СН'!$F$6-'СЕТ СН'!$F$23</f>
        <v>772.57165093000003</v>
      </c>
      <c r="I23" s="36">
        <f>SUMIFS(СВЦЭМ!$D$39:$D$782,СВЦЭМ!$A$39:$A$782,$A23,СВЦЭМ!$B$39:$B$782,I$11)+'СЕТ СН'!$F$11+СВЦЭМ!$D$10+'СЕТ СН'!$F$6-'СЕТ СН'!$F$23</f>
        <v>720.64515286000005</v>
      </c>
      <c r="J23" s="36">
        <f>SUMIFS(СВЦЭМ!$D$39:$D$782,СВЦЭМ!$A$39:$A$782,$A23,СВЦЭМ!$B$39:$B$782,J$11)+'СЕТ СН'!$F$11+СВЦЭМ!$D$10+'СЕТ СН'!$F$6-'СЕТ СН'!$F$23</f>
        <v>686.21108565999998</v>
      </c>
      <c r="K23" s="36">
        <f>SUMIFS(СВЦЭМ!$D$39:$D$782,СВЦЭМ!$A$39:$A$782,$A23,СВЦЭМ!$B$39:$B$782,K$11)+'СЕТ СН'!$F$11+СВЦЭМ!$D$10+'СЕТ СН'!$F$6-'СЕТ СН'!$F$23</f>
        <v>660.56125245999999</v>
      </c>
      <c r="L23" s="36">
        <f>SUMIFS(СВЦЭМ!$D$39:$D$782,СВЦЭМ!$A$39:$A$782,$A23,СВЦЭМ!$B$39:$B$782,L$11)+'СЕТ СН'!$F$11+СВЦЭМ!$D$10+'СЕТ СН'!$F$6-'СЕТ СН'!$F$23</f>
        <v>676.56012762</v>
      </c>
      <c r="M23" s="36">
        <f>SUMIFS(СВЦЭМ!$D$39:$D$782,СВЦЭМ!$A$39:$A$782,$A23,СВЦЭМ!$B$39:$B$782,M$11)+'СЕТ СН'!$F$11+СВЦЭМ!$D$10+'СЕТ СН'!$F$6-'СЕТ СН'!$F$23</f>
        <v>681.25130639999998</v>
      </c>
      <c r="N23" s="36">
        <f>SUMIFS(СВЦЭМ!$D$39:$D$782,СВЦЭМ!$A$39:$A$782,$A23,СВЦЭМ!$B$39:$B$782,N$11)+'СЕТ СН'!$F$11+СВЦЭМ!$D$10+'СЕТ СН'!$F$6-'СЕТ СН'!$F$23</f>
        <v>744.97240295000006</v>
      </c>
      <c r="O23" s="36">
        <f>SUMIFS(СВЦЭМ!$D$39:$D$782,СВЦЭМ!$A$39:$A$782,$A23,СВЦЭМ!$B$39:$B$782,O$11)+'СЕТ СН'!$F$11+СВЦЭМ!$D$10+'СЕТ СН'!$F$6-'СЕТ СН'!$F$23</f>
        <v>767.60546339999996</v>
      </c>
      <c r="P23" s="36">
        <f>SUMIFS(СВЦЭМ!$D$39:$D$782,СВЦЭМ!$A$39:$A$782,$A23,СВЦЭМ!$B$39:$B$782,P$11)+'СЕТ СН'!$F$11+СВЦЭМ!$D$10+'СЕТ СН'!$F$6-'СЕТ СН'!$F$23</f>
        <v>765.05199388000005</v>
      </c>
      <c r="Q23" s="36">
        <f>SUMIFS(СВЦЭМ!$D$39:$D$782,СВЦЭМ!$A$39:$A$782,$A23,СВЦЭМ!$B$39:$B$782,Q$11)+'СЕТ СН'!$F$11+СВЦЭМ!$D$10+'СЕТ СН'!$F$6-'СЕТ СН'!$F$23</f>
        <v>761.39651894999997</v>
      </c>
      <c r="R23" s="36">
        <f>SUMIFS(СВЦЭМ!$D$39:$D$782,СВЦЭМ!$A$39:$A$782,$A23,СВЦЭМ!$B$39:$B$782,R$11)+'СЕТ СН'!$F$11+СВЦЭМ!$D$10+'СЕТ СН'!$F$6-'СЕТ СН'!$F$23</f>
        <v>727.54978860000006</v>
      </c>
      <c r="S23" s="36">
        <f>SUMIFS(СВЦЭМ!$D$39:$D$782,СВЦЭМ!$A$39:$A$782,$A23,СВЦЭМ!$B$39:$B$782,S$11)+'СЕТ СН'!$F$11+СВЦЭМ!$D$10+'СЕТ СН'!$F$6-'СЕТ СН'!$F$23</f>
        <v>687.27428859999998</v>
      </c>
      <c r="T23" s="36">
        <f>SUMIFS(СВЦЭМ!$D$39:$D$782,СВЦЭМ!$A$39:$A$782,$A23,СВЦЭМ!$B$39:$B$782,T$11)+'СЕТ СН'!$F$11+СВЦЭМ!$D$10+'СЕТ СН'!$F$6-'СЕТ СН'!$F$23</f>
        <v>650.70184049</v>
      </c>
      <c r="U23" s="36">
        <f>SUMIFS(СВЦЭМ!$D$39:$D$782,СВЦЭМ!$A$39:$A$782,$A23,СВЦЭМ!$B$39:$B$782,U$11)+'СЕТ СН'!$F$11+СВЦЭМ!$D$10+'СЕТ СН'!$F$6-'СЕТ СН'!$F$23</f>
        <v>651.71355361999997</v>
      </c>
      <c r="V23" s="36">
        <f>SUMIFS(СВЦЭМ!$D$39:$D$782,СВЦЭМ!$A$39:$A$782,$A23,СВЦЭМ!$B$39:$B$782,V$11)+'СЕТ СН'!$F$11+СВЦЭМ!$D$10+'СЕТ СН'!$F$6-'СЕТ СН'!$F$23</f>
        <v>656.57094382000002</v>
      </c>
      <c r="W23" s="36">
        <f>SUMIFS(СВЦЭМ!$D$39:$D$782,СВЦЭМ!$A$39:$A$782,$A23,СВЦЭМ!$B$39:$B$782,W$11)+'СЕТ СН'!$F$11+СВЦЭМ!$D$10+'СЕТ СН'!$F$6-'СЕТ СН'!$F$23</f>
        <v>616.20151038000006</v>
      </c>
      <c r="X23" s="36">
        <f>SUMIFS(СВЦЭМ!$D$39:$D$782,СВЦЭМ!$A$39:$A$782,$A23,СВЦЭМ!$B$39:$B$782,X$11)+'СЕТ СН'!$F$11+СВЦЭМ!$D$10+'СЕТ СН'!$F$6-'СЕТ СН'!$F$23</f>
        <v>618.16818124000008</v>
      </c>
      <c r="Y23" s="36">
        <f>SUMIFS(СВЦЭМ!$D$39:$D$782,СВЦЭМ!$A$39:$A$782,$A23,СВЦЭМ!$B$39:$B$782,Y$11)+'СЕТ СН'!$F$11+СВЦЭМ!$D$10+'СЕТ СН'!$F$6-'СЕТ СН'!$F$23</f>
        <v>644.25410355999998</v>
      </c>
    </row>
    <row r="24" spans="1:25" ht="15.75" x14ac:dyDescent="0.2">
      <c r="A24" s="35">
        <f t="shared" si="0"/>
        <v>44360</v>
      </c>
      <c r="B24" s="36">
        <f>SUMIFS(СВЦЭМ!$D$39:$D$782,СВЦЭМ!$A$39:$A$782,$A24,СВЦЭМ!$B$39:$B$782,B$11)+'СЕТ СН'!$F$11+СВЦЭМ!$D$10+'СЕТ СН'!$F$6-'СЕТ СН'!$F$23</f>
        <v>660.77653636000002</v>
      </c>
      <c r="C24" s="36">
        <f>SUMIFS(СВЦЭМ!$D$39:$D$782,СВЦЭМ!$A$39:$A$782,$A24,СВЦЭМ!$B$39:$B$782,C$11)+'СЕТ СН'!$F$11+СВЦЭМ!$D$10+'СЕТ СН'!$F$6-'СЕТ СН'!$F$23</f>
        <v>704.88516193999999</v>
      </c>
      <c r="D24" s="36">
        <f>SUMIFS(СВЦЭМ!$D$39:$D$782,СВЦЭМ!$A$39:$A$782,$A24,СВЦЭМ!$B$39:$B$782,D$11)+'СЕТ СН'!$F$11+СВЦЭМ!$D$10+'СЕТ СН'!$F$6-'СЕТ СН'!$F$23</f>
        <v>778.34633776999999</v>
      </c>
      <c r="E24" s="36">
        <f>SUMIFS(СВЦЭМ!$D$39:$D$782,СВЦЭМ!$A$39:$A$782,$A24,СВЦЭМ!$B$39:$B$782,E$11)+'СЕТ СН'!$F$11+СВЦЭМ!$D$10+'СЕТ СН'!$F$6-'СЕТ СН'!$F$23</f>
        <v>774.08302662000006</v>
      </c>
      <c r="F24" s="36">
        <f>SUMIFS(СВЦЭМ!$D$39:$D$782,СВЦЭМ!$A$39:$A$782,$A24,СВЦЭМ!$B$39:$B$782,F$11)+'СЕТ СН'!$F$11+СВЦЭМ!$D$10+'СЕТ СН'!$F$6-'СЕТ СН'!$F$23</f>
        <v>764.81283251000002</v>
      </c>
      <c r="G24" s="36">
        <f>SUMIFS(СВЦЭМ!$D$39:$D$782,СВЦЭМ!$A$39:$A$782,$A24,СВЦЭМ!$B$39:$B$782,G$11)+'СЕТ СН'!$F$11+СВЦЭМ!$D$10+'СЕТ СН'!$F$6-'СЕТ СН'!$F$23</f>
        <v>765.18321576000005</v>
      </c>
      <c r="H24" s="36">
        <f>SUMIFS(СВЦЭМ!$D$39:$D$782,СВЦЭМ!$A$39:$A$782,$A24,СВЦЭМ!$B$39:$B$782,H$11)+'СЕТ СН'!$F$11+СВЦЭМ!$D$10+'СЕТ СН'!$F$6-'СЕТ СН'!$F$23</f>
        <v>770.01837947000001</v>
      </c>
      <c r="I24" s="36">
        <f>SUMIFS(СВЦЭМ!$D$39:$D$782,СВЦЭМ!$A$39:$A$782,$A24,СВЦЭМ!$B$39:$B$782,I$11)+'СЕТ СН'!$F$11+СВЦЭМ!$D$10+'СЕТ СН'!$F$6-'СЕТ СН'!$F$23</f>
        <v>709.40232729000002</v>
      </c>
      <c r="J24" s="36">
        <f>SUMIFS(СВЦЭМ!$D$39:$D$782,СВЦЭМ!$A$39:$A$782,$A24,СВЦЭМ!$B$39:$B$782,J$11)+'СЕТ СН'!$F$11+СВЦЭМ!$D$10+'СЕТ СН'!$F$6-'СЕТ СН'!$F$23</f>
        <v>663.54893817000004</v>
      </c>
      <c r="K24" s="36">
        <f>SUMIFS(СВЦЭМ!$D$39:$D$782,СВЦЭМ!$A$39:$A$782,$A24,СВЦЭМ!$B$39:$B$782,K$11)+'СЕТ СН'!$F$11+СВЦЭМ!$D$10+'СЕТ СН'!$F$6-'СЕТ СН'!$F$23</f>
        <v>654.48981197000001</v>
      </c>
      <c r="L24" s="36">
        <f>SUMIFS(СВЦЭМ!$D$39:$D$782,СВЦЭМ!$A$39:$A$782,$A24,СВЦЭМ!$B$39:$B$782,L$11)+'СЕТ СН'!$F$11+СВЦЭМ!$D$10+'СЕТ СН'!$F$6-'СЕТ СН'!$F$23</f>
        <v>672.01437490000001</v>
      </c>
      <c r="M24" s="36">
        <f>SUMIFS(СВЦЭМ!$D$39:$D$782,СВЦЭМ!$A$39:$A$782,$A24,СВЦЭМ!$B$39:$B$782,M$11)+'СЕТ СН'!$F$11+СВЦЭМ!$D$10+'СЕТ СН'!$F$6-'СЕТ СН'!$F$23</f>
        <v>676.51962571000001</v>
      </c>
      <c r="N24" s="36">
        <f>SUMIFS(СВЦЭМ!$D$39:$D$782,СВЦЭМ!$A$39:$A$782,$A24,СВЦЭМ!$B$39:$B$782,N$11)+'СЕТ СН'!$F$11+СВЦЭМ!$D$10+'СЕТ СН'!$F$6-'СЕТ СН'!$F$23</f>
        <v>750.42108829000006</v>
      </c>
      <c r="O24" s="36">
        <f>SUMIFS(СВЦЭМ!$D$39:$D$782,СВЦЭМ!$A$39:$A$782,$A24,СВЦЭМ!$B$39:$B$782,O$11)+'СЕТ СН'!$F$11+СВЦЭМ!$D$10+'СЕТ СН'!$F$6-'СЕТ СН'!$F$23</f>
        <v>768.55605278999997</v>
      </c>
      <c r="P24" s="36">
        <f>SUMIFS(СВЦЭМ!$D$39:$D$782,СВЦЭМ!$A$39:$A$782,$A24,СВЦЭМ!$B$39:$B$782,P$11)+'СЕТ СН'!$F$11+СВЦЭМ!$D$10+'СЕТ СН'!$F$6-'СЕТ СН'!$F$23</f>
        <v>766.81975997999996</v>
      </c>
      <c r="Q24" s="36">
        <f>SUMIFS(СВЦЭМ!$D$39:$D$782,СВЦЭМ!$A$39:$A$782,$A24,СВЦЭМ!$B$39:$B$782,Q$11)+'СЕТ СН'!$F$11+СВЦЭМ!$D$10+'СЕТ СН'!$F$6-'СЕТ СН'!$F$23</f>
        <v>759.82987808999997</v>
      </c>
      <c r="R24" s="36">
        <f>SUMIFS(СВЦЭМ!$D$39:$D$782,СВЦЭМ!$A$39:$A$782,$A24,СВЦЭМ!$B$39:$B$782,R$11)+'СЕТ СН'!$F$11+СВЦЭМ!$D$10+'СЕТ СН'!$F$6-'СЕТ СН'!$F$23</f>
        <v>725.48407068999995</v>
      </c>
      <c r="S24" s="36">
        <f>SUMIFS(СВЦЭМ!$D$39:$D$782,СВЦЭМ!$A$39:$A$782,$A24,СВЦЭМ!$B$39:$B$782,S$11)+'СЕТ СН'!$F$11+СВЦЭМ!$D$10+'СЕТ СН'!$F$6-'СЕТ СН'!$F$23</f>
        <v>657.58051024999997</v>
      </c>
      <c r="T24" s="36">
        <f>SUMIFS(СВЦЭМ!$D$39:$D$782,СВЦЭМ!$A$39:$A$782,$A24,СВЦЭМ!$B$39:$B$782,T$11)+'СЕТ СН'!$F$11+СВЦЭМ!$D$10+'СЕТ СН'!$F$6-'СЕТ СН'!$F$23</f>
        <v>661.58289538999998</v>
      </c>
      <c r="U24" s="36">
        <f>SUMIFS(СВЦЭМ!$D$39:$D$782,СВЦЭМ!$A$39:$A$782,$A24,СВЦЭМ!$B$39:$B$782,U$11)+'СЕТ СН'!$F$11+СВЦЭМ!$D$10+'СЕТ СН'!$F$6-'СЕТ СН'!$F$23</f>
        <v>665.32116814000005</v>
      </c>
      <c r="V24" s="36">
        <f>SUMIFS(СВЦЭМ!$D$39:$D$782,СВЦЭМ!$A$39:$A$782,$A24,СВЦЭМ!$B$39:$B$782,V$11)+'СЕТ СН'!$F$11+СВЦЭМ!$D$10+'СЕТ СН'!$F$6-'СЕТ СН'!$F$23</f>
        <v>630.89694503999999</v>
      </c>
      <c r="W24" s="36">
        <f>SUMIFS(СВЦЭМ!$D$39:$D$782,СВЦЭМ!$A$39:$A$782,$A24,СВЦЭМ!$B$39:$B$782,W$11)+'СЕТ СН'!$F$11+СВЦЭМ!$D$10+'СЕТ СН'!$F$6-'СЕТ СН'!$F$23</f>
        <v>619.45337002000008</v>
      </c>
      <c r="X24" s="36">
        <f>SUMIFS(СВЦЭМ!$D$39:$D$782,СВЦЭМ!$A$39:$A$782,$A24,СВЦЭМ!$B$39:$B$782,X$11)+'СЕТ СН'!$F$11+СВЦЭМ!$D$10+'СЕТ СН'!$F$6-'СЕТ СН'!$F$23</f>
        <v>617.91901307000001</v>
      </c>
      <c r="Y24" s="36">
        <f>SUMIFS(СВЦЭМ!$D$39:$D$782,СВЦЭМ!$A$39:$A$782,$A24,СВЦЭМ!$B$39:$B$782,Y$11)+'СЕТ СН'!$F$11+СВЦЭМ!$D$10+'СЕТ СН'!$F$6-'СЕТ СН'!$F$23</f>
        <v>621.16356752000002</v>
      </c>
    </row>
    <row r="25" spans="1:25" ht="15.75" x14ac:dyDescent="0.2">
      <c r="A25" s="35">
        <f t="shared" si="0"/>
        <v>44361</v>
      </c>
      <c r="B25" s="36">
        <f>SUMIFS(СВЦЭМ!$D$39:$D$782,СВЦЭМ!$A$39:$A$782,$A25,СВЦЭМ!$B$39:$B$782,B$11)+'СЕТ СН'!$F$11+СВЦЭМ!$D$10+'СЕТ СН'!$F$6-'СЕТ СН'!$F$23</f>
        <v>649.45379098000001</v>
      </c>
      <c r="C25" s="36">
        <f>SUMIFS(СВЦЭМ!$D$39:$D$782,СВЦЭМ!$A$39:$A$782,$A25,СВЦЭМ!$B$39:$B$782,C$11)+'СЕТ СН'!$F$11+СВЦЭМ!$D$10+'СЕТ СН'!$F$6-'СЕТ СН'!$F$23</f>
        <v>729.26594861000001</v>
      </c>
      <c r="D25" s="36">
        <f>SUMIFS(СВЦЭМ!$D$39:$D$782,СВЦЭМ!$A$39:$A$782,$A25,СВЦЭМ!$B$39:$B$782,D$11)+'СЕТ СН'!$F$11+СВЦЭМ!$D$10+'СЕТ СН'!$F$6-'СЕТ СН'!$F$23</f>
        <v>766.19308301000001</v>
      </c>
      <c r="E25" s="36">
        <f>SUMIFS(СВЦЭМ!$D$39:$D$782,СВЦЭМ!$A$39:$A$782,$A25,СВЦЭМ!$B$39:$B$782,E$11)+'СЕТ СН'!$F$11+СВЦЭМ!$D$10+'СЕТ СН'!$F$6-'СЕТ СН'!$F$23</f>
        <v>784.33488032000002</v>
      </c>
      <c r="F25" s="36">
        <f>SUMIFS(СВЦЭМ!$D$39:$D$782,СВЦЭМ!$A$39:$A$782,$A25,СВЦЭМ!$B$39:$B$782,F$11)+'СЕТ СН'!$F$11+СВЦЭМ!$D$10+'СЕТ СН'!$F$6-'СЕТ СН'!$F$23</f>
        <v>779.79477952000002</v>
      </c>
      <c r="G25" s="36">
        <f>SUMIFS(СВЦЭМ!$D$39:$D$782,СВЦЭМ!$A$39:$A$782,$A25,СВЦЭМ!$B$39:$B$782,G$11)+'СЕТ СН'!$F$11+СВЦЭМ!$D$10+'СЕТ СН'!$F$6-'СЕТ СН'!$F$23</f>
        <v>781.91039120000005</v>
      </c>
      <c r="H25" s="36">
        <f>SUMIFS(СВЦЭМ!$D$39:$D$782,СВЦЭМ!$A$39:$A$782,$A25,СВЦЭМ!$B$39:$B$782,H$11)+'СЕТ СН'!$F$11+СВЦЭМ!$D$10+'СЕТ СН'!$F$6-'СЕТ СН'!$F$23</f>
        <v>777.26341345000003</v>
      </c>
      <c r="I25" s="36">
        <f>SUMIFS(СВЦЭМ!$D$39:$D$782,СВЦЭМ!$A$39:$A$782,$A25,СВЦЭМ!$B$39:$B$782,I$11)+'СЕТ СН'!$F$11+СВЦЭМ!$D$10+'СЕТ СН'!$F$6-'СЕТ СН'!$F$23</f>
        <v>730.66896205</v>
      </c>
      <c r="J25" s="36">
        <f>SUMIFS(СВЦЭМ!$D$39:$D$782,СВЦЭМ!$A$39:$A$782,$A25,СВЦЭМ!$B$39:$B$782,J$11)+'СЕТ СН'!$F$11+СВЦЭМ!$D$10+'СЕТ СН'!$F$6-'СЕТ СН'!$F$23</f>
        <v>671.16088881999997</v>
      </c>
      <c r="K25" s="36">
        <f>SUMIFS(СВЦЭМ!$D$39:$D$782,СВЦЭМ!$A$39:$A$782,$A25,СВЦЭМ!$B$39:$B$782,K$11)+'СЕТ СН'!$F$11+СВЦЭМ!$D$10+'СЕТ СН'!$F$6-'СЕТ СН'!$F$23</f>
        <v>661.51856398999996</v>
      </c>
      <c r="L25" s="36">
        <f>SUMIFS(СВЦЭМ!$D$39:$D$782,СВЦЭМ!$A$39:$A$782,$A25,СВЦЭМ!$B$39:$B$782,L$11)+'СЕТ СН'!$F$11+СВЦЭМ!$D$10+'СЕТ СН'!$F$6-'СЕТ СН'!$F$23</f>
        <v>677.47916623000003</v>
      </c>
      <c r="M25" s="36">
        <f>SUMIFS(СВЦЭМ!$D$39:$D$782,СВЦЭМ!$A$39:$A$782,$A25,СВЦЭМ!$B$39:$B$782,M$11)+'СЕТ СН'!$F$11+СВЦЭМ!$D$10+'СЕТ СН'!$F$6-'СЕТ СН'!$F$23</f>
        <v>674.91534101000002</v>
      </c>
      <c r="N25" s="36">
        <f>SUMIFS(СВЦЭМ!$D$39:$D$782,СВЦЭМ!$A$39:$A$782,$A25,СВЦЭМ!$B$39:$B$782,N$11)+'СЕТ СН'!$F$11+СВЦЭМ!$D$10+'СЕТ СН'!$F$6-'СЕТ СН'!$F$23</f>
        <v>745.28188892000003</v>
      </c>
      <c r="O25" s="36">
        <f>SUMIFS(СВЦЭМ!$D$39:$D$782,СВЦЭМ!$A$39:$A$782,$A25,СВЦЭМ!$B$39:$B$782,O$11)+'СЕТ СН'!$F$11+СВЦЭМ!$D$10+'СЕТ СН'!$F$6-'СЕТ СН'!$F$23</f>
        <v>766.03221289999999</v>
      </c>
      <c r="P25" s="36">
        <f>SUMIFS(СВЦЭМ!$D$39:$D$782,СВЦЭМ!$A$39:$A$782,$A25,СВЦЭМ!$B$39:$B$782,P$11)+'СЕТ СН'!$F$11+СВЦЭМ!$D$10+'СЕТ СН'!$F$6-'СЕТ СН'!$F$23</f>
        <v>757.43134736000002</v>
      </c>
      <c r="Q25" s="36">
        <f>SUMIFS(СВЦЭМ!$D$39:$D$782,СВЦЭМ!$A$39:$A$782,$A25,СВЦЭМ!$B$39:$B$782,Q$11)+'СЕТ СН'!$F$11+СВЦЭМ!$D$10+'СЕТ СН'!$F$6-'СЕТ СН'!$F$23</f>
        <v>751.38510973999996</v>
      </c>
      <c r="R25" s="36">
        <f>SUMIFS(СВЦЭМ!$D$39:$D$782,СВЦЭМ!$A$39:$A$782,$A25,СВЦЭМ!$B$39:$B$782,R$11)+'СЕТ СН'!$F$11+СВЦЭМ!$D$10+'СЕТ СН'!$F$6-'СЕТ СН'!$F$23</f>
        <v>724.17505456000004</v>
      </c>
      <c r="S25" s="36">
        <f>SUMIFS(СВЦЭМ!$D$39:$D$782,СВЦЭМ!$A$39:$A$782,$A25,СВЦЭМ!$B$39:$B$782,S$11)+'СЕТ СН'!$F$11+СВЦЭМ!$D$10+'СЕТ СН'!$F$6-'СЕТ СН'!$F$23</f>
        <v>652.43668446000004</v>
      </c>
      <c r="T25" s="36">
        <f>SUMIFS(СВЦЭМ!$D$39:$D$782,СВЦЭМ!$A$39:$A$782,$A25,СВЦЭМ!$B$39:$B$782,T$11)+'СЕТ СН'!$F$11+СВЦЭМ!$D$10+'СЕТ СН'!$F$6-'СЕТ СН'!$F$23</f>
        <v>678.48172067999997</v>
      </c>
      <c r="U25" s="36">
        <f>SUMIFS(СВЦЭМ!$D$39:$D$782,СВЦЭМ!$A$39:$A$782,$A25,СВЦЭМ!$B$39:$B$782,U$11)+'СЕТ СН'!$F$11+СВЦЭМ!$D$10+'СЕТ СН'!$F$6-'СЕТ СН'!$F$23</f>
        <v>685.99378372000001</v>
      </c>
      <c r="V25" s="36">
        <f>SUMIFS(СВЦЭМ!$D$39:$D$782,СВЦЭМ!$A$39:$A$782,$A25,СВЦЭМ!$B$39:$B$782,V$11)+'СЕТ СН'!$F$11+СВЦЭМ!$D$10+'СЕТ СН'!$F$6-'СЕТ СН'!$F$23</f>
        <v>653.63682232999997</v>
      </c>
      <c r="W25" s="36">
        <f>SUMIFS(СВЦЭМ!$D$39:$D$782,СВЦЭМ!$A$39:$A$782,$A25,СВЦЭМ!$B$39:$B$782,W$11)+'СЕТ СН'!$F$11+СВЦЭМ!$D$10+'СЕТ СН'!$F$6-'СЕТ СН'!$F$23</f>
        <v>615.32706662999999</v>
      </c>
      <c r="X25" s="36">
        <f>SUMIFS(СВЦЭМ!$D$39:$D$782,СВЦЭМ!$A$39:$A$782,$A25,СВЦЭМ!$B$39:$B$782,X$11)+'СЕТ СН'!$F$11+СВЦЭМ!$D$10+'СЕТ СН'!$F$6-'СЕТ СН'!$F$23</f>
        <v>635.85217037999996</v>
      </c>
      <c r="Y25" s="36">
        <f>SUMIFS(СВЦЭМ!$D$39:$D$782,СВЦЭМ!$A$39:$A$782,$A25,СВЦЭМ!$B$39:$B$782,Y$11)+'СЕТ СН'!$F$11+СВЦЭМ!$D$10+'СЕТ СН'!$F$6-'СЕТ СН'!$F$23</f>
        <v>657.12480121999999</v>
      </c>
    </row>
    <row r="26" spans="1:25" ht="15.75" x14ac:dyDescent="0.2">
      <c r="A26" s="35">
        <f t="shared" si="0"/>
        <v>44362</v>
      </c>
      <c r="B26" s="36">
        <f>SUMIFS(СВЦЭМ!$D$39:$D$782,СВЦЭМ!$A$39:$A$782,$A26,СВЦЭМ!$B$39:$B$782,B$11)+'СЕТ СН'!$F$11+СВЦЭМ!$D$10+'СЕТ СН'!$F$6-'СЕТ СН'!$F$23</f>
        <v>666.43828342999996</v>
      </c>
      <c r="C26" s="36">
        <f>SUMIFS(СВЦЭМ!$D$39:$D$782,СВЦЭМ!$A$39:$A$782,$A26,СВЦЭМ!$B$39:$B$782,C$11)+'СЕТ СН'!$F$11+СВЦЭМ!$D$10+'СЕТ СН'!$F$6-'СЕТ СН'!$F$23</f>
        <v>747.17927550000002</v>
      </c>
      <c r="D26" s="36">
        <f>SUMIFS(СВЦЭМ!$D$39:$D$782,СВЦЭМ!$A$39:$A$782,$A26,СВЦЭМ!$B$39:$B$782,D$11)+'СЕТ СН'!$F$11+СВЦЭМ!$D$10+'СЕТ СН'!$F$6-'СЕТ СН'!$F$23</f>
        <v>774.87882539999998</v>
      </c>
      <c r="E26" s="36">
        <f>SUMIFS(СВЦЭМ!$D$39:$D$782,СВЦЭМ!$A$39:$A$782,$A26,СВЦЭМ!$B$39:$B$782,E$11)+'СЕТ СН'!$F$11+СВЦЭМ!$D$10+'СЕТ СН'!$F$6-'СЕТ СН'!$F$23</f>
        <v>784.38969141999996</v>
      </c>
      <c r="F26" s="36">
        <f>SUMIFS(СВЦЭМ!$D$39:$D$782,СВЦЭМ!$A$39:$A$782,$A26,СВЦЭМ!$B$39:$B$782,F$11)+'СЕТ СН'!$F$11+СВЦЭМ!$D$10+'СЕТ СН'!$F$6-'СЕТ СН'!$F$23</f>
        <v>769.12406128999999</v>
      </c>
      <c r="G26" s="36">
        <f>SUMIFS(СВЦЭМ!$D$39:$D$782,СВЦЭМ!$A$39:$A$782,$A26,СВЦЭМ!$B$39:$B$782,G$11)+'СЕТ СН'!$F$11+СВЦЭМ!$D$10+'СЕТ СН'!$F$6-'СЕТ СН'!$F$23</f>
        <v>766.46546222999996</v>
      </c>
      <c r="H26" s="36">
        <f>SUMIFS(СВЦЭМ!$D$39:$D$782,СВЦЭМ!$A$39:$A$782,$A26,СВЦЭМ!$B$39:$B$782,H$11)+'СЕТ СН'!$F$11+СВЦЭМ!$D$10+'СЕТ СН'!$F$6-'СЕТ СН'!$F$23</f>
        <v>774.61595440999997</v>
      </c>
      <c r="I26" s="36">
        <f>SUMIFS(СВЦЭМ!$D$39:$D$782,СВЦЭМ!$A$39:$A$782,$A26,СВЦЭМ!$B$39:$B$782,I$11)+'СЕТ СН'!$F$11+СВЦЭМ!$D$10+'СЕТ СН'!$F$6-'СЕТ СН'!$F$23</f>
        <v>690.04944740999997</v>
      </c>
      <c r="J26" s="36">
        <f>SUMIFS(СВЦЭМ!$D$39:$D$782,СВЦЭМ!$A$39:$A$782,$A26,СВЦЭМ!$B$39:$B$782,J$11)+'СЕТ СН'!$F$11+СВЦЭМ!$D$10+'СЕТ СН'!$F$6-'СЕТ СН'!$F$23</f>
        <v>656.48690156999999</v>
      </c>
      <c r="K26" s="36">
        <f>SUMIFS(СВЦЭМ!$D$39:$D$782,СВЦЭМ!$A$39:$A$782,$A26,СВЦЭМ!$B$39:$B$782,K$11)+'СЕТ СН'!$F$11+СВЦЭМ!$D$10+'СЕТ СН'!$F$6-'СЕТ СН'!$F$23</f>
        <v>639.85288276999995</v>
      </c>
      <c r="L26" s="36">
        <f>SUMIFS(СВЦЭМ!$D$39:$D$782,СВЦЭМ!$A$39:$A$782,$A26,СВЦЭМ!$B$39:$B$782,L$11)+'СЕТ СН'!$F$11+СВЦЭМ!$D$10+'СЕТ СН'!$F$6-'СЕТ СН'!$F$23</f>
        <v>629.94647109000005</v>
      </c>
      <c r="M26" s="36">
        <f>SUMIFS(СВЦЭМ!$D$39:$D$782,СВЦЭМ!$A$39:$A$782,$A26,СВЦЭМ!$B$39:$B$782,M$11)+'СЕТ СН'!$F$11+СВЦЭМ!$D$10+'СЕТ СН'!$F$6-'СЕТ СН'!$F$23</f>
        <v>687.37618282999995</v>
      </c>
      <c r="N26" s="36">
        <f>SUMIFS(СВЦЭМ!$D$39:$D$782,СВЦЭМ!$A$39:$A$782,$A26,СВЦЭМ!$B$39:$B$782,N$11)+'СЕТ СН'!$F$11+СВЦЭМ!$D$10+'СЕТ СН'!$F$6-'СЕТ СН'!$F$23</f>
        <v>731.16817533999995</v>
      </c>
      <c r="O26" s="36">
        <f>SUMIFS(СВЦЭМ!$D$39:$D$782,СВЦЭМ!$A$39:$A$782,$A26,СВЦЭМ!$B$39:$B$782,O$11)+'СЕТ СН'!$F$11+СВЦЭМ!$D$10+'СЕТ СН'!$F$6-'СЕТ СН'!$F$23</f>
        <v>775.40991684000005</v>
      </c>
      <c r="P26" s="36">
        <f>SUMIFS(СВЦЭМ!$D$39:$D$782,СВЦЭМ!$A$39:$A$782,$A26,СВЦЭМ!$B$39:$B$782,P$11)+'СЕТ СН'!$F$11+СВЦЭМ!$D$10+'СЕТ СН'!$F$6-'СЕТ СН'!$F$23</f>
        <v>777.08767347000003</v>
      </c>
      <c r="Q26" s="36">
        <f>SUMIFS(СВЦЭМ!$D$39:$D$782,СВЦЭМ!$A$39:$A$782,$A26,СВЦЭМ!$B$39:$B$782,Q$11)+'СЕТ СН'!$F$11+СВЦЭМ!$D$10+'СЕТ СН'!$F$6-'СЕТ СН'!$F$23</f>
        <v>785.26361644999997</v>
      </c>
      <c r="R26" s="36">
        <f>SUMIFS(СВЦЭМ!$D$39:$D$782,СВЦЭМ!$A$39:$A$782,$A26,СВЦЭМ!$B$39:$B$782,R$11)+'СЕТ СН'!$F$11+СВЦЭМ!$D$10+'СЕТ СН'!$F$6-'СЕТ СН'!$F$23</f>
        <v>752.33829649999996</v>
      </c>
      <c r="S26" s="36">
        <f>SUMIFS(СВЦЭМ!$D$39:$D$782,СВЦЭМ!$A$39:$A$782,$A26,СВЦЭМ!$B$39:$B$782,S$11)+'СЕТ СН'!$F$11+СВЦЭМ!$D$10+'СЕТ СН'!$F$6-'СЕТ СН'!$F$23</f>
        <v>693.77476064999996</v>
      </c>
      <c r="T26" s="36">
        <f>SUMIFS(СВЦЭМ!$D$39:$D$782,СВЦЭМ!$A$39:$A$782,$A26,СВЦЭМ!$B$39:$B$782,T$11)+'СЕТ СН'!$F$11+СВЦЭМ!$D$10+'СЕТ СН'!$F$6-'СЕТ СН'!$F$23</f>
        <v>642.34217696999997</v>
      </c>
      <c r="U26" s="36">
        <f>SUMIFS(СВЦЭМ!$D$39:$D$782,СВЦЭМ!$A$39:$A$782,$A26,СВЦЭМ!$B$39:$B$782,U$11)+'СЕТ СН'!$F$11+СВЦЭМ!$D$10+'СЕТ СН'!$F$6-'СЕТ СН'!$F$23</f>
        <v>636.73358635</v>
      </c>
      <c r="V26" s="36">
        <f>SUMIFS(СВЦЭМ!$D$39:$D$782,СВЦЭМ!$A$39:$A$782,$A26,СВЦЭМ!$B$39:$B$782,V$11)+'СЕТ СН'!$F$11+СВЦЭМ!$D$10+'СЕТ СН'!$F$6-'СЕТ СН'!$F$23</f>
        <v>599.30062439999995</v>
      </c>
      <c r="W26" s="36">
        <f>SUMIFS(СВЦЭМ!$D$39:$D$782,СВЦЭМ!$A$39:$A$782,$A26,СВЦЭМ!$B$39:$B$782,W$11)+'СЕТ СН'!$F$11+СВЦЭМ!$D$10+'СЕТ СН'!$F$6-'СЕТ СН'!$F$23</f>
        <v>589.02001942000004</v>
      </c>
      <c r="X26" s="36">
        <f>SUMIFS(СВЦЭМ!$D$39:$D$782,СВЦЭМ!$A$39:$A$782,$A26,СВЦЭМ!$B$39:$B$782,X$11)+'СЕТ СН'!$F$11+СВЦЭМ!$D$10+'СЕТ СН'!$F$6-'СЕТ СН'!$F$23</f>
        <v>607.39906952000001</v>
      </c>
      <c r="Y26" s="36">
        <f>SUMIFS(СВЦЭМ!$D$39:$D$782,СВЦЭМ!$A$39:$A$782,$A26,СВЦЭМ!$B$39:$B$782,Y$11)+'СЕТ СН'!$F$11+СВЦЭМ!$D$10+'СЕТ СН'!$F$6-'СЕТ СН'!$F$23</f>
        <v>622.93959525999992</v>
      </c>
    </row>
    <row r="27" spans="1:25" ht="15.75" x14ac:dyDescent="0.2">
      <c r="A27" s="35">
        <f t="shared" si="0"/>
        <v>44363</v>
      </c>
      <c r="B27" s="36">
        <f>SUMIFS(СВЦЭМ!$D$39:$D$782,СВЦЭМ!$A$39:$A$782,$A27,СВЦЭМ!$B$39:$B$782,B$11)+'СЕТ СН'!$F$11+СВЦЭМ!$D$10+'СЕТ СН'!$F$6-'СЕТ СН'!$F$23</f>
        <v>648.17575039999997</v>
      </c>
      <c r="C27" s="36">
        <f>SUMIFS(СВЦЭМ!$D$39:$D$782,СВЦЭМ!$A$39:$A$782,$A27,СВЦЭМ!$B$39:$B$782,C$11)+'СЕТ СН'!$F$11+СВЦЭМ!$D$10+'СЕТ СН'!$F$6-'СЕТ СН'!$F$23</f>
        <v>736.77992028000006</v>
      </c>
      <c r="D27" s="36">
        <f>SUMIFS(СВЦЭМ!$D$39:$D$782,СВЦЭМ!$A$39:$A$782,$A27,СВЦЭМ!$B$39:$B$782,D$11)+'СЕТ СН'!$F$11+СВЦЭМ!$D$10+'СЕТ СН'!$F$6-'СЕТ СН'!$F$23</f>
        <v>764.38925385000005</v>
      </c>
      <c r="E27" s="36">
        <f>SUMIFS(СВЦЭМ!$D$39:$D$782,СВЦЭМ!$A$39:$A$782,$A27,СВЦЭМ!$B$39:$B$782,E$11)+'СЕТ СН'!$F$11+СВЦЭМ!$D$10+'СЕТ СН'!$F$6-'СЕТ СН'!$F$23</f>
        <v>758.75129147999996</v>
      </c>
      <c r="F27" s="36">
        <f>SUMIFS(СВЦЭМ!$D$39:$D$782,СВЦЭМ!$A$39:$A$782,$A27,СВЦЭМ!$B$39:$B$782,F$11)+'СЕТ СН'!$F$11+СВЦЭМ!$D$10+'СЕТ СН'!$F$6-'СЕТ СН'!$F$23</f>
        <v>752.45062084999995</v>
      </c>
      <c r="G27" s="36">
        <f>SUMIFS(СВЦЭМ!$D$39:$D$782,СВЦЭМ!$A$39:$A$782,$A27,СВЦЭМ!$B$39:$B$782,G$11)+'СЕТ СН'!$F$11+СВЦЭМ!$D$10+'СЕТ СН'!$F$6-'СЕТ СН'!$F$23</f>
        <v>765.05200349000006</v>
      </c>
      <c r="H27" s="36">
        <f>SUMIFS(СВЦЭМ!$D$39:$D$782,СВЦЭМ!$A$39:$A$782,$A27,СВЦЭМ!$B$39:$B$782,H$11)+'СЕТ СН'!$F$11+СВЦЭМ!$D$10+'СЕТ СН'!$F$6-'СЕТ СН'!$F$23</f>
        <v>756.34508703000006</v>
      </c>
      <c r="I27" s="36">
        <f>SUMIFS(СВЦЭМ!$D$39:$D$782,СВЦЭМ!$A$39:$A$782,$A27,СВЦЭМ!$B$39:$B$782,I$11)+'СЕТ СН'!$F$11+СВЦЭМ!$D$10+'СЕТ СН'!$F$6-'СЕТ СН'!$F$23</f>
        <v>699.19532203000006</v>
      </c>
      <c r="J27" s="36">
        <f>SUMIFS(СВЦЭМ!$D$39:$D$782,СВЦЭМ!$A$39:$A$782,$A27,СВЦЭМ!$B$39:$B$782,J$11)+'СЕТ СН'!$F$11+СВЦЭМ!$D$10+'СЕТ СН'!$F$6-'СЕТ СН'!$F$23</f>
        <v>651.17441622000001</v>
      </c>
      <c r="K27" s="36">
        <f>SUMIFS(СВЦЭМ!$D$39:$D$782,СВЦЭМ!$A$39:$A$782,$A27,СВЦЭМ!$B$39:$B$782,K$11)+'СЕТ СН'!$F$11+СВЦЭМ!$D$10+'СЕТ СН'!$F$6-'СЕТ СН'!$F$23</f>
        <v>624.22757106999995</v>
      </c>
      <c r="L27" s="36">
        <f>SUMIFS(СВЦЭМ!$D$39:$D$782,СВЦЭМ!$A$39:$A$782,$A27,СВЦЭМ!$B$39:$B$782,L$11)+'СЕТ СН'!$F$11+СВЦЭМ!$D$10+'СЕТ СН'!$F$6-'СЕТ СН'!$F$23</f>
        <v>644.63657970999998</v>
      </c>
      <c r="M27" s="36">
        <f>SUMIFS(СВЦЭМ!$D$39:$D$782,СВЦЭМ!$A$39:$A$782,$A27,СВЦЭМ!$B$39:$B$782,M$11)+'СЕТ СН'!$F$11+СВЦЭМ!$D$10+'СЕТ СН'!$F$6-'СЕТ СН'!$F$23</f>
        <v>681.03049422000004</v>
      </c>
      <c r="N27" s="36">
        <f>SUMIFS(СВЦЭМ!$D$39:$D$782,СВЦЭМ!$A$39:$A$782,$A27,СВЦЭМ!$B$39:$B$782,N$11)+'СЕТ СН'!$F$11+СВЦЭМ!$D$10+'СЕТ СН'!$F$6-'СЕТ СН'!$F$23</f>
        <v>742.98529739000003</v>
      </c>
      <c r="O27" s="36">
        <f>SUMIFS(СВЦЭМ!$D$39:$D$782,СВЦЭМ!$A$39:$A$782,$A27,СВЦЭМ!$B$39:$B$782,O$11)+'СЕТ СН'!$F$11+СВЦЭМ!$D$10+'СЕТ СН'!$F$6-'СЕТ СН'!$F$23</f>
        <v>766.60121690000005</v>
      </c>
      <c r="P27" s="36">
        <f>SUMIFS(СВЦЭМ!$D$39:$D$782,СВЦЭМ!$A$39:$A$782,$A27,СВЦЭМ!$B$39:$B$782,P$11)+'СЕТ СН'!$F$11+СВЦЭМ!$D$10+'СЕТ СН'!$F$6-'СЕТ СН'!$F$23</f>
        <v>769.41084011999999</v>
      </c>
      <c r="Q27" s="36">
        <f>SUMIFS(СВЦЭМ!$D$39:$D$782,СВЦЭМ!$A$39:$A$782,$A27,СВЦЭМ!$B$39:$B$782,Q$11)+'СЕТ СН'!$F$11+СВЦЭМ!$D$10+'СЕТ СН'!$F$6-'СЕТ СН'!$F$23</f>
        <v>770.60064588</v>
      </c>
      <c r="R27" s="36">
        <f>SUMIFS(СВЦЭМ!$D$39:$D$782,СВЦЭМ!$A$39:$A$782,$A27,СВЦЭМ!$B$39:$B$782,R$11)+'СЕТ СН'!$F$11+СВЦЭМ!$D$10+'СЕТ СН'!$F$6-'СЕТ СН'!$F$23</f>
        <v>750.73708812999996</v>
      </c>
      <c r="S27" s="36">
        <f>SUMIFS(СВЦЭМ!$D$39:$D$782,СВЦЭМ!$A$39:$A$782,$A27,СВЦЭМ!$B$39:$B$782,S$11)+'СЕТ СН'!$F$11+СВЦЭМ!$D$10+'СЕТ СН'!$F$6-'СЕТ СН'!$F$23</f>
        <v>692.65316113999995</v>
      </c>
      <c r="T27" s="36">
        <f>SUMIFS(СВЦЭМ!$D$39:$D$782,СВЦЭМ!$A$39:$A$782,$A27,СВЦЭМ!$B$39:$B$782,T$11)+'СЕТ СН'!$F$11+СВЦЭМ!$D$10+'СЕТ СН'!$F$6-'СЕТ СН'!$F$23</f>
        <v>640.32446037</v>
      </c>
      <c r="U27" s="36">
        <f>SUMIFS(СВЦЭМ!$D$39:$D$782,СВЦЭМ!$A$39:$A$782,$A27,СВЦЭМ!$B$39:$B$782,U$11)+'СЕТ СН'!$F$11+СВЦЭМ!$D$10+'СЕТ СН'!$F$6-'СЕТ СН'!$F$23</f>
        <v>620.11910548999992</v>
      </c>
      <c r="V27" s="36">
        <f>SUMIFS(СВЦЭМ!$D$39:$D$782,СВЦЭМ!$A$39:$A$782,$A27,СВЦЭМ!$B$39:$B$782,V$11)+'СЕТ СН'!$F$11+СВЦЭМ!$D$10+'СЕТ СН'!$F$6-'СЕТ СН'!$F$23</f>
        <v>598.46105389000002</v>
      </c>
      <c r="W27" s="36">
        <f>SUMIFS(СВЦЭМ!$D$39:$D$782,СВЦЭМ!$A$39:$A$782,$A27,СВЦЭМ!$B$39:$B$782,W$11)+'СЕТ СН'!$F$11+СВЦЭМ!$D$10+'СЕТ СН'!$F$6-'СЕТ СН'!$F$23</f>
        <v>580.49961328000006</v>
      </c>
      <c r="X27" s="36">
        <f>SUMIFS(СВЦЭМ!$D$39:$D$782,СВЦЭМ!$A$39:$A$782,$A27,СВЦЭМ!$B$39:$B$782,X$11)+'СЕТ СН'!$F$11+СВЦЭМ!$D$10+'СЕТ СН'!$F$6-'СЕТ СН'!$F$23</f>
        <v>589.28192017999993</v>
      </c>
      <c r="Y27" s="36">
        <f>SUMIFS(СВЦЭМ!$D$39:$D$782,СВЦЭМ!$A$39:$A$782,$A27,СВЦЭМ!$B$39:$B$782,Y$11)+'СЕТ СН'!$F$11+СВЦЭМ!$D$10+'СЕТ СН'!$F$6-'СЕТ СН'!$F$23</f>
        <v>610.94241268000007</v>
      </c>
    </row>
    <row r="28" spans="1:25" ht="15.75" x14ac:dyDescent="0.2">
      <c r="A28" s="35">
        <f t="shared" si="0"/>
        <v>44364</v>
      </c>
      <c r="B28" s="36">
        <f>SUMIFS(СВЦЭМ!$D$39:$D$782,СВЦЭМ!$A$39:$A$782,$A28,СВЦЭМ!$B$39:$B$782,B$11)+'СЕТ СН'!$F$11+СВЦЭМ!$D$10+'СЕТ СН'!$F$6-'СЕТ СН'!$F$23</f>
        <v>681.36500369999999</v>
      </c>
      <c r="C28" s="36">
        <f>SUMIFS(СВЦЭМ!$D$39:$D$782,СВЦЭМ!$A$39:$A$782,$A28,СВЦЭМ!$B$39:$B$782,C$11)+'СЕТ СН'!$F$11+СВЦЭМ!$D$10+'СЕТ СН'!$F$6-'СЕТ СН'!$F$23</f>
        <v>773.70558170000004</v>
      </c>
      <c r="D28" s="36">
        <f>SUMIFS(СВЦЭМ!$D$39:$D$782,СВЦЭМ!$A$39:$A$782,$A28,СВЦЭМ!$B$39:$B$782,D$11)+'СЕТ СН'!$F$11+СВЦЭМ!$D$10+'СЕТ СН'!$F$6-'СЕТ СН'!$F$23</f>
        <v>788.12674606999997</v>
      </c>
      <c r="E28" s="36">
        <f>SUMIFS(СВЦЭМ!$D$39:$D$782,СВЦЭМ!$A$39:$A$782,$A28,СВЦЭМ!$B$39:$B$782,E$11)+'СЕТ СН'!$F$11+СВЦЭМ!$D$10+'СЕТ СН'!$F$6-'СЕТ СН'!$F$23</f>
        <v>782.66001562999998</v>
      </c>
      <c r="F28" s="36">
        <f>SUMIFS(СВЦЭМ!$D$39:$D$782,СВЦЭМ!$A$39:$A$782,$A28,СВЦЭМ!$B$39:$B$782,F$11)+'СЕТ СН'!$F$11+СВЦЭМ!$D$10+'СЕТ СН'!$F$6-'СЕТ СН'!$F$23</f>
        <v>774.59711945000004</v>
      </c>
      <c r="G28" s="36">
        <f>SUMIFS(СВЦЭМ!$D$39:$D$782,СВЦЭМ!$A$39:$A$782,$A28,СВЦЭМ!$B$39:$B$782,G$11)+'СЕТ СН'!$F$11+СВЦЭМ!$D$10+'СЕТ СН'!$F$6-'СЕТ СН'!$F$23</f>
        <v>785.60314576999997</v>
      </c>
      <c r="H28" s="36">
        <f>SUMIFS(СВЦЭМ!$D$39:$D$782,СВЦЭМ!$A$39:$A$782,$A28,СВЦЭМ!$B$39:$B$782,H$11)+'СЕТ СН'!$F$11+СВЦЭМ!$D$10+'СЕТ СН'!$F$6-'СЕТ СН'!$F$23</f>
        <v>813.78250921000006</v>
      </c>
      <c r="I28" s="36">
        <f>SUMIFS(СВЦЭМ!$D$39:$D$782,СВЦЭМ!$A$39:$A$782,$A28,СВЦЭМ!$B$39:$B$782,I$11)+'СЕТ СН'!$F$11+СВЦЭМ!$D$10+'СЕТ СН'!$F$6-'СЕТ СН'!$F$23</f>
        <v>726.16247609000004</v>
      </c>
      <c r="J28" s="36">
        <f>SUMIFS(СВЦЭМ!$D$39:$D$782,СВЦЭМ!$A$39:$A$782,$A28,СВЦЭМ!$B$39:$B$782,J$11)+'СЕТ СН'!$F$11+СВЦЭМ!$D$10+'СЕТ СН'!$F$6-'СЕТ СН'!$F$23</f>
        <v>699.21507152000004</v>
      </c>
      <c r="K28" s="36">
        <f>SUMIFS(СВЦЭМ!$D$39:$D$782,СВЦЭМ!$A$39:$A$782,$A28,СВЦЭМ!$B$39:$B$782,K$11)+'СЕТ СН'!$F$11+СВЦЭМ!$D$10+'СЕТ СН'!$F$6-'СЕТ СН'!$F$23</f>
        <v>684.83744866999996</v>
      </c>
      <c r="L28" s="36">
        <f>SUMIFS(СВЦЭМ!$D$39:$D$782,СВЦЭМ!$A$39:$A$782,$A28,СВЦЭМ!$B$39:$B$782,L$11)+'СЕТ СН'!$F$11+СВЦЭМ!$D$10+'СЕТ СН'!$F$6-'СЕТ СН'!$F$23</f>
        <v>678.81981632999998</v>
      </c>
      <c r="M28" s="36">
        <f>SUMIFS(СВЦЭМ!$D$39:$D$782,СВЦЭМ!$A$39:$A$782,$A28,СВЦЭМ!$B$39:$B$782,M$11)+'СЕТ СН'!$F$11+СВЦЭМ!$D$10+'СЕТ СН'!$F$6-'СЕТ СН'!$F$23</f>
        <v>723.24732934999997</v>
      </c>
      <c r="N28" s="36">
        <f>SUMIFS(СВЦЭМ!$D$39:$D$782,СВЦЭМ!$A$39:$A$782,$A28,СВЦЭМ!$B$39:$B$782,N$11)+'СЕТ СН'!$F$11+СВЦЭМ!$D$10+'СЕТ СН'!$F$6-'СЕТ СН'!$F$23</f>
        <v>776.55549384000005</v>
      </c>
      <c r="O28" s="36">
        <f>SUMIFS(СВЦЭМ!$D$39:$D$782,СВЦЭМ!$A$39:$A$782,$A28,СВЦЭМ!$B$39:$B$782,O$11)+'СЕТ СН'!$F$11+СВЦЭМ!$D$10+'СЕТ СН'!$F$6-'СЕТ СН'!$F$23</f>
        <v>778.4335754</v>
      </c>
      <c r="P28" s="36">
        <f>SUMIFS(СВЦЭМ!$D$39:$D$782,СВЦЭМ!$A$39:$A$782,$A28,СВЦЭМ!$B$39:$B$782,P$11)+'СЕТ СН'!$F$11+СВЦЭМ!$D$10+'СЕТ СН'!$F$6-'СЕТ СН'!$F$23</f>
        <v>806.03285685000003</v>
      </c>
      <c r="Q28" s="36">
        <f>SUMIFS(СВЦЭМ!$D$39:$D$782,СВЦЭМ!$A$39:$A$782,$A28,СВЦЭМ!$B$39:$B$782,Q$11)+'СЕТ СН'!$F$11+СВЦЭМ!$D$10+'СЕТ СН'!$F$6-'СЕТ СН'!$F$23</f>
        <v>799.56803316000003</v>
      </c>
      <c r="R28" s="36">
        <f>SUMIFS(СВЦЭМ!$D$39:$D$782,СВЦЭМ!$A$39:$A$782,$A28,СВЦЭМ!$B$39:$B$782,R$11)+'СЕТ СН'!$F$11+СВЦЭМ!$D$10+'СЕТ СН'!$F$6-'СЕТ СН'!$F$23</f>
        <v>790.35292299000002</v>
      </c>
      <c r="S28" s="36">
        <f>SUMIFS(СВЦЭМ!$D$39:$D$782,СВЦЭМ!$A$39:$A$782,$A28,СВЦЭМ!$B$39:$B$782,S$11)+'СЕТ СН'!$F$11+СВЦЭМ!$D$10+'СЕТ СН'!$F$6-'СЕТ СН'!$F$23</f>
        <v>739.37928481000006</v>
      </c>
      <c r="T28" s="36">
        <f>SUMIFS(СВЦЭМ!$D$39:$D$782,СВЦЭМ!$A$39:$A$782,$A28,СВЦЭМ!$B$39:$B$782,T$11)+'СЕТ СН'!$F$11+СВЦЭМ!$D$10+'СЕТ СН'!$F$6-'СЕТ СН'!$F$23</f>
        <v>684.98047322000002</v>
      </c>
      <c r="U28" s="36">
        <f>SUMIFS(СВЦЭМ!$D$39:$D$782,СВЦЭМ!$A$39:$A$782,$A28,СВЦЭМ!$B$39:$B$782,U$11)+'СЕТ СН'!$F$11+СВЦЭМ!$D$10+'СЕТ СН'!$F$6-'СЕТ СН'!$F$23</f>
        <v>680.64410415999998</v>
      </c>
      <c r="V28" s="36">
        <f>SUMIFS(СВЦЭМ!$D$39:$D$782,СВЦЭМ!$A$39:$A$782,$A28,СВЦЭМ!$B$39:$B$782,V$11)+'СЕТ СН'!$F$11+СВЦЭМ!$D$10+'СЕТ СН'!$F$6-'СЕТ СН'!$F$23</f>
        <v>645.32582456</v>
      </c>
      <c r="W28" s="36">
        <f>SUMIFS(СВЦЭМ!$D$39:$D$782,СВЦЭМ!$A$39:$A$782,$A28,СВЦЭМ!$B$39:$B$782,W$11)+'СЕТ СН'!$F$11+СВЦЭМ!$D$10+'СЕТ СН'!$F$6-'СЕТ СН'!$F$23</f>
        <v>610.31585826999992</v>
      </c>
      <c r="X28" s="36">
        <f>SUMIFS(СВЦЭМ!$D$39:$D$782,СВЦЭМ!$A$39:$A$782,$A28,СВЦЭМ!$B$39:$B$782,X$11)+'СЕТ СН'!$F$11+СВЦЭМ!$D$10+'СЕТ СН'!$F$6-'СЕТ СН'!$F$23</f>
        <v>640.20960468999999</v>
      </c>
      <c r="Y28" s="36">
        <f>SUMIFS(СВЦЭМ!$D$39:$D$782,СВЦЭМ!$A$39:$A$782,$A28,СВЦЭМ!$B$39:$B$782,Y$11)+'СЕТ СН'!$F$11+СВЦЭМ!$D$10+'СЕТ СН'!$F$6-'СЕТ СН'!$F$23</f>
        <v>645.47801428000002</v>
      </c>
    </row>
    <row r="29" spans="1:25" ht="15.75" x14ac:dyDescent="0.2">
      <c r="A29" s="35">
        <f t="shared" si="0"/>
        <v>44365</v>
      </c>
      <c r="B29" s="36">
        <f>SUMIFS(СВЦЭМ!$D$39:$D$782,СВЦЭМ!$A$39:$A$782,$A29,СВЦЭМ!$B$39:$B$782,B$11)+'СЕТ СН'!$F$11+СВЦЭМ!$D$10+'СЕТ СН'!$F$6-'СЕТ СН'!$F$23</f>
        <v>689.25463907000005</v>
      </c>
      <c r="C29" s="36">
        <f>SUMIFS(СВЦЭМ!$D$39:$D$782,СВЦЭМ!$A$39:$A$782,$A29,СВЦЭМ!$B$39:$B$782,C$11)+'СЕТ СН'!$F$11+СВЦЭМ!$D$10+'СЕТ СН'!$F$6-'СЕТ СН'!$F$23</f>
        <v>762.86263815999996</v>
      </c>
      <c r="D29" s="36">
        <f>SUMIFS(СВЦЭМ!$D$39:$D$782,СВЦЭМ!$A$39:$A$782,$A29,СВЦЭМ!$B$39:$B$782,D$11)+'СЕТ СН'!$F$11+СВЦЭМ!$D$10+'СЕТ СН'!$F$6-'СЕТ СН'!$F$23</f>
        <v>779.06446079</v>
      </c>
      <c r="E29" s="36">
        <f>SUMIFS(СВЦЭМ!$D$39:$D$782,СВЦЭМ!$A$39:$A$782,$A29,СВЦЭМ!$B$39:$B$782,E$11)+'СЕТ СН'!$F$11+СВЦЭМ!$D$10+'СЕТ СН'!$F$6-'СЕТ СН'!$F$23</f>
        <v>768.14552492999997</v>
      </c>
      <c r="F29" s="36">
        <f>SUMIFS(СВЦЭМ!$D$39:$D$782,СВЦЭМ!$A$39:$A$782,$A29,СВЦЭМ!$B$39:$B$782,F$11)+'СЕТ СН'!$F$11+СВЦЭМ!$D$10+'СЕТ СН'!$F$6-'СЕТ СН'!$F$23</f>
        <v>766.17125496000006</v>
      </c>
      <c r="G29" s="36">
        <f>SUMIFS(СВЦЭМ!$D$39:$D$782,СВЦЭМ!$A$39:$A$782,$A29,СВЦЭМ!$B$39:$B$782,G$11)+'СЕТ СН'!$F$11+СВЦЭМ!$D$10+'СЕТ СН'!$F$6-'СЕТ СН'!$F$23</f>
        <v>778.43656052999995</v>
      </c>
      <c r="H29" s="36">
        <f>SUMIFS(СВЦЭМ!$D$39:$D$782,СВЦЭМ!$A$39:$A$782,$A29,СВЦЭМ!$B$39:$B$782,H$11)+'СЕТ СН'!$F$11+СВЦЭМ!$D$10+'СЕТ СН'!$F$6-'СЕТ СН'!$F$23</f>
        <v>815.23423530000002</v>
      </c>
      <c r="I29" s="36">
        <f>SUMIFS(СВЦЭМ!$D$39:$D$782,СВЦЭМ!$A$39:$A$782,$A29,СВЦЭМ!$B$39:$B$782,I$11)+'СЕТ СН'!$F$11+СВЦЭМ!$D$10+'СЕТ СН'!$F$6-'СЕТ СН'!$F$23</f>
        <v>732.99217784999996</v>
      </c>
      <c r="J29" s="36">
        <f>SUMIFS(СВЦЭМ!$D$39:$D$782,СВЦЭМ!$A$39:$A$782,$A29,СВЦЭМ!$B$39:$B$782,J$11)+'СЕТ СН'!$F$11+СВЦЭМ!$D$10+'СЕТ СН'!$F$6-'СЕТ СН'!$F$23</f>
        <v>659.75934428000005</v>
      </c>
      <c r="K29" s="36">
        <f>SUMIFS(СВЦЭМ!$D$39:$D$782,СВЦЭМ!$A$39:$A$782,$A29,СВЦЭМ!$B$39:$B$782,K$11)+'СЕТ СН'!$F$11+СВЦЭМ!$D$10+'СЕТ СН'!$F$6-'СЕТ СН'!$F$23</f>
        <v>666.94021705</v>
      </c>
      <c r="L29" s="36">
        <f>SUMIFS(СВЦЭМ!$D$39:$D$782,СВЦЭМ!$A$39:$A$782,$A29,СВЦЭМ!$B$39:$B$782,L$11)+'СЕТ СН'!$F$11+СВЦЭМ!$D$10+'СЕТ СН'!$F$6-'СЕТ СН'!$F$23</f>
        <v>652.93854272999999</v>
      </c>
      <c r="M29" s="36">
        <f>SUMIFS(СВЦЭМ!$D$39:$D$782,СВЦЭМ!$A$39:$A$782,$A29,СВЦЭМ!$B$39:$B$782,M$11)+'СЕТ СН'!$F$11+СВЦЭМ!$D$10+'СЕТ СН'!$F$6-'СЕТ СН'!$F$23</f>
        <v>684.29605079999999</v>
      </c>
      <c r="N29" s="36">
        <f>SUMIFS(СВЦЭМ!$D$39:$D$782,СВЦЭМ!$A$39:$A$782,$A29,СВЦЭМ!$B$39:$B$782,N$11)+'СЕТ СН'!$F$11+СВЦЭМ!$D$10+'СЕТ СН'!$F$6-'СЕТ СН'!$F$23</f>
        <v>733.49293365999995</v>
      </c>
      <c r="O29" s="36">
        <f>SUMIFS(СВЦЭМ!$D$39:$D$782,СВЦЭМ!$A$39:$A$782,$A29,СВЦЭМ!$B$39:$B$782,O$11)+'СЕТ СН'!$F$11+СВЦЭМ!$D$10+'СЕТ СН'!$F$6-'СЕТ СН'!$F$23</f>
        <v>794.56146472</v>
      </c>
      <c r="P29" s="36">
        <f>SUMIFS(СВЦЭМ!$D$39:$D$782,СВЦЭМ!$A$39:$A$782,$A29,СВЦЭМ!$B$39:$B$782,P$11)+'СЕТ СН'!$F$11+СВЦЭМ!$D$10+'СЕТ СН'!$F$6-'СЕТ СН'!$F$23</f>
        <v>813.27619791999996</v>
      </c>
      <c r="Q29" s="36">
        <f>SUMIFS(СВЦЭМ!$D$39:$D$782,СВЦЭМ!$A$39:$A$782,$A29,СВЦЭМ!$B$39:$B$782,Q$11)+'СЕТ СН'!$F$11+СВЦЭМ!$D$10+'СЕТ СН'!$F$6-'СЕТ СН'!$F$23</f>
        <v>809.53499640999996</v>
      </c>
      <c r="R29" s="36">
        <f>SUMIFS(СВЦЭМ!$D$39:$D$782,СВЦЭМ!$A$39:$A$782,$A29,СВЦЭМ!$B$39:$B$782,R$11)+'СЕТ СН'!$F$11+СВЦЭМ!$D$10+'СЕТ СН'!$F$6-'СЕТ СН'!$F$23</f>
        <v>757.82058690999997</v>
      </c>
      <c r="S29" s="36">
        <f>SUMIFS(СВЦЭМ!$D$39:$D$782,СВЦЭМ!$A$39:$A$782,$A29,СВЦЭМ!$B$39:$B$782,S$11)+'СЕТ СН'!$F$11+СВЦЭМ!$D$10+'СЕТ СН'!$F$6-'СЕТ СН'!$F$23</f>
        <v>695.07904779</v>
      </c>
      <c r="T29" s="36">
        <f>SUMIFS(СВЦЭМ!$D$39:$D$782,СВЦЭМ!$A$39:$A$782,$A29,СВЦЭМ!$B$39:$B$782,T$11)+'СЕТ СН'!$F$11+СВЦЭМ!$D$10+'СЕТ СН'!$F$6-'СЕТ СН'!$F$23</f>
        <v>657.30102147000002</v>
      </c>
      <c r="U29" s="36">
        <f>SUMIFS(СВЦЭМ!$D$39:$D$782,СВЦЭМ!$A$39:$A$782,$A29,СВЦЭМ!$B$39:$B$782,U$11)+'СЕТ СН'!$F$11+СВЦЭМ!$D$10+'СЕТ СН'!$F$6-'СЕТ СН'!$F$23</f>
        <v>657.17795926999997</v>
      </c>
      <c r="V29" s="36">
        <f>SUMIFS(СВЦЭМ!$D$39:$D$782,СВЦЭМ!$A$39:$A$782,$A29,СВЦЭМ!$B$39:$B$782,V$11)+'СЕТ СН'!$F$11+СВЦЭМ!$D$10+'СЕТ СН'!$F$6-'СЕТ СН'!$F$23</f>
        <v>656.68929459000003</v>
      </c>
      <c r="W29" s="36">
        <f>SUMIFS(СВЦЭМ!$D$39:$D$782,СВЦЭМ!$A$39:$A$782,$A29,СВЦЭМ!$B$39:$B$782,W$11)+'СЕТ СН'!$F$11+СВЦЭМ!$D$10+'СЕТ СН'!$F$6-'СЕТ СН'!$F$23</f>
        <v>663.85585927</v>
      </c>
      <c r="X29" s="36">
        <f>SUMIFS(СВЦЭМ!$D$39:$D$782,СВЦЭМ!$A$39:$A$782,$A29,СВЦЭМ!$B$39:$B$782,X$11)+'СЕТ СН'!$F$11+СВЦЭМ!$D$10+'СЕТ СН'!$F$6-'СЕТ СН'!$F$23</f>
        <v>656.89991800999996</v>
      </c>
      <c r="Y29" s="36">
        <f>SUMIFS(СВЦЭМ!$D$39:$D$782,СВЦЭМ!$A$39:$A$782,$A29,СВЦЭМ!$B$39:$B$782,Y$11)+'СЕТ СН'!$F$11+СВЦЭМ!$D$10+'СЕТ СН'!$F$6-'СЕТ СН'!$F$23</f>
        <v>664.77118762999999</v>
      </c>
    </row>
    <row r="30" spans="1:25" ht="15.75" x14ac:dyDescent="0.2">
      <c r="A30" s="35">
        <f t="shared" si="0"/>
        <v>44366</v>
      </c>
      <c r="B30" s="36">
        <f>SUMIFS(СВЦЭМ!$D$39:$D$782,СВЦЭМ!$A$39:$A$782,$A30,СВЦЭМ!$B$39:$B$782,B$11)+'СЕТ СН'!$F$11+СВЦЭМ!$D$10+'СЕТ СН'!$F$6-'СЕТ СН'!$F$23</f>
        <v>557.09759569000005</v>
      </c>
      <c r="C30" s="36">
        <f>SUMIFS(СВЦЭМ!$D$39:$D$782,СВЦЭМ!$A$39:$A$782,$A30,СВЦЭМ!$B$39:$B$782,C$11)+'СЕТ СН'!$F$11+СВЦЭМ!$D$10+'СЕТ СН'!$F$6-'СЕТ СН'!$F$23</f>
        <v>623.50785453000003</v>
      </c>
      <c r="D30" s="36">
        <f>SUMIFS(СВЦЭМ!$D$39:$D$782,СВЦЭМ!$A$39:$A$782,$A30,СВЦЭМ!$B$39:$B$782,D$11)+'СЕТ СН'!$F$11+СВЦЭМ!$D$10+'СЕТ СН'!$F$6-'СЕТ СН'!$F$23</f>
        <v>686.78008189000002</v>
      </c>
      <c r="E30" s="36">
        <f>SUMIFS(СВЦЭМ!$D$39:$D$782,СВЦЭМ!$A$39:$A$782,$A30,СВЦЭМ!$B$39:$B$782,E$11)+'СЕТ СН'!$F$11+СВЦЭМ!$D$10+'СЕТ СН'!$F$6-'СЕТ СН'!$F$23</f>
        <v>698.84029468000006</v>
      </c>
      <c r="F30" s="36">
        <f>SUMIFS(СВЦЭМ!$D$39:$D$782,СВЦЭМ!$A$39:$A$782,$A30,СВЦЭМ!$B$39:$B$782,F$11)+'СЕТ СН'!$F$11+СВЦЭМ!$D$10+'СЕТ СН'!$F$6-'СЕТ СН'!$F$23</f>
        <v>701.50096894000001</v>
      </c>
      <c r="G30" s="36">
        <f>SUMIFS(СВЦЭМ!$D$39:$D$782,СВЦЭМ!$A$39:$A$782,$A30,СВЦЭМ!$B$39:$B$782,G$11)+'СЕТ СН'!$F$11+СВЦЭМ!$D$10+'СЕТ СН'!$F$6-'СЕТ СН'!$F$23</f>
        <v>695.09912310000004</v>
      </c>
      <c r="H30" s="36">
        <f>SUMIFS(СВЦЭМ!$D$39:$D$782,СВЦЭМ!$A$39:$A$782,$A30,СВЦЭМ!$B$39:$B$782,H$11)+'СЕТ СН'!$F$11+СВЦЭМ!$D$10+'СЕТ СН'!$F$6-'СЕТ СН'!$F$23</f>
        <v>675.97589983</v>
      </c>
      <c r="I30" s="36">
        <f>SUMIFS(СВЦЭМ!$D$39:$D$782,СВЦЭМ!$A$39:$A$782,$A30,СВЦЭМ!$B$39:$B$782,I$11)+'СЕТ СН'!$F$11+СВЦЭМ!$D$10+'СЕТ СН'!$F$6-'СЕТ СН'!$F$23</f>
        <v>605.52196893999997</v>
      </c>
      <c r="J30" s="36">
        <f>SUMIFS(СВЦЭМ!$D$39:$D$782,СВЦЭМ!$A$39:$A$782,$A30,СВЦЭМ!$B$39:$B$782,J$11)+'СЕТ СН'!$F$11+СВЦЭМ!$D$10+'СЕТ СН'!$F$6-'СЕТ СН'!$F$23</f>
        <v>535.30484496000008</v>
      </c>
      <c r="K30" s="36">
        <f>SUMIFS(СВЦЭМ!$D$39:$D$782,СВЦЭМ!$A$39:$A$782,$A30,СВЦЭМ!$B$39:$B$782,K$11)+'СЕТ СН'!$F$11+СВЦЭМ!$D$10+'СЕТ СН'!$F$6-'СЕТ СН'!$F$23</f>
        <v>539.78224886999999</v>
      </c>
      <c r="L30" s="36">
        <f>SUMIFS(СВЦЭМ!$D$39:$D$782,СВЦЭМ!$A$39:$A$782,$A30,СВЦЭМ!$B$39:$B$782,L$11)+'СЕТ СН'!$F$11+СВЦЭМ!$D$10+'СЕТ СН'!$F$6-'СЕТ СН'!$F$23</f>
        <v>565.60730122000007</v>
      </c>
      <c r="M30" s="36">
        <f>SUMIFS(СВЦЭМ!$D$39:$D$782,СВЦЭМ!$A$39:$A$782,$A30,СВЦЭМ!$B$39:$B$782,M$11)+'СЕТ СН'!$F$11+СВЦЭМ!$D$10+'СЕТ СН'!$F$6-'СЕТ СН'!$F$23</f>
        <v>561.26144589</v>
      </c>
      <c r="N30" s="36">
        <f>SUMIFS(СВЦЭМ!$D$39:$D$782,СВЦЭМ!$A$39:$A$782,$A30,СВЦЭМ!$B$39:$B$782,N$11)+'СЕТ СН'!$F$11+СВЦЭМ!$D$10+'СЕТ СН'!$F$6-'СЕТ СН'!$F$23</f>
        <v>602.29228982999996</v>
      </c>
      <c r="O30" s="36">
        <f>SUMIFS(СВЦЭМ!$D$39:$D$782,СВЦЭМ!$A$39:$A$782,$A30,СВЦЭМ!$B$39:$B$782,O$11)+'СЕТ СН'!$F$11+СВЦЭМ!$D$10+'СЕТ СН'!$F$6-'СЕТ СН'!$F$23</f>
        <v>646.48877623999999</v>
      </c>
      <c r="P30" s="36">
        <f>SUMIFS(СВЦЭМ!$D$39:$D$782,СВЦЭМ!$A$39:$A$782,$A30,СВЦЭМ!$B$39:$B$782,P$11)+'СЕТ СН'!$F$11+СВЦЭМ!$D$10+'СЕТ СН'!$F$6-'СЕТ СН'!$F$23</f>
        <v>657.41319278000003</v>
      </c>
      <c r="Q30" s="36">
        <f>SUMIFS(СВЦЭМ!$D$39:$D$782,СВЦЭМ!$A$39:$A$782,$A30,СВЦЭМ!$B$39:$B$782,Q$11)+'СЕТ СН'!$F$11+СВЦЭМ!$D$10+'СЕТ СН'!$F$6-'СЕТ СН'!$F$23</f>
        <v>659.52540251000005</v>
      </c>
      <c r="R30" s="36">
        <f>SUMIFS(СВЦЭМ!$D$39:$D$782,СВЦЭМ!$A$39:$A$782,$A30,СВЦЭМ!$B$39:$B$782,R$11)+'СЕТ СН'!$F$11+СВЦЭМ!$D$10+'СЕТ СН'!$F$6-'СЕТ СН'!$F$23</f>
        <v>621.11311370999999</v>
      </c>
      <c r="S30" s="36">
        <f>SUMIFS(СВЦЭМ!$D$39:$D$782,СВЦЭМ!$A$39:$A$782,$A30,СВЦЭМ!$B$39:$B$782,S$11)+'СЕТ СН'!$F$11+СВЦЭМ!$D$10+'СЕТ СН'!$F$6-'СЕТ СН'!$F$23</f>
        <v>572.79871756</v>
      </c>
      <c r="T30" s="36">
        <f>SUMIFS(СВЦЭМ!$D$39:$D$782,СВЦЭМ!$A$39:$A$782,$A30,СВЦЭМ!$B$39:$B$782,T$11)+'СЕТ СН'!$F$11+СВЦЭМ!$D$10+'СЕТ СН'!$F$6-'СЕТ СН'!$F$23</f>
        <v>540.64610189000007</v>
      </c>
      <c r="U30" s="36">
        <f>SUMIFS(СВЦЭМ!$D$39:$D$782,СВЦЭМ!$A$39:$A$782,$A30,СВЦЭМ!$B$39:$B$782,U$11)+'СЕТ СН'!$F$11+СВЦЭМ!$D$10+'СЕТ СН'!$F$6-'СЕТ СН'!$F$23</f>
        <v>530.99321035000003</v>
      </c>
      <c r="V30" s="36">
        <f>SUMIFS(СВЦЭМ!$D$39:$D$782,СВЦЭМ!$A$39:$A$782,$A30,СВЦЭМ!$B$39:$B$782,V$11)+'СЕТ СН'!$F$11+СВЦЭМ!$D$10+'СЕТ СН'!$F$6-'СЕТ СН'!$F$23</f>
        <v>529.87961009000003</v>
      </c>
      <c r="W30" s="36">
        <f>SUMIFS(СВЦЭМ!$D$39:$D$782,СВЦЭМ!$A$39:$A$782,$A30,СВЦЭМ!$B$39:$B$782,W$11)+'СЕТ СН'!$F$11+СВЦЭМ!$D$10+'СЕТ СН'!$F$6-'СЕТ СН'!$F$23</f>
        <v>536.32973089000006</v>
      </c>
      <c r="X30" s="36">
        <f>SUMIFS(СВЦЭМ!$D$39:$D$782,СВЦЭМ!$A$39:$A$782,$A30,СВЦЭМ!$B$39:$B$782,X$11)+'СЕТ СН'!$F$11+СВЦЭМ!$D$10+'СЕТ СН'!$F$6-'СЕТ СН'!$F$23</f>
        <v>530.72396879000007</v>
      </c>
      <c r="Y30" s="36">
        <f>SUMIFS(СВЦЭМ!$D$39:$D$782,СВЦЭМ!$A$39:$A$782,$A30,СВЦЭМ!$B$39:$B$782,Y$11)+'СЕТ СН'!$F$11+СВЦЭМ!$D$10+'СЕТ СН'!$F$6-'СЕТ СН'!$F$23</f>
        <v>547.36491073000002</v>
      </c>
    </row>
    <row r="31" spans="1:25" ht="15.75" x14ac:dyDescent="0.2">
      <c r="A31" s="35">
        <f t="shared" si="0"/>
        <v>44367</v>
      </c>
      <c r="B31" s="36">
        <f>SUMIFS(СВЦЭМ!$D$39:$D$782,СВЦЭМ!$A$39:$A$782,$A31,СВЦЭМ!$B$39:$B$782,B$11)+'СЕТ СН'!$F$11+СВЦЭМ!$D$10+'СЕТ СН'!$F$6-'СЕТ СН'!$F$23</f>
        <v>604.5482816</v>
      </c>
      <c r="C31" s="36">
        <f>SUMIFS(СВЦЭМ!$D$39:$D$782,СВЦЭМ!$A$39:$A$782,$A31,СВЦЭМ!$B$39:$B$782,C$11)+'СЕТ СН'!$F$11+СВЦЭМ!$D$10+'СЕТ СН'!$F$6-'СЕТ СН'!$F$23</f>
        <v>683.20451443000002</v>
      </c>
      <c r="D31" s="36">
        <f>SUMIFS(СВЦЭМ!$D$39:$D$782,СВЦЭМ!$A$39:$A$782,$A31,СВЦЭМ!$B$39:$B$782,D$11)+'СЕТ СН'!$F$11+СВЦЭМ!$D$10+'СЕТ СН'!$F$6-'СЕТ СН'!$F$23</f>
        <v>758.97889394000003</v>
      </c>
      <c r="E31" s="36">
        <f>SUMIFS(СВЦЭМ!$D$39:$D$782,СВЦЭМ!$A$39:$A$782,$A31,СВЦЭМ!$B$39:$B$782,E$11)+'СЕТ СН'!$F$11+СВЦЭМ!$D$10+'СЕТ СН'!$F$6-'СЕТ СН'!$F$23</f>
        <v>774.67963383999995</v>
      </c>
      <c r="F31" s="36">
        <f>SUMIFS(СВЦЭМ!$D$39:$D$782,СВЦЭМ!$A$39:$A$782,$A31,СВЦЭМ!$B$39:$B$782,F$11)+'СЕТ СН'!$F$11+СВЦЭМ!$D$10+'СЕТ СН'!$F$6-'СЕТ СН'!$F$23</f>
        <v>778.94329778999997</v>
      </c>
      <c r="G31" s="36">
        <f>SUMIFS(СВЦЭМ!$D$39:$D$782,СВЦЭМ!$A$39:$A$782,$A31,СВЦЭМ!$B$39:$B$782,G$11)+'СЕТ СН'!$F$11+СВЦЭМ!$D$10+'СЕТ СН'!$F$6-'СЕТ СН'!$F$23</f>
        <v>776.05901239000002</v>
      </c>
      <c r="H31" s="36">
        <f>SUMIFS(СВЦЭМ!$D$39:$D$782,СВЦЭМ!$A$39:$A$782,$A31,СВЦЭМ!$B$39:$B$782,H$11)+'СЕТ СН'!$F$11+СВЦЭМ!$D$10+'СЕТ СН'!$F$6-'СЕТ СН'!$F$23</f>
        <v>752.25070866999999</v>
      </c>
      <c r="I31" s="36">
        <f>SUMIFS(СВЦЭМ!$D$39:$D$782,СВЦЭМ!$A$39:$A$782,$A31,СВЦЭМ!$B$39:$B$782,I$11)+'СЕТ СН'!$F$11+СВЦЭМ!$D$10+'СЕТ СН'!$F$6-'СЕТ СН'!$F$23</f>
        <v>662.61663021000004</v>
      </c>
      <c r="J31" s="36">
        <f>SUMIFS(СВЦЭМ!$D$39:$D$782,СВЦЭМ!$A$39:$A$782,$A31,СВЦЭМ!$B$39:$B$782,J$11)+'СЕТ СН'!$F$11+СВЦЭМ!$D$10+'СЕТ СН'!$F$6-'СЕТ СН'!$F$23</f>
        <v>589.51303193000001</v>
      </c>
      <c r="K31" s="36">
        <f>SUMIFS(СВЦЭМ!$D$39:$D$782,СВЦЭМ!$A$39:$A$782,$A31,СВЦЭМ!$B$39:$B$782,K$11)+'СЕТ СН'!$F$11+СВЦЭМ!$D$10+'СЕТ СН'!$F$6-'СЕТ СН'!$F$23</f>
        <v>561.82820756000001</v>
      </c>
      <c r="L31" s="36">
        <f>SUMIFS(СВЦЭМ!$D$39:$D$782,СВЦЭМ!$A$39:$A$782,$A31,СВЦЭМ!$B$39:$B$782,L$11)+'СЕТ СН'!$F$11+СВЦЭМ!$D$10+'СЕТ СН'!$F$6-'СЕТ СН'!$F$23</f>
        <v>578.22157245000005</v>
      </c>
      <c r="M31" s="36">
        <f>SUMIFS(СВЦЭМ!$D$39:$D$782,СВЦЭМ!$A$39:$A$782,$A31,СВЦЭМ!$B$39:$B$782,M$11)+'СЕТ СН'!$F$11+СВЦЭМ!$D$10+'СЕТ СН'!$F$6-'СЕТ СН'!$F$23</f>
        <v>570.52759058000004</v>
      </c>
      <c r="N31" s="36">
        <f>SUMIFS(СВЦЭМ!$D$39:$D$782,СВЦЭМ!$A$39:$A$782,$A31,СВЦЭМ!$B$39:$B$782,N$11)+'СЕТ СН'!$F$11+СВЦЭМ!$D$10+'СЕТ СН'!$F$6-'СЕТ СН'!$F$23</f>
        <v>609.73176780000006</v>
      </c>
      <c r="O31" s="36">
        <f>SUMIFS(СВЦЭМ!$D$39:$D$782,СВЦЭМ!$A$39:$A$782,$A31,СВЦЭМ!$B$39:$B$782,O$11)+'СЕТ СН'!$F$11+СВЦЭМ!$D$10+'СЕТ СН'!$F$6-'СЕТ СН'!$F$23</f>
        <v>644.20411192999995</v>
      </c>
      <c r="P31" s="36">
        <f>SUMIFS(СВЦЭМ!$D$39:$D$782,СВЦЭМ!$A$39:$A$782,$A31,СВЦЭМ!$B$39:$B$782,P$11)+'СЕТ СН'!$F$11+СВЦЭМ!$D$10+'СЕТ СН'!$F$6-'СЕТ СН'!$F$23</f>
        <v>654.71609467999997</v>
      </c>
      <c r="Q31" s="36">
        <f>SUMIFS(СВЦЭМ!$D$39:$D$782,СВЦЭМ!$A$39:$A$782,$A31,СВЦЭМ!$B$39:$B$782,Q$11)+'СЕТ СН'!$F$11+СВЦЭМ!$D$10+'СЕТ СН'!$F$6-'СЕТ СН'!$F$23</f>
        <v>658.78603386999998</v>
      </c>
      <c r="R31" s="36">
        <f>SUMIFS(СВЦЭМ!$D$39:$D$782,СВЦЭМ!$A$39:$A$782,$A31,СВЦЭМ!$B$39:$B$782,R$11)+'СЕТ СН'!$F$11+СВЦЭМ!$D$10+'СЕТ СН'!$F$6-'СЕТ СН'!$F$23</f>
        <v>635.14839983000002</v>
      </c>
      <c r="S31" s="36">
        <f>SUMIFS(СВЦЭМ!$D$39:$D$782,СВЦЭМ!$A$39:$A$782,$A31,СВЦЭМ!$B$39:$B$782,S$11)+'СЕТ СН'!$F$11+СВЦЭМ!$D$10+'СЕТ СН'!$F$6-'СЕТ СН'!$F$23</f>
        <v>588.11899329999994</v>
      </c>
      <c r="T31" s="36">
        <f>SUMIFS(СВЦЭМ!$D$39:$D$782,СВЦЭМ!$A$39:$A$782,$A31,СВЦЭМ!$B$39:$B$782,T$11)+'СЕТ СН'!$F$11+СВЦЭМ!$D$10+'СЕТ СН'!$F$6-'СЕТ СН'!$F$23</f>
        <v>566.55448345000002</v>
      </c>
      <c r="U31" s="36">
        <f>SUMIFS(СВЦЭМ!$D$39:$D$782,СВЦЭМ!$A$39:$A$782,$A31,СВЦЭМ!$B$39:$B$782,U$11)+'СЕТ СН'!$F$11+СВЦЭМ!$D$10+'СЕТ СН'!$F$6-'СЕТ СН'!$F$23</f>
        <v>536.41015958000003</v>
      </c>
      <c r="V31" s="36">
        <f>SUMIFS(СВЦЭМ!$D$39:$D$782,СВЦЭМ!$A$39:$A$782,$A31,СВЦЭМ!$B$39:$B$782,V$11)+'СЕТ СН'!$F$11+СВЦЭМ!$D$10+'СЕТ СН'!$F$6-'СЕТ СН'!$F$23</f>
        <v>525.52775335000001</v>
      </c>
      <c r="W31" s="36">
        <f>SUMIFS(СВЦЭМ!$D$39:$D$782,СВЦЭМ!$A$39:$A$782,$A31,СВЦЭМ!$B$39:$B$782,W$11)+'СЕТ СН'!$F$11+СВЦЭМ!$D$10+'СЕТ СН'!$F$6-'СЕТ СН'!$F$23</f>
        <v>542.57275627000001</v>
      </c>
      <c r="X31" s="36">
        <f>SUMIFS(СВЦЭМ!$D$39:$D$782,СВЦЭМ!$A$39:$A$782,$A31,СВЦЭМ!$B$39:$B$782,X$11)+'СЕТ СН'!$F$11+СВЦЭМ!$D$10+'СЕТ СН'!$F$6-'СЕТ СН'!$F$23</f>
        <v>525.68755104000002</v>
      </c>
      <c r="Y31" s="36">
        <f>SUMIFS(СВЦЭМ!$D$39:$D$782,СВЦЭМ!$A$39:$A$782,$A31,СВЦЭМ!$B$39:$B$782,Y$11)+'СЕТ СН'!$F$11+СВЦЭМ!$D$10+'СЕТ СН'!$F$6-'СЕТ СН'!$F$23</f>
        <v>532.24938213000007</v>
      </c>
    </row>
    <row r="32" spans="1:25" ht="15.75" x14ac:dyDescent="0.2">
      <c r="A32" s="35">
        <f t="shared" si="0"/>
        <v>44368</v>
      </c>
      <c r="B32" s="36">
        <f>SUMIFS(СВЦЭМ!$D$39:$D$782,СВЦЭМ!$A$39:$A$782,$A32,СВЦЭМ!$B$39:$B$782,B$11)+'СЕТ СН'!$F$11+СВЦЭМ!$D$10+'СЕТ СН'!$F$6-'СЕТ СН'!$F$23</f>
        <v>630.85354711000002</v>
      </c>
      <c r="C32" s="36">
        <f>SUMIFS(СВЦЭМ!$D$39:$D$782,СВЦЭМ!$A$39:$A$782,$A32,СВЦЭМ!$B$39:$B$782,C$11)+'СЕТ СН'!$F$11+СВЦЭМ!$D$10+'СЕТ СН'!$F$6-'СЕТ СН'!$F$23</f>
        <v>706.12524424000003</v>
      </c>
      <c r="D32" s="36">
        <f>SUMIFS(СВЦЭМ!$D$39:$D$782,СВЦЭМ!$A$39:$A$782,$A32,СВЦЭМ!$B$39:$B$782,D$11)+'СЕТ СН'!$F$11+СВЦЭМ!$D$10+'СЕТ СН'!$F$6-'СЕТ СН'!$F$23</f>
        <v>759.01519128999996</v>
      </c>
      <c r="E32" s="36">
        <f>SUMIFS(СВЦЭМ!$D$39:$D$782,СВЦЭМ!$A$39:$A$782,$A32,СВЦЭМ!$B$39:$B$782,E$11)+'СЕТ СН'!$F$11+СВЦЭМ!$D$10+'СЕТ СН'!$F$6-'СЕТ СН'!$F$23</f>
        <v>772.06282491000002</v>
      </c>
      <c r="F32" s="36">
        <f>SUMIFS(СВЦЭМ!$D$39:$D$782,СВЦЭМ!$A$39:$A$782,$A32,СВЦЭМ!$B$39:$B$782,F$11)+'СЕТ СН'!$F$11+СВЦЭМ!$D$10+'СЕТ СН'!$F$6-'СЕТ СН'!$F$23</f>
        <v>773.54400572999998</v>
      </c>
      <c r="G32" s="36">
        <f>SUMIFS(СВЦЭМ!$D$39:$D$782,СВЦЭМ!$A$39:$A$782,$A32,СВЦЭМ!$B$39:$B$782,G$11)+'СЕТ СН'!$F$11+СВЦЭМ!$D$10+'СЕТ СН'!$F$6-'СЕТ СН'!$F$23</f>
        <v>773.11470553000004</v>
      </c>
      <c r="H32" s="36">
        <f>SUMIFS(СВЦЭМ!$D$39:$D$782,СВЦЭМ!$A$39:$A$782,$A32,СВЦЭМ!$B$39:$B$782,H$11)+'СЕТ СН'!$F$11+СВЦЭМ!$D$10+'СЕТ СН'!$F$6-'СЕТ СН'!$F$23</f>
        <v>725.21098529000005</v>
      </c>
      <c r="I32" s="36">
        <f>SUMIFS(СВЦЭМ!$D$39:$D$782,СВЦЭМ!$A$39:$A$782,$A32,СВЦЭМ!$B$39:$B$782,I$11)+'СЕТ СН'!$F$11+СВЦЭМ!$D$10+'СЕТ СН'!$F$6-'СЕТ СН'!$F$23</f>
        <v>655.20753525999999</v>
      </c>
      <c r="J32" s="36">
        <f>SUMIFS(СВЦЭМ!$D$39:$D$782,СВЦЭМ!$A$39:$A$782,$A32,СВЦЭМ!$B$39:$B$782,J$11)+'СЕТ СН'!$F$11+СВЦЭМ!$D$10+'СЕТ СН'!$F$6-'СЕТ СН'!$F$23</f>
        <v>585.73131855000008</v>
      </c>
      <c r="K32" s="36">
        <f>SUMIFS(СВЦЭМ!$D$39:$D$782,СВЦЭМ!$A$39:$A$782,$A32,СВЦЭМ!$B$39:$B$782,K$11)+'СЕТ СН'!$F$11+СВЦЭМ!$D$10+'СЕТ СН'!$F$6-'СЕТ СН'!$F$23</f>
        <v>574.36830911999994</v>
      </c>
      <c r="L32" s="36">
        <f>SUMIFS(СВЦЭМ!$D$39:$D$782,СВЦЭМ!$A$39:$A$782,$A32,СВЦЭМ!$B$39:$B$782,L$11)+'СЕТ СН'!$F$11+СВЦЭМ!$D$10+'СЕТ СН'!$F$6-'СЕТ СН'!$F$23</f>
        <v>585.68622543000004</v>
      </c>
      <c r="M32" s="36">
        <f>SUMIFS(СВЦЭМ!$D$39:$D$782,СВЦЭМ!$A$39:$A$782,$A32,СВЦЭМ!$B$39:$B$782,M$11)+'СЕТ СН'!$F$11+СВЦЭМ!$D$10+'СЕТ СН'!$F$6-'СЕТ СН'!$F$23</f>
        <v>581.20348623999996</v>
      </c>
      <c r="N32" s="36">
        <f>SUMIFS(СВЦЭМ!$D$39:$D$782,СВЦЭМ!$A$39:$A$782,$A32,СВЦЭМ!$B$39:$B$782,N$11)+'СЕТ СН'!$F$11+СВЦЭМ!$D$10+'СЕТ СН'!$F$6-'СЕТ СН'!$F$23</f>
        <v>629.10704635000002</v>
      </c>
      <c r="O32" s="36">
        <f>SUMIFS(СВЦЭМ!$D$39:$D$782,СВЦЭМ!$A$39:$A$782,$A32,СВЦЭМ!$B$39:$B$782,O$11)+'СЕТ СН'!$F$11+СВЦЭМ!$D$10+'СЕТ СН'!$F$6-'СЕТ СН'!$F$23</f>
        <v>655.90845182999999</v>
      </c>
      <c r="P32" s="36">
        <f>SUMIFS(СВЦЭМ!$D$39:$D$782,СВЦЭМ!$A$39:$A$782,$A32,СВЦЭМ!$B$39:$B$782,P$11)+'СЕТ СН'!$F$11+СВЦЭМ!$D$10+'СЕТ СН'!$F$6-'СЕТ СН'!$F$23</f>
        <v>663.32567372000005</v>
      </c>
      <c r="Q32" s="36">
        <f>SUMIFS(СВЦЭМ!$D$39:$D$782,СВЦЭМ!$A$39:$A$782,$A32,СВЦЭМ!$B$39:$B$782,Q$11)+'СЕТ СН'!$F$11+СВЦЭМ!$D$10+'СЕТ СН'!$F$6-'СЕТ СН'!$F$23</f>
        <v>667.79379359999996</v>
      </c>
      <c r="R32" s="36">
        <f>SUMIFS(СВЦЭМ!$D$39:$D$782,СВЦЭМ!$A$39:$A$782,$A32,СВЦЭМ!$B$39:$B$782,R$11)+'СЕТ СН'!$F$11+СВЦЭМ!$D$10+'СЕТ СН'!$F$6-'СЕТ СН'!$F$23</f>
        <v>642.38051027000006</v>
      </c>
      <c r="S32" s="36">
        <f>SUMIFS(СВЦЭМ!$D$39:$D$782,СВЦЭМ!$A$39:$A$782,$A32,СВЦЭМ!$B$39:$B$782,S$11)+'СЕТ СН'!$F$11+СВЦЭМ!$D$10+'СЕТ СН'!$F$6-'СЕТ СН'!$F$23</f>
        <v>639.94728153999995</v>
      </c>
      <c r="T32" s="36">
        <f>SUMIFS(СВЦЭМ!$D$39:$D$782,СВЦЭМ!$A$39:$A$782,$A32,СВЦЭМ!$B$39:$B$782,T$11)+'СЕТ СН'!$F$11+СВЦЭМ!$D$10+'СЕТ СН'!$F$6-'СЕТ СН'!$F$23</f>
        <v>672.91559145999997</v>
      </c>
      <c r="U32" s="36">
        <f>SUMIFS(СВЦЭМ!$D$39:$D$782,СВЦЭМ!$A$39:$A$782,$A32,СВЦЭМ!$B$39:$B$782,U$11)+'СЕТ СН'!$F$11+СВЦЭМ!$D$10+'СЕТ СН'!$F$6-'СЕТ СН'!$F$23</f>
        <v>638.92172123</v>
      </c>
      <c r="V32" s="36">
        <f>SUMIFS(СВЦЭМ!$D$39:$D$782,СВЦЭМ!$A$39:$A$782,$A32,СВЦЭМ!$B$39:$B$782,V$11)+'СЕТ СН'!$F$11+СВЦЭМ!$D$10+'СЕТ СН'!$F$6-'СЕТ СН'!$F$23</f>
        <v>603.72637316999999</v>
      </c>
      <c r="W32" s="36">
        <f>SUMIFS(СВЦЭМ!$D$39:$D$782,СВЦЭМ!$A$39:$A$782,$A32,СВЦЭМ!$B$39:$B$782,W$11)+'СЕТ СН'!$F$11+СВЦЭМ!$D$10+'СЕТ СН'!$F$6-'СЕТ СН'!$F$23</f>
        <v>613.58294525000008</v>
      </c>
      <c r="X32" s="36">
        <f>SUMIFS(СВЦЭМ!$D$39:$D$782,СВЦЭМ!$A$39:$A$782,$A32,СВЦЭМ!$B$39:$B$782,X$11)+'СЕТ СН'!$F$11+СВЦЭМ!$D$10+'СЕТ СН'!$F$6-'СЕТ СН'!$F$23</f>
        <v>590.10994403999996</v>
      </c>
      <c r="Y32" s="36">
        <f>SUMIFS(СВЦЭМ!$D$39:$D$782,СВЦЭМ!$A$39:$A$782,$A32,СВЦЭМ!$B$39:$B$782,Y$11)+'СЕТ СН'!$F$11+СВЦЭМ!$D$10+'СЕТ СН'!$F$6-'СЕТ СН'!$F$23</f>
        <v>561.18219053000007</v>
      </c>
    </row>
    <row r="33" spans="1:27" ht="15.75" x14ac:dyDescent="0.2">
      <c r="A33" s="35">
        <f t="shared" si="0"/>
        <v>44369</v>
      </c>
      <c r="B33" s="36">
        <f>SUMIFS(СВЦЭМ!$D$39:$D$782,СВЦЭМ!$A$39:$A$782,$A33,СВЦЭМ!$B$39:$B$782,B$11)+'СЕТ СН'!$F$11+СВЦЭМ!$D$10+'СЕТ СН'!$F$6-'СЕТ СН'!$F$23</f>
        <v>666.90395259000002</v>
      </c>
      <c r="C33" s="36">
        <f>SUMIFS(СВЦЭМ!$D$39:$D$782,СВЦЭМ!$A$39:$A$782,$A33,СВЦЭМ!$B$39:$B$782,C$11)+'СЕТ СН'!$F$11+СВЦЭМ!$D$10+'СЕТ СН'!$F$6-'СЕТ СН'!$F$23</f>
        <v>747.66502286000002</v>
      </c>
      <c r="D33" s="36">
        <f>SUMIFS(СВЦЭМ!$D$39:$D$782,СВЦЭМ!$A$39:$A$782,$A33,СВЦЭМ!$B$39:$B$782,D$11)+'СЕТ СН'!$F$11+СВЦЭМ!$D$10+'СЕТ СН'!$F$6-'СЕТ СН'!$F$23</f>
        <v>810.75522948000003</v>
      </c>
      <c r="E33" s="36">
        <f>SUMIFS(СВЦЭМ!$D$39:$D$782,СВЦЭМ!$A$39:$A$782,$A33,СВЦЭМ!$B$39:$B$782,E$11)+'СЕТ СН'!$F$11+СВЦЭМ!$D$10+'СЕТ СН'!$F$6-'СЕТ СН'!$F$23</f>
        <v>805.23778374000005</v>
      </c>
      <c r="F33" s="36">
        <f>SUMIFS(СВЦЭМ!$D$39:$D$782,СВЦЭМ!$A$39:$A$782,$A33,СВЦЭМ!$B$39:$B$782,F$11)+'СЕТ СН'!$F$11+СВЦЭМ!$D$10+'СЕТ СН'!$F$6-'СЕТ СН'!$F$23</f>
        <v>801.16017768000006</v>
      </c>
      <c r="G33" s="36">
        <f>SUMIFS(СВЦЭМ!$D$39:$D$782,СВЦЭМ!$A$39:$A$782,$A33,СВЦЭМ!$B$39:$B$782,G$11)+'СЕТ СН'!$F$11+СВЦЭМ!$D$10+'СЕТ СН'!$F$6-'СЕТ СН'!$F$23</f>
        <v>803.38791634000006</v>
      </c>
      <c r="H33" s="36">
        <f>SUMIFS(СВЦЭМ!$D$39:$D$782,СВЦЭМ!$A$39:$A$782,$A33,СВЦЭМ!$B$39:$B$782,H$11)+'СЕТ СН'!$F$11+СВЦЭМ!$D$10+'СЕТ СН'!$F$6-'СЕТ СН'!$F$23</f>
        <v>776.75400759000001</v>
      </c>
      <c r="I33" s="36">
        <f>SUMIFS(СВЦЭМ!$D$39:$D$782,СВЦЭМ!$A$39:$A$782,$A33,СВЦЭМ!$B$39:$B$782,I$11)+'СЕТ СН'!$F$11+СВЦЭМ!$D$10+'СЕТ СН'!$F$6-'СЕТ СН'!$F$23</f>
        <v>672.80101063999996</v>
      </c>
      <c r="J33" s="36">
        <f>SUMIFS(СВЦЭМ!$D$39:$D$782,СВЦЭМ!$A$39:$A$782,$A33,СВЦЭМ!$B$39:$B$782,J$11)+'СЕТ СН'!$F$11+СВЦЭМ!$D$10+'СЕТ СН'!$F$6-'СЕТ СН'!$F$23</f>
        <v>594.63136492000001</v>
      </c>
      <c r="K33" s="36">
        <f>SUMIFS(СВЦЭМ!$D$39:$D$782,СВЦЭМ!$A$39:$A$782,$A33,СВЦЭМ!$B$39:$B$782,K$11)+'СЕТ СН'!$F$11+СВЦЭМ!$D$10+'СЕТ СН'!$F$6-'СЕТ СН'!$F$23</f>
        <v>620.60541920000003</v>
      </c>
      <c r="L33" s="36">
        <f>SUMIFS(СВЦЭМ!$D$39:$D$782,СВЦЭМ!$A$39:$A$782,$A33,СВЦЭМ!$B$39:$B$782,L$11)+'СЕТ СН'!$F$11+СВЦЭМ!$D$10+'СЕТ СН'!$F$6-'СЕТ СН'!$F$23</f>
        <v>628.91203466000002</v>
      </c>
      <c r="M33" s="36">
        <f>SUMIFS(СВЦЭМ!$D$39:$D$782,СВЦЭМ!$A$39:$A$782,$A33,СВЦЭМ!$B$39:$B$782,M$11)+'СЕТ СН'!$F$11+СВЦЭМ!$D$10+'СЕТ СН'!$F$6-'СЕТ СН'!$F$23</f>
        <v>628.92230558000006</v>
      </c>
      <c r="N33" s="36">
        <f>SUMIFS(СВЦЭМ!$D$39:$D$782,СВЦЭМ!$A$39:$A$782,$A33,СВЦЭМ!$B$39:$B$782,N$11)+'СЕТ СН'!$F$11+СВЦЭМ!$D$10+'СЕТ СН'!$F$6-'СЕТ СН'!$F$23</f>
        <v>673.03834637</v>
      </c>
      <c r="O33" s="36">
        <f>SUMIFS(СВЦЭМ!$D$39:$D$782,СВЦЭМ!$A$39:$A$782,$A33,СВЦЭМ!$B$39:$B$782,O$11)+'СЕТ СН'!$F$11+СВЦЭМ!$D$10+'СЕТ СН'!$F$6-'СЕТ СН'!$F$23</f>
        <v>709.49481656</v>
      </c>
      <c r="P33" s="36">
        <f>SUMIFS(СВЦЭМ!$D$39:$D$782,СВЦЭМ!$A$39:$A$782,$A33,СВЦЭМ!$B$39:$B$782,P$11)+'СЕТ СН'!$F$11+СВЦЭМ!$D$10+'СЕТ СН'!$F$6-'СЕТ СН'!$F$23</f>
        <v>717.28227686000002</v>
      </c>
      <c r="Q33" s="36">
        <f>SUMIFS(СВЦЭМ!$D$39:$D$782,СВЦЭМ!$A$39:$A$782,$A33,СВЦЭМ!$B$39:$B$782,Q$11)+'СЕТ СН'!$F$11+СВЦЭМ!$D$10+'СЕТ СН'!$F$6-'СЕТ СН'!$F$23</f>
        <v>723.76380899000003</v>
      </c>
      <c r="R33" s="36">
        <f>SUMIFS(СВЦЭМ!$D$39:$D$782,СВЦЭМ!$A$39:$A$782,$A33,СВЦЭМ!$B$39:$B$782,R$11)+'СЕТ СН'!$F$11+СВЦЭМ!$D$10+'СЕТ СН'!$F$6-'СЕТ СН'!$F$23</f>
        <v>695.27719134999995</v>
      </c>
      <c r="S33" s="36">
        <f>SUMIFS(СВЦЭМ!$D$39:$D$782,СВЦЭМ!$A$39:$A$782,$A33,СВЦЭМ!$B$39:$B$782,S$11)+'СЕТ СН'!$F$11+СВЦЭМ!$D$10+'СЕТ СН'!$F$6-'СЕТ СН'!$F$23</f>
        <v>650.17170152000006</v>
      </c>
      <c r="T33" s="36">
        <f>SUMIFS(СВЦЭМ!$D$39:$D$782,СВЦЭМ!$A$39:$A$782,$A33,СВЦЭМ!$B$39:$B$782,T$11)+'СЕТ СН'!$F$11+СВЦЭМ!$D$10+'СЕТ СН'!$F$6-'СЕТ СН'!$F$23</f>
        <v>641.05432842000005</v>
      </c>
      <c r="U33" s="36">
        <f>SUMIFS(СВЦЭМ!$D$39:$D$782,СВЦЭМ!$A$39:$A$782,$A33,СВЦЭМ!$B$39:$B$782,U$11)+'СЕТ СН'!$F$11+СВЦЭМ!$D$10+'СЕТ СН'!$F$6-'СЕТ СН'!$F$23</f>
        <v>644.60277386999996</v>
      </c>
      <c r="V33" s="36">
        <f>SUMIFS(СВЦЭМ!$D$39:$D$782,СВЦЭМ!$A$39:$A$782,$A33,СВЦЭМ!$B$39:$B$782,V$11)+'СЕТ СН'!$F$11+СВЦЭМ!$D$10+'СЕТ СН'!$F$6-'СЕТ СН'!$F$23</f>
        <v>662.49824298999999</v>
      </c>
      <c r="W33" s="36">
        <f>SUMIFS(СВЦЭМ!$D$39:$D$782,СВЦЭМ!$A$39:$A$782,$A33,СВЦЭМ!$B$39:$B$782,W$11)+'СЕТ СН'!$F$11+СВЦЭМ!$D$10+'СЕТ СН'!$F$6-'СЕТ СН'!$F$23</f>
        <v>673.61185137999996</v>
      </c>
      <c r="X33" s="36">
        <f>SUMIFS(СВЦЭМ!$D$39:$D$782,СВЦЭМ!$A$39:$A$782,$A33,СВЦЭМ!$B$39:$B$782,X$11)+'СЕТ СН'!$F$11+СВЦЭМ!$D$10+'СЕТ СН'!$F$6-'СЕТ СН'!$F$23</f>
        <v>653.02689157999998</v>
      </c>
      <c r="Y33" s="36">
        <f>SUMIFS(СВЦЭМ!$D$39:$D$782,СВЦЭМ!$A$39:$A$782,$A33,СВЦЭМ!$B$39:$B$782,Y$11)+'СЕТ СН'!$F$11+СВЦЭМ!$D$10+'СЕТ СН'!$F$6-'СЕТ СН'!$F$23</f>
        <v>637.37946168999997</v>
      </c>
    </row>
    <row r="34" spans="1:27" ht="15.75" x14ac:dyDescent="0.2">
      <c r="A34" s="35">
        <f t="shared" si="0"/>
        <v>44370</v>
      </c>
      <c r="B34" s="36">
        <f>SUMIFS(СВЦЭМ!$D$39:$D$782,СВЦЭМ!$A$39:$A$782,$A34,СВЦЭМ!$B$39:$B$782,B$11)+'СЕТ СН'!$F$11+СВЦЭМ!$D$10+'СЕТ СН'!$F$6-'СЕТ СН'!$F$23</f>
        <v>733.61333475000004</v>
      </c>
      <c r="C34" s="36">
        <f>SUMIFS(СВЦЭМ!$D$39:$D$782,СВЦЭМ!$A$39:$A$782,$A34,СВЦЭМ!$B$39:$B$782,C$11)+'СЕТ СН'!$F$11+СВЦЭМ!$D$10+'СЕТ СН'!$F$6-'СЕТ СН'!$F$23</f>
        <v>836.27347850000001</v>
      </c>
      <c r="D34" s="36">
        <f>SUMIFS(СВЦЭМ!$D$39:$D$782,СВЦЭМ!$A$39:$A$782,$A34,СВЦЭМ!$B$39:$B$782,D$11)+'СЕТ СН'!$F$11+СВЦЭМ!$D$10+'СЕТ СН'!$F$6-'СЕТ СН'!$F$23</f>
        <v>875.35937689000002</v>
      </c>
      <c r="E34" s="36">
        <f>SUMIFS(СВЦЭМ!$D$39:$D$782,СВЦЭМ!$A$39:$A$782,$A34,СВЦЭМ!$B$39:$B$782,E$11)+'СЕТ СН'!$F$11+СВЦЭМ!$D$10+'СЕТ СН'!$F$6-'СЕТ СН'!$F$23</f>
        <v>870.15808693999998</v>
      </c>
      <c r="F34" s="36">
        <f>SUMIFS(СВЦЭМ!$D$39:$D$782,СВЦЭМ!$A$39:$A$782,$A34,СВЦЭМ!$B$39:$B$782,F$11)+'СЕТ СН'!$F$11+СВЦЭМ!$D$10+'СЕТ СН'!$F$6-'СЕТ СН'!$F$23</f>
        <v>868.19745852000005</v>
      </c>
      <c r="G34" s="36">
        <f>SUMIFS(СВЦЭМ!$D$39:$D$782,СВЦЭМ!$A$39:$A$782,$A34,СВЦЭМ!$B$39:$B$782,G$11)+'СЕТ СН'!$F$11+СВЦЭМ!$D$10+'СЕТ СН'!$F$6-'СЕТ СН'!$F$23</f>
        <v>871.12636319000001</v>
      </c>
      <c r="H34" s="36">
        <f>SUMIFS(СВЦЭМ!$D$39:$D$782,СВЦЭМ!$A$39:$A$782,$A34,СВЦЭМ!$B$39:$B$782,H$11)+'СЕТ СН'!$F$11+СВЦЭМ!$D$10+'СЕТ СН'!$F$6-'СЕТ СН'!$F$23</f>
        <v>877.34451017000004</v>
      </c>
      <c r="I34" s="36">
        <f>SUMIFS(СВЦЭМ!$D$39:$D$782,СВЦЭМ!$A$39:$A$782,$A34,СВЦЭМ!$B$39:$B$782,I$11)+'СЕТ СН'!$F$11+СВЦЭМ!$D$10+'СЕТ СН'!$F$6-'СЕТ СН'!$F$23</f>
        <v>795.78716317999999</v>
      </c>
      <c r="J34" s="36">
        <f>SUMIFS(СВЦЭМ!$D$39:$D$782,СВЦЭМ!$A$39:$A$782,$A34,СВЦЭМ!$B$39:$B$782,J$11)+'СЕТ СН'!$F$11+СВЦЭМ!$D$10+'СЕТ СН'!$F$6-'СЕТ СН'!$F$23</f>
        <v>703.83016834</v>
      </c>
      <c r="K34" s="36">
        <f>SUMIFS(СВЦЭМ!$D$39:$D$782,СВЦЭМ!$A$39:$A$782,$A34,СВЦЭМ!$B$39:$B$782,K$11)+'СЕТ СН'!$F$11+СВЦЭМ!$D$10+'СЕТ СН'!$F$6-'СЕТ СН'!$F$23</f>
        <v>678.06566119000001</v>
      </c>
      <c r="L34" s="36">
        <f>SUMIFS(СВЦЭМ!$D$39:$D$782,СВЦЭМ!$A$39:$A$782,$A34,СВЦЭМ!$B$39:$B$782,L$11)+'СЕТ СН'!$F$11+СВЦЭМ!$D$10+'СЕТ СН'!$F$6-'СЕТ СН'!$F$23</f>
        <v>695.01068771999996</v>
      </c>
      <c r="M34" s="36">
        <f>SUMIFS(СВЦЭМ!$D$39:$D$782,СВЦЭМ!$A$39:$A$782,$A34,СВЦЭМ!$B$39:$B$782,M$11)+'СЕТ СН'!$F$11+СВЦЭМ!$D$10+'СЕТ СН'!$F$6-'СЕТ СН'!$F$23</f>
        <v>690.92840268999998</v>
      </c>
      <c r="N34" s="36">
        <f>SUMIFS(СВЦЭМ!$D$39:$D$782,СВЦЭМ!$A$39:$A$782,$A34,СВЦЭМ!$B$39:$B$782,N$11)+'СЕТ СН'!$F$11+СВЦЭМ!$D$10+'СЕТ СН'!$F$6-'СЕТ СН'!$F$23</f>
        <v>748.77748858999996</v>
      </c>
      <c r="O34" s="36">
        <f>SUMIFS(СВЦЭМ!$D$39:$D$782,СВЦЭМ!$A$39:$A$782,$A34,СВЦЭМ!$B$39:$B$782,O$11)+'СЕТ СН'!$F$11+СВЦЭМ!$D$10+'СЕТ СН'!$F$6-'СЕТ СН'!$F$23</f>
        <v>792.45826218000002</v>
      </c>
      <c r="P34" s="36">
        <f>SUMIFS(СВЦЭМ!$D$39:$D$782,СВЦЭМ!$A$39:$A$782,$A34,СВЦЭМ!$B$39:$B$782,P$11)+'СЕТ СН'!$F$11+СВЦЭМ!$D$10+'СЕТ СН'!$F$6-'СЕТ СН'!$F$23</f>
        <v>801.25820066999995</v>
      </c>
      <c r="Q34" s="36">
        <f>SUMIFS(СВЦЭМ!$D$39:$D$782,СВЦЭМ!$A$39:$A$782,$A34,СВЦЭМ!$B$39:$B$782,Q$11)+'СЕТ СН'!$F$11+СВЦЭМ!$D$10+'СЕТ СН'!$F$6-'СЕТ СН'!$F$23</f>
        <v>813.43588540999997</v>
      </c>
      <c r="R34" s="36">
        <f>SUMIFS(СВЦЭМ!$D$39:$D$782,СВЦЭМ!$A$39:$A$782,$A34,СВЦЭМ!$B$39:$B$782,R$11)+'СЕТ СН'!$F$11+СВЦЭМ!$D$10+'СЕТ СН'!$F$6-'СЕТ СН'!$F$23</f>
        <v>769.84207141000002</v>
      </c>
      <c r="S34" s="36">
        <f>SUMIFS(СВЦЭМ!$D$39:$D$782,СВЦЭМ!$A$39:$A$782,$A34,СВЦЭМ!$B$39:$B$782,S$11)+'СЕТ СН'!$F$11+СВЦЭМ!$D$10+'СЕТ СН'!$F$6-'СЕТ СН'!$F$23</f>
        <v>714.91171531999998</v>
      </c>
      <c r="T34" s="36">
        <f>SUMIFS(СВЦЭМ!$D$39:$D$782,СВЦЭМ!$A$39:$A$782,$A34,СВЦЭМ!$B$39:$B$782,T$11)+'СЕТ СН'!$F$11+СВЦЭМ!$D$10+'СЕТ СН'!$F$6-'СЕТ СН'!$F$23</f>
        <v>682.33563573000004</v>
      </c>
      <c r="U34" s="36">
        <f>SUMIFS(СВЦЭМ!$D$39:$D$782,СВЦЭМ!$A$39:$A$782,$A34,СВЦЭМ!$B$39:$B$782,U$11)+'СЕТ СН'!$F$11+СВЦЭМ!$D$10+'СЕТ СН'!$F$6-'СЕТ СН'!$F$23</f>
        <v>685.06276637999997</v>
      </c>
      <c r="V34" s="36">
        <f>SUMIFS(СВЦЭМ!$D$39:$D$782,СВЦЭМ!$A$39:$A$782,$A34,СВЦЭМ!$B$39:$B$782,V$11)+'СЕТ СН'!$F$11+СВЦЭМ!$D$10+'СЕТ СН'!$F$6-'СЕТ СН'!$F$23</f>
        <v>701.14062328</v>
      </c>
      <c r="W34" s="36">
        <f>SUMIFS(СВЦЭМ!$D$39:$D$782,СВЦЭМ!$A$39:$A$782,$A34,СВЦЭМ!$B$39:$B$782,W$11)+'СЕТ СН'!$F$11+СВЦЭМ!$D$10+'СЕТ СН'!$F$6-'СЕТ СН'!$F$23</f>
        <v>711.11763479000001</v>
      </c>
      <c r="X34" s="36">
        <f>SUMIFS(СВЦЭМ!$D$39:$D$782,СВЦЭМ!$A$39:$A$782,$A34,СВЦЭМ!$B$39:$B$782,X$11)+'СЕТ СН'!$F$11+СВЦЭМ!$D$10+'СЕТ СН'!$F$6-'СЕТ СН'!$F$23</f>
        <v>691.32176305999997</v>
      </c>
      <c r="Y34" s="36">
        <f>SUMIFS(СВЦЭМ!$D$39:$D$782,СВЦЭМ!$A$39:$A$782,$A34,СВЦЭМ!$B$39:$B$782,Y$11)+'СЕТ СН'!$F$11+СВЦЭМ!$D$10+'СЕТ СН'!$F$6-'СЕТ СН'!$F$23</f>
        <v>653.83672688000001</v>
      </c>
    </row>
    <row r="35" spans="1:27" ht="15.75" x14ac:dyDescent="0.2">
      <c r="A35" s="35">
        <f t="shared" si="0"/>
        <v>44371</v>
      </c>
      <c r="B35" s="36">
        <f>SUMIFS(СВЦЭМ!$D$39:$D$782,СВЦЭМ!$A$39:$A$782,$A35,СВЦЭМ!$B$39:$B$782,B$11)+'СЕТ СН'!$F$11+СВЦЭМ!$D$10+'СЕТ СН'!$F$6-'СЕТ СН'!$F$23</f>
        <v>722.58938697999997</v>
      </c>
      <c r="C35" s="36">
        <f>SUMIFS(СВЦЭМ!$D$39:$D$782,СВЦЭМ!$A$39:$A$782,$A35,СВЦЭМ!$B$39:$B$782,C$11)+'СЕТ СН'!$F$11+СВЦЭМ!$D$10+'СЕТ СН'!$F$6-'СЕТ СН'!$F$23</f>
        <v>826.81596546000003</v>
      </c>
      <c r="D35" s="36">
        <f>SUMIFS(СВЦЭМ!$D$39:$D$782,СВЦЭМ!$A$39:$A$782,$A35,СВЦЭМ!$B$39:$B$782,D$11)+'СЕТ СН'!$F$11+СВЦЭМ!$D$10+'СЕТ СН'!$F$6-'СЕТ СН'!$F$23</f>
        <v>856.51563337000005</v>
      </c>
      <c r="E35" s="36">
        <f>SUMIFS(СВЦЭМ!$D$39:$D$782,СВЦЭМ!$A$39:$A$782,$A35,СВЦЭМ!$B$39:$B$782,E$11)+'СЕТ СН'!$F$11+СВЦЭМ!$D$10+'СЕТ СН'!$F$6-'СЕТ СН'!$F$23</f>
        <v>854.31760093000003</v>
      </c>
      <c r="F35" s="36">
        <f>SUMIFS(СВЦЭМ!$D$39:$D$782,СВЦЭМ!$A$39:$A$782,$A35,СВЦЭМ!$B$39:$B$782,F$11)+'СЕТ СН'!$F$11+СВЦЭМ!$D$10+'СЕТ СН'!$F$6-'СЕТ СН'!$F$23</f>
        <v>850.50053493999997</v>
      </c>
      <c r="G35" s="36">
        <f>SUMIFS(СВЦЭМ!$D$39:$D$782,СВЦЭМ!$A$39:$A$782,$A35,СВЦЭМ!$B$39:$B$782,G$11)+'СЕТ СН'!$F$11+СВЦЭМ!$D$10+'СЕТ СН'!$F$6-'СЕТ СН'!$F$23</f>
        <v>859.56234256000005</v>
      </c>
      <c r="H35" s="36">
        <f>SUMIFS(СВЦЭМ!$D$39:$D$782,СВЦЭМ!$A$39:$A$782,$A35,СВЦЭМ!$B$39:$B$782,H$11)+'СЕТ СН'!$F$11+СВЦЭМ!$D$10+'СЕТ СН'!$F$6-'СЕТ СН'!$F$23</f>
        <v>860.32894936000002</v>
      </c>
      <c r="I35" s="36">
        <f>SUMIFS(СВЦЭМ!$D$39:$D$782,СВЦЭМ!$A$39:$A$782,$A35,СВЦЭМ!$B$39:$B$782,I$11)+'СЕТ СН'!$F$11+СВЦЭМ!$D$10+'СЕТ СН'!$F$6-'СЕТ СН'!$F$23</f>
        <v>771.71309115999998</v>
      </c>
      <c r="J35" s="36">
        <f>SUMIFS(СВЦЭМ!$D$39:$D$782,СВЦЭМ!$A$39:$A$782,$A35,СВЦЭМ!$B$39:$B$782,J$11)+'СЕТ СН'!$F$11+СВЦЭМ!$D$10+'СЕТ СН'!$F$6-'СЕТ СН'!$F$23</f>
        <v>708.96332928000004</v>
      </c>
      <c r="K35" s="36">
        <f>SUMIFS(СВЦЭМ!$D$39:$D$782,СВЦЭМ!$A$39:$A$782,$A35,СВЦЭМ!$B$39:$B$782,K$11)+'СЕТ СН'!$F$11+СВЦЭМ!$D$10+'СЕТ СН'!$F$6-'СЕТ СН'!$F$23</f>
        <v>718.97189254</v>
      </c>
      <c r="L35" s="36">
        <f>SUMIFS(СВЦЭМ!$D$39:$D$782,СВЦЭМ!$A$39:$A$782,$A35,СВЦЭМ!$B$39:$B$782,L$11)+'СЕТ СН'!$F$11+СВЦЭМ!$D$10+'СЕТ СН'!$F$6-'СЕТ СН'!$F$23</f>
        <v>714.69960588000004</v>
      </c>
      <c r="M35" s="36">
        <f>SUMIFS(СВЦЭМ!$D$39:$D$782,СВЦЭМ!$A$39:$A$782,$A35,СВЦЭМ!$B$39:$B$782,M$11)+'СЕТ СН'!$F$11+СВЦЭМ!$D$10+'СЕТ СН'!$F$6-'СЕТ СН'!$F$23</f>
        <v>720.07983062000005</v>
      </c>
      <c r="N35" s="36">
        <f>SUMIFS(СВЦЭМ!$D$39:$D$782,СВЦЭМ!$A$39:$A$782,$A35,СВЦЭМ!$B$39:$B$782,N$11)+'СЕТ СН'!$F$11+СВЦЭМ!$D$10+'СЕТ СН'!$F$6-'СЕТ СН'!$F$23</f>
        <v>757.50033105</v>
      </c>
      <c r="O35" s="36">
        <f>SUMIFS(СВЦЭМ!$D$39:$D$782,СВЦЭМ!$A$39:$A$782,$A35,СВЦЭМ!$B$39:$B$782,O$11)+'СЕТ СН'!$F$11+СВЦЭМ!$D$10+'СЕТ СН'!$F$6-'СЕТ СН'!$F$23</f>
        <v>820.52469128999996</v>
      </c>
      <c r="P35" s="36">
        <f>SUMIFS(СВЦЭМ!$D$39:$D$782,СВЦЭМ!$A$39:$A$782,$A35,СВЦЭМ!$B$39:$B$782,P$11)+'СЕТ СН'!$F$11+СВЦЭМ!$D$10+'СЕТ СН'!$F$6-'СЕТ СН'!$F$23</f>
        <v>827.12913248999996</v>
      </c>
      <c r="Q35" s="36">
        <f>SUMIFS(СВЦЭМ!$D$39:$D$782,СВЦЭМ!$A$39:$A$782,$A35,СВЦЭМ!$B$39:$B$782,Q$11)+'СЕТ СН'!$F$11+СВЦЭМ!$D$10+'СЕТ СН'!$F$6-'СЕТ СН'!$F$23</f>
        <v>822.98097146999999</v>
      </c>
      <c r="R35" s="36">
        <f>SUMIFS(СВЦЭМ!$D$39:$D$782,СВЦЭМ!$A$39:$A$782,$A35,СВЦЭМ!$B$39:$B$782,R$11)+'СЕТ СН'!$F$11+СВЦЭМ!$D$10+'СЕТ СН'!$F$6-'СЕТ СН'!$F$23</f>
        <v>766.28126125999995</v>
      </c>
      <c r="S35" s="36">
        <f>SUMIFS(СВЦЭМ!$D$39:$D$782,СВЦЭМ!$A$39:$A$782,$A35,СВЦЭМ!$B$39:$B$782,S$11)+'СЕТ СН'!$F$11+СВЦЭМ!$D$10+'СЕТ СН'!$F$6-'СЕТ СН'!$F$23</f>
        <v>719.70667373000003</v>
      </c>
      <c r="T35" s="36">
        <f>SUMIFS(СВЦЭМ!$D$39:$D$782,СВЦЭМ!$A$39:$A$782,$A35,СВЦЭМ!$B$39:$B$782,T$11)+'СЕТ СН'!$F$11+СВЦЭМ!$D$10+'СЕТ СН'!$F$6-'СЕТ СН'!$F$23</f>
        <v>707.02139961</v>
      </c>
      <c r="U35" s="36">
        <f>SUMIFS(СВЦЭМ!$D$39:$D$782,СВЦЭМ!$A$39:$A$782,$A35,СВЦЭМ!$B$39:$B$782,U$11)+'СЕТ СН'!$F$11+СВЦЭМ!$D$10+'СЕТ СН'!$F$6-'СЕТ СН'!$F$23</f>
        <v>715.09167509999997</v>
      </c>
      <c r="V35" s="36">
        <f>SUMIFS(СВЦЭМ!$D$39:$D$782,СВЦЭМ!$A$39:$A$782,$A35,СВЦЭМ!$B$39:$B$782,V$11)+'СЕТ СН'!$F$11+СВЦЭМ!$D$10+'СЕТ СН'!$F$6-'СЕТ СН'!$F$23</f>
        <v>720.44368049000002</v>
      </c>
      <c r="W35" s="36">
        <f>SUMIFS(СВЦЭМ!$D$39:$D$782,СВЦЭМ!$A$39:$A$782,$A35,СВЦЭМ!$B$39:$B$782,W$11)+'СЕТ СН'!$F$11+СВЦЭМ!$D$10+'СЕТ СН'!$F$6-'СЕТ СН'!$F$23</f>
        <v>720.37662308000006</v>
      </c>
      <c r="X35" s="36">
        <f>SUMIFS(СВЦЭМ!$D$39:$D$782,СВЦЭМ!$A$39:$A$782,$A35,СВЦЭМ!$B$39:$B$782,X$11)+'СЕТ СН'!$F$11+СВЦЭМ!$D$10+'СЕТ СН'!$F$6-'СЕТ СН'!$F$23</f>
        <v>713.01347577000001</v>
      </c>
      <c r="Y35" s="36">
        <f>SUMIFS(СВЦЭМ!$D$39:$D$782,СВЦЭМ!$A$39:$A$782,$A35,СВЦЭМ!$B$39:$B$782,Y$11)+'СЕТ СН'!$F$11+СВЦЭМ!$D$10+'СЕТ СН'!$F$6-'СЕТ СН'!$F$23</f>
        <v>677.15390843</v>
      </c>
    </row>
    <row r="36" spans="1:27" ht="15.75" x14ac:dyDescent="0.2">
      <c r="A36" s="35">
        <f t="shared" si="0"/>
        <v>44372</v>
      </c>
      <c r="B36" s="36">
        <f>SUMIFS(СВЦЭМ!$D$39:$D$782,СВЦЭМ!$A$39:$A$782,$A36,СВЦЭМ!$B$39:$B$782,B$11)+'СЕТ СН'!$F$11+СВЦЭМ!$D$10+'СЕТ СН'!$F$6-'СЕТ СН'!$F$23</f>
        <v>734.27778291000004</v>
      </c>
      <c r="C36" s="36">
        <f>SUMIFS(СВЦЭМ!$D$39:$D$782,СВЦЭМ!$A$39:$A$782,$A36,СВЦЭМ!$B$39:$B$782,C$11)+'СЕТ СН'!$F$11+СВЦЭМ!$D$10+'СЕТ СН'!$F$6-'СЕТ СН'!$F$23</f>
        <v>828.63467734000005</v>
      </c>
      <c r="D36" s="36">
        <f>SUMIFS(СВЦЭМ!$D$39:$D$782,СВЦЭМ!$A$39:$A$782,$A36,СВЦЭМ!$B$39:$B$782,D$11)+'СЕТ СН'!$F$11+СВЦЭМ!$D$10+'СЕТ СН'!$F$6-'СЕТ СН'!$F$23</f>
        <v>865.97352961000001</v>
      </c>
      <c r="E36" s="36">
        <f>SUMIFS(СВЦЭМ!$D$39:$D$782,СВЦЭМ!$A$39:$A$782,$A36,СВЦЭМ!$B$39:$B$782,E$11)+'СЕТ СН'!$F$11+СВЦЭМ!$D$10+'СЕТ СН'!$F$6-'СЕТ СН'!$F$23</f>
        <v>863.05240012000002</v>
      </c>
      <c r="F36" s="36">
        <f>SUMIFS(СВЦЭМ!$D$39:$D$782,СВЦЭМ!$A$39:$A$782,$A36,СВЦЭМ!$B$39:$B$782,F$11)+'СЕТ СН'!$F$11+СВЦЭМ!$D$10+'СЕТ СН'!$F$6-'СЕТ СН'!$F$23</f>
        <v>864.40044838000006</v>
      </c>
      <c r="G36" s="36">
        <f>SUMIFS(СВЦЭМ!$D$39:$D$782,СВЦЭМ!$A$39:$A$782,$A36,СВЦЭМ!$B$39:$B$782,G$11)+'СЕТ СН'!$F$11+СВЦЭМ!$D$10+'СЕТ СН'!$F$6-'СЕТ СН'!$F$23</f>
        <v>866.39585247000002</v>
      </c>
      <c r="H36" s="36">
        <f>SUMIFS(СВЦЭМ!$D$39:$D$782,СВЦЭМ!$A$39:$A$782,$A36,СВЦЭМ!$B$39:$B$782,H$11)+'СЕТ СН'!$F$11+СВЦЭМ!$D$10+'СЕТ СН'!$F$6-'СЕТ СН'!$F$23</f>
        <v>865.63132014999996</v>
      </c>
      <c r="I36" s="36">
        <f>SUMIFS(СВЦЭМ!$D$39:$D$782,СВЦЭМ!$A$39:$A$782,$A36,СВЦЭМ!$B$39:$B$782,I$11)+'СЕТ СН'!$F$11+СВЦЭМ!$D$10+'СЕТ СН'!$F$6-'СЕТ СН'!$F$23</f>
        <v>759.37979351000001</v>
      </c>
      <c r="J36" s="36">
        <f>SUMIFS(СВЦЭМ!$D$39:$D$782,СВЦЭМ!$A$39:$A$782,$A36,СВЦЭМ!$B$39:$B$782,J$11)+'СЕТ СН'!$F$11+СВЦЭМ!$D$10+'СЕТ СН'!$F$6-'СЕТ СН'!$F$23</f>
        <v>700.45189565999999</v>
      </c>
      <c r="K36" s="36">
        <f>SUMIFS(СВЦЭМ!$D$39:$D$782,СВЦЭМ!$A$39:$A$782,$A36,СВЦЭМ!$B$39:$B$782,K$11)+'СЕТ СН'!$F$11+СВЦЭМ!$D$10+'СЕТ СН'!$F$6-'СЕТ СН'!$F$23</f>
        <v>717.53091659000006</v>
      </c>
      <c r="L36" s="36">
        <f>SUMIFS(СВЦЭМ!$D$39:$D$782,СВЦЭМ!$A$39:$A$782,$A36,СВЦЭМ!$B$39:$B$782,L$11)+'СЕТ СН'!$F$11+СВЦЭМ!$D$10+'СЕТ СН'!$F$6-'СЕТ СН'!$F$23</f>
        <v>710.77826887000003</v>
      </c>
      <c r="M36" s="36">
        <f>SUMIFS(СВЦЭМ!$D$39:$D$782,СВЦЭМ!$A$39:$A$782,$A36,СВЦЭМ!$B$39:$B$782,M$11)+'СЕТ СН'!$F$11+СВЦЭМ!$D$10+'СЕТ СН'!$F$6-'СЕТ СН'!$F$23</f>
        <v>710.61681812999996</v>
      </c>
      <c r="N36" s="36">
        <f>SUMIFS(СВЦЭМ!$D$39:$D$782,СВЦЭМ!$A$39:$A$782,$A36,СВЦЭМ!$B$39:$B$782,N$11)+'СЕТ СН'!$F$11+СВЦЭМ!$D$10+'СЕТ СН'!$F$6-'СЕТ СН'!$F$23</f>
        <v>761.06596876000003</v>
      </c>
      <c r="O36" s="36">
        <f>SUMIFS(СВЦЭМ!$D$39:$D$782,СВЦЭМ!$A$39:$A$782,$A36,СВЦЭМ!$B$39:$B$782,O$11)+'СЕТ СН'!$F$11+СВЦЭМ!$D$10+'СЕТ СН'!$F$6-'СЕТ СН'!$F$23</f>
        <v>807.36400236999998</v>
      </c>
      <c r="P36" s="36">
        <f>SUMIFS(СВЦЭМ!$D$39:$D$782,СВЦЭМ!$A$39:$A$782,$A36,СВЦЭМ!$B$39:$B$782,P$11)+'СЕТ СН'!$F$11+СВЦЭМ!$D$10+'СЕТ СН'!$F$6-'СЕТ СН'!$F$23</f>
        <v>815.00669662999996</v>
      </c>
      <c r="Q36" s="36">
        <f>SUMIFS(СВЦЭМ!$D$39:$D$782,СВЦЭМ!$A$39:$A$782,$A36,СВЦЭМ!$B$39:$B$782,Q$11)+'СЕТ СН'!$F$11+СВЦЭМ!$D$10+'СЕТ СН'!$F$6-'СЕТ СН'!$F$23</f>
        <v>823.25963276000004</v>
      </c>
      <c r="R36" s="36">
        <f>SUMIFS(СВЦЭМ!$D$39:$D$782,СВЦЭМ!$A$39:$A$782,$A36,СВЦЭМ!$B$39:$B$782,R$11)+'СЕТ СН'!$F$11+СВЦЭМ!$D$10+'СЕТ СН'!$F$6-'СЕТ СН'!$F$23</f>
        <v>789.44515472</v>
      </c>
      <c r="S36" s="36">
        <f>SUMIFS(СВЦЭМ!$D$39:$D$782,СВЦЭМ!$A$39:$A$782,$A36,СВЦЭМ!$B$39:$B$782,S$11)+'СЕТ СН'!$F$11+СВЦЭМ!$D$10+'СЕТ СН'!$F$6-'СЕТ СН'!$F$23</f>
        <v>721.53042617999995</v>
      </c>
      <c r="T36" s="36">
        <f>SUMIFS(СВЦЭМ!$D$39:$D$782,СВЦЭМ!$A$39:$A$782,$A36,СВЦЭМ!$B$39:$B$782,T$11)+'СЕТ СН'!$F$11+СВЦЭМ!$D$10+'СЕТ СН'!$F$6-'СЕТ СН'!$F$23</f>
        <v>705.51650276999999</v>
      </c>
      <c r="U36" s="36">
        <f>SUMIFS(СВЦЭМ!$D$39:$D$782,СВЦЭМ!$A$39:$A$782,$A36,СВЦЭМ!$B$39:$B$782,U$11)+'СЕТ СН'!$F$11+СВЦЭМ!$D$10+'СЕТ СН'!$F$6-'СЕТ СН'!$F$23</f>
        <v>712.16825693999999</v>
      </c>
      <c r="V36" s="36">
        <f>SUMIFS(СВЦЭМ!$D$39:$D$782,СВЦЭМ!$A$39:$A$782,$A36,СВЦЭМ!$B$39:$B$782,V$11)+'СЕТ СН'!$F$11+СВЦЭМ!$D$10+'СЕТ СН'!$F$6-'СЕТ СН'!$F$23</f>
        <v>712.98708618000001</v>
      </c>
      <c r="W36" s="36">
        <f>SUMIFS(СВЦЭМ!$D$39:$D$782,СВЦЭМ!$A$39:$A$782,$A36,СВЦЭМ!$B$39:$B$782,W$11)+'СЕТ СН'!$F$11+СВЦЭМ!$D$10+'СЕТ СН'!$F$6-'СЕТ СН'!$F$23</f>
        <v>721.80320778999999</v>
      </c>
      <c r="X36" s="36">
        <f>SUMIFS(СВЦЭМ!$D$39:$D$782,СВЦЭМ!$A$39:$A$782,$A36,СВЦЭМ!$B$39:$B$782,X$11)+'СЕТ СН'!$F$11+СВЦЭМ!$D$10+'СЕТ СН'!$F$6-'СЕТ СН'!$F$23</f>
        <v>706.23450910999998</v>
      </c>
      <c r="Y36" s="36">
        <f>SUMIFS(СВЦЭМ!$D$39:$D$782,СВЦЭМ!$A$39:$A$782,$A36,СВЦЭМ!$B$39:$B$782,Y$11)+'СЕТ СН'!$F$11+СВЦЭМ!$D$10+'СЕТ СН'!$F$6-'СЕТ СН'!$F$23</f>
        <v>661.66216767000003</v>
      </c>
    </row>
    <row r="37" spans="1:27" ht="15.75" x14ac:dyDescent="0.2">
      <c r="A37" s="35">
        <f t="shared" si="0"/>
        <v>44373</v>
      </c>
      <c r="B37" s="36">
        <f>SUMIFS(СВЦЭМ!$D$39:$D$782,СВЦЭМ!$A$39:$A$782,$A37,СВЦЭМ!$B$39:$B$782,B$11)+'СЕТ СН'!$F$11+СВЦЭМ!$D$10+'СЕТ СН'!$F$6-'СЕТ СН'!$F$23</f>
        <v>697.12268545999996</v>
      </c>
      <c r="C37" s="36">
        <f>SUMIFS(СВЦЭМ!$D$39:$D$782,СВЦЭМ!$A$39:$A$782,$A37,СВЦЭМ!$B$39:$B$782,C$11)+'СЕТ СН'!$F$11+СВЦЭМ!$D$10+'СЕТ СН'!$F$6-'СЕТ СН'!$F$23</f>
        <v>789.72310353</v>
      </c>
      <c r="D37" s="36">
        <f>SUMIFS(СВЦЭМ!$D$39:$D$782,СВЦЭМ!$A$39:$A$782,$A37,СВЦЭМ!$B$39:$B$782,D$11)+'СЕТ СН'!$F$11+СВЦЭМ!$D$10+'СЕТ СН'!$F$6-'СЕТ СН'!$F$23</f>
        <v>806.81123812999999</v>
      </c>
      <c r="E37" s="36">
        <f>SUMIFS(СВЦЭМ!$D$39:$D$782,СВЦЭМ!$A$39:$A$782,$A37,СВЦЭМ!$B$39:$B$782,E$11)+'СЕТ СН'!$F$11+СВЦЭМ!$D$10+'СЕТ СН'!$F$6-'СЕТ СН'!$F$23</f>
        <v>806.84985164</v>
      </c>
      <c r="F37" s="36">
        <f>SUMIFS(СВЦЭМ!$D$39:$D$782,СВЦЭМ!$A$39:$A$782,$A37,СВЦЭМ!$B$39:$B$782,F$11)+'СЕТ СН'!$F$11+СВЦЭМ!$D$10+'СЕТ СН'!$F$6-'СЕТ СН'!$F$23</f>
        <v>814.21547157999998</v>
      </c>
      <c r="G37" s="36">
        <f>SUMIFS(СВЦЭМ!$D$39:$D$782,СВЦЭМ!$A$39:$A$782,$A37,СВЦЭМ!$B$39:$B$782,G$11)+'СЕТ СН'!$F$11+СВЦЭМ!$D$10+'СЕТ СН'!$F$6-'СЕТ СН'!$F$23</f>
        <v>804.53290045000006</v>
      </c>
      <c r="H37" s="36">
        <f>SUMIFS(СВЦЭМ!$D$39:$D$782,СВЦЭМ!$A$39:$A$782,$A37,СВЦЭМ!$B$39:$B$782,H$11)+'СЕТ СН'!$F$11+СВЦЭМ!$D$10+'СЕТ СН'!$F$6-'СЕТ СН'!$F$23</f>
        <v>804.90067051000005</v>
      </c>
      <c r="I37" s="36">
        <f>SUMIFS(СВЦЭМ!$D$39:$D$782,СВЦЭМ!$A$39:$A$782,$A37,СВЦЭМ!$B$39:$B$782,I$11)+'СЕТ СН'!$F$11+СВЦЭМ!$D$10+'СЕТ СН'!$F$6-'СЕТ СН'!$F$23</f>
        <v>780.82060531000002</v>
      </c>
      <c r="J37" s="36">
        <f>SUMIFS(СВЦЭМ!$D$39:$D$782,СВЦЭМ!$A$39:$A$782,$A37,СВЦЭМ!$B$39:$B$782,J$11)+'СЕТ СН'!$F$11+СВЦЭМ!$D$10+'СЕТ СН'!$F$6-'СЕТ СН'!$F$23</f>
        <v>715.70284247999996</v>
      </c>
      <c r="K37" s="36">
        <f>SUMIFS(СВЦЭМ!$D$39:$D$782,СВЦЭМ!$A$39:$A$782,$A37,СВЦЭМ!$B$39:$B$782,K$11)+'СЕТ СН'!$F$11+СВЦЭМ!$D$10+'СЕТ СН'!$F$6-'СЕТ СН'!$F$23</f>
        <v>679.71345732999998</v>
      </c>
      <c r="L37" s="36">
        <f>SUMIFS(СВЦЭМ!$D$39:$D$782,СВЦЭМ!$A$39:$A$782,$A37,СВЦЭМ!$B$39:$B$782,L$11)+'СЕТ СН'!$F$11+СВЦЭМ!$D$10+'СЕТ СН'!$F$6-'СЕТ СН'!$F$23</f>
        <v>685.28637644000003</v>
      </c>
      <c r="M37" s="36">
        <f>SUMIFS(СВЦЭМ!$D$39:$D$782,СВЦЭМ!$A$39:$A$782,$A37,СВЦЭМ!$B$39:$B$782,M$11)+'СЕТ СН'!$F$11+СВЦЭМ!$D$10+'СЕТ СН'!$F$6-'СЕТ СН'!$F$23</f>
        <v>703.05153228999995</v>
      </c>
      <c r="N37" s="36">
        <f>SUMIFS(СВЦЭМ!$D$39:$D$782,СВЦЭМ!$A$39:$A$782,$A37,СВЦЭМ!$B$39:$B$782,N$11)+'СЕТ СН'!$F$11+СВЦЭМ!$D$10+'СЕТ СН'!$F$6-'СЕТ СН'!$F$23</f>
        <v>750.45911156</v>
      </c>
      <c r="O37" s="36">
        <f>SUMIFS(СВЦЭМ!$D$39:$D$782,СВЦЭМ!$A$39:$A$782,$A37,СВЦЭМ!$B$39:$B$782,O$11)+'СЕТ СН'!$F$11+СВЦЭМ!$D$10+'СЕТ СН'!$F$6-'СЕТ СН'!$F$23</f>
        <v>758.63151326000002</v>
      </c>
      <c r="P37" s="36">
        <f>SUMIFS(СВЦЭМ!$D$39:$D$782,СВЦЭМ!$A$39:$A$782,$A37,СВЦЭМ!$B$39:$B$782,P$11)+'СЕТ СН'!$F$11+СВЦЭМ!$D$10+'СЕТ СН'!$F$6-'СЕТ СН'!$F$23</f>
        <v>760.80443647000004</v>
      </c>
      <c r="Q37" s="36">
        <f>SUMIFS(СВЦЭМ!$D$39:$D$782,СВЦЭМ!$A$39:$A$782,$A37,СВЦЭМ!$B$39:$B$782,Q$11)+'СЕТ СН'!$F$11+СВЦЭМ!$D$10+'СЕТ СН'!$F$6-'СЕТ СН'!$F$23</f>
        <v>760.28955543999996</v>
      </c>
      <c r="R37" s="36">
        <f>SUMIFS(СВЦЭМ!$D$39:$D$782,СВЦЭМ!$A$39:$A$782,$A37,СВЦЭМ!$B$39:$B$782,R$11)+'СЕТ СН'!$F$11+СВЦЭМ!$D$10+'СЕТ СН'!$F$6-'СЕТ СН'!$F$23</f>
        <v>718.35554736999995</v>
      </c>
      <c r="S37" s="36">
        <f>SUMIFS(СВЦЭМ!$D$39:$D$782,СВЦЭМ!$A$39:$A$782,$A37,СВЦЭМ!$B$39:$B$782,S$11)+'СЕТ СН'!$F$11+СВЦЭМ!$D$10+'СЕТ СН'!$F$6-'СЕТ СН'!$F$23</f>
        <v>687.61777076999999</v>
      </c>
      <c r="T37" s="36">
        <f>SUMIFS(СВЦЭМ!$D$39:$D$782,СВЦЭМ!$A$39:$A$782,$A37,СВЦЭМ!$B$39:$B$782,T$11)+'СЕТ СН'!$F$11+СВЦЭМ!$D$10+'СЕТ СН'!$F$6-'СЕТ СН'!$F$23</f>
        <v>676.82104200000003</v>
      </c>
      <c r="U37" s="36">
        <f>SUMIFS(СВЦЭМ!$D$39:$D$782,СВЦЭМ!$A$39:$A$782,$A37,СВЦЭМ!$B$39:$B$782,U$11)+'СЕТ СН'!$F$11+СВЦЭМ!$D$10+'СЕТ СН'!$F$6-'СЕТ СН'!$F$23</f>
        <v>678.58043616999998</v>
      </c>
      <c r="V37" s="36">
        <f>SUMIFS(СВЦЭМ!$D$39:$D$782,СВЦЭМ!$A$39:$A$782,$A37,СВЦЭМ!$B$39:$B$782,V$11)+'СЕТ СН'!$F$11+СВЦЭМ!$D$10+'СЕТ СН'!$F$6-'СЕТ СН'!$F$23</f>
        <v>676.10793575000002</v>
      </c>
      <c r="W37" s="36">
        <f>SUMIFS(СВЦЭМ!$D$39:$D$782,СВЦЭМ!$A$39:$A$782,$A37,СВЦЭМ!$B$39:$B$782,W$11)+'СЕТ СН'!$F$11+СВЦЭМ!$D$10+'СЕТ СН'!$F$6-'СЕТ СН'!$F$23</f>
        <v>689.42796328999998</v>
      </c>
      <c r="X37" s="36">
        <f>SUMIFS(СВЦЭМ!$D$39:$D$782,СВЦЭМ!$A$39:$A$782,$A37,СВЦЭМ!$B$39:$B$782,X$11)+'СЕТ СН'!$F$11+СВЦЭМ!$D$10+'СЕТ СН'!$F$6-'СЕТ СН'!$F$23</f>
        <v>678.99436896999998</v>
      </c>
      <c r="Y37" s="36">
        <f>SUMIFS(СВЦЭМ!$D$39:$D$782,СВЦЭМ!$A$39:$A$782,$A37,СВЦЭМ!$B$39:$B$782,Y$11)+'СЕТ СН'!$F$11+СВЦЭМ!$D$10+'СЕТ СН'!$F$6-'СЕТ СН'!$F$23</f>
        <v>637.61247651999997</v>
      </c>
    </row>
    <row r="38" spans="1:27" ht="15.75" x14ac:dyDescent="0.2">
      <c r="A38" s="35">
        <f t="shared" si="0"/>
        <v>44374</v>
      </c>
      <c r="B38" s="36">
        <f>SUMIFS(СВЦЭМ!$D$39:$D$782,СВЦЭМ!$A$39:$A$782,$A38,СВЦЭМ!$B$39:$B$782,B$11)+'СЕТ СН'!$F$11+СВЦЭМ!$D$10+'СЕТ СН'!$F$6-'СЕТ СН'!$F$23</f>
        <v>658.56491271000004</v>
      </c>
      <c r="C38" s="36">
        <f>SUMIFS(СВЦЭМ!$D$39:$D$782,СВЦЭМ!$A$39:$A$782,$A38,СВЦЭМ!$B$39:$B$782,C$11)+'СЕТ СН'!$F$11+СВЦЭМ!$D$10+'СЕТ СН'!$F$6-'СЕТ СН'!$F$23</f>
        <v>712.82770017999997</v>
      </c>
      <c r="D38" s="36">
        <f>SUMIFS(СВЦЭМ!$D$39:$D$782,СВЦЭМ!$A$39:$A$782,$A38,СВЦЭМ!$B$39:$B$782,D$11)+'СЕТ СН'!$F$11+СВЦЭМ!$D$10+'СЕТ СН'!$F$6-'СЕТ СН'!$F$23</f>
        <v>782.72292078999999</v>
      </c>
      <c r="E38" s="36">
        <f>SUMIFS(СВЦЭМ!$D$39:$D$782,СВЦЭМ!$A$39:$A$782,$A38,СВЦЭМ!$B$39:$B$782,E$11)+'СЕТ СН'!$F$11+СВЦЭМ!$D$10+'СЕТ СН'!$F$6-'СЕТ СН'!$F$23</f>
        <v>801.94404508000002</v>
      </c>
      <c r="F38" s="36">
        <f>SUMIFS(СВЦЭМ!$D$39:$D$782,СВЦЭМ!$A$39:$A$782,$A38,СВЦЭМ!$B$39:$B$782,F$11)+'СЕТ СН'!$F$11+СВЦЭМ!$D$10+'СЕТ СН'!$F$6-'СЕТ СН'!$F$23</f>
        <v>806.80126231999998</v>
      </c>
      <c r="G38" s="36">
        <f>SUMIFS(СВЦЭМ!$D$39:$D$782,СВЦЭМ!$A$39:$A$782,$A38,СВЦЭМ!$B$39:$B$782,G$11)+'СЕТ СН'!$F$11+СВЦЭМ!$D$10+'СЕТ СН'!$F$6-'СЕТ СН'!$F$23</f>
        <v>805.22740424999995</v>
      </c>
      <c r="H38" s="36">
        <f>SUMIFS(СВЦЭМ!$D$39:$D$782,СВЦЭМ!$A$39:$A$782,$A38,СВЦЭМ!$B$39:$B$782,H$11)+'СЕТ СН'!$F$11+СВЦЭМ!$D$10+'СЕТ СН'!$F$6-'СЕТ СН'!$F$23</f>
        <v>786.75312719999999</v>
      </c>
      <c r="I38" s="36">
        <f>SUMIFS(СВЦЭМ!$D$39:$D$782,СВЦЭМ!$A$39:$A$782,$A38,СВЦЭМ!$B$39:$B$782,I$11)+'СЕТ СН'!$F$11+СВЦЭМ!$D$10+'СЕТ СН'!$F$6-'СЕТ СН'!$F$23</f>
        <v>706.66166755999996</v>
      </c>
      <c r="J38" s="36">
        <f>SUMIFS(СВЦЭМ!$D$39:$D$782,СВЦЭМ!$A$39:$A$782,$A38,СВЦЭМ!$B$39:$B$782,J$11)+'СЕТ СН'!$F$11+СВЦЭМ!$D$10+'СЕТ СН'!$F$6-'СЕТ СН'!$F$23</f>
        <v>659.08901174000005</v>
      </c>
      <c r="K38" s="36">
        <f>SUMIFS(СВЦЭМ!$D$39:$D$782,СВЦЭМ!$A$39:$A$782,$A38,СВЦЭМ!$B$39:$B$782,K$11)+'СЕТ СН'!$F$11+СВЦЭМ!$D$10+'СЕТ СН'!$F$6-'СЕТ СН'!$F$23</f>
        <v>656.18117180000002</v>
      </c>
      <c r="L38" s="36">
        <f>SUMIFS(СВЦЭМ!$D$39:$D$782,СВЦЭМ!$A$39:$A$782,$A38,СВЦЭМ!$B$39:$B$782,L$11)+'СЕТ СН'!$F$11+СВЦЭМ!$D$10+'СЕТ СН'!$F$6-'СЕТ СН'!$F$23</f>
        <v>645.82781843999999</v>
      </c>
      <c r="M38" s="36">
        <f>SUMIFS(СВЦЭМ!$D$39:$D$782,СВЦЭМ!$A$39:$A$782,$A38,СВЦЭМ!$B$39:$B$782,M$11)+'СЕТ СН'!$F$11+СВЦЭМ!$D$10+'СЕТ СН'!$F$6-'СЕТ СН'!$F$23</f>
        <v>668.01416361999998</v>
      </c>
      <c r="N38" s="36">
        <f>SUMIFS(СВЦЭМ!$D$39:$D$782,СВЦЭМ!$A$39:$A$782,$A38,СВЦЭМ!$B$39:$B$782,N$11)+'СЕТ СН'!$F$11+СВЦЭМ!$D$10+'СЕТ СН'!$F$6-'СЕТ СН'!$F$23</f>
        <v>730.71173543999998</v>
      </c>
      <c r="O38" s="36">
        <f>SUMIFS(СВЦЭМ!$D$39:$D$782,СВЦЭМ!$A$39:$A$782,$A38,СВЦЭМ!$B$39:$B$782,O$11)+'СЕТ СН'!$F$11+СВЦЭМ!$D$10+'СЕТ СН'!$F$6-'СЕТ СН'!$F$23</f>
        <v>783.89622961999999</v>
      </c>
      <c r="P38" s="36">
        <f>SUMIFS(СВЦЭМ!$D$39:$D$782,СВЦЭМ!$A$39:$A$782,$A38,СВЦЭМ!$B$39:$B$782,P$11)+'СЕТ СН'!$F$11+СВЦЭМ!$D$10+'СЕТ СН'!$F$6-'СЕТ СН'!$F$23</f>
        <v>791.27319152999996</v>
      </c>
      <c r="Q38" s="36">
        <f>SUMIFS(СВЦЭМ!$D$39:$D$782,СВЦЭМ!$A$39:$A$782,$A38,СВЦЭМ!$B$39:$B$782,Q$11)+'СЕТ СН'!$F$11+СВЦЭМ!$D$10+'СЕТ СН'!$F$6-'СЕТ СН'!$F$23</f>
        <v>792.66918697000006</v>
      </c>
      <c r="R38" s="36">
        <f>SUMIFS(СВЦЭМ!$D$39:$D$782,СВЦЭМ!$A$39:$A$782,$A38,СВЦЭМ!$B$39:$B$782,R$11)+'СЕТ СН'!$F$11+СВЦЭМ!$D$10+'СЕТ СН'!$F$6-'СЕТ СН'!$F$23</f>
        <v>753.71987361000004</v>
      </c>
      <c r="S38" s="36">
        <f>SUMIFS(СВЦЭМ!$D$39:$D$782,СВЦЭМ!$A$39:$A$782,$A38,СВЦЭМ!$B$39:$B$782,S$11)+'СЕТ СН'!$F$11+СВЦЭМ!$D$10+'СЕТ СН'!$F$6-'СЕТ СН'!$F$23</f>
        <v>694.07524631000001</v>
      </c>
      <c r="T38" s="36">
        <f>SUMIFS(СВЦЭМ!$D$39:$D$782,СВЦЭМ!$A$39:$A$782,$A38,СВЦЭМ!$B$39:$B$782,T$11)+'СЕТ СН'!$F$11+СВЦЭМ!$D$10+'СЕТ СН'!$F$6-'СЕТ СН'!$F$23</f>
        <v>656.50014262000002</v>
      </c>
      <c r="U38" s="36">
        <f>SUMIFS(СВЦЭМ!$D$39:$D$782,СВЦЭМ!$A$39:$A$782,$A38,СВЦЭМ!$B$39:$B$782,U$11)+'СЕТ СН'!$F$11+СВЦЭМ!$D$10+'СЕТ СН'!$F$6-'СЕТ СН'!$F$23</f>
        <v>649.10335711000005</v>
      </c>
      <c r="V38" s="36">
        <f>SUMIFS(СВЦЭМ!$D$39:$D$782,СВЦЭМ!$A$39:$A$782,$A38,СВЦЭМ!$B$39:$B$782,V$11)+'СЕТ СН'!$F$11+СВЦЭМ!$D$10+'СЕТ СН'!$F$6-'СЕТ СН'!$F$23</f>
        <v>632.96102976999998</v>
      </c>
      <c r="W38" s="36">
        <f>SUMIFS(СВЦЭМ!$D$39:$D$782,СВЦЭМ!$A$39:$A$782,$A38,СВЦЭМ!$B$39:$B$782,W$11)+'СЕТ СН'!$F$11+СВЦЭМ!$D$10+'СЕТ СН'!$F$6-'СЕТ СН'!$F$23</f>
        <v>633.79380441000001</v>
      </c>
      <c r="X38" s="36">
        <f>SUMIFS(СВЦЭМ!$D$39:$D$782,СВЦЭМ!$A$39:$A$782,$A38,СВЦЭМ!$B$39:$B$782,X$11)+'СЕТ СН'!$F$11+СВЦЭМ!$D$10+'СЕТ СН'!$F$6-'СЕТ СН'!$F$23</f>
        <v>631.38272759000006</v>
      </c>
      <c r="Y38" s="36">
        <f>SUMIFS(СВЦЭМ!$D$39:$D$782,СВЦЭМ!$A$39:$A$782,$A38,СВЦЭМ!$B$39:$B$782,Y$11)+'СЕТ СН'!$F$11+СВЦЭМ!$D$10+'СЕТ СН'!$F$6-'СЕТ СН'!$F$23</f>
        <v>634.16987812000002</v>
      </c>
    </row>
    <row r="39" spans="1:27" ht="15.75" x14ac:dyDescent="0.2">
      <c r="A39" s="35">
        <f t="shared" si="0"/>
        <v>44375</v>
      </c>
      <c r="B39" s="36">
        <f>SUMIFS(СВЦЭМ!$D$39:$D$782,СВЦЭМ!$A$39:$A$782,$A39,СВЦЭМ!$B$39:$B$782,B$11)+'СЕТ СН'!$F$11+СВЦЭМ!$D$10+'СЕТ СН'!$F$6-'СЕТ СН'!$F$23</f>
        <v>680.45551852000006</v>
      </c>
      <c r="C39" s="36">
        <f>SUMIFS(СВЦЭМ!$D$39:$D$782,СВЦЭМ!$A$39:$A$782,$A39,СВЦЭМ!$B$39:$B$782,C$11)+'СЕТ СН'!$F$11+СВЦЭМ!$D$10+'СЕТ СН'!$F$6-'СЕТ СН'!$F$23</f>
        <v>759.10160925000002</v>
      </c>
      <c r="D39" s="36">
        <f>SUMIFS(СВЦЭМ!$D$39:$D$782,СВЦЭМ!$A$39:$A$782,$A39,СВЦЭМ!$B$39:$B$782,D$11)+'СЕТ СН'!$F$11+СВЦЭМ!$D$10+'СЕТ СН'!$F$6-'СЕТ СН'!$F$23</f>
        <v>770.95314960999997</v>
      </c>
      <c r="E39" s="36">
        <f>SUMIFS(СВЦЭМ!$D$39:$D$782,СВЦЭМ!$A$39:$A$782,$A39,СВЦЭМ!$B$39:$B$782,E$11)+'СЕТ СН'!$F$11+СВЦЭМ!$D$10+'СЕТ СН'!$F$6-'СЕТ СН'!$F$23</f>
        <v>783.06169080999996</v>
      </c>
      <c r="F39" s="36">
        <f>SUMIFS(СВЦЭМ!$D$39:$D$782,СВЦЭМ!$A$39:$A$782,$A39,СВЦЭМ!$B$39:$B$782,F$11)+'СЕТ СН'!$F$11+СВЦЭМ!$D$10+'СЕТ СН'!$F$6-'СЕТ СН'!$F$23</f>
        <v>781.58021125000005</v>
      </c>
      <c r="G39" s="36">
        <f>SUMIFS(СВЦЭМ!$D$39:$D$782,СВЦЭМ!$A$39:$A$782,$A39,СВЦЭМ!$B$39:$B$782,G$11)+'СЕТ СН'!$F$11+СВЦЭМ!$D$10+'СЕТ СН'!$F$6-'СЕТ СН'!$F$23</f>
        <v>768.32914651999999</v>
      </c>
      <c r="H39" s="36">
        <f>SUMIFS(СВЦЭМ!$D$39:$D$782,СВЦЭМ!$A$39:$A$782,$A39,СВЦЭМ!$B$39:$B$782,H$11)+'СЕТ СН'!$F$11+СВЦЭМ!$D$10+'СЕТ СН'!$F$6-'СЕТ СН'!$F$23</f>
        <v>770.75793064000004</v>
      </c>
      <c r="I39" s="36">
        <f>SUMIFS(СВЦЭМ!$D$39:$D$782,СВЦЭМ!$A$39:$A$782,$A39,СВЦЭМ!$B$39:$B$782,I$11)+'СЕТ СН'!$F$11+СВЦЭМ!$D$10+'СЕТ СН'!$F$6-'СЕТ СН'!$F$23</f>
        <v>817.31967294000003</v>
      </c>
      <c r="J39" s="36">
        <f>SUMIFS(СВЦЭМ!$D$39:$D$782,СВЦЭМ!$A$39:$A$782,$A39,СВЦЭМ!$B$39:$B$782,J$11)+'СЕТ СН'!$F$11+СВЦЭМ!$D$10+'СЕТ СН'!$F$6-'СЕТ СН'!$F$23</f>
        <v>750.40543851999996</v>
      </c>
      <c r="K39" s="36">
        <f>SUMIFS(СВЦЭМ!$D$39:$D$782,СВЦЭМ!$A$39:$A$782,$A39,СВЦЭМ!$B$39:$B$782,K$11)+'СЕТ СН'!$F$11+СВЦЭМ!$D$10+'СЕТ СН'!$F$6-'СЕТ СН'!$F$23</f>
        <v>708.47894908000001</v>
      </c>
      <c r="L39" s="36">
        <f>SUMIFS(СВЦЭМ!$D$39:$D$782,СВЦЭМ!$A$39:$A$782,$A39,СВЦЭМ!$B$39:$B$782,L$11)+'СЕТ СН'!$F$11+СВЦЭМ!$D$10+'СЕТ СН'!$F$6-'СЕТ СН'!$F$23</f>
        <v>677.75115603999996</v>
      </c>
      <c r="M39" s="36">
        <f>SUMIFS(СВЦЭМ!$D$39:$D$782,СВЦЭМ!$A$39:$A$782,$A39,СВЦЭМ!$B$39:$B$782,M$11)+'СЕТ СН'!$F$11+СВЦЭМ!$D$10+'СЕТ СН'!$F$6-'СЕТ СН'!$F$23</f>
        <v>711.78789423000001</v>
      </c>
      <c r="N39" s="36">
        <f>SUMIFS(СВЦЭМ!$D$39:$D$782,СВЦЭМ!$A$39:$A$782,$A39,СВЦЭМ!$B$39:$B$782,N$11)+'СЕТ СН'!$F$11+СВЦЭМ!$D$10+'СЕТ СН'!$F$6-'СЕТ СН'!$F$23</f>
        <v>781.39209703999995</v>
      </c>
      <c r="O39" s="36">
        <f>SUMIFS(СВЦЭМ!$D$39:$D$782,СВЦЭМ!$A$39:$A$782,$A39,СВЦЭМ!$B$39:$B$782,O$11)+'СЕТ СН'!$F$11+СВЦЭМ!$D$10+'СЕТ СН'!$F$6-'СЕТ СН'!$F$23</f>
        <v>812.432188</v>
      </c>
      <c r="P39" s="36">
        <f>SUMIFS(СВЦЭМ!$D$39:$D$782,СВЦЭМ!$A$39:$A$782,$A39,СВЦЭМ!$B$39:$B$782,P$11)+'СЕТ СН'!$F$11+СВЦЭМ!$D$10+'СЕТ СН'!$F$6-'СЕТ СН'!$F$23</f>
        <v>816.73330989999999</v>
      </c>
      <c r="Q39" s="36">
        <f>SUMIFS(СВЦЭМ!$D$39:$D$782,СВЦЭМ!$A$39:$A$782,$A39,СВЦЭМ!$B$39:$B$782,Q$11)+'СЕТ СН'!$F$11+СВЦЭМ!$D$10+'СЕТ СН'!$F$6-'СЕТ СН'!$F$23</f>
        <v>809.73465566000004</v>
      </c>
      <c r="R39" s="36">
        <f>SUMIFS(СВЦЭМ!$D$39:$D$782,СВЦЭМ!$A$39:$A$782,$A39,СВЦЭМ!$B$39:$B$782,R$11)+'СЕТ СН'!$F$11+СВЦЭМ!$D$10+'СЕТ СН'!$F$6-'СЕТ СН'!$F$23</f>
        <v>774.4565728</v>
      </c>
      <c r="S39" s="36">
        <f>SUMIFS(СВЦЭМ!$D$39:$D$782,СВЦЭМ!$A$39:$A$782,$A39,СВЦЭМ!$B$39:$B$782,S$11)+'СЕТ СН'!$F$11+СВЦЭМ!$D$10+'СЕТ СН'!$F$6-'СЕТ СН'!$F$23</f>
        <v>733.40810068999997</v>
      </c>
      <c r="T39" s="36">
        <f>SUMIFS(СВЦЭМ!$D$39:$D$782,СВЦЭМ!$A$39:$A$782,$A39,СВЦЭМ!$B$39:$B$782,T$11)+'СЕТ СН'!$F$11+СВЦЭМ!$D$10+'СЕТ СН'!$F$6-'СЕТ СН'!$F$23</f>
        <v>674.55862088000003</v>
      </c>
      <c r="U39" s="36">
        <f>SUMIFS(СВЦЭМ!$D$39:$D$782,СВЦЭМ!$A$39:$A$782,$A39,СВЦЭМ!$B$39:$B$782,U$11)+'СЕТ СН'!$F$11+СВЦЭМ!$D$10+'СЕТ СН'!$F$6-'СЕТ СН'!$F$23</f>
        <v>681.14037010000004</v>
      </c>
      <c r="V39" s="36">
        <f>SUMIFS(СВЦЭМ!$D$39:$D$782,СВЦЭМ!$A$39:$A$782,$A39,СВЦЭМ!$B$39:$B$782,V$11)+'СЕТ СН'!$F$11+СВЦЭМ!$D$10+'СЕТ СН'!$F$6-'СЕТ СН'!$F$23</f>
        <v>657.35679002999996</v>
      </c>
      <c r="W39" s="36">
        <f>SUMIFS(СВЦЭМ!$D$39:$D$782,СВЦЭМ!$A$39:$A$782,$A39,СВЦЭМ!$B$39:$B$782,W$11)+'СЕТ СН'!$F$11+СВЦЭМ!$D$10+'СЕТ СН'!$F$6-'СЕТ СН'!$F$23</f>
        <v>666.924308</v>
      </c>
      <c r="X39" s="36">
        <f>SUMIFS(СВЦЭМ!$D$39:$D$782,СВЦЭМ!$A$39:$A$782,$A39,СВЦЭМ!$B$39:$B$782,X$11)+'СЕТ СН'!$F$11+СВЦЭМ!$D$10+'СЕТ СН'!$F$6-'СЕТ СН'!$F$23</f>
        <v>678.92012138999996</v>
      </c>
      <c r="Y39" s="36">
        <f>SUMIFS(СВЦЭМ!$D$39:$D$782,СВЦЭМ!$A$39:$A$782,$A39,СВЦЭМ!$B$39:$B$782,Y$11)+'СЕТ СН'!$F$11+СВЦЭМ!$D$10+'СЕТ СН'!$F$6-'СЕТ СН'!$F$23</f>
        <v>721.85248256</v>
      </c>
    </row>
    <row r="40" spans="1:27" ht="15.75" x14ac:dyDescent="0.2">
      <c r="A40" s="35">
        <f t="shared" si="0"/>
        <v>44376</v>
      </c>
      <c r="B40" s="36">
        <f>SUMIFS(СВЦЭМ!$D$39:$D$782,СВЦЭМ!$A$39:$A$782,$A40,СВЦЭМ!$B$39:$B$782,B$11)+'СЕТ СН'!$F$11+СВЦЭМ!$D$10+'СЕТ СН'!$F$6-'СЕТ СН'!$F$23</f>
        <v>715.11404872000003</v>
      </c>
      <c r="C40" s="36">
        <f>SUMIFS(СВЦЭМ!$D$39:$D$782,СВЦЭМ!$A$39:$A$782,$A40,СВЦЭМ!$B$39:$B$782,C$11)+'СЕТ СН'!$F$11+СВЦЭМ!$D$10+'СЕТ СН'!$F$6-'СЕТ СН'!$F$23</f>
        <v>751.69714424999995</v>
      </c>
      <c r="D40" s="36">
        <f>SUMIFS(СВЦЭМ!$D$39:$D$782,СВЦЭМ!$A$39:$A$782,$A40,СВЦЭМ!$B$39:$B$782,D$11)+'СЕТ СН'!$F$11+СВЦЭМ!$D$10+'СЕТ СН'!$F$6-'СЕТ СН'!$F$23</f>
        <v>764.90419472999997</v>
      </c>
      <c r="E40" s="36">
        <f>SUMIFS(СВЦЭМ!$D$39:$D$782,СВЦЭМ!$A$39:$A$782,$A40,СВЦЭМ!$B$39:$B$782,E$11)+'СЕТ СН'!$F$11+СВЦЭМ!$D$10+'СЕТ СН'!$F$6-'СЕТ СН'!$F$23</f>
        <v>782.07096145000003</v>
      </c>
      <c r="F40" s="36">
        <f>SUMIFS(СВЦЭМ!$D$39:$D$782,СВЦЭМ!$A$39:$A$782,$A40,СВЦЭМ!$B$39:$B$782,F$11)+'СЕТ СН'!$F$11+СВЦЭМ!$D$10+'СЕТ СН'!$F$6-'СЕТ СН'!$F$23</f>
        <v>781.68194935999998</v>
      </c>
      <c r="G40" s="36">
        <f>SUMIFS(СВЦЭМ!$D$39:$D$782,СВЦЭМ!$A$39:$A$782,$A40,СВЦЭМ!$B$39:$B$782,G$11)+'СЕТ СН'!$F$11+СВЦЭМ!$D$10+'СЕТ СН'!$F$6-'СЕТ СН'!$F$23</f>
        <v>773.29244347999997</v>
      </c>
      <c r="H40" s="36">
        <f>SUMIFS(СВЦЭМ!$D$39:$D$782,СВЦЭМ!$A$39:$A$782,$A40,СВЦЭМ!$B$39:$B$782,H$11)+'СЕТ СН'!$F$11+СВЦЭМ!$D$10+'СЕТ СН'!$F$6-'СЕТ СН'!$F$23</f>
        <v>765.49809462999997</v>
      </c>
      <c r="I40" s="36">
        <f>SUMIFS(СВЦЭМ!$D$39:$D$782,СВЦЭМ!$A$39:$A$782,$A40,СВЦЭМ!$B$39:$B$782,I$11)+'СЕТ СН'!$F$11+СВЦЭМ!$D$10+'СЕТ СН'!$F$6-'СЕТ СН'!$F$23</f>
        <v>801.12650985000005</v>
      </c>
      <c r="J40" s="36">
        <f>SUMIFS(СВЦЭМ!$D$39:$D$782,СВЦЭМ!$A$39:$A$782,$A40,СВЦЭМ!$B$39:$B$782,J$11)+'СЕТ СН'!$F$11+СВЦЭМ!$D$10+'СЕТ СН'!$F$6-'СЕТ СН'!$F$23</f>
        <v>742.79637765999996</v>
      </c>
      <c r="K40" s="36">
        <f>SUMIFS(СВЦЭМ!$D$39:$D$782,СВЦЭМ!$A$39:$A$782,$A40,СВЦЭМ!$B$39:$B$782,K$11)+'СЕТ СН'!$F$11+СВЦЭМ!$D$10+'СЕТ СН'!$F$6-'СЕТ СН'!$F$23</f>
        <v>705.95540505999998</v>
      </c>
      <c r="L40" s="36">
        <f>SUMIFS(СВЦЭМ!$D$39:$D$782,СВЦЭМ!$A$39:$A$782,$A40,СВЦЭМ!$B$39:$B$782,L$11)+'СЕТ СН'!$F$11+СВЦЭМ!$D$10+'СЕТ СН'!$F$6-'СЕТ СН'!$F$23</f>
        <v>676.52698573999999</v>
      </c>
      <c r="M40" s="36">
        <f>SUMIFS(СВЦЭМ!$D$39:$D$782,СВЦЭМ!$A$39:$A$782,$A40,СВЦЭМ!$B$39:$B$782,M$11)+'СЕТ СН'!$F$11+СВЦЭМ!$D$10+'СЕТ СН'!$F$6-'СЕТ СН'!$F$23</f>
        <v>703.92011844000001</v>
      </c>
      <c r="N40" s="36">
        <f>SUMIFS(СВЦЭМ!$D$39:$D$782,СВЦЭМ!$A$39:$A$782,$A40,СВЦЭМ!$B$39:$B$782,N$11)+'СЕТ СН'!$F$11+СВЦЭМ!$D$10+'СЕТ СН'!$F$6-'СЕТ СН'!$F$23</f>
        <v>775.26416046999998</v>
      </c>
      <c r="O40" s="36">
        <f>SUMIFS(СВЦЭМ!$D$39:$D$782,СВЦЭМ!$A$39:$A$782,$A40,СВЦЭМ!$B$39:$B$782,O$11)+'СЕТ СН'!$F$11+СВЦЭМ!$D$10+'СЕТ СН'!$F$6-'СЕТ СН'!$F$23</f>
        <v>815.1627555</v>
      </c>
      <c r="P40" s="36">
        <f>SUMIFS(СВЦЭМ!$D$39:$D$782,СВЦЭМ!$A$39:$A$782,$A40,СВЦЭМ!$B$39:$B$782,P$11)+'СЕТ СН'!$F$11+СВЦЭМ!$D$10+'СЕТ СН'!$F$6-'СЕТ СН'!$F$23</f>
        <v>821.74282461999996</v>
      </c>
      <c r="Q40" s="36">
        <f>SUMIFS(СВЦЭМ!$D$39:$D$782,СВЦЭМ!$A$39:$A$782,$A40,СВЦЭМ!$B$39:$B$782,Q$11)+'СЕТ СН'!$F$11+СВЦЭМ!$D$10+'СЕТ СН'!$F$6-'СЕТ СН'!$F$23</f>
        <v>813.07290144000001</v>
      </c>
      <c r="R40" s="36">
        <f>SUMIFS(СВЦЭМ!$D$39:$D$782,СВЦЭМ!$A$39:$A$782,$A40,СВЦЭМ!$B$39:$B$782,R$11)+'СЕТ СН'!$F$11+СВЦЭМ!$D$10+'СЕТ СН'!$F$6-'СЕТ СН'!$F$23</f>
        <v>783.76248595000004</v>
      </c>
      <c r="S40" s="36">
        <f>SUMIFS(СВЦЭМ!$D$39:$D$782,СВЦЭМ!$A$39:$A$782,$A40,СВЦЭМ!$B$39:$B$782,S$11)+'СЕТ СН'!$F$11+СВЦЭМ!$D$10+'СЕТ СН'!$F$6-'СЕТ СН'!$F$23</f>
        <v>737.46912345999999</v>
      </c>
      <c r="T40" s="36">
        <f>SUMIFS(СВЦЭМ!$D$39:$D$782,СВЦЭМ!$A$39:$A$782,$A40,СВЦЭМ!$B$39:$B$782,T$11)+'СЕТ СН'!$F$11+СВЦЭМ!$D$10+'СЕТ СН'!$F$6-'СЕТ СН'!$F$23</f>
        <v>687.01088607999998</v>
      </c>
      <c r="U40" s="36">
        <f>SUMIFS(СВЦЭМ!$D$39:$D$782,СВЦЭМ!$A$39:$A$782,$A40,СВЦЭМ!$B$39:$B$782,U$11)+'СЕТ СН'!$F$11+СВЦЭМ!$D$10+'СЕТ СН'!$F$6-'СЕТ СН'!$F$23</f>
        <v>684.49381139000002</v>
      </c>
      <c r="V40" s="36">
        <f>SUMIFS(СВЦЭМ!$D$39:$D$782,СВЦЭМ!$A$39:$A$782,$A40,СВЦЭМ!$B$39:$B$782,V$11)+'СЕТ СН'!$F$11+СВЦЭМ!$D$10+'СЕТ СН'!$F$6-'СЕТ СН'!$F$23</f>
        <v>657.99518117000002</v>
      </c>
      <c r="W40" s="36">
        <f>SUMIFS(СВЦЭМ!$D$39:$D$782,СВЦЭМ!$A$39:$A$782,$A40,СВЦЭМ!$B$39:$B$782,W$11)+'СЕТ СН'!$F$11+СВЦЭМ!$D$10+'СЕТ СН'!$F$6-'СЕТ СН'!$F$23</f>
        <v>667.60243431000004</v>
      </c>
      <c r="X40" s="36">
        <f>SUMIFS(СВЦЭМ!$D$39:$D$782,СВЦЭМ!$A$39:$A$782,$A40,СВЦЭМ!$B$39:$B$782,X$11)+'СЕТ СН'!$F$11+СВЦЭМ!$D$10+'СЕТ СН'!$F$6-'СЕТ СН'!$F$23</f>
        <v>680.7559258</v>
      </c>
      <c r="Y40" s="36">
        <f>SUMIFS(СВЦЭМ!$D$39:$D$782,СВЦЭМ!$A$39:$A$782,$A40,СВЦЭМ!$B$39:$B$782,Y$11)+'СЕТ СН'!$F$11+СВЦЭМ!$D$10+'СЕТ СН'!$F$6-'СЕТ СН'!$F$23</f>
        <v>716.21545588000004</v>
      </c>
    </row>
    <row r="41" spans="1:27" ht="15.75" x14ac:dyDescent="0.2">
      <c r="A41" s="35">
        <f t="shared" si="0"/>
        <v>44377</v>
      </c>
      <c r="B41" s="36">
        <f>SUMIFS(СВЦЭМ!$D$39:$D$782,СВЦЭМ!$A$39:$A$782,$A41,СВЦЭМ!$B$39:$B$782,B$11)+'СЕТ СН'!$F$11+СВЦЭМ!$D$10+'СЕТ СН'!$F$6-'СЕТ СН'!$F$23</f>
        <v>718.48081163999996</v>
      </c>
      <c r="C41" s="36">
        <f>SUMIFS(СВЦЭМ!$D$39:$D$782,СВЦЭМ!$A$39:$A$782,$A41,СВЦЭМ!$B$39:$B$782,C$11)+'СЕТ СН'!$F$11+СВЦЭМ!$D$10+'СЕТ СН'!$F$6-'СЕТ СН'!$F$23</f>
        <v>812.52218382000001</v>
      </c>
      <c r="D41" s="36">
        <f>SUMIFS(СВЦЭМ!$D$39:$D$782,СВЦЭМ!$A$39:$A$782,$A41,СВЦЭМ!$B$39:$B$782,D$11)+'СЕТ СН'!$F$11+СВЦЭМ!$D$10+'СЕТ СН'!$F$6-'СЕТ СН'!$F$23</f>
        <v>888.20433360000004</v>
      </c>
      <c r="E41" s="36">
        <f>SUMIFS(СВЦЭМ!$D$39:$D$782,СВЦЭМ!$A$39:$A$782,$A41,СВЦЭМ!$B$39:$B$782,E$11)+'СЕТ СН'!$F$11+СВЦЭМ!$D$10+'СЕТ СН'!$F$6-'СЕТ СН'!$F$23</f>
        <v>885.69912233000002</v>
      </c>
      <c r="F41" s="36">
        <f>SUMIFS(СВЦЭМ!$D$39:$D$782,СВЦЭМ!$A$39:$A$782,$A41,СВЦЭМ!$B$39:$B$782,F$11)+'СЕТ СН'!$F$11+СВЦЭМ!$D$10+'СЕТ СН'!$F$6-'СЕТ СН'!$F$23</f>
        <v>883.52346415</v>
      </c>
      <c r="G41" s="36">
        <f>SUMIFS(СВЦЭМ!$D$39:$D$782,СВЦЭМ!$A$39:$A$782,$A41,СВЦЭМ!$B$39:$B$782,G$11)+'СЕТ СН'!$F$11+СВЦЭМ!$D$10+'СЕТ СН'!$F$6-'СЕТ СН'!$F$23</f>
        <v>883.78539035000006</v>
      </c>
      <c r="H41" s="36">
        <f>SUMIFS(СВЦЭМ!$D$39:$D$782,СВЦЭМ!$A$39:$A$782,$A41,СВЦЭМ!$B$39:$B$782,H$11)+'СЕТ СН'!$F$11+СВЦЭМ!$D$10+'СЕТ СН'!$F$6-'СЕТ СН'!$F$23</f>
        <v>858.43948245000001</v>
      </c>
      <c r="I41" s="36">
        <f>SUMIFS(СВЦЭМ!$D$39:$D$782,СВЦЭМ!$A$39:$A$782,$A41,СВЦЭМ!$B$39:$B$782,I$11)+'СЕТ СН'!$F$11+СВЦЭМ!$D$10+'СЕТ СН'!$F$6-'СЕТ СН'!$F$23</f>
        <v>767.06092276000004</v>
      </c>
      <c r="J41" s="36">
        <f>SUMIFS(СВЦЭМ!$D$39:$D$782,СВЦЭМ!$A$39:$A$782,$A41,СВЦЭМ!$B$39:$B$782,J$11)+'СЕТ СН'!$F$11+СВЦЭМ!$D$10+'СЕТ СН'!$F$6-'СЕТ СН'!$F$23</f>
        <v>694.43185927000002</v>
      </c>
      <c r="K41" s="36">
        <f>SUMIFS(СВЦЭМ!$D$39:$D$782,СВЦЭМ!$A$39:$A$782,$A41,СВЦЭМ!$B$39:$B$782,K$11)+'СЕТ СН'!$F$11+СВЦЭМ!$D$10+'СЕТ СН'!$F$6-'СЕТ СН'!$F$23</f>
        <v>651.85412262</v>
      </c>
      <c r="L41" s="36">
        <f>SUMIFS(СВЦЭМ!$D$39:$D$782,СВЦЭМ!$A$39:$A$782,$A41,СВЦЭМ!$B$39:$B$782,L$11)+'СЕТ СН'!$F$11+СВЦЭМ!$D$10+'СЕТ СН'!$F$6-'СЕТ СН'!$F$23</f>
        <v>630.61932934000004</v>
      </c>
      <c r="M41" s="36">
        <f>SUMIFS(СВЦЭМ!$D$39:$D$782,СВЦЭМ!$A$39:$A$782,$A41,СВЦЭМ!$B$39:$B$782,M$11)+'СЕТ СН'!$F$11+СВЦЭМ!$D$10+'СЕТ СН'!$F$6-'СЕТ СН'!$F$23</f>
        <v>661.31262859000003</v>
      </c>
      <c r="N41" s="36">
        <f>SUMIFS(СВЦЭМ!$D$39:$D$782,СВЦЭМ!$A$39:$A$782,$A41,СВЦЭМ!$B$39:$B$782,N$11)+'СЕТ СН'!$F$11+СВЦЭМ!$D$10+'СЕТ СН'!$F$6-'СЕТ СН'!$F$23</f>
        <v>720.40531967000004</v>
      </c>
      <c r="O41" s="36">
        <f>SUMIFS(СВЦЭМ!$D$39:$D$782,СВЦЭМ!$A$39:$A$782,$A41,СВЦЭМ!$B$39:$B$782,O$11)+'СЕТ СН'!$F$11+СВЦЭМ!$D$10+'СЕТ СН'!$F$6-'СЕТ СН'!$F$23</f>
        <v>764.53888614000005</v>
      </c>
      <c r="P41" s="36">
        <f>SUMIFS(СВЦЭМ!$D$39:$D$782,СВЦЭМ!$A$39:$A$782,$A41,СВЦЭМ!$B$39:$B$782,P$11)+'СЕТ СН'!$F$11+СВЦЭМ!$D$10+'СЕТ СН'!$F$6-'СЕТ СН'!$F$23</f>
        <v>786.52709070000003</v>
      </c>
      <c r="Q41" s="36">
        <f>SUMIFS(СВЦЭМ!$D$39:$D$782,СВЦЭМ!$A$39:$A$782,$A41,СВЦЭМ!$B$39:$B$782,Q$11)+'СЕТ СН'!$F$11+СВЦЭМ!$D$10+'СЕТ СН'!$F$6-'СЕТ СН'!$F$23</f>
        <v>770.86988497000004</v>
      </c>
      <c r="R41" s="36">
        <f>SUMIFS(СВЦЭМ!$D$39:$D$782,СВЦЭМ!$A$39:$A$782,$A41,СВЦЭМ!$B$39:$B$782,R$11)+'СЕТ СН'!$F$11+СВЦЭМ!$D$10+'СЕТ СН'!$F$6-'СЕТ СН'!$F$23</f>
        <v>729.60412251000002</v>
      </c>
      <c r="S41" s="36">
        <f>SUMIFS(СВЦЭМ!$D$39:$D$782,СВЦЭМ!$A$39:$A$782,$A41,СВЦЭМ!$B$39:$B$782,S$11)+'СЕТ СН'!$F$11+СВЦЭМ!$D$10+'СЕТ СН'!$F$6-'СЕТ СН'!$F$23</f>
        <v>676.09621832000005</v>
      </c>
      <c r="T41" s="36">
        <f>SUMIFS(СВЦЭМ!$D$39:$D$782,СВЦЭМ!$A$39:$A$782,$A41,СВЦЭМ!$B$39:$B$782,T$11)+'СЕТ СН'!$F$11+СВЦЭМ!$D$10+'СЕТ СН'!$F$6-'СЕТ СН'!$F$23</f>
        <v>641.78122185999996</v>
      </c>
      <c r="U41" s="36">
        <f>SUMIFS(СВЦЭМ!$D$39:$D$782,СВЦЭМ!$A$39:$A$782,$A41,СВЦЭМ!$B$39:$B$782,U$11)+'СЕТ СН'!$F$11+СВЦЭМ!$D$10+'СЕТ СН'!$F$6-'СЕТ СН'!$F$23</f>
        <v>643.66522908000002</v>
      </c>
      <c r="V41" s="36">
        <f>SUMIFS(СВЦЭМ!$D$39:$D$782,СВЦЭМ!$A$39:$A$782,$A41,СВЦЭМ!$B$39:$B$782,V$11)+'СЕТ СН'!$F$11+СВЦЭМ!$D$10+'СЕТ СН'!$F$6-'СЕТ СН'!$F$23</f>
        <v>628.15210018000005</v>
      </c>
      <c r="W41" s="36">
        <f>SUMIFS(СВЦЭМ!$D$39:$D$782,СВЦЭМ!$A$39:$A$782,$A41,СВЦЭМ!$B$39:$B$782,W$11)+'СЕТ СН'!$F$11+СВЦЭМ!$D$10+'СЕТ СН'!$F$6-'СЕТ СН'!$F$23</f>
        <v>629.43560991000004</v>
      </c>
      <c r="X41" s="36">
        <f>SUMIFS(СВЦЭМ!$D$39:$D$782,СВЦЭМ!$A$39:$A$782,$A41,СВЦЭМ!$B$39:$B$782,X$11)+'СЕТ СН'!$F$11+СВЦЭМ!$D$10+'СЕТ СН'!$F$6-'СЕТ СН'!$F$23</f>
        <v>638.29630305000001</v>
      </c>
      <c r="Y41" s="36">
        <f>SUMIFS(СВЦЭМ!$D$39:$D$782,СВЦЭМ!$A$39:$A$782,$A41,СВЦЭМ!$B$39:$B$782,Y$11)+'СЕТ СН'!$F$11+СВЦЭМ!$D$10+'СЕТ СН'!$F$6-'СЕТ СН'!$F$23</f>
        <v>644.58715505999999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01.06.2021</v>
      </c>
      <c r="B48" s="36">
        <f>SUMIFS(СВЦЭМ!$D$39:$D$782,СВЦЭМ!$A$39:$A$782,$A48,СВЦЭМ!$B$39:$B$782,B$47)+'СЕТ СН'!$G$11+СВЦЭМ!$D$10+'СЕТ СН'!$G$6-'СЕТ СН'!$G$23</f>
        <v>833.55112099999997</v>
      </c>
      <c r="C48" s="36">
        <f>SUMIFS(СВЦЭМ!$D$39:$D$782,СВЦЭМ!$A$39:$A$782,$A48,СВЦЭМ!$B$39:$B$782,C$47)+'СЕТ СН'!$G$11+СВЦЭМ!$D$10+'СЕТ СН'!$G$6-'СЕТ СН'!$G$23</f>
        <v>894.73156477999999</v>
      </c>
      <c r="D48" s="36">
        <f>SUMIFS(СВЦЭМ!$D$39:$D$782,СВЦЭМ!$A$39:$A$782,$A48,СВЦЭМ!$B$39:$B$782,D$47)+'СЕТ СН'!$G$11+СВЦЭМ!$D$10+'СЕТ СН'!$G$6-'СЕТ СН'!$G$23</f>
        <v>916.77338154999995</v>
      </c>
      <c r="E48" s="36">
        <f>SUMIFS(СВЦЭМ!$D$39:$D$782,СВЦЭМ!$A$39:$A$782,$A48,СВЦЭМ!$B$39:$B$782,E$47)+'СЕТ СН'!$G$11+СВЦЭМ!$D$10+'СЕТ СН'!$G$6-'СЕТ СН'!$G$23</f>
        <v>925.49184160000004</v>
      </c>
      <c r="F48" s="36">
        <f>SUMIFS(СВЦЭМ!$D$39:$D$782,СВЦЭМ!$A$39:$A$782,$A48,СВЦЭМ!$B$39:$B$782,F$47)+'СЕТ СН'!$G$11+СВЦЭМ!$D$10+'СЕТ СН'!$G$6-'СЕТ СН'!$G$23</f>
        <v>928.01981579000005</v>
      </c>
      <c r="G48" s="36">
        <f>SUMIFS(СВЦЭМ!$D$39:$D$782,СВЦЭМ!$A$39:$A$782,$A48,СВЦЭМ!$B$39:$B$782,G$47)+'СЕТ СН'!$G$11+СВЦЭМ!$D$10+'СЕТ СН'!$G$6-'СЕТ СН'!$G$23</f>
        <v>909.79759120000006</v>
      </c>
      <c r="H48" s="36">
        <f>SUMIFS(СВЦЭМ!$D$39:$D$782,СВЦЭМ!$A$39:$A$782,$A48,СВЦЭМ!$B$39:$B$782,H$47)+'СЕТ СН'!$G$11+СВЦЭМ!$D$10+'СЕТ СН'!$G$6-'СЕТ СН'!$G$23</f>
        <v>869.03538447000005</v>
      </c>
      <c r="I48" s="36">
        <f>SUMIFS(СВЦЭМ!$D$39:$D$782,СВЦЭМ!$A$39:$A$782,$A48,СВЦЭМ!$B$39:$B$782,I$47)+'СЕТ СН'!$G$11+СВЦЭМ!$D$10+'СЕТ СН'!$G$6-'СЕТ СН'!$G$23</f>
        <v>777.86031923999997</v>
      </c>
      <c r="J48" s="36">
        <f>SUMIFS(СВЦЭМ!$D$39:$D$782,СВЦЭМ!$A$39:$A$782,$A48,СВЦЭМ!$B$39:$B$782,J$47)+'СЕТ СН'!$G$11+СВЦЭМ!$D$10+'СЕТ СН'!$G$6-'СЕТ СН'!$G$23</f>
        <v>732.87605043999997</v>
      </c>
      <c r="K48" s="36">
        <f>SUMIFS(СВЦЭМ!$D$39:$D$782,СВЦЭМ!$A$39:$A$782,$A48,СВЦЭМ!$B$39:$B$782,K$47)+'СЕТ СН'!$G$11+СВЦЭМ!$D$10+'СЕТ СН'!$G$6-'СЕТ СН'!$G$23</f>
        <v>833.22889010000006</v>
      </c>
      <c r="L48" s="36">
        <f>SUMIFS(СВЦЭМ!$D$39:$D$782,СВЦЭМ!$A$39:$A$782,$A48,СВЦЭМ!$B$39:$B$782,L$47)+'СЕТ СН'!$G$11+СВЦЭМ!$D$10+'СЕТ СН'!$G$6-'СЕТ СН'!$G$23</f>
        <v>815.42957922000005</v>
      </c>
      <c r="M48" s="36">
        <f>SUMIFS(СВЦЭМ!$D$39:$D$782,СВЦЭМ!$A$39:$A$782,$A48,СВЦЭМ!$B$39:$B$782,M$47)+'СЕТ СН'!$G$11+СВЦЭМ!$D$10+'СЕТ СН'!$G$6-'СЕТ СН'!$G$23</f>
        <v>803.27081352000005</v>
      </c>
      <c r="N48" s="36">
        <f>SUMIFS(СВЦЭМ!$D$39:$D$782,СВЦЭМ!$A$39:$A$782,$A48,СВЦЭМ!$B$39:$B$782,N$47)+'СЕТ СН'!$G$11+СВЦЭМ!$D$10+'СЕТ СН'!$G$6-'СЕТ СН'!$G$23</f>
        <v>813.50589775000003</v>
      </c>
      <c r="O48" s="36">
        <f>SUMIFS(СВЦЭМ!$D$39:$D$782,СВЦЭМ!$A$39:$A$782,$A48,СВЦЭМ!$B$39:$B$782,O$47)+'СЕТ СН'!$G$11+СВЦЭМ!$D$10+'СЕТ СН'!$G$6-'СЕТ СН'!$G$23</f>
        <v>854.68246737000004</v>
      </c>
      <c r="P48" s="36">
        <f>SUMIFS(СВЦЭМ!$D$39:$D$782,СВЦЭМ!$A$39:$A$782,$A48,СВЦЭМ!$B$39:$B$782,P$47)+'СЕТ СН'!$G$11+СВЦЭМ!$D$10+'СЕТ СН'!$G$6-'СЕТ СН'!$G$23</f>
        <v>865.50801330000002</v>
      </c>
      <c r="Q48" s="36">
        <f>SUMIFS(СВЦЭМ!$D$39:$D$782,СВЦЭМ!$A$39:$A$782,$A48,СВЦЭМ!$B$39:$B$782,Q$47)+'СЕТ СН'!$G$11+СВЦЭМ!$D$10+'СЕТ СН'!$G$6-'СЕТ СН'!$G$23</f>
        <v>864.12539370000002</v>
      </c>
      <c r="R48" s="36">
        <f>SUMIFS(СВЦЭМ!$D$39:$D$782,СВЦЭМ!$A$39:$A$782,$A48,СВЦЭМ!$B$39:$B$782,R$47)+'СЕТ СН'!$G$11+СВЦЭМ!$D$10+'СЕТ СН'!$G$6-'СЕТ СН'!$G$23</f>
        <v>818.01779558999999</v>
      </c>
      <c r="S48" s="36">
        <f>SUMIFS(СВЦЭМ!$D$39:$D$782,СВЦЭМ!$A$39:$A$782,$A48,СВЦЭМ!$B$39:$B$782,S$47)+'СЕТ СН'!$G$11+СВЦЭМ!$D$10+'СЕТ СН'!$G$6-'СЕТ СН'!$G$23</f>
        <v>821.82310356000005</v>
      </c>
      <c r="T48" s="36">
        <f>SUMIFS(СВЦЭМ!$D$39:$D$782,СВЦЭМ!$A$39:$A$782,$A48,СВЦЭМ!$B$39:$B$782,T$47)+'СЕТ СН'!$G$11+СВЦЭМ!$D$10+'СЕТ СН'!$G$6-'СЕТ СН'!$G$23</f>
        <v>834.15159218999997</v>
      </c>
      <c r="U48" s="36">
        <f>SUMIFS(СВЦЭМ!$D$39:$D$782,СВЦЭМ!$A$39:$A$782,$A48,СВЦЭМ!$B$39:$B$782,U$47)+'СЕТ СН'!$G$11+СВЦЭМ!$D$10+'СЕТ СН'!$G$6-'СЕТ СН'!$G$23</f>
        <v>825.07410863999996</v>
      </c>
      <c r="V48" s="36">
        <f>SUMIFS(СВЦЭМ!$D$39:$D$782,СВЦЭМ!$A$39:$A$782,$A48,СВЦЭМ!$B$39:$B$782,V$47)+'СЕТ СН'!$G$11+СВЦЭМ!$D$10+'СЕТ СН'!$G$6-'СЕТ СН'!$G$23</f>
        <v>833.57908705</v>
      </c>
      <c r="W48" s="36">
        <f>SUMIFS(СВЦЭМ!$D$39:$D$782,СВЦЭМ!$A$39:$A$782,$A48,СВЦЭМ!$B$39:$B$782,W$47)+'СЕТ СН'!$G$11+СВЦЭМ!$D$10+'СЕТ СН'!$G$6-'СЕТ СН'!$G$23</f>
        <v>850.07989000999999</v>
      </c>
      <c r="X48" s="36">
        <f>SUMIFS(СВЦЭМ!$D$39:$D$782,СВЦЭМ!$A$39:$A$782,$A48,СВЦЭМ!$B$39:$B$782,X$47)+'СЕТ СН'!$G$11+СВЦЭМ!$D$10+'СЕТ СН'!$G$6-'СЕТ СН'!$G$23</f>
        <v>850.87111161999997</v>
      </c>
      <c r="Y48" s="36">
        <f>SUMIFS(СВЦЭМ!$D$39:$D$782,СВЦЭМ!$A$39:$A$782,$A48,СВЦЭМ!$B$39:$B$782,Y$47)+'СЕТ СН'!$G$11+СВЦЭМ!$D$10+'СЕТ СН'!$G$6-'СЕТ СН'!$G$23</f>
        <v>804.07703837999998</v>
      </c>
      <c r="AA48" s="45"/>
    </row>
    <row r="49" spans="1:25" ht="15.75" x14ac:dyDescent="0.2">
      <c r="A49" s="35">
        <f>A48+1</f>
        <v>44349</v>
      </c>
      <c r="B49" s="36">
        <f>SUMIFS(СВЦЭМ!$D$39:$D$782,СВЦЭМ!$A$39:$A$782,$A49,СВЦЭМ!$B$39:$B$782,B$47)+'СЕТ СН'!$G$11+СВЦЭМ!$D$10+'СЕТ СН'!$G$6-'СЕТ СН'!$G$23</f>
        <v>776.41228866999995</v>
      </c>
      <c r="C49" s="36">
        <f>SUMIFS(СВЦЭМ!$D$39:$D$782,СВЦЭМ!$A$39:$A$782,$A49,СВЦЭМ!$B$39:$B$782,C$47)+'СЕТ СН'!$G$11+СВЦЭМ!$D$10+'СЕТ СН'!$G$6-'СЕТ СН'!$G$23</f>
        <v>834.78246457</v>
      </c>
      <c r="D49" s="36">
        <f>SUMIFS(СВЦЭМ!$D$39:$D$782,СВЦЭМ!$A$39:$A$782,$A49,СВЦЭМ!$B$39:$B$782,D$47)+'СЕТ СН'!$G$11+СВЦЭМ!$D$10+'СЕТ СН'!$G$6-'СЕТ СН'!$G$23</f>
        <v>906.43871439999998</v>
      </c>
      <c r="E49" s="36">
        <f>SUMIFS(СВЦЭМ!$D$39:$D$782,СВЦЭМ!$A$39:$A$782,$A49,СВЦЭМ!$B$39:$B$782,E$47)+'СЕТ СН'!$G$11+СВЦЭМ!$D$10+'СЕТ СН'!$G$6-'СЕТ СН'!$G$23</f>
        <v>912.45267516000001</v>
      </c>
      <c r="F49" s="36">
        <f>SUMIFS(СВЦЭМ!$D$39:$D$782,СВЦЭМ!$A$39:$A$782,$A49,СВЦЭМ!$B$39:$B$782,F$47)+'СЕТ СН'!$G$11+СВЦЭМ!$D$10+'СЕТ СН'!$G$6-'СЕТ СН'!$G$23</f>
        <v>920.40920087000006</v>
      </c>
      <c r="G49" s="36">
        <f>SUMIFS(СВЦЭМ!$D$39:$D$782,СВЦЭМ!$A$39:$A$782,$A49,СВЦЭМ!$B$39:$B$782,G$47)+'СЕТ СН'!$G$11+СВЦЭМ!$D$10+'СЕТ СН'!$G$6-'СЕТ СН'!$G$23</f>
        <v>900.26093816000002</v>
      </c>
      <c r="H49" s="36">
        <f>SUMIFS(СВЦЭМ!$D$39:$D$782,СВЦЭМ!$A$39:$A$782,$A49,СВЦЭМ!$B$39:$B$782,H$47)+'СЕТ СН'!$G$11+СВЦЭМ!$D$10+'СЕТ СН'!$G$6-'СЕТ СН'!$G$23</f>
        <v>873.90842506000001</v>
      </c>
      <c r="I49" s="36">
        <f>SUMIFS(СВЦЭМ!$D$39:$D$782,СВЦЭМ!$A$39:$A$782,$A49,СВЦЭМ!$B$39:$B$782,I$47)+'СЕТ СН'!$G$11+СВЦЭМ!$D$10+'СЕТ СН'!$G$6-'СЕТ СН'!$G$23</f>
        <v>809.73832095</v>
      </c>
      <c r="J49" s="36">
        <f>SUMIFS(СВЦЭМ!$D$39:$D$782,СВЦЭМ!$A$39:$A$782,$A49,СВЦЭМ!$B$39:$B$782,J$47)+'СЕТ СН'!$G$11+СВЦЭМ!$D$10+'СЕТ СН'!$G$6-'СЕТ СН'!$G$23</f>
        <v>775.25098779999996</v>
      </c>
      <c r="K49" s="36">
        <f>SUMIFS(СВЦЭМ!$D$39:$D$782,СВЦЭМ!$A$39:$A$782,$A49,СВЦЭМ!$B$39:$B$782,K$47)+'СЕТ СН'!$G$11+СВЦЭМ!$D$10+'СЕТ СН'!$G$6-'СЕТ СН'!$G$23</f>
        <v>796.25324868999996</v>
      </c>
      <c r="L49" s="36">
        <f>SUMIFS(СВЦЭМ!$D$39:$D$782,СВЦЭМ!$A$39:$A$782,$A49,СВЦЭМ!$B$39:$B$782,L$47)+'СЕТ СН'!$G$11+СВЦЭМ!$D$10+'СЕТ СН'!$G$6-'СЕТ СН'!$G$23</f>
        <v>793.72264999000004</v>
      </c>
      <c r="M49" s="36">
        <f>SUMIFS(СВЦЭМ!$D$39:$D$782,СВЦЭМ!$A$39:$A$782,$A49,СВЦЭМ!$B$39:$B$782,M$47)+'СЕТ СН'!$G$11+СВЦЭМ!$D$10+'СЕТ СН'!$G$6-'СЕТ СН'!$G$23</f>
        <v>797.54483742000002</v>
      </c>
      <c r="N49" s="36">
        <f>SUMIFS(СВЦЭМ!$D$39:$D$782,СВЦЭМ!$A$39:$A$782,$A49,СВЦЭМ!$B$39:$B$782,N$47)+'СЕТ СН'!$G$11+СВЦЭМ!$D$10+'СЕТ СН'!$G$6-'СЕТ СН'!$G$23</f>
        <v>850.63346242</v>
      </c>
      <c r="O49" s="36">
        <f>SUMIFS(СВЦЭМ!$D$39:$D$782,СВЦЭМ!$A$39:$A$782,$A49,СВЦЭМ!$B$39:$B$782,O$47)+'СЕТ СН'!$G$11+СВЦЭМ!$D$10+'СЕТ СН'!$G$6-'СЕТ СН'!$G$23</f>
        <v>890.06661365000002</v>
      </c>
      <c r="P49" s="36">
        <f>SUMIFS(СВЦЭМ!$D$39:$D$782,СВЦЭМ!$A$39:$A$782,$A49,СВЦЭМ!$B$39:$B$782,P$47)+'СЕТ СН'!$G$11+СВЦЭМ!$D$10+'СЕТ СН'!$G$6-'СЕТ СН'!$G$23</f>
        <v>896.28247777000001</v>
      </c>
      <c r="Q49" s="36">
        <f>SUMIFS(СВЦЭМ!$D$39:$D$782,СВЦЭМ!$A$39:$A$782,$A49,СВЦЭМ!$B$39:$B$782,Q$47)+'СЕТ СН'!$G$11+СВЦЭМ!$D$10+'СЕТ СН'!$G$6-'СЕТ СН'!$G$23</f>
        <v>897.92327365000006</v>
      </c>
      <c r="R49" s="36">
        <f>SUMIFS(СВЦЭМ!$D$39:$D$782,СВЦЭМ!$A$39:$A$782,$A49,СВЦЭМ!$B$39:$B$782,R$47)+'СЕТ СН'!$G$11+СВЦЭМ!$D$10+'СЕТ СН'!$G$6-'СЕТ СН'!$G$23</f>
        <v>858.79288350000002</v>
      </c>
      <c r="S49" s="36">
        <f>SUMIFS(СВЦЭМ!$D$39:$D$782,СВЦЭМ!$A$39:$A$782,$A49,СВЦЭМ!$B$39:$B$782,S$47)+'СЕТ СН'!$G$11+СВЦЭМ!$D$10+'СЕТ СН'!$G$6-'СЕТ СН'!$G$23</f>
        <v>855.68535932999998</v>
      </c>
      <c r="T49" s="36">
        <f>SUMIFS(СВЦЭМ!$D$39:$D$782,СВЦЭМ!$A$39:$A$782,$A49,СВЦЭМ!$B$39:$B$782,T$47)+'СЕТ СН'!$G$11+СВЦЭМ!$D$10+'СЕТ СН'!$G$6-'СЕТ СН'!$G$23</f>
        <v>834.24202486000001</v>
      </c>
      <c r="U49" s="36">
        <f>SUMIFS(СВЦЭМ!$D$39:$D$782,СВЦЭМ!$A$39:$A$782,$A49,СВЦЭМ!$B$39:$B$782,U$47)+'СЕТ СН'!$G$11+СВЦЭМ!$D$10+'СЕТ СН'!$G$6-'СЕТ СН'!$G$23</f>
        <v>801.80197373999999</v>
      </c>
      <c r="V49" s="36">
        <f>SUMIFS(СВЦЭМ!$D$39:$D$782,СВЦЭМ!$A$39:$A$782,$A49,СВЦЭМ!$B$39:$B$782,V$47)+'СЕТ СН'!$G$11+СВЦЭМ!$D$10+'СЕТ СН'!$G$6-'СЕТ СН'!$G$23</f>
        <v>789.82720222</v>
      </c>
      <c r="W49" s="36">
        <f>SUMIFS(СВЦЭМ!$D$39:$D$782,СВЦЭМ!$A$39:$A$782,$A49,СВЦЭМ!$B$39:$B$782,W$47)+'СЕТ СН'!$G$11+СВЦЭМ!$D$10+'СЕТ СН'!$G$6-'СЕТ СН'!$G$23</f>
        <v>800.91778226999998</v>
      </c>
      <c r="X49" s="36">
        <f>SUMIFS(СВЦЭМ!$D$39:$D$782,СВЦЭМ!$A$39:$A$782,$A49,СВЦЭМ!$B$39:$B$782,X$47)+'СЕТ СН'!$G$11+СВЦЭМ!$D$10+'СЕТ СН'!$G$6-'СЕТ СН'!$G$23</f>
        <v>866.89217206000001</v>
      </c>
      <c r="Y49" s="36">
        <f>SUMIFS(СВЦЭМ!$D$39:$D$782,СВЦЭМ!$A$39:$A$782,$A49,СВЦЭМ!$B$39:$B$782,Y$47)+'СЕТ СН'!$G$11+СВЦЭМ!$D$10+'СЕТ СН'!$G$6-'СЕТ СН'!$G$23</f>
        <v>825.08555729</v>
      </c>
    </row>
    <row r="50" spans="1:25" ht="15.75" x14ac:dyDescent="0.2">
      <c r="A50" s="35">
        <f t="shared" ref="A50:A77" si="1">A49+1</f>
        <v>44350</v>
      </c>
      <c r="B50" s="36">
        <f>SUMIFS(СВЦЭМ!$D$39:$D$782,СВЦЭМ!$A$39:$A$782,$A50,СВЦЭМ!$B$39:$B$782,B$47)+'СЕТ СН'!$G$11+СВЦЭМ!$D$10+'СЕТ СН'!$G$6-'СЕТ СН'!$G$23</f>
        <v>749.98105171999998</v>
      </c>
      <c r="C50" s="36">
        <f>SUMIFS(СВЦЭМ!$D$39:$D$782,СВЦЭМ!$A$39:$A$782,$A50,СВЦЭМ!$B$39:$B$782,C$47)+'СЕТ СН'!$G$11+СВЦЭМ!$D$10+'СЕТ СН'!$G$6-'СЕТ СН'!$G$23</f>
        <v>816.19626454000002</v>
      </c>
      <c r="D50" s="36">
        <f>SUMIFS(СВЦЭМ!$D$39:$D$782,СВЦЭМ!$A$39:$A$782,$A50,СВЦЭМ!$B$39:$B$782,D$47)+'СЕТ СН'!$G$11+СВЦЭМ!$D$10+'СЕТ СН'!$G$6-'СЕТ СН'!$G$23</f>
        <v>886.43216171000006</v>
      </c>
      <c r="E50" s="36">
        <f>SUMIFS(СВЦЭМ!$D$39:$D$782,СВЦЭМ!$A$39:$A$782,$A50,СВЦЭМ!$B$39:$B$782,E$47)+'СЕТ СН'!$G$11+СВЦЭМ!$D$10+'СЕТ СН'!$G$6-'СЕТ СН'!$G$23</f>
        <v>902.59474896000006</v>
      </c>
      <c r="F50" s="36">
        <f>SUMIFS(СВЦЭМ!$D$39:$D$782,СВЦЭМ!$A$39:$A$782,$A50,СВЦЭМ!$B$39:$B$782,F$47)+'СЕТ СН'!$G$11+СВЦЭМ!$D$10+'СЕТ СН'!$G$6-'СЕТ СН'!$G$23</f>
        <v>908.87600252000004</v>
      </c>
      <c r="G50" s="36">
        <f>SUMIFS(СВЦЭМ!$D$39:$D$782,СВЦЭМ!$A$39:$A$782,$A50,СВЦЭМ!$B$39:$B$782,G$47)+'СЕТ СН'!$G$11+СВЦЭМ!$D$10+'СЕТ СН'!$G$6-'СЕТ СН'!$G$23</f>
        <v>889.36367088999998</v>
      </c>
      <c r="H50" s="36">
        <f>SUMIFS(СВЦЭМ!$D$39:$D$782,СВЦЭМ!$A$39:$A$782,$A50,СВЦЭМ!$B$39:$B$782,H$47)+'СЕТ СН'!$G$11+СВЦЭМ!$D$10+'СЕТ СН'!$G$6-'СЕТ СН'!$G$23</f>
        <v>849.12144208000007</v>
      </c>
      <c r="I50" s="36">
        <f>SUMIFS(СВЦЭМ!$D$39:$D$782,СВЦЭМ!$A$39:$A$782,$A50,СВЦЭМ!$B$39:$B$782,I$47)+'СЕТ СН'!$G$11+СВЦЭМ!$D$10+'СЕТ СН'!$G$6-'СЕТ СН'!$G$23</f>
        <v>827.28034594999997</v>
      </c>
      <c r="J50" s="36">
        <f>SUMIFS(СВЦЭМ!$D$39:$D$782,СВЦЭМ!$A$39:$A$782,$A50,СВЦЭМ!$B$39:$B$782,J$47)+'СЕТ СН'!$G$11+СВЦЭМ!$D$10+'СЕТ СН'!$G$6-'СЕТ СН'!$G$23</f>
        <v>866.44897348999996</v>
      </c>
      <c r="K50" s="36">
        <f>SUMIFS(СВЦЭМ!$D$39:$D$782,СВЦЭМ!$A$39:$A$782,$A50,СВЦЭМ!$B$39:$B$782,K$47)+'СЕТ СН'!$G$11+СВЦЭМ!$D$10+'СЕТ СН'!$G$6-'СЕТ СН'!$G$23</f>
        <v>888.70506159000001</v>
      </c>
      <c r="L50" s="36">
        <f>SUMIFS(СВЦЭМ!$D$39:$D$782,СВЦЭМ!$A$39:$A$782,$A50,СВЦЭМ!$B$39:$B$782,L$47)+'СЕТ СН'!$G$11+СВЦЭМ!$D$10+'СЕТ СН'!$G$6-'СЕТ СН'!$G$23</f>
        <v>896.11146198000006</v>
      </c>
      <c r="M50" s="36">
        <f>SUMIFS(СВЦЭМ!$D$39:$D$782,СВЦЭМ!$A$39:$A$782,$A50,СВЦЭМ!$B$39:$B$782,M$47)+'СЕТ СН'!$G$11+СВЦЭМ!$D$10+'СЕТ СН'!$G$6-'СЕТ СН'!$G$23</f>
        <v>880.33254121000004</v>
      </c>
      <c r="N50" s="36">
        <f>SUMIFS(СВЦЭМ!$D$39:$D$782,СВЦЭМ!$A$39:$A$782,$A50,СВЦЭМ!$B$39:$B$782,N$47)+'СЕТ СН'!$G$11+СВЦЭМ!$D$10+'СЕТ СН'!$G$6-'СЕТ СН'!$G$23</f>
        <v>870.11350932000005</v>
      </c>
      <c r="O50" s="36">
        <f>SUMIFS(СВЦЭМ!$D$39:$D$782,СВЦЭМ!$A$39:$A$782,$A50,СВЦЭМ!$B$39:$B$782,O$47)+'СЕТ СН'!$G$11+СВЦЭМ!$D$10+'СЕТ СН'!$G$6-'СЕТ СН'!$G$23</f>
        <v>894.76213701000006</v>
      </c>
      <c r="P50" s="36">
        <f>SUMIFS(СВЦЭМ!$D$39:$D$782,СВЦЭМ!$A$39:$A$782,$A50,СВЦЭМ!$B$39:$B$782,P$47)+'СЕТ СН'!$G$11+СВЦЭМ!$D$10+'СЕТ СН'!$G$6-'СЕТ СН'!$G$23</f>
        <v>905.30203779999999</v>
      </c>
      <c r="Q50" s="36">
        <f>SUMIFS(СВЦЭМ!$D$39:$D$782,СВЦЭМ!$A$39:$A$782,$A50,СВЦЭМ!$B$39:$B$782,Q$47)+'СЕТ СН'!$G$11+СВЦЭМ!$D$10+'СЕТ СН'!$G$6-'СЕТ СН'!$G$23</f>
        <v>899.32241675</v>
      </c>
      <c r="R50" s="36">
        <f>SUMIFS(СВЦЭМ!$D$39:$D$782,СВЦЭМ!$A$39:$A$782,$A50,СВЦЭМ!$B$39:$B$782,R$47)+'СЕТ СН'!$G$11+СВЦЭМ!$D$10+'СЕТ СН'!$G$6-'СЕТ СН'!$G$23</f>
        <v>865.54504581000003</v>
      </c>
      <c r="S50" s="36">
        <f>SUMIFS(СВЦЭМ!$D$39:$D$782,СВЦЭМ!$A$39:$A$782,$A50,СВЦЭМ!$B$39:$B$782,S$47)+'СЕТ СН'!$G$11+СВЦЭМ!$D$10+'СЕТ СН'!$G$6-'СЕТ СН'!$G$23</f>
        <v>888.14530057000002</v>
      </c>
      <c r="T50" s="36">
        <f>SUMIFS(СВЦЭМ!$D$39:$D$782,СВЦЭМ!$A$39:$A$782,$A50,СВЦЭМ!$B$39:$B$782,T$47)+'СЕТ СН'!$G$11+СВЦЭМ!$D$10+'СЕТ СН'!$G$6-'СЕТ СН'!$G$23</f>
        <v>861.10813972000005</v>
      </c>
      <c r="U50" s="36">
        <f>SUMIFS(СВЦЭМ!$D$39:$D$782,СВЦЭМ!$A$39:$A$782,$A50,СВЦЭМ!$B$39:$B$782,U$47)+'СЕТ СН'!$G$11+СВЦЭМ!$D$10+'СЕТ СН'!$G$6-'СЕТ СН'!$G$23</f>
        <v>822.51847086999999</v>
      </c>
      <c r="V50" s="36">
        <f>SUMIFS(СВЦЭМ!$D$39:$D$782,СВЦЭМ!$A$39:$A$782,$A50,СВЦЭМ!$B$39:$B$782,V$47)+'СЕТ СН'!$G$11+СВЦЭМ!$D$10+'СЕТ СН'!$G$6-'СЕТ СН'!$G$23</f>
        <v>836.68121134</v>
      </c>
      <c r="W50" s="36">
        <f>SUMIFS(СВЦЭМ!$D$39:$D$782,СВЦЭМ!$A$39:$A$782,$A50,СВЦЭМ!$B$39:$B$782,W$47)+'СЕТ СН'!$G$11+СВЦЭМ!$D$10+'СЕТ СН'!$G$6-'СЕТ СН'!$G$23</f>
        <v>846.94934453999997</v>
      </c>
      <c r="X50" s="36">
        <f>SUMIFS(СВЦЭМ!$D$39:$D$782,СВЦЭМ!$A$39:$A$782,$A50,СВЦЭМ!$B$39:$B$782,X$47)+'СЕТ СН'!$G$11+СВЦЭМ!$D$10+'СЕТ СН'!$G$6-'СЕТ СН'!$G$23</f>
        <v>828.51192879999996</v>
      </c>
      <c r="Y50" s="36">
        <f>SUMIFS(СВЦЭМ!$D$39:$D$782,СВЦЭМ!$A$39:$A$782,$A50,СВЦЭМ!$B$39:$B$782,Y$47)+'СЕТ СН'!$G$11+СВЦЭМ!$D$10+'СЕТ СН'!$G$6-'СЕТ СН'!$G$23</f>
        <v>775.38577849000001</v>
      </c>
    </row>
    <row r="51" spans="1:25" ht="15.75" x14ac:dyDescent="0.2">
      <c r="A51" s="35">
        <f t="shared" si="1"/>
        <v>44351</v>
      </c>
      <c r="B51" s="36">
        <f>SUMIFS(СВЦЭМ!$D$39:$D$782,СВЦЭМ!$A$39:$A$782,$A51,СВЦЭМ!$B$39:$B$782,B$47)+'СЕТ СН'!$G$11+СВЦЭМ!$D$10+'СЕТ СН'!$G$6-'СЕТ СН'!$G$23</f>
        <v>752.21121898000001</v>
      </c>
      <c r="C51" s="36">
        <f>SUMIFS(СВЦЭМ!$D$39:$D$782,СВЦЭМ!$A$39:$A$782,$A51,СВЦЭМ!$B$39:$B$782,C$47)+'СЕТ СН'!$G$11+СВЦЭМ!$D$10+'СЕТ СН'!$G$6-'СЕТ СН'!$G$23</f>
        <v>823.25637030999997</v>
      </c>
      <c r="D51" s="36">
        <f>SUMIFS(СВЦЭМ!$D$39:$D$782,СВЦЭМ!$A$39:$A$782,$A51,СВЦЭМ!$B$39:$B$782,D$47)+'СЕТ СН'!$G$11+СВЦЭМ!$D$10+'СЕТ СН'!$G$6-'СЕТ СН'!$G$23</f>
        <v>891.53730585000005</v>
      </c>
      <c r="E51" s="36">
        <f>SUMIFS(СВЦЭМ!$D$39:$D$782,СВЦЭМ!$A$39:$A$782,$A51,СВЦЭМ!$B$39:$B$782,E$47)+'СЕТ СН'!$G$11+СВЦЭМ!$D$10+'СЕТ СН'!$G$6-'СЕТ СН'!$G$23</f>
        <v>901.09172089000003</v>
      </c>
      <c r="F51" s="36">
        <f>SUMIFS(СВЦЭМ!$D$39:$D$782,СВЦЭМ!$A$39:$A$782,$A51,СВЦЭМ!$B$39:$B$782,F$47)+'СЕТ СН'!$G$11+СВЦЭМ!$D$10+'СЕТ СН'!$G$6-'СЕТ СН'!$G$23</f>
        <v>898.97139621999997</v>
      </c>
      <c r="G51" s="36">
        <f>SUMIFS(СВЦЭМ!$D$39:$D$782,СВЦЭМ!$A$39:$A$782,$A51,СВЦЭМ!$B$39:$B$782,G$47)+'СЕТ СН'!$G$11+СВЦЭМ!$D$10+'СЕТ СН'!$G$6-'СЕТ СН'!$G$23</f>
        <v>890.19942930000002</v>
      </c>
      <c r="H51" s="36">
        <f>SUMIFS(СВЦЭМ!$D$39:$D$782,СВЦЭМ!$A$39:$A$782,$A51,СВЦЭМ!$B$39:$B$782,H$47)+'СЕТ СН'!$G$11+СВЦЭМ!$D$10+'СЕТ СН'!$G$6-'СЕТ СН'!$G$23</f>
        <v>851.16236792999996</v>
      </c>
      <c r="I51" s="36">
        <f>SUMIFS(СВЦЭМ!$D$39:$D$782,СВЦЭМ!$A$39:$A$782,$A51,СВЦЭМ!$B$39:$B$782,I$47)+'СЕТ СН'!$G$11+СВЦЭМ!$D$10+'СЕТ СН'!$G$6-'СЕТ СН'!$G$23</f>
        <v>818.57281026999999</v>
      </c>
      <c r="J51" s="36">
        <f>SUMIFS(СВЦЭМ!$D$39:$D$782,СВЦЭМ!$A$39:$A$782,$A51,СВЦЭМ!$B$39:$B$782,J$47)+'СЕТ СН'!$G$11+СВЦЭМ!$D$10+'СЕТ СН'!$G$6-'СЕТ СН'!$G$23</f>
        <v>870.71954425000001</v>
      </c>
      <c r="K51" s="36">
        <f>SUMIFS(СВЦЭМ!$D$39:$D$782,СВЦЭМ!$A$39:$A$782,$A51,СВЦЭМ!$B$39:$B$782,K$47)+'СЕТ СН'!$G$11+СВЦЭМ!$D$10+'СЕТ СН'!$G$6-'СЕТ СН'!$G$23</f>
        <v>888.38517722999995</v>
      </c>
      <c r="L51" s="36">
        <f>SUMIFS(СВЦЭМ!$D$39:$D$782,СВЦЭМ!$A$39:$A$782,$A51,СВЦЭМ!$B$39:$B$782,L$47)+'СЕТ СН'!$G$11+СВЦЭМ!$D$10+'СЕТ СН'!$G$6-'СЕТ СН'!$G$23</f>
        <v>887.08370011</v>
      </c>
      <c r="M51" s="36">
        <f>SUMIFS(СВЦЭМ!$D$39:$D$782,СВЦЭМ!$A$39:$A$782,$A51,СВЦЭМ!$B$39:$B$782,M$47)+'СЕТ СН'!$G$11+СВЦЭМ!$D$10+'СЕТ СН'!$G$6-'СЕТ СН'!$G$23</f>
        <v>886.22356347000004</v>
      </c>
      <c r="N51" s="36">
        <f>SUMIFS(СВЦЭМ!$D$39:$D$782,СВЦЭМ!$A$39:$A$782,$A51,СВЦЭМ!$B$39:$B$782,N$47)+'СЕТ СН'!$G$11+СВЦЭМ!$D$10+'СЕТ СН'!$G$6-'СЕТ СН'!$G$23</f>
        <v>876.28852072000007</v>
      </c>
      <c r="O51" s="36">
        <f>SUMIFS(СВЦЭМ!$D$39:$D$782,СВЦЭМ!$A$39:$A$782,$A51,СВЦЭМ!$B$39:$B$782,O$47)+'СЕТ СН'!$G$11+СВЦЭМ!$D$10+'СЕТ СН'!$G$6-'СЕТ СН'!$G$23</f>
        <v>925.42852715000004</v>
      </c>
      <c r="P51" s="36">
        <f>SUMIFS(СВЦЭМ!$D$39:$D$782,СВЦЭМ!$A$39:$A$782,$A51,СВЦЭМ!$B$39:$B$782,P$47)+'СЕТ СН'!$G$11+СВЦЭМ!$D$10+'СЕТ СН'!$G$6-'СЕТ СН'!$G$23</f>
        <v>928.92176834999998</v>
      </c>
      <c r="Q51" s="36">
        <f>SUMIFS(СВЦЭМ!$D$39:$D$782,СВЦЭМ!$A$39:$A$782,$A51,СВЦЭМ!$B$39:$B$782,Q$47)+'СЕТ СН'!$G$11+СВЦЭМ!$D$10+'СЕТ СН'!$G$6-'СЕТ СН'!$G$23</f>
        <v>924.38343162000001</v>
      </c>
      <c r="R51" s="36">
        <f>SUMIFS(СВЦЭМ!$D$39:$D$782,СВЦЭМ!$A$39:$A$782,$A51,СВЦЭМ!$B$39:$B$782,R$47)+'СЕТ СН'!$G$11+СВЦЭМ!$D$10+'СЕТ СН'!$G$6-'СЕТ СН'!$G$23</f>
        <v>868.08077664999996</v>
      </c>
      <c r="S51" s="36">
        <f>SUMIFS(СВЦЭМ!$D$39:$D$782,СВЦЭМ!$A$39:$A$782,$A51,СВЦЭМ!$B$39:$B$782,S$47)+'СЕТ СН'!$G$11+СВЦЭМ!$D$10+'СЕТ СН'!$G$6-'СЕТ СН'!$G$23</f>
        <v>874.16336998999998</v>
      </c>
      <c r="T51" s="36">
        <f>SUMIFS(СВЦЭМ!$D$39:$D$782,СВЦЭМ!$A$39:$A$782,$A51,СВЦЭМ!$B$39:$B$782,T$47)+'СЕТ СН'!$G$11+СВЦЭМ!$D$10+'СЕТ СН'!$G$6-'СЕТ СН'!$G$23</f>
        <v>845.16996448999998</v>
      </c>
      <c r="U51" s="36">
        <f>SUMIFS(СВЦЭМ!$D$39:$D$782,СВЦЭМ!$A$39:$A$782,$A51,СВЦЭМ!$B$39:$B$782,U$47)+'СЕТ СН'!$G$11+СВЦЭМ!$D$10+'СЕТ СН'!$G$6-'СЕТ СН'!$G$23</f>
        <v>813.41533313000002</v>
      </c>
      <c r="V51" s="36">
        <f>SUMIFS(СВЦЭМ!$D$39:$D$782,СВЦЭМ!$A$39:$A$782,$A51,СВЦЭМ!$B$39:$B$782,V$47)+'СЕТ СН'!$G$11+СВЦЭМ!$D$10+'СЕТ СН'!$G$6-'СЕТ СН'!$G$23</f>
        <v>819.31847521999998</v>
      </c>
      <c r="W51" s="36">
        <f>SUMIFS(СВЦЭМ!$D$39:$D$782,СВЦЭМ!$A$39:$A$782,$A51,СВЦЭМ!$B$39:$B$782,W$47)+'СЕТ СН'!$G$11+СВЦЭМ!$D$10+'СЕТ СН'!$G$6-'СЕТ СН'!$G$23</f>
        <v>823.23538368000004</v>
      </c>
      <c r="X51" s="36">
        <f>SUMIFS(СВЦЭМ!$D$39:$D$782,СВЦЭМ!$A$39:$A$782,$A51,СВЦЭМ!$B$39:$B$782,X$47)+'СЕТ СН'!$G$11+СВЦЭМ!$D$10+'СЕТ СН'!$G$6-'СЕТ СН'!$G$23</f>
        <v>797.75764320999997</v>
      </c>
      <c r="Y51" s="36">
        <f>SUMIFS(СВЦЭМ!$D$39:$D$782,СВЦЭМ!$A$39:$A$782,$A51,СВЦЭМ!$B$39:$B$782,Y$47)+'СЕТ СН'!$G$11+СВЦЭМ!$D$10+'СЕТ СН'!$G$6-'СЕТ СН'!$G$23</f>
        <v>764.15804902000002</v>
      </c>
    </row>
    <row r="52" spans="1:25" ht="15.75" x14ac:dyDescent="0.2">
      <c r="A52" s="35">
        <f t="shared" si="1"/>
        <v>44352</v>
      </c>
      <c r="B52" s="36">
        <f>SUMIFS(СВЦЭМ!$D$39:$D$782,СВЦЭМ!$A$39:$A$782,$A52,СВЦЭМ!$B$39:$B$782,B$47)+'СЕТ СН'!$G$11+СВЦЭМ!$D$10+'СЕТ СН'!$G$6-'СЕТ СН'!$G$23</f>
        <v>747.63452340000003</v>
      </c>
      <c r="C52" s="36">
        <f>SUMIFS(СВЦЭМ!$D$39:$D$782,СВЦЭМ!$A$39:$A$782,$A52,СВЦЭМ!$B$39:$B$782,C$47)+'СЕТ СН'!$G$11+СВЦЭМ!$D$10+'СЕТ СН'!$G$6-'СЕТ СН'!$G$23</f>
        <v>794.45476697000004</v>
      </c>
      <c r="D52" s="36">
        <f>SUMIFS(СВЦЭМ!$D$39:$D$782,СВЦЭМ!$A$39:$A$782,$A52,СВЦЭМ!$B$39:$B$782,D$47)+'СЕТ СН'!$G$11+СВЦЭМ!$D$10+'СЕТ СН'!$G$6-'СЕТ СН'!$G$23</f>
        <v>865.22003571000005</v>
      </c>
      <c r="E52" s="36">
        <f>SUMIFS(СВЦЭМ!$D$39:$D$782,СВЦЭМ!$A$39:$A$782,$A52,СВЦЭМ!$B$39:$B$782,E$47)+'СЕТ СН'!$G$11+СВЦЭМ!$D$10+'СЕТ СН'!$G$6-'СЕТ СН'!$G$23</f>
        <v>878.36432130000003</v>
      </c>
      <c r="F52" s="36">
        <f>SUMIFS(СВЦЭМ!$D$39:$D$782,СВЦЭМ!$A$39:$A$782,$A52,СВЦЭМ!$B$39:$B$782,F$47)+'СЕТ СН'!$G$11+СВЦЭМ!$D$10+'СЕТ СН'!$G$6-'СЕТ СН'!$G$23</f>
        <v>881.44660059</v>
      </c>
      <c r="G52" s="36">
        <f>SUMIFS(СВЦЭМ!$D$39:$D$782,СВЦЭМ!$A$39:$A$782,$A52,СВЦЭМ!$B$39:$B$782,G$47)+'СЕТ СН'!$G$11+СВЦЭМ!$D$10+'СЕТ СН'!$G$6-'СЕТ СН'!$G$23</f>
        <v>872.58453422000002</v>
      </c>
      <c r="H52" s="36">
        <f>SUMIFS(СВЦЭМ!$D$39:$D$782,СВЦЭМ!$A$39:$A$782,$A52,СВЦЭМ!$B$39:$B$782,H$47)+'СЕТ СН'!$G$11+СВЦЭМ!$D$10+'СЕТ СН'!$G$6-'СЕТ СН'!$G$23</f>
        <v>847.87298096000006</v>
      </c>
      <c r="I52" s="36">
        <f>SUMIFS(СВЦЭМ!$D$39:$D$782,СВЦЭМ!$A$39:$A$782,$A52,СВЦЭМ!$B$39:$B$782,I$47)+'СЕТ СН'!$G$11+СВЦЭМ!$D$10+'СЕТ СН'!$G$6-'СЕТ СН'!$G$23</f>
        <v>771.06893056000001</v>
      </c>
      <c r="J52" s="36">
        <f>SUMIFS(СВЦЭМ!$D$39:$D$782,СВЦЭМ!$A$39:$A$782,$A52,СВЦЭМ!$B$39:$B$782,J$47)+'СЕТ СН'!$G$11+СВЦЭМ!$D$10+'СЕТ СН'!$G$6-'СЕТ СН'!$G$23</f>
        <v>776.95880098999999</v>
      </c>
      <c r="K52" s="36">
        <f>SUMIFS(СВЦЭМ!$D$39:$D$782,СВЦЭМ!$A$39:$A$782,$A52,СВЦЭМ!$B$39:$B$782,K$47)+'СЕТ СН'!$G$11+СВЦЭМ!$D$10+'СЕТ СН'!$G$6-'СЕТ СН'!$G$23</f>
        <v>855.37634724999998</v>
      </c>
      <c r="L52" s="36">
        <f>SUMIFS(СВЦЭМ!$D$39:$D$782,СВЦЭМ!$A$39:$A$782,$A52,СВЦЭМ!$B$39:$B$782,L$47)+'СЕТ СН'!$G$11+СВЦЭМ!$D$10+'СЕТ СН'!$G$6-'СЕТ СН'!$G$23</f>
        <v>860.61559951000004</v>
      </c>
      <c r="M52" s="36">
        <f>SUMIFS(СВЦЭМ!$D$39:$D$782,СВЦЭМ!$A$39:$A$782,$A52,СВЦЭМ!$B$39:$B$782,M$47)+'СЕТ СН'!$G$11+СВЦЭМ!$D$10+'СЕТ СН'!$G$6-'СЕТ СН'!$G$23</f>
        <v>860.07718320000004</v>
      </c>
      <c r="N52" s="36">
        <f>SUMIFS(СВЦЭМ!$D$39:$D$782,СВЦЭМ!$A$39:$A$782,$A52,СВЦЭМ!$B$39:$B$782,N$47)+'СЕТ СН'!$G$11+СВЦЭМ!$D$10+'СЕТ СН'!$G$6-'СЕТ СН'!$G$23</f>
        <v>855.31583171</v>
      </c>
      <c r="O52" s="36">
        <f>SUMIFS(СВЦЭМ!$D$39:$D$782,СВЦЭМ!$A$39:$A$782,$A52,СВЦЭМ!$B$39:$B$782,O$47)+'СЕТ СН'!$G$11+СВЦЭМ!$D$10+'СЕТ СН'!$G$6-'СЕТ СН'!$G$23</f>
        <v>887.69349421000004</v>
      </c>
      <c r="P52" s="36">
        <f>SUMIFS(СВЦЭМ!$D$39:$D$782,СВЦЭМ!$A$39:$A$782,$A52,СВЦЭМ!$B$39:$B$782,P$47)+'СЕТ СН'!$G$11+СВЦЭМ!$D$10+'СЕТ СН'!$G$6-'СЕТ СН'!$G$23</f>
        <v>889.45088492000002</v>
      </c>
      <c r="Q52" s="36">
        <f>SUMIFS(СВЦЭМ!$D$39:$D$782,СВЦЭМ!$A$39:$A$782,$A52,СВЦЭМ!$B$39:$B$782,Q$47)+'СЕТ СН'!$G$11+СВЦЭМ!$D$10+'СЕТ СН'!$G$6-'СЕТ СН'!$G$23</f>
        <v>882.02222673000006</v>
      </c>
      <c r="R52" s="36">
        <f>SUMIFS(СВЦЭМ!$D$39:$D$782,СВЦЭМ!$A$39:$A$782,$A52,СВЦЭМ!$B$39:$B$782,R$47)+'СЕТ СН'!$G$11+СВЦЭМ!$D$10+'СЕТ СН'!$G$6-'СЕТ СН'!$G$23</f>
        <v>824.55390532000001</v>
      </c>
      <c r="S52" s="36">
        <f>SUMIFS(СВЦЭМ!$D$39:$D$782,СВЦЭМ!$A$39:$A$782,$A52,СВЦЭМ!$B$39:$B$782,S$47)+'СЕТ СН'!$G$11+СВЦЭМ!$D$10+'СЕТ СН'!$G$6-'СЕТ СН'!$G$23</f>
        <v>822.24641897000004</v>
      </c>
      <c r="T52" s="36">
        <f>SUMIFS(СВЦЭМ!$D$39:$D$782,СВЦЭМ!$A$39:$A$782,$A52,СВЦЭМ!$B$39:$B$782,T$47)+'СЕТ СН'!$G$11+СВЦЭМ!$D$10+'СЕТ СН'!$G$6-'СЕТ СН'!$G$23</f>
        <v>809.62267055999996</v>
      </c>
      <c r="U52" s="36">
        <f>SUMIFS(СВЦЭМ!$D$39:$D$782,СВЦЭМ!$A$39:$A$782,$A52,СВЦЭМ!$B$39:$B$782,U$47)+'СЕТ СН'!$G$11+СВЦЭМ!$D$10+'СЕТ СН'!$G$6-'СЕТ СН'!$G$23</f>
        <v>779.07887269000003</v>
      </c>
      <c r="V52" s="36">
        <f>SUMIFS(СВЦЭМ!$D$39:$D$782,СВЦЭМ!$A$39:$A$782,$A52,СВЦЭМ!$B$39:$B$782,V$47)+'СЕТ СН'!$G$11+СВЦЭМ!$D$10+'СЕТ СН'!$G$6-'СЕТ СН'!$G$23</f>
        <v>756.71606857999996</v>
      </c>
      <c r="W52" s="36">
        <f>SUMIFS(СВЦЭМ!$D$39:$D$782,СВЦЭМ!$A$39:$A$782,$A52,СВЦЭМ!$B$39:$B$782,W$47)+'СЕТ СН'!$G$11+СВЦЭМ!$D$10+'СЕТ СН'!$G$6-'СЕТ СН'!$G$23</f>
        <v>760.90951559999996</v>
      </c>
      <c r="X52" s="36">
        <f>SUMIFS(СВЦЭМ!$D$39:$D$782,СВЦЭМ!$A$39:$A$782,$A52,СВЦЭМ!$B$39:$B$782,X$47)+'СЕТ СН'!$G$11+СВЦЭМ!$D$10+'СЕТ СН'!$G$6-'СЕТ СН'!$G$23</f>
        <v>759.53493707999996</v>
      </c>
      <c r="Y52" s="36">
        <f>SUMIFS(СВЦЭМ!$D$39:$D$782,СВЦЭМ!$A$39:$A$782,$A52,СВЦЭМ!$B$39:$B$782,Y$47)+'СЕТ СН'!$G$11+СВЦЭМ!$D$10+'СЕТ СН'!$G$6-'СЕТ СН'!$G$23</f>
        <v>746.31807191999997</v>
      </c>
    </row>
    <row r="53" spans="1:25" ht="15.75" x14ac:dyDescent="0.2">
      <c r="A53" s="35">
        <f t="shared" si="1"/>
        <v>44353</v>
      </c>
      <c r="B53" s="36">
        <f>SUMIFS(СВЦЭМ!$D$39:$D$782,СВЦЭМ!$A$39:$A$782,$A53,СВЦЭМ!$B$39:$B$782,B$47)+'СЕТ СН'!$G$11+СВЦЭМ!$D$10+'СЕТ СН'!$G$6-'СЕТ СН'!$G$23</f>
        <v>776.74595834000002</v>
      </c>
      <c r="C53" s="36">
        <f>SUMIFS(СВЦЭМ!$D$39:$D$782,СВЦЭМ!$A$39:$A$782,$A53,СВЦЭМ!$B$39:$B$782,C$47)+'СЕТ СН'!$G$11+СВЦЭМ!$D$10+'СЕТ СН'!$G$6-'СЕТ СН'!$G$23</f>
        <v>801.15259080999999</v>
      </c>
      <c r="D53" s="36">
        <f>SUMIFS(СВЦЭМ!$D$39:$D$782,СВЦЭМ!$A$39:$A$782,$A53,СВЦЭМ!$B$39:$B$782,D$47)+'СЕТ СН'!$G$11+СВЦЭМ!$D$10+'СЕТ СН'!$G$6-'СЕТ СН'!$G$23</f>
        <v>873.43760933999999</v>
      </c>
      <c r="E53" s="36">
        <f>SUMIFS(СВЦЭМ!$D$39:$D$782,СВЦЭМ!$A$39:$A$782,$A53,СВЦЭМ!$B$39:$B$782,E$47)+'СЕТ СН'!$G$11+СВЦЭМ!$D$10+'СЕТ СН'!$G$6-'СЕТ СН'!$G$23</f>
        <v>887.52866000000006</v>
      </c>
      <c r="F53" s="36">
        <f>SUMIFS(СВЦЭМ!$D$39:$D$782,СВЦЭМ!$A$39:$A$782,$A53,СВЦЭМ!$B$39:$B$782,F$47)+'СЕТ СН'!$G$11+СВЦЭМ!$D$10+'СЕТ СН'!$G$6-'СЕТ СН'!$G$23</f>
        <v>888.86589146000006</v>
      </c>
      <c r="G53" s="36">
        <f>SUMIFS(СВЦЭМ!$D$39:$D$782,СВЦЭМ!$A$39:$A$782,$A53,СВЦЭМ!$B$39:$B$782,G$47)+'СЕТ СН'!$G$11+СВЦЭМ!$D$10+'СЕТ СН'!$G$6-'СЕТ СН'!$G$23</f>
        <v>888.13380834999998</v>
      </c>
      <c r="H53" s="36">
        <f>SUMIFS(СВЦЭМ!$D$39:$D$782,СВЦЭМ!$A$39:$A$782,$A53,СВЦЭМ!$B$39:$B$782,H$47)+'СЕТ СН'!$G$11+СВЦЭМ!$D$10+'СЕТ СН'!$G$6-'СЕТ СН'!$G$23</f>
        <v>878.24240566000003</v>
      </c>
      <c r="I53" s="36">
        <f>SUMIFS(СВЦЭМ!$D$39:$D$782,СВЦЭМ!$A$39:$A$782,$A53,СВЦЭМ!$B$39:$B$782,I$47)+'СЕТ СН'!$G$11+СВЦЭМ!$D$10+'СЕТ СН'!$G$6-'СЕТ СН'!$G$23</f>
        <v>786.50379892000001</v>
      </c>
      <c r="J53" s="36">
        <f>SUMIFS(СВЦЭМ!$D$39:$D$782,СВЦЭМ!$A$39:$A$782,$A53,СВЦЭМ!$B$39:$B$782,J$47)+'СЕТ СН'!$G$11+СВЦЭМ!$D$10+'СЕТ СН'!$G$6-'СЕТ СН'!$G$23</f>
        <v>754.56068017999996</v>
      </c>
      <c r="K53" s="36">
        <f>SUMIFS(СВЦЭМ!$D$39:$D$782,СВЦЭМ!$A$39:$A$782,$A53,СВЦЭМ!$B$39:$B$782,K$47)+'СЕТ СН'!$G$11+СВЦЭМ!$D$10+'СЕТ СН'!$G$6-'СЕТ СН'!$G$23</f>
        <v>776.99700429000006</v>
      </c>
      <c r="L53" s="36">
        <f>SUMIFS(СВЦЭМ!$D$39:$D$782,СВЦЭМ!$A$39:$A$782,$A53,СВЦЭМ!$B$39:$B$782,L$47)+'СЕТ СН'!$G$11+СВЦЭМ!$D$10+'СЕТ СН'!$G$6-'СЕТ СН'!$G$23</f>
        <v>790.31341912000005</v>
      </c>
      <c r="M53" s="36">
        <f>SUMIFS(СВЦЭМ!$D$39:$D$782,СВЦЭМ!$A$39:$A$782,$A53,СВЦЭМ!$B$39:$B$782,M$47)+'СЕТ СН'!$G$11+СВЦЭМ!$D$10+'СЕТ СН'!$G$6-'СЕТ СН'!$G$23</f>
        <v>806.63229573000001</v>
      </c>
      <c r="N53" s="36">
        <f>SUMIFS(СВЦЭМ!$D$39:$D$782,СВЦЭМ!$A$39:$A$782,$A53,СВЦЭМ!$B$39:$B$782,N$47)+'СЕТ СН'!$G$11+СВЦЭМ!$D$10+'СЕТ СН'!$G$6-'СЕТ СН'!$G$23</f>
        <v>840.25989258000004</v>
      </c>
      <c r="O53" s="36">
        <f>SUMIFS(СВЦЭМ!$D$39:$D$782,СВЦЭМ!$A$39:$A$782,$A53,СВЦЭМ!$B$39:$B$782,O$47)+'СЕТ СН'!$G$11+СВЦЭМ!$D$10+'СЕТ СН'!$G$6-'СЕТ СН'!$G$23</f>
        <v>866.14745030999995</v>
      </c>
      <c r="P53" s="36">
        <f>SUMIFS(СВЦЭМ!$D$39:$D$782,СВЦЭМ!$A$39:$A$782,$A53,СВЦЭМ!$B$39:$B$782,P$47)+'СЕТ СН'!$G$11+СВЦЭМ!$D$10+'СЕТ СН'!$G$6-'СЕТ СН'!$G$23</f>
        <v>868.00385869000002</v>
      </c>
      <c r="Q53" s="36">
        <f>SUMIFS(СВЦЭМ!$D$39:$D$782,СВЦЭМ!$A$39:$A$782,$A53,СВЦЭМ!$B$39:$B$782,Q$47)+'СЕТ СН'!$G$11+СВЦЭМ!$D$10+'СЕТ СН'!$G$6-'СЕТ СН'!$G$23</f>
        <v>868.61879948000001</v>
      </c>
      <c r="R53" s="36">
        <f>SUMIFS(СВЦЭМ!$D$39:$D$782,СВЦЭМ!$A$39:$A$782,$A53,СВЦЭМ!$B$39:$B$782,R$47)+'СЕТ СН'!$G$11+СВЦЭМ!$D$10+'СЕТ СН'!$G$6-'СЕТ СН'!$G$23</f>
        <v>822.03694838000001</v>
      </c>
      <c r="S53" s="36">
        <f>SUMIFS(СВЦЭМ!$D$39:$D$782,СВЦЭМ!$A$39:$A$782,$A53,СВЦЭМ!$B$39:$B$782,S$47)+'СЕТ СН'!$G$11+СВЦЭМ!$D$10+'СЕТ СН'!$G$6-'СЕТ СН'!$G$23</f>
        <v>792.21967759000006</v>
      </c>
      <c r="T53" s="36">
        <f>SUMIFS(СВЦЭМ!$D$39:$D$782,СВЦЭМ!$A$39:$A$782,$A53,СВЦЭМ!$B$39:$B$782,T$47)+'СЕТ СН'!$G$11+СВЦЭМ!$D$10+'СЕТ СН'!$G$6-'СЕТ СН'!$G$23</f>
        <v>774.37560334</v>
      </c>
      <c r="U53" s="36">
        <f>SUMIFS(СВЦЭМ!$D$39:$D$782,СВЦЭМ!$A$39:$A$782,$A53,СВЦЭМ!$B$39:$B$782,U$47)+'СЕТ СН'!$G$11+СВЦЭМ!$D$10+'СЕТ СН'!$G$6-'СЕТ СН'!$G$23</f>
        <v>772.56412423000006</v>
      </c>
      <c r="V53" s="36">
        <f>SUMIFS(СВЦЭМ!$D$39:$D$782,СВЦЭМ!$A$39:$A$782,$A53,СВЦЭМ!$B$39:$B$782,V$47)+'СЕТ СН'!$G$11+СВЦЭМ!$D$10+'СЕТ СН'!$G$6-'СЕТ СН'!$G$23</f>
        <v>774.64478695000003</v>
      </c>
      <c r="W53" s="36">
        <f>SUMIFS(СВЦЭМ!$D$39:$D$782,СВЦЭМ!$A$39:$A$782,$A53,СВЦЭМ!$B$39:$B$782,W$47)+'СЕТ СН'!$G$11+СВЦЭМ!$D$10+'СЕТ СН'!$G$6-'СЕТ СН'!$G$23</f>
        <v>795.21952079000005</v>
      </c>
      <c r="X53" s="36">
        <f>SUMIFS(СВЦЭМ!$D$39:$D$782,СВЦЭМ!$A$39:$A$782,$A53,СВЦЭМ!$B$39:$B$782,X$47)+'СЕТ СН'!$G$11+СВЦЭМ!$D$10+'СЕТ СН'!$G$6-'СЕТ СН'!$G$23</f>
        <v>788.78699577999998</v>
      </c>
      <c r="Y53" s="36">
        <f>SUMIFS(СВЦЭМ!$D$39:$D$782,СВЦЭМ!$A$39:$A$782,$A53,СВЦЭМ!$B$39:$B$782,Y$47)+'СЕТ СН'!$G$11+СВЦЭМ!$D$10+'СЕТ СН'!$G$6-'СЕТ СН'!$G$23</f>
        <v>759.43921716</v>
      </c>
    </row>
    <row r="54" spans="1:25" ht="15.75" x14ac:dyDescent="0.2">
      <c r="A54" s="35">
        <f t="shared" si="1"/>
        <v>44354</v>
      </c>
      <c r="B54" s="36">
        <f>SUMIFS(СВЦЭМ!$D$39:$D$782,СВЦЭМ!$A$39:$A$782,$A54,СВЦЭМ!$B$39:$B$782,B$47)+'СЕТ СН'!$G$11+СВЦЭМ!$D$10+'СЕТ СН'!$G$6-'СЕТ СН'!$G$23</f>
        <v>740.77311592000001</v>
      </c>
      <c r="C54" s="36">
        <f>SUMIFS(СВЦЭМ!$D$39:$D$782,СВЦЭМ!$A$39:$A$782,$A54,СВЦЭМ!$B$39:$B$782,C$47)+'СЕТ СН'!$G$11+СВЦЭМ!$D$10+'СЕТ СН'!$G$6-'СЕТ СН'!$G$23</f>
        <v>806.53074227000002</v>
      </c>
      <c r="D54" s="36">
        <f>SUMIFS(СВЦЭМ!$D$39:$D$782,СВЦЭМ!$A$39:$A$782,$A54,СВЦЭМ!$B$39:$B$782,D$47)+'СЕТ СН'!$G$11+СВЦЭМ!$D$10+'СЕТ СН'!$G$6-'СЕТ СН'!$G$23</f>
        <v>879.68394509000007</v>
      </c>
      <c r="E54" s="36">
        <f>SUMIFS(СВЦЭМ!$D$39:$D$782,СВЦЭМ!$A$39:$A$782,$A54,СВЦЭМ!$B$39:$B$782,E$47)+'СЕТ СН'!$G$11+СВЦЭМ!$D$10+'СЕТ СН'!$G$6-'СЕТ СН'!$G$23</f>
        <v>899.14512119000005</v>
      </c>
      <c r="F54" s="36">
        <f>SUMIFS(СВЦЭМ!$D$39:$D$782,СВЦЭМ!$A$39:$A$782,$A54,СВЦЭМ!$B$39:$B$782,F$47)+'СЕТ СН'!$G$11+СВЦЭМ!$D$10+'СЕТ СН'!$G$6-'СЕТ СН'!$G$23</f>
        <v>898.61058164999997</v>
      </c>
      <c r="G54" s="36">
        <f>SUMIFS(СВЦЭМ!$D$39:$D$782,СВЦЭМ!$A$39:$A$782,$A54,СВЦЭМ!$B$39:$B$782,G$47)+'СЕТ СН'!$G$11+СВЦЭМ!$D$10+'СЕТ СН'!$G$6-'СЕТ СН'!$G$23</f>
        <v>886.34934354000006</v>
      </c>
      <c r="H54" s="36">
        <f>SUMIFS(СВЦЭМ!$D$39:$D$782,СВЦЭМ!$A$39:$A$782,$A54,СВЦЭМ!$B$39:$B$782,H$47)+'СЕТ СН'!$G$11+СВЦЭМ!$D$10+'СЕТ СН'!$G$6-'СЕТ СН'!$G$23</f>
        <v>858.80379085000004</v>
      </c>
      <c r="I54" s="36">
        <f>SUMIFS(СВЦЭМ!$D$39:$D$782,СВЦЭМ!$A$39:$A$782,$A54,СВЦЭМ!$B$39:$B$782,I$47)+'СЕТ СН'!$G$11+СВЦЭМ!$D$10+'СЕТ СН'!$G$6-'СЕТ СН'!$G$23</f>
        <v>776.89160590000006</v>
      </c>
      <c r="J54" s="36">
        <f>SUMIFS(СВЦЭМ!$D$39:$D$782,СВЦЭМ!$A$39:$A$782,$A54,СВЦЭМ!$B$39:$B$782,J$47)+'СЕТ СН'!$G$11+СВЦЭМ!$D$10+'СЕТ СН'!$G$6-'СЕТ СН'!$G$23</f>
        <v>776.70840190000001</v>
      </c>
      <c r="K54" s="36">
        <f>SUMIFS(СВЦЭМ!$D$39:$D$782,СВЦЭМ!$A$39:$A$782,$A54,СВЦЭМ!$B$39:$B$782,K$47)+'СЕТ СН'!$G$11+СВЦЭМ!$D$10+'СЕТ СН'!$G$6-'СЕТ СН'!$G$23</f>
        <v>802.77240575999997</v>
      </c>
      <c r="L54" s="36">
        <f>SUMIFS(СВЦЭМ!$D$39:$D$782,СВЦЭМ!$A$39:$A$782,$A54,СВЦЭМ!$B$39:$B$782,L$47)+'СЕТ СН'!$G$11+СВЦЭМ!$D$10+'СЕТ СН'!$G$6-'СЕТ СН'!$G$23</f>
        <v>815.01766322000003</v>
      </c>
      <c r="M54" s="36">
        <f>SUMIFS(СВЦЭМ!$D$39:$D$782,СВЦЭМ!$A$39:$A$782,$A54,СВЦЭМ!$B$39:$B$782,M$47)+'СЕТ СН'!$G$11+СВЦЭМ!$D$10+'СЕТ СН'!$G$6-'СЕТ СН'!$G$23</f>
        <v>801.72787832999995</v>
      </c>
      <c r="N54" s="36">
        <f>SUMIFS(СВЦЭМ!$D$39:$D$782,СВЦЭМ!$A$39:$A$782,$A54,СВЦЭМ!$B$39:$B$782,N$47)+'СЕТ СН'!$G$11+СВЦЭМ!$D$10+'СЕТ СН'!$G$6-'СЕТ СН'!$G$23</f>
        <v>826.67584856999997</v>
      </c>
      <c r="O54" s="36">
        <f>SUMIFS(СВЦЭМ!$D$39:$D$782,СВЦЭМ!$A$39:$A$782,$A54,СВЦЭМ!$B$39:$B$782,O$47)+'СЕТ СН'!$G$11+СВЦЭМ!$D$10+'СЕТ СН'!$G$6-'СЕТ СН'!$G$23</f>
        <v>865.31575369000007</v>
      </c>
      <c r="P54" s="36">
        <f>SUMIFS(СВЦЭМ!$D$39:$D$782,СВЦЭМ!$A$39:$A$782,$A54,СВЦЭМ!$B$39:$B$782,P$47)+'СЕТ СН'!$G$11+СВЦЭМ!$D$10+'СЕТ СН'!$G$6-'СЕТ СН'!$G$23</f>
        <v>875.31166154000005</v>
      </c>
      <c r="Q54" s="36">
        <f>SUMIFS(СВЦЭМ!$D$39:$D$782,СВЦЭМ!$A$39:$A$782,$A54,СВЦЭМ!$B$39:$B$782,Q$47)+'СЕТ СН'!$G$11+СВЦЭМ!$D$10+'СЕТ СН'!$G$6-'СЕТ СН'!$G$23</f>
        <v>879.94892643000003</v>
      </c>
      <c r="R54" s="36">
        <f>SUMIFS(СВЦЭМ!$D$39:$D$782,СВЦЭМ!$A$39:$A$782,$A54,СВЦЭМ!$B$39:$B$782,R$47)+'СЕТ СН'!$G$11+СВЦЭМ!$D$10+'СЕТ СН'!$G$6-'СЕТ СН'!$G$23</f>
        <v>822.73152958000003</v>
      </c>
      <c r="S54" s="36">
        <f>SUMIFS(СВЦЭМ!$D$39:$D$782,СВЦЭМ!$A$39:$A$782,$A54,СВЦЭМ!$B$39:$B$782,S$47)+'СЕТ СН'!$G$11+СВЦЭМ!$D$10+'СЕТ СН'!$G$6-'СЕТ СН'!$G$23</f>
        <v>777.63855398999999</v>
      </c>
      <c r="T54" s="36">
        <f>SUMIFS(СВЦЭМ!$D$39:$D$782,СВЦЭМ!$A$39:$A$782,$A54,СВЦЭМ!$B$39:$B$782,T$47)+'СЕТ СН'!$G$11+СВЦЭМ!$D$10+'СЕТ СН'!$G$6-'СЕТ СН'!$G$23</f>
        <v>783.99152938999998</v>
      </c>
      <c r="U54" s="36">
        <f>SUMIFS(СВЦЭМ!$D$39:$D$782,СВЦЭМ!$A$39:$A$782,$A54,СВЦЭМ!$B$39:$B$782,U$47)+'СЕТ СН'!$G$11+СВЦЭМ!$D$10+'СЕТ СН'!$G$6-'СЕТ СН'!$G$23</f>
        <v>796.17992129000004</v>
      </c>
      <c r="V54" s="36">
        <f>SUMIFS(СВЦЭМ!$D$39:$D$782,СВЦЭМ!$A$39:$A$782,$A54,СВЦЭМ!$B$39:$B$782,V$47)+'СЕТ СН'!$G$11+СВЦЭМ!$D$10+'СЕТ СН'!$G$6-'СЕТ СН'!$G$23</f>
        <v>814.49985671000002</v>
      </c>
      <c r="W54" s="36">
        <f>SUMIFS(СВЦЭМ!$D$39:$D$782,СВЦЭМ!$A$39:$A$782,$A54,СВЦЭМ!$B$39:$B$782,W$47)+'СЕТ СН'!$G$11+СВЦЭМ!$D$10+'СЕТ СН'!$G$6-'СЕТ СН'!$G$23</f>
        <v>831.89478305</v>
      </c>
      <c r="X54" s="36">
        <f>SUMIFS(СВЦЭМ!$D$39:$D$782,СВЦЭМ!$A$39:$A$782,$A54,СВЦЭМ!$B$39:$B$782,X$47)+'СЕТ СН'!$G$11+СВЦЭМ!$D$10+'СЕТ СН'!$G$6-'СЕТ СН'!$G$23</f>
        <v>818.14358277999997</v>
      </c>
      <c r="Y54" s="36">
        <f>SUMIFS(СВЦЭМ!$D$39:$D$782,СВЦЭМ!$A$39:$A$782,$A54,СВЦЭМ!$B$39:$B$782,Y$47)+'СЕТ СН'!$G$11+СВЦЭМ!$D$10+'СЕТ СН'!$G$6-'СЕТ СН'!$G$23</f>
        <v>741.25593193999998</v>
      </c>
    </row>
    <row r="55" spans="1:25" ht="15.75" x14ac:dyDescent="0.2">
      <c r="A55" s="35">
        <f t="shared" si="1"/>
        <v>44355</v>
      </c>
      <c r="B55" s="36">
        <f>SUMIFS(СВЦЭМ!$D$39:$D$782,СВЦЭМ!$A$39:$A$782,$A55,СВЦЭМ!$B$39:$B$782,B$47)+'СЕТ СН'!$G$11+СВЦЭМ!$D$10+'СЕТ СН'!$G$6-'СЕТ СН'!$G$23</f>
        <v>724.60046336000005</v>
      </c>
      <c r="C55" s="36">
        <f>SUMIFS(СВЦЭМ!$D$39:$D$782,СВЦЭМ!$A$39:$A$782,$A55,СВЦЭМ!$B$39:$B$782,C$47)+'СЕТ СН'!$G$11+СВЦЭМ!$D$10+'СЕТ СН'!$G$6-'СЕТ СН'!$G$23</f>
        <v>800.07362118000003</v>
      </c>
      <c r="D55" s="36">
        <f>SUMIFS(СВЦЭМ!$D$39:$D$782,СВЦЭМ!$A$39:$A$782,$A55,СВЦЭМ!$B$39:$B$782,D$47)+'СЕТ СН'!$G$11+СВЦЭМ!$D$10+'СЕТ СН'!$G$6-'СЕТ СН'!$G$23</f>
        <v>880.57127842</v>
      </c>
      <c r="E55" s="36">
        <f>SUMIFS(СВЦЭМ!$D$39:$D$782,СВЦЭМ!$A$39:$A$782,$A55,СВЦЭМ!$B$39:$B$782,E$47)+'СЕТ СН'!$G$11+СВЦЭМ!$D$10+'СЕТ СН'!$G$6-'СЕТ СН'!$G$23</f>
        <v>896.40868726999997</v>
      </c>
      <c r="F55" s="36">
        <f>SUMIFS(СВЦЭМ!$D$39:$D$782,СВЦЭМ!$A$39:$A$782,$A55,СВЦЭМ!$B$39:$B$782,F$47)+'СЕТ СН'!$G$11+СВЦЭМ!$D$10+'СЕТ СН'!$G$6-'СЕТ СН'!$G$23</f>
        <v>893.39139780000005</v>
      </c>
      <c r="G55" s="36">
        <f>SUMIFS(СВЦЭМ!$D$39:$D$782,СВЦЭМ!$A$39:$A$782,$A55,СВЦЭМ!$B$39:$B$782,G$47)+'СЕТ СН'!$G$11+СВЦЭМ!$D$10+'СЕТ СН'!$G$6-'СЕТ СН'!$G$23</f>
        <v>883.52911134999999</v>
      </c>
      <c r="H55" s="36">
        <f>SUMIFS(СВЦЭМ!$D$39:$D$782,СВЦЭМ!$A$39:$A$782,$A55,СВЦЭМ!$B$39:$B$782,H$47)+'СЕТ СН'!$G$11+СВЦЭМ!$D$10+'СЕТ СН'!$G$6-'СЕТ СН'!$G$23</f>
        <v>837.05344448000005</v>
      </c>
      <c r="I55" s="36">
        <f>SUMIFS(СВЦЭМ!$D$39:$D$782,СВЦЭМ!$A$39:$A$782,$A55,СВЦЭМ!$B$39:$B$782,I$47)+'СЕТ СН'!$G$11+СВЦЭМ!$D$10+'СЕТ СН'!$G$6-'СЕТ СН'!$G$23</f>
        <v>755.58045564999998</v>
      </c>
      <c r="J55" s="36">
        <f>SUMIFS(СВЦЭМ!$D$39:$D$782,СВЦЭМ!$A$39:$A$782,$A55,СВЦЭМ!$B$39:$B$782,J$47)+'СЕТ СН'!$G$11+СВЦЭМ!$D$10+'СЕТ СН'!$G$6-'СЕТ СН'!$G$23</f>
        <v>734.84332108000001</v>
      </c>
      <c r="K55" s="36">
        <f>SUMIFS(СВЦЭМ!$D$39:$D$782,СВЦЭМ!$A$39:$A$782,$A55,СВЦЭМ!$B$39:$B$782,K$47)+'СЕТ СН'!$G$11+СВЦЭМ!$D$10+'СЕТ СН'!$G$6-'СЕТ СН'!$G$23</f>
        <v>737.06503270999997</v>
      </c>
      <c r="L55" s="36">
        <f>SUMIFS(СВЦЭМ!$D$39:$D$782,СВЦЭМ!$A$39:$A$782,$A55,СВЦЭМ!$B$39:$B$782,L$47)+'СЕТ СН'!$G$11+СВЦЭМ!$D$10+'СЕТ СН'!$G$6-'СЕТ СН'!$G$23</f>
        <v>736.80465063999998</v>
      </c>
      <c r="M55" s="36">
        <f>SUMIFS(СВЦЭМ!$D$39:$D$782,СВЦЭМ!$A$39:$A$782,$A55,СВЦЭМ!$B$39:$B$782,M$47)+'СЕТ СН'!$G$11+СВЦЭМ!$D$10+'СЕТ СН'!$G$6-'СЕТ СН'!$G$23</f>
        <v>747.20903110000006</v>
      </c>
      <c r="N55" s="36">
        <f>SUMIFS(СВЦЭМ!$D$39:$D$782,СВЦЭМ!$A$39:$A$782,$A55,СВЦЭМ!$B$39:$B$782,N$47)+'СЕТ СН'!$G$11+СВЦЭМ!$D$10+'СЕТ СН'!$G$6-'СЕТ СН'!$G$23</f>
        <v>791.66927089000001</v>
      </c>
      <c r="O55" s="36">
        <f>SUMIFS(СВЦЭМ!$D$39:$D$782,СВЦЭМ!$A$39:$A$782,$A55,СВЦЭМ!$B$39:$B$782,O$47)+'СЕТ СН'!$G$11+СВЦЭМ!$D$10+'СЕТ СН'!$G$6-'СЕТ СН'!$G$23</f>
        <v>837.32823303999999</v>
      </c>
      <c r="P55" s="36">
        <f>SUMIFS(СВЦЭМ!$D$39:$D$782,СВЦЭМ!$A$39:$A$782,$A55,СВЦЭМ!$B$39:$B$782,P$47)+'СЕТ СН'!$G$11+СВЦЭМ!$D$10+'СЕТ СН'!$G$6-'СЕТ СН'!$G$23</f>
        <v>842.14575554999999</v>
      </c>
      <c r="Q55" s="36">
        <f>SUMIFS(СВЦЭМ!$D$39:$D$782,СВЦЭМ!$A$39:$A$782,$A55,СВЦЭМ!$B$39:$B$782,Q$47)+'СЕТ СН'!$G$11+СВЦЭМ!$D$10+'СЕТ СН'!$G$6-'СЕТ СН'!$G$23</f>
        <v>843.55008699999996</v>
      </c>
      <c r="R55" s="36">
        <f>SUMIFS(СВЦЭМ!$D$39:$D$782,СВЦЭМ!$A$39:$A$782,$A55,СВЦЭМ!$B$39:$B$782,R$47)+'СЕТ СН'!$G$11+СВЦЭМ!$D$10+'СЕТ СН'!$G$6-'СЕТ СН'!$G$23</f>
        <v>791.85493141999996</v>
      </c>
      <c r="S55" s="36">
        <f>SUMIFS(СВЦЭМ!$D$39:$D$782,СВЦЭМ!$A$39:$A$782,$A55,СВЦЭМ!$B$39:$B$782,S$47)+'СЕТ СН'!$G$11+СВЦЭМ!$D$10+'СЕТ СН'!$G$6-'СЕТ СН'!$G$23</f>
        <v>737.33863475999999</v>
      </c>
      <c r="T55" s="36">
        <f>SUMIFS(СВЦЭМ!$D$39:$D$782,СВЦЭМ!$A$39:$A$782,$A55,СВЦЭМ!$B$39:$B$782,T$47)+'СЕТ СН'!$G$11+СВЦЭМ!$D$10+'СЕТ СН'!$G$6-'СЕТ СН'!$G$23</f>
        <v>718.68726592999997</v>
      </c>
      <c r="U55" s="36">
        <f>SUMIFS(СВЦЭМ!$D$39:$D$782,СВЦЭМ!$A$39:$A$782,$A55,СВЦЭМ!$B$39:$B$782,U$47)+'СЕТ СН'!$G$11+СВЦЭМ!$D$10+'СЕТ СН'!$G$6-'СЕТ СН'!$G$23</f>
        <v>711.52435111</v>
      </c>
      <c r="V55" s="36">
        <f>SUMIFS(СВЦЭМ!$D$39:$D$782,СВЦЭМ!$A$39:$A$782,$A55,СВЦЭМ!$B$39:$B$782,V$47)+'СЕТ СН'!$G$11+СВЦЭМ!$D$10+'СЕТ СН'!$G$6-'СЕТ СН'!$G$23</f>
        <v>710.15627312000004</v>
      </c>
      <c r="W55" s="36">
        <f>SUMIFS(СВЦЭМ!$D$39:$D$782,СВЦЭМ!$A$39:$A$782,$A55,СВЦЭМ!$B$39:$B$782,W$47)+'СЕТ СН'!$G$11+СВЦЭМ!$D$10+'СЕТ СН'!$G$6-'СЕТ СН'!$G$23</f>
        <v>728.00010875999999</v>
      </c>
      <c r="X55" s="36">
        <f>SUMIFS(СВЦЭМ!$D$39:$D$782,СВЦЭМ!$A$39:$A$782,$A55,СВЦЭМ!$B$39:$B$782,X$47)+'СЕТ СН'!$G$11+СВЦЭМ!$D$10+'СЕТ СН'!$G$6-'СЕТ СН'!$G$23</f>
        <v>713.12458759000003</v>
      </c>
      <c r="Y55" s="36">
        <f>SUMIFS(СВЦЭМ!$D$39:$D$782,СВЦЭМ!$A$39:$A$782,$A55,СВЦЭМ!$B$39:$B$782,Y$47)+'СЕТ СН'!$G$11+СВЦЭМ!$D$10+'СЕТ СН'!$G$6-'СЕТ СН'!$G$23</f>
        <v>698.51139927999998</v>
      </c>
    </row>
    <row r="56" spans="1:25" ht="15.75" x14ac:dyDescent="0.2">
      <c r="A56" s="35">
        <f t="shared" si="1"/>
        <v>44356</v>
      </c>
      <c r="B56" s="36">
        <f>SUMIFS(СВЦЭМ!$D$39:$D$782,СВЦЭМ!$A$39:$A$782,$A56,СВЦЭМ!$B$39:$B$782,B$47)+'СЕТ СН'!$G$11+СВЦЭМ!$D$10+'СЕТ СН'!$G$6-'СЕТ СН'!$G$23</f>
        <v>739.55848828000001</v>
      </c>
      <c r="C56" s="36">
        <f>SUMIFS(СВЦЭМ!$D$39:$D$782,СВЦЭМ!$A$39:$A$782,$A56,СВЦЭМ!$B$39:$B$782,C$47)+'СЕТ СН'!$G$11+СВЦЭМ!$D$10+'СЕТ СН'!$G$6-'СЕТ СН'!$G$23</f>
        <v>809.24327836999998</v>
      </c>
      <c r="D56" s="36">
        <f>SUMIFS(СВЦЭМ!$D$39:$D$782,СВЦЭМ!$A$39:$A$782,$A56,СВЦЭМ!$B$39:$B$782,D$47)+'СЕТ СН'!$G$11+СВЦЭМ!$D$10+'СЕТ СН'!$G$6-'СЕТ СН'!$G$23</f>
        <v>877.32584462</v>
      </c>
      <c r="E56" s="36">
        <f>SUMIFS(СВЦЭМ!$D$39:$D$782,СВЦЭМ!$A$39:$A$782,$A56,СВЦЭМ!$B$39:$B$782,E$47)+'СЕТ СН'!$G$11+СВЦЭМ!$D$10+'СЕТ СН'!$G$6-'СЕТ СН'!$G$23</f>
        <v>887.09278315000006</v>
      </c>
      <c r="F56" s="36">
        <f>SUMIFS(СВЦЭМ!$D$39:$D$782,СВЦЭМ!$A$39:$A$782,$A56,СВЦЭМ!$B$39:$B$782,F$47)+'СЕТ СН'!$G$11+СВЦЭМ!$D$10+'СЕТ СН'!$G$6-'СЕТ СН'!$G$23</f>
        <v>887.17377491000002</v>
      </c>
      <c r="G56" s="36">
        <f>SUMIFS(СВЦЭМ!$D$39:$D$782,СВЦЭМ!$A$39:$A$782,$A56,СВЦЭМ!$B$39:$B$782,G$47)+'СЕТ СН'!$G$11+СВЦЭМ!$D$10+'СЕТ СН'!$G$6-'СЕТ СН'!$G$23</f>
        <v>872.52451799000005</v>
      </c>
      <c r="H56" s="36">
        <f>SUMIFS(СВЦЭМ!$D$39:$D$782,СВЦЭМ!$A$39:$A$782,$A56,СВЦЭМ!$B$39:$B$782,H$47)+'СЕТ СН'!$G$11+СВЦЭМ!$D$10+'СЕТ СН'!$G$6-'СЕТ СН'!$G$23</f>
        <v>834.65436495999995</v>
      </c>
      <c r="I56" s="36">
        <f>SUMIFS(СВЦЭМ!$D$39:$D$782,СВЦЭМ!$A$39:$A$782,$A56,СВЦЭМ!$B$39:$B$782,I$47)+'СЕТ СН'!$G$11+СВЦЭМ!$D$10+'СЕТ СН'!$G$6-'СЕТ СН'!$G$23</f>
        <v>755.52256776000002</v>
      </c>
      <c r="J56" s="36">
        <f>SUMIFS(СВЦЭМ!$D$39:$D$782,СВЦЭМ!$A$39:$A$782,$A56,СВЦЭМ!$B$39:$B$782,J$47)+'СЕТ СН'!$G$11+СВЦЭМ!$D$10+'СЕТ СН'!$G$6-'СЕТ СН'!$G$23</f>
        <v>739.55426480000006</v>
      </c>
      <c r="K56" s="36">
        <f>SUMIFS(СВЦЭМ!$D$39:$D$782,СВЦЭМ!$A$39:$A$782,$A56,СВЦЭМ!$B$39:$B$782,K$47)+'СЕТ СН'!$G$11+СВЦЭМ!$D$10+'СЕТ СН'!$G$6-'СЕТ СН'!$G$23</f>
        <v>746.64364043</v>
      </c>
      <c r="L56" s="36">
        <f>SUMIFS(СВЦЭМ!$D$39:$D$782,СВЦЭМ!$A$39:$A$782,$A56,СВЦЭМ!$B$39:$B$782,L$47)+'СЕТ СН'!$G$11+СВЦЭМ!$D$10+'СЕТ СН'!$G$6-'СЕТ СН'!$G$23</f>
        <v>751.58415097</v>
      </c>
      <c r="M56" s="36">
        <f>SUMIFS(СВЦЭМ!$D$39:$D$782,СВЦЭМ!$A$39:$A$782,$A56,СВЦЭМ!$B$39:$B$782,M$47)+'СЕТ СН'!$G$11+СВЦЭМ!$D$10+'СЕТ СН'!$G$6-'СЕТ СН'!$G$23</f>
        <v>761.57834035999997</v>
      </c>
      <c r="N56" s="36">
        <f>SUMIFS(СВЦЭМ!$D$39:$D$782,СВЦЭМ!$A$39:$A$782,$A56,СВЦЭМ!$B$39:$B$782,N$47)+'СЕТ СН'!$G$11+СВЦЭМ!$D$10+'СЕТ СН'!$G$6-'СЕТ СН'!$G$23</f>
        <v>802.74465824000004</v>
      </c>
      <c r="O56" s="36">
        <f>SUMIFS(СВЦЭМ!$D$39:$D$782,СВЦЭМ!$A$39:$A$782,$A56,СВЦЭМ!$B$39:$B$782,O$47)+'СЕТ СН'!$G$11+СВЦЭМ!$D$10+'СЕТ СН'!$G$6-'СЕТ СН'!$G$23</f>
        <v>859.31003751000003</v>
      </c>
      <c r="P56" s="36">
        <f>SUMIFS(СВЦЭМ!$D$39:$D$782,СВЦЭМ!$A$39:$A$782,$A56,СВЦЭМ!$B$39:$B$782,P$47)+'СЕТ СН'!$G$11+СВЦЭМ!$D$10+'СЕТ СН'!$G$6-'СЕТ СН'!$G$23</f>
        <v>857.93451742000002</v>
      </c>
      <c r="Q56" s="36">
        <f>SUMIFS(СВЦЭМ!$D$39:$D$782,СВЦЭМ!$A$39:$A$782,$A56,СВЦЭМ!$B$39:$B$782,Q$47)+'СЕТ СН'!$G$11+СВЦЭМ!$D$10+'СЕТ СН'!$G$6-'СЕТ СН'!$G$23</f>
        <v>849.81460239</v>
      </c>
      <c r="R56" s="36">
        <f>SUMIFS(СВЦЭМ!$D$39:$D$782,СВЦЭМ!$A$39:$A$782,$A56,СВЦЭМ!$B$39:$B$782,R$47)+'СЕТ СН'!$G$11+СВЦЭМ!$D$10+'СЕТ СН'!$G$6-'СЕТ СН'!$G$23</f>
        <v>795.60174777999998</v>
      </c>
      <c r="S56" s="36">
        <f>SUMIFS(СВЦЭМ!$D$39:$D$782,СВЦЭМ!$A$39:$A$782,$A56,СВЦЭМ!$B$39:$B$782,S$47)+'СЕТ СН'!$G$11+СВЦЭМ!$D$10+'СЕТ СН'!$G$6-'СЕТ СН'!$G$23</f>
        <v>737.42626702999996</v>
      </c>
      <c r="T56" s="36">
        <f>SUMIFS(СВЦЭМ!$D$39:$D$782,СВЦЭМ!$A$39:$A$782,$A56,СВЦЭМ!$B$39:$B$782,T$47)+'СЕТ СН'!$G$11+СВЦЭМ!$D$10+'СЕТ СН'!$G$6-'СЕТ СН'!$G$23</f>
        <v>719.23499770000001</v>
      </c>
      <c r="U56" s="36">
        <f>SUMIFS(СВЦЭМ!$D$39:$D$782,СВЦЭМ!$A$39:$A$782,$A56,СВЦЭМ!$B$39:$B$782,U$47)+'СЕТ СН'!$G$11+СВЦЭМ!$D$10+'СЕТ СН'!$G$6-'СЕТ СН'!$G$23</f>
        <v>702.89095192000002</v>
      </c>
      <c r="V56" s="36">
        <f>SUMIFS(СВЦЭМ!$D$39:$D$782,СВЦЭМ!$A$39:$A$782,$A56,СВЦЭМ!$B$39:$B$782,V$47)+'СЕТ СН'!$G$11+СВЦЭМ!$D$10+'СЕТ СН'!$G$6-'СЕТ СН'!$G$23</f>
        <v>706.80288553000003</v>
      </c>
      <c r="W56" s="36">
        <f>SUMIFS(СВЦЭМ!$D$39:$D$782,СВЦЭМ!$A$39:$A$782,$A56,СВЦЭМ!$B$39:$B$782,W$47)+'СЕТ СН'!$G$11+СВЦЭМ!$D$10+'СЕТ СН'!$G$6-'СЕТ СН'!$G$23</f>
        <v>721.91748977999998</v>
      </c>
      <c r="X56" s="36">
        <f>SUMIFS(СВЦЭМ!$D$39:$D$782,СВЦЭМ!$A$39:$A$782,$A56,СВЦЭМ!$B$39:$B$782,X$47)+'СЕТ СН'!$G$11+СВЦЭМ!$D$10+'СЕТ СН'!$G$6-'СЕТ СН'!$G$23</f>
        <v>713.26105381000002</v>
      </c>
      <c r="Y56" s="36">
        <f>SUMIFS(СВЦЭМ!$D$39:$D$782,СВЦЭМ!$A$39:$A$782,$A56,СВЦЭМ!$B$39:$B$782,Y$47)+'СЕТ СН'!$G$11+СВЦЭМ!$D$10+'СЕТ СН'!$G$6-'СЕТ СН'!$G$23</f>
        <v>691.08899812000004</v>
      </c>
    </row>
    <row r="57" spans="1:25" ht="15.75" x14ac:dyDescent="0.2">
      <c r="A57" s="35">
        <f t="shared" si="1"/>
        <v>44357</v>
      </c>
      <c r="B57" s="36">
        <f>SUMIFS(СВЦЭМ!$D$39:$D$782,СВЦЭМ!$A$39:$A$782,$A57,СВЦЭМ!$B$39:$B$782,B$47)+'СЕТ СН'!$G$11+СВЦЭМ!$D$10+'СЕТ СН'!$G$6-'СЕТ СН'!$G$23</f>
        <v>695.05399351000005</v>
      </c>
      <c r="C57" s="36">
        <f>SUMIFS(СВЦЭМ!$D$39:$D$782,СВЦЭМ!$A$39:$A$782,$A57,СВЦЭМ!$B$39:$B$782,C$47)+'СЕТ СН'!$G$11+СВЦЭМ!$D$10+'СЕТ СН'!$G$6-'СЕТ СН'!$G$23</f>
        <v>749.13040151999996</v>
      </c>
      <c r="D57" s="36">
        <f>SUMIFS(СВЦЭМ!$D$39:$D$782,СВЦЭМ!$A$39:$A$782,$A57,СВЦЭМ!$B$39:$B$782,D$47)+'СЕТ СН'!$G$11+СВЦЭМ!$D$10+'СЕТ СН'!$G$6-'СЕТ СН'!$G$23</f>
        <v>810.60676039999998</v>
      </c>
      <c r="E57" s="36">
        <f>SUMIFS(СВЦЭМ!$D$39:$D$782,СВЦЭМ!$A$39:$A$782,$A57,СВЦЭМ!$B$39:$B$782,E$47)+'СЕТ СН'!$G$11+СВЦЭМ!$D$10+'СЕТ СН'!$G$6-'СЕТ СН'!$G$23</f>
        <v>827.75655440000003</v>
      </c>
      <c r="F57" s="36">
        <f>SUMIFS(СВЦЭМ!$D$39:$D$782,СВЦЭМ!$A$39:$A$782,$A57,СВЦЭМ!$B$39:$B$782,F$47)+'СЕТ СН'!$G$11+СВЦЭМ!$D$10+'СЕТ СН'!$G$6-'СЕТ СН'!$G$23</f>
        <v>824.02873825000006</v>
      </c>
      <c r="G57" s="36">
        <f>SUMIFS(СВЦЭМ!$D$39:$D$782,СВЦЭМ!$A$39:$A$782,$A57,СВЦЭМ!$B$39:$B$782,G$47)+'СЕТ СН'!$G$11+СВЦЭМ!$D$10+'СЕТ СН'!$G$6-'СЕТ СН'!$G$23</f>
        <v>813.33170110000003</v>
      </c>
      <c r="H57" s="36">
        <f>SUMIFS(СВЦЭМ!$D$39:$D$782,СВЦЭМ!$A$39:$A$782,$A57,СВЦЭМ!$B$39:$B$782,H$47)+'СЕТ СН'!$G$11+СВЦЭМ!$D$10+'СЕТ СН'!$G$6-'СЕТ СН'!$G$23</f>
        <v>794.74189436999995</v>
      </c>
      <c r="I57" s="36">
        <f>SUMIFS(СВЦЭМ!$D$39:$D$782,СВЦЭМ!$A$39:$A$782,$A57,СВЦЭМ!$B$39:$B$782,I$47)+'СЕТ СН'!$G$11+СВЦЭМ!$D$10+'СЕТ СН'!$G$6-'СЕТ СН'!$G$23</f>
        <v>753.62232481000001</v>
      </c>
      <c r="J57" s="36">
        <f>SUMIFS(СВЦЭМ!$D$39:$D$782,СВЦЭМ!$A$39:$A$782,$A57,СВЦЭМ!$B$39:$B$782,J$47)+'СЕТ СН'!$G$11+СВЦЭМ!$D$10+'СЕТ СН'!$G$6-'СЕТ СН'!$G$23</f>
        <v>753.82437962000006</v>
      </c>
      <c r="K57" s="36">
        <f>SUMIFS(СВЦЭМ!$D$39:$D$782,СВЦЭМ!$A$39:$A$782,$A57,СВЦЭМ!$B$39:$B$782,K$47)+'СЕТ СН'!$G$11+СВЦЭМ!$D$10+'СЕТ СН'!$G$6-'СЕТ СН'!$G$23</f>
        <v>758.05269481000005</v>
      </c>
      <c r="L57" s="36">
        <f>SUMIFS(СВЦЭМ!$D$39:$D$782,СВЦЭМ!$A$39:$A$782,$A57,СВЦЭМ!$B$39:$B$782,L$47)+'СЕТ СН'!$G$11+СВЦЭМ!$D$10+'СЕТ СН'!$G$6-'СЕТ СН'!$G$23</f>
        <v>761.07190482999999</v>
      </c>
      <c r="M57" s="36">
        <f>SUMIFS(СВЦЭМ!$D$39:$D$782,СВЦЭМ!$A$39:$A$782,$A57,СВЦЭМ!$B$39:$B$782,M$47)+'СЕТ СН'!$G$11+СВЦЭМ!$D$10+'СЕТ СН'!$G$6-'СЕТ СН'!$G$23</f>
        <v>765.59366484999998</v>
      </c>
      <c r="N57" s="36">
        <f>SUMIFS(СВЦЭМ!$D$39:$D$782,СВЦЭМ!$A$39:$A$782,$A57,СВЦЭМ!$B$39:$B$782,N$47)+'СЕТ СН'!$G$11+СВЦЭМ!$D$10+'СЕТ СН'!$G$6-'СЕТ СН'!$G$23</f>
        <v>816.60266935000004</v>
      </c>
      <c r="O57" s="36">
        <f>SUMIFS(СВЦЭМ!$D$39:$D$782,СВЦЭМ!$A$39:$A$782,$A57,СВЦЭМ!$B$39:$B$782,O$47)+'СЕТ СН'!$G$11+СВЦЭМ!$D$10+'СЕТ СН'!$G$6-'СЕТ СН'!$G$23</f>
        <v>861.68680180000001</v>
      </c>
      <c r="P57" s="36">
        <f>SUMIFS(СВЦЭМ!$D$39:$D$782,СВЦЭМ!$A$39:$A$782,$A57,СВЦЭМ!$B$39:$B$782,P$47)+'СЕТ СН'!$G$11+СВЦЭМ!$D$10+'СЕТ СН'!$G$6-'СЕТ СН'!$G$23</f>
        <v>867.04667515000006</v>
      </c>
      <c r="Q57" s="36">
        <f>SUMIFS(СВЦЭМ!$D$39:$D$782,СВЦЭМ!$A$39:$A$782,$A57,СВЦЭМ!$B$39:$B$782,Q$47)+'СЕТ СН'!$G$11+СВЦЭМ!$D$10+'СЕТ СН'!$G$6-'СЕТ СН'!$G$23</f>
        <v>868.47041328</v>
      </c>
      <c r="R57" s="36">
        <f>SUMIFS(СВЦЭМ!$D$39:$D$782,СВЦЭМ!$A$39:$A$782,$A57,СВЦЭМ!$B$39:$B$782,R$47)+'СЕТ СН'!$G$11+СВЦЭМ!$D$10+'СЕТ СН'!$G$6-'СЕТ СН'!$G$23</f>
        <v>821.37848424000003</v>
      </c>
      <c r="S57" s="36">
        <f>SUMIFS(СВЦЭМ!$D$39:$D$782,СВЦЭМ!$A$39:$A$782,$A57,СВЦЭМ!$B$39:$B$782,S$47)+'СЕТ СН'!$G$11+СВЦЭМ!$D$10+'СЕТ СН'!$G$6-'СЕТ СН'!$G$23</f>
        <v>761.80362478999996</v>
      </c>
      <c r="T57" s="36">
        <f>SUMIFS(СВЦЭМ!$D$39:$D$782,СВЦЭМ!$A$39:$A$782,$A57,СВЦЭМ!$B$39:$B$782,T$47)+'СЕТ СН'!$G$11+СВЦЭМ!$D$10+'СЕТ СН'!$G$6-'СЕТ СН'!$G$23</f>
        <v>754.73317285999997</v>
      </c>
      <c r="U57" s="36">
        <f>SUMIFS(СВЦЭМ!$D$39:$D$782,СВЦЭМ!$A$39:$A$782,$A57,СВЦЭМ!$B$39:$B$782,U$47)+'СЕТ СН'!$G$11+СВЦЭМ!$D$10+'СЕТ СН'!$G$6-'СЕТ СН'!$G$23</f>
        <v>738.31225140000004</v>
      </c>
      <c r="V57" s="36">
        <f>SUMIFS(СВЦЭМ!$D$39:$D$782,СВЦЭМ!$A$39:$A$782,$A57,СВЦЭМ!$B$39:$B$782,V$47)+'СЕТ СН'!$G$11+СВЦЭМ!$D$10+'СЕТ СН'!$G$6-'СЕТ СН'!$G$23</f>
        <v>735.68359641000006</v>
      </c>
      <c r="W57" s="36">
        <f>SUMIFS(СВЦЭМ!$D$39:$D$782,СВЦЭМ!$A$39:$A$782,$A57,СВЦЭМ!$B$39:$B$782,W$47)+'СЕТ СН'!$G$11+СВЦЭМ!$D$10+'СЕТ СН'!$G$6-'СЕТ СН'!$G$23</f>
        <v>746.00068793000003</v>
      </c>
      <c r="X57" s="36">
        <f>SUMIFS(СВЦЭМ!$D$39:$D$782,СВЦЭМ!$A$39:$A$782,$A57,СВЦЭМ!$B$39:$B$782,X$47)+'СЕТ СН'!$G$11+СВЦЭМ!$D$10+'СЕТ СН'!$G$6-'СЕТ СН'!$G$23</f>
        <v>733.30592403000003</v>
      </c>
      <c r="Y57" s="36">
        <f>SUMIFS(СВЦЭМ!$D$39:$D$782,СВЦЭМ!$A$39:$A$782,$A57,СВЦЭМ!$B$39:$B$782,Y$47)+'СЕТ СН'!$G$11+СВЦЭМ!$D$10+'СЕТ СН'!$G$6-'СЕТ СН'!$G$23</f>
        <v>716.37938008000003</v>
      </c>
    </row>
    <row r="58" spans="1:25" ht="15.75" x14ac:dyDescent="0.2">
      <c r="A58" s="35">
        <f t="shared" si="1"/>
        <v>44358</v>
      </c>
      <c r="B58" s="36">
        <f>SUMIFS(СВЦЭМ!$D$39:$D$782,СВЦЭМ!$A$39:$A$782,$A58,СВЦЭМ!$B$39:$B$782,B$47)+'СЕТ СН'!$G$11+СВЦЭМ!$D$10+'СЕТ СН'!$G$6-'СЕТ СН'!$G$23</f>
        <v>742.20926298000006</v>
      </c>
      <c r="C58" s="36">
        <f>SUMIFS(СВЦЭМ!$D$39:$D$782,СВЦЭМ!$A$39:$A$782,$A58,СВЦЭМ!$B$39:$B$782,C$47)+'СЕТ СН'!$G$11+СВЦЭМ!$D$10+'СЕТ СН'!$G$6-'СЕТ СН'!$G$23</f>
        <v>794.23303582000005</v>
      </c>
      <c r="D58" s="36">
        <f>SUMIFS(СВЦЭМ!$D$39:$D$782,СВЦЭМ!$A$39:$A$782,$A58,СВЦЭМ!$B$39:$B$782,D$47)+'СЕТ СН'!$G$11+СВЦЭМ!$D$10+'СЕТ СН'!$G$6-'СЕТ СН'!$G$23</f>
        <v>852.35787232999996</v>
      </c>
      <c r="E58" s="36">
        <f>SUMIFS(СВЦЭМ!$D$39:$D$782,СВЦЭМ!$A$39:$A$782,$A58,СВЦЭМ!$B$39:$B$782,E$47)+'СЕТ СН'!$G$11+СВЦЭМ!$D$10+'СЕТ СН'!$G$6-'СЕТ СН'!$G$23</f>
        <v>859.56259829999999</v>
      </c>
      <c r="F58" s="36">
        <f>SUMIFS(СВЦЭМ!$D$39:$D$782,СВЦЭМ!$A$39:$A$782,$A58,СВЦЭМ!$B$39:$B$782,F$47)+'СЕТ СН'!$G$11+СВЦЭМ!$D$10+'СЕТ СН'!$G$6-'СЕТ СН'!$G$23</f>
        <v>856.24833006000006</v>
      </c>
      <c r="G58" s="36">
        <f>SUMIFS(СВЦЭМ!$D$39:$D$782,СВЦЭМ!$A$39:$A$782,$A58,СВЦЭМ!$B$39:$B$782,G$47)+'СЕТ СН'!$G$11+СВЦЭМ!$D$10+'СЕТ СН'!$G$6-'СЕТ СН'!$G$23</f>
        <v>860.15620736000005</v>
      </c>
      <c r="H58" s="36">
        <f>SUMIFS(СВЦЭМ!$D$39:$D$782,СВЦЭМ!$A$39:$A$782,$A58,СВЦЭМ!$B$39:$B$782,H$47)+'СЕТ СН'!$G$11+СВЦЭМ!$D$10+'СЕТ СН'!$G$6-'СЕТ СН'!$G$23</f>
        <v>826.28415671000005</v>
      </c>
      <c r="I58" s="36">
        <f>SUMIFS(СВЦЭМ!$D$39:$D$782,СВЦЭМ!$A$39:$A$782,$A58,СВЦЭМ!$B$39:$B$782,I$47)+'СЕТ СН'!$G$11+СВЦЭМ!$D$10+'СЕТ СН'!$G$6-'СЕТ СН'!$G$23</f>
        <v>792.26544732000002</v>
      </c>
      <c r="J58" s="36">
        <f>SUMIFS(СВЦЭМ!$D$39:$D$782,СВЦЭМ!$A$39:$A$782,$A58,СВЦЭМ!$B$39:$B$782,J$47)+'СЕТ СН'!$G$11+СВЦЭМ!$D$10+'СЕТ СН'!$G$6-'СЕТ СН'!$G$23</f>
        <v>782.76791925999999</v>
      </c>
      <c r="K58" s="36">
        <f>SUMIFS(СВЦЭМ!$D$39:$D$782,СВЦЭМ!$A$39:$A$782,$A58,СВЦЭМ!$B$39:$B$782,K$47)+'СЕТ СН'!$G$11+СВЦЭМ!$D$10+'СЕТ СН'!$G$6-'СЕТ СН'!$G$23</f>
        <v>774.78615496999998</v>
      </c>
      <c r="L58" s="36">
        <f>SUMIFS(СВЦЭМ!$D$39:$D$782,СВЦЭМ!$A$39:$A$782,$A58,СВЦЭМ!$B$39:$B$782,L$47)+'СЕТ СН'!$G$11+СВЦЭМ!$D$10+'СЕТ СН'!$G$6-'СЕТ СН'!$G$23</f>
        <v>774.87946360000001</v>
      </c>
      <c r="M58" s="36">
        <f>SUMIFS(СВЦЭМ!$D$39:$D$782,СВЦЭМ!$A$39:$A$782,$A58,СВЦЭМ!$B$39:$B$782,M$47)+'СЕТ СН'!$G$11+СВЦЭМ!$D$10+'СЕТ СН'!$G$6-'СЕТ СН'!$G$23</f>
        <v>793.50279050999995</v>
      </c>
      <c r="N58" s="36">
        <f>SUMIFS(СВЦЭМ!$D$39:$D$782,СВЦЭМ!$A$39:$A$782,$A58,СВЦЭМ!$B$39:$B$782,N$47)+'СЕТ СН'!$G$11+СВЦЭМ!$D$10+'СЕТ СН'!$G$6-'СЕТ СН'!$G$23</f>
        <v>837.35774822999997</v>
      </c>
      <c r="O58" s="36">
        <f>SUMIFS(СВЦЭМ!$D$39:$D$782,СВЦЭМ!$A$39:$A$782,$A58,СВЦЭМ!$B$39:$B$782,O$47)+'СЕТ СН'!$G$11+СВЦЭМ!$D$10+'СЕТ СН'!$G$6-'СЕТ СН'!$G$23</f>
        <v>849.09639514000003</v>
      </c>
      <c r="P58" s="36">
        <f>SUMIFS(СВЦЭМ!$D$39:$D$782,СВЦЭМ!$A$39:$A$782,$A58,СВЦЭМ!$B$39:$B$782,P$47)+'СЕТ СН'!$G$11+СВЦЭМ!$D$10+'СЕТ СН'!$G$6-'СЕТ СН'!$G$23</f>
        <v>845.24947396000005</v>
      </c>
      <c r="Q58" s="36">
        <f>SUMIFS(СВЦЭМ!$D$39:$D$782,СВЦЭМ!$A$39:$A$782,$A58,СВЦЭМ!$B$39:$B$782,Q$47)+'СЕТ СН'!$G$11+СВЦЭМ!$D$10+'СЕТ СН'!$G$6-'СЕТ СН'!$G$23</f>
        <v>858.97440726000002</v>
      </c>
      <c r="R58" s="36">
        <f>SUMIFS(СВЦЭМ!$D$39:$D$782,СВЦЭМ!$A$39:$A$782,$A58,СВЦЭМ!$B$39:$B$782,R$47)+'СЕТ СН'!$G$11+СВЦЭМ!$D$10+'СЕТ СН'!$G$6-'СЕТ СН'!$G$23</f>
        <v>825.56890128999999</v>
      </c>
      <c r="S58" s="36">
        <f>SUMIFS(СВЦЭМ!$D$39:$D$782,СВЦЭМ!$A$39:$A$782,$A58,СВЦЭМ!$B$39:$B$782,S$47)+'СЕТ СН'!$G$11+СВЦЭМ!$D$10+'СЕТ СН'!$G$6-'СЕТ СН'!$G$23</f>
        <v>761.20123294999996</v>
      </c>
      <c r="T58" s="36">
        <f>SUMIFS(СВЦЭМ!$D$39:$D$782,СВЦЭМ!$A$39:$A$782,$A58,СВЦЭМ!$B$39:$B$782,T$47)+'СЕТ СН'!$G$11+СВЦЭМ!$D$10+'СЕТ СН'!$G$6-'СЕТ СН'!$G$23</f>
        <v>700.19265644000006</v>
      </c>
      <c r="U58" s="36">
        <f>SUMIFS(СВЦЭМ!$D$39:$D$782,СВЦЭМ!$A$39:$A$782,$A58,СВЦЭМ!$B$39:$B$782,U$47)+'СЕТ СН'!$G$11+СВЦЭМ!$D$10+'СЕТ СН'!$G$6-'СЕТ СН'!$G$23</f>
        <v>681.64720401</v>
      </c>
      <c r="V58" s="36">
        <f>SUMIFS(СВЦЭМ!$D$39:$D$782,СВЦЭМ!$A$39:$A$782,$A58,СВЦЭМ!$B$39:$B$782,V$47)+'СЕТ СН'!$G$11+СВЦЭМ!$D$10+'СЕТ СН'!$G$6-'СЕТ СН'!$G$23</f>
        <v>695.40766725000003</v>
      </c>
      <c r="W58" s="36">
        <f>SUMIFS(СВЦЭМ!$D$39:$D$782,СВЦЭМ!$A$39:$A$782,$A58,СВЦЭМ!$B$39:$B$782,W$47)+'СЕТ СН'!$G$11+СВЦЭМ!$D$10+'СЕТ СН'!$G$6-'СЕТ СН'!$G$23</f>
        <v>701.28913661000001</v>
      </c>
      <c r="X58" s="36">
        <f>SUMIFS(СВЦЭМ!$D$39:$D$782,СВЦЭМ!$A$39:$A$782,$A58,СВЦЭМ!$B$39:$B$782,X$47)+'СЕТ СН'!$G$11+СВЦЭМ!$D$10+'СЕТ СН'!$G$6-'СЕТ СН'!$G$23</f>
        <v>718.82557355000006</v>
      </c>
      <c r="Y58" s="36">
        <f>SUMIFS(СВЦЭМ!$D$39:$D$782,СВЦЭМ!$A$39:$A$782,$A58,СВЦЭМ!$B$39:$B$782,Y$47)+'СЕТ СН'!$G$11+СВЦЭМ!$D$10+'СЕТ СН'!$G$6-'СЕТ СН'!$G$23</f>
        <v>740.05670037000004</v>
      </c>
    </row>
    <row r="59" spans="1:25" ht="15.75" x14ac:dyDescent="0.2">
      <c r="A59" s="35">
        <f t="shared" si="1"/>
        <v>44359</v>
      </c>
      <c r="B59" s="36">
        <f>SUMIFS(СВЦЭМ!$D$39:$D$782,СВЦЭМ!$A$39:$A$782,$A59,СВЦЭМ!$B$39:$B$782,B$47)+'СЕТ СН'!$G$11+СВЦЭМ!$D$10+'СЕТ СН'!$G$6-'СЕТ СН'!$G$23</f>
        <v>759.84159410999996</v>
      </c>
      <c r="C59" s="36">
        <f>SUMIFS(СВЦЭМ!$D$39:$D$782,СВЦЭМ!$A$39:$A$782,$A59,СВЦЭМ!$B$39:$B$782,C$47)+'СЕТ СН'!$G$11+СВЦЭМ!$D$10+'СЕТ СН'!$G$6-'СЕТ СН'!$G$23</f>
        <v>795.55187336000006</v>
      </c>
      <c r="D59" s="36">
        <f>SUMIFS(СВЦЭМ!$D$39:$D$782,СВЦЭМ!$A$39:$A$782,$A59,СВЦЭМ!$B$39:$B$782,D$47)+'СЕТ СН'!$G$11+СВЦЭМ!$D$10+'СЕТ СН'!$G$6-'СЕТ СН'!$G$23</f>
        <v>862.76763720999998</v>
      </c>
      <c r="E59" s="36">
        <f>SUMIFS(СВЦЭМ!$D$39:$D$782,СВЦЭМ!$A$39:$A$782,$A59,СВЦЭМ!$B$39:$B$782,E$47)+'СЕТ СН'!$G$11+СВЦЭМ!$D$10+'СЕТ СН'!$G$6-'СЕТ СН'!$G$23</f>
        <v>864.29854501</v>
      </c>
      <c r="F59" s="36">
        <f>SUMIFS(СВЦЭМ!$D$39:$D$782,СВЦЭМ!$A$39:$A$782,$A59,СВЦЭМ!$B$39:$B$782,F$47)+'СЕТ СН'!$G$11+СВЦЭМ!$D$10+'СЕТ СН'!$G$6-'СЕТ СН'!$G$23</f>
        <v>860.11343940999996</v>
      </c>
      <c r="G59" s="36">
        <f>SUMIFS(СВЦЭМ!$D$39:$D$782,СВЦЭМ!$A$39:$A$782,$A59,СВЦЭМ!$B$39:$B$782,G$47)+'СЕТ СН'!$G$11+СВЦЭМ!$D$10+'СЕТ СН'!$G$6-'СЕТ СН'!$G$23</f>
        <v>861.32240286000001</v>
      </c>
      <c r="H59" s="36">
        <f>SUMIFS(СВЦЭМ!$D$39:$D$782,СВЦЭМ!$A$39:$A$782,$A59,СВЦЭМ!$B$39:$B$782,H$47)+'СЕТ СН'!$G$11+СВЦЭМ!$D$10+'СЕТ СН'!$G$6-'СЕТ СН'!$G$23</f>
        <v>845.44165093000004</v>
      </c>
      <c r="I59" s="36">
        <f>SUMIFS(СВЦЭМ!$D$39:$D$782,СВЦЭМ!$A$39:$A$782,$A59,СВЦЭМ!$B$39:$B$782,I$47)+'СЕТ СН'!$G$11+СВЦЭМ!$D$10+'СЕТ СН'!$G$6-'СЕТ СН'!$G$23</f>
        <v>793.51515286000006</v>
      </c>
      <c r="J59" s="36">
        <f>SUMIFS(СВЦЭМ!$D$39:$D$782,СВЦЭМ!$A$39:$A$782,$A59,СВЦЭМ!$B$39:$B$782,J$47)+'СЕТ СН'!$G$11+СВЦЭМ!$D$10+'СЕТ СН'!$G$6-'СЕТ СН'!$G$23</f>
        <v>759.08108565999999</v>
      </c>
      <c r="K59" s="36">
        <f>SUMIFS(СВЦЭМ!$D$39:$D$782,СВЦЭМ!$A$39:$A$782,$A59,СВЦЭМ!$B$39:$B$782,K$47)+'СЕТ СН'!$G$11+СВЦЭМ!$D$10+'СЕТ СН'!$G$6-'СЕТ СН'!$G$23</f>
        <v>733.43125246</v>
      </c>
      <c r="L59" s="36">
        <f>SUMIFS(СВЦЭМ!$D$39:$D$782,СВЦЭМ!$A$39:$A$782,$A59,СВЦЭМ!$B$39:$B$782,L$47)+'СЕТ СН'!$G$11+СВЦЭМ!$D$10+'СЕТ СН'!$G$6-'СЕТ СН'!$G$23</f>
        <v>749.43012762000001</v>
      </c>
      <c r="M59" s="36">
        <f>SUMIFS(СВЦЭМ!$D$39:$D$782,СВЦЭМ!$A$39:$A$782,$A59,СВЦЭМ!$B$39:$B$782,M$47)+'СЕТ СН'!$G$11+СВЦЭМ!$D$10+'СЕТ СН'!$G$6-'СЕТ СН'!$G$23</f>
        <v>754.12130639999998</v>
      </c>
      <c r="N59" s="36">
        <f>SUMIFS(СВЦЭМ!$D$39:$D$782,СВЦЭМ!$A$39:$A$782,$A59,СВЦЭМ!$B$39:$B$782,N$47)+'СЕТ СН'!$G$11+СВЦЭМ!$D$10+'СЕТ СН'!$G$6-'СЕТ СН'!$G$23</f>
        <v>817.84240295000006</v>
      </c>
      <c r="O59" s="36">
        <f>SUMIFS(СВЦЭМ!$D$39:$D$782,СВЦЭМ!$A$39:$A$782,$A59,СВЦЭМ!$B$39:$B$782,O$47)+'СЕТ СН'!$G$11+СВЦЭМ!$D$10+'СЕТ СН'!$G$6-'СЕТ СН'!$G$23</f>
        <v>840.47546339999997</v>
      </c>
      <c r="P59" s="36">
        <f>SUMIFS(СВЦЭМ!$D$39:$D$782,СВЦЭМ!$A$39:$A$782,$A59,СВЦЭМ!$B$39:$B$782,P$47)+'СЕТ СН'!$G$11+СВЦЭМ!$D$10+'СЕТ СН'!$G$6-'СЕТ СН'!$G$23</f>
        <v>837.92199388000006</v>
      </c>
      <c r="Q59" s="36">
        <f>SUMIFS(СВЦЭМ!$D$39:$D$782,СВЦЭМ!$A$39:$A$782,$A59,СВЦЭМ!$B$39:$B$782,Q$47)+'СЕТ СН'!$G$11+СВЦЭМ!$D$10+'СЕТ СН'!$G$6-'СЕТ СН'!$G$23</f>
        <v>834.26651894999998</v>
      </c>
      <c r="R59" s="36">
        <f>SUMIFS(СВЦЭМ!$D$39:$D$782,СВЦЭМ!$A$39:$A$782,$A59,СВЦЭМ!$B$39:$B$782,R$47)+'СЕТ СН'!$G$11+СВЦЭМ!$D$10+'СЕТ СН'!$G$6-'СЕТ СН'!$G$23</f>
        <v>800.41978860000006</v>
      </c>
      <c r="S59" s="36">
        <f>SUMIFS(СВЦЭМ!$D$39:$D$782,СВЦЭМ!$A$39:$A$782,$A59,СВЦЭМ!$B$39:$B$782,S$47)+'СЕТ СН'!$G$11+СВЦЭМ!$D$10+'СЕТ СН'!$G$6-'СЕТ СН'!$G$23</f>
        <v>760.14428859999998</v>
      </c>
      <c r="T59" s="36">
        <f>SUMIFS(СВЦЭМ!$D$39:$D$782,СВЦЭМ!$A$39:$A$782,$A59,СВЦЭМ!$B$39:$B$782,T$47)+'СЕТ СН'!$G$11+СВЦЭМ!$D$10+'СЕТ СН'!$G$6-'СЕТ СН'!$G$23</f>
        <v>723.57184049</v>
      </c>
      <c r="U59" s="36">
        <f>SUMIFS(СВЦЭМ!$D$39:$D$782,СВЦЭМ!$A$39:$A$782,$A59,СВЦЭМ!$B$39:$B$782,U$47)+'СЕТ СН'!$G$11+СВЦЭМ!$D$10+'СЕТ СН'!$G$6-'СЕТ СН'!$G$23</f>
        <v>724.58355361999998</v>
      </c>
      <c r="V59" s="36">
        <f>SUMIFS(СВЦЭМ!$D$39:$D$782,СВЦЭМ!$A$39:$A$782,$A59,СВЦЭМ!$B$39:$B$782,V$47)+'СЕТ СН'!$G$11+СВЦЭМ!$D$10+'СЕТ СН'!$G$6-'СЕТ СН'!$G$23</f>
        <v>729.44094382000003</v>
      </c>
      <c r="W59" s="36">
        <f>SUMIFS(СВЦЭМ!$D$39:$D$782,СВЦЭМ!$A$39:$A$782,$A59,СВЦЭМ!$B$39:$B$782,W$47)+'СЕТ СН'!$G$11+СВЦЭМ!$D$10+'СЕТ СН'!$G$6-'СЕТ СН'!$G$23</f>
        <v>689.07151038000006</v>
      </c>
      <c r="X59" s="36">
        <f>SUMIFS(СВЦЭМ!$D$39:$D$782,СВЦЭМ!$A$39:$A$782,$A59,СВЦЭМ!$B$39:$B$782,X$47)+'СЕТ СН'!$G$11+СВЦЭМ!$D$10+'СЕТ СН'!$G$6-'СЕТ СН'!$G$23</f>
        <v>691.03818124000009</v>
      </c>
      <c r="Y59" s="36">
        <f>SUMIFS(СВЦЭМ!$D$39:$D$782,СВЦЭМ!$A$39:$A$782,$A59,СВЦЭМ!$B$39:$B$782,Y$47)+'СЕТ СН'!$G$11+СВЦЭМ!$D$10+'СЕТ СН'!$G$6-'СЕТ СН'!$G$23</f>
        <v>717.12410355999998</v>
      </c>
    </row>
    <row r="60" spans="1:25" ht="15.75" x14ac:dyDescent="0.2">
      <c r="A60" s="35">
        <f t="shared" si="1"/>
        <v>44360</v>
      </c>
      <c r="B60" s="36">
        <f>SUMIFS(СВЦЭМ!$D$39:$D$782,СВЦЭМ!$A$39:$A$782,$A60,СВЦЭМ!$B$39:$B$782,B$47)+'СЕТ СН'!$G$11+СВЦЭМ!$D$10+'СЕТ СН'!$G$6-'СЕТ СН'!$G$23</f>
        <v>733.64653636000003</v>
      </c>
      <c r="C60" s="36">
        <f>SUMIFS(СВЦЭМ!$D$39:$D$782,СВЦЭМ!$A$39:$A$782,$A60,СВЦЭМ!$B$39:$B$782,C$47)+'СЕТ СН'!$G$11+СВЦЭМ!$D$10+'СЕТ СН'!$G$6-'СЕТ СН'!$G$23</f>
        <v>777.75516193999999</v>
      </c>
      <c r="D60" s="36">
        <f>SUMIFS(СВЦЭМ!$D$39:$D$782,СВЦЭМ!$A$39:$A$782,$A60,СВЦЭМ!$B$39:$B$782,D$47)+'СЕТ СН'!$G$11+СВЦЭМ!$D$10+'СЕТ СН'!$G$6-'СЕТ СН'!$G$23</f>
        <v>851.21633777</v>
      </c>
      <c r="E60" s="36">
        <f>SUMIFS(СВЦЭМ!$D$39:$D$782,СВЦЭМ!$A$39:$A$782,$A60,СВЦЭМ!$B$39:$B$782,E$47)+'СЕТ СН'!$G$11+СВЦЭМ!$D$10+'СЕТ СН'!$G$6-'СЕТ СН'!$G$23</f>
        <v>846.95302662000006</v>
      </c>
      <c r="F60" s="36">
        <f>SUMIFS(СВЦЭМ!$D$39:$D$782,СВЦЭМ!$A$39:$A$782,$A60,СВЦЭМ!$B$39:$B$782,F$47)+'СЕТ СН'!$G$11+СВЦЭМ!$D$10+'СЕТ СН'!$G$6-'СЕТ СН'!$G$23</f>
        <v>837.68283251000003</v>
      </c>
      <c r="G60" s="36">
        <f>SUMIFS(СВЦЭМ!$D$39:$D$782,СВЦЭМ!$A$39:$A$782,$A60,СВЦЭМ!$B$39:$B$782,G$47)+'СЕТ СН'!$G$11+СВЦЭМ!$D$10+'СЕТ СН'!$G$6-'СЕТ СН'!$G$23</f>
        <v>838.05321576000006</v>
      </c>
      <c r="H60" s="36">
        <f>SUMIFS(СВЦЭМ!$D$39:$D$782,СВЦЭМ!$A$39:$A$782,$A60,СВЦЭМ!$B$39:$B$782,H$47)+'СЕТ СН'!$G$11+СВЦЭМ!$D$10+'СЕТ СН'!$G$6-'СЕТ СН'!$G$23</f>
        <v>842.88837947000002</v>
      </c>
      <c r="I60" s="36">
        <f>SUMIFS(СВЦЭМ!$D$39:$D$782,СВЦЭМ!$A$39:$A$782,$A60,СВЦЭМ!$B$39:$B$782,I$47)+'СЕТ СН'!$G$11+СВЦЭМ!$D$10+'СЕТ СН'!$G$6-'СЕТ СН'!$G$23</f>
        <v>782.27232729000002</v>
      </c>
      <c r="J60" s="36">
        <f>SUMIFS(СВЦЭМ!$D$39:$D$782,СВЦЭМ!$A$39:$A$782,$A60,СВЦЭМ!$B$39:$B$782,J$47)+'СЕТ СН'!$G$11+СВЦЭМ!$D$10+'СЕТ СН'!$G$6-'СЕТ СН'!$G$23</f>
        <v>736.41893817000005</v>
      </c>
      <c r="K60" s="36">
        <f>SUMIFS(СВЦЭМ!$D$39:$D$782,СВЦЭМ!$A$39:$A$782,$A60,СВЦЭМ!$B$39:$B$782,K$47)+'СЕТ СН'!$G$11+СВЦЭМ!$D$10+'СЕТ СН'!$G$6-'СЕТ СН'!$G$23</f>
        <v>727.35981197000001</v>
      </c>
      <c r="L60" s="36">
        <f>SUMIFS(СВЦЭМ!$D$39:$D$782,СВЦЭМ!$A$39:$A$782,$A60,СВЦЭМ!$B$39:$B$782,L$47)+'СЕТ СН'!$G$11+СВЦЭМ!$D$10+'СЕТ СН'!$G$6-'СЕТ СН'!$G$23</f>
        <v>744.88437490000001</v>
      </c>
      <c r="M60" s="36">
        <f>SUMIFS(СВЦЭМ!$D$39:$D$782,СВЦЭМ!$A$39:$A$782,$A60,СВЦЭМ!$B$39:$B$782,M$47)+'СЕТ СН'!$G$11+СВЦЭМ!$D$10+'СЕТ СН'!$G$6-'СЕТ СН'!$G$23</f>
        <v>749.38962571000002</v>
      </c>
      <c r="N60" s="36">
        <f>SUMIFS(СВЦЭМ!$D$39:$D$782,СВЦЭМ!$A$39:$A$782,$A60,СВЦЭМ!$B$39:$B$782,N$47)+'СЕТ СН'!$G$11+СВЦЭМ!$D$10+'СЕТ СН'!$G$6-'СЕТ СН'!$G$23</f>
        <v>823.29108829000006</v>
      </c>
      <c r="O60" s="36">
        <f>SUMIFS(СВЦЭМ!$D$39:$D$782,СВЦЭМ!$A$39:$A$782,$A60,СВЦЭМ!$B$39:$B$782,O$47)+'СЕТ СН'!$G$11+СВЦЭМ!$D$10+'СЕТ СН'!$G$6-'СЕТ СН'!$G$23</f>
        <v>841.42605278999997</v>
      </c>
      <c r="P60" s="36">
        <f>SUMIFS(СВЦЭМ!$D$39:$D$782,СВЦЭМ!$A$39:$A$782,$A60,СВЦЭМ!$B$39:$B$782,P$47)+'СЕТ СН'!$G$11+СВЦЭМ!$D$10+'СЕТ СН'!$G$6-'СЕТ СН'!$G$23</f>
        <v>839.68975997999996</v>
      </c>
      <c r="Q60" s="36">
        <f>SUMIFS(СВЦЭМ!$D$39:$D$782,СВЦЭМ!$A$39:$A$782,$A60,СВЦЭМ!$B$39:$B$782,Q$47)+'СЕТ СН'!$G$11+СВЦЭМ!$D$10+'СЕТ СН'!$G$6-'СЕТ СН'!$G$23</f>
        <v>832.69987808999997</v>
      </c>
      <c r="R60" s="36">
        <f>SUMIFS(СВЦЭМ!$D$39:$D$782,СВЦЭМ!$A$39:$A$782,$A60,СВЦЭМ!$B$39:$B$782,R$47)+'СЕТ СН'!$G$11+СВЦЭМ!$D$10+'СЕТ СН'!$G$6-'СЕТ СН'!$G$23</f>
        <v>798.35407068999996</v>
      </c>
      <c r="S60" s="36">
        <f>SUMIFS(СВЦЭМ!$D$39:$D$782,СВЦЭМ!$A$39:$A$782,$A60,СВЦЭМ!$B$39:$B$782,S$47)+'СЕТ СН'!$G$11+СВЦЭМ!$D$10+'СЕТ СН'!$G$6-'СЕТ СН'!$G$23</f>
        <v>730.45051024999998</v>
      </c>
      <c r="T60" s="36">
        <f>SUMIFS(СВЦЭМ!$D$39:$D$782,СВЦЭМ!$A$39:$A$782,$A60,СВЦЭМ!$B$39:$B$782,T$47)+'СЕТ СН'!$G$11+СВЦЭМ!$D$10+'СЕТ СН'!$G$6-'СЕТ СН'!$G$23</f>
        <v>734.45289538999998</v>
      </c>
      <c r="U60" s="36">
        <f>SUMIFS(СВЦЭМ!$D$39:$D$782,СВЦЭМ!$A$39:$A$782,$A60,СВЦЭМ!$B$39:$B$782,U$47)+'СЕТ СН'!$G$11+СВЦЭМ!$D$10+'СЕТ СН'!$G$6-'СЕТ СН'!$G$23</f>
        <v>738.19116814000006</v>
      </c>
      <c r="V60" s="36">
        <f>SUMIFS(СВЦЭМ!$D$39:$D$782,СВЦЭМ!$A$39:$A$782,$A60,СВЦЭМ!$B$39:$B$782,V$47)+'СЕТ СН'!$G$11+СВЦЭМ!$D$10+'СЕТ СН'!$G$6-'СЕТ СН'!$G$23</f>
        <v>703.76694504</v>
      </c>
      <c r="W60" s="36">
        <f>SUMIFS(СВЦЭМ!$D$39:$D$782,СВЦЭМ!$A$39:$A$782,$A60,СВЦЭМ!$B$39:$B$782,W$47)+'СЕТ СН'!$G$11+СВЦЭМ!$D$10+'СЕТ СН'!$G$6-'СЕТ СН'!$G$23</f>
        <v>692.32337002000008</v>
      </c>
      <c r="X60" s="36">
        <f>SUMIFS(СВЦЭМ!$D$39:$D$782,СВЦЭМ!$A$39:$A$782,$A60,СВЦЭМ!$B$39:$B$782,X$47)+'СЕТ СН'!$G$11+СВЦЭМ!$D$10+'СЕТ СН'!$G$6-'СЕТ СН'!$G$23</f>
        <v>690.78901307000001</v>
      </c>
      <c r="Y60" s="36">
        <f>SUMIFS(СВЦЭМ!$D$39:$D$782,СВЦЭМ!$A$39:$A$782,$A60,СВЦЭМ!$B$39:$B$782,Y$47)+'СЕТ СН'!$G$11+СВЦЭМ!$D$10+'СЕТ СН'!$G$6-'СЕТ СН'!$G$23</f>
        <v>694.03356752000002</v>
      </c>
    </row>
    <row r="61" spans="1:25" ht="15.75" x14ac:dyDescent="0.2">
      <c r="A61" s="35">
        <f t="shared" si="1"/>
        <v>44361</v>
      </c>
      <c r="B61" s="36">
        <f>SUMIFS(СВЦЭМ!$D$39:$D$782,СВЦЭМ!$A$39:$A$782,$A61,СВЦЭМ!$B$39:$B$782,B$47)+'СЕТ СН'!$G$11+СВЦЭМ!$D$10+'СЕТ СН'!$G$6-'СЕТ СН'!$G$23</f>
        <v>722.32379098000001</v>
      </c>
      <c r="C61" s="36">
        <f>SUMIFS(СВЦЭМ!$D$39:$D$782,СВЦЭМ!$A$39:$A$782,$A61,СВЦЭМ!$B$39:$B$782,C$47)+'СЕТ СН'!$G$11+СВЦЭМ!$D$10+'СЕТ СН'!$G$6-'СЕТ СН'!$G$23</f>
        <v>802.13594861000001</v>
      </c>
      <c r="D61" s="36">
        <f>SUMIFS(СВЦЭМ!$D$39:$D$782,СВЦЭМ!$A$39:$A$782,$A61,СВЦЭМ!$B$39:$B$782,D$47)+'СЕТ СН'!$G$11+СВЦЭМ!$D$10+'СЕТ СН'!$G$6-'СЕТ СН'!$G$23</f>
        <v>839.06308301000001</v>
      </c>
      <c r="E61" s="36">
        <f>SUMIFS(СВЦЭМ!$D$39:$D$782,СВЦЭМ!$A$39:$A$782,$A61,СВЦЭМ!$B$39:$B$782,E$47)+'СЕТ СН'!$G$11+СВЦЭМ!$D$10+'СЕТ СН'!$G$6-'СЕТ СН'!$G$23</f>
        <v>857.20488032000003</v>
      </c>
      <c r="F61" s="36">
        <f>SUMIFS(СВЦЭМ!$D$39:$D$782,СВЦЭМ!$A$39:$A$782,$A61,СВЦЭМ!$B$39:$B$782,F$47)+'СЕТ СН'!$G$11+СВЦЭМ!$D$10+'СЕТ СН'!$G$6-'СЕТ СН'!$G$23</f>
        <v>852.66477952000002</v>
      </c>
      <c r="G61" s="36">
        <f>SUMIFS(СВЦЭМ!$D$39:$D$782,СВЦЭМ!$A$39:$A$782,$A61,СВЦЭМ!$B$39:$B$782,G$47)+'СЕТ СН'!$G$11+СВЦЭМ!$D$10+'СЕТ СН'!$G$6-'СЕТ СН'!$G$23</f>
        <v>854.78039120000005</v>
      </c>
      <c r="H61" s="36">
        <f>SUMIFS(СВЦЭМ!$D$39:$D$782,СВЦЭМ!$A$39:$A$782,$A61,СВЦЭМ!$B$39:$B$782,H$47)+'СЕТ СН'!$G$11+СВЦЭМ!$D$10+'СЕТ СН'!$G$6-'СЕТ СН'!$G$23</f>
        <v>850.13341345000003</v>
      </c>
      <c r="I61" s="36">
        <f>SUMIFS(СВЦЭМ!$D$39:$D$782,СВЦЭМ!$A$39:$A$782,$A61,СВЦЭМ!$B$39:$B$782,I$47)+'СЕТ СН'!$G$11+СВЦЭМ!$D$10+'СЕТ СН'!$G$6-'СЕТ СН'!$G$23</f>
        <v>803.53896205000001</v>
      </c>
      <c r="J61" s="36">
        <f>SUMIFS(СВЦЭМ!$D$39:$D$782,СВЦЭМ!$A$39:$A$782,$A61,СВЦЭМ!$B$39:$B$782,J$47)+'СЕТ СН'!$G$11+СВЦЭМ!$D$10+'СЕТ СН'!$G$6-'СЕТ СН'!$G$23</f>
        <v>744.03088881999997</v>
      </c>
      <c r="K61" s="36">
        <f>SUMIFS(СВЦЭМ!$D$39:$D$782,СВЦЭМ!$A$39:$A$782,$A61,СВЦЭМ!$B$39:$B$782,K$47)+'СЕТ СН'!$G$11+СВЦЭМ!$D$10+'СЕТ СН'!$G$6-'СЕТ СН'!$G$23</f>
        <v>734.38856398999997</v>
      </c>
      <c r="L61" s="36">
        <f>SUMIFS(СВЦЭМ!$D$39:$D$782,СВЦЭМ!$A$39:$A$782,$A61,СВЦЭМ!$B$39:$B$782,L$47)+'СЕТ СН'!$G$11+СВЦЭМ!$D$10+'СЕТ СН'!$G$6-'СЕТ СН'!$G$23</f>
        <v>750.34916623000004</v>
      </c>
      <c r="M61" s="36">
        <f>SUMIFS(СВЦЭМ!$D$39:$D$782,СВЦЭМ!$A$39:$A$782,$A61,СВЦЭМ!$B$39:$B$782,M$47)+'СЕТ СН'!$G$11+СВЦЭМ!$D$10+'СЕТ СН'!$G$6-'СЕТ СН'!$G$23</f>
        <v>747.78534101000002</v>
      </c>
      <c r="N61" s="36">
        <f>SUMIFS(СВЦЭМ!$D$39:$D$782,СВЦЭМ!$A$39:$A$782,$A61,СВЦЭМ!$B$39:$B$782,N$47)+'СЕТ СН'!$G$11+СВЦЭМ!$D$10+'СЕТ СН'!$G$6-'СЕТ СН'!$G$23</f>
        <v>818.15188892000003</v>
      </c>
      <c r="O61" s="36">
        <f>SUMIFS(СВЦЭМ!$D$39:$D$782,СВЦЭМ!$A$39:$A$782,$A61,СВЦЭМ!$B$39:$B$782,O$47)+'СЕТ СН'!$G$11+СВЦЭМ!$D$10+'СЕТ СН'!$G$6-'СЕТ СН'!$G$23</f>
        <v>838.90221289999999</v>
      </c>
      <c r="P61" s="36">
        <f>SUMIFS(СВЦЭМ!$D$39:$D$782,СВЦЭМ!$A$39:$A$782,$A61,СВЦЭМ!$B$39:$B$782,P$47)+'СЕТ СН'!$G$11+СВЦЭМ!$D$10+'СЕТ СН'!$G$6-'СЕТ СН'!$G$23</f>
        <v>830.30134736000002</v>
      </c>
      <c r="Q61" s="36">
        <f>SUMIFS(СВЦЭМ!$D$39:$D$782,СВЦЭМ!$A$39:$A$782,$A61,СВЦЭМ!$B$39:$B$782,Q$47)+'СЕТ СН'!$G$11+СВЦЭМ!$D$10+'СЕТ СН'!$G$6-'СЕТ СН'!$G$23</f>
        <v>824.25510973999997</v>
      </c>
      <c r="R61" s="36">
        <f>SUMIFS(СВЦЭМ!$D$39:$D$782,СВЦЭМ!$A$39:$A$782,$A61,СВЦЭМ!$B$39:$B$782,R$47)+'СЕТ СН'!$G$11+СВЦЭМ!$D$10+'СЕТ СН'!$G$6-'СЕТ СН'!$G$23</f>
        <v>797.04505456000004</v>
      </c>
      <c r="S61" s="36">
        <f>SUMIFS(СВЦЭМ!$D$39:$D$782,СВЦЭМ!$A$39:$A$782,$A61,СВЦЭМ!$B$39:$B$782,S$47)+'СЕТ СН'!$G$11+СВЦЭМ!$D$10+'СЕТ СН'!$G$6-'СЕТ СН'!$G$23</f>
        <v>725.30668446000004</v>
      </c>
      <c r="T61" s="36">
        <f>SUMIFS(СВЦЭМ!$D$39:$D$782,СВЦЭМ!$A$39:$A$782,$A61,СВЦЭМ!$B$39:$B$782,T$47)+'СЕТ СН'!$G$11+СВЦЭМ!$D$10+'СЕТ СН'!$G$6-'СЕТ СН'!$G$23</f>
        <v>751.35172067999997</v>
      </c>
      <c r="U61" s="36">
        <f>SUMIFS(СВЦЭМ!$D$39:$D$782,СВЦЭМ!$A$39:$A$782,$A61,СВЦЭМ!$B$39:$B$782,U$47)+'СЕТ СН'!$G$11+СВЦЭМ!$D$10+'СЕТ СН'!$G$6-'СЕТ СН'!$G$23</f>
        <v>758.86378372000001</v>
      </c>
      <c r="V61" s="36">
        <f>SUMIFS(СВЦЭМ!$D$39:$D$782,СВЦЭМ!$A$39:$A$782,$A61,СВЦЭМ!$B$39:$B$782,V$47)+'СЕТ СН'!$G$11+СВЦЭМ!$D$10+'СЕТ СН'!$G$6-'СЕТ СН'!$G$23</f>
        <v>726.50682232999998</v>
      </c>
      <c r="W61" s="36">
        <f>SUMIFS(СВЦЭМ!$D$39:$D$782,СВЦЭМ!$A$39:$A$782,$A61,СВЦЭМ!$B$39:$B$782,W$47)+'СЕТ СН'!$G$11+СВЦЭМ!$D$10+'СЕТ СН'!$G$6-'СЕТ СН'!$G$23</f>
        <v>688.19706662999999</v>
      </c>
      <c r="X61" s="36">
        <f>SUMIFS(СВЦЭМ!$D$39:$D$782,СВЦЭМ!$A$39:$A$782,$A61,СВЦЭМ!$B$39:$B$782,X$47)+'СЕТ СН'!$G$11+СВЦЭМ!$D$10+'СЕТ СН'!$G$6-'СЕТ СН'!$G$23</f>
        <v>708.72217037999997</v>
      </c>
      <c r="Y61" s="36">
        <f>SUMIFS(СВЦЭМ!$D$39:$D$782,СВЦЭМ!$A$39:$A$782,$A61,СВЦЭМ!$B$39:$B$782,Y$47)+'СЕТ СН'!$G$11+СВЦЭМ!$D$10+'СЕТ СН'!$G$6-'СЕТ СН'!$G$23</f>
        <v>729.99480122</v>
      </c>
    </row>
    <row r="62" spans="1:25" ht="15.75" x14ac:dyDescent="0.2">
      <c r="A62" s="35">
        <f t="shared" si="1"/>
        <v>44362</v>
      </c>
      <c r="B62" s="36">
        <f>SUMIFS(СВЦЭМ!$D$39:$D$782,СВЦЭМ!$A$39:$A$782,$A62,СВЦЭМ!$B$39:$B$782,B$47)+'СЕТ СН'!$G$11+СВЦЭМ!$D$10+'СЕТ СН'!$G$6-'СЕТ СН'!$G$23</f>
        <v>739.30828342999996</v>
      </c>
      <c r="C62" s="36">
        <f>SUMIFS(СВЦЭМ!$D$39:$D$782,СВЦЭМ!$A$39:$A$782,$A62,СВЦЭМ!$B$39:$B$782,C$47)+'СЕТ СН'!$G$11+СВЦЭМ!$D$10+'СЕТ СН'!$G$6-'СЕТ СН'!$G$23</f>
        <v>820.04927550000002</v>
      </c>
      <c r="D62" s="36">
        <f>SUMIFS(СВЦЭМ!$D$39:$D$782,СВЦЭМ!$A$39:$A$782,$A62,СВЦЭМ!$B$39:$B$782,D$47)+'СЕТ СН'!$G$11+СВЦЭМ!$D$10+'СЕТ СН'!$G$6-'СЕТ СН'!$G$23</f>
        <v>847.74882539999999</v>
      </c>
      <c r="E62" s="36">
        <f>SUMIFS(СВЦЭМ!$D$39:$D$782,СВЦЭМ!$A$39:$A$782,$A62,СВЦЭМ!$B$39:$B$782,E$47)+'СЕТ СН'!$G$11+СВЦЭМ!$D$10+'СЕТ СН'!$G$6-'СЕТ СН'!$G$23</f>
        <v>857.25969141999997</v>
      </c>
      <c r="F62" s="36">
        <f>SUMIFS(СВЦЭМ!$D$39:$D$782,СВЦЭМ!$A$39:$A$782,$A62,СВЦЭМ!$B$39:$B$782,F$47)+'СЕТ СН'!$G$11+СВЦЭМ!$D$10+'СЕТ СН'!$G$6-'СЕТ СН'!$G$23</f>
        <v>841.99406128999999</v>
      </c>
      <c r="G62" s="36">
        <f>SUMIFS(СВЦЭМ!$D$39:$D$782,СВЦЭМ!$A$39:$A$782,$A62,СВЦЭМ!$B$39:$B$782,G$47)+'СЕТ СН'!$G$11+СВЦЭМ!$D$10+'СЕТ СН'!$G$6-'СЕТ СН'!$G$23</f>
        <v>839.33546222999996</v>
      </c>
      <c r="H62" s="36">
        <f>SUMIFS(СВЦЭМ!$D$39:$D$782,СВЦЭМ!$A$39:$A$782,$A62,СВЦЭМ!$B$39:$B$782,H$47)+'СЕТ СН'!$G$11+СВЦЭМ!$D$10+'СЕТ СН'!$G$6-'СЕТ СН'!$G$23</f>
        <v>847.48595440999998</v>
      </c>
      <c r="I62" s="36">
        <f>SUMIFS(СВЦЭМ!$D$39:$D$782,СВЦЭМ!$A$39:$A$782,$A62,СВЦЭМ!$B$39:$B$782,I$47)+'СЕТ СН'!$G$11+СВЦЭМ!$D$10+'СЕТ СН'!$G$6-'СЕТ СН'!$G$23</f>
        <v>762.91944740999998</v>
      </c>
      <c r="J62" s="36">
        <f>SUMIFS(СВЦЭМ!$D$39:$D$782,СВЦЭМ!$A$39:$A$782,$A62,СВЦЭМ!$B$39:$B$782,J$47)+'СЕТ СН'!$G$11+СВЦЭМ!$D$10+'СЕТ СН'!$G$6-'СЕТ СН'!$G$23</f>
        <v>729.35690156999999</v>
      </c>
      <c r="K62" s="36">
        <f>SUMIFS(СВЦЭМ!$D$39:$D$782,СВЦЭМ!$A$39:$A$782,$A62,СВЦЭМ!$B$39:$B$782,K$47)+'СЕТ СН'!$G$11+СВЦЭМ!$D$10+'СЕТ СН'!$G$6-'СЕТ СН'!$G$23</f>
        <v>712.72288276999996</v>
      </c>
      <c r="L62" s="36">
        <f>SUMIFS(СВЦЭМ!$D$39:$D$782,СВЦЭМ!$A$39:$A$782,$A62,СВЦЭМ!$B$39:$B$782,L$47)+'СЕТ СН'!$G$11+СВЦЭМ!$D$10+'СЕТ СН'!$G$6-'СЕТ СН'!$G$23</f>
        <v>702.81647109000005</v>
      </c>
      <c r="M62" s="36">
        <f>SUMIFS(СВЦЭМ!$D$39:$D$782,СВЦЭМ!$A$39:$A$782,$A62,СВЦЭМ!$B$39:$B$782,M$47)+'СЕТ СН'!$G$11+СВЦЭМ!$D$10+'СЕТ СН'!$G$6-'СЕТ СН'!$G$23</f>
        <v>760.24618282999995</v>
      </c>
      <c r="N62" s="36">
        <f>SUMIFS(СВЦЭМ!$D$39:$D$782,СВЦЭМ!$A$39:$A$782,$A62,СВЦЭМ!$B$39:$B$782,N$47)+'СЕТ СН'!$G$11+СВЦЭМ!$D$10+'СЕТ СН'!$G$6-'СЕТ СН'!$G$23</f>
        <v>804.03817533999995</v>
      </c>
      <c r="O62" s="36">
        <f>SUMIFS(СВЦЭМ!$D$39:$D$782,СВЦЭМ!$A$39:$A$782,$A62,СВЦЭМ!$B$39:$B$782,O$47)+'СЕТ СН'!$G$11+СВЦЭМ!$D$10+'СЕТ СН'!$G$6-'СЕТ СН'!$G$23</f>
        <v>848.27991684000006</v>
      </c>
      <c r="P62" s="36">
        <f>SUMIFS(СВЦЭМ!$D$39:$D$782,СВЦЭМ!$A$39:$A$782,$A62,СВЦЭМ!$B$39:$B$782,P$47)+'СЕТ СН'!$G$11+СВЦЭМ!$D$10+'СЕТ СН'!$G$6-'СЕТ СН'!$G$23</f>
        <v>849.95767347000003</v>
      </c>
      <c r="Q62" s="36">
        <f>SUMIFS(СВЦЭМ!$D$39:$D$782,СВЦЭМ!$A$39:$A$782,$A62,СВЦЭМ!$B$39:$B$782,Q$47)+'СЕТ СН'!$G$11+СВЦЭМ!$D$10+'СЕТ СН'!$G$6-'СЕТ СН'!$G$23</f>
        <v>858.13361644999998</v>
      </c>
      <c r="R62" s="36">
        <f>SUMIFS(СВЦЭМ!$D$39:$D$782,СВЦЭМ!$A$39:$A$782,$A62,СВЦЭМ!$B$39:$B$782,R$47)+'СЕТ СН'!$G$11+СВЦЭМ!$D$10+'СЕТ СН'!$G$6-'СЕТ СН'!$G$23</f>
        <v>825.20829649999996</v>
      </c>
      <c r="S62" s="36">
        <f>SUMIFS(СВЦЭМ!$D$39:$D$782,СВЦЭМ!$A$39:$A$782,$A62,СВЦЭМ!$B$39:$B$782,S$47)+'СЕТ СН'!$G$11+СВЦЭМ!$D$10+'СЕТ СН'!$G$6-'СЕТ СН'!$G$23</f>
        <v>766.64476064999997</v>
      </c>
      <c r="T62" s="36">
        <f>SUMIFS(СВЦЭМ!$D$39:$D$782,СВЦЭМ!$A$39:$A$782,$A62,СВЦЭМ!$B$39:$B$782,T$47)+'СЕТ СН'!$G$11+СВЦЭМ!$D$10+'СЕТ СН'!$G$6-'СЕТ СН'!$G$23</f>
        <v>715.21217696999997</v>
      </c>
      <c r="U62" s="36">
        <f>SUMIFS(СВЦЭМ!$D$39:$D$782,СВЦЭМ!$A$39:$A$782,$A62,СВЦЭМ!$B$39:$B$782,U$47)+'СЕТ СН'!$G$11+СВЦЭМ!$D$10+'СЕТ СН'!$G$6-'СЕТ СН'!$G$23</f>
        <v>709.60358635</v>
      </c>
      <c r="V62" s="36">
        <f>SUMIFS(СВЦЭМ!$D$39:$D$782,СВЦЭМ!$A$39:$A$782,$A62,СВЦЭМ!$B$39:$B$782,V$47)+'СЕТ СН'!$G$11+СВЦЭМ!$D$10+'СЕТ СН'!$G$6-'СЕТ СН'!$G$23</f>
        <v>672.17062439999995</v>
      </c>
      <c r="W62" s="36">
        <f>SUMIFS(СВЦЭМ!$D$39:$D$782,СВЦЭМ!$A$39:$A$782,$A62,СВЦЭМ!$B$39:$B$782,W$47)+'СЕТ СН'!$G$11+СВЦЭМ!$D$10+'СЕТ СН'!$G$6-'СЕТ СН'!$G$23</f>
        <v>661.89001942000004</v>
      </c>
      <c r="X62" s="36">
        <f>SUMIFS(СВЦЭМ!$D$39:$D$782,СВЦЭМ!$A$39:$A$782,$A62,СВЦЭМ!$B$39:$B$782,X$47)+'СЕТ СН'!$G$11+СВЦЭМ!$D$10+'СЕТ СН'!$G$6-'СЕТ СН'!$G$23</f>
        <v>680.26906952000002</v>
      </c>
      <c r="Y62" s="36">
        <f>SUMIFS(СВЦЭМ!$D$39:$D$782,СВЦЭМ!$A$39:$A$782,$A62,СВЦЭМ!$B$39:$B$782,Y$47)+'СЕТ СН'!$G$11+СВЦЭМ!$D$10+'СЕТ СН'!$G$6-'СЕТ СН'!$G$23</f>
        <v>695.80959525999992</v>
      </c>
    </row>
    <row r="63" spans="1:25" ht="15.75" x14ac:dyDescent="0.2">
      <c r="A63" s="35">
        <f t="shared" si="1"/>
        <v>44363</v>
      </c>
      <c r="B63" s="36">
        <f>SUMIFS(СВЦЭМ!$D$39:$D$782,СВЦЭМ!$A$39:$A$782,$A63,СВЦЭМ!$B$39:$B$782,B$47)+'СЕТ СН'!$G$11+СВЦЭМ!$D$10+'СЕТ СН'!$G$6-'СЕТ СН'!$G$23</f>
        <v>721.04575039999997</v>
      </c>
      <c r="C63" s="36">
        <f>SUMIFS(СВЦЭМ!$D$39:$D$782,СВЦЭМ!$A$39:$A$782,$A63,СВЦЭМ!$B$39:$B$782,C$47)+'СЕТ СН'!$G$11+СВЦЭМ!$D$10+'СЕТ СН'!$G$6-'СЕТ СН'!$G$23</f>
        <v>809.64992028000006</v>
      </c>
      <c r="D63" s="36">
        <f>SUMIFS(СВЦЭМ!$D$39:$D$782,СВЦЭМ!$A$39:$A$782,$A63,СВЦЭМ!$B$39:$B$782,D$47)+'СЕТ СН'!$G$11+СВЦЭМ!$D$10+'СЕТ СН'!$G$6-'СЕТ СН'!$G$23</f>
        <v>837.25925385000005</v>
      </c>
      <c r="E63" s="36">
        <f>SUMIFS(СВЦЭМ!$D$39:$D$782,СВЦЭМ!$A$39:$A$782,$A63,СВЦЭМ!$B$39:$B$782,E$47)+'СЕТ СН'!$G$11+СВЦЭМ!$D$10+'СЕТ СН'!$G$6-'СЕТ СН'!$G$23</f>
        <v>831.62129147999997</v>
      </c>
      <c r="F63" s="36">
        <f>SUMIFS(СВЦЭМ!$D$39:$D$782,СВЦЭМ!$A$39:$A$782,$A63,СВЦЭМ!$B$39:$B$782,F$47)+'СЕТ СН'!$G$11+СВЦЭМ!$D$10+'СЕТ СН'!$G$6-'СЕТ СН'!$G$23</f>
        <v>825.32062084999995</v>
      </c>
      <c r="G63" s="36">
        <f>SUMIFS(СВЦЭМ!$D$39:$D$782,СВЦЭМ!$A$39:$A$782,$A63,СВЦЭМ!$B$39:$B$782,G$47)+'СЕТ СН'!$G$11+СВЦЭМ!$D$10+'СЕТ СН'!$G$6-'СЕТ СН'!$G$23</f>
        <v>837.92200349000007</v>
      </c>
      <c r="H63" s="36">
        <f>SUMIFS(СВЦЭМ!$D$39:$D$782,СВЦЭМ!$A$39:$A$782,$A63,СВЦЭМ!$B$39:$B$782,H$47)+'СЕТ СН'!$G$11+СВЦЭМ!$D$10+'СЕТ СН'!$G$6-'СЕТ СН'!$G$23</f>
        <v>829.21508703000006</v>
      </c>
      <c r="I63" s="36">
        <f>SUMIFS(СВЦЭМ!$D$39:$D$782,СВЦЭМ!$A$39:$A$782,$A63,СВЦЭМ!$B$39:$B$782,I$47)+'СЕТ СН'!$G$11+СВЦЭМ!$D$10+'СЕТ СН'!$G$6-'СЕТ СН'!$G$23</f>
        <v>772.06532203000006</v>
      </c>
      <c r="J63" s="36">
        <f>SUMIFS(СВЦЭМ!$D$39:$D$782,СВЦЭМ!$A$39:$A$782,$A63,СВЦЭМ!$B$39:$B$782,J$47)+'СЕТ СН'!$G$11+СВЦЭМ!$D$10+'СЕТ СН'!$G$6-'СЕТ СН'!$G$23</f>
        <v>724.04441622000002</v>
      </c>
      <c r="K63" s="36">
        <f>SUMIFS(СВЦЭМ!$D$39:$D$782,СВЦЭМ!$A$39:$A$782,$A63,СВЦЭМ!$B$39:$B$782,K$47)+'СЕТ СН'!$G$11+СВЦЭМ!$D$10+'СЕТ СН'!$G$6-'СЕТ СН'!$G$23</f>
        <v>697.09757106999996</v>
      </c>
      <c r="L63" s="36">
        <f>SUMIFS(СВЦЭМ!$D$39:$D$782,СВЦЭМ!$A$39:$A$782,$A63,СВЦЭМ!$B$39:$B$782,L$47)+'СЕТ СН'!$G$11+СВЦЭМ!$D$10+'СЕТ СН'!$G$6-'СЕТ СН'!$G$23</f>
        <v>717.50657970999998</v>
      </c>
      <c r="M63" s="36">
        <f>SUMIFS(СВЦЭМ!$D$39:$D$782,СВЦЭМ!$A$39:$A$782,$A63,СВЦЭМ!$B$39:$B$782,M$47)+'СЕТ СН'!$G$11+СВЦЭМ!$D$10+'СЕТ СН'!$G$6-'СЕТ СН'!$G$23</f>
        <v>753.90049422000004</v>
      </c>
      <c r="N63" s="36">
        <f>SUMIFS(СВЦЭМ!$D$39:$D$782,СВЦЭМ!$A$39:$A$782,$A63,СВЦЭМ!$B$39:$B$782,N$47)+'СЕТ СН'!$G$11+СВЦЭМ!$D$10+'СЕТ СН'!$G$6-'СЕТ СН'!$G$23</f>
        <v>815.85529739000003</v>
      </c>
      <c r="O63" s="36">
        <f>SUMIFS(СВЦЭМ!$D$39:$D$782,СВЦЭМ!$A$39:$A$782,$A63,СВЦЭМ!$B$39:$B$782,O$47)+'СЕТ СН'!$G$11+СВЦЭМ!$D$10+'СЕТ СН'!$G$6-'СЕТ СН'!$G$23</f>
        <v>839.47121690000006</v>
      </c>
      <c r="P63" s="36">
        <f>SUMIFS(СВЦЭМ!$D$39:$D$782,СВЦЭМ!$A$39:$A$782,$A63,СВЦЭМ!$B$39:$B$782,P$47)+'СЕТ СН'!$G$11+СВЦЭМ!$D$10+'СЕТ СН'!$G$6-'СЕТ СН'!$G$23</f>
        <v>842.28084011999999</v>
      </c>
      <c r="Q63" s="36">
        <f>SUMIFS(СВЦЭМ!$D$39:$D$782,СВЦЭМ!$A$39:$A$782,$A63,СВЦЭМ!$B$39:$B$782,Q$47)+'СЕТ СН'!$G$11+СВЦЭМ!$D$10+'СЕТ СН'!$G$6-'СЕТ СН'!$G$23</f>
        <v>843.47064588000001</v>
      </c>
      <c r="R63" s="36">
        <f>SUMIFS(СВЦЭМ!$D$39:$D$782,СВЦЭМ!$A$39:$A$782,$A63,СВЦЭМ!$B$39:$B$782,R$47)+'СЕТ СН'!$G$11+СВЦЭМ!$D$10+'СЕТ СН'!$G$6-'СЕТ СН'!$G$23</f>
        <v>823.60708812999997</v>
      </c>
      <c r="S63" s="36">
        <f>SUMIFS(СВЦЭМ!$D$39:$D$782,СВЦЭМ!$A$39:$A$782,$A63,СВЦЭМ!$B$39:$B$782,S$47)+'СЕТ СН'!$G$11+СВЦЭМ!$D$10+'СЕТ СН'!$G$6-'СЕТ СН'!$G$23</f>
        <v>765.52316113999996</v>
      </c>
      <c r="T63" s="36">
        <f>SUMIFS(СВЦЭМ!$D$39:$D$782,СВЦЭМ!$A$39:$A$782,$A63,СВЦЭМ!$B$39:$B$782,T$47)+'СЕТ СН'!$G$11+СВЦЭМ!$D$10+'СЕТ СН'!$G$6-'СЕТ СН'!$G$23</f>
        <v>713.19446037</v>
      </c>
      <c r="U63" s="36">
        <f>SUMIFS(СВЦЭМ!$D$39:$D$782,СВЦЭМ!$A$39:$A$782,$A63,СВЦЭМ!$B$39:$B$782,U$47)+'СЕТ СН'!$G$11+СВЦЭМ!$D$10+'СЕТ СН'!$G$6-'СЕТ СН'!$G$23</f>
        <v>692.98910548999993</v>
      </c>
      <c r="V63" s="36">
        <f>SUMIFS(СВЦЭМ!$D$39:$D$782,СВЦЭМ!$A$39:$A$782,$A63,СВЦЭМ!$B$39:$B$782,V$47)+'СЕТ СН'!$G$11+СВЦЭМ!$D$10+'СЕТ СН'!$G$6-'СЕТ СН'!$G$23</f>
        <v>671.33105389000002</v>
      </c>
      <c r="W63" s="36">
        <f>SUMIFS(СВЦЭМ!$D$39:$D$782,СВЦЭМ!$A$39:$A$782,$A63,СВЦЭМ!$B$39:$B$782,W$47)+'СЕТ СН'!$G$11+СВЦЭМ!$D$10+'СЕТ СН'!$G$6-'СЕТ СН'!$G$23</f>
        <v>653.36961328000007</v>
      </c>
      <c r="X63" s="36">
        <f>SUMIFS(СВЦЭМ!$D$39:$D$782,СВЦЭМ!$A$39:$A$782,$A63,СВЦЭМ!$B$39:$B$782,X$47)+'СЕТ СН'!$G$11+СВЦЭМ!$D$10+'СЕТ СН'!$G$6-'СЕТ СН'!$G$23</f>
        <v>662.15192017999993</v>
      </c>
      <c r="Y63" s="36">
        <f>SUMIFS(СВЦЭМ!$D$39:$D$782,СВЦЭМ!$A$39:$A$782,$A63,СВЦЭМ!$B$39:$B$782,Y$47)+'СЕТ СН'!$G$11+СВЦЭМ!$D$10+'СЕТ СН'!$G$6-'СЕТ СН'!$G$23</f>
        <v>683.81241268000008</v>
      </c>
    </row>
    <row r="64" spans="1:25" ht="15.75" x14ac:dyDescent="0.2">
      <c r="A64" s="35">
        <f t="shared" si="1"/>
        <v>44364</v>
      </c>
      <c r="B64" s="36">
        <f>SUMIFS(СВЦЭМ!$D$39:$D$782,СВЦЭМ!$A$39:$A$782,$A64,СВЦЭМ!$B$39:$B$782,B$47)+'СЕТ СН'!$G$11+СВЦЭМ!$D$10+'СЕТ СН'!$G$6-'СЕТ СН'!$G$23</f>
        <v>754.23500369999999</v>
      </c>
      <c r="C64" s="36">
        <f>SUMIFS(СВЦЭМ!$D$39:$D$782,СВЦЭМ!$A$39:$A$782,$A64,СВЦЭМ!$B$39:$B$782,C$47)+'СЕТ СН'!$G$11+СВЦЭМ!$D$10+'СЕТ СН'!$G$6-'СЕТ СН'!$G$23</f>
        <v>846.57558170000004</v>
      </c>
      <c r="D64" s="36">
        <f>SUMIFS(СВЦЭМ!$D$39:$D$782,СВЦЭМ!$A$39:$A$782,$A64,СВЦЭМ!$B$39:$B$782,D$47)+'СЕТ СН'!$G$11+СВЦЭМ!$D$10+'СЕТ СН'!$G$6-'СЕТ СН'!$G$23</f>
        <v>860.99674606999997</v>
      </c>
      <c r="E64" s="36">
        <f>SUMIFS(СВЦЭМ!$D$39:$D$782,СВЦЭМ!$A$39:$A$782,$A64,СВЦЭМ!$B$39:$B$782,E$47)+'СЕТ СН'!$G$11+СВЦЭМ!$D$10+'СЕТ СН'!$G$6-'СЕТ СН'!$G$23</f>
        <v>855.53001562999998</v>
      </c>
      <c r="F64" s="36">
        <f>SUMIFS(СВЦЭМ!$D$39:$D$782,СВЦЭМ!$A$39:$A$782,$A64,СВЦЭМ!$B$39:$B$782,F$47)+'СЕТ СН'!$G$11+СВЦЭМ!$D$10+'СЕТ СН'!$G$6-'СЕТ СН'!$G$23</f>
        <v>847.46711945000004</v>
      </c>
      <c r="G64" s="36">
        <f>SUMIFS(СВЦЭМ!$D$39:$D$782,СВЦЭМ!$A$39:$A$782,$A64,СВЦЭМ!$B$39:$B$782,G$47)+'СЕТ СН'!$G$11+СВЦЭМ!$D$10+'СЕТ СН'!$G$6-'СЕТ СН'!$G$23</f>
        <v>858.47314576999997</v>
      </c>
      <c r="H64" s="36">
        <f>SUMIFS(СВЦЭМ!$D$39:$D$782,СВЦЭМ!$A$39:$A$782,$A64,СВЦЭМ!$B$39:$B$782,H$47)+'СЕТ СН'!$G$11+СВЦЭМ!$D$10+'СЕТ СН'!$G$6-'СЕТ СН'!$G$23</f>
        <v>886.65250921000006</v>
      </c>
      <c r="I64" s="36">
        <f>SUMIFS(СВЦЭМ!$D$39:$D$782,СВЦЭМ!$A$39:$A$782,$A64,СВЦЭМ!$B$39:$B$782,I$47)+'СЕТ СН'!$G$11+СВЦЭМ!$D$10+'СЕТ СН'!$G$6-'СЕТ СН'!$G$23</f>
        <v>799.03247609000005</v>
      </c>
      <c r="J64" s="36">
        <f>SUMIFS(СВЦЭМ!$D$39:$D$782,СВЦЭМ!$A$39:$A$782,$A64,СВЦЭМ!$B$39:$B$782,J$47)+'СЕТ СН'!$G$11+СВЦЭМ!$D$10+'СЕТ СН'!$G$6-'СЕТ СН'!$G$23</f>
        <v>772.08507152000004</v>
      </c>
      <c r="K64" s="36">
        <f>SUMIFS(СВЦЭМ!$D$39:$D$782,СВЦЭМ!$A$39:$A$782,$A64,СВЦЭМ!$B$39:$B$782,K$47)+'СЕТ СН'!$G$11+СВЦЭМ!$D$10+'СЕТ СН'!$G$6-'СЕТ СН'!$G$23</f>
        <v>757.70744866999996</v>
      </c>
      <c r="L64" s="36">
        <f>SUMIFS(СВЦЭМ!$D$39:$D$782,СВЦЭМ!$A$39:$A$782,$A64,СВЦЭМ!$B$39:$B$782,L$47)+'СЕТ СН'!$G$11+СВЦЭМ!$D$10+'СЕТ СН'!$G$6-'СЕТ СН'!$G$23</f>
        <v>751.68981632999999</v>
      </c>
      <c r="M64" s="36">
        <f>SUMIFS(СВЦЭМ!$D$39:$D$782,СВЦЭМ!$A$39:$A$782,$A64,СВЦЭМ!$B$39:$B$782,M$47)+'СЕТ СН'!$G$11+СВЦЭМ!$D$10+'СЕТ СН'!$G$6-'СЕТ СН'!$G$23</f>
        <v>796.11732934999998</v>
      </c>
      <c r="N64" s="36">
        <f>SUMIFS(СВЦЭМ!$D$39:$D$782,СВЦЭМ!$A$39:$A$782,$A64,СВЦЭМ!$B$39:$B$782,N$47)+'СЕТ СН'!$G$11+СВЦЭМ!$D$10+'СЕТ СН'!$G$6-'СЕТ СН'!$G$23</f>
        <v>849.42549384000006</v>
      </c>
      <c r="O64" s="36">
        <f>SUMIFS(СВЦЭМ!$D$39:$D$782,СВЦЭМ!$A$39:$A$782,$A64,СВЦЭМ!$B$39:$B$782,O$47)+'СЕТ СН'!$G$11+СВЦЭМ!$D$10+'СЕТ СН'!$G$6-'СЕТ СН'!$G$23</f>
        <v>851.3035754</v>
      </c>
      <c r="P64" s="36">
        <f>SUMIFS(СВЦЭМ!$D$39:$D$782,СВЦЭМ!$A$39:$A$782,$A64,СВЦЭМ!$B$39:$B$782,P$47)+'СЕТ СН'!$G$11+СВЦЭМ!$D$10+'СЕТ СН'!$G$6-'СЕТ СН'!$G$23</f>
        <v>878.90285685000003</v>
      </c>
      <c r="Q64" s="36">
        <f>SUMIFS(СВЦЭМ!$D$39:$D$782,СВЦЭМ!$A$39:$A$782,$A64,СВЦЭМ!$B$39:$B$782,Q$47)+'СЕТ СН'!$G$11+СВЦЭМ!$D$10+'СЕТ СН'!$G$6-'СЕТ СН'!$G$23</f>
        <v>872.43803316000003</v>
      </c>
      <c r="R64" s="36">
        <f>SUMIFS(СВЦЭМ!$D$39:$D$782,СВЦЭМ!$A$39:$A$782,$A64,СВЦЭМ!$B$39:$B$782,R$47)+'СЕТ СН'!$G$11+СВЦЭМ!$D$10+'СЕТ СН'!$G$6-'СЕТ СН'!$G$23</f>
        <v>863.22292299000003</v>
      </c>
      <c r="S64" s="36">
        <f>SUMIFS(СВЦЭМ!$D$39:$D$782,СВЦЭМ!$A$39:$A$782,$A64,СВЦЭМ!$B$39:$B$782,S$47)+'СЕТ СН'!$G$11+СВЦЭМ!$D$10+'СЕТ СН'!$G$6-'СЕТ СН'!$G$23</f>
        <v>812.24928481000006</v>
      </c>
      <c r="T64" s="36">
        <f>SUMIFS(СВЦЭМ!$D$39:$D$782,СВЦЭМ!$A$39:$A$782,$A64,СВЦЭМ!$B$39:$B$782,T$47)+'СЕТ СН'!$G$11+СВЦЭМ!$D$10+'СЕТ СН'!$G$6-'СЕТ СН'!$G$23</f>
        <v>757.85047322000003</v>
      </c>
      <c r="U64" s="36">
        <f>SUMIFS(СВЦЭМ!$D$39:$D$782,СВЦЭМ!$A$39:$A$782,$A64,СВЦЭМ!$B$39:$B$782,U$47)+'СЕТ СН'!$G$11+СВЦЭМ!$D$10+'СЕТ СН'!$G$6-'СЕТ СН'!$G$23</f>
        <v>753.51410415999999</v>
      </c>
      <c r="V64" s="36">
        <f>SUMIFS(СВЦЭМ!$D$39:$D$782,СВЦЭМ!$A$39:$A$782,$A64,СВЦЭМ!$B$39:$B$782,V$47)+'СЕТ СН'!$G$11+СВЦЭМ!$D$10+'СЕТ СН'!$G$6-'СЕТ СН'!$G$23</f>
        <v>718.19582456000001</v>
      </c>
      <c r="W64" s="36">
        <f>SUMIFS(СВЦЭМ!$D$39:$D$782,СВЦЭМ!$A$39:$A$782,$A64,СВЦЭМ!$B$39:$B$782,W$47)+'СЕТ СН'!$G$11+СВЦЭМ!$D$10+'СЕТ СН'!$G$6-'СЕТ СН'!$G$23</f>
        <v>683.18585826999993</v>
      </c>
      <c r="X64" s="36">
        <f>SUMIFS(СВЦЭМ!$D$39:$D$782,СВЦЭМ!$A$39:$A$782,$A64,СВЦЭМ!$B$39:$B$782,X$47)+'СЕТ СН'!$G$11+СВЦЭМ!$D$10+'СЕТ СН'!$G$6-'СЕТ СН'!$G$23</f>
        <v>713.07960469</v>
      </c>
      <c r="Y64" s="36">
        <f>SUMIFS(СВЦЭМ!$D$39:$D$782,СВЦЭМ!$A$39:$A$782,$A64,СВЦЭМ!$B$39:$B$782,Y$47)+'СЕТ СН'!$G$11+СВЦЭМ!$D$10+'СЕТ СН'!$G$6-'СЕТ СН'!$G$23</f>
        <v>718.34801428000003</v>
      </c>
    </row>
    <row r="65" spans="1:26" ht="15.75" x14ac:dyDescent="0.2">
      <c r="A65" s="35">
        <f t="shared" si="1"/>
        <v>44365</v>
      </c>
      <c r="B65" s="36">
        <f>SUMIFS(СВЦЭМ!$D$39:$D$782,СВЦЭМ!$A$39:$A$782,$A65,СВЦЭМ!$B$39:$B$782,B$47)+'СЕТ СН'!$G$11+СВЦЭМ!$D$10+'СЕТ СН'!$G$6-'СЕТ СН'!$G$23</f>
        <v>762.12463907000006</v>
      </c>
      <c r="C65" s="36">
        <f>SUMIFS(СВЦЭМ!$D$39:$D$782,СВЦЭМ!$A$39:$A$782,$A65,СВЦЭМ!$B$39:$B$782,C$47)+'СЕТ СН'!$G$11+СВЦЭМ!$D$10+'СЕТ СН'!$G$6-'СЕТ СН'!$G$23</f>
        <v>835.73263815999996</v>
      </c>
      <c r="D65" s="36">
        <f>SUMIFS(СВЦЭМ!$D$39:$D$782,СВЦЭМ!$A$39:$A$782,$A65,СВЦЭМ!$B$39:$B$782,D$47)+'СЕТ СН'!$G$11+СВЦЭМ!$D$10+'СЕТ СН'!$G$6-'СЕТ СН'!$G$23</f>
        <v>851.93446079</v>
      </c>
      <c r="E65" s="36">
        <f>SUMIFS(СВЦЭМ!$D$39:$D$782,СВЦЭМ!$A$39:$A$782,$A65,СВЦЭМ!$B$39:$B$782,E$47)+'СЕТ СН'!$G$11+СВЦЭМ!$D$10+'СЕТ СН'!$G$6-'СЕТ СН'!$G$23</f>
        <v>841.01552492999997</v>
      </c>
      <c r="F65" s="36">
        <f>SUMIFS(СВЦЭМ!$D$39:$D$782,СВЦЭМ!$A$39:$A$782,$A65,СВЦЭМ!$B$39:$B$782,F$47)+'СЕТ СН'!$G$11+СВЦЭМ!$D$10+'СЕТ СН'!$G$6-'СЕТ СН'!$G$23</f>
        <v>839.04125496000006</v>
      </c>
      <c r="G65" s="36">
        <f>SUMIFS(СВЦЭМ!$D$39:$D$782,СВЦЭМ!$A$39:$A$782,$A65,СВЦЭМ!$B$39:$B$782,G$47)+'СЕТ СН'!$G$11+СВЦЭМ!$D$10+'СЕТ СН'!$G$6-'СЕТ СН'!$G$23</f>
        <v>851.30656052999996</v>
      </c>
      <c r="H65" s="36">
        <f>SUMIFS(СВЦЭМ!$D$39:$D$782,СВЦЭМ!$A$39:$A$782,$A65,СВЦЭМ!$B$39:$B$782,H$47)+'СЕТ СН'!$G$11+СВЦЭМ!$D$10+'СЕТ СН'!$G$6-'СЕТ СН'!$G$23</f>
        <v>888.10423530000003</v>
      </c>
      <c r="I65" s="36">
        <f>SUMIFS(СВЦЭМ!$D$39:$D$782,СВЦЭМ!$A$39:$A$782,$A65,СВЦЭМ!$B$39:$B$782,I$47)+'СЕТ СН'!$G$11+СВЦЭМ!$D$10+'СЕТ СН'!$G$6-'СЕТ СН'!$G$23</f>
        <v>805.86217784999997</v>
      </c>
      <c r="J65" s="36">
        <f>SUMIFS(СВЦЭМ!$D$39:$D$782,СВЦЭМ!$A$39:$A$782,$A65,СВЦЭМ!$B$39:$B$782,J$47)+'СЕТ СН'!$G$11+СВЦЭМ!$D$10+'СЕТ СН'!$G$6-'СЕТ СН'!$G$23</f>
        <v>732.62934428000005</v>
      </c>
      <c r="K65" s="36">
        <f>SUMIFS(СВЦЭМ!$D$39:$D$782,СВЦЭМ!$A$39:$A$782,$A65,СВЦЭМ!$B$39:$B$782,K$47)+'СЕТ СН'!$G$11+СВЦЭМ!$D$10+'СЕТ СН'!$G$6-'СЕТ СН'!$G$23</f>
        <v>739.81021705000001</v>
      </c>
      <c r="L65" s="36">
        <f>SUMIFS(СВЦЭМ!$D$39:$D$782,СВЦЭМ!$A$39:$A$782,$A65,СВЦЭМ!$B$39:$B$782,L$47)+'СЕТ СН'!$G$11+СВЦЭМ!$D$10+'СЕТ СН'!$G$6-'СЕТ СН'!$G$23</f>
        <v>725.80854273</v>
      </c>
      <c r="M65" s="36">
        <f>SUMIFS(СВЦЭМ!$D$39:$D$782,СВЦЭМ!$A$39:$A$782,$A65,СВЦЭМ!$B$39:$B$782,M$47)+'СЕТ СН'!$G$11+СВЦЭМ!$D$10+'СЕТ СН'!$G$6-'СЕТ СН'!$G$23</f>
        <v>757.16605079999999</v>
      </c>
      <c r="N65" s="36">
        <f>SUMIFS(СВЦЭМ!$D$39:$D$782,СВЦЭМ!$A$39:$A$782,$A65,СВЦЭМ!$B$39:$B$782,N$47)+'СЕТ СН'!$G$11+СВЦЭМ!$D$10+'СЕТ СН'!$G$6-'СЕТ СН'!$G$23</f>
        <v>806.36293365999995</v>
      </c>
      <c r="O65" s="36">
        <f>SUMIFS(СВЦЭМ!$D$39:$D$782,СВЦЭМ!$A$39:$A$782,$A65,СВЦЭМ!$B$39:$B$782,O$47)+'СЕТ СН'!$G$11+СВЦЭМ!$D$10+'СЕТ СН'!$G$6-'СЕТ СН'!$G$23</f>
        <v>867.43146472000001</v>
      </c>
      <c r="P65" s="36">
        <f>SUMIFS(СВЦЭМ!$D$39:$D$782,СВЦЭМ!$A$39:$A$782,$A65,СВЦЭМ!$B$39:$B$782,P$47)+'СЕТ СН'!$G$11+СВЦЭМ!$D$10+'СЕТ СН'!$G$6-'СЕТ СН'!$G$23</f>
        <v>886.14619791999996</v>
      </c>
      <c r="Q65" s="36">
        <f>SUMIFS(СВЦЭМ!$D$39:$D$782,СВЦЭМ!$A$39:$A$782,$A65,СВЦЭМ!$B$39:$B$782,Q$47)+'СЕТ СН'!$G$11+СВЦЭМ!$D$10+'СЕТ СН'!$G$6-'СЕТ СН'!$G$23</f>
        <v>882.40499640999997</v>
      </c>
      <c r="R65" s="36">
        <f>SUMIFS(СВЦЭМ!$D$39:$D$782,СВЦЭМ!$A$39:$A$782,$A65,СВЦЭМ!$B$39:$B$782,R$47)+'СЕТ СН'!$G$11+СВЦЭМ!$D$10+'СЕТ СН'!$G$6-'СЕТ СН'!$G$23</f>
        <v>830.69058690999998</v>
      </c>
      <c r="S65" s="36">
        <f>SUMIFS(СВЦЭМ!$D$39:$D$782,СВЦЭМ!$A$39:$A$782,$A65,СВЦЭМ!$B$39:$B$782,S$47)+'СЕТ СН'!$G$11+СВЦЭМ!$D$10+'СЕТ СН'!$G$6-'СЕТ СН'!$G$23</f>
        <v>767.94904779000001</v>
      </c>
      <c r="T65" s="36">
        <f>SUMIFS(СВЦЭМ!$D$39:$D$782,СВЦЭМ!$A$39:$A$782,$A65,СВЦЭМ!$B$39:$B$782,T$47)+'СЕТ СН'!$G$11+СВЦЭМ!$D$10+'СЕТ СН'!$G$6-'СЕТ СН'!$G$23</f>
        <v>730.17102147000003</v>
      </c>
      <c r="U65" s="36">
        <f>SUMIFS(СВЦЭМ!$D$39:$D$782,СВЦЭМ!$A$39:$A$782,$A65,СВЦЭМ!$B$39:$B$782,U$47)+'СЕТ СН'!$G$11+СВЦЭМ!$D$10+'СЕТ СН'!$G$6-'СЕТ СН'!$G$23</f>
        <v>730.04795926999998</v>
      </c>
      <c r="V65" s="36">
        <f>SUMIFS(СВЦЭМ!$D$39:$D$782,СВЦЭМ!$A$39:$A$782,$A65,СВЦЭМ!$B$39:$B$782,V$47)+'СЕТ СН'!$G$11+СВЦЭМ!$D$10+'СЕТ СН'!$G$6-'СЕТ СН'!$G$23</f>
        <v>729.55929459000004</v>
      </c>
      <c r="W65" s="36">
        <f>SUMIFS(СВЦЭМ!$D$39:$D$782,СВЦЭМ!$A$39:$A$782,$A65,СВЦЭМ!$B$39:$B$782,W$47)+'СЕТ СН'!$G$11+СВЦЭМ!$D$10+'СЕТ СН'!$G$6-'СЕТ СН'!$G$23</f>
        <v>736.72585927</v>
      </c>
      <c r="X65" s="36">
        <f>SUMIFS(СВЦЭМ!$D$39:$D$782,СВЦЭМ!$A$39:$A$782,$A65,СВЦЭМ!$B$39:$B$782,X$47)+'СЕТ СН'!$G$11+СВЦЭМ!$D$10+'СЕТ СН'!$G$6-'СЕТ СН'!$G$23</f>
        <v>729.76991800999997</v>
      </c>
      <c r="Y65" s="36">
        <f>SUMIFS(СВЦЭМ!$D$39:$D$782,СВЦЭМ!$A$39:$A$782,$A65,СВЦЭМ!$B$39:$B$782,Y$47)+'СЕТ СН'!$G$11+СВЦЭМ!$D$10+'СЕТ СН'!$G$6-'СЕТ СН'!$G$23</f>
        <v>737.64118762999999</v>
      </c>
    </row>
    <row r="66" spans="1:26" ht="15.75" x14ac:dyDescent="0.2">
      <c r="A66" s="35">
        <f t="shared" si="1"/>
        <v>44366</v>
      </c>
      <c r="B66" s="36">
        <f>SUMIFS(СВЦЭМ!$D$39:$D$782,СВЦЭМ!$A$39:$A$782,$A66,СВЦЭМ!$B$39:$B$782,B$47)+'СЕТ СН'!$G$11+СВЦЭМ!$D$10+'СЕТ СН'!$G$6-'СЕТ СН'!$G$23</f>
        <v>629.96759569000005</v>
      </c>
      <c r="C66" s="36">
        <f>SUMIFS(СВЦЭМ!$D$39:$D$782,СВЦЭМ!$A$39:$A$782,$A66,СВЦЭМ!$B$39:$B$782,C$47)+'СЕТ СН'!$G$11+СВЦЭМ!$D$10+'СЕТ СН'!$G$6-'СЕТ СН'!$G$23</f>
        <v>696.37785453000004</v>
      </c>
      <c r="D66" s="36">
        <f>SUMIFS(СВЦЭМ!$D$39:$D$782,СВЦЭМ!$A$39:$A$782,$A66,СВЦЭМ!$B$39:$B$782,D$47)+'СЕТ СН'!$G$11+СВЦЭМ!$D$10+'СЕТ СН'!$G$6-'СЕТ СН'!$G$23</f>
        <v>759.65008189000002</v>
      </c>
      <c r="E66" s="36">
        <f>SUMIFS(СВЦЭМ!$D$39:$D$782,СВЦЭМ!$A$39:$A$782,$A66,СВЦЭМ!$B$39:$B$782,E$47)+'СЕТ СН'!$G$11+СВЦЭМ!$D$10+'СЕТ СН'!$G$6-'СЕТ СН'!$G$23</f>
        <v>771.71029468000006</v>
      </c>
      <c r="F66" s="36">
        <f>SUMIFS(СВЦЭМ!$D$39:$D$782,СВЦЭМ!$A$39:$A$782,$A66,СВЦЭМ!$B$39:$B$782,F$47)+'СЕТ СН'!$G$11+СВЦЭМ!$D$10+'СЕТ СН'!$G$6-'СЕТ СН'!$G$23</f>
        <v>774.37096894000001</v>
      </c>
      <c r="G66" s="36">
        <f>SUMIFS(СВЦЭМ!$D$39:$D$782,СВЦЭМ!$A$39:$A$782,$A66,СВЦЭМ!$B$39:$B$782,G$47)+'СЕТ СН'!$G$11+СВЦЭМ!$D$10+'СЕТ СН'!$G$6-'СЕТ СН'!$G$23</f>
        <v>767.96912310000005</v>
      </c>
      <c r="H66" s="36">
        <f>SUMIFS(СВЦЭМ!$D$39:$D$782,СВЦЭМ!$A$39:$A$782,$A66,СВЦЭМ!$B$39:$B$782,H$47)+'СЕТ СН'!$G$11+СВЦЭМ!$D$10+'СЕТ СН'!$G$6-'СЕТ СН'!$G$23</f>
        <v>748.84589983000001</v>
      </c>
      <c r="I66" s="36">
        <f>SUMIFS(СВЦЭМ!$D$39:$D$782,СВЦЭМ!$A$39:$A$782,$A66,СВЦЭМ!$B$39:$B$782,I$47)+'СЕТ СН'!$G$11+СВЦЭМ!$D$10+'СЕТ СН'!$G$6-'СЕТ СН'!$G$23</f>
        <v>678.39196893999997</v>
      </c>
      <c r="J66" s="36">
        <f>SUMIFS(СВЦЭМ!$D$39:$D$782,СВЦЭМ!$A$39:$A$782,$A66,СВЦЭМ!$B$39:$B$782,J$47)+'СЕТ СН'!$G$11+СВЦЭМ!$D$10+'СЕТ СН'!$G$6-'СЕТ СН'!$G$23</f>
        <v>608.17484496000009</v>
      </c>
      <c r="K66" s="36">
        <f>SUMIFS(СВЦЭМ!$D$39:$D$782,СВЦЭМ!$A$39:$A$782,$A66,СВЦЭМ!$B$39:$B$782,K$47)+'СЕТ СН'!$G$11+СВЦЭМ!$D$10+'СЕТ СН'!$G$6-'СЕТ СН'!$G$23</f>
        <v>612.65224886999999</v>
      </c>
      <c r="L66" s="36">
        <f>SUMIFS(СВЦЭМ!$D$39:$D$782,СВЦЭМ!$A$39:$A$782,$A66,СВЦЭМ!$B$39:$B$782,L$47)+'СЕТ СН'!$G$11+СВЦЭМ!$D$10+'СЕТ СН'!$G$6-'СЕТ СН'!$G$23</f>
        <v>638.47730122000007</v>
      </c>
      <c r="M66" s="36">
        <f>SUMIFS(СВЦЭМ!$D$39:$D$782,СВЦЭМ!$A$39:$A$782,$A66,СВЦЭМ!$B$39:$B$782,M$47)+'СЕТ СН'!$G$11+СВЦЭМ!$D$10+'СЕТ СН'!$G$6-'СЕТ СН'!$G$23</f>
        <v>634.13144589000001</v>
      </c>
      <c r="N66" s="36">
        <f>SUMIFS(СВЦЭМ!$D$39:$D$782,СВЦЭМ!$A$39:$A$782,$A66,СВЦЭМ!$B$39:$B$782,N$47)+'СЕТ СН'!$G$11+СВЦЭМ!$D$10+'СЕТ СН'!$G$6-'СЕТ СН'!$G$23</f>
        <v>675.16228982999996</v>
      </c>
      <c r="O66" s="36">
        <f>SUMIFS(СВЦЭМ!$D$39:$D$782,СВЦЭМ!$A$39:$A$782,$A66,СВЦЭМ!$B$39:$B$782,O$47)+'СЕТ СН'!$G$11+СВЦЭМ!$D$10+'СЕТ СН'!$G$6-'СЕТ СН'!$G$23</f>
        <v>719.35877624</v>
      </c>
      <c r="P66" s="36">
        <f>SUMIFS(СВЦЭМ!$D$39:$D$782,СВЦЭМ!$A$39:$A$782,$A66,СВЦЭМ!$B$39:$B$782,P$47)+'СЕТ СН'!$G$11+СВЦЭМ!$D$10+'СЕТ СН'!$G$6-'СЕТ СН'!$G$23</f>
        <v>730.28319278000004</v>
      </c>
      <c r="Q66" s="36">
        <f>SUMIFS(СВЦЭМ!$D$39:$D$782,СВЦЭМ!$A$39:$A$782,$A66,СВЦЭМ!$B$39:$B$782,Q$47)+'СЕТ СН'!$G$11+СВЦЭМ!$D$10+'СЕТ СН'!$G$6-'СЕТ СН'!$G$23</f>
        <v>732.39540251000005</v>
      </c>
      <c r="R66" s="36">
        <f>SUMIFS(СВЦЭМ!$D$39:$D$782,СВЦЭМ!$A$39:$A$782,$A66,СВЦЭМ!$B$39:$B$782,R$47)+'СЕТ СН'!$G$11+СВЦЭМ!$D$10+'СЕТ СН'!$G$6-'СЕТ СН'!$G$23</f>
        <v>693.98311371</v>
      </c>
      <c r="S66" s="36">
        <f>SUMIFS(СВЦЭМ!$D$39:$D$782,СВЦЭМ!$A$39:$A$782,$A66,СВЦЭМ!$B$39:$B$782,S$47)+'СЕТ СН'!$G$11+СВЦЭМ!$D$10+'СЕТ СН'!$G$6-'СЕТ СН'!$G$23</f>
        <v>645.66871756</v>
      </c>
      <c r="T66" s="36">
        <f>SUMIFS(СВЦЭМ!$D$39:$D$782,СВЦЭМ!$A$39:$A$782,$A66,СВЦЭМ!$B$39:$B$782,T$47)+'СЕТ СН'!$G$11+СВЦЭМ!$D$10+'СЕТ СН'!$G$6-'СЕТ СН'!$G$23</f>
        <v>613.51610189000007</v>
      </c>
      <c r="U66" s="36">
        <f>SUMIFS(СВЦЭМ!$D$39:$D$782,СВЦЭМ!$A$39:$A$782,$A66,СВЦЭМ!$B$39:$B$782,U$47)+'СЕТ СН'!$G$11+СВЦЭМ!$D$10+'СЕТ СН'!$G$6-'СЕТ СН'!$G$23</f>
        <v>603.86321035000003</v>
      </c>
      <c r="V66" s="36">
        <f>SUMIFS(СВЦЭМ!$D$39:$D$782,СВЦЭМ!$A$39:$A$782,$A66,СВЦЭМ!$B$39:$B$782,V$47)+'СЕТ СН'!$G$11+СВЦЭМ!$D$10+'СЕТ СН'!$G$6-'СЕТ СН'!$G$23</f>
        <v>602.74961009000003</v>
      </c>
      <c r="W66" s="36">
        <f>SUMIFS(СВЦЭМ!$D$39:$D$782,СВЦЭМ!$A$39:$A$782,$A66,СВЦЭМ!$B$39:$B$782,W$47)+'СЕТ СН'!$G$11+СВЦЭМ!$D$10+'СЕТ СН'!$G$6-'СЕТ СН'!$G$23</f>
        <v>609.19973089000007</v>
      </c>
      <c r="X66" s="36">
        <f>SUMIFS(СВЦЭМ!$D$39:$D$782,СВЦЭМ!$A$39:$A$782,$A66,СВЦЭМ!$B$39:$B$782,X$47)+'СЕТ СН'!$G$11+СВЦЭМ!$D$10+'СЕТ СН'!$G$6-'СЕТ СН'!$G$23</f>
        <v>603.59396879000008</v>
      </c>
      <c r="Y66" s="36">
        <f>SUMIFS(СВЦЭМ!$D$39:$D$782,СВЦЭМ!$A$39:$A$782,$A66,СВЦЭМ!$B$39:$B$782,Y$47)+'СЕТ СН'!$G$11+СВЦЭМ!$D$10+'СЕТ СН'!$G$6-'СЕТ СН'!$G$23</f>
        <v>620.23491073000002</v>
      </c>
    </row>
    <row r="67" spans="1:26" ht="15.75" x14ac:dyDescent="0.2">
      <c r="A67" s="35">
        <f t="shared" si="1"/>
        <v>44367</v>
      </c>
      <c r="B67" s="36">
        <f>SUMIFS(СВЦЭМ!$D$39:$D$782,СВЦЭМ!$A$39:$A$782,$A67,СВЦЭМ!$B$39:$B$782,B$47)+'СЕТ СН'!$G$11+СВЦЭМ!$D$10+'СЕТ СН'!$G$6-'СЕТ СН'!$G$23</f>
        <v>677.4182816</v>
      </c>
      <c r="C67" s="36">
        <f>SUMIFS(СВЦЭМ!$D$39:$D$782,СВЦЭМ!$A$39:$A$782,$A67,СВЦЭМ!$B$39:$B$782,C$47)+'СЕТ СН'!$G$11+СВЦЭМ!$D$10+'СЕТ СН'!$G$6-'СЕТ СН'!$G$23</f>
        <v>756.07451443000002</v>
      </c>
      <c r="D67" s="36">
        <f>SUMIFS(СВЦЭМ!$D$39:$D$782,СВЦЭМ!$A$39:$A$782,$A67,СВЦЭМ!$B$39:$B$782,D$47)+'СЕТ СН'!$G$11+СВЦЭМ!$D$10+'СЕТ СН'!$G$6-'СЕТ СН'!$G$23</f>
        <v>831.84889394000004</v>
      </c>
      <c r="E67" s="36">
        <f>SUMIFS(СВЦЭМ!$D$39:$D$782,СВЦЭМ!$A$39:$A$782,$A67,СВЦЭМ!$B$39:$B$782,E$47)+'СЕТ СН'!$G$11+СВЦЭМ!$D$10+'СЕТ СН'!$G$6-'СЕТ СН'!$G$23</f>
        <v>847.54963383999996</v>
      </c>
      <c r="F67" s="36">
        <f>SUMIFS(СВЦЭМ!$D$39:$D$782,СВЦЭМ!$A$39:$A$782,$A67,СВЦЭМ!$B$39:$B$782,F$47)+'СЕТ СН'!$G$11+СВЦЭМ!$D$10+'СЕТ СН'!$G$6-'СЕТ СН'!$G$23</f>
        <v>851.81329778999998</v>
      </c>
      <c r="G67" s="36">
        <f>SUMIFS(СВЦЭМ!$D$39:$D$782,СВЦЭМ!$A$39:$A$782,$A67,СВЦЭМ!$B$39:$B$782,G$47)+'СЕТ СН'!$G$11+СВЦЭМ!$D$10+'СЕТ СН'!$G$6-'СЕТ СН'!$G$23</f>
        <v>848.92901239000003</v>
      </c>
      <c r="H67" s="36">
        <f>SUMIFS(СВЦЭМ!$D$39:$D$782,СВЦЭМ!$A$39:$A$782,$A67,СВЦЭМ!$B$39:$B$782,H$47)+'СЕТ СН'!$G$11+СВЦЭМ!$D$10+'СЕТ СН'!$G$6-'СЕТ СН'!$G$23</f>
        <v>825.12070867</v>
      </c>
      <c r="I67" s="36">
        <f>SUMIFS(СВЦЭМ!$D$39:$D$782,СВЦЭМ!$A$39:$A$782,$A67,СВЦЭМ!$B$39:$B$782,I$47)+'СЕТ СН'!$G$11+СВЦЭМ!$D$10+'СЕТ СН'!$G$6-'СЕТ СН'!$G$23</f>
        <v>735.48663021000004</v>
      </c>
      <c r="J67" s="36">
        <f>SUMIFS(СВЦЭМ!$D$39:$D$782,СВЦЭМ!$A$39:$A$782,$A67,СВЦЭМ!$B$39:$B$782,J$47)+'СЕТ СН'!$G$11+СВЦЭМ!$D$10+'СЕТ СН'!$G$6-'СЕТ СН'!$G$23</f>
        <v>662.38303193000002</v>
      </c>
      <c r="K67" s="36">
        <f>SUMIFS(СВЦЭМ!$D$39:$D$782,СВЦЭМ!$A$39:$A$782,$A67,СВЦЭМ!$B$39:$B$782,K$47)+'СЕТ СН'!$G$11+СВЦЭМ!$D$10+'СЕТ СН'!$G$6-'СЕТ СН'!$G$23</f>
        <v>634.69820756000001</v>
      </c>
      <c r="L67" s="36">
        <f>SUMIFS(СВЦЭМ!$D$39:$D$782,СВЦЭМ!$A$39:$A$782,$A67,СВЦЭМ!$B$39:$B$782,L$47)+'СЕТ СН'!$G$11+СВЦЭМ!$D$10+'СЕТ СН'!$G$6-'СЕТ СН'!$G$23</f>
        <v>651.09157245000006</v>
      </c>
      <c r="M67" s="36">
        <f>SUMIFS(СВЦЭМ!$D$39:$D$782,СВЦЭМ!$A$39:$A$782,$A67,СВЦЭМ!$B$39:$B$782,M$47)+'СЕТ СН'!$G$11+СВЦЭМ!$D$10+'СЕТ СН'!$G$6-'СЕТ СН'!$G$23</f>
        <v>643.39759058000004</v>
      </c>
      <c r="N67" s="36">
        <f>SUMIFS(СВЦЭМ!$D$39:$D$782,СВЦЭМ!$A$39:$A$782,$A67,СВЦЭМ!$B$39:$B$782,N$47)+'СЕТ СН'!$G$11+СВЦЭМ!$D$10+'СЕТ СН'!$G$6-'СЕТ СН'!$G$23</f>
        <v>682.60176780000006</v>
      </c>
      <c r="O67" s="36">
        <f>SUMIFS(СВЦЭМ!$D$39:$D$782,СВЦЭМ!$A$39:$A$782,$A67,СВЦЭМ!$B$39:$B$782,O$47)+'СЕТ СН'!$G$11+СВЦЭМ!$D$10+'СЕТ СН'!$G$6-'СЕТ СН'!$G$23</f>
        <v>717.07411192999996</v>
      </c>
      <c r="P67" s="36">
        <f>SUMIFS(СВЦЭМ!$D$39:$D$782,СВЦЭМ!$A$39:$A$782,$A67,СВЦЭМ!$B$39:$B$782,P$47)+'СЕТ СН'!$G$11+СВЦЭМ!$D$10+'СЕТ СН'!$G$6-'СЕТ СН'!$G$23</f>
        <v>727.58609467999997</v>
      </c>
      <c r="Q67" s="36">
        <f>SUMIFS(СВЦЭМ!$D$39:$D$782,СВЦЭМ!$A$39:$A$782,$A67,СВЦЭМ!$B$39:$B$782,Q$47)+'СЕТ СН'!$G$11+СВЦЭМ!$D$10+'СЕТ СН'!$G$6-'СЕТ СН'!$G$23</f>
        <v>731.65603386999999</v>
      </c>
      <c r="R67" s="36">
        <f>SUMIFS(СВЦЭМ!$D$39:$D$782,СВЦЭМ!$A$39:$A$782,$A67,СВЦЭМ!$B$39:$B$782,R$47)+'СЕТ СН'!$G$11+СВЦЭМ!$D$10+'СЕТ СН'!$G$6-'СЕТ СН'!$G$23</f>
        <v>708.01839983000002</v>
      </c>
      <c r="S67" s="36">
        <f>SUMIFS(СВЦЭМ!$D$39:$D$782,СВЦЭМ!$A$39:$A$782,$A67,СВЦЭМ!$B$39:$B$782,S$47)+'СЕТ СН'!$G$11+СВЦЭМ!$D$10+'СЕТ СН'!$G$6-'СЕТ СН'!$G$23</f>
        <v>660.98899329999995</v>
      </c>
      <c r="T67" s="36">
        <f>SUMIFS(СВЦЭМ!$D$39:$D$782,СВЦЭМ!$A$39:$A$782,$A67,СВЦЭМ!$B$39:$B$782,T$47)+'СЕТ СН'!$G$11+СВЦЭМ!$D$10+'СЕТ СН'!$G$6-'СЕТ СН'!$G$23</f>
        <v>639.42448345000003</v>
      </c>
      <c r="U67" s="36">
        <f>SUMIFS(СВЦЭМ!$D$39:$D$782,СВЦЭМ!$A$39:$A$782,$A67,СВЦЭМ!$B$39:$B$782,U$47)+'СЕТ СН'!$G$11+СВЦЭМ!$D$10+'СЕТ СН'!$G$6-'СЕТ СН'!$G$23</f>
        <v>609.28015958000003</v>
      </c>
      <c r="V67" s="36">
        <f>SUMIFS(СВЦЭМ!$D$39:$D$782,СВЦЭМ!$A$39:$A$782,$A67,СВЦЭМ!$B$39:$B$782,V$47)+'СЕТ СН'!$G$11+СВЦЭМ!$D$10+'СЕТ СН'!$G$6-'СЕТ СН'!$G$23</f>
        <v>598.39775335000002</v>
      </c>
      <c r="W67" s="36">
        <f>SUMIFS(СВЦЭМ!$D$39:$D$782,СВЦЭМ!$A$39:$A$782,$A67,СВЦЭМ!$B$39:$B$782,W$47)+'СЕТ СН'!$G$11+СВЦЭМ!$D$10+'СЕТ СН'!$G$6-'СЕТ СН'!$G$23</f>
        <v>615.44275627000002</v>
      </c>
      <c r="X67" s="36">
        <f>SUMIFS(СВЦЭМ!$D$39:$D$782,СВЦЭМ!$A$39:$A$782,$A67,СВЦЭМ!$B$39:$B$782,X$47)+'СЕТ СН'!$G$11+СВЦЭМ!$D$10+'СЕТ СН'!$G$6-'СЕТ СН'!$G$23</f>
        <v>598.55755104000002</v>
      </c>
      <c r="Y67" s="36">
        <f>SUMIFS(СВЦЭМ!$D$39:$D$782,СВЦЭМ!$A$39:$A$782,$A67,СВЦЭМ!$B$39:$B$782,Y$47)+'СЕТ СН'!$G$11+СВЦЭМ!$D$10+'СЕТ СН'!$G$6-'СЕТ СН'!$G$23</f>
        <v>605.11938213000008</v>
      </c>
    </row>
    <row r="68" spans="1:26" ht="15.75" x14ac:dyDescent="0.2">
      <c r="A68" s="35">
        <f t="shared" si="1"/>
        <v>44368</v>
      </c>
      <c r="B68" s="36">
        <f>SUMIFS(СВЦЭМ!$D$39:$D$782,СВЦЭМ!$A$39:$A$782,$A68,СВЦЭМ!$B$39:$B$782,B$47)+'СЕТ СН'!$G$11+СВЦЭМ!$D$10+'СЕТ СН'!$G$6-'СЕТ СН'!$G$23</f>
        <v>703.72354711000003</v>
      </c>
      <c r="C68" s="36">
        <f>SUMIFS(СВЦЭМ!$D$39:$D$782,СВЦЭМ!$A$39:$A$782,$A68,СВЦЭМ!$B$39:$B$782,C$47)+'СЕТ СН'!$G$11+СВЦЭМ!$D$10+'СЕТ СН'!$G$6-'СЕТ СН'!$G$23</f>
        <v>778.99524424000003</v>
      </c>
      <c r="D68" s="36">
        <f>SUMIFS(СВЦЭМ!$D$39:$D$782,СВЦЭМ!$A$39:$A$782,$A68,СВЦЭМ!$B$39:$B$782,D$47)+'СЕТ СН'!$G$11+СВЦЭМ!$D$10+'СЕТ СН'!$G$6-'СЕТ СН'!$G$23</f>
        <v>831.88519128999997</v>
      </c>
      <c r="E68" s="36">
        <f>SUMIFS(СВЦЭМ!$D$39:$D$782,СВЦЭМ!$A$39:$A$782,$A68,СВЦЭМ!$B$39:$B$782,E$47)+'СЕТ СН'!$G$11+СВЦЭМ!$D$10+'СЕТ СН'!$G$6-'СЕТ СН'!$G$23</f>
        <v>844.93282491000002</v>
      </c>
      <c r="F68" s="36">
        <f>SUMIFS(СВЦЭМ!$D$39:$D$782,СВЦЭМ!$A$39:$A$782,$A68,СВЦЭМ!$B$39:$B$782,F$47)+'СЕТ СН'!$G$11+СВЦЭМ!$D$10+'СЕТ СН'!$G$6-'СЕТ СН'!$G$23</f>
        <v>846.41400572999999</v>
      </c>
      <c r="G68" s="36">
        <f>SUMIFS(СВЦЭМ!$D$39:$D$782,СВЦЭМ!$A$39:$A$782,$A68,СВЦЭМ!$B$39:$B$782,G$47)+'СЕТ СН'!$G$11+СВЦЭМ!$D$10+'СЕТ СН'!$G$6-'СЕТ СН'!$G$23</f>
        <v>845.98470553000004</v>
      </c>
      <c r="H68" s="36">
        <f>SUMIFS(СВЦЭМ!$D$39:$D$782,СВЦЭМ!$A$39:$A$782,$A68,СВЦЭМ!$B$39:$B$782,H$47)+'СЕТ СН'!$G$11+СВЦЭМ!$D$10+'СЕТ СН'!$G$6-'СЕТ СН'!$G$23</f>
        <v>798.08098529000006</v>
      </c>
      <c r="I68" s="36">
        <f>SUMIFS(СВЦЭМ!$D$39:$D$782,СВЦЭМ!$A$39:$A$782,$A68,СВЦЭМ!$B$39:$B$782,I$47)+'СЕТ СН'!$G$11+СВЦЭМ!$D$10+'СЕТ СН'!$G$6-'СЕТ СН'!$G$23</f>
        <v>728.07753525999999</v>
      </c>
      <c r="J68" s="36">
        <f>SUMIFS(СВЦЭМ!$D$39:$D$782,СВЦЭМ!$A$39:$A$782,$A68,СВЦЭМ!$B$39:$B$782,J$47)+'СЕТ СН'!$G$11+СВЦЭМ!$D$10+'СЕТ СН'!$G$6-'СЕТ СН'!$G$23</f>
        <v>658.60131855000009</v>
      </c>
      <c r="K68" s="36">
        <f>SUMIFS(СВЦЭМ!$D$39:$D$782,СВЦЭМ!$A$39:$A$782,$A68,СВЦЭМ!$B$39:$B$782,K$47)+'СЕТ СН'!$G$11+СВЦЭМ!$D$10+'СЕТ СН'!$G$6-'СЕТ СН'!$G$23</f>
        <v>647.23830911999994</v>
      </c>
      <c r="L68" s="36">
        <f>SUMIFS(СВЦЭМ!$D$39:$D$782,СВЦЭМ!$A$39:$A$782,$A68,СВЦЭМ!$B$39:$B$782,L$47)+'СЕТ СН'!$G$11+СВЦЭМ!$D$10+'СЕТ СН'!$G$6-'СЕТ СН'!$G$23</f>
        <v>658.55622543000004</v>
      </c>
      <c r="M68" s="36">
        <f>SUMIFS(СВЦЭМ!$D$39:$D$782,СВЦЭМ!$A$39:$A$782,$A68,СВЦЭМ!$B$39:$B$782,M$47)+'СЕТ СН'!$G$11+СВЦЭМ!$D$10+'СЕТ СН'!$G$6-'СЕТ СН'!$G$23</f>
        <v>654.07348623999997</v>
      </c>
      <c r="N68" s="36">
        <f>SUMIFS(СВЦЭМ!$D$39:$D$782,СВЦЭМ!$A$39:$A$782,$A68,СВЦЭМ!$B$39:$B$782,N$47)+'СЕТ СН'!$G$11+СВЦЭМ!$D$10+'СЕТ СН'!$G$6-'СЕТ СН'!$G$23</f>
        <v>701.97704635000002</v>
      </c>
      <c r="O68" s="36">
        <f>SUMIFS(СВЦЭМ!$D$39:$D$782,СВЦЭМ!$A$39:$A$782,$A68,СВЦЭМ!$B$39:$B$782,O$47)+'СЕТ СН'!$G$11+СВЦЭМ!$D$10+'СЕТ СН'!$G$6-'СЕТ СН'!$G$23</f>
        <v>728.77845182999999</v>
      </c>
      <c r="P68" s="36">
        <f>SUMIFS(СВЦЭМ!$D$39:$D$782,СВЦЭМ!$A$39:$A$782,$A68,СВЦЭМ!$B$39:$B$782,P$47)+'СЕТ СН'!$G$11+СВЦЭМ!$D$10+'СЕТ СН'!$G$6-'СЕТ СН'!$G$23</f>
        <v>736.19567372000006</v>
      </c>
      <c r="Q68" s="36">
        <f>SUMIFS(СВЦЭМ!$D$39:$D$782,СВЦЭМ!$A$39:$A$782,$A68,СВЦЭМ!$B$39:$B$782,Q$47)+'СЕТ СН'!$G$11+СВЦЭМ!$D$10+'СЕТ СН'!$G$6-'СЕТ СН'!$G$23</f>
        <v>740.66379359999996</v>
      </c>
      <c r="R68" s="36">
        <f>SUMIFS(СВЦЭМ!$D$39:$D$782,СВЦЭМ!$A$39:$A$782,$A68,СВЦЭМ!$B$39:$B$782,R$47)+'СЕТ СН'!$G$11+СВЦЭМ!$D$10+'СЕТ СН'!$G$6-'СЕТ СН'!$G$23</f>
        <v>715.25051027000006</v>
      </c>
      <c r="S68" s="36">
        <f>SUMIFS(СВЦЭМ!$D$39:$D$782,СВЦЭМ!$A$39:$A$782,$A68,СВЦЭМ!$B$39:$B$782,S$47)+'СЕТ СН'!$G$11+СВЦЭМ!$D$10+'СЕТ СН'!$G$6-'СЕТ СН'!$G$23</f>
        <v>712.81728153999995</v>
      </c>
      <c r="T68" s="36">
        <f>SUMIFS(СВЦЭМ!$D$39:$D$782,СВЦЭМ!$A$39:$A$782,$A68,СВЦЭМ!$B$39:$B$782,T$47)+'СЕТ СН'!$G$11+СВЦЭМ!$D$10+'СЕТ СН'!$G$6-'СЕТ СН'!$G$23</f>
        <v>745.78559145999998</v>
      </c>
      <c r="U68" s="36">
        <f>SUMIFS(СВЦЭМ!$D$39:$D$782,СВЦЭМ!$A$39:$A$782,$A68,СВЦЭМ!$B$39:$B$782,U$47)+'СЕТ СН'!$G$11+СВЦЭМ!$D$10+'СЕТ СН'!$G$6-'СЕТ СН'!$G$23</f>
        <v>711.79172123000001</v>
      </c>
      <c r="V68" s="36">
        <f>SUMIFS(СВЦЭМ!$D$39:$D$782,СВЦЭМ!$A$39:$A$782,$A68,СВЦЭМ!$B$39:$B$782,V$47)+'СЕТ СН'!$G$11+СВЦЭМ!$D$10+'СЕТ СН'!$G$6-'СЕТ СН'!$G$23</f>
        <v>676.59637316999999</v>
      </c>
      <c r="W68" s="36">
        <f>SUMIFS(СВЦЭМ!$D$39:$D$782,СВЦЭМ!$A$39:$A$782,$A68,СВЦЭМ!$B$39:$B$782,W$47)+'СЕТ СН'!$G$11+СВЦЭМ!$D$10+'СЕТ СН'!$G$6-'СЕТ СН'!$G$23</f>
        <v>686.45294525000008</v>
      </c>
      <c r="X68" s="36">
        <f>SUMIFS(СВЦЭМ!$D$39:$D$782,СВЦЭМ!$A$39:$A$782,$A68,СВЦЭМ!$B$39:$B$782,X$47)+'СЕТ СН'!$G$11+СВЦЭМ!$D$10+'СЕТ СН'!$G$6-'СЕТ СН'!$G$23</f>
        <v>662.97994403999996</v>
      </c>
      <c r="Y68" s="36">
        <f>SUMIFS(СВЦЭМ!$D$39:$D$782,СВЦЭМ!$A$39:$A$782,$A68,СВЦЭМ!$B$39:$B$782,Y$47)+'СЕТ СН'!$G$11+СВЦЭМ!$D$10+'СЕТ СН'!$G$6-'СЕТ СН'!$G$23</f>
        <v>634.05219053000008</v>
      </c>
    </row>
    <row r="69" spans="1:26" ht="15.75" x14ac:dyDescent="0.2">
      <c r="A69" s="35">
        <f t="shared" si="1"/>
        <v>44369</v>
      </c>
      <c r="B69" s="36">
        <f>SUMIFS(СВЦЭМ!$D$39:$D$782,СВЦЭМ!$A$39:$A$782,$A69,СВЦЭМ!$B$39:$B$782,B$47)+'СЕТ СН'!$G$11+СВЦЭМ!$D$10+'СЕТ СН'!$G$6-'СЕТ СН'!$G$23</f>
        <v>739.77395259000002</v>
      </c>
      <c r="C69" s="36">
        <f>SUMIFS(СВЦЭМ!$D$39:$D$782,СВЦЭМ!$A$39:$A$782,$A69,СВЦЭМ!$B$39:$B$782,C$47)+'СЕТ СН'!$G$11+СВЦЭМ!$D$10+'СЕТ СН'!$G$6-'СЕТ СН'!$G$23</f>
        <v>820.53502286000003</v>
      </c>
      <c r="D69" s="36">
        <f>SUMIFS(СВЦЭМ!$D$39:$D$782,СВЦЭМ!$A$39:$A$782,$A69,СВЦЭМ!$B$39:$B$782,D$47)+'СЕТ СН'!$G$11+СВЦЭМ!$D$10+'СЕТ СН'!$G$6-'СЕТ СН'!$G$23</f>
        <v>883.62522948000003</v>
      </c>
      <c r="E69" s="36">
        <f>SUMIFS(СВЦЭМ!$D$39:$D$782,СВЦЭМ!$A$39:$A$782,$A69,СВЦЭМ!$B$39:$B$782,E$47)+'СЕТ СН'!$G$11+СВЦЭМ!$D$10+'СЕТ СН'!$G$6-'СЕТ СН'!$G$23</f>
        <v>878.10778374000006</v>
      </c>
      <c r="F69" s="36">
        <f>SUMIFS(СВЦЭМ!$D$39:$D$782,СВЦЭМ!$A$39:$A$782,$A69,СВЦЭМ!$B$39:$B$782,F$47)+'СЕТ СН'!$G$11+СВЦЭМ!$D$10+'СЕТ СН'!$G$6-'СЕТ СН'!$G$23</f>
        <v>874.03017768000007</v>
      </c>
      <c r="G69" s="36">
        <f>SUMIFS(СВЦЭМ!$D$39:$D$782,СВЦЭМ!$A$39:$A$782,$A69,СВЦЭМ!$B$39:$B$782,G$47)+'СЕТ СН'!$G$11+СВЦЭМ!$D$10+'СЕТ СН'!$G$6-'СЕТ СН'!$G$23</f>
        <v>876.25791634000007</v>
      </c>
      <c r="H69" s="36">
        <f>SUMIFS(СВЦЭМ!$D$39:$D$782,СВЦЭМ!$A$39:$A$782,$A69,СВЦЭМ!$B$39:$B$782,H$47)+'СЕТ СН'!$G$11+СВЦЭМ!$D$10+'СЕТ СН'!$G$6-'СЕТ СН'!$G$23</f>
        <v>849.62400759000002</v>
      </c>
      <c r="I69" s="36">
        <f>SUMIFS(СВЦЭМ!$D$39:$D$782,СВЦЭМ!$A$39:$A$782,$A69,СВЦЭМ!$B$39:$B$782,I$47)+'СЕТ СН'!$G$11+СВЦЭМ!$D$10+'СЕТ СН'!$G$6-'СЕТ СН'!$G$23</f>
        <v>745.67101063999996</v>
      </c>
      <c r="J69" s="36">
        <f>SUMIFS(СВЦЭМ!$D$39:$D$782,СВЦЭМ!$A$39:$A$782,$A69,СВЦЭМ!$B$39:$B$782,J$47)+'СЕТ СН'!$G$11+СВЦЭМ!$D$10+'СЕТ СН'!$G$6-'СЕТ СН'!$G$23</f>
        <v>667.50136492000001</v>
      </c>
      <c r="K69" s="36">
        <f>SUMIFS(СВЦЭМ!$D$39:$D$782,СВЦЭМ!$A$39:$A$782,$A69,СВЦЭМ!$B$39:$B$782,K$47)+'СЕТ СН'!$G$11+СВЦЭМ!$D$10+'СЕТ СН'!$G$6-'СЕТ СН'!$G$23</f>
        <v>693.47541920000003</v>
      </c>
      <c r="L69" s="36">
        <f>SUMIFS(СВЦЭМ!$D$39:$D$782,СВЦЭМ!$A$39:$A$782,$A69,СВЦЭМ!$B$39:$B$782,L$47)+'СЕТ СН'!$G$11+СВЦЭМ!$D$10+'СЕТ СН'!$G$6-'СЕТ СН'!$G$23</f>
        <v>701.78203466000002</v>
      </c>
      <c r="M69" s="36">
        <f>SUMIFS(СВЦЭМ!$D$39:$D$782,СВЦЭМ!$A$39:$A$782,$A69,СВЦЭМ!$B$39:$B$782,M$47)+'СЕТ СН'!$G$11+СВЦЭМ!$D$10+'СЕТ СН'!$G$6-'СЕТ СН'!$G$23</f>
        <v>701.79230558000006</v>
      </c>
      <c r="N69" s="36">
        <f>SUMIFS(СВЦЭМ!$D$39:$D$782,СВЦЭМ!$A$39:$A$782,$A69,СВЦЭМ!$B$39:$B$782,N$47)+'СЕТ СН'!$G$11+СВЦЭМ!$D$10+'СЕТ СН'!$G$6-'СЕТ СН'!$G$23</f>
        <v>745.90834637</v>
      </c>
      <c r="O69" s="36">
        <f>SUMIFS(СВЦЭМ!$D$39:$D$782,СВЦЭМ!$A$39:$A$782,$A69,СВЦЭМ!$B$39:$B$782,O$47)+'СЕТ СН'!$G$11+СВЦЭМ!$D$10+'СЕТ СН'!$G$6-'СЕТ СН'!$G$23</f>
        <v>782.36481656000001</v>
      </c>
      <c r="P69" s="36">
        <f>SUMIFS(СВЦЭМ!$D$39:$D$782,СВЦЭМ!$A$39:$A$782,$A69,СВЦЭМ!$B$39:$B$782,P$47)+'СЕТ СН'!$G$11+СВЦЭМ!$D$10+'СЕТ СН'!$G$6-'СЕТ СН'!$G$23</f>
        <v>790.15227686000003</v>
      </c>
      <c r="Q69" s="36">
        <f>SUMIFS(СВЦЭМ!$D$39:$D$782,СВЦЭМ!$A$39:$A$782,$A69,СВЦЭМ!$B$39:$B$782,Q$47)+'СЕТ СН'!$G$11+СВЦЭМ!$D$10+'СЕТ СН'!$G$6-'СЕТ СН'!$G$23</f>
        <v>796.63380899000003</v>
      </c>
      <c r="R69" s="36">
        <f>SUMIFS(СВЦЭМ!$D$39:$D$782,СВЦЭМ!$A$39:$A$782,$A69,СВЦЭМ!$B$39:$B$782,R$47)+'СЕТ СН'!$G$11+СВЦЭМ!$D$10+'СЕТ СН'!$G$6-'СЕТ СН'!$G$23</f>
        <v>768.14719134999996</v>
      </c>
      <c r="S69" s="36">
        <f>SUMIFS(СВЦЭМ!$D$39:$D$782,СВЦЭМ!$A$39:$A$782,$A69,СВЦЭМ!$B$39:$B$782,S$47)+'СЕТ СН'!$G$11+СВЦЭМ!$D$10+'СЕТ СН'!$G$6-'СЕТ СН'!$G$23</f>
        <v>723.04170152000006</v>
      </c>
      <c r="T69" s="36">
        <f>SUMIFS(СВЦЭМ!$D$39:$D$782,СВЦЭМ!$A$39:$A$782,$A69,СВЦЭМ!$B$39:$B$782,T$47)+'СЕТ СН'!$G$11+СВЦЭМ!$D$10+'СЕТ СН'!$G$6-'СЕТ СН'!$G$23</f>
        <v>713.92432842000005</v>
      </c>
      <c r="U69" s="36">
        <f>SUMIFS(СВЦЭМ!$D$39:$D$782,СВЦЭМ!$A$39:$A$782,$A69,СВЦЭМ!$B$39:$B$782,U$47)+'СЕТ СН'!$G$11+СВЦЭМ!$D$10+'СЕТ СН'!$G$6-'СЕТ СН'!$G$23</f>
        <v>717.47277386999997</v>
      </c>
      <c r="V69" s="36">
        <f>SUMIFS(СВЦЭМ!$D$39:$D$782,СВЦЭМ!$A$39:$A$782,$A69,СВЦЭМ!$B$39:$B$782,V$47)+'СЕТ СН'!$G$11+СВЦЭМ!$D$10+'СЕТ СН'!$G$6-'СЕТ СН'!$G$23</f>
        <v>735.36824299</v>
      </c>
      <c r="W69" s="36">
        <f>SUMIFS(СВЦЭМ!$D$39:$D$782,СВЦЭМ!$A$39:$A$782,$A69,СВЦЭМ!$B$39:$B$782,W$47)+'СЕТ СН'!$G$11+СВЦЭМ!$D$10+'СЕТ СН'!$G$6-'СЕТ СН'!$G$23</f>
        <v>746.48185137999997</v>
      </c>
      <c r="X69" s="36">
        <f>SUMIFS(СВЦЭМ!$D$39:$D$782,СВЦЭМ!$A$39:$A$782,$A69,СВЦЭМ!$B$39:$B$782,X$47)+'СЕТ СН'!$G$11+СВЦЭМ!$D$10+'СЕТ СН'!$G$6-'СЕТ СН'!$G$23</f>
        <v>725.89689157999999</v>
      </c>
      <c r="Y69" s="36">
        <f>SUMIFS(СВЦЭМ!$D$39:$D$782,СВЦЭМ!$A$39:$A$782,$A69,СВЦЭМ!$B$39:$B$782,Y$47)+'СЕТ СН'!$G$11+СВЦЭМ!$D$10+'СЕТ СН'!$G$6-'СЕТ СН'!$G$23</f>
        <v>710.24946168999998</v>
      </c>
    </row>
    <row r="70" spans="1:26" ht="15.75" x14ac:dyDescent="0.2">
      <c r="A70" s="35">
        <f t="shared" si="1"/>
        <v>44370</v>
      </c>
      <c r="B70" s="36">
        <f>SUMIFS(СВЦЭМ!$D$39:$D$782,СВЦЭМ!$A$39:$A$782,$A70,СВЦЭМ!$B$39:$B$782,B$47)+'СЕТ СН'!$G$11+СВЦЭМ!$D$10+'СЕТ СН'!$G$6-'СЕТ СН'!$G$23</f>
        <v>806.48333475000004</v>
      </c>
      <c r="C70" s="36">
        <f>SUMIFS(СВЦЭМ!$D$39:$D$782,СВЦЭМ!$A$39:$A$782,$A70,СВЦЭМ!$B$39:$B$782,C$47)+'СЕТ СН'!$G$11+СВЦЭМ!$D$10+'СЕТ СН'!$G$6-'СЕТ СН'!$G$23</f>
        <v>909.14347850000001</v>
      </c>
      <c r="D70" s="36">
        <f>SUMIFS(СВЦЭМ!$D$39:$D$782,СВЦЭМ!$A$39:$A$782,$A70,СВЦЭМ!$B$39:$B$782,D$47)+'СЕТ СН'!$G$11+СВЦЭМ!$D$10+'СЕТ СН'!$G$6-'СЕТ СН'!$G$23</f>
        <v>948.22937689000003</v>
      </c>
      <c r="E70" s="36">
        <f>SUMIFS(СВЦЭМ!$D$39:$D$782,СВЦЭМ!$A$39:$A$782,$A70,СВЦЭМ!$B$39:$B$782,E$47)+'СЕТ СН'!$G$11+СВЦЭМ!$D$10+'СЕТ СН'!$G$6-'СЕТ СН'!$G$23</f>
        <v>943.02808693999998</v>
      </c>
      <c r="F70" s="36">
        <f>SUMIFS(СВЦЭМ!$D$39:$D$782,СВЦЭМ!$A$39:$A$782,$A70,СВЦЭМ!$B$39:$B$782,F$47)+'СЕТ СН'!$G$11+СВЦЭМ!$D$10+'СЕТ СН'!$G$6-'СЕТ СН'!$G$23</f>
        <v>941.06745852000006</v>
      </c>
      <c r="G70" s="36">
        <f>SUMIFS(СВЦЭМ!$D$39:$D$782,СВЦЭМ!$A$39:$A$782,$A70,СВЦЭМ!$B$39:$B$782,G$47)+'СЕТ СН'!$G$11+СВЦЭМ!$D$10+'СЕТ СН'!$G$6-'СЕТ СН'!$G$23</f>
        <v>943.99636319000001</v>
      </c>
      <c r="H70" s="36">
        <f>SUMIFS(СВЦЭМ!$D$39:$D$782,СВЦЭМ!$A$39:$A$782,$A70,СВЦЭМ!$B$39:$B$782,H$47)+'СЕТ СН'!$G$11+СВЦЭМ!$D$10+'СЕТ СН'!$G$6-'СЕТ СН'!$G$23</f>
        <v>950.21451017000004</v>
      </c>
      <c r="I70" s="36">
        <f>SUMIFS(СВЦЭМ!$D$39:$D$782,СВЦЭМ!$A$39:$A$782,$A70,СВЦЭМ!$B$39:$B$782,I$47)+'СЕТ СН'!$G$11+СВЦЭМ!$D$10+'СЕТ СН'!$G$6-'СЕТ СН'!$G$23</f>
        <v>868.65716318</v>
      </c>
      <c r="J70" s="36">
        <f>SUMIFS(СВЦЭМ!$D$39:$D$782,СВЦЭМ!$A$39:$A$782,$A70,СВЦЭМ!$B$39:$B$782,J$47)+'СЕТ СН'!$G$11+СВЦЭМ!$D$10+'СЕТ СН'!$G$6-'СЕТ СН'!$G$23</f>
        <v>776.70016834</v>
      </c>
      <c r="K70" s="36">
        <f>SUMIFS(СВЦЭМ!$D$39:$D$782,СВЦЭМ!$A$39:$A$782,$A70,СВЦЭМ!$B$39:$B$782,K$47)+'СЕТ СН'!$G$11+СВЦЭМ!$D$10+'СЕТ СН'!$G$6-'СЕТ СН'!$G$23</f>
        <v>750.93566119000002</v>
      </c>
      <c r="L70" s="36">
        <f>SUMIFS(СВЦЭМ!$D$39:$D$782,СВЦЭМ!$A$39:$A$782,$A70,СВЦЭМ!$B$39:$B$782,L$47)+'СЕТ СН'!$G$11+СВЦЭМ!$D$10+'СЕТ СН'!$G$6-'СЕТ СН'!$G$23</f>
        <v>767.88068771999997</v>
      </c>
      <c r="M70" s="36">
        <f>SUMIFS(СВЦЭМ!$D$39:$D$782,СВЦЭМ!$A$39:$A$782,$A70,СВЦЭМ!$B$39:$B$782,M$47)+'СЕТ СН'!$G$11+СВЦЭМ!$D$10+'СЕТ СН'!$G$6-'СЕТ СН'!$G$23</f>
        <v>763.79840268999999</v>
      </c>
      <c r="N70" s="36">
        <f>SUMIFS(СВЦЭМ!$D$39:$D$782,СВЦЭМ!$A$39:$A$782,$A70,СВЦЭМ!$B$39:$B$782,N$47)+'СЕТ СН'!$G$11+СВЦЭМ!$D$10+'СЕТ СН'!$G$6-'СЕТ СН'!$G$23</f>
        <v>821.64748858999997</v>
      </c>
      <c r="O70" s="36">
        <f>SUMIFS(СВЦЭМ!$D$39:$D$782,СВЦЭМ!$A$39:$A$782,$A70,СВЦЭМ!$B$39:$B$782,O$47)+'СЕТ СН'!$G$11+СВЦЭМ!$D$10+'СЕТ СН'!$G$6-'СЕТ СН'!$G$23</f>
        <v>865.32826218000002</v>
      </c>
      <c r="P70" s="36">
        <f>SUMIFS(СВЦЭМ!$D$39:$D$782,СВЦЭМ!$A$39:$A$782,$A70,СВЦЭМ!$B$39:$B$782,P$47)+'СЕТ СН'!$G$11+СВЦЭМ!$D$10+'СЕТ СН'!$G$6-'СЕТ СН'!$G$23</f>
        <v>874.12820066999996</v>
      </c>
      <c r="Q70" s="36">
        <f>SUMIFS(СВЦЭМ!$D$39:$D$782,СВЦЭМ!$A$39:$A$782,$A70,СВЦЭМ!$B$39:$B$782,Q$47)+'СЕТ СН'!$G$11+СВЦЭМ!$D$10+'СЕТ СН'!$G$6-'СЕТ СН'!$G$23</f>
        <v>886.30588540999997</v>
      </c>
      <c r="R70" s="36">
        <f>SUMIFS(СВЦЭМ!$D$39:$D$782,СВЦЭМ!$A$39:$A$782,$A70,СВЦЭМ!$B$39:$B$782,R$47)+'СЕТ СН'!$G$11+СВЦЭМ!$D$10+'СЕТ СН'!$G$6-'СЕТ СН'!$G$23</f>
        <v>842.71207141000002</v>
      </c>
      <c r="S70" s="36">
        <f>SUMIFS(СВЦЭМ!$D$39:$D$782,СВЦЭМ!$A$39:$A$782,$A70,СВЦЭМ!$B$39:$B$782,S$47)+'СЕТ СН'!$G$11+СВЦЭМ!$D$10+'СЕТ СН'!$G$6-'СЕТ СН'!$G$23</f>
        <v>787.78171531999999</v>
      </c>
      <c r="T70" s="36">
        <f>SUMIFS(СВЦЭМ!$D$39:$D$782,СВЦЭМ!$A$39:$A$782,$A70,СВЦЭМ!$B$39:$B$782,T$47)+'СЕТ СН'!$G$11+СВЦЭМ!$D$10+'СЕТ СН'!$G$6-'СЕТ СН'!$G$23</f>
        <v>755.20563573000004</v>
      </c>
      <c r="U70" s="36">
        <f>SUMIFS(СВЦЭМ!$D$39:$D$782,СВЦЭМ!$A$39:$A$782,$A70,СВЦЭМ!$B$39:$B$782,U$47)+'СЕТ СН'!$G$11+СВЦЭМ!$D$10+'СЕТ СН'!$G$6-'СЕТ СН'!$G$23</f>
        <v>757.93276637999998</v>
      </c>
      <c r="V70" s="36">
        <f>SUMIFS(СВЦЭМ!$D$39:$D$782,СВЦЭМ!$A$39:$A$782,$A70,СВЦЭМ!$B$39:$B$782,V$47)+'СЕТ СН'!$G$11+СВЦЭМ!$D$10+'СЕТ СН'!$G$6-'СЕТ СН'!$G$23</f>
        <v>774.01062328</v>
      </c>
      <c r="W70" s="36">
        <f>SUMIFS(СВЦЭМ!$D$39:$D$782,СВЦЭМ!$A$39:$A$782,$A70,СВЦЭМ!$B$39:$B$782,W$47)+'СЕТ СН'!$G$11+СВЦЭМ!$D$10+'СЕТ СН'!$G$6-'СЕТ СН'!$G$23</f>
        <v>783.98763479000002</v>
      </c>
      <c r="X70" s="36">
        <f>SUMIFS(СВЦЭМ!$D$39:$D$782,СВЦЭМ!$A$39:$A$782,$A70,СВЦЭМ!$B$39:$B$782,X$47)+'СЕТ СН'!$G$11+СВЦЭМ!$D$10+'СЕТ СН'!$G$6-'СЕТ СН'!$G$23</f>
        <v>764.19176305999997</v>
      </c>
      <c r="Y70" s="36">
        <f>SUMIFS(СВЦЭМ!$D$39:$D$782,СВЦЭМ!$A$39:$A$782,$A70,СВЦЭМ!$B$39:$B$782,Y$47)+'СЕТ СН'!$G$11+СВЦЭМ!$D$10+'СЕТ СН'!$G$6-'СЕТ СН'!$G$23</f>
        <v>726.70672688000002</v>
      </c>
    </row>
    <row r="71" spans="1:26" ht="15.75" x14ac:dyDescent="0.2">
      <c r="A71" s="35">
        <f t="shared" si="1"/>
        <v>44371</v>
      </c>
      <c r="B71" s="36">
        <f>SUMIFS(СВЦЭМ!$D$39:$D$782,СВЦЭМ!$A$39:$A$782,$A71,СВЦЭМ!$B$39:$B$782,B$47)+'СЕТ СН'!$G$11+СВЦЭМ!$D$10+'СЕТ СН'!$G$6-'СЕТ СН'!$G$23</f>
        <v>795.45938697999998</v>
      </c>
      <c r="C71" s="36">
        <f>SUMIFS(СВЦЭМ!$D$39:$D$782,СВЦЭМ!$A$39:$A$782,$A71,СВЦЭМ!$B$39:$B$782,C$47)+'СЕТ СН'!$G$11+СВЦЭМ!$D$10+'СЕТ СН'!$G$6-'СЕТ СН'!$G$23</f>
        <v>899.68596546000003</v>
      </c>
      <c r="D71" s="36">
        <f>SUMIFS(СВЦЭМ!$D$39:$D$782,СВЦЭМ!$A$39:$A$782,$A71,СВЦЭМ!$B$39:$B$782,D$47)+'СЕТ СН'!$G$11+СВЦЭМ!$D$10+'СЕТ СН'!$G$6-'СЕТ СН'!$G$23</f>
        <v>929.38563337000005</v>
      </c>
      <c r="E71" s="36">
        <f>SUMIFS(СВЦЭМ!$D$39:$D$782,СВЦЭМ!$A$39:$A$782,$A71,СВЦЭМ!$B$39:$B$782,E$47)+'СЕТ СН'!$G$11+СВЦЭМ!$D$10+'СЕТ СН'!$G$6-'СЕТ СН'!$G$23</f>
        <v>927.18760093000003</v>
      </c>
      <c r="F71" s="36">
        <f>SUMIFS(СВЦЭМ!$D$39:$D$782,СВЦЭМ!$A$39:$A$782,$A71,СВЦЭМ!$B$39:$B$782,F$47)+'СЕТ СН'!$G$11+СВЦЭМ!$D$10+'СЕТ СН'!$G$6-'СЕТ СН'!$G$23</f>
        <v>923.37053493999997</v>
      </c>
      <c r="G71" s="36">
        <f>SUMIFS(СВЦЭМ!$D$39:$D$782,СВЦЭМ!$A$39:$A$782,$A71,СВЦЭМ!$B$39:$B$782,G$47)+'СЕТ СН'!$G$11+СВЦЭМ!$D$10+'СЕТ СН'!$G$6-'СЕТ СН'!$G$23</f>
        <v>932.43234256000005</v>
      </c>
      <c r="H71" s="36">
        <f>SUMIFS(СВЦЭМ!$D$39:$D$782,СВЦЭМ!$A$39:$A$782,$A71,СВЦЭМ!$B$39:$B$782,H$47)+'СЕТ СН'!$G$11+СВЦЭМ!$D$10+'СЕТ СН'!$G$6-'СЕТ СН'!$G$23</f>
        <v>933.19894936000003</v>
      </c>
      <c r="I71" s="36">
        <f>SUMIFS(СВЦЭМ!$D$39:$D$782,СВЦЭМ!$A$39:$A$782,$A71,СВЦЭМ!$B$39:$B$782,I$47)+'СЕТ СН'!$G$11+СВЦЭМ!$D$10+'СЕТ СН'!$G$6-'СЕТ СН'!$G$23</f>
        <v>844.58309115999998</v>
      </c>
      <c r="J71" s="36">
        <f>SUMIFS(СВЦЭМ!$D$39:$D$782,СВЦЭМ!$A$39:$A$782,$A71,СВЦЭМ!$B$39:$B$782,J$47)+'СЕТ СН'!$G$11+СВЦЭМ!$D$10+'СЕТ СН'!$G$6-'СЕТ СН'!$G$23</f>
        <v>781.83332928000004</v>
      </c>
      <c r="K71" s="36">
        <f>SUMIFS(СВЦЭМ!$D$39:$D$782,СВЦЭМ!$A$39:$A$782,$A71,СВЦЭМ!$B$39:$B$782,K$47)+'СЕТ СН'!$G$11+СВЦЭМ!$D$10+'СЕТ СН'!$G$6-'СЕТ СН'!$G$23</f>
        <v>791.84189254</v>
      </c>
      <c r="L71" s="36">
        <f>SUMIFS(СВЦЭМ!$D$39:$D$782,СВЦЭМ!$A$39:$A$782,$A71,СВЦЭМ!$B$39:$B$782,L$47)+'СЕТ СН'!$G$11+СВЦЭМ!$D$10+'СЕТ СН'!$G$6-'СЕТ СН'!$G$23</f>
        <v>787.56960588000004</v>
      </c>
      <c r="M71" s="36">
        <f>SUMIFS(СВЦЭМ!$D$39:$D$782,СВЦЭМ!$A$39:$A$782,$A71,СВЦЭМ!$B$39:$B$782,M$47)+'СЕТ СН'!$G$11+СВЦЭМ!$D$10+'СЕТ СН'!$G$6-'СЕТ СН'!$G$23</f>
        <v>792.94983062000006</v>
      </c>
      <c r="N71" s="36">
        <f>SUMIFS(СВЦЭМ!$D$39:$D$782,СВЦЭМ!$A$39:$A$782,$A71,СВЦЭМ!$B$39:$B$782,N$47)+'СЕТ СН'!$G$11+СВЦЭМ!$D$10+'СЕТ СН'!$G$6-'СЕТ СН'!$G$23</f>
        <v>830.37033105</v>
      </c>
      <c r="O71" s="36">
        <f>SUMIFS(СВЦЭМ!$D$39:$D$782,СВЦЭМ!$A$39:$A$782,$A71,СВЦЭМ!$B$39:$B$782,O$47)+'СЕТ СН'!$G$11+СВЦЭМ!$D$10+'СЕТ СН'!$G$6-'СЕТ СН'!$G$23</f>
        <v>893.39469128999997</v>
      </c>
      <c r="P71" s="36">
        <f>SUMIFS(СВЦЭМ!$D$39:$D$782,СВЦЭМ!$A$39:$A$782,$A71,СВЦЭМ!$B$39:$B$782,P$47)+'СЕТ СН'!$G$11+СВЦЭМ!$D$10+'СЕТ СН'!$G$6-'СЕТ СН'!$G$23</f>
        <v>899.99913248999997</v>
      </c>
      <c r="Q71" s="36">
        <f>SUMIFS(СВЦЭМ!$D$39:$D$782,СВЦЭМ!$A$39:$A$782,$A71,СВЦЭМ!$B$39:$B$782,Q$47)+'СЕТ СН'!$G$11+СВЦЭМ!$D$10+'СЕТ СН'!$G$6-'СЕТ СН'!$G$23</f>
        <v>895.85097146999999</v>
      </c>
      <c r="R71" s="36">
        <f>SUMIFS(СВЦЭМ!$D$39:$D$782,СВЦЭМ!$A$39:$A$782,$A71,СВЦЭМ!$B$39:$B$782,R$47)+'СЕТ СН'!$G$11+СВЦЭМ!$D$10+'СЕТ СН'!$G$6-'СЕТ СН'!$G$23</f>
        <v>839.15126125999996</v>
      </c>
      <c r="S71" s="36">
        <f>SUMIFS(СВЦЭМ!$D$39:$D$782,СВЦЭМ!$A$39:$A$782,$A71,СВЦЭМ!$B$39:$B$782,S$47)+'СЕТ СН'!$G$11+СВЦЭМ!$D$10+'СЕТ СН'!$G$6-'СЕТ СН'!$G$23</f>
        <v>792.57667373000004</v>
      </c>
      <c r="T71" s="36">
        <f>SUMIFS(СВЦЭМ!$D$39:$D$782,СВЦЭМ!$A$39:$A$782,$A71,СВЦЭМ!$B$39:$B$782,T$47)+'СЕТ СН'!$G$11+СВЦЭМ!$D$10+'СЕТ СН'!$G$6-'СЕТ СН'!$G$23</f>
        <v>779.89139961000001</v>
      </c>
      <c r="U71" s="36">
        <f>SUMIFS(СВЦЭМ!$D$39:$D$782,СВЦЭМ!$A$39:$A$782,$A71,СВЦЭМ!$B$39:$B$782,U$47)+'СЕТ СН'!$G$11+СВЦЭМ!$D$10+'СЕТ СН'!$G$6-'СЕТ СН'!$G$23</f>
        <v>787.96167509999998</v>
      </c>
      <c r="V71" s="36">
        <f>SUMIFS(СВЦЭМ!$D$39:$D$782,СВЦЭМ!$A$39:$A$782,$A71,СВЦЭМ!$B$39:$B$782,V$47)+'СЕТ СН'!$G$11+СВЦЭМ!$D$10+'СЕТ СН'!$G$6-'СЕТ СН'!$G$23</f>
        <v>793.31368049000002</v>
      </c>
      <c r="W71" s="36">
        <f>SUMIFS(СВЦЭМ!$D$39:$D$782,СВЦЭМ!$A$39:$A$782,$A71,СВЦЭМ!$B$39:$B$782,W$47)+'СЕТ СН'!$G$11+СВЦЭМ!$D$10+'СЕТ СН'!$G$6-'СЕТ СН'!$G$23</f>
        <v>793.24662308000006</v>
      </c>
      <c r="X71" s="36">
        <f>SUMIFS(СВЦЭМ!$D$39:$D$782,СВЦЭМ!$A$39:$A$782,$A71,СВЦЭМ!$B$39:$B$782,X$47)+'СЕТ СН'!$G$11+СВЦЭМ!$D$10+'СЕТ СН'!$G$6-'СЕТ СН'!$G$23</f>
        <v>785.88347577000002</v>
      </c>
      <c r="Y71" s="36">
        <f>SUMIFS(СВЦЭМ!$D$39:$D$782,СВЦЭМ!$A$39:$A$782,$A71,СВЦЭМ!$B$39:$B$782,Y$47)+'СЕТ СН'!$G$11+СВЦЭМ!$D$10+'СЕТ СН'!$G$6-'СЕТ СН'!$G$23</f>
        <v>750.02390843000001</v>
      </c>
    </row>
    <row r="72" spans="1:26" ht="15.75" x14ac:dyDescent="0.2">
      <c r="A72" s="35">
        <f t="shared" si="1"/>
        <v>44372</v>
      </c>
      <c r="B72" s="36">
        <f>SUMIFS(СВЦЭМ!$D$39:$D$782,СВЦЭМ!$A$39:$A$782,$A72,СВЦЭМ!$B$39:$B$782,B$47)+'СЕТ СН'!$G$11+СВЦЭМ!$D$10+'СЕТ СН'!$G$6-'СЕТ СН'!$G$23</f>
        <v>807.14778291000005</v>
      </c>
      <c r="C72" s="36">
        <f>SUMIFS(СВЦЭМ!$D$39:$D$782,СВЦЭМ!$A$39:$A$782,$A72,СВЦЭМ!$B$39:$B$782,C$47)+'СЕТ СН'!$G$11+СВЦЭМ!$D$10+'СЕТ СН'!$G$6-'СЕТ СН'!$G$23</f>
        <v>901.50467734000006</v>
      </c>
      <c r="D72" s="36">
        <f>SUMIFS(СВЦЭМ!$D$39:$D$782,СВЦЭМ!$A$39:$A$782,$A72,СВЦЭМ!$B$39:$B$782,D$47)+'СЕТ СН'!$G$11+СВЦЭМ!$D$10+'СЕТ СН'!$G$6-'СЕТ СН'!$G$23</f>
        <v>938.84352961000002</v>
      </c>
      <c r="E72" s="36">
        <f>SUMIFS(СВЦЭМ!$D$39:$D$782,СВЦЭМ!$A$39:$A$782,$A72,СВЦЭМ!$B$39:$B$782,E$47)+'СЕТ СН'!$G$11+СВЦЭМ!$D$10+'СЕТ СН'!$G$6-'СЕТ СН'!$G$23</f>
        <v>935.92240012000002</v>
      </c>
      <c r="F72" s="36">
        <f>SUMIFS(СВЦЭМ!$D$39:$D$782,СВЦЭМ!$A$39:$A$782,$A72,СВЦЭМ!$B$39:$B$782,F$47)+'СЕТ СН'!$G$11+СВЦЭМ!$D$10+'СЕТ СН'!$G$6-'СЕТ СН'!$G$23</f>
        <v>937.27044838000006</v>
      </c>
      <c r="G72" s="36">
        <f>SUMIFS(СВЦЭМ!$D$39:$D$782,СВЦЭМ!$A$39:$A$782,$A72,СВЦЭМ!$B$39:$B$782,G$47)+'СЕТ СН'!$G$11+СВЦЭМ!$D$10+'СЕТ СН'!$G$6-'СЕТ СН'!$G$23</f>
        <v>939.26585247000003</v>
      </c>
      <c r="H72" s="36">
        <f>SUMIFS(СВЦЭМ!$D$39:$D$782,СВЦЭМ!$A$39:$A$782,$A72,СВЦЭМ!$B$39:$B$782,H$47)+'СЕТ СН'!$G$11+СВЦЭМ!$D$10+'СЕТ СН'!$G$6-'СЕТ СН'!$G$23</f>
        <v>938.50132014999997</v>
      </c>
      <c r="I72" s="36">
        <f>SUMIFS(СВЦЭМ!$D$39:$D$782,СВЦЭМ!$A$39:$A$782,$A72,СВЦЭМ!$B$39:$B$782,I$47)+'СЕТ СН'!$G$11+СВЦЭМ!$D$10+'СЕТ СН'!$G$6-'СЕТ СН'!$G$23</f>
        <v>832.24979351000002</v>
      </c>
      <c r="J72" s="36">
        <f>SUMIFS(СВЦЭМ!$D$39:$D$782,СВЦЭМ!$A$39:$A$782,$A72,СВЦЭМ!$B$39:$B$782,J$47)+'СЕТ СН'!$G$11+СВЦЭМ!$D$10+'СЕТ СН'!$G$6-'СЕТ СН'!$G$23</f>
        <v>773.32189566</v>
      </c>
      <c r="K72" s="36">
        <f>SUMIFS(СВЦЭМ!$D$39:$D$782,СВЦЭМ!$A$39:$A$782,$A72,СВЦЭМ!$B$39:$B$782,K$47)+'СЕТ СН'!$G$11+СВЦЭМ!$D$10+'СЕТ СН'!$G$6-'СЕТ СН'!$G$23</f>
        <v>790.40091659000007</v>
      </c>
      <c r="L72" s="36">
        <f>SUMIFS(СВЦЭМ!$D$39:$D$782,СВЦЭМ!$A$39:$A$782,$A72,СВЦЭМ!$B$39:$B$782,L$47)+'СЕТ СН'!$G$11+СВЦЭМ!$D$10+'СЕТ СН'!$G$6-'СЕТ СН'!$G$23</f>
        <v>783.64826887000004</v>
      </c>
      <c r="M72" s="36">
        <f>SUMIFS(СВЦЭМ!$D$39:$D$782,СВЦЭМ!$A$39:$A$782,$A72,СВЦЭМ!$B$39:$B$782,M$47)+'СЕТ СН'!$G$11+СВЦЭМ!$D$10+'СЕТ СН'!$G$6-'СЕТ СН'!$G$23</f>
        <v>783.48681812999996</v>
      </c>
      <c r="N72" s="36">
        <f>SUMIFS(СВЦЭМ!$D$39:$D$782,СВЦЭМ!$A$39:$A$782,$A72,СВЦЭМ!$B$39:$B$782,N$47)+'СЕТ СН'!$G$11+СВЦЭМ!$D$10+'СЕТ СН'!$G$6-'СЕТ СН'!$G$23</f>
        <v>833.93596876000004</v>
      </c>
      <c r="O72" s="36">
        <f>SUMIFS(СВЦЭМ!$D$39:$D$782,СВЦЭМ!$A$39:$A$782,$A72,СВЦЭМ!$B$39:$B$782,O$47)+'СЕТ СН'!$G$11+СВЦЭМ!$D$10+'СЕТ СН'!$G$6-'СЕТ СН'!$G$23</f>
        <v>880.23400236999998</v>
      </c>
      <c r="P72" s="36">
        <f>SUMIFS(СВЦЭМ!$D$39:$D$782,СВЦЭМ!$A$39:$A$782,$A72,СВЦЭМ!$B$39:$B$782,P$47)+'СЕТ СН'!$G$11+СВЦЭМ!$D$10+'СЕТ СН'!$G$6-'СЕТ СН'!$G$23</f>
        <v>887.87669662999997</v>
      </c>
      <c r="Q72" s="36">
        <f>SUMIFS(СВЦЭМ!$D$39:$D$782,СВЦЭМ!$A$39:$A$782,$A72,СВЦЭМ!$B$39:$B$782,Q$47)+'СЕТ СН'!$G$11+СВЦЭМ!$D$10+'СЕТ СН'!$G$6-'СЕТ СН'!$G$23</f>
        <v>896.12963276000005</v>
      </c>
      <c r="R72" s="36">
        <f>SUMIFS(СВЦЭМ!$D$39:$D$782,СВЦЭМ!$A$39:$A$782,$A72,СВЦЭМ!$B$39:$B$782,R$47)+'СЕТ СН'!$G$11+СВЦЭМ!$D$10+'СЕТ СН'!$G$6-'СЕТ СН'!$G$23</f>
        <v>862.31515472000001</v>
      </c>
      <c r="S72" s="36">
        <f>SUMIFS(СВЦЭМ!$D$39:$D$782,СВЦЭМ!$A$39:$A$782,$A72,СВЦЭМ!$B$39:$B$782,S$47)+'СЕТ СН'!$G$11+СВЦЭМ!$D$10+'СЕТ СН'!$G$6-'СЕТ СН'!$G$23</f>
        <v>794.40042617999995</v>
      </c>
      <c r="T72" s="36">
        <f>SUMIFS(СВЦЭМ!$D$39:$D$782,СВЦЭМ!$A$39:$A$782,$A72,СВЦЭМ!$B$39:$B$782,T$47)+'СЕТ СН'!$G$11+СВЦЭМ!$D$10+'СЕТ СН'!$G$6-'СЕТ СН'!$G$23</f>
        <v>778.38650276999999</v>
      </c>
      <c r="U72" s="36">
        <f>SUMIFS(СВЦЭМ!$D$39:$D$782,СВЦЭМ!$A$39:$A$782,$A72,СВЦЭМ!$B$39:$B$782,U$47)+'СЕТ СН'!$G$11+СВЦЭМ!$D$10+'СЕТ СН'!$G$6-'СЕТ СН'!$G$23</f>
        <v>785.03825694</v>
      </c>
      <c r="V72" s="36">
        <f>SUMIFS(СВЦЭМ!$D$39:$D$782,СВЦЭМ!$A$39:$A$782,$A72,СВЦЭМ!$B$39:$B$782,V$47)+'СЕТ СН'!$G$11+СВЦЭМ!$D$10+'СЕТ СН'!$G$6-'СЕТ СН'!$G$23</f>
        <v>785.85708618000001</v>
      </c>
      <c r="W72" s="36">
        <f>SUMIFS(СВЦЭМ!$D$39:$D$782,СВЦЭМ!$A$39:$A$782,$A72,СВЦЭМ!$B$39:$B$782,W$47)+'СЕТ СН'!$G$11+СВЦЭМ!$D$10+'СЕТ СН'!$G$6-'СЕТ СН'!$G$23</f>
        <v>794.67320778999999</v>
      </c>
      <c r="X72" s="36">
        <f>SUMIFS(СВЦЭМ!$D$39:$D$782,СВЦЭМ!$A$39:$A$782,$A72,СВЦЭМ!$B$39:$B$782,X$47)+'СЕТ СН'!$G$11+СВЦЭМ!$D$10+'СЕТ СН'!$G$6-'СЕТ СН'!$G$23</f>
        <v>779.10450910999998</v>
      </c>
      <c r="Y72" s="36">
        <f>SUMIFS(СВЦЭМ!$D$39:$D$782,СВЦЭМ!$A$39:$A$782,$A72,СВЦЭМ!$B$39:$B$782,Y$47)+'СЕТ СН'!$G$11+СВЦЭМ!$D$10+'СЕТ СН'!$G$6-'СЕТ СН'!$G$23</f>
        <v>734.53216767000004</v>
      </c>
    </row>
    <row r="73" spans="1:26" ht="15.75" x14ac:dyDescent="0.2">
      <c r="A73" s="35">
        <f t="shared" si="1"/>
        <v>44373</v>
      </c>
      <c r="B73" s="36">
        <f>SUMIFS(СВЦЭМ!$D$39:$D$782,СВЦЭМ!$A$39:$A$782,$A73,СВЦЭМ!$B$39:$B$782,B$47)+'СЕТ СН'!$G$11+СВЦЭМ!$D$10+'СЕТ СН'!$G$6-'СЕТ СН'!$G$23</f>
        <v>769.99268545999996</v>
      </c>
      <c r="C73" s="36">
        <f>SUMIFS(СВЦЭМ!$D$39:$D$782,СВЦЭМ!$A$39:$A$782,$A73,СВЦЭМ!$B$39:$B$782,C$47)+'СЕТ СН'!$G$11+СВЦЭМ!$D$10+'СЕТ СН'!$G$6-'СЕТ СН'!$G$23</f>
        <v>862.59310353000001</v>
      </c>
      <c r="D73" s="36">
        <f>SUMIFS(СВЦЭМ!$D$39:$D$782,СВЦЭМ!$A$39:$A$782,$A73,СВЦЭМ!$B$39:$B$782,D$47)+'СЕТ СН'!$G$11+СВЦЭМ!$D$10+'СЕТ СН'!$G$6-'СЕТ СН'!$G$23</f>
        <v>879.68123813</v>
      </c>
      <c r="E73" s="36">
        <f>SUMIFS(СВЦЭМ!$D$39:$D$782,СВЦЭМ!$A$39:$A$782,$A73,СВЦЭМ!$B$39:$B$782,E$47)+'СЕТ СН'!$G$11+СВЦЭМ!$D$10+'СЕТ СН'!$G$6-'СЕТ СН'!$G$23</f>
        <v>879.71985164</v>
      </c>
      <c r="F73" s="36">
        <f>SUMIFS(СВЦЭМ!$D$39:$D$782,СВЦЭМ!$A$39:$A$782,$A73,СВЦЭМ!$B$39:$B$782,F$47)+'СЕТ СН'!$G$11+СВЦЭМ!$D$10+'СЕТ СН'!$G$6-'СЕТ СН'!$G$23</f>
        <v>887.08547157999999</v>
      </c>
      <c r="G73" s="36">
        <f>SUMIFS(СВЦЭМ!$D$39:$D$782,СВЦЭМ!$A$39:$A$782,$A73,СВЦЭМ!$B$39:$B$782,G$47)+'СЕТ СН'!$G$11+СВЦЭМ!$D$10+'СЕТ СН'!$G$6-'СЕТ СН'!$G$23</f>
        <v>877.40290045000006</v>
      </c>
      <c r="H73" s="36">
        <f>SUMIFS(СВЦЭМ!$D$39:$D$782,СВЦЭМ!$A$39:$A$782,$A73,СВЦЭМ!$B$39:$B$782,H$47)+'СЕТ СН'!$G$11+СВЦЭМ!$D$10+'СЕТ СН'!$G$6-'СЕТ СН'!$G$23</f>
        <v>877.77067051000006</v>
      </c>
      <c r="I73" s="36">
        <f>SUMIFS(СВЦЭМ!$D$39:$D$782,СВЦЭМ!$A$39:$A$782,$A73,СВЦЭМ!$B$39:$B$782,I$47)+'СЕТ СН'!$G$11+СВЦЭМ!$D$10+'СЕТ СН'!$G$6-'СЕТ СН'!$G$23</f>
        <v>853.69060531000002</v>
      </c>
      <c r="J73" s="36">
        <f>SUMIFS(СВЦЭМ!$D$39:$D$782,СВЦЭМ!$A$39:$A$782,$A73,СВЦЭМ!$B$39:$B$782,J$47)+'СЕТ СН'!$G$11+СВЦЭМ!$D$10+'СЕТ СН'!$G$6-'СЕТ СН'!$G$23</f>
        <v>788.57284247999996</v>
      </c>
      <c r="K73" s="36">
        <f>SUMIFS(СВЦЭМ!$D$39:$D$782,СВЦЭМ!$A$39:$A$782,$A73,СВЦЭМ!$B$39:$B$782,K$47)+'СЕТ СН'!$G$11+СВЦЭМ!$D$10+'СЕТ СН'!$G$6-'СЕТ СН'!$G$23</f>
        <v>752.58345732999999</v>
      </c>
      <c r="L73" s="36">
        <f>SUMIFS(СВЦЭМ!$D$39:$D$782,СВЦЭМ!$A$39:$A$782,$A73,СВЦЭМ!$B$39:$B$782,L$47)+'СЕТ СН'!$G$11+СВЦЭМ!$D$10+'СЕТ СН'!$G$6-'СЕТ СН'!$G$23</f>
        <v>758.15637644000003</v>
      </c>
      <c r="M73" s="36">
        <f>SUMIFS(СВЦЭМ!$D$39:$D$782,СВЦЭМ!$A$39:$A$782,$A73,СВЦЭМ!$B$39:$B$782,M$47)+'СЕТ СН'!$G$11+СВЦЭМ!$D$10+'СЕТ СН'!$G$6-'СЕТ СН'!$G$23</f>
        <v>775.92153228999996</v>
      </c>
      <c r="N73" s="36">
        <f>SUMIFS(СВЦЭМ!$D$39:$D$782,СВЦЭМ!$A$39:$A$782,$A73,СВЦЭМ!$B$39:$B$782,N$47)+'СЕТ СН'!$G$11+СВЦЭМ!$D$10+'СЕТ СН'!$G$6-'СЕТ СН'!$G$23</f>
        <v>823.32911156</v>
      </c>
      <c r="O73" s="36">
        <f>SUMIFS(СВЦЭМ!$D$39:$D$782,СВЦЭМ!$A$39:$A$782,$A73,СВЦЭМ!$B$39:$B$782,O$47)+'СЕТ СН'!$G$11+СВЦЭМ!$D$10+'СЕТ СН'!$G$6-'СЕТ СН'!$G$23</f>
        <v>831.50151326000002</v>
      </c>
      <c r="P73" s="36">
        <f>SUMIFS(СВЦЭМ!$D$39:$D$782,СВЦЭМ!$A$39:$A$782,$A73,СВЦЭМ!$B$39:$B$782,P$47)+'СЕТ СН'!$G$11+СВЦЭМ!$D$10+'СЕТ СН'!$G$6-'СЕТ СН'!$G$23</f>
        <v>833.67443647000005</v>
      </c>
      <c r="Q73" s="36">
        <f>SUMIFS(СВЦЭМ!$D$39:$D$782,СВЦЭМ!$A$39:$A$782,$A73,СВЦЭМ!$B$39:$B$782,Q$47)+'СЕТ СН'!$G$11+СВЦЭМ!$D$10+'СЕТ СН'!$G$6-'СЕТ СН'!$G$23</f>
        <v>833.15955543999996</v>
      </c>
      <c r="R73" s="36">
        <f>SUMIFS(СВЦЭМ!$D$39:$D$782,СВЦЭМ!$A$39:$A$782,$A73,СВЦЭМ!$B$39:$B$782,R$47)+'СЕТ СН'!$G$11+СВЦЭМ!$D$10+'СЕТ СН'!$G$6-'СЕТ СН'!$G$23</f>
        <v>791.22554736999996</v>
      </c>
      <c r="S73" s="36">
        <f>SUMIFS(СВЦЭМ!$D$39:$D$782,СВЦЭМ!$A$39:$A$782,$A73,СВЦЭМ!$B$39:$B$782,S$47)+'СЕТ СН'!$G$11+СВЦЭМ!$D$10+'СЕТ СН'!$G$6-'СЕТ СН'!$G$23</f>
        <v>760.48777077</v>
      </c>
      <c r="T73" s="36">
        <f>SUMIFS(СВЦЭМ!$D$39:$D$782,СВЦЭМ!$A$39:$A$782,$A73,СВЦЭМ!$B$39:$B$782,T$47)+'СЕТ СН'!$G$11+СВЦЭМ!$D$10+'СЕТ СН'!$G$6-'СЕТ СН'!$G$23</f>
        <v>749.69104200000004</v>
      </c>
      <c r="U73" s="36">
        <f>SUMIFS(СВЦЭМ!$D$39:$D$782,СВЦЭМ!$A$39:$A$782,$A73,СВЦЭМ!$B$39:$B$782,U$47)+'СЕТ СН'!$G$11+СВЦЭМ!$D$10+'СЕТ СН'!$G$6-'СЕТ СН'!$G$23</f>
        <v>751.45043616999999</v>
      </c>
      <c r="V73" s="36">
        <f>SUMIFS(СВЦЭМ!$D$39:$D$782,СВЦЭМ!$A$39:$A$782,$A73,СВЦЭМ!$B$39:$B$782,V$47)+'СЕТ СН'!$G$11+СВЦЭМ!$D$10+'СЕТ СН'!$G$6-'СЕТ СН'!$G$23</f>
        <v>748.97793575000003</v>
      </c>
      <c r="W73" s="36">
        <f>SUMIFS(СВЦЭМ!$D$39:$D$782,СВЦЭМ!$A$39:$A$782,$A73,СВЦЭМ!$B$39:$B$782,W$47)+'СЕТ СН'!$G$11+СВЦЭМ!$D$10+'СЕТ СН'!$G$6-'СЕТ СН'!$G$23</f>
        <v>762.29796328999998</v>
      </c>
      <c r="X73" s="36">
        <f>SUMIFS(СВЦЭМ!$D$39:$D$782,СВЦЭМ!$A$39:$A$782,$A73,СВЦЭМ!$B$39:$B$782,X$47)+'СЕТ СН'!$G$11+СВЦЭМ!$D$10+'СЕТ СН'!$G$6-'СЕТ СН'!$G$23</f>
        <v>751.86436896999999</v>
      </c>
      <c r="Y73" s="36">
        <f>SUMIFS(СВЦЭМ!$D$39:$D$782,СВЦЭМ!$A$39:$A$782,$A73,СВЦЭМ!$B$39:$B$782,Y$47)+'СЕТ СН'!$G$11+СВЦЭМ!$D$10+'СЕТ СН'!$G$6-'СЕТ СН'!$G$23</f>
        <v>710.48247651999998</v>
      </c>
    </row>
    <row r="74" spans="1:26" ht="15.75" x14ac:dyDescent="0.2">
      <c r="A74" s="35">
        <f t="shared" si="1"/>
        <v>44374</v>
      </c>
      <c r="B74" s="36">
        <f>SUMIFS(СВЦЭМ!$D$39:$D$782,СВЦЭМ!$A$39:$A$782,$A74,СВЦЭМ!$B$39:$B$782,B$47)+'СЕТ СН'!$G$11+СВЦЭМ!$D$10+'СЕТ СН'!$G$6-'СЕТ СН'!$G$23</f>
        <v>731.43491271000005</v>
      </c>
      <c r="C74" s="36">
        <f>SUMIFS(СВЦЭМ!$D$39:$D$782,СВЦЭМ!$A$39:$A$782,$A74,СВЦЭМ!$B$39:$B$782,C$47)+'СЕТ СН'!$G$11+СВЦЭМ!$D$10+'СЕТ СН'!$G$6-'СЕТ СН'!$G$23</f>
        <v>785.69770017999997</v>
      </c>
      <c r="D74" s="36">
        <f>SUMIFS(СВЦЭМ!$D$39:$D$782,СВЦЭМ!$A$39:$A$782,$A74,СВЦЭМ!$B$39:$B$782,D$47)+'СЕТ СН'!$G$11+СВЦЭМ!$D$10+'СЕТ СН'!$G$6-'СЕТ СН'!$G$23</f>
        <v>855.59292078999999</v>
      </c>
      <c r="E74" s="36">
        <f>SUMIFS(СВЦЭМ!$D$39:$D$782,СВЦЭМ!$A$39:$A$782,$A74,СВЦЭМ!$B$39:$B$782,E$47)+'СЕТ СН'!$G$11+СВЦЭМ!$D$10+'СЕТ СН'!$G$6-'СЕТ СН'!$G$23</f>
        <v>874.81404508000003</v>
      </c>
      <c r="F74" s="36">
        <f>SUMIFS(СВЦЭМ!$D$39:$D$782,СВЦЭМ!$A$39:$A$782,$A74,СВЦЭМ!$B$39:$B$782,F$47)+'СЕТ СН'!$G$11+СВЦЭМ!$D$10+'СЕТ СН'!$G$6-'СЕТ СН'!$G$23</f>
        <v>879.67126231999998</v>
      </c>
      <c r="G74" s="36">
        <f>SUMIFS(СВЦЭМ!$D$39:$D$782,СВЦЭМ!$A$39:$A$782,$A74,СВЦЭМ!$B$39:$B$782,G$47)+'СЕТ СН'!$G$11+СВЦЭМ!$D$10+'СЕТ СН'!$G$6-'СЕТ СН'!$G$23</f>
        <v>878.09740424999995</v>
      </c>
      <c r="H74" s="36">
        <f>SUMIFS(СВЦЭМ!$D$39:$D$782,СВЦЭМ!$A$39:$A$782,$A74,СВЦЭМ!$B$39:$B$782,H$47)+'СЕТ СН'!$G$11+СВЦЭМ!$D$10+'СЕТ СН'!$G$6-'СЕТ СН'!$G$23</f>
        <v>859.6231272</v>
      </c>
      <c r="I74" s="36">
        <f>SUMIFS(СВЦЭМ!$D$39:$D$782,СВЦЭМ!$A$39:$A$782,$A74,СВЦЭМ!$B$39:$B$782,I$47)+'СЕТ СН'!$G$11+СВЦЭМ!$D$10+'СЕТ СН'!$G$6-'СЕТ СН'!$G$23</f>
        <v>779.53166755999996</v>
      </c>
      <c r="J74" s="36">
        <f>SUMIFS(СВЦЭМ!$D$39:$D$782,СВЦЭМ!$A$39:$A$782,$A74,СВЦЭМ!$B$39:$B$782,J$47)+'СЕТ СН'!$G$11+СВЦЭМ!$D$10+'СЕТ СН'!$G$6-'СЕТ СН'!$G$23</f>
        <v>731.95901174000005</v>
      </c>
      <c r="K74" s="36">
        <f>SUMIFS(СВЦЭМ!$D$39:$D$782,СВЦЭМ!$A$39:$A$782,$A74,СВЦЭМ!$B$39:$B$782,K$47)+'СЕТ СН'!$G$11+СВЦЭМ!$D$10+'СЕТ СН'!$G$6-'СЕТ СН'!$G$23</f>
        <v>729.05117180000002</v>
      </c>
      <c r="L74" s="36">
        <f>SUMIFS(СВЦЭМ!$D$39:$D$782,СВЦЭМ!$A$39:$A$782,$A74,СВЦЭМ!$B$39:$B$782,L$47)+'СЕТ СН'!$G$11+СВЦЭМ!$D$10+'СЕТ СН'!$G$6-'СЕТ СН'!$G$23</f>
        <v>718.69781843999999</v>
      </c>
      <c r="M74" s="36">
        <f>SUMIFS(СВЦЭМ!$D$39:$D$782,СВЦЭМ!$A$39:$A$782,$A74,СВЦЭМ!$B$39:$B$782,M$47)+'СЕТ СН'!$G$11+СВЦЭМ!$D$10+'СЕТ СН'!$G$6-'СЕТ СН'!$G$23</f>
        <v>740.88416361999998</v>
      </c>
      <c r="N74" s="36">
        <f>SUMIFS(СВЦЭМ!$D$39:$D$782,СВЦЭМ!$A$39:$A$782,$A74,СВЦЭМ!$B$39:$B$782,N$47)+'СЕТ СН'!$G$11+СВЦЭМ!$D$10+'СЕТ СН'!$G$6-'СЕТ СН'!$G$23</f>
        <v>803.58173543999999</v>
      </c>
      <c r="O74" s="36">
        <f>SUMIFS(СВЦЭМ!$D$39:$D$782,СВЦЭМ!$A$39:$A$782,$A74,СВЦЭМ!$B$39:$B$782,O$47)+'СЕТ СН'!$G$11+СВЦЭМ!$D$10+'СЕТ СН'!$G$6-'СЕТ СН'!$G$23</f>
        <v>856.76622961999999</v>
      </c>
      <c r="P74" s="36">
        <f>SUMIFS(СВЦЭМ!$D$39:$D$782,СВЦЭМ!$A$39:$A$782,$A74,СВЦЭМ!$B$39:$B$782,P$47)+'СЕТ СН'!$G$11+СВЦЭМ!$D$10+'СЕТ СН'!$G$6-'СЕТ СН'!$G$23</f>
        <v>864.14319152999997</v>
      </c>
      <c r="Q74" s="36">
        <f>SUMIFS(СВЦЭМ!$D$39:$D$782,СВЦЭМ!$A$39:$A$782,$A74,СВЦЭМ!$B$39:$B$782,Q$47)+'СЕТ СН'!$G$11+СВЦЭМ!$D$10+'СЕТ СН'!$G$6-'СЕТ СН'!$G$23</f>
        <v>865.53918697000006</v>
      </c>
      <c r="R74" s="36">
        <f>SUMIFS(СВЦЭМ!$D$39:$D$782,СВЦЭМ!$A$39:$A$782,$A74,СВЦЭМ!$B$39:$B$782,R$47)+'СЕТ СН'!$G$11+СВЦЭМ!$D$10+'СЕТ СН'!$G$6-'СЕТ СН'!$G$23</f>
        <v>826.58987361000004</v>
      </c>
      <c r="S74" s="36">
        <f>SUMIFS(СВЦЭМ!$D$39:$D$782,СВЦЭМ!$A$39:$A$782,$A74,СВЦЭМ!$B$39:$B$782,S$47)+'СЕТ СН'!$G$11+СВЦЭМ!$D$10+'СЕТ СН'!$G$6-'СЕТ СН'!$G$23</f>
        <v>766.94524631000002</v>
      </c>
      <c r="T74" s="36">
        <f>SUMIFS(СВЦЭМ!$D$39:$D$782,СВЦЭМ!$A$39:$A$782,$A74,СВЦЭМ!$B$39:$B$782,T$47)+'СЕТ СН'!$G$11+СВЦЭМ!$D$10+'СЕТ СН'!$G$6-'СЕТ СН'!$G$23</f>
        <v>729.37014262000002</v>
      </c>
      <c r="U74" s="36">
        <f>SUMIFS(СВЦЭМ!$D$39:$D$782,СВЦЭМ!$A$39:$A$782,$A74,СВЦЭМ!$B$39:$B$782,U$47)+'СЕТ СН'!$G$11+СВЦЭМ!$D$10+'СЕТ СН'!$G$6-'СЕТ СН'!$G$23</f>
        <v>721.97335711000005</v>
      </c>
      <c r="V74" s="36">
        <f>SUMIFS(СВЦЭМ!$D$39:$D$782,СВЦЭМ!$A$39:$A$782,$A74,СВЦЭМ!$B$39:$B$782,V$47)+'СЕТ СН'!$G$11+СВЦЭМ!$D$10+'СЕТ СН'!$G$6-'СЕТ СН'!$G$23</f>
        <v>705.83102976999999</v>
      </c>
      <c r="W74" s="36">
        <f>SUMIFS(СВЦЭМ!$D$39:$D$782,СВЦЭМ!$A$39:$A$782,$A74,СВЦЭМ!$B$39:$B$782,W$47)+'СЕТ СН'!$G$11+СВЦЭМ!$D$10+'СЕТ СН'!$G$6-'СЕТ СН'!$G$23</f>
        <v>706.66380441000001</v>
      </c>
      <c r="X74" s="36">
        <f>SUMIFS(СВЦЭМ!$D$39:$D$782,СВЦЭМ!$A$39:$A$782,$A74,СВЦЭМ!$B$39:$B$782,X$47)+'СЕТ СН'!$G$11+СВЦЭМ!$D$10+'СЕТ СН'!$G$6-'СЕТ СН'!$G$23</f>
        <v>704.25272759000006</v>
      </c>
      <c r="Y74" s="36">
        <f>SUMIFS(СВЦЭМ!$D$39:$D$782,СВЦЭМ!$A$39:$A$782,$A74,СВЦЭМ!$B$39:$B$782,Y$47)+'СЕТ СН'!$G$11+СВЦЭМ!$D$10+'СЕТ СН'!$G$6-'СЕТ СН'!$G$23</f>
        <v>707.03987812000003</v>
      </c>
    </row>
    <row r="75" spans="1:26" ht="15.75" x14ac:dyDescent="0.2">
      <c r="A75" s="35">
        <f t="shared" si="1"/>
        <v>44375</v>
      </c>
      <c r="B75" s="36">
        <f>SUMIFS(СВЦЭМ!$D$39:$D$782,СВЦЭМ!$A$39:$A$782,$A75,СВЦЭМ!$B$39:$B$782,B$47)+'СЕТ СН'!$G$11+СВЦЭМ!$D$10+'СЕТ СН'!$G$6-'СЕТ СН'!$G$23</f>
        <v>753.32551852000006</v>
      </c>
      <c r="C75" s="36">
        <f>SUMIFS(СВЦЭМ!$D$39:$D$782,СВЦЭМ!$A$39:$A$782,$A75,СВЦЭМ!$B$39:$B$782,C$47)+'СЕТ СН'!$G$11+СВЦЭМ!$D$10+'СЕТ СН'!$G$6-'СЕТ СН'!$G$23</f>
        <v>831.97160925000003</v>
      </c>
      <c r="D75" s="36">
        <f>SUMIFS(СВЦЭМ!$D$39:$D$782,СВЦЭМ!$A$39:$A$782,$A75,СВЦЭМ!$B$39:$B$782,D$47)+'СЕТ СН'!$G$11+СВЦЭМ!$D$10+'СЕТ СН'!$G$6-'СЕТ СН'!$G$23</f>
        <v>843.82314960999997</v>
      </c>
      <c r="E75" s="36">
        <f>SUMIFS(СВЦЭМ!$D$39:$D$782,СВЦЭМ!$A$39:$A$782,$A75,СВЦЭМ!$B$39:$B$782,E$47)+'СЕТ СН'!$G$11+СВЦЭМ!$D$10+'СЕТ СН'!$G$6-'СЕТ СН'!$G$23</f>
        <v>855.93169080999996</v>
      </c>
      <c r="F75" s="36">
        <f>SUMIFS(СВЦЭМ!$D$39:$D$782,СВЦЭМ!$A$39:$A$782,$A75,СВЦЭМ!$B$39:$B$782,F$47)+'СЕТ СН'!$G$11+СВЦЭМ!$D$10+'СЕТ СН'!$G$6-'СЕТ СН'!$G$23</f>
        <v>854.45021125000005</v>
      </c>
      <c r="G75" s="36">
        <f>SUMIFS(СВЦЭМ!$D$39:$D$782,СВЦЭМ!$A$39:$A$782,$A75,СВЦЭМ!$B$39:$B$782,G$47)+'СЕТ СН'!$G$11+СВЦЭМ!$D$10+'СЕТ СН'!$G$6-'СЕТ СН'!$G$23</f>
        <v>841.19914652</v>
      </c>
      <c r="H75" s="36">
        <f>SUMIFS(СВЦЭМ!$D$39:$D$782,СВЦЭМ!$A$39:$A$782,$A75,СВЦЭМ!$B$39:$B$782,H$47)+'СЕТ СН'!$G$11+СВЦЭМ!$D$10+'СЕТ СН'!$G$6-'СЕТ СН'!$G$23</f>
        <v>843.62793064000005</v>
      </c>
      <c r="I75" s="36">
        <f>SUMIFS(СВЦЭМ!$D$39:$D$782,СВЦЭМ!$A$39:$A$782,$A75,СВЦЭМ!$B$39:$B$782,I$47)+'СЕТ СН'!$G$11+СВЦЭМ!$D$10+'СЕТ СН'!$G$6-'СЕТ СН'!$G$23</f>
        <v>890.18967294000004</v>
      </c>
      <c r="J75" s="36">
        <f>SUMIFS(СВЦЭМ!$D$39:$D$782,СВЦЭМ!$A$39:$A$782,$A75,СВЦЭМ!$B$39:$B$782,J$47)+'СЕТ СН'!$G$11+СВЦЭМ!$D$10+'СЕТ СН'!$G$6-'СЕТ СН'!$G$23</f>
        <v>823.27543851999997</v>
      </c>
      <c r="K75" s="36">
        <f>SUMIFS(СВЦЭМ!$D$39:$D$782,СВЦЭМ!$A$39:$A$782,$A75,СВЦЭМ!$B$39:$B$782,K$47)+'СЕТ СН'!$G$11+СВЦЭМ!$D$10+'СЕТ СН'!$G$6-'СЕТ СН'!$G$23</f>
        <v>781.34894908000001</v>
      </c>
      <c r="L75" s="36">
        <f>SUMIFS(СВЦЭМ!$D$39:$D$782,СВЦЭМ!$A$39:$A$782,$A75,СВЦЭМ!$B$39:$B$782,L$47)+'СЕТ СН'!$G$11+СВЦЭМ!$D$10+'СЕТ СН'!$G$6-'СЕТ СН'!$G$23</f>
        <v>750.62115603999996</v>
      </c>
      <c r="M75" s="36">
        <f>SUMIFS(СВЦЭМ!$D$39:$D$782,СВЦЭМ!$A$39:$A$782,$A75,СВЦЭМ!$B$39:$B$782,M$47)+'СЕТ СН'!$G$11+СВЦЭМ!$D$10+'СЕТ СН'!$G$6-'СЕТ СН'!$G$23</f>
        <v>784.65789423000001</v>
      </c>
      <c r="N75" s="36">
        <f>SUMIFS(СВЦЭМ!$D$39:$D$782,СВЦЭМ!$A$39:$A$782,$A75,СВЦЭМ!$B$39:$B$782,N$47)+'СЕТ СН'!$G$11+СВЦЭМ!$D$10+'СЕТ СН'!$G$6-'СЕТ СН'!$G$23</f>
        <v>854.26209703999996</v>
      </c>
      <c r="O75" s="36">
        <f>SUMIFS(СВЦЭМ!$D$39:$D$782,СВЦЭМ!$A$39:$A$782,$A75,СВЦЭМ!$B$39:$B$782,O$47)+'СЕТ СН'!$G$11+СВЦЭМ!$D$10+'СЕТ СН'!$G$6-'СЕТ СН'!$G$23</f>
        <v>885.302188</v>
      </c>
      <c r="P75" s="36">
        <f>SUMIFS(СВЦЭМ!$D$39:$D$782,СВЦЭМ!$A$39:$A$782,$A75,СВЦЭМ!$B$39:$B$782,P$47)+'СЕТ СН'!$G$11+СВЦЭМ!$D$10+'СЕТ СН'!$G$6-'СЕТ СН'!$G$23</f>
        <v>889.6033099</v>
      </c>
      <c r="Q75" s="36">
        <f>SUMIFS(СВЦЭМ!$D$39:$D$782,СВЦЭМ!$A$39:$A$782,$A75,СВЦЭМ!$B$39:$B$782,Q$47)+'СЕТ СН'!$G$11+СВЦЭМ!$D$10+'СЕТ СН'!$G$6-'СЕТ СН'!$G$23</f>
        <v>882.60465566000005</v>
      </c>
      <c r="R75" s="36">
        <f>SUMIFS(СВЦЭМ!$D$39:$D$782,СВЦЭМ!$A$39:$A$782,$A75,СВЦЭМ!$B$39:$B$782,R$47)+'СЕТ СН'!$G$11+СВЦЭМ!$D$10+'СЕТ СН'!$G$6-'СЕТ СН'!$G$23</f>
        <v>847.32657280000001</v>
      </c>
      <c r="S75" s="36">
        <f>SUMIFS(СВЦЭМ!$D$39:$D$782,СВЦЭМ!$A$39:$A$782,$A75,СВЦЭМ!$B$39:$B$782,S$47)+'СЕТ СН'!$G$11+СВЦЭМ!$D$10+'СЕТ СН'!$G$6-'СЕТ СН'!$G$23</f>
        <v>806.27810068999997</v>
      </c>
      <c r="T75" s="36">
        <f>SUMIFS(СВЦЭМ!$D$39:$D$782,СВЦЭМ!$A$39:$A$782,$A75,СВЦЭМ!$B$39:$B$782,T$47)+'СЕТ СН'!$G$11+СВЦЭМ!$D$10+'СЕТ СН'!$G$6-'СЕТ СН'!$G$23</f>
        <v>747.42862088000004</v>
      </c>
      <c r="U75" s="36">
        <f>SUMIFS(СВЦЭМ!$D$39:$D$782,СВЦЭМ!$A$39:$A$782,$A75,СВЦЭМ!$B$39:$B$782,U$47)+'СЕТ СН'!$G$11+СВЦЭМ!$D$10+'СЕТ СН'!$G$6-'СЕТ СН'!$G$23</f>
        <v>754.01037010000005</v>
      </c>
      <c r="V75" s="36">
        <f>SUMIFS(СВЦЭМ!$D$39:$D$782,СВЦЭМ!$A$39:$A$782,$A75,СВЦЭМ!$B$39:$B$782,V$47)+'СЕТ СН'!$G$11+СВЦЭМ!$D$10+'СЕТ СН'!$G$6-'СЕТ СН'!$G$23</f>
        <v>730.22679002999996</v>
      </c>
      <c r="W75" s="36">
        <f>SUMIFS(СВЦЭМ!$D$39:$D$782,СВЦЭМ!$A$39:$A$782,$A75,СВЦЭМ!$B$39:$B$782,W$47)+'СЕТ СН'!$G$11+СВЦЭМ!$D$10+'СЕТ СН'!$G$6-'СЕТ СН'!$G$23</f>
        <v>739.794308</v>
      </c>
      <c r="X75" s="36">
        <f>SUMIFS(СВЦЭМ!$D$39:$D$782,СВЦЭМ!$A$39:$A$782,$A75,СВЦЭМ!$B$39:$B$782,X$47)+'СЕТ СН'!$G$11+СВЦЭМ!$D$10+'СЕТ СН'!$G$6-'СЕТ СН'!$G$23</f>
        <v>751.79012138999997</v>
      </c>
      <c r="Y75" s="36">
        <f>SUMIFS(СВЦЭМ!$D$39:$D$782,СВЦЭМ!$A$39:$A$782,$A75,СВЦЭМ!$B$39:$B$782,Y$47)+'СЕТ СН'!$G$11+СВЦЭМ!$D$10+'СЕТ СН'!$G$6-'СЕТ СН'!$G$23</f>
        <v>794.72248256</v>
      </c>
    </row>
    <row r="76" spans="1:26" ht="15.75" x14ac:dyDescent="0.2">
      <c r="A76" s="35">
        <f t="shared" si="1"/>
        <v>44376</v>
      </c>
      <c r="B76" s="36">
        <f>SUMIFS(СВЦЭМ!$D$39:$D$782,СВЦЭМ!$A$39:$A$782,$A76,СВЦЭМ!$B$39:$B$782,B$47)+'СЕТ СН'!$G$11+СВЦЭМ!$D$10+'СЕТ СН'!$G$6-'СЕТ СН'!$G$23</f>
        <v>787.98404872000003</v>
      </c>
      <c r="C76" s="36">
        <f>SUMIFS(СВЦЭМ!$D$39:$D$782,СВЦЭМ!$A$39:$A$782,$A76,СВЦЭМ!$B$39:$B$782,C$47)+'СЕТ СН'!$G$11+СВЦЭМ!$D$10+'СЕТ СН'!$G$6-'СЕТ СН'!$G$23</f>
        <v>824.56714424999996</v>
      </c>
      <c r="D76" s="36">
        <f>SUMIFS(СВЦЭМ!$D$39:$D$782,СВЦЭМ!$A$39:$A$782,$A76,СВЦЭМ!$B$39:$B$782,D$47)+'СЕТ СН'!$G$11+СВЦЭМ!$D$10+'СЕТ СН'!$G$6-'СЕТ СН'!$G$23</f>
        <v>837.77419472999998</v>
      </c>
      <c r="E76" s="36">
        <f>SUMIFS(СВЦЭМ!$D$39:$D$782,СВЦЭМ!$A$39:$A$782,$A76,СВЦЭМ!$B$39:$B$782,E$47)+'СЕТ СН'!$G$11+СВЦЭМ!$D$10+'СЕТ СН'!$G$6-'СЕТ СН'!$G$23</f>
        <v>854.94096145000003</v>
      </c>
      <c r="F76" s="36">
        <f>SUMIFS(СВЦЭМ!$D$39:$D$782,СВЦЭМ!$A$39:$A$782,$A76,СВЦЭМ!$B$39:$B$782,F$47)+'СЕТ СН'!$G$11+СВЦЭМ!$D$10+'СЕТ СН'!$G$6-'СЕТ СН'!$G$23</f>
        <v>854.55194935999998</v>
      </c>
      <c r="G76" s="36">
        <f>SUMIFS(СВЦЭМ!$D$39:$D$782,СВЦЭМ!$A$39:$A$782,$A76,СВЦЭМ!$B$39:$B$782,G$47)+'СЕТ СН'!$G$11+СВЦЭМ!$D$10+'СЕТ СН'!$G$6-'СЕТ СН'!$G$23</f>
        <v>846.16244347999998</v>
      </c>
      <c r="H76" s="36">
        <f>SUMIFS(СВЦЭМ!$D$39:$D$782,СВЦЭМ!$A$39:$A$782,$A76,СВЦЭМ!$B$39:$B$782,H$47)+'СЕТ СН'!$G$11+СВЦЭМ!$D$10+'СЕТ СН'!$G$6-'СЕТ СН'!$G$23</f>
        <v>838.36809462999997</v>
      </c>
      <c r="I76" s="36">
        <f>SUMIFS(СВЦЭМ!$D$39:$D$782,СВЦЭМ!$A$39:$A$782,$A76,СВЦЭМ!$B$39:$B$782,I$47)+'СЕТ СН'!$G$11+СВЦЭМ!$D$10+'СЕТ СН'!$G$6-'СЕТ СН'!$G$23</f>
        <v>873.99650985000005</v>
      </c>
      <c r="J76" s="36">
        <f>SUMIFS(СВЦЭМ!$D$39:$D$782,СВЦЭМ!$A$39:$A$782,$A76,СВЦЭМ!$B$39:$B$782,J$47)+'СЕТ СН'!$G$11+СВЦЭМ!$D$10+'СЕТ СН'!$G$6-'СЕТ СН'!$G$23</f>
        <v>815.66637765999997</v>
      </c>
      <c r="K76" s="36">
        <f>SUMIFS(СВЦЭМ!$D$39:$D$782,СВЦЭМ!$A$39:$A$782,$A76,СВЦЭМ!$B$39:$B$782,K$47)+'СЕТ СН'!$G$11+СВЦЭМ!$D$10+'СЕТ СН'!$G$6-'СЕТ СН'!$G$23</f>
        <v>778.82540505999998</v>
      </c>
      <c r="L76" s="36">
        <f>SUMIFS(СВЦЭМ!$D$39:$D$782,СВЦЭМ!$A$39:$A$782,$A76,СВЦЭМ!$B$39:$B$782,L$47)+'СЕТ СН'!$G$11+СВЦЭМ!$D$10+'СЕТ СН'!$G$6-'СЕТ СН'!$G$23</f>
        <v>749.39698573999999</v>
      </c>
      <c r="M76" s="36">
        <f>SUMIFS(СВЦЭМ!$D$39:$D$782,СВЦЭМ!$A$39:$A$782,$A76,СВЦЭМ!$B$39:$B$782,M$47)+'СЕТ СН'!$G$11+СВЦЭМ!$D$10+'СЕТ СН'!$G$6-'СЕТ СН'!$G$23</f>
        <v>776.79011844000001</v>
      </c>
      <c r="N76" s="36">
        <f>SUMIFS(СВЦЭМ!$D$39:$D$782,СВЦЭМ!$A$39:$A$782,$A76,СВЦЭМ!$B$39:$B$782,N$47)+'СЕТ СН'!$G$11+СВЦЭМ!$D$10+'СЕТ СН'!$G$6-'СЕТ СН'!$G$23</f>
        <v>848.13416046999998</v>
      </c>
      <c r="O76" s="36">
        <f>SUMIFS(СВЦЭМ!$D$39:$D$782,СВЦЭМ!$A$39:$A$782,$A76,СВЦЭМ!$B$39:$B$782,O$47)+'СЕТ СН'!$G$11+СВЦЭМ!$D$10+'СЕТ СН'!$G$6-'СЕТ СН'!$G$23</f>
        <v>888.03275550000001</v>
      </c>
      <c r="P76" s="36">
        <f>SUMIFS(СВЦЭМ!$D$39:$D$782,СВЦЭМ!$A$39:$A$782,$A76,СВЦЭМ!$B$39:$B$782,P$47)+'СЕТ СН'!$G$11+СВЦЭМ!$D$10+'СЕТ СН'!$G$6-'СЕТ СН'!$G$23</f>
        <v>894.61282461999997</v>
      </c>
      <c r="Q76" s="36">
        <f>SUMIFS(СВЦЭМ!$D$39:$D$782,СВЦЭМ!$A$39:$A$782,$A76,СВЦЭМ!$B$39:$B$782,Q$47)+'СЕТ СН'!$G$11+СВЦЭМ!$D$10+'СЕТ СН'!$G$6-'СЕТ СН'!$G$23</f>
        <v>885.94290144000001</v>
      </c>
      <c r="R76" s="36">
        <f>SUMIFS(СВЦЭМ!$D$39:$D$782,СВЦЭМ!$A$39:$A$782,$A76,СВЦЭМ!$B$39:$B$782,R$47)+'СЕТ СН'!$G$11+СВЦЭМ!$D$10+'СЕТ СН'!$G$6-'СЕТ СН'!$G$23</f>
        <v>856.63248595000005</v>
      </c>
      <c r="S76" s="36">
        <f>SUMIFS(СВЦЭМ!$D$39:$D$782,СВЦЭМ!$A$39:$A$782,$A76,СВЦЭМ!$B$39:$B$782,S$47)+'СЕТ СН'!$G$11+СВЦЭМ!$D$10+'СЕТ СН'!$G$6-'СЕТ СН'!$G$23</f>
        <v>810.33912346</v>
      </c>
      <c r="T76" s="36">
        <f>SUMIFS(СВЦЭМ!$D$39:$D$782,СВЦЭМ!$A$39:$A$782,$A76,СВЦЭМ!$B$39:$B$782,T$47)+'СЕТ СН'!$G$11+СВЦЭМ!$D$10+'СЕТ СН'!$G$6-'СЕТ СН'!$G$23</f>
        <v>759.88088607999998</v>
      </c>
      <c r="U76" s="36">
        <f>SUMIFS(СВЦЭМ!$D$39:$D$782,СВЦЭМ!$A$39:$A$782,$A76,СВЦЭМ!$B$39:$B$782,U$47)+'СЕТ СН'!$G$11+СВЦЭМ!$D$10+'СЕТ СН'!$G$6-'СЕТ СН'!$G$23</f>
        <v>757.36381139000002</v>
      </c>
      <c r="V76" s="36">
        <f>SUMIFS(СВЦЭМ!$D$39:$D$782,СВЦЭМ!$A$39:$A$782,$A76,СВЦЭМ!$B$39:$B$782,V$47)+'СЕТ СН'!$G$11+СВЦЭМ!$D$10+'СЕТ СН'!$G$6-'СЕТ СН'!$G$23</f>
        <v>730.86518117000003</v>
      </c>
      <c r="W76" s="36">
        <f>SUMIFS(СВЦЭМ!$D$39:$D$782,СВЦЭМ!$A$39:$A$782,$A76,СВЦЭМ!$B$39:$B$782,W$47)+'СЕТ СН'!$G$11+СВЦЭМ!$D$10+'СЕТ СН'!$G$6-'СЕТ СН'!$G$23</f>
        <v>740.47243431000004</v>
      </c>
      <c r="X76" s="36">
        <f>SUMIFS(СВЦЭМ!$D$39:$D$782,СВЦЭМ!$A$39:$A$782,$A76,СВЦЭМ!$B$39:$B$782,X$47)+'СЕТ СН'!$G$11+СВЦЭМ!$D$10+'СЕТ СН'!$G$6-'СЕТ СН'!$G$23</f>
        <v>753.6259258</v>
      </c>
      <c r="Y76" s="36">
        <f>SUMIFS(СВЦЭМ!$D$39:$D$782,СВЦЭМ!$A$39:$A$782,$A76,СВЦЭМ!$B$39:$B$782,Y$47)+'СЕТ СН'!$G$11+СВЦЭМ!$D$10+'СЕТ СН'!$G$6-'СЕТ СН'!$G$23</f>
        <v>789.08545588000004</v>
      </c>
    </row>
    <row r="77" spans="1:26" ht="15.75" x14ac:dyDescent="0.2">
      <c r="A77" s="35">
        <f t="shared" si="1"/>
        <v>44377</v>
      </c>
      <c r="B77" s="36">
        <f>SUMIFS(СВЦЭМ!$D$39:$D$782,СВЦЭМ!$A$39:$A$782,$A77,СВЦЭМ!$B$39:$B$782,B$47)+'СЕТ СН'!$G$11+СВЦЭМ!$D$10+'СЕТ СН'!$G$6-'СЕТ СН'!$G$23</f>
        <v>791.35081163999996</v>
      </c>
      <c r="C77" s="36">
        <f>SUMIFS(СВЦЭМ!$D$39:$D$782,СВЦЭМ!$A$39:$A$782,$A77,СВЦЭМ!$B$39:$B$782,C$47)+'СЕТ СН'!$G$11+СВЦЭМ!$D$10+'СЕТ СН'!$G$6-'СЕТ СН'!$G$23</f>
        <v>885.39218382000001</v>
      </c>
      <c r="D77" s="36">
        <f>SUMIFS(СВЦЭМ!$D$39:$D$782,СВЦЭМ!$A$39:$A$782,$A77,СВЦЭМ!$B$39:$B$782,D$47)+'СЕТ СН'!$G$11+СВЦЭМ!$D$10+'СЕТ СН'!$G$6-'СЕТ СН'!$G$23</f>
        <v>961.07433360000005</v>
      </c>
      <c r="E77" s="36">
        <f>SUMIFS(СВЦЭМ!$D$39:$D$782,СВЦЭМ!$A$39:$A$782,$A77,СВЦЭМ!$B$39:$B$782,E$47)+'СЕТ СН'!$G$11+СВЦЭМ!$D$10+'СЕТ СН'!$G$6-'СЕТ СН'!$G$23</f>
        <v>958.56912233000003</v>
      </c>
      <c r="F77" s="36">
        <f>SUMIFS(СВЦЭМ!$D$39:$D$782,СВЦЭМ!$A$39:$A$782,$A77,СВЦЭМ!$B$39:$B$782,F$47)+'СЕТ СН'!$G$11+СВЦЭМ!$D$10+'СЕТ СН'!$G$6-'СЕТ СН'!$G$23</f>
        <v>956.39346415</v>
      </c>
      <c r="G77" s="36">
        <f>SUMIFS(СВЦЭМ!$D$39:$D$782,СВЦЭМ!$A$39:$A$782,$A77,СВЦЭМ!$B$39:$B$782,G$47)+'СЕТ СН'!$G$11+СВЦЭМ!$D$10+'СЕТ СН'!$G$6-'СЕТ СН'!$G$23</f>
        <v>956.65539035000006</v>
      </c>
      <c r="H77" s="36">
        <f>SUMIFS(СВЦЭМ!$D$39:$D$782,СВЦЭМ!$A$39:$A$782,$A77,СВЦЭМ!$B$39:$B$782,H$47)+'СЕТ СН'!$G$11+СВЦЭМ!$D$10+'СЕТ СН'!$G$6-'СЕТ СН'!$G$23</f>
        <v>931.30948245000002</v>
      </c>
      <c r="I77" s="36">
        <f>SUMIFS(СВЦЭМ!$D$39:$D$782,СВЦЭМ!$A$39:$A$782,$A77,СВЦЭМ!$B$39:$B$782,I$47)+'СЕТ СН'!$G$11+СВЦЭМ!$D$10+'СЕТ СН'!$G$6-'СЕТ СН'!$G$23</f>
        <v>839.93092276000004</v>
      </c>
      <c r="J77" s="36">
        <f>SUMIFS(СВЦЭМ!$D$39:$D$782,СВЦЭМ!$A$39:$A$782,$A77,СВЦЭМ!$B$39:$B$782,J$47)+'СЕТ СН'!$G$11+СВЦЭМ!$D$10+'СЕТ СН'!$G$6-'СЕТ СН'!$G$23</f>
        <v>767.30185927000002</v>
      </c>
      <c r="K77" s="36">
        <f>SUMIFS(СВЦЭМ!$D$39:$D$782,СВЦЭМ!$A$39:$A$782,$A77,СВЦЭМ!$B$39:$B$782,K$47)+'СЕТ СН'!$G$11+СВЦЭМ!$D$10+'СЕТ СН'!$G$6-'СЕТ СН'!$G$23</f>
        <v>724.72412262</v>
      </c>
      <c r="L77" s="36">
        <f>SUMIFS(СВЦЭМ!$D$39:$D$782,СВЦЭМ!$A$39:$A$782,$A77,СВЦЭМ!$B$39:$B$782,L$47)+'СЕТ СН'!$G$11+СВЦЭМ!$D$10+'СЕТ СН'!$G$6-'СЕТ СН'!$G$23</f>
        <v>703.48932934000004</v>
      </c>
      <c r="M77" s="36">
        <f>SUMIFS(СВЦЭМ!$D$39:$D$782,СВЦЭМ!$A$39:$A$782,$A77,СВЦЭМ!$B$39:$B$782,M$47)+'СЕТ СН'!$G$11+СВЦЭМ!$D$10+'СЕТ СН'!$G$6-'СЕТ СН'!$G$23</f>
        <v>734.18262859000004</v>
      </c>
      <c r="N77" s="36">
        <f>SUMIFS(СВЦЭМ!$D$39:$D$782,СВЦЭМ!$A$39:$A$782,$A77,СВЦЭМ!$B$39:$B$782,N$47)+'СЕТ СН'!$G$11+СВЦЭМ!$D$10+'СЕТ СН'!$G$6-'СЕТ СН'!$G$23</f>
        <v>793.27531967000004</v>
      </c>
      <c r="O77" s="36">
        <f>SUMIFS(СВЦЭМ!$D$39:$D$782,СВЦЭМ!$A$39:$A$782,$A77,СВЦЭМ!$B$39:$B$782,O$47)+'СЕТ СН'!$G$11+СВЦЭМ!$D$10+'СЕТ СН'!$G$6-'СЕТ СН'!$G$23</f>
        <v>837.40888614000005</v>
      </c>
      <c r="P77" s="36">
        <f>SUMIFS(СВЦЭМ!$D$39:$D$782,СВЦЭМ!$A$39:$A$782,$A77,СВЦЭМ!$B$39:$B$782,P$47)+'СЕТ СН'!$G$11+СВЦЭМ!$D$10+'СЕТ СН'!$G$6-'СЕТ СН'!$G$23</f>
        <v>859.39709070000004</v>
      </c>
      <c r="Q77" s="36">
        <f>SUMIFS(СВЦЭМ!$D$39:$D$782,СВЦЭМ!$A$39:$A$782,$A77,СВЦЭМ!$B$39:$B$782,Q$47)+'СЕТ СН'!$G$11+СВЦЭМ!$D$10+'СЕТ СН'!$G$6-'СЕТ СН'!$G$23</f>
        <v>843.73988497000005</v>
      </c>
      <c r="R77" s="36">
        <f>SUMIFS(СВЦЭМ!$D$39:$D$782,СВЦЭМ!$A$39:$A$782,$A77,СВЦЭМ!$B$39:$B$782,R$47)+'СЕТ СН'!$G$11+СВЦЭМ!$D$10+'СЕТ СН'!$G$6-'СЕТ СН'!$G$23</f>
        <v>802.47412251000003</v>
      </c>
      <c r="S77" s="36">
        <f>SUMIFS(СВЦЭМ!$D$39:$D$782,СВЦЭМ!$A$39:$A$782,$A77,СВЦЭМ!$B$39:$B$782,S$47)+'СЕТ СН'!$G$11+СВЦЭМ!$D$10+'СЕТ СН'!$G$6-'СЕТ СН'!$G$23</f>
        <v>748.96621832000005</v>
      </c>
      <c r="T77" s="36">
        <f>SUMIFS(СВЦЭМ!$D$39:$D$782,СВЦЭМ!$A$39:$A$782,$A77,СВЦЭМ!$B$39:$B$782,T$47)+'СЕТ СН'!$G$11+СВЦЭМ!$D$10+'СЕТ СН'!$G$6-'СЕТ СН'!$G$23</f>
        <v>714.65122185999996</v>
      </c>
      <c r="U77" s="36">
        <f>SUMIFS(СВЦЭМ!$D$39:$D$782,СВЦЭМ!$A$39:$A$782,$A77,СВЦЭМ!$B$39:$B$782,U$47)+'СЕТ СН'!$G$11+СВЦЭМ!$D$10+'СЕТ СН'!$G$6-'СЕТ СН'!$G$23</f>
        <v>716.53522908000002</v>
      </c>
      <c r="V77" s="36">
        <f>SUMIFS(СВЦЭМ!$D$39:$D$782,СВЦЭМ!$A$39:$A$782,$A77,СВЦЭМ!$B$39:$B$782,V$47)+'СЕТ СН'!$G$11+СВЦЭМ!$D$10+'СЕТ СН'!$G$6-'СЕТ СН'!$G$23</f>
        <v>701.02210018000005</v>
      </c>
      <c r="W77" s="36">
        <f>SUMIFS(СВЦЭМ!$D$39:$D$782,СВЦЭМ!$A$39:$A$782,$A77,СВЦЭМ!$B$39:$B$782,W$47)+'СЕТ СН'!$G$11+СВЦЭМ!$D$10+'СЕТ СН'!$G$6-'СЕТ СН'!$G$23</f>
        <v>702.30560991000004</v>
      </c>
      <c r="X77" s="36">
        <f>SUMIFS(СВЦЭМ!$D$39:$D$782,СВЦЭМ!$A$39:$A$782,$A77,СВЦЭМ!$B$39:$B$782,X$47)+'СЕТ СН'!$G$11+СВЦЭМ!$D$10+'СЕТ СН'!$G$6-'СЕТ СН'!$G$23</f>
        <v>711.16630305000001</v>
      </c>
      <c r="Y77" s="36">
        <f>SUMIFS(СВЦЭМ!$D$39:$D$782,СВЦЭМ!$A$39:$A$782,$A77,СВЦЭМ!$B$39:$B$782,Y$47)+'СЕТ СН'!$G$11+СВЦЭМ!$D$10+'СЕТ СН'!$G$6-'СЕТ СН'!$G$23</f>
        <v>717.45715505999999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01.06.2021</v>
      </c>
      <c r="B84" s="36">
        <f>SUMIFS(СВЦЭМ!$D$39:$D$782,СВЦЭМ!$A$39:$A$782,$A84,СВЦЭМ!$B$39:$B$782,B$83)+'СЕТ СН'!$H$11+СВЦЭМ!$D$10+'СЕТ СН'!$H$6-'СЕТ СН'!$H$23</f>
        <v>875.97112099999993</v>
      </c>
      <c r="C84" s="36">
        <f>SUMIFS(СВЦЭМ!$D$39:$D$782,СВЦЭМ!$A$39:$A$782,$A84,СВЦЭМ!$B$39:$B$782,C$83)+'СЕТ СН'!$H$11+СВЦЭМ!$D$10+'СЕТ СН'!$H$6-'СЕТ СН'!$H$23</f>
        <v>937.15156477999994</v>
      </c>
      <c r="D84" s="36">
        <f>SUMIFS(СВЦЭМ!$D$39:$D$782,СВЦЭМ!$A$39:$A$782,$A84,СВЦЭМ!$B$39:$B$782,D$83)+'СЕТ СН'!$H$11+СВЦЭМ!$D$10+'СЕТ СН'!$H$6-'СЕТ СН'!$H$23</f>
        <v>959.19338154999991</v>
      </c>
      <c r="E84" s="36">
        <f>SUMIFS(СВЦЭМ!$D$39:$D$782,СВЦЭМ!$A$39:$A$782,$A84,СВЦЭМ!$B$39:$B$782,E$83)+'СЕТ СН'!$H$11+СВЦЭМ!$D$10+'СЕТ СН'!$H$6-'СЕТ СН'!$H$23</f>
        <v>967.9118416</v>
      </c>
      <c r="F84" s="36">
        <f>SUMIFS(СВЦЭМ!$D$39:$D$782,СВЦЭМ!$A$39:$A$782,$A84,СВЦЭМ!$B$39:$B$782,F$83)+'СЕТ СН'!$H$11+СВЦЭМ!$D$10+'СЕТ СН'!$H$6-'СЕТ СН'!$H$23</f>
        <v>970.43981579000001</v>
      </c>
      <c r="G84" s="36">
        <f>SUMIFS(СВЦЭМ!$D$39:$D$782,СВЦЭМ!$A$39:$A$782,$A84,СВЦЭМ!$B$39:$B$782,G$83)+'СЕТ СН'!$H$11+СВЦЭМ!$D$10+'СЕТ СН'!$H$6-'СЕТ СН'!$H$23</f>
        <v>952.21759120000002</v>
      </c>
      <c r="H84" s="36">
        <f>SUMIFS(СВЦЭМ!$D$39:$D$782,СВЦЭМ!$A$39:$A$782,$A84,СВЦЭМ!$B$39:$B$782,H$83)+'СЕТ СН'!$H$11+СВЦЭМ!$D$10+'СЕТ СН'!$H$6-'СЕТ СН'!$H$23</f>
        <v>911.45538447000001</v>
      </c>
      <c r="I84" s="36">
        <f>SUMIFS(СВЦЭМ!$D$39:$D$782,СВЦЭМ!$A$39:$A$782,$A84,СВЦЭМ!$B$39:$B$782,I$83)+'СЕТ СН'!$H$11+СВЦЭМ!$D$10+'СЕТ СН'!$H$6-'СЕТ СН'!$H$23</f>
        <v>820.28031923999993</v>
      </c>
      <c r="J84" s="36">
        <f>SUMIFS(СВЦЭМ!$D$39:$D$782,СВЦЭМ!$A$39:$A$782,$A84,СВЦЭМ!$B$39:$B$782,J$83)+'СЕТ СН'!$H$11+СВЦЭМ!$D$10+'СЕТ СН'!$H$6-'СЕТ СН'!$H$23</f>
        <v>775.29605043999993</v>
      </c>
      <c r="K84" s="36">
        <f>SUMIFS(СВЦЭМ!$D$39:$D$782,СВЦЭМ!$A$39:$A$782,$A84,СВЦЭМ!$B$39:$B$782,K$83)+'СЕТ СН'!$H$11+СВЦЭМ!$D$10+'СЕТ СН'!$H$6-'СЕТ СН'!$H$23</f>
        <v>875.64889010000002</v>
      </c>
      <c r="L84" s="36">
        <f>SUMIFS(СВЦЭМ!$D$39:$D$782,СВЦЭМ!$A$39:$A$782,$A84,СВЦЭМ!$B$39:$B$782,L$83)+'СЕТ СН'!$H$11+СВЦЭМ!$D$10+'СЕТ СН'!$H$6-'СЕТ СН'!$H$23</f>
        <v>857.84957922000001</v>
      </c>
      <c r="M84" s="36">
        <f>SUMIFS(СВЦЭМ!$D$39:$D$782,СВЦЭМ!$A$39:$A$782,$A84,СВЦЭМ!$B$39:$B$782,M$83)+'СЕТ СН'!$H$11+СВЦЭМ!$D$10+'СЕТ СН'!$H$6-'СЕТ СН'!$H$23</f>
        <v>845.69081352000001</v>
      </c>
      <c r="N84" s="36">
        <f>SUMIFS(СВЦЭМ!$D$39:$D$782,СВЦЭМ!$A$39:$A$782,$A84,СВЦЭМ!$B$39:$B$782,N$83)+'СЕТ СН'!$H$11+СВЦЭМ!$D$10+'СЕТ СН'!$H$6-'СЕТ СН'!$H$23</f>
        <v>855.92589774999999</v>
      </c>
      <c r="O84" s="36">
        <f>SUMIFS(СВЦЭМ!$D$39:$D$782,СВЦЭМ!$A$39:$A$782,$A84,СВЦЭМ!$B$39:$B$782,O$83)+'СЕТ СН'!$H$11+СВЦЭМ!$D$10+'СЕТ СН'!$H$6-'СЕТ СН'!$H$23</f>
        <v>897.10246737</v>
      </c>
      <c r="P84" s="36">
        <f>SUMIFS(СВЦЭМ!$D$39:$D$782,СВЦЭМ!$A$39:$A$782,$A84,СВЦЭМ!$B$39:$B$782,P$83)+'СЕТ СН'!$H$11+СВЦЭМ!$D$10+'СЕТ СН'!$H$6-'СЕТ СН'!$H$23</f>
        <v>907.92801329999998</v>
      </c>
      <c r="Q84" s="36">
        <f>SUMIFS(СВЦЭМ!$D$39:$D$782,СВЦЭМ!$A$39:$A$782,$A84,СВЦЭМ!$B$39:$B$782,Q$83)+'СЕТ СН'!$H$11+СВЦЭМ!$D$10+'СЕТ СН'!$H$6-'СЕТ СН'!$H$23</f>
        <v>906.54539369999998</v>
      </c>
      <c r="R84" s="36">
        <f>SUMIFS(СВЦЭМ!$D$39:$D$782,СВЦЭМ!$A$39:$A$782,$A84,СВЦЭМ!$B$39:$B$782,R$83)+'СЕТ СН'!$H$11+СВЦЭМ!$D$10+'СЕТ СН'!$H$6-'СЕТ СН'!$H$23</f>
        <v>860.43779558999995</v>
      </c>
      <c r="S84" s="36">
        <f>SUMIFS(СВЦЭМ!$D$39:$D$782,СВЦЭМ!$A$39:$A$782,$A84,СВЦЭМ!$B$39:$B$782,S$83)+'СЕТ СН'!$H$11+СВЦЭМ!$D$10+'СЕТ СН'!$H$6-'СЕТ СН'!$H$23</f>
        <v>864.24310356000001</v>
      </c>
      <c r="T84" s="36">
        <f>SUMIFS(СВЦЭМ!$D$39:$D$782,СВЦЭМ!$A$39:$A$782,$A84,СВЦЭМ!$B$39:$B$782,T$83)+'СЕТ СН'!$H$11+СВЦЭМ!$D$10+'СЕТ СН'!$H$6-'СЕТ СН'!$H$23</f>
        <v>876.57159218999993</v>
      </c>
      <c r="U84" s="36">
        <f>SUMIFS(СВЦЭМ!$D$39:$D$782,СВЦЭМ!$A$39:$A$782,$A84,СВЦЭМ!$B$39:$B$782,U$83)+'СЕТ СН'!$H$11+СВЦЭМ!$D$10+'СЕТ СН'!$H$6-'СЕТ СН'!$H$23</f>
        <v>867.49410863999992</v>
      </c>
      <c r="V84" s="36">
        <f>SUMIFS(СВЦЭМ!$D$39:$D$782,СВЦЭМ!$A$39:$A$782,$A84,СВЦЭМ!$B$39:$B$782,V$83)+'СЕТ СН'!$H$11+СВЦЭМ!$D$10+'СЕТ СН'!$H$6-'СЕТ СН'!$H$23</f>
        <v>875.99908704999996</v>
      </c>
      <c r="W84" s="36">
        <f>SUMIFS(СВЦЭМ!$D$39:$D$782,СВЦЭМ!$A$39:$A$782,$A84,СВЦЭМ!$B$39:$B$782,W$83)+'СЕТ СН'!$H$11+СВЦЭМ!$D$10+'СЕТ СН'!$H$6-'СЕТ СН'!$H$23</f>
        <v>892.49989000999994</v>
      </c>
      <c r="X84" s="36">
        <f>SUMIFS(СВЦЭМ!$D$39:$D$782,СВЦЭМ!$A$39:$A$782,$A84,СВЦЭМ!$B$39:$B$782,X$83)+'СЕТ СН'!$H$11+СВЦЭМ!$D$10+'СЕТ СН'!$H$6-'СЕТ СН'!$H$23</f>
        <v>893.29111161999992</v>
      </c>
      <c r="Y84" s="36">
        <f>SUMIFS(СВЦЭМ!$D$39:$D$782,СВЦЭМ!$A$39:$A$782,$A84,СВЦЭМ!$B$39:$B$782,Y$83)+'СЕТ СН'!$H$11+СВЦЭМ!$D$10+'СЕТ СН'!$H$6-'СЕТ СН'!$H$23</f>
        <v>846.49703837999994</v>
      </c>
      <c r="AA84" s="45"/>
    </row>
    <row r="85" spans="1:27" ht="15.75" x14ac:dyDescent="0.2">
      <c r="A85" s="35">
        <f>A84+1</f>
        <v>44349</v>
      </c>
      <c r="B85" s="36">
        <f>SUMIFS(СВЦЭМ!$D$39:$D$782,СВЦЭМ!$A$39:$A$782,$A85,СВЦЭМ!$B$39:$B$782,B$83)+'СЕТ СН'!$H$11+СВЦЭМ!$D$10+'СЕТ СН'!$H$6-'СЕТ СН'!$H$23</f>
        <v>818.83228866999991</v>
      </c>
      <c r="C85" s="36">
        <f>SUMIFS(СВЦЭМ!$D$39:$D$782,СВЦЭМ!$A$39:$A$782,$A85,СВЦЭМ!$B$39:$B$782,C$83)+'СЕТ СН'!$H$11+СВЦЭМ!$D$10+'СЕТ СН'!$H$6-'СЕТ СН'!$H$23</f>
        <v>877.20246456999996</v>
      </c>
      <c r="D85" s="36">
        <f>SUMIFS(СВЦЭМ!$D$39:$D$782,СВЦЭМ!$A$39:$A$782,$A85,СВЦЭМ!$B$39:$B$782,D$83)+'СЕТ СН'!$H$11+СВЦЭМ!$D$10+'СЕТ СН'!$H$6-'СЕТ СН'!$H$23</f>
        <v>948.85871439999994</v>
      </c>
      <c r="E85" s="36">
        <f>SUMIFS(СВЦЭМ!$D$39:$D$782,СВЦЭМ!$A$39:$A$782,$A85,СВЦЭМ!$B$39:$B$782,E$83)+'СЕТ СН'!$H$11+СВЦЭМ!$D$10+'СЕТ СН'!$H$6-'СЕТ СН'!$H$23</f>
        <v>954.87267515999997</v>
      </c>
      <c r="F85" s="36">
        <f>SUMIFS(СВЦЭМ!$D$39:$D$782,СВЦЭМ!$A$39:$A$782,$A85,СВЦЭМ!$B$39:$B$782,F$83)+'СЕТ СН'!$H$11+СВЦЭМ!$D$10+'СЕТ СН'!$H$6-'СЕТ СН'!$H$23</f>
        <v>962.82920087000002</v>
      </c>
      <c r="G85" s="36">
        <f>SUMIFS(СВЦЭМ!$D$39:$D$782,СВЦЭМ!$A$39:$A$782,$A85,СВЦЭМ!$B$39:$B$782,G$83)+'СЕТ СН'!$H$11+СВЦЭМ!$D$10+'СЕТ СН'!$H$6-'СЕТ СН'!$H$23</f>
        <v>942.68093815999998</v>
      </c>
      <c r="H85" s="36">
        <f>SUMIFS(СВЦЭМ!$D$39:$D$782,СВЦЭМ!$A$39:$A$782,$A85,СВЦЭМ!$B$39:$B$782,H$83)+'СЕТ СН'!$H$11+СВЦЭМ!$D$10+'СЕТ СН'!$H$6-'СЕТ СН'!$H$23</f>
        <v>916.32842505999997</v>
      </c>
      <c r="I85" s="36">
        <f>SUMIFS(СВЦЭМ!$D$39:$D$782,СВЦЭМ!$A$39:$A$782,$A85,СВЦЭМ!$B$39:$B$782,I$83)+'СЕТ СН'!$H$11+СВЦЭМ!$D$10+'СЕТ СН'!$H$6-'СЕТ СН'!$H$23</f>
        <v>852.15832094999996</v>
      </c>
      <c r="J85" s="36">
        <f>SUMIFS(СВЦЭМ!$D$39:$D$782,СВЦЭМ!$A$39:$A$782,$A85,СВЦЭМ!$B$39:$B$782,J$83)+'СЕТ СН'!$H$11+СВЦЭМ!$D$10+'СЕТ СН'!$H$6-'СЕТ СН'!$H$23</f>
        <v>817.67098779999992</v>
      </c>
      <c r="K85" s="36">
        <f>SUMIFS(СВЦЭМ!$D$39:$D$782,СВЦЭМ!$A$39:$A$782,$A85,СВЦЭМ!$B$39:$B$782,K$83)+'СЕТ СН'!$H$11+СВЦЭМ!$D$10+'СЕТ СН'!$H$6-'СЕТ СН'!$H$23</f>
        <v>838.67324868999992</v>
      </c>
      <c r="L85" s="36">
        <f>SUMIFS(СВЦЭМ!$D$39:$D$782,СВЦЭМ!$A$39:$A$782,$A85,СВЦЭМ!$B$39:$B$782,L$83)+'СЕТ СН'!$H$11+СВЦЭМ!$D$10+'СЕТ СН'!$H$6-'СЕТ СН'!$H$23</f>
        <v>836.14264999</v>
      </c>
      <c r="M85" s="36">
        <f>SUMIFS(СВЦЭМ!$D$39:$D$782,СВЦЭМ!$A$39:$A$782,$A85,СВЦЭМ!$B$39:$B$782,M$83)+'СЕТ СН'!$H$11+СВЦЭМ!$D$10+'СЕТ СН'!$H$6-'СЕТ СН'!$H$23</f>
        <v>839.96483741999998</v>
      </c>
      <c r="N85" s="36">
        <f>SUMIFS(СВЦЭМ!$D$39:$D$782,СВЦЭМ!$A$39:$A$782,$A85,СВЦЭМ!$B$39:$B$782,N$83)+'СЕТ СН'!$H$11+СВЦЭМ!$D$10+'СЕТ СН'!$H$6-'СЕТ СН'!$H$23</f>
        <v>893.05346241999996</v>
      </c>
      <c r="O85" s="36">
        <f>SUMIFS(СВЦЭМ!$D$39:$D$782,СВЦЭМ!$A$39:$A$782,$A85,СВЦЭМ!$B$39:$B$782,O$83)+'СЕТ СН'!$H$11+СВЦЭМ!$D$10+'СЕТ СН'!$H$6-'СЕТ СН'!$H$23</f>
        <v>932.48661364999998</v>
      </c>
      <c r="P85" s="36">
        <f>SUMIFS(СВЦЭМ!$D$39:$D$782,СВЦЭМ!$A$39:$A$782,$A85,СВЦЭМ!$B$39:$B$782,P$83)+'СЕТ СН'!$H$11+СВЦЭМ!$D$10+'СЕТ СН'!$H$6-'СЕТ СН'!$H$23</f>
        <v>938.70247776999997</v>
      </c>
      <c r="Q85" s="36">
        <f>SUMIFS(СВЦЭМ!$D$39:$D$782,СВЦЭМ!$A$39:$A$782,$A85,СВЦЭМ!$B$39:$B$782,Q$83)+'СЕТ СН'!$H$11+СВЦЭМ!$D$10+'СЕТ СН'!$H$6-'СЕТ СН'!$H$23</f>
        <v>940.34327365000001</v>
      </c>
      <c r="R85" s="36">
        <f>SUMIFS(СВЦЭМ!$D$39:$D$782,СВЦЭМ!$A$39:$A$782,$A85,СВЦЭМ!$B$39:$B$782,R$83)+'СЕТ СН'!$H$11+СВЦЭМ!$D$10+'СЕТ СН'!$H$6-'СЕТ СН'!$H$23</f>
        <v>901.21288349999998</v>
      </c>
      <c r="S85" s="36">
        <f>SUMIFS(СВЦЭМ!$D$39:$D$782,СВЦЭМ!$A$39:$A$782,$A85,СВЦЭМ!$B$39:$B$782,S$83)+'СЕТ СН'!$H$11+СВЦЭМ!$D$10+'СЕТ СН'!$H$6-'СЕТ СН'!$H$23</f>
        <v>898.10535932999994</v>
      </c>
      <c r="T85" s="36">
        <f>SUMIFS(СВЦЭМ!$D$39:$D$782,СВЦЭМ!$A$39:$A$782,$A85,СВЦЭМ!$B$39:$B$782,T$83)+'СЕТ СН'!$H$11+СВЦЭМ!$D$10+'СЕТ СН'!$H$6-'СЕТ СН'!$H$23</f>
        <v>876.66202485999997</v>
      </c>
      <c r="U85" s="36">
        <f>SUMIFS(СВЦЭМ!$D$39:$D$782,СВЦЭМ!$A$39:$A$782,$A85,СВЦЭМ!$B$39:$B$782,U$83)+'СЕТ СН'!$H$11+СВЦЭМ!$D$10+'СЕТ СН'!$H$6-'СЕТ СН'!$H$23</f>
        <v>844.22197373999995</v>
      </c>
      <c r="V85" s="36">
        <f>SUMIFS(СВЦЭМ!$D$39:$D$782,СВЦЭМ!$A$39:$A$782,$A85,СВЦЭМ!$B$39:$B$782,V$83)+'СЕТ СН'!$H$11+СВЦЭМ!$D$10+'СЕТ СН'!$H$6-'СЕТ СН'!$H$23</f>
        <v>832.24720221999996</v>
      </c>
      <c r="W85" s="36">
        <f>SUMIFS(СВЦЭМ!$D$39:$D$782,СВЦЭМ!$A$39:$A$782,$A85,СВЦЭМ!$B$39:$B$782,W$83)+'СЕТ СН'!$H$11+СВЦЭМ!$D$10+'СЕТ СН'!$H$6-'СЕТ СН'!$H$23</f>
        <v>843.33778226999993</v>
      </c>
      <c r="X85" s="36">
        <f>SUMIFS(СВЦЭМ!$D$39:$D$782,СВЦЭМ!$A$39:$A$782,$A85,СВЦЭМ!$B$39:$B$782,X$83)+'СЕТ СН'!$H$11+СВЦЭМ!$D$10+'СЕТ СН'!$H$6-'СЕТ СН'!$H$23</f>
        <v>909.31217205999997</v>
      </c>
      <c r="Y85" s="36">
        <f>SUMIFS(СВЦЭМ!$D$39:$D$782,СВЦЭМ!$A$39:$A$782,$A85,СВЦЭМ!$B$39:$B$782,Y$83)+'СЕТ СН'!$H$11+СВЦЭМ!$D$10+'СЕТ СН'!$H$6-'СЕТ СН'!$H$23</f>
        <v>867.50555728999996</v>
      </c>
    </row>
    <row r="86" spans="1:27" ht="15.75" x14ac:dyDescent="0.2">
      <c r="A86" s="35">
        <f t="shared" ref="A86:A113" si="2">A85+1</f>
        <v>44350</v>
      </c>
      <c r="B86" s="36">
        <f>SUMIFS(СВЦЭМ!$D$39:$D$782,СВЦЭМ!$A$39:$A$782,$A86,СВЦЭМ!$B$39:$B$782,B$83)+'СЕТ СН'!$H$11+СВЦЭМ!$D$10+'СЕТ СН'!$H$6-'СЕТ СН'!$H$23</f>
        <v>792.40105171999994</v>
      </c>
      <c r="C86" s="36">
        <f>SUMIFS(СВЦЭМ!$D$39:$D$782,СВЦЭМ!$A$39:$A$782,$A86,СВЦЭМ!$B$39:$B$782,C$83)+'СЕТ СН'!$H$11+СВЦЭМ!$D$10+'СЕТ СН'!$H$6-'СЕТ СН'!$H$23</f>
        <v>858.61626453999997</v>
      </c>
      <c r="D86" s="36">
        <f>SUMIFS(СВЦЭМ!$D$39:$D$782,СВЦЭМ!$A$39:$A$782,$A86,СВЦЭМ!$B$39:$B$782,D$83)+'СЕТ СН'!$H$11+СВЦЭМ!$D$10+'СЕТ СН'!$H$6-'СЕТ СН'!$H$23</f>
        <v>928.85216171000002</v>
      </c>
      <c r="E86" s="36">
        <f>SUMIFS(СВЦЭМ!$D$39:$D$782,СВЦЭМ!$A$39:$A$782,$A86,СВЦЭМ!$B$39:$B$782,E$83)+'СЕТ СН'!$H$11+СВЦЭМ!$D$10+'СЕТ СН'!$H$6-'СЕТ СН'!$H$23</f>
        <v>945.01474896000002</v>
      </c>
      <c r="F86" s="36">
        <f>SUMIFS(СВЦЭМ!$D$39:$D$782,СВЦЭМ!$A$39:$A$782,$A86,СВЦЭМ!$B$39:$B$782,F$83)+'СЕТ СН'!$H$11+СВЦЭМ!$D$10+'СЕТ СН'!$H$6-'СЕТ СН'!$H$23</f>
        <v>951.29600252</v>
      </c>
      <c r="G86" s="36">
        <f>SUMIFS(СВЦЭМ!$D$39:$D$782,СВЦЭМ!$A$39:$A$782,$A86,СВЦЭМ!$B$39:$B$782,G$83)+'СЕТ СН'!$H$11+СВЦЭМ!$D$10+'СЕТ СН'!$H$6-'СЕТ СН'!$H$23</f>
        <v>931.78367088999994</v>
      </c>
      <c r="H86" s="36">
        <f>SUMIFS(СВЦЭМ!$D$39:$D$782,СВЦЭМ!$A$39:$A$782,$A86,СВЦЭМ!$B$39:$B$782,H$83)+'СЕТ СН'!$H$11+СВЦЭМ!$D$10+'СЕТ СН'!$H$6-'СЕТ СН'!$H$23</f>
        <v>891.54144208000002</v>
      </c>
      <c r="I86" s="36">
        <f>SUMIFS(СВЦЭМ!$D$39:$D$782,СВЦЭМ!$A$39:$A$782,$A86,СВЦЭМ!$B$39:$B$782,I$83)+'СЕТ СН'!$H$11+СВЦЭМ!$D$10+'СЕТ СН'!$H$6-'СЕТ СН'!$H$23</f>
        <v>869.70034594999993</v>
      </c>
      <c r="J86" s="36">
        <f>SUMIFS(СВЦЭМ!$D$39:$D$782,СВЦЭМ!$A$39:$A$782,$A86,СВЦЭМ!$B$39:$B$782,J$83)+'СЕТ СН'!$H$11+СВЦЭМ!$D$10+'СЕТ СН'!$H$6-'СЕТ СН'!$H$23</f>
        <v>908.86897348999992</v>
      </c>
      <c r="K86" s="36">
        <f>SUMIFS(СВЦЭМ!$D$39:$D$782,СВЦЭМ!$A$39:$A$782,$A86,СВЦЭМ!$B$39:$B$782,K$83)+'СЕТ СН'!$H$11+СВЦЭМ!$D$10+'СЕТ СН'!$H$6-'СЕТ СН'!$H$23</f>
        <v>931.12506158999997</v>
      </c>
      <c r="L86" s="36">
        <f>SUMIFS(СВЦЭМ!$D$39:$D$782,СВЦЭМ!$A$39:$A$782,$A86,СВЦЭМ!$B$39:$B$782,L$83)+'СЕТ СН'!$H$11+СВЦЭМ!$D$10+'СЕТ СН'!$H$6-'СЕТ СН'!$H$23</f>
        <v>938.53146198000002</v>
      </c>
      <c r="M86" s="36">
        <f>SUMIFS(СВЦЭМ!$D$39:$D$782,СВЦЭМ!$A$39:$A$782,$A86,СВЦЭМ!$B$39:$B$782,M$83)+'СЕТ СН'!$H$11+СВЦЭМ!$D$10+'СЕТ СН'!$H$6-'СЕТ СН'!$H$23</f>
        <v>922.75254121</v>
      </c>
      <c r="N86" s="36">
        <f>SUMIFS(СВЦЭМ!$D$39:$D$782,СВЦЭМ!$A$39:$A$782,$A86,СВЦЭМ!$B$39:$B$782,N$83)+'СЕТ СН'!$H$11+СВЦЭМ!$D$10+'СЕТ СН'!$H$6-'СЕТ СН'!$H$23</f>
        <v>912.53350932000001</v>
      </c>
      <c r="O86" s="36">
        <f>SUMIFS(СВЦЭМ!$D$39:$D$782,СВЦЭМ!$A$39:$A$782,$A86,СВЦЭМ!$B$39:$B$782,O$83)+'СЕТ СН'!$H$11+СВЦЭМ!$D$10+'СЕТ СН'!$H$6-'СЕТ СН'!$H$23</f>
        <v>937.18213701000002</v>
      </c>
      <c r="P86" s="36">
        <f>SUMIFS(СВЦЭМ!$D$39:$D$782,СВЦЭМ!$A$39:$A$782,$A86,СВЦЭМ!$B$39:$B$782,P$83)+'СЕТ СН'!$H$11+СВЦЭМ!$D$10+'СЕТ СН'!$H$6-'СЕТ СН'!$H$23</f>
        <v>947.72203779999995</v>
      </c>
      <c r="Q86" s="36">
        <f>SUMIFS(СВЦЭМ!$D$39:$D$782,СВЦЭМ!$A$39:$A$782,$A86,СВЦЭМ!$B$39:$B$782,Q$83)+'СЕТ СН'!$H$11+СВЦЭМ!$D$10+'СЕТ СН'!$H$6-'СЕТ СН'!$H$23</f>
        <v>941.74241674999996</v>
      </c>
      <c r="R86" s="36">
        <f>SUMIFS(СВЦЭМ!$D$39:$D$782,СВЦЭМ!$A$39:$A$782,$A86,СВЦЭМ!$B$39:$B$782,R$83)+'СЕТ СН'!$H$11+СВЦЭМ!$D$10+'СЕТ СН'!$H$6-'СЕТ СН'!$H$23</f>
        <v>907.96504580999999</v>
      </c>
      <c r="S86" s="36">
        <f>SUMIFS(СВЦЭМ!$D$39:$D$782,СВЦЭМ!$A$39:$A$782,$A86,СВЦЭМ!$B$39:$B$782,S$83)+'СЕТ СН'!$H$11+СВЦЭМ!$D$10+'СЕТ СН'!$H$6-'СЕТ СН'!$H$23</f>
        <v>930.56530056999998</v>
      </c>
      <c r="T86" s="36">
        <f>SUMIFS(СВЦЭМ!$D$39:$D$782,СВЦЭМ!$A$39:$A$782,$A86,СВЦЭМ!$B$39:$B$782,T$83)+'СЕТ СН'!$H$11+СВЦЭМ!$D$10+'СЕТ СН'!$H$6-'СЕТ СН'!$H$23</f>
        <v>903.52813972000001</v>
      </c>
      <c r="U86" s="36">
        <f>SUMIFS(СВЦЭМ!$D$39:$D$782,СВЦЭМ!$A$39:$A$782,$A86,СВЦЭМ!$B$39:$B$782,U$83)+'СЕТ СН'!$H$11+СВЦЭМ!$D$10+'СЕТ СН'!$H$6-'СЕТ СН'!$H$23</f>
        <v>864.93847086999995</v>
      </c>
      <c r="V86" s="36">
        <f>SUMIFS(СВЦЭМ!$D$39:$D$782,СВЦЭМ!$A$39:$A$782,$A86,СВЦЭМ!$B$39:$B$782,V$83)+'СЕТ СН'!$H$11+СВЦЭМ!$D$10+'СЕТ СН'!$H$6-'СЕТ СН'!$H$23</f>
        <v>879.10121133999996</v>
      </c>
      <c r="W86" s="36">
        <f>SUMIFS(СВЦЭМ!$D$39:$D$782,СВЦЭМ!$A$39:$A$782,$A86,СВЦЭМ!$B$39:$B$782,W$83)+'СЕТ СН'!$H$11+СВЦЭМ!$D$10+'СЕТ СН'!$H$6-'СЕТ СН'!$H$23</f>
        <v>889.36934453999993</v>
      </c>
      <c r="X86" s="36">
        <f>SUMIFS(СВЦЭМ!$D$39:$D$782,СВЦЭМ!$A$39:$A$782,$A86,СВЦЭМ!$B$39:$B$782,X$83)+'СЕТ СН'!$H$11+СВЦЭМ!$D$10+'СЕТ СН'!$H$6-'СЕТ СН'!$H$23</f>
        <v>870.93192879999992</v>
      </c>
      <c r="Y86" s="36">
        <f>SUMIFS(СВЦЭМ!$D$39:$D$782,СВЦЭМ!$A$39:$A$782,$A86,СВЦЭМ!$B$39:$B$782,Y$83)+'СЕТ СН'!$H$11+СВЦЭМ!$D$10+'СЕТ СН'!$H$6-'СЕТ СН'!$H$23</f>
        <v>817.80577848999997</v>
      </c>
    </row>
    <row r="87" spans="1:27" ht="15.75" x14ac:dyDescent="0.2">
      <c r="A87" s="35">
        <f t="shared" si="2"/>
        <v>44351</v>
      </c>
      <c r="B87" s="36">
        <f>SUMIFS(СВЦЭМ!$D$39:$D$782,СВЦЭМ!$A$39:$A$782,$A87,СВЦЭМ!$B$39:$B$782,B$83)+'СЕТ СН'!$H$11+СВЦЭМ!$D$10+'СЕТ СН'!$H$6-'СЕТ СН'!$H$23</f>
        <v>794.63121897999997</v>
      </c>
      <c r="C87" s="36">
        <f>SUMIFS(СВЦЭМ!$D$39:$D$782,СВЦЭМ!$A$39:$A$782,$A87,СВЦЭМ!$B$39:$B$782,C$83)+'СЕТ СН'!$H$11+СВЦЭМ!$D$10+'СЕТ СН'!$H$6-'СЕТ СН'!$H$23</f>
        <v>865.67637030999992</v>
      </c>
      <c r="D87" s="36">
        <f>SUMIFS(СВЦЭМ!$D$39:$D$782,СВЦЭМ!$A$39:$A$782,$A87,СВЦЭМ!$B$39:$B$782,D$83)+'СЕТ СН'!$H$11+СВЦЭМ!$D$10+'СЕТ СН'!$H$6-'СЕТ СН'!$H$23</f>
        <v>933.95730585000001</v>
      </c>
      <c r="E87" s="36">
        <f>SUMIFS(СВЦЭМ!$D$39:$D$782,СВЦЭМ!$A$39:$A$782,$A87,СВЦЭМ!$B$39:$B$782,E$83)+'СЕТ СН'!$H$11+СВЦЭМ!$D$10+'СЕТ СН'!$H$6-'СЕТ СН'!$H$23</f>
        <v>943.51172088999999</v>
      </c>
      <c r="F87" s="36">
        <f>SUMIFS(СВЦЭМ!$D$39:$D$782,СВЦЭМ!$A$39:$A$782,$A87,СВЦЭМ!$B$39:$B$782,F$83)+'СЕТ СН'!$H$11+СВЦЭМ!$D$10+'СЕТ СН'!$H$6-'СЕТ СН'!$H$23</f>
        <v>941.39139621999993</v>
      </c>
      <c r="G87" s="36">
        <f>SUMIFS(СВЦЭМ!$D$39:$D$782,СВЦЭМ!$A$39:$A$782,$A87,СВЦЭМ!$B$39:$B$782,G$83)+'СЕТ СН'!$H$11+СВЦЭМ!$D$10+'СЕТ СН'!$H$6-'СЕТ СН'!$H$23</f>
        <v>932.61942929999998</v>
      </c>
      <c r="H87" s="36">
        <f>SUMIFS(СВЦЭМ!$D$39:$D$782,СВЦЭМ!$A$39:$A$782,$A87,СВЦЭМ!$B$39:$B$782,H$83)+'СЕТ СН'!$H$11+СВЦЭМ!$D$10+'СЕТ СН'!$H$6-'СЕТ СН'!$H$23</f>
        <v>893.58236792999992</v>
      </c>
      <c r="I87" s="36">
        <f>SUMIFS(СВЦЭМ!$D$39:$D$782,СВЦЭМ!$A$39:$A$782,$A87,СВЦЭМ!$B$39:$B$782,I$83)+'СЕТ СН'!$H$11+СВЦЭМ!$D$10+'СЕТ СН'!$H$6-'СЕТ СН'!$H$23</f>
        <v>860.99281026999995</v>
      </c>
      <c r="J87" s="36">
        <f>SUMIFS(СВЦЭМ!$D$39:$D$782,СВЦЭМ!$A$39:$A$782,$A87,СВЦЭМ!$B$39:$B$782,J$83)+'СЕТ СН'!$H$11+СВЦЭМ!$D$10+'СЕТ СН'!$H$6-'СЕТ СН'!$H$23</f>
        <v>913.13954424999997</v>
      </c>
      <c r="K87" s="36">
        <f>SUMIFS(СВЦЭМ!$D$39:$D$782,СВЦЭМ!$A$39:$A$782,$A87,СВЦЭМ!$B$39:$B$782,K$83)+'СЕТ СН'!$H$11+СВЦЭМ!$D$10+'СЕТ СН'!$H$6-'СЕТ СН'!$H$23</f>
        <v>930.80517722999991</v>
      </c>
      <c r="L87" s="36">
        <f>SUMIFS(СВЦЭМ!$D$39:$D$782,СВЦЭМ!$A$39:$A$782,$A87,СВЦЭМ!$B$39:$B$782,L$83)+'СЕТ СН'!$H$11+СВЦЭМ!$D$10+'СЕТ СН'!$H$6-'СЕТ СН'!$H$23</f>
        <v>929.50370010999995</v>
      </c>
      <c r="M87" s="36">
        <f>SUMIFS(СВЦЭМ!$D$39:$D$782,СВЦЭМ!$A$39:$A$782,$A87,СВЦЭМ!$B$39:$B$782,M$83)+'СЕТ СН'!$H$11+СВЦЭМ!$D$10+'СЕТ СН'!$H$6-'СЕТ СН'!$H$23</f>
        <v>928.64356347</v>
      </c>
      <c r="N87" s="36">
        <f>SUMIFS(СВЦЭМ!$D$39:$D$782,СВЦЭМ!$A$39:$A$782,$A87,СВЦЭМ!$B$39:$B$782,N$83)+'СЕТ СН'!$H$11+СВЦЭМ!$D$10+'СЕТ СН'!$H$6-'СЕТ СН'!$H$23</f>
        <v>918.70852072000002</v>
      </c>
      <c r="O87" s="36">
        <f>SUMIFS(СВЦЭМ!$D$39:$D$782,СВЦЭМ!$A$39:$A$782,$A87,СВЦЭМ!$B$39:$B$782,O$83)+'СЕТ СН'!$H$11+СВЦЭМ!$D$10+'СЕТ СН'!$H$6-'СЕТ СН'!$H$23</f>
        <v>967.84852715</v>
      </c>
      <c r="P87" s="36">
        <f>SUMIFS(СВЦЭМ!$D$39:$D$782,СВЦЭМ!$A$39:$A$782,$A87,СВЦЭМ!$B$39:$B$782,P$83)+'СЕТ СН'!$H$11+СВЦЭМ!$D$10+'СЕТ СН'!$H$6-'СЕТ СН'!$H$23</f>
        <v>971.34176834999994</v>
      </c>
      <c r="Q87" s="36">
        <f>SUMIFS(СВЦЭМ!$D$39:$D$782,СВЦЭМ!$A$39:$A$782,$A87,СВЦЭМ!$B$39:$B$782,Q$83)+'СЕТ СН'!$H$11+СВЦЭМ!$D$10+'СЕТ СН'!$H$6-'СЕТ СН'!$H$23</f>
        <v>966.80343161999997</v>
      </c>
      <c r="R87" s="36">
        <f>SUMIFS(СВЦЭМ!$D$39:$D$782,СВЦЭМ!$A$39:$A$782,$A87,СВЦЭМ!$B$39:$B$782,R$83)+'СЕТ СН'!$H$11+СВЦЭМ!$D$10+'СЕТ СН'!$H$6-'СЕТ СН'!$H$23</f>
        <v>910.50077664999992</v>
      </c>
      <c r="S87" s="36">
        <f>SUMIFS(СВЦЭМ!$D$39:$D$782,СВЦЭМ!$A$39:$A$782,$A87,СВЦЭМ!$B$39:$B$782,S$83)+'СЕТ СН'!$H$11+СВЦЭМ!$D$10+'СЕТ СН'!$H$6-'СЕТ СН'!$H$23</f>
        <v>916.58336998999994</v>
      </c>
      <c r="T87" s="36">
        <f>SUMIFS(СВЦЭМ!$D$39:$D$782,СВЦЭМ!$A$39:$A$782,$A87,СВЦЭМ!$B$39:$B$782,T$83)+'СЕТ СН'!$H$11+СВЦЭМ!$D$10+'СЕТ СН'!$H$6-'СЕТ СН'!$H$23</f>
        <v>887.58996448999994</v>
      </c>
      <c r="U87" s="36">
        <f>SUMIFS(СВЦЭМ!$D$39:$D$782,СВЦЭМ!$A$39:$A$782,$A87,СВЦЭМ!$B$39:$B$782,U$83)+'СЕТ СН'!$H$11+СВЦЭМ!$D$10+'СЕТ СН'!$H$6-'СЕТ СН'!$H$23</f>
        <v>855.83533312999998</v>
      </c>
      <c r="V87" s="36">
        <f>SUMIFS(СВЦЭМ!$D$39:$D$782,СВЦЭМ!$A$39:$A$782,$A87,СВЦЭМ!$B$39:$B$782,V$83)+'СЕТ СН'!$H$11+СВЦЭМ!$D$10+'СЕТ СН'!$H$6-'СЕТ СН'!$H$23</f>
        <v>861.73847521999994</v>
      </c>
      <c r="W87" s="36">
        <f>SUMIFS(СВЦЭМ!$D$39:$D$782,СВЦЭМ!$A$39:$A$782,$A87,СВЦЭМ!$B$39:$B$782,W$83)+'СЕТ СН'!$H$11+СВЦЭМ!$D$10+'СЕТ СН'!$H$6-'СЕТ СН'!$H$23</f>
        <v>865.65538368</v>
      </c>
      <c r="X87" s="36">
        <f>SUMIFS(СВЦЭМ!$D$39:$D$782,СВЦЭМ!$A$39:$A$782,$A87,СВЦЭМ!$B$39:$B$782,X$83)+'СЕТ СН'!$H$11+СВЦЭМ!$D$10+'СЕТ СН'!$H$6-'СЕТ СН'!$H$23</f>
        <v>840.17764320999993</v>
      </c>
      <c r="Y87" s="36">
        <f>SUMIFS(СВЦЭМ!$D$39:$D$782,СВЦЭМ!$A$39:$A$782,$A87,СВЦЭМ!$B$39:$B$782,Y$83)+'СЕТ СН'!$H$11+СВЦЭМ!$D$10+'СЕТ СН'!$H$6-'СЕТ СН'!$H$23</f>
        <v>806.57804901999998</v>
      </c>
    </row>
    <row r="88" spans="1:27" ht="15.75" x14ac:dyDescent="0.2">
      <c r="A88" s="35">
        <f t="shared" si="2"/>
        <v>44352</v>
      </c>
      <c r="B88" s="36">
        <f>SUMIFS(СВЦЭМ!$D$39:$D$782,СВЦЭМ!$A$39:$A$782,$A88,СВЦЭМ!$B$39:$B$782,B$83)+'СЕТ СН'!$H$11+СВЦЭМ!$D$10+'СЕТ СН'!$H$6-'СЕТ СН'!$H$23</f>
        <v>790.05452339999999</v>
      </c>
      <c r="C88" s="36">
        <f>SUMIFS(СВЦЭМ!$D$39:$D$782,СВЦЭМ!$A$39:$A$782,$A88,СВЦЭМ!$B$39:$B$782,C$83)+'СЕТ СН'!$H$11+СВЦЭМ!$D$10+'СЕТ СН'!$H$6-'СЕТ СН'!$H$23</f>
        <v>836.87476697</v>
      </c>
      <c r="D88" s="36">
        <f>SUMIFS(СВЦЭМ!$D$39:$D$782,СВЦЭМ!$A$39:$A$782,$A88,СВЦЭМ!$B$39:$B$782,D$83)+'СЕТ СН'!$H$11+СВЦЭМ!$D$10+'СЕТ СН'!$H$6-'СЕТ СН'!$H$23</f>
        <v>907.64003571000001</v>
      </c>
      <c r="E88" s="36">
        <f>SUMIFS(СВЦЭМ!$D$39:$D$782,СВЦЭМ!$A$39:$A$782,$A88,СВЦЭМ!$B$39:$B$782,E$83)+'СЕТ СН'!$H$11+СВЦЭМ!$D$10+'СЕТ СН'!$H$6-'СЕТ СН'!$H$23</f>
        <v>920.78432129999999</v>
      </c>
      <c r="F88" s="36">
        <f>SUMIFS(СВЦЭМ!$D$39:$D$782,СВЦЭМ!$A$39:$A$782,$A88,СВЦЭМ!$B$39:$B$782,F$83)+'СЕТ СН'!$H$11+СВЦЭМ!$D$10+'СЕТ СН'!$H$6-'СЕТ СН'!$H$23</f>
        <v>923.86660058999996</v>
      </c>
      <c r="G88" s="36">
        <f>SUMIFS(СВЦЭМ!$D$39:$D$782,СВЦЭМ!$A$39:$A$782,$A88,СВЦЭМ!$B$39:$B$782,G$83)+'СЕТ СН'!$H$11+СВЦЭМ!$D$10+'СЕТ СН'!$H$6-'СЕТ СН'!$H$23</f>
        <v>915.00453421999998</v>
      </c>
      <c r="H88" s="36">
        <f>SUMIFS(СВЦЭМ!$D$39:$D$782,СВЦЭМ!$A$39:$A$782,$A88,СВЦЭМ!$B$39:$B$782,H$83)+'СЕТ СН'!$H$11+СВЦЭМ!$D$10+'СЕТ СН'!$H$6-'СЕТ СН'!$H$23</f>
        <v>890.29298096000002</v>
      </c>
      <c r="I88" s="36">
        <f>SUMIFS(СВЦЭМ!$D$39:$D$782,СВЦЭМ!$A$39:$A$782,$A88,СВЦЭМ!$B$39:$B$782,I$83)+'СЕТ СН'!$H$11+СВЦЭМ!$D$10+'СЕТ СН'!$H$6-'СЕТ СН'!$H$23</f>
        <v>813.48893055999997</v>
      </c>
      <c r="J88" s="36">
        <f>SUMIFS(СВЦЭМ!$D$39:$D$782,СВЦЭМ!$A$39:$A$782,$A88,СВЦЭМ!$B$39:$B$782,J$83)+'СЕТ СН'!$H$11+СВЦЭМ!$D$10+'СЕТ СН'!$H$6-'СЕТ СН'!$H$23</f>
        <v>819.37880098999995</v>
      </c>
      <c r="K88" s="36">
        <f>SUMIFS(СВЦЭМ!$D$39:$D$782,СВЦЭМ!$A$39:$A$782,$A88,СВЦЭМ!$B$39:$B$782,K$83)+'СЕТ СН'!$H$11+СВЦЭМ!$D$10+'СЕТ СН'!$H$6-'СЕТ СН'!$H$23</f>
        <v>897.79634724999994</v>
      </c>
      <c r="L88" s="36">
        <f>SUMIFS(СВЦЭМ!$D$39:$D$782,СВЦЭМ!$A$39:$A$782,$A88,СВЦЭМ!$B$39:$B$782,L$83)+'СЕТ СН'!$H$11+СВЦЭМ!$D$10+'СЕТ СН'!$H$6-'СЕТ СН'!$H$23</f>
        <v>903.03559951</v>
      </c>
      <c r="M88" s="36">
        <f>SUMIFS(СВЦЭМ!$D$39:$D$782,СВЦЭМ!$A$39:$A$782,$A88,СВЦЭМ!$B$39:$B$782,M$83)+'СЕТ СН'!$H$11+СВЦЭМ!$D$10+'СЕТ СН'!$H$6-'СЕТ СН'!$H$23</f>
        <v>902.49718319999999</v>
      </c>
      <c r="N88" s="36">
        <f>SUMIFS(СВЦЭМ!$D$39:$D$782,СВЦЭМ!$A$39:$A$782,$A88,СВЦЭМ!$B$39:$B$782,N$83)+'СЕТ СН'!$H$11+СВЦЭМ!$D$10+'СЕТ СН'!$H$6-'СЕТ СН'!$H$23</f>
        <v>897.73583170999996</v>
      </c>
      <c r="O88" s="36">
        <f>SUMIFS(СВЦЭМ!$D$39:$D$782,СВЦЭМ!$A$39:$A$782,$A88,СВЦЭМ!$B$39:$B$782,O$83)+'СЕТ СН'!$H$11+СВЦЭМ!$D$10+'СЕТ СН'!$H$6-'СЕТ СН'!$H$23</f>
        <v>930.11349421</v>
      </c>
      <c r="P88" s="36">
        <f>SUMIFS(СВЦЭМ!$D$39:$D$782,СВЦЭМ!$A$39:$A$782,$A88,СВЦЭМ!$B$39:$B$782,P$83)+'СЕТ СН'!$H$11+СВЦЭМ!$D$10+'СЕТ СН'!$H$6-'СЕТ СН'!$H$23</f>
        <v>931.87088491999998</v>
      </c>
      <c r="Q88" s="36">
        <f>SUMIFS(СВЦЭМ!$D$39:$D$782,СВЦЭМ!$A$39:$A$782,$A88,СВЦЭМ!$B$39:$B$782,Q$83)+'СЕТ СН'!$H$11+СВЦЭМ!$D$10+'СЕТ СН'!$H$6-'СЕТ СН'!$H$23</f>
        <v>924.44222673000002</v>
      </c>
      <c r="R88" s="36">
        <f>SUMIFS(СВЦЭМ!$D$39:$D$782,СВЦЭМ!$A$39:$A$782,$A88,СВЦЭМ!$B$39:$B$782,R$83)+'СЕТ СН'!$H$11+СВЦЭМ!$D$10+'СЕТ СН'!$H$6-'СЕТ СН'!$H$23</f>
        <v>866.97390531999997</v>
      </c>
      <c r="S88" s="36">
        <f>SUMIFS(СВЦЭМ!$D$39:$D$782,СВЦЭМ!$A$39:$A$782,$A88,СВЦЭМ!$B$39:$B$782,S$83)+'СЕТ СН'!$H$11+СВЦЭМ!$D$10+'СЕТ СН'!$H$6-'СЕТ СН'!$H$23</f>
        <v>864.66641897</v>
      </c>
      <c r="T88" s="36">
        <f>SUMIFS(СВЦЭМ!$D$39:$D$782,СВЦЭМ!$A$39:$A$782,$A88,СВЦЭМ!$B$39:$B$782,T$83)+'СЕТ СН'!$H$11+СВЦЭМ!$D$10+'СЕТ СН'!$H$6-'СЕТ СН'!$H$23</f>
        <v>852.04267055999992</v>
      </c>
      <c r="U88" s="36">
        <f>SUMIFS(СВЦЭМ!$D$39:$D$782,СВЦЭМ!$A$39:$A$782,$A88,СВЦЭМ!$B$39:$B$782,U$83)+'СЕТ СН'!$H$11+СВЦЭМ!$D$10+'СЕТ СН'!$H$6-'СЕТ СН'!$H$23</f>
        <v>821.49887268999998</v>
      </c>
      <c r="V88" s="36">
        <f>SUMIFS(СВЦЭМ!$D$39:$D$782,СВЦЭМ!$A$39:$A$782,$A88,СВЦЭМ!$B$39:$B$782,V$83)+'СЕТ СН'!$H$11+СВЦЭМ!$D$10+'СЕТ СН'!$H$6-'СЕТ СН'!$H$23</f>
        <v>799.13606857999991</v>
      </c>
      <c r="W88" s="36">
        <f>SUMIFS(СВЦЭМ!$D$39:$D$782,СВЦЭМ!$A$39:$A$782,$A88,СВЦЭМ!$B$39:$B$782,W$83)+'СЕТ СН'!$H$11+СВЦЭМ!$D$10+'СЕТ СН'!$H$6-'СЕТ СН'!$H$23</f>
        <v>803.32951559999992</v>
      </c>
      <c r="X88" s="36">
        <f>SUMIFS(СВЦЭМ!$D$39:$D$782,СВЦЭМ!$A$39:$A$782,$A88,СВЦЭМ!$B$39:$B$782,X$83)+'СЕТ СН'!$H$11+СВЦЭМ!$D$10+'СЕТ СН'!$H$6-'СЕТ СН'!$H$23</f>
        <v>801.95493707999992</v>
      </c>
      <c r="Y88" s="36">
        <f>SUMIFS(СВЦЭМ!$D$39:$D$782,СВЦЭМ!$A$39:$A$782,$A88,СВЦЭМ!$B$39:$B$782,Y$83)+'СЕТ СН'!$H$11+СВЦЭМ!$D$10+'СЕТ СН'!$H$6-'СЕТ СН'!$H$23</f>
        <v>788.73807191999992</v>
      </c>
    </row>
    <row r="89" spans="1:27" ht="15.75" x14ac:dyDescent="0.2">
      <c r="A89" s="35">
        <f t="shared" si="2"/>
        <v>44353</v>
      </c>
      <c r="B89" s="36">
        <f>SUMIFS(СВЦЭМ!$D$39:$D$782,СВЦЭМ!$A$39:$A$782,$A89,СВЦЭМ!$B$39:$B$782,B$83)+'СЕТ СН'!$H$11+СВЦЭМ!$D$10+'СЕТ СН'!$H$6-'СЕТ СН'!$H$23</f>
        <v>819.16595833999997</v>
      </c>
      <c r="C89" s="36">
        <f>SUMIFS(СВЦЭМ!$D$39:$D$782,СВЦЭМ!$A$39:$A$782,$A89,СВЦЭМ!$B$39:$B$782,C$83)+'СЕТ СН'!$H$11+СВЦЭМ!$D$10+'СЕТ СН'!$H$6-'СЕТ СН'!$H$23</f>
        <v>843.57259080999995</v>
      </c>
      <c r="D89" s="36">
        <f>SUMIFS(СВЦЭМ!$D$39:$D$782,СВЦЭМ!$A$39:$A$782,$A89,СВЦЭМ!$B$39:$B$782,D$83)+'СЕТ СН'!$H$11+СВЦЭМ!$D$10+'СЕТ СН'!$H$6-'СЕТ СН'!$H$23</f>
        <v>915.85760933999995</v>
      </c>
      <c r="E89" s="36">
        <f>SUMIFS(СВЦЭМ!$D$39:$D$782,СВЦЭМ!$A$39:$A$782,$A89,СВЦЭМ!$B$39:$B$782,E$83)+'СЕТ СН'!$H$11+СВЦЭМ!$D$10+'СЕТ СН'!$H$6-'СЕТ СН'!$H$23</f>
        <v>929.94866000000002</v>
      </c>
      <c r="F89" s="36">
        <f>SUMIFS(СВЦЭМ!$D$39:$D$782,СВЦЭМ!$A$39:$A$782,$A89,СВЦЭМ!$B$39:$B$782,F$83)+'СЕТ СН'!$H$11+СВЦЭМ!$D$10+'СЕТ СН'!$H$6-'СЕТ СН'!$H$23</f>
        <v>931.28589146000002</v>
      </c>
      <c r="G89" s="36">
        <f>SUMIFS(СВЦЭМ!$D$39:$D$782,СВЦЭМ!$A$39:$A$782,$A89,СВЦЭМ!$B$39:$B$782,G$83)+'СЕТ СН'!$H$11+СВЦЭМ!$D$10+'СЕТ СН'!$H$6-'СЕТ СН'!$H$23</f>
        <v>930.55380834999994</v>
      </c>
      <c r="H89" s="36">
        <f>SUMIFS(СВЦЭМ!$D$39:$D$782,СВЦЭМ!$A$39:$A$782,$A89,СВЦЭМ!$B$39:$B$782,H$83)+'СЕТ СН'!$H$11+СВЦЭМ!$D$10+'СЕТ СН'!$H$6-'СЕТ СН'!$H$23</f>
        <v>920.66240565999999</v>
      </c>
      <c r="I89" s="36">
        <f>SUMIFS(СВЦЭМ!$D$39:$D$782,СВЦЭМ!$A$39:$A$782,$A89,СВЦЭМ!$B$39:$B$782,I$83)+'СЕТ СН'!$H$11+СВЦЭМ!$D$10+'СЕТ СН'!$H$6-'СЕТ СН'!$H$23</f>
        <v>828.92379891999997</v>
      </c>
      <c r="J89" s="36">
        <f>SUMIFS(СВЦЭМ!$D$39:$D$782,СВЦЭМ!$A$39:$A$782,$A89,СВЦЭМ!$B$39:$B$782,J$83)+'СЕТ СН'!$H$11+СВЦЭМ!$D$10+'СЕТ СН'!$H$6-'СЕТ СН'!$H$23</f>
        <v>796.98068017999992</v>
      </c>
      <c r="K89" s="36">
        <f>SUMIFS(СВЦЭМ!$D$39:$D$782,СВЦЭМ!$A$39:$A$782,$A89,СВЦЭМ!$B$39:$B$782,K$83)+'СЕТ СН'!$H$11+СВЦЭМ!$D$10+'СЕТ СН'!$H$6-'СЕТ СН'!$H$23</f>
        <v>819.41700429000002</v>
      </c>
      <c r="L89" s="36">
        <f>SUMIFS(СВЦЭМ!$D$39:$D$782,СВЦЭМ!$A$39:$A$782,$A89,СВЦЭМ!$B$39:$B$782,L$83)+'СЕТ СН'!$H$11+СВЦЭМ!$D$10+'СЕТ СН'!$H$6-'СЕТ СН'!$H$23</f>
        <v>832.73341912000001</v>
      </c>
      <c r="M89" s="36">
        <f>SUMIFS(СВЦЭМ!$D$39:$D$782,СВЦЭМ!$A$39:$A$782,$A89,СВЦЭМ!$B$39:$B$782,M$83)+'СЕТ СН'!$H$11+СВЦЭМ!$D$10+'СЕТ СН'!$H$6-'СЕТ СН'!$H$23</f>
        <v>849.05229572999997</v>
      </c>
      <c r="N89" s="36">
        <f>SUMIFS(СВЦЭМ!$D$39:$D$782,СВЦЭМ!$A$39:$A$782,$A89,СВЦЭМ!$B$39:$B$782,N$83)+'СЕТ СН'!$H$11+СВЦЭМ!$D$10+'СЕТ СН'!$H$6-'СЕТ СН'!$H$23</f>
        <v>882.67989258</v>
      </c>
      <c r="O89" s="36">
        <f>SUMIFS(СВЦЭМ!$D$39:$D$782,СВЦЭМ!$A$39:$A$782,$A89,СВЦЭМ!$B$39:$B$782,O$83)+'СЕТ СН'!$H$11+СВЦЭМ!$D$10+'СЕТ СН'!$H$6-'СЕТ СН'!$H$23</f>
        <v>908.56745030999991</v>
      </c>
      <c r="P89" s="36">
        <f>SUMIFS(СВЦЭМ!$D$39:$D$782,СВЦЭМ!$A$39:$A$782,$A89,СВЦЭМ!$B$39:$B$782,P$83)+'СЕТ СН'!$H$11+СВЦЭМ!$D$10+'СЕТ СН'!$H$6-'СЕТ СН'!$H$23</f>
        <v>910.42385868999997</v>
      </c>
      <c r="Q89" s="36">
        <f>SUMIFS(СВЦЭМ!$D$39:$D$782,СВЦЭМ!$A$39:$A$782,$A89,СВЦЭМ!$B$39:$B$782,Q$83)+'СЕТ СН'!$H$11+СВЦЭМ!$D$10+'СЕТ СН'!$H$6-'СЕТ СН'!$H$23</f>
        <v>911.03879947999997</v>
      </c>
      <c r="R89" s="36">
        <f>SUMIFS(СВЦЭМ!$D$39:$D$782,СВЦЭМ!$A$39:$A$782,$A89,СВЦЭМ!$B$39:$B$782,R$83)+'СЕТ СН'!$H$11+СВЦЭМ!$D$10+'СЕТ СН'!$H$6-'СЕТ СН'!$H$23</f>
        <v>864.45694837999997</v>
      </c>
      <c r="S89" s="36">
        <f>SUMIFS(СВЦЭМ!$D$39:$D$782,СВЦЭМ!$A$39:$A$782,$A89,СВЦЭМ!$B$39:$B$782,S$83)+'СЕТ СН'!$H$11+СВЦЭМ!$D$10+'СЕТ СН'!$H$6-'СЕТ СН'!$H$23</f>
        <v>834.63967759000002</v>
      </c>
      <c r="T89" s="36">
        <f>SUMIFS(СВЦЭМ!$D$39:$D$782,СВЦЭМ!$A$39:$A$782,$A89,СВЦЭМ!$B$39:$B$782,T$83)+'СЕТ СН'!$H$11+СВЦЭМ!$D$10+'СЕТ СН'!$H$6-'СЕТ СН'!$H$23</f>
        <v>816.79560333999996</v>
      </c>
      <c r="U89" s="36">
        <f>SUMIFS(СВЦЭМ!$D$39:$D$782,СВЦЭМ!$A$39:$A$782,$A89,СВЦЭМ!$B$39:$B$782,U$83)+'СЕТ СН'!$H$11+СВЦЭМ!$D$10+'СЕТ СН'!$H$6-'СЕТ СН'!$H$23</f>
        <v>814.98412423000002</v>
      </c>
      <c r="V89" s="36">
        <f>SUMIFS(СВЦЭМ!$D$39:$D$782,СВЦЭМ!$A$39:$A$782,$A89,СВЦЭМ!$B$39:$B$782,V$83)+'СЕТ СН'!$H$11+СВЦЭМ!$D$10+'СЕТ СН'!$H$6-'СЕТ СН'!$H$23</f>
        <v>817.06478694999998</v>
      </c>
      <c r="W89" s="36">
        <f>SUMIFS(СВЦЭМ!$D$39:$D$782,СВЦЭМ!$A$39:$A$782,$A89,СВЦЭМ!$B$39:$B$782,W$83)+'СЕТ СН'!$H$11+СВЦЭМ!$D$10+'СЕТ СН'!$H$6-'СЕТ СН'!$H$23</f>
        <v>837.63952079000001</v>
      </c>
      <c r="X89" s="36">
        <f>SUMIFS(СВЦЭМ!$D$39:$D$782,СВЦЭМ!$A$39:$A$782,$A89,СВЦЭМ!$B$39:$B$782,X$83)+'СЕТ СН'!$H$11+СВЦЭМ!$D$10+'СЕТ СН'!$H$6-'СЕТ СН'!$H$23</f>
        <v>831.20699577999994</v>
      </c>
      <c r="Y89" s="36">
        <f>SUMIFS(СВЦЭМ!$D$39:$D$782,СВЦЭМ!$A$39:$A$782,$A89,СВЦЭМ!$B$39:$B$782,Y$83)+'СЕТ СН'!$H$11+СВЦЭМ!$D$10+'СЕТ СН'!$H$6-'СЕТ СН'!$H$23</f>
        <v>801.85921715999996</v>
      </c>
    </row>
    <row r="90" spans="1:27" ht="15.75" x14ac:dyDescent="0.2">
      <c r="A90" s="35">
        <f t="shared" si="2"/>
        <v>44354</v>
      </c>
      <c r="B90" s="36">
        <f>SUMIFS(СВЦЭМ!$D$39:$D$782,СВЦЭМ!$A$39:$A$782,$A90,СВЦЭМ!$B$39:$B$782,B$83)+'СЕТ СН'!$H$11+СВЦЭМ!$D$10+'СЕТ СН'!$H$6-'СЕТ СН'!$H$23</f>
        <v>783.19311591999997</v>
      </c>
      <c r="C90" s="36">
        <f>SUMIFS(СВЦЭМ!$D$39:$D$782,СВЦЭМ!$A$39:$A$782,$A90,СВЦЭМ!$B$39:$B$782,C$83)+'СЕТ СН'!$H$11+СВЦЭМ!$D$10+'СЕТ СН'!$H$6-'СЕТ СН'!$H$23</f>
        <v>848.95074226999998</v>
      </c>
      <c r="D90" s="36">
        <f>SUMIFS(СВЦЭМ!$D$39:$D$782,СВЦЭМ!$A$39:$A$782,$A90,СВЦЭМ!$B$39:$B$782,D$83)+'СЕТ СН'!$H$11+СВЦЭМ!$D$10+'СЕТ СН'!$H$6-'СЕТ СН'!$H$23</f>
        <v>922.10394509000002</v>
      </c>
      <c r="E90" s="36">
        <f>SUMIFS(СВЦЭМ!$D$39:$D$782,СВЦЭМ!$A$39:$A$782,$A90,СВЦЭМ!$B$39:$B$782,E$83)+'СЕТ СН'!$H$11+СВЦЭМ!$D$10+'СЕТ СН'!$H$6-'СЕТ СН'!$H$23</f>
        <v>941.56512119000001</v>
      </c>
      <c r="F90" s="36">
        <f>SUMIFS(СВЦЭМ!$D$39:$D$782,СВЦЭМ!$A$39:$A$782,$A90,СВЦЭМ!$B$39:$B$782,F$83)+'СЕТ СН'!$H$11+СВЦЭМ!$D$10+'СЕТ СН'!$H$6-'СЕТ СН'!$H$23</f>
        <v>941.03058164999993</v>
      </c>
      <c r="G90" s="36">
        <f>SUMIFS(СВЦЭМ!$D$39:$D$782,СВЦЭМ!$A$39:$A$782,$A90,СВЦЭМ!$B$39:$B$782,G$83)+'СЕТ СН'!$H$11+СВЦЭМ!$D$10+'СЕТ СН'!$H$6-'СЕТ СН'!$H$23</f>
        <v>928.76934354000002</v>
      </c>
      <c r="H90" s="36">
        <f>SUMIFS(СВЦЭМ!$D$39:$D$782,СВЦЭМ!$A$39:$A$782,$A90,СВЦЭМ!$B$39:$B$782,H$83)+'СЕТ СН'!$H$11+СВЦЭМ!$D$10+'СЕТ СН'!$H$6-'СЕТ СН'!$H$23</f>
        <v>901.22379085</v>
      </c>
      <c r="I90" s="36">
        <f>SUMIFS(СВЦЭМ!$D$39:$D$782,СВЦЭМ!$A$39:$A$782,$A90,СВЦЭМ!$B$39:$B$782,I$83)+'СЕТ СН'!$H$11+СВЦЭМ!$D$10+'СЕТ СН'!$H$6-'СЕТ СН'!$H$23</f>
        <v>819.31160590000002</v>
      </c>
      <c r="J90" s="36">
        <f>SUMIFS(СВЦЭМ!$D$39:$D$782,СВЦЭМ!$A$39:$A$782,$A90,СВЦЭМ!$B$39:$B$782,J$83)+'СЕТ СН'!$H$11+СВЦЭМ!$D$10+'СЕТ СН'!$H$6-'СЕТ СН'!$H$23</f>
        <v>819.12840189999997</v>
      </c>
      <c r="K90" s="36">
        <f>SUMIFS(СВЦЭМ!$D$39:$D$782,СВЦЭМ!$A$39:$A$782,$A90,СВЦЭМ!$B$39:$B$782,K$83)+'СЕТ СН'!$H$11+СВЦЭМ!$D$10+'СЕТ СН'!$H$6-'СЕТ СН'!$H$23</f>
        <v>845.19240575999993</v>
      </c>
      <c r="L90" s="36">
        <f>SUMIFS(СВЦЭМ!$D$39:$D$782,СВЦЭМ!$A$39:$A$782,$A90,СВЦЭМ!$B$39:$B$782,L$83)+'СЕТ СН'!$H$11+СВЦЭМ!$D$10+'СЕТ СН'!$H$6-'СЕТ СН'!$H$23</f>
        <v>857.43766321999999</v>
      </c>
      <c r="M90" s="36">
        <f>SUMIFS(СВЦЭМ!$D$39:$D$782,СВЦЭМ!$A$39:$A$782,$A90,СВЦЭМ!$B$39:$B$782,M$83)+'СЕТ СН'!$H$11+СВЦЭМ!$D$10+'СЕТ СН'!$H$6-'СЕТ СН'!$H$23</f>
        <v>844.14787832999991</v>
      </c>
      <c r="N90" s="36">
        <f>SUMIFS(СВЦЭМ!$D$39:$D$782,СВЦЭМ!$A$39:$A$782,$A90,СВЦЭМ!$B$39:$B$782,N$83)+'СЕТ СН'!$H$11+СВЦЭМ!$D$10+'СЕТ СН'!$H$6-'СЕТ СН'!$H$23</f>
        <v>869.09584856999993</v>
      </c>
      <c r="O90" s="36">
        <f>SUMIFS(СВЦЭМ!$D$39:$D$782,СВЦЭМ!$A$39:$A$782,$A90,СВЦЭМ!$B$39:$B$782,O$83)+'СЕТ СН'!$H$11+СВЦЭМ!$D$10+'СЕТ СН'!$H$6-'СЕТ СН'!$H$23</f>
        <v>907.73575369000002</v>
      </c>
      <c r="P90" s="36">
        <f>SUMIFS(СВЦЭМ!$D$39:$D$782,СВЦЭМ!$A$39:$A$782,$A90,СВЦЭМ!$B$39:$B$782,P$83)+'СЕТ СН'!$H$11+СВЦЭМ!$D$10+'СЕТ СН'!$H$6-'СЕТ СН'!$H$23</f>
        <v>917.73166154</v>
      </c>
      <c r="Q90" s="36">
        <f>SUMIFS(СВЦЭМ!$D$39:$D$782,СВЦЭМ!$A$39:$A$782,$A90,СВЦЭМ!$B$39:$B$782,Q$83)+'СЕТ СН'!$H$11+СВЦЭМ!$D$10+'СЕТ СН'!$H$6-'СЕТ СН'!$H$23</f>
        <v>922.36892642999999</v>
      </c>
      <c r="R90" s="36">
        <f>SUMIFS(СВЦЭМ!$D$39:$D$782,СВЦЭМ!$A$39:$A$782,$A90,СВЦЭМ!$B$39:$B$782,R$83)+'СЕТ СН'!$H$11+СВЦЭМ!$D$10+'СЕТ СН'!$H$6-'СЕТ СН'!$H$23</f>
        <v>865.15152957999999</v>
      </c>
      <c r="S90" s="36">
        <f>SUMIFS(СВЦЭМ!$D$39:$D$782,СВЦЭМ!$A$39:$A$782,$A90,СВЦЭМ!$B$39:$B$782,S$83)+'СЕТ СН'!$H$11+СВЦЭМ!$D$10+'СЕТ СН'!$H$6-'СЕТ СН'!$H$23</f>
        <v>820.05855398999995</v>
      </c>
      <c r="T90" s="36">
        <f>SUMIFS(СВЦЭМ!$D$39:$D$782,СВЦЭМ!$A$39:$A$782,$A90,СВЦЭМ!$B$39:$B$782,T$83)+'СЕТ СН'!$H$11+СВЦЭМ!$D$10+'СЕТ СН'!$H$6-'СЕТ СН'!$H$23</f>
        <v>826.41152938999994</v>
      </c>
      <c r="U90" s="36">
        <f>SUMIFS(СВЦЭМ!$D$39:$D$782,СВЦЭМ!$A$39:$A$782,$A90,СВЦЭМ!$B$39:$B$782,U$83)+'СЕТ СН'!$H$11+СВЦЭМ!$D$10+'СЕТ СН'!$H$6-'СЕТ СН'!$H$23</f>
        <v>838.59992129</v>
      </c>
      <c r="V90" s="36">
        <f>SUMIFS(СВЦЭМ!$D$39:$D$782,СВЦЭМ!$A$39:$A$782,$A90,СВЦЭМ!$B$39:$B$782,V$83)+'СЕТ СН'!$H$11+СВЦЭМ!$D$10+'СЕТ СН'!$H$6-'СЕТ СН'!$H$23</f>
        <v>856.91985670999998</v>
      </c>
      <c r="W90" s="36">
        <f>SUMIFS(СВЦЭМ!$D$39:$D$782,СВЦЭМ!$A$39:$A$782,$A90,СВЦЭМ!$B$39:$B$782,W$83)+'СЕТ СН'!$H$11+СВЦЭМ!$D$10+'СЕТ СН'!$H$6-'СЕТ СН'!$H$23</f>
        <v>874.31478304999996</v>
      </c>
      <c r="X90" s="36">
        <f>SUMIFS(СВЦЭМ!$D$39:$D$782,СВЦЭМ!$A$39:$A$782,$A90,СВЦЭМ!$B$39:$B$782,X$83)+'СЕТ СН'!$H$11+СВЦЭМ!$D$10+'СЕТ СН'!$H$6-'СЕТ СН'!$H$23</f>
        <v>860.56358277999993</v>
      </c>
      <c r="Y90" s="36">
        <f>SUMIFS(СВЦЭМ!$D$39:$D$782,СВЦЭМ!$A$39:$A$782,$A90,СВЦЭМ!$B$39:$B$782,Y$83)+'СЕТ СН'!$H$11+СВЦЭМ!$D$10+'СЕТ СН'!$H$6-'СЕТ СН'!$H$23</f>
        <v>783.67593193999994</v>
      </c>
    </row>
    <row r="91" spans="1:27" ht="15.75" x14ac:dyDescent="0.2">
      <c r="A91" s="35">
        <f t="shared" si="2"/>
        <v>44355</v>
      </c>
      <c r="B91" s="36">
        <f>SUMIFS(СВЦЭМ!$D$39:$D$782,СВЦЭМ!$A$39:$A$782,$A91,СВЦЭМ!$B$39:$B$782,B$83)+'СЕТ СН'!$H$11+СВЦЭМ!$D$10+'СЕТ СН'!$H$6-'СЕТ СН'!$H$23</f>
        <v>767.02046336000001</v>
      </c>
      <c r="C91" s="36">
        <f>SUMIFS(СВЦЭМ!$D$39:$D$782,СВЦЭМ!$A$39:$A$782,$A91,СВЦЭМ!$B$39:$B$782,C$83)+'СЕТ СН'!$H$11+СВЦЭМ!$D$10+'СЕТ СН'!$H$6-'СЕТ СН'!$H$23</f>
        <v>842.49362117999999</v>
      </c>
      <c r="D91" s="36">
        <f>SUMIFS(СВЦЭМ!$D$39:$D$782,СВЦЭМ!$A$39:$A$782,$A91,СВЦЭМ!$B$39:$B$782,D$83)+'СЕТ СН'!$H$11+СВЦЭМ!$D$10+'СЕТ СН'!$H$6-'СЕТ СН'!$H$23</f>
        <v>922.99127841999996</v>
      </c>
      <c r="E91" s="36">
        <f>SUMIFS(СВЦЭМ!$D$39:$D$782,СВЦЭМ!$A$39:$A$782,$A91,СВЦЭМ!$B$39:$B$782,E$83)+'СЕТ СН'!$H$11+СВЦЭМ!$D$10+'СЕТ СН'!$H$6-'СЕТ СН'!$H$23</f>
        <v>938.82868726999993</v>
      </c>
      <c r="F91" s="36">
        <f>SUMIFS(СВЦЭМ!$D$39:$D$782,СВЦЭМ!$A$39:$A$782,$A91,СВЦЭМ!$B$39:$B$782,F$83)+'СЕТ СН'!$H$11+СВЦЭМ!$D$10+'СЕТ СН'!$H$6-'СЕТ СН'!$H$23</f>
        <v>935.81139780000001</v>
      </c>
      <c r="G91" s="36">
        <f>SUMIFS(СВЦЭМ!$D$39:$D$782,СВЦЭМ!$A$39:$A$782,$A91,СВЦЭМ!$B$39:$B$782,G$83)+'СЕТ СН'!$H$11+СВЦЭМ!$D$10+'СЕТ СН'!$H$6-'СЕТ СН'!$H$23</f>
        <v>925.94911134999995</v>
      </c>
      <c r="H91" s="36">
        <f>SUMIFS(СВЦЭМ!$D$39:$D$782,СВЦЭМ!$A$39:$A$782,$A91,СВЦЭМ!$B$39:$B$782,H$83)+'СЕТ СН'!$H$11+СВЦЭМ!$D$10+'СЕТ СН'!$H$6-'СЕТ СН'!$H$23</f>
        <v>879.47344448000001</v>
      </c>
      <c r="I91" s="36">
        <f>SUMIFS(СВЦЭМ!$D$39:$D$782,СВЦЭМ!$A$39:$A$782,$A91,СВЦЭМ!$B$39:$B$782,I$83)+'СЕТ СН'!$H$11+СВЦЭМ!$D$10+'СЕТ СН'!$H$6-'СЕТ СН'!$H$23</f>
        <v>798.00045564999994</v>
      </c>
      <c r="J91" s="36">
        <f>SUMIFS(СВЦЭМ!$D$39:$D$782,СВЦЭМ!$A$39:$A$782,$A91,СВЦЭМ!$B$39:$B$782,J$83)+'СЕТ СН'!$H$11+СВЦЭМ!$D$10+'СЕТ СН'!$H$6-'СЕТ СН'!$H$23</f>
        <v>777.26332107999997</v>
      </c>
      <c r="K91" s="36">
        <f>SUMIFS(СВЦЭМ!$D$39:$D$782,СВЦЭМ!$A$39:$A$782,$A91,СВЦЭМ!$B$39:$B$782,K$83)+'СЕТ СН'!$H$11+СВЦЭМ!$D$10+'СЕТ СН'!$H$6-'СЕТ СН'!$H$23</f>
        <v>779.48503270999993</v>
      </c>
      <c r="L91" s="36">
        <f>SUMIFS(СВЦЭМ!$D$39:$D$782,СВЦЭМ!$A$39:$A$782,$A91,СВЦЭМ!$B$39:$B$782,L$83)+'СЕТ СН'!$H$11+СВЦЭМ!$D$10+'СЕТ СН'!$H$6-'СЕТ СН'!$H$23</f>
        <v>779.22465063999994</v>
      </c>
      <c r="M91" s="36">
        <f>SUMIFS(СВЦЭМ!$D$39:$D$782,СВЦЭМ!$A$39:$A$782,$A91,СВЦЭМ!$B$39:$B$782,M$83)+'СЕТ СН'!$H$11+СВЦЭМ!$D$10+'СЕТ СН'!$H$6-'СЕТ СН'!$H$23</f>
        <v>789.62903110000002</v>
      </c>
      <c r="N91" s="36">
        <f>SUMIFS(СВЦЭМ!$D$39:$D$782,СВЦЭМ!$A$39:$A$782,$A91,СВЦЭМ!$B$39:$B$782,N$83)+'СЕТ СН'!$H$11+СВЦЭМ!$D$10+'СЕТ СН'!$H$6-'СЕТ СН'!$H$23</f>
        <v>834.08927088999997</v>
      </c>
      <c r="O91" s="36">
        <f>SUMIFS(СВЦЭМ!$D$39:$D$782,СВЦЭМ!$A$39:$A$782,$A91,СВЦЭМ!$B$39:$B$782,O$83)+'СЕТ СН'!$H$11+СВЦЭМ!$D$10+'СЕТ СН'!$H$6-'СЕТ СН'!$H$23</f>
        <v>879.74823303999995</v>
      </c>
      <c r="P91" s="36">
        <f>SUMIFS(СВЦЭМ!$D$39:$D$782,СВЦЭМ!$A$39:$A$782,$A91,СВЦЭМ!$B$39:$B$782,P$83)+'СЕТ СН'!$H$11+СВЦЭМ!$D$10+'СЕТ СН'!$H$6-'СЕТ СН'!$H$23</f>
        <v>884.56575554999995</v>
      </c>
      <c r="Q91" s="36">
        <f>SUMIFS(СВЦЭМ!$D$39:$D$782,СВЦЭМ!$A$39:$A$782,$A91,СВЦЭМ!$B$39:$B$782,Q$83)+'СЕТ СН'!$H$11+СВЦЭМ!$D$10+'СЕТ СН'!$H$6-'СЕТ СН'!$H$23</f>
        <v>885.97008699999992</v>
      </c>
      <c r="R91" s="36">
        <f>SUMIFS(СВЦЭМ!$D$39:$D$782,СВЦЭМ!$A$39:$A$782,$A91,СВЦЭМ!$B$39:$B$782,R$83)+'СЕТ СН'!$H$11+СВЦЭМ!$D$10+'СЕТ СН'!$H$6-'СЕТ СН'!$H$23</f>
        <v>834.27493141999992</v>
      </c>
      <c r="S91" s="36">
        <f>SUMIFS(СВЦЭМ!$D$39:$D$782,СВЦЭМ!$A$39:$A$782,$A91,СВЦЭМ!$B$39:$B$782,S$83)+'СЕТ СН'!$H$11+СВЦЭМ!$D$10+'СЕТ СН'!$H$6-'СЕТ СН'!$H$23</f>
        <v>779.75863475999995</v>
      </c>
      <c r="T91" s="36">
        <f>SUMIFS(СВЦЭМ!$D$39:$D$782,СВЦЭМ!$A$39:$A$782,$A91,СВЦЭМ!$B$39:$B$782,T$83)+'СЕТ СН'!$H$11+СВЦЭМ!$D$10+'СЕТ СН'!$H$6-'СЕТ СН'!$H$23</f>
        <v>761.10726592999993</v>
      </c>
      <c r="U91" s="36">
        <f>SUMIFS(СВЦЭМ!$D$39:$D$782,СВЦЭМ!$A$39:$A$782,$A91,СВЦЭМ!$B$39:$B$782,U$83)+'СЕТ СН'!$H$11+СВЦЭМ!$D$10+'СЕТ СН'!$H$6-'СЕТ СН'!$H$23</f>
        <v>753.94435110999996</v>
      </c>
      <c r="V91" s="36">
        <f>SUMIFS(СВЦЭМ!$D$39:$D$782,СВЦЭМ!$A$39:$A$782,$A91,СВЦЭМ!$B$39:$B$782,V$83)+'СЕТ СН'!$H$11+СВЦЭМ!$D$10+'СЕТ СН'!$H$6-'СЕТ СН'!$H$23</f>
        <v>752.57627312</v>
      </c>
      <c r="W91" s="36">
        <f>SUMIFS(СВЦЭМ!$D$39:$D$782,СВЦЭМ!$A$39:$A$782,$A91,СВЦЭМ!$B$39:$B$782,W$83)+'СЕТ СН'!$H$11+СВЦЭМ!$D$10+'СЕТ СН'!$H$6-'СЕТ СН'!$H$23</f>
        <v>770.42010875999995</v>
      </c>
      <c r="X91" s="36">
        <f>SUMIFS(СВЦЭМ!$D$39:$D$782,СВЦЭМ!$A$39:$A$782,$A91,СВЦЭМ!$B$39:$B$782,X$83)+'СЕТ СН'!$H$11+СВЦЭМ!$D$10+'СЕТ СН'!$H$6-'СЕТ СН'!$H$23</f>
        <v>755.54458758999999</v>
      </c>
      <c r="Y91" s="36">
        <f>SUMIFS(СВЦЭМ!$D$39:$D$782,СВЦЭМ!$A$39:$A$782,$A91,СВЦЭМ!$B$39:$B$782,Y$83)+'СЕТ СН'!$H$11+СВЦЭМ!$D$10+'СЕТ СН'!$H$6-'СЕТ СН'!$H$23</f>
        <v>740.93139927999994</v>
      </c>
    </row>
    <row r="92" spans="1:27" ht="15.75" x14ac:dyDescent="0.2">
      <c r="A92" s="35">
        <f t="shared" si="2"/>
        <v>44356</v>
      </c>
      <c r="B92" s="36">
        <f>SUMIFS(СВЦЭМ!$D$39:$D$782,СВЦЭМ!$A$39:$A$782,$A92,СВЦЭМ!$B$39:$B$782,B$83)+'СЕТ СН'!$H$11+СВЦЭМ!$D$10+'СЕТ СН'!$H$6-'СЕТ СН'!$H$23</f>
        <v>781.97848827999997</v>
      </c>
      <c r="C92" s="36">
        <f>SUMIFS(СВЦЭМ!$D$39:$D$782,СВЦЭМ!$A$39:$A$782,$A92,СВЦЭМ!$B$39:$B$782,C$83)+'СЕТ СН'!$H$11+СВЦЭМ!$D$10+'СЕТ СН'!$H$6-'СЕТ СН'!$H$23</f>
        <v>851.66327836999994</v>
      </c>
      <c r="D92" s="36">
        <f>SUMIFS(СВЦЭМ!$D$39:$D$782,СВЦЭМ!$A$39:$A$782,$A92,СВЦЭМ!$B$39:$B$782,D$83)+'СЕТ СН'!$H$11+СВЦЭМ!$D$10+'СЕТ СН'!$H$6-'СЕТ СН'!$H$23</f>
        <v>919.74584461999996</v>
      </c>
      <c r="E92" s="36">
        <f>SUMIFS(СВЦЭМ!$D$39:$D$782,СВЦЭМ!$A$39:$A$782,$A92,СВЦЭМ!$B$39:$B$782,E$83)+'СЕТ СН'!$H$11+СВЦЭМ!$D$10+'СЕТ СН'!$H$6-'СЕТ СН'!$H$23</f>
        <v>929.51278315000002</v>
      </c>
      <c r="F92" s="36">
        <f>SUMIFS(СВЦЭМ!$D$39:$D$782,СВЦЭМ!$A$39:$A$782,$A92,СВЦЭМ!$B$39:$B$782,F$83)+'СЕТ СН'!$H$11+СВЦЭМ!$D$10+'СЕТ СН'!$H$6-'СЕТ СН'!$H$23</f>
        <v>929.59377490999998</v>
      </c>
      <c r="G92" s="36">
        <f>SUMIFS(СВЦЭМ!$D$39:$D$782,СВЦЭМ!$A$39:$A$782,$A92,СВЦЭМ!$B$39:$B$782,G$83)+'СЕТ СН'!$H$11+СВЦЭМ!$D$10+'СЕТ СН'!$H$6-'СЕТ СН'!$H$23</f>
        <v>914.94451799000001</v>
      </c>
      <c r="H92" s="36">
        <f>SUMIFS(СВЦЭМ!$D$39:$D$782,СВЦЭМ!$A$39:$A$782,$A92,СВЦЭМ!$B$39:$B$782,H$83)+'СЕТ СН'!$H$11+СВЦЭМ!$D$10+'СЕТ СН'!$H$6-'СЕТ СН'!$H$23</f>
        <v>877.07436495999991</v>
      </c>
      <c r="I92" s="36">
        <f>SUMIFS(СВЦЭМ!$D$39:$D$782,СВЦЭМ!$A$39:$A$782,$A92,СВЦЭМ!$B$39:$B$782,I$83)+'СЕТ СН'!$H$11+СВЦЭМ!$D$10+'СЕТ СН'!$H$6-'СЕТ СН'!$H$23</f>
        <v>797.94256775999997</v>
      </c>
      <c r="J92" s="36">
        <f>SUMIFS(СВЦЭМ!$D$39:$D$782,СВЦЭМ!$A$39:$A$782,$A92,СВЦЭМ!$B$39:$B$782,J$83)+'СЕТ СН'!$H$11+СВЦЭМ!$D$10+'СЕТ СН'!$H$6-'СЕТ СН'!$H$23</f>
        <v>781.97426480000001</v>
      </c>
      <c r="K92" s="36">
        <f>SUMIFS(СВЦЭМ!$D$39:$D$782,СВЦЭМ!$A$39:$A$782,$A92,СВЦЭМ!$B$39:$B$782,K$83)+'СЕТ СН'!$H$11+СВЦЭМ!$D$10+'СЕТ СН'!$H$6-'СЕТ СН'!$H$23</f>
        <v>789.06364042999996</v>
      </c>
      <c r="L92" s="36">
        <f>SUMIFS(СВЦЭМ!$D$39:$D$782,СВЦЭМ!$A$39:$A$782,$A92,СВЦЭМ!$B$39:$B$782,L$83)+'СЕТ СН'!$H$11+СВЦЭМ!$D$10+'СЕТ СН'!$H$6-'СЕТ СН'!$H$23</f>
        <v>794.00415096999996</v>
      </c>
      <c r="M92" s="36">
        <f>SUMIFS(СВЦЭМ!$D$39:$D$782,СВЦЭМ!$A$39:$A$782,$A92,СВЦЭМ!$B$39:$B$782,M$83)+'СЕТ СН'!$H$11+СВЦЭМ!$D$10+'СЕТ СН'!$H$6-'СЕТ СН'!$H$23</f>
        <v>803.99834035999993</v>
      </c>
      <c r="N92" s="36">
        <f>SUMIFS(СВЦЭМ!$D$39:$D$782,СВЦЭМ!$A$39:$A$782,$A92,СВЦЭМ!$B$39:$B$782,N$83)+'СЕТ СН'!$H$11+СВЦЭМ!$D$10+'СЕТ СН'!$H$6-'СЕТ СН'!$H$23</f>
        <v>845.16465823999999</v>
      </c>
      <c r="O92" s="36">
        <f>SUMIFS(СВЦЭМ!$D$39:$D$782,СВЦЭМ!$A$39:$A$782,$A92,СВЦЭМ!$B$39:$B$782,O$83)+'СЕТ СН'!$H$11+СВЦЭМ!$D$10+'СЕТ СН'!$H$6-'СЕТ СН'!$H$23</f>
        <v>901.73003750999999</v>
      </c>
      <c r="P92" s="36">
        <f>SUMIFS(СВЦЭМ!$D$39:$D$782,СВЦЭМ!$A$39:$A$782,$A92,СВЦЭМ!$B$39:$B$782,P$83)+'СЕТ СН'!$H$11+СВЦЭМ!$D$10+'СЕТ СН'!$H$6-'СЕТ СН'!$H$23</f>
        <v>900.35451741999998</v>
      </c>
      <c r="Q92" s="36">
        <f>SUMIFS(СВЦЭМ!$D$39:$D$782,СВЦЭМ!$A$39:$A$782,$A92,СВЦЭМ!$B$39:$B$782,Q$83)+'СЕТ СН'!$H$11+СВЦЭМ!$D$10+'СЕТ СН'!$H$6-'СЕТ СН'!$H$23</f>
        <v>892.23460238999996</v>
      </c>
      <c r="R92" s="36">
        <f>SUMIFS(СВЦЭМ!$D$39:$D$782,СВЦЭМ!$A$39:$A$782,$A92,СВЦЭМ!$B$39:$B$782,R$83)+'СЕТ СН'!$H$11+СВЦЭМ!$D$10+'СЕТ СН'!$H$6-'СЕТ СН'!$H$23</f>
        <v>838.02174777999994</v>
      </c>
      <c r="S92" s="36">
        <f>SUMIFS(СВЦЭМ!$D$39:$D$782,СВЦЭМ!$A$39:$A$782,$A92,СВЦЭМ!$B$39:$B$782,S$83)+'СЕТ СН'!$H$11+СВЦЭМ!$D$10+'СЕТ СН'!$H$6-'СЕТ СН'!$H$23</f>
        <v>779.84626702999992</v>
      </c>
      <c r="T92" s="36">
        <f>SUMIFS(СВЦЭМ!$D$39:$D$782,СВЦЭМ!$A$39:$A$782,$A92,СВЦЭМ!$B$39:$B$782,T$83)+'СЕТ СН'!$H$11+СВЦЭМ!$D$10+'СЕТ СН'!$H$6-'СЕТ СН'!$H$23</f>
        <v>761.65499769999997</v>
      </c>
      <c r="U92" s="36">
        <f>SUMIFS(СВЦЭМ!$D$39:$D$782,СВЦЭМ!$A$39:$A$782,$A92,СВЦЭМ!$B$39:$B$782,U$83)+'СЕТ СН'!$H$11+СВЦЭМ!$D$10+'СЕТ СН'!$H$6-'СЕТ СН'!$H$23</f>
        <v>745.31095191999998</v>
      </c>
      <c r="V92" s="36">
        <f>SUMIFS(СВЦЭМ!$D$39:$D$782,СВЦЭМ!$A$39:$A$782,$A92,СВЦЭМ!$B$39:$B$782,V$83)+'СЕТ СН'!$H$11+СВЦЭМ!$D$10+'СЕТ СН'!$H$6-'СЕТ СН'!$H$23</f>
        <v>749.22288552999999</v>
      </c>
      <c r="W92" s="36">
        <f>SUMIFS(СВЦЭМ!$D$39:$D$782,СВЦЭМ!$A$39:$A$782,$A92,СВЦЭМ!$B$39:$B$782,W$83)+'СЕТ СН'!$H$11+СВЦЭМ!$D$10+'СЕТ СН'!$H$6-'СЕТ СН'!$H$23</f>
        <v>764.33748977999994</v>
      </c>
      <c r="X92" s="36">
        <f>SUMIFS(СВЦЭМ!$D$39:$D$782,СВЦЭМ!$A$39:$A$782,$A92,СВЦЭМ!$B$39:$B$782,X$83)+'СЕТ СН'!$H$11+СВЦЭМ!$D$10+'СЕТ СН'!$H$6-'СЕТ СН'!$H$23</f>
        <v>755.68105380999998</v>
      </c>
      <c r="Y92" s="36">
        <f>SUMIFS(СВЦЭМ!$D$39:$D$782,СВЦЭМ!$A$39:$A$782,$A92,СВЦЭМ!$B$39:$B$782,Y$83)+'СЕТ СН'!$H$11+СВЦЭМ!$D$10+'СЕТ СН'!$H$6-'СЕТ СН'!$H$23</f>
        <v>733.50899812</v>
      </c>
    </row>
    <row r="93" spans="1:27" ht="15.75" x14ac:dyDescent="0.2">
      <c r="A93" s="35">
        <f t="shared" si="2"/>
        <v>44357</v>
      </c>
      <c r="B93" s="36">
        <f>SUMIFS(СВЦЭМ!$D$39:$D$782,СВЦЭМ!$A$39:$A$782,$A93,СВЦЭМ!$B$39:$B$782,B$83)+'СЕТ СН'!$H$11+СВЦЭМ!$D$10+'СЕТ СН'!$H$6-'СЕТ СН'!$H$23</f>
        <v>737.47399351000001</v>
      </c>
      <c r="C93" s="36">
        <f>SUMIFS(СВЦЭМ!$D$39:$D$782,СВЦЭМ!$A$39:$A$782,$A93,СВЦЭМ!$B$39:$B$782,C$83)+'СЕТ СН'!$H$11+СВЦЭМ!$D$10+'СЕТ СН'!$H$6-'СЕТ СН'!$H$23</f>
        <v>791.55040151999992</v>
      </c>
      <c r="D93" s="36">
        <f>SUMIFS(СВЦЭМ!$D$39:$D$782,СВЦЭМ!$A$39:$A$782,$A93,СВЦЭМ!$B$39:$B$782,D$83)+'СЕТ СН'!$H$11+СВЦЭМ!$D$10+'СЕТ СН'!$H$6-'СЕТ СН'!$H$23</f>
        <v>853.02676039999994</v>
      </c>
      <c r="E93" s="36">
        <f>SUMIFS(СВЦЭМ!$D$39:$D$782,СВЦЭМ!$A$39:$A$782,$A93,СВЦЭМ!$B$39:$B$782,E$83)+'СЕТ СН'!$H$11+СВЦЭМ!$D$10+'СЕТ СН'!$H$6-'СЕТ СН'!$H$23</f>
        <v>870.17655439999999</v>
      </c>
      <c r="F93" s="36">
        <f>SUMIFS(СВЦЭМ!$D$39:$D$782,СВЦЭМ!$A$39:$A$782,$A93,СВЦЭМ!$B$39:$B$782,F$83)+'СЕТ СН'!$H$11+СВЦЭМ!$D$10+'СЕТ СН'!$H$6-'СЕТ СН'!$H$23</f>
        <v>866.44873825000002</v>
      </c>
      <c r="G93" s="36">
        <f>SUMIFS(СВЦЭМ!$D$39:$D$782,СВЦЭМ!$A$39:$A$782,$A93,СВЦЭМ!$B$39:$B$782,G$83)+'СЕТ СН'!$H$11+СВЦЭМ!$D$10+'СЕТ СН'!$H$6-'СЕТ СН'!$H$23</f>
        <v>855.75170109999999</v>
      </c>
      <c r="H93" s="36">
        <f>SUMIFS(СВЦЭМ!$D$39:$D$782,СВЦЭМ!$A$39:$A$782,$A93,СВЦЭМ!$B$39:$B$782,H$83)+'СЕТ СН'!$H$11+СВЦЭМ!$D$10+'СЕТ СН'!$H$6-'СЕТ СН'!$H$23</f>
        <v>837.16189436999991</v>
      </c>
      <c r="I93" s="36">
        <f>SUMIFS(СВЦЭМ!$D$39:$D$782,СВЦЭМ!$A$39:$A$782,$A93,СВЦЭМ!$B$39:$B$782,I$83)+'СЕТ СН'!$H$11+СВЦЭМ!$D$10+'СЕТ СН'!$H$6-'СЕТ СН'!$H$23</f>
        <v>796.04232480999997</v>
      </c>
      <c r="J93" s="36">
        <f>SUMIFS(СВЦЭМ!$D$39:$D$782,СВЦЭМ!$A$39:$A$782,$A93,СВЦЭМ!$B$39:$B$782,J$83)+'СЕТ СН'!$H$11+СВЦЭМ!$D$10+'СЕТ СН'!$H$6-'СЕТ СН'!$H$23</f>
        <v>796.24437962000002</v>
      </c>
      <c r="K93" s="36">
        <f>SUMIFS(СВЦЭМ!$D$39:$D$782,СВЦЭМ!$A$39:$A$782,$A93,СВЦЭМ!$B$39:$B$782,K$83)+'СЕТ СН'!$H$11+СВЦЭМ!$D$10+'СЕТ СН'!$H$6-'СЕТ СН'!$H$23</f>
        <v>800.47269481000001</v>
      </c>
      <c r="L93" s="36">
        <f>SUMIFS(СВЦЭМ!$D$39:$D$782,СВЦЭМ!$A$39:$A$782,$A93,СВЦЭМ!$B$39:$B$782,L$83)+'СЕТ СН'!$H$11+СВЦЭМ!$D$10+'СЕТ СН'!$H$6-'СЕТ СН'!$H$23</f>
        <v>803.49190482999995</v>
      </c>
      <c r="M93" s="36">
        <f>SUMIFS(СВЦЭМ!$D$39:$D$782,СВЦЭМ!$A$39:$A$782,$A93,СВЦЭМ!$B$39:$B$782,M$83)+'СЕТ СН'!$H$11+СВЦЭМ!$D$10+'СЕТ СН'!$H$6-'СЕТ СН'!$H$23</f>
        <v>808.01366484999994</v>
      </c>
      <c r="N93" s="36">
        <f>SUMIFS(СВЦЭМ!$D$39:$D$782,СВЦЭМ!$A$39:$A$782,$A93,СВЦЭМ!$B$39:$B$782,N$83)+'СЕТ СН'!$H$11+СВЦЭМ!$D$10+'СЕТ СН'!$H$6-'СЕТ СН'!$H$23</f>
        <v>859.02266935</v>
      </c>
      <c r="O93" s="36">
        <f>SUMIFS(СВЦЭМ!$D$39:$D$782,СВЦЭМ!$A$39:$A$782,$A93,СВЦЭМ!$B$39:$B$782,O$83)+'СЕТ СН'!$H$11+СВЦЭМ!$D$10+'СЕТ СН'!$H$6-'СЕТ СН'!$H$23</f>
        <v>904.10680179999997</v>
      </c>
      <c r="P93" s="36">
        <f>SUMIFS(СВЦЭМ!$D$39:$D$782,СВЦЭМ!$A$39:$A$782,$A93,СВЦЭМ!$B$39:$B$782,P$83)+'СЕТ СН'!$H$11+СВЦЭМ!$D$10+'СЕТ СН'!$H$6-'СЕТ СН'!$H$23</f>
        <v>909.46667515000001</v>
      </c>
      <c r="Q93" s="36">
        <f>SUMIFS(СВЦЭМ!$D$39:$D$782,СВЦЭМ!$A$39:$A$782,$A93,СВЦЭМ!$B$39:$B$782,Q$83)+'СЕТ СН'!$H$11+СВЦЭМ!$D$10+'СЕТ СН'!$H$6-'СЕТ СН'!$H$23</f>
        <v>910.89041327999996</v>
      </c>
      <c r="R93" s="36">
        <f>SUMIFS(СВЦЭМ!$D$39:$D$782,СВЦЭМ!$A$39:$A$782,$A93,СВЦЭМ!$B$39:$B$782,R$83)+'СЕТ СН'!$H$11+СВЦЭМ!$D$10+'СЕТ СН'!$H$6-'СЕТ СН'!$H$23</f>
        <v>863.79848423999999</v>
      </c>
      <c r="S93" s="36">
        <f>SUMIFS(СВЦЭМ!$D$39:$D$782,СВЦЭМ!$A$39:$A$782,$A93,СВЦЭМ!$B$39:$B$782,S$83)+'СЕТ СН'!$H$11+СВЦЭМ!$D$10+'СЕТ СН'!$H$6-'СЕТ СН'!$H$23</f>
        <v>804.22362478999992</v>
      </c>
      <c r="T93" s="36">
        <f>SUMIFS(СВЦЭМ!$D$39:$D$782,СВЦЭМ!$A$39:$A$782,$A93,СВЦЭМ!$B$39:$B$782,T$83)+'СЕТ СН'!$H$11+СВЦЭМ!$D$10+'СЕТ СН'!$H$6-'СЕТ СН'!$H$23</f>
        <v>797.15317285999993</v>
      </c>
      <c r="U93" s="36">
        <f>SUMIFS(СВЦЭМ!$D$39:$D$782,СВЦЭМ!$A$39:$A$782,$A93,СВЦЭМ!$B$39:$B$782,U$83)+'СЕТ СН'!$H$11+СВЦЭМ!$D$10+'СЕТ СН'!$H$6-'СЕТ СН'!$H$23</f>
        <v>780.7322514</v>
      </c>
      <c r="V93" s="36">
        <f>SUMIFS(СВЦЭМ!$D$39:$D$782,СВЦЭМ!$A$39:$A$782,$A93,СВЦЭМ!$B$39:$B$782,V$83)+'СЕТ СН'!$H$11+СВЦЭМ!$D$10+'СЕТ СН'!$H$6-'СЕТ СН'!$H$23</f>
        <v>778.10359641000002</v>
      </c>
      <c r="W93" s="36">
        <f>SUMIFS(СВЦЭМ!$D$39:$D$782,СВЦЭМ!$A$39:$A$782,$A93,СВЦЭМ!$B$39:$B$782,W$83)+'СЕТ СН'!$H$11+СВЦЭМ!$D$10+'СЕТ СН'!$H$6-'СЕТ СН'!$H$23</f>
        <v>788.42068792999999</v>
      </c>
      <c r="X93" s="36">
        <f>SUMIFS(СВЦЭМ!$D$39:$D$782,СВЦЭМ!$A$39:$A$782,$A93,СВЦЭМ!$B$39:$B$782,X$83)+'СЕТ СН'!$H$11+СВЦЭМ!$D$10+'СЕТ СН'!$H$6-'СЕТ СН'!$H$23</f>
        <v>775.72592402999999</v>
      </c>
      <c r="Y93" s="36">
        <f>SUMIFS(СВЦЭМ!$D$39:$D$782,СВЦЭМ!$A$39:$A$782,$A93,СВЦЭМ!$B$39:$B$782,Y$83)+'СЕТ СН'!$H$11+СВЦЭМ!$D$10+'СЕТ СН'!$H$6-'СЕТ СН'!$H$23</f>
        <v>758.79938007999999</v>
      </c>
    </row>
    <row r="94" spans="1:27" ht="15.75" x14ac:dyDescent="0.2">
      <c r="A94" s="35">
        <f t="shared" si="2"/>
        <v>44358</v>
      </c>
      <c r="B94" s="36">
        <f>SUMIFS(СВЦЭМ!$D$39:$D$782,СВЦЭМ!$A$39:$A$782,$A94,СВЦЭМ!$B$39:$B$782,B$83)+'СЕТ СН'!$H$11+СВЦЭМ!$D$10+'СЕТ СН'!$H$6-'СЕТ СН'!$H$23</f>
        <v>784.62926298000002</v>
      </c>
      <c r="C94" s="36">
        <f>SUMIFS(СВЦЭМ!$D$39:$D$782,СВЦЭМ!$A$39:$A$782,$A94,СВЦЭМ!$B$39:$B$782,C$83)+'СЕТ СН'!$H$11+СВЦЭМ!$D$10+'СЕТ СН'!$H$6-'СЕТ СН'!$H$23</f>
        <v>836.65303582000001</v>
      </c>
      <c r="D94" s="36">
        <f>SUMIFS(СВЦЭМ!$D$39:$D$782,СВЦЭМ!$A$39:$A$782,$A94,СВЦЭМ!$B$39:$B$782,D$83)+'СЕТ СН'!$H$11+СВЦЭМ!$D$10+'СЕТ СН'!$H$6-'СЕТ СН'!$H$23</f>
        <v>894.77787232999992</v>
      </c>
      <c r="E94" s="36">
        <f>SUMIFS(СВЦЭМ!$D$39:$D$782,СВЦЭМ!$A$39:$A$782,$A94,СВЦЭМ!$B$39:$B$782,E$83)+'СЕТ СН'!$H$11+СВЦЭМ!$D$10+'СЕТ СН'!$H$6-'СЕТ СН'!$H$23</f>
        <v>901.98259829999995</v>
      </c>
      <c r="F94" s="36">
        <f>SUMIFS(СВЦЭМ!$D$39:$D$782,СВЦЭМ!$A$39:$A$782,$A94,СВЦЭМ!$B$39:$B$782,F$83)+'СЕТ СН'!$H$11+СВЦЭМ!$D$10+'СЕТ СН'!$H$6-'СЕТ СН'!$H$23</f>
        <v>898.66833006000002</v>
      </c>
      <c r="G94" s="36">
        <f>SUMIFS(СВЦЭМ!$D$39:$D$782,СВЦЭМ!$A$39:$A$782,$A94,СВЦЭМ!$B$39:$B$782,G$83)+'СЕТ СН'!$H$11+СВЦЭМ!$D$10+'СЕТ СН'!$H$6-'СЕТ СН'!$H$23</f>
        <v>902.57620736000001</v>
      </c>
      <c r="H94" s="36">
        <f>SUMIFS(СВЦЭМ!$D$39:$D$782,СВЦЭМ!$A$39:$A$782,$A94,СВЦЭМ!$B$39:$B$782,H$83)+'СЕТ СН'!$H$11+СВЦЭМ!$D$10+'СЕТ СН'!$H$6-'СЕТ СН'!$H$23</f>
        <v>868.70415671000001</v>
      </c>
      <c r="I94" s="36">
        <f>SUMIFS(СВЦЭМ!$D$39:$D$782,СВЦЭМ!$A$39:$A$782,$A94,СВЦЭМ!$B$39:$B$782,I$83)+'СЕТ СН'!$H$11+СВЦЭМ!$D$10+'СЕТ СН'!$H$6-'СЕТ СН'!$H$23</f>
        <v>834.68544731999998</v>
      </c>
      <c r="J94" s="36">
        <f>SUMIFS(СВЦЭМ!$D$39:$D$782,СВЦЭМ!$A$39:$A$782,$A94,СВЦЭМ!$B$39:$B$782,J$83)+'СЕТ СН'!$H$11+СВЦЭМ!$D$10+'СЕТ СН'!$H$6-'СЕТ СН'!$H$23</f>
        <v>825.18791925999994</v>
      </c>
      <c r="K94" s="36">
        <f>SUMIFS(СВЦЭМ!$D$39:$D$782,СВЦЭМ!$A$39:$A$782,$A94,СВЦЭМ!$B$39:$B$782,K$83)+'СЕТ СН'!$H$11+СВЦЭМ!$D$10+'СЕТ СН'!$H$6-'СЕТ СН'!$H$23</f>
        <v>817.20615496999994</v>
      </c>
      <c r="L94" s="36">
        <f>SUMIFS(СВЦЭМ!$D$39:$D$782,СВЦЭМ!$A$39:$A$782,$A94,СВЦЭМ!$B$39:$B$782,L$83)+'СЕТ СН'!$H$11+СВЦЭМ!$D$10+'СЕТ СН'!$H$6-'СЕТ СН'!$H$23</f>
        <v>817.29946359999997</v>
      </c>
      <c r="M94" s="36">
        <f>SUMIFS(СВЦЭМ!$D$39:$D$782,СВЦЭМ!$A$39:$A$782,$A94,СВЦЭМ!$B$39:$B$782,M$83)+'СЕТ СН'!$H$11+СВЦЭМ!$D$10+'СЕТ СН'!$H$6-'СЕТ СН'!$H$23</f>
        <v>835.92279050999991</v>
      </c>
      <c r="N94" s="36">
        <f>SUMIFS(СВЦЭМ!$D$39:$D$782,СВЦЭМ!$A$39:$A$782,$A94,СВЦЭМ!$B$39:$B$782,N$83)+'СЕТ СН'!$H$11+СВЦЭМ!$D$10+'СЕТ СН'!$H$6-'СЕТ СН'!$H$23</f>
        <v>879.77774822999993</v>
      </c>
      <c r="O94" s="36">
        <f>SUMIFS(СВЦЭМ!$D$39:$D$782,СВЦЭМ!$A$39:$A$782,$A94,СВЦЭМ!$B$39:$B$782,O$83)+'СЕТ СН'!$H$11+СВЦЭМ!$D$10+'СЕТ СН'!$H$6-'СЕТ СН'!$H$23</f>
        <v>891.51639513999999</v>
      </c>
      <c r="P94" s="36">
        <f>SUMIFS(СВЦЭМ!$D$39:$D$782,СВЦЭМ!$A$39:$A$782,$A94,СВЦЭМ!$B$39:$B$782,P$83)+'СЕТ СН'!$H$11+СВЦЭМ!$D$10+'СЕТ СН'!$H$6-'СЕТ СН'!$H$23</f>
        <v>887.66947396</v>
      </c>
      <c r="Q94" s="36">
        <f>SUMIFS(СВЦЭМ!$D$39:$D$782,СВЦЭМ!$A$39:$A$782,$A94,СВЦЭМ!$B$39:$B$782,Q$83)+'СЕТ СН'!$H$11+СВЦЭМ!$D$10+'СЕТ СН'!$H$6-'СЕТ СН'!$H$23</f>
        <v>901.39440725999998</v>
      </c>
      <c r="R94" s="36">
        <f>SUMIFS(СВЦЭМ!$D$39:$D$782,СВЦЭМ!$A$39:$A$782,$A94,СВЦЭМ!$B$39:$B$782,R$83)+'СЕТ СН'!$H$11+СВЦЭМ!$D$10+'СЕТ СН'!$H$6-'СЕТ СН'!$H$23</f>
        <v>867.98890128999994</v>
      </c>
      <c r="S94" s="36">
        <f>SUMIFS(СВЦЭМ!$D$39:$D$782,СВЦЭМ!$A$39:$A$782,$A94,СВЦЭМ!$B$39:$B$782,S$83)+'СЕТ СН'!$H$11+СВЦЭМ!$D$10+'СЕТ СН'!$H$6-'СЕТ СН'!$H$23</f>
        <v>803.62123294999992</v>
      </c>
      <c r="T94" s="36">
        <f>SUMIFS(СВЦЭМ!$D$39:$D$782,СВЦЭМ!$A$39:$A$782,$A94,СВЦЭМ!$B$39:$B$782,T$83)+'СЕТ СН'!$H$11+СВЦЭМ!$D$10+'СЕТ СН'!$H$6-'СЕТ СН'!$H$23</f>
        <v>742.61265644000002</v>
      </c>
      <c r="U94" s="36">
        <f>SUMIFS(СВЦЭМ!$D$39:$D$782,СВЦЭМ!$A$39:$A$782,$A94,СВЦЭМ!$B$39:$B$782,U$83)+'СЕТ СН'!$H$11+СВЦЭМ!$D$10+'СЕТ СН'!$H$6-'СЕТ СН'!$H$23</f>
        <v>724.06720400999995</v>
      </c>
      <c r="V94" s="36">
        <f>SUMIFS(СВЦЭМ!$D$39:$D$782,СВЦЭМ!$A$39:$A$782,$A94,СВЦЭМ!$B$39:$B$782,V$83)+'СЕТ СН'!$H$11+СВЦЭМ!$D$10+'СЕТ СН'!$H$6-'СЕТ СН'!$H$23</f>
        <v>737.82766724999999</v>
      </c>
      <c r="W94" s="36">
        <f>SUMIFS(СВЦЭМ!$D$39:$D$782,СВЦЭМ!$A$39:$A$782,$A94,СВЦЭМ!$B$39:$B$782,W$83)+'СЕТ СН'!$H$11+СВЦЭМ!$D$10+'СЕТ СН'!$H$6-'СЕТ СН'!$H$23</f>
        <v>743.70913660999997</v>
      </c>
      <c r="X94" s="36">
        <f>SUMIFS(СВЦЭМ!$D$39:$D$782,СВЦЭМ!$A$39:$A$782,$A94,СВЦЭМ!$B$39:$B$782,X$83)+'СЕТ СН'!$H$11+СВЦЭМ!$D$10+'СЕТ СН'!$H$6-'СЕТ СН'!$H$23</f>
        <v>761.24557355000002</v>
      </c>
      <c r="Y94" s="36">
        <f>SUMIFS(СВЦЭМ!$D$39:$D$782,СВЦЭМ!$A$39:$A$782,$A94,СВЦЭМ!$B$39:$B$782,Y$83)+'СЕТ СН'!$H$11+СВЦЭМ!$D$10+'СЕТ СН'!$H$6-'СЕТ СН'!$H$23</f>
        <v>782.47670037</v>
      </c>
    </row>
    <row r="95" spans="1:27" ht="15.75" x14ac:dyDescent="0.2">
      <c r="A95" s="35">
        <f t="shared" si="2"/>
        <v>44359</v>
      </c>
      <c r="B95" s="36">
        <f>SUMIFS(СВЦЭМ!$D$39:$D$782,СВЦЭМ!$A$39:$A$782,$A95,СВЦЭМ!$B$39:$B$782,B$83)+'СЕТ СН'!$H$11+СВЦЭМ!$D$10+'СЕТ СН'!$H$6-'СЕТ СН'!$H$23</f>
        <v>802.26159410999992</v>
      </c>
      <c r="C95" s="36">
        <f>SUMIFS(СВЦЭМ!$D$39:$D$782,СВЦЭМ!$A$39:$A$782,$A95,СВЦЭМ!$B$39:$B$782,C$83)+'СЕТ СН'!$H$11+СВЦЭМ!$D$10+'СЕТ СН'!$H$6-'СЕТ СН'!$H$23</f>
        <v>837.97187336000002</v>
      </c>
      <c r="D95" s="36">
        <f>SUMIFS(СВЦЭМ!$D$39:$D$782,СВЦЭМ!$A$39:$A$782,$A95,СВЦЭМ!$B$39:$B$782,D$83)+'СЕТ СН'!$H$11+СВЦЭМ!$D$10+'СЕТ СН'!$H$6-'СЕТ СН'!$H$23</f>
        <v>905.18763720999993</v>
      </c>
      <c r="E95" s="36">
        <f>SUMIFS(СВЦЭМ!$D$39:$D$782,СВЦЭМ!$A$39:$A$782,$A95,СВЦЭМ!$B$39:$B$782,E$83)+'СЕТ СН'!$H$11+СВЦЭМ!$D$10+'СЕТ СН'!$H$6-'СЕТ СН'!$H$23</f>
        <v>906.71854500999996</v>
      </c>
      <c r="F95" s="36">
        <f>SUMIFS(СВЦЭМ!$D$39:$D$782,СВЦЭМ!$A$39:$A$782,$A95,СВЦЭМ!$B$39:$B$782,F$83)+'СЕТ СН'!$H$11+СВЦЭМ!$D$10+'СЕТ СН'!$H$6-'СЕТ СН'!$H$23</f>
        <v>902.53343940999991</v>
      </c>
      <c r="G95" s="36">
        <f>SUMIFS(СВЦЭМ!$D$39:$D$782,СВЦЭМ!$A$39:$A$782,$A95,СВЦЭМ!$B$39:$B$782,G$83)+'СЕТ СН'!$H$11+СВЦЭМ!$D$10+'СЕТ СН'!$H$6-'СЕТ СН'!$H$23</f>
        <v>903.74240285999997</v>
      </c>
      <c r="H95" s="36">
        <f>SUMIFS(СВЦЭМ!$D$39:$D$782,СВЦЭМ!$A$39:$A$782,$A95,СВЦЭМ!$B$39:$B$782,H$83)+'СЕТ СН'!$H$11+СВЦЭМ!$D$10+'СЕТ СН'!$H$6-'СЕТ СН'!$H$23</f>
        <v>887.86165093</v>
      </c>
      <c r="I95" s="36">
        <f>SUMIFS(СВЦЭМ!$D$39:$D$782,СВЦЭМ!$A$39:$A$782,$A95,СВЦЭМ!$B$39:$B$782,I$83)+'СЕТ СН'!$H$11+СВЦЭМ!$D$10+'СЕТ СН'!$H$6-'СЕТ СН'!$H$23</f>
        <v>835.93515286000002</v>
      </c>
      <c r="J95" s="36">
        <f>SUMIFS(СВЦЭМ!$D$39:$D$782,СВЦЭМ!$A$39:$A$782,$A95,СВЦЭМ!$B$39:$B$782,J$83)+'СЕТ СН'!$H$11+СВЦЭМ!$D$10+'СЕТ СН'!$H$6-'СЕТ СН'!$H$23</f>
        <v>801.50108565999994</v>
      </c>
      <c r="K95" s="36">
        <f>SUMIFS(СВЦЭМ!$D$39:$D$782,СВЦЭМ!$A$39:$A$782,$A95,СВЦЭМ!$B$39:$B$782,K$83)+'СЕТ СН'!$H$11+СВЦЭМ!$D$10+'СЕТ СН'!$H$6-'СЕТ СН'!$H$23</f>
        <v>775.85125245999996</v>
      </c>
      <c r="L95" s="36">
        <f>SUMIFS(СВЦЭМ!$D$39:$D$782,СВЦЭМ!$A$39:$A$782,$A95,СВЦЭМ!$B$39:$B$782,L$83)+'СЕТ СН'!$H$11+СВЦЭМ!$D$10+'СЕТ СН'!$H$6-'СЕТ СН'!$H$23</f>
        <v>791.85012761999997</v>
      </c>
      <c r="M95" s="36">
        <f>SUMIFS(СВЦЭМ!$D$39:$D$782,СВЦЭМ!$A$39:$A$782,$A95,СВЦЭМ!$B$39:$B$782,M$83)+'СЕТ СН'!$H$11+СВЦЭМ!$D$10+'СЕТ СН'!$H$6-'СЕТ СН'!$H$23</f>
        <v>796.54130639999994</v>
      </c>
      <c r="N95" s="36">
        <f>SUMIFS(СВЦЭМ!$D$39:$D$782,СВЦЭМ!$A$39:$A$782,$A95,СВЦЭМ!$B$39:$B$782,N$83)+'СЕТ СН'!$H$11+СВЦЭМ!$D$10+'СЕТ СН'!$H$6-'СЕТ СН'!$H$23</f>
        <v>860.26240295000002</v>
      </c>
      <c r="O95" s="36">
        <f>SUMIFS(СВЦЭМ!$D$39:$D$782,СВЦЭМ!$A$39:$A$782,$A95,СВЦЭМ!$B$39:$B$782,O$83)+'СЕТ СН'!$H$11+СВЦЭМ!$D$10+'СЕТ СН'!$H$6-'СЕТ СН'!$H$23</f>
        <v>882.89546339999993</v>
      </c>
      <c r="P95" s="36">
        <f>SUMIFS(СВЦЭМ!$D$39:$D$782,СВЦЭМ!$A$39:$A$782,$A95,СВЦЭМ!$B$39:$B$782,P$83)+'СЕТ СН'!$H$11+СВЦЭМ!$D$10+'СЕТ СН'!$H$6-'СЕТ СН'!$H$23</f>
        <v>880.34199388000002</v>
      </c>
      <c r="Q95" s="36">
        <f>SUMIFS(СВЦЭМ!$D$39:$D$782,СВЦЭМ!$A$39:$A$782,$A95,СВЦЭМ!$B$39:$B$782,Q$83)+'СЕТ СН'!$H$11+СВЦЭМ!$D$10+'СЕТ СН'!$H$6-'СЕТ СН'!$H$23</f>
        <v>876.68651894999994</v>
      </c>
      <c r="R95" s="36">
        <f>SUMIFS(СВЦЭМ!$D$39:$D$782,СВЦЭМ!$A$39:$A$782,$A95,СВЦЭМ!$B$39:$B$782,R$83)+'СЕТ СН'!$H$11+СВЦЭМ!$D$10+'СЕТ СН'!$H$6-'СЕТ СН'!$H$23</f>
        <v>842.83978860000002</v>
      </c>
      <c r="S95" s="36">
        <f>SUMIFS(СВЦЭМ!$D$39:$D$782,СВЦЭМ!$A$39:$A$782,$A95,СВЦЭМ!$B$39:$B$782,S$83)+'СЕТ СН'!$H$11+СВЦЭМ!$D$10+'СЕТ СН'!$H$6-'СЕТ СН'!$H$23</f>
        <v>802.56428859999994</v>
      </c>
      <c r="T95" s="36">
        <f>SUMIFS(СВЦЭМ!$D$39:$D$782,СВЦЭМ!$A$39:$A$782,$A95,СВЦЭМ!$B$39:$B$782,T$83)+'СЕТ СН'!$H$11+СВЦЭМ!$D$10+'СЕТ СН'!$H$6-'СЕТ СН'!$H$23</f>
        <v>765.99184048999996</v>
      </c>
      <c r="U95" s="36">
        <f>SUMIFS(СВЦЭМ!$D$39:$D$782,СВЦЭМ!$A$39:$A$782,$A95,СВЦЭМ!$B$39:$B$782,U$83)+'СЕТ СН'!$H$11+СВЦЭМ!$D$10+'СЕТ СН'!$H$6-'СЕТ СН'!$H$23</f>
        <v>767.00355361999993</v>
      </c>
      <c r="V95" s="36">
        <f>SUMIFS(СВЦЭМ!$D$39:$D$782,СВЦЭМ!$A$39:$A$782,$A95,СВЦЭМ!$B$39:$B$782,V$83)+'СЕТ СН'!$H$11+СВЦЭМ!$D$10+'СЕТ СН'!$H$6-'СЕТ СН'!$H$23</f>
        <v>771.86094381999999</v>
      </c>
      <c r="W95" s="36">
        <f>SUMIFS(СВЦЭМ!$D$39:$D$782,СВЦЭМ!$A$39:$A$782,$A95,СВЦЭМ!$B$39:$B$782,W$83)+'СЕТ СН'!$H$11+СВЦЭМ!$D$10+'СЕТ СН'!$H$6-'СЕТ СН'!$H$23</f>
        <v>731.49151038000002</v>
      </c>
      <c r="X95" s="36">
        <f>SUMIFS(СВЦЭМ!$D$39:$D$782,СВЦЭМ!$A$39:$A$782,$A95,СВЦЭМ!$B$39:$B$782,X$83)+'СЕТ СН'!$H$11+СВЦЭМ!$D$10+'СЕТ СН'!$H$6-'СЕТ СН'!$H$23</f>
        <v>733.45818124000004</v>
      </c>
      <c r="Y95" s="36">
        <f>SUMIFS(СВЦЭМ!$D$39:$D$782,СВЦЭМ!$A$39:$A$782,$A95,СВЦЭМ!$B$39:$B$782,Y$83)+'СЕТ СН'!$H$11+СВЦЭМ!$D$10+'СЕТ СН'!$H$6-'СЕТ СН'!$H$23</f>
        <v>759.54410355999994</v>
      </c>
    </row>
    <row r="96" spans="1:27" ht="15.75" x14ac:dyDescent="0.2">
      <c r="A96" s="35">
        <f t="shared" si="2"/>
        <v>44360</v>
      </c>
      <c r="B96" s="36">
        <f>SUMIFS(СВЦЭМ!$D$39:$D$782,СВЦЭМ!$A$39:$A$782,$A96,СВЦЭМ!$B$39:$B$782,B$83)+'СЕТ СН'!$H$11+СВЦЭМ!$D$10+'СЕТ СН'!$H$6-'СЕТ СН'!$H$23</f>
        <v>776.06653635999999</v>
      </c>
      <c r="C96" s="36">
        <f>SUMIFS(СВЦЭМ!$D$39:$D$782,СВЦЭМ!$A$39:$A$782,$A96,СВЦЭМ!$B$39:$B$782,C$83)+'СЕТ СН'!$H$11+СВЦЭМ!$D$10+'СЕТ СН'!$H$6-'СЕТ СН'!$H$23</f>
        <v>820.17516193999995</v>
      </c>
      <c r="D96" s="36">
        <f>SUMIFS(СВЦЭМ!$D$39:$D$782,СВЦЭМ!$A$39:$A$782,$A96,СВЦЭМ!$B$39:$B$782,D$83)+'СЕТ СН'!$H$11+СВЦЭМ!$D$10+'СЕТ СН'!$H$6-'СЕТ СН'!$H$23</f>
        <v>893.63633776999995</v>
      </c>
      <c r="E96" s="36">
        <f>SUMIFS(СВЦЭМ!$D$39:$D$782,СВЦЭМ!$A$39:$A$782,$A96,СВЦЭМ!$B$39:$B$782,E$83)+'СЕТ СН'!$H$11+СВЦЭМ!$D$10+'СЕТ СН'!$H$6-'СЕТ СН'!$H$23</f>
        <v>889.37302662000002</v>
      </c>
      <c r="F96" s="36">
        <f>SUMIFS(СВЦЭМ!$D$39:$D$782,СВЦЭМ!$A$39:$A$782,$A96,СВЦЭМ!$B$39:$B$782,F$83)+'СЕТ СН'!$H$11+СВЦЭМ!$D$10+'СЕТ СН'!$H$6-'СЕТ СН'!$H$23</f>
        <v>880.10283250999998</v>
      </c>
      <c r="G96" s="36">
        <f>SUMIFS(СВЦЭМ!$D$39:$D$782,СВЦЭМ!$A$39:$A$782,$A96,СВЦЭМ!$B$39:$B$782,G$83)+'СЕТ СН'!$H$11+СВЦЭМ!$D$10+'СЕТ СН'!$H$6-'СЕТ СН'!$H$23</f>
        <v>880.47321576000002</v>
      </c>
      <c r="H96" s="36">
        <f>SUMIFS(СВЦЭМ!$D$39:$D$782,СВЦЭМ!$A$39:$A$782,$A96,СВЦЭМ!$B$39:$B$782,H$83)+'СЕТ СН'!$H$11+СВЦЭМ!$D$10+'СЕТ СН'!$H$6-'СЕТ СН'!$H$23</f>
        <v>885.30837946999998</v>
      </c>
      <c r="I96" s="36">
        <f>SUMIFS(СВЦЭМ!$D$39:$D$782,СВЦЭМ!$A$39:$A$782,$A96,СВЦЭМ!$B$39:$B$782,I$83)+'СЕТ СН'!$H$11+СВЦЭМ!$D$10+'СЕТ СН'!$H$6-'СЕТ СН'!$H$23</f>
        <v>824.69232728999998</v>
      </c>
      <c r="J96" s="36">
        <f>SUMIFS(СВЦЭМ!$D$39:$D$782,СВЦЭМ!$A$39:$A$782,$A96,СВЦЭМ!$B$39:$B$782,J$83)+'СЕТ СН'!$H$11+СВЦЭМ!$D$10+'СЕТ СН'!$H$6-'СЕТ СН'!$H$23</f>
        <v>778.83893817000001</v>
      </c>
      <c r="K96" s="36">
        <f>SUMIFS(СВЦЭМ!$D$39:$D$782,СВЦЭМ!$A$39:$A$782,$A96,СВЦЭМ!$B$39:$B$782,K$83)+'СЕТ СН'!$H$11+СВЦЭМ!$D$10+'СЕТ СН'!$H$6-'СЕТ СН'!$H$23</f>
        <v>769.77981196999997</v>
      </c>
      <c r="L96" s="36">
        <f>SUMIFS(СВЦЭМ!$D$39:$D$782,СВЦЭМ!$A$39:$A$782,$A96,СВЦЭМ!$B$39:$B$782,L$83)+'СЕТ СН'!$H$11+СВЦЭМ!$D$10+'СЕТ СН'!$H$6-'СЕТ СН'!$H$23</f>
        <v>787.30437489999997</v>
      </c>
      <c r="M96" s="36">
        <f>SUMIFS(СВЦЭМ!$D$39:$D$782,СВЦЭМ!$A$39:$A$782,$A96,СВЦЭМ!$B$39:$B$782,M$83)+'СЕТ СН'!$H$11+СВЦЭМ!$D$10+'СЕТ СН'!$H$6-'СЕТ СН'!$H$23</f>
        <v>791.80962570999998</v>
      </c>
      <c r="N96" s="36">
        <f>SUMIFS(СВЦЭМ!$D$39:$D$782,СВЦЭМ!$A$39:$A$782,$A96,СВЦЭМ!$B$39:$B$782,N$83)+'СЕТ СН'!$H$11+СВЦЭМ!$D$10+'СЕТ СН'!$H$6-'СЕТ СН'!$H$23</f>
        <v>865.71108829000002</v>
      </c>
      <c r="O96" s="36">
        <f>SUMIFS(СВЦЭМ!$D$39:$D$782,СВЦЭМ!$A$39:$A$782,$A96,СВЦЭМ!$B$39:$B$782,O$83)+'СЕТ СН'!$H$11+СВЦЭМ!$D$10+'СЕТ СН'!$H$6-'СЕТ СН'!$H$23</f>
        <v>883.84605278999993</v>
      </c>
      <c r="P96" s="36">
        <f>SUMIFS(СВЦЭМ!$D$39:$D$782,СВЦЭМ!$A$39:$A$782,$A96,СВЦЭМ!$B$39:$B$782,P$83)+'СЕТ СН'!$H$11+СВЦЭМ!$D$10+'СЕТ СН'!$H$6-'СЕТ СН'!$H$23</f>
        <v>882.10975997999992</v>
      </c>
      <c r="Q96" s="36">
        <f>SUMIFS(СВЦЭМ!$D$39:$D$782,СВЦЭМ!$A$39:$A$782,$A96,СВЦЭМ!$B$39:$B$782,Q$83)+'СЕТ СН'!$H$11+СВЦЭМ!$D$10+'СЕТ СН'!$H$6-'СЕТ СН'!$H$23</f>
        <v>875.11987808999993</v>
      </c>
      <c r="R96" s="36">
        <f>SUMIFS(СВЦЭМ!$D$39:$D$782,СВЦЭМ!$A$39:$A$782,$A96,СВЦЭМ!$B$39:$B$782,R$83)+'СЕТ СН'!$H$11+СВЦЭМ!$D$10+'СЕТ СН'!$H$6-'СЕТ СН'!$H$23</f>
        <v>840.77407068999992</v>
      </c>
      <c r="S96" s="36">
        <f>SUMIFS(СВЦЭМ!$D$39:$D$782,СВЦЭМ!$A$39:$A$782,$A96,СВЦЭМ!$B$39:$B$782,S$83)+'СЕТ СН'!$H$11+СВЦЭМ!$D$10+'СЕТ СН'!$H$6-'СЕТ СН'!$H$23</f>
        <v>772.87051024999994</v>
      </c>
      <c r="T96" s="36">
        <f>SUMIFS(СВЦЭМ!$D$39:$D$782,СВЦЭМ!$A$39:$A$782,$A96,СВЦЭМ!$B$39:$B$782,T$83)+'СЕТ СН'!$H$11+СВЦЭМ!$D$10+'СЕТ СН'!$H$6-'СЕТ СН'!$H$23</f>
        <v>776.87289538999994</v>
      </c>
      <c r="U96" s="36">
        <f>SUMIFS(СВЦЭМ!$D$39:$D$782,СВЦЭМ!$A$39:$A$782,$A96,СВЦЭМ!$B$39:$B$782,U$83)+'СЕТ СН'!$H$11+СВЦЭМ!$D$10+'СЕТ СН'!$H$6-'СЕТ СН'!$H$23</f>
        <v>780.61116814000002</v>
      </c>
      <c r="V96" s="36">
        <f>SUMIFS(СВЦЭМ!$D$39:$D$782,СВЦЭМ!$A$39:$A$782,$A96,СВЦЭМ!$B$39:$B$782,V$83)+'СЕТ СН'!$H$11+СВЦЭМ!$D$10+'СЕТ СН'!$H$6-'СЕТ СН'!$H$23</f>
        <v>746.18694503999996</v>
      </c>
      <c r="W96" s="36">
        <f>SUMIFS(СВЦЭМ!$D$39:$D$782,СВЦЭМ!$A$39:$A$782,$A96,СВЦЭМ!$B$39:$B$782,W$83)+'СЕТ СН'!$H$11+СВЦЭМ!$D$10+'СЕТ СН'!$H$6-'СЕТ СН'!$H$23</f>
        <v>734.74337002000004</v>
      </c>
      <c r="X96" s="36">
        <f>SUMIFS(СВЦЭМ!$D$39:$D$782,СВЦЭМ!$A$39:$A$782,$A96,СВЦЭМ!$B$39:$B$782,X$83)+'СЕТ СН'!$H$11+СВЦЭМ!$D$10+'СЕТ СН'!$H$6-'СЕТ СН'!$H$23</f>
        <v>733.20901306999997</v>
      </c>
      <c r="Y96" s="36">
        <f>SUMIFS(СВЦЭМ!$D$39:$D$782,СВЦЭМ!$A$39:$A$782,$A96,СВЦЭМ!$B$39:$B$782,Y$83)+'СЕТ СН'!$H$11+СВЦЭМ!$D$10+'СЕТ СН'!$H$6-'СЕТ СН'!$H$23</f>
        <v>736.45356751999998</v>
      </c>
    </row>
    <row r="97" spans="1:25" ht="15.75" x14ac:dyDescent="0.2">
      <c r="A97" s="35">
        <f t="shared" si="2"/>
        <v>44361</v>
      </c>
      <c r="B97" s="36">
        <f>SUMIFS(СВЦЭМ!$D$39:$D$782,СВЦЭМ!$A$39:$A$782,$A97,СВЦЭМ!$B$39:$B$782,B$83)+'СЕТ СН'!$H$11+СВЦЭМ!$D$10+'СЕТ СН'!$H$6-'СЕТ СН'!$H$23</f>
        <v>764.74379097999997</v>
      </c>
      <c r="C97" s="36">
        <f>SUMIFS(СВЦЭМ!$D$39:$D$782,СВЦЭМ!$A$39:$A$782,$A97,СВЦЭМ!$B$39:$B$782,C$83)+'СЕТ СН'!$H$11+СВЦЭМ!$D$10+'СЕТ СН'!$H$6-'СЕТ СН'!$H$23</f>
        <v>844.55594860999997</v>
      </c>
      <c r="D97" s="36">
        <f>SUMIFS(СВЦЭМ!$D$39:$D$782,СВЦЭМ!$A$39:$A$782,$A97,СВЦЭМ!$B$39:$B$782,D$83)+'СЕТ СН'!$H$11+СВЦЭМ!$D$10+'СЕТ СН'!$H$6-'СЕТ СН'!$H$23</f>
        <v>881.48308300999997</v>
      </c>
      <c r="E97" s="36">
        <f>SUMIFS(СВЦЭМ!$D$39:$D$782,СВЦЭМ!$A$39:$A$782,$A97,СВЦЭМ!$B$39:$B$782,E$83)+'СЕТ СН'!$H$11+СВЦЭМ!$D$10+'СЕТ СН'!$H$6-'СЕТ СН'!$H$23</f>
        <v>899.62488031999999</v>
      </c>
      <c r="F97" s="36">
        <f>SUMIFS(СВЦЭМ!$D$39:$D$782,СВЦЭМ!$A$39:$A$782,$A97,СВЦЭМ!$B$39:$B$782,F$83)+'СЕТ СН'!$H$11+СВЦЭМ!$D$10+'СЕТ СН'!$H$6-'СЕТ СН'!$H$23</f>
        <v>895.08477951999998</v>
      </c>
      <c r="G97" s="36">
        <f>SUMIFS(СВЦЭМ!$D$39:$D$782,СВЦЭМ!$A$39:$A$782,$A97,СВЦЭМ!$B$39:$B$782,G$83)+'СЕТ СН'!$H$11+СВЦЭМ!$D$10+'СЕТ СН'!$H$6-'СЕТ СН'!$H$23</f>
        <v>897.20039120000001</v>
      </c>
      <c r="H97" s="36">
        <f>SUMIFS(СВЦЭМ!$D$39:$D$782,СВЦЭМ!$A$39:$A$782,$A97,СВЦЭМ!$B$39:$B$782,H$83)+'СЕТ СН'!$H$11+СВЦЭМ!$D$10+'СЕТ СН'!$H$6-'СЕТ СН'!$H$23</f>
        <v>892.55341344999999</v>
      </c>
      <c r="I97" s="36">
        <f>SUMIFS(СВЦЭМ!$D$39:$D$782,СВЦЭМ!$A$39:$A$782,$A97,СВЦЭМ!$B$39:$B$782,I$83)+'СЕТ СН'!$H$11+СВЦЭМ!$D$10+'СЕТ СН'!$H$6-'СЕТ СН'!$H$23</f>
        <v>845.95896204999997</v>
      </c>
      <c r="J97" s="36">
        <f>SUMIFS(СВЦЭМ!$D$39:$D$782,СВЦЭМ!$A$39:$A$782,$A97,СВЦЭМ!$B$39:$B$782,J$83)+'СЕТ СН'!$H$11+СВЦЭМ!$D$10+'СЕТ СН'!$H$6-'СЕТ СН'!$H$23</f>
        <v>786.45088881999993</v>
      </c>
      <c r="K97" s="36">
        <f>SUMIFS(СВЦЭМ!$D$39:$D$782,СВЦЭМ!$A$39:$A$782,$A97,СВЦЭМ!$B$39:$B$782,K$83)+'СЕТ СН'!$H$11+СВЦЭМ!$D$10+'СЕТ СН'!$H$6-'СЕТ СН'!$H$23</f>
        <v>776.80856398999993</v>
      </c>
      <c r="L97" s="36">
        <f>SUMIFS(СВЦЭМ!$D$39:$D$782,СВЦЭМ!$A$39:$A$782,$A97,СВЦЭМ!$B$39:$B$782,L$83)+'СЕТ СН'!$H$11+СВЦЭМ!$D$10+'СЕТ СН'!$H$6-'СЕТ СН'!$H$23</f>
        <v>792.76916623</v>
      </c>
      <c r="M97" s="36">
        <f>SUMIFS(СВЦЭМ!$D$39:$D$782,СВЦЭМ!$A$39:$A$782,$A97,СВЦЭМ!$B$39:$B$782,M$83)+'СЕТ СН'!$H$11+СВЦЭМ!$D$10+'СЕТ СН'!$H$6-'СЕТ СН'!$H$23</f>
        <v>790.20534100999998</v>
      </c>
      <c r="N97" s="36">
        <f>SUMIFS(СВЦЭМ!$D$39:$D$782,СВЦЭМ!$A$39:$A$782,$A97,СВЦЭМ!$B$39:$B$782,N$83)+'СЕТ СН'!$H$11+СВЦЭМ!$D$10+'СЕТ СН'!$H$6-'СЕТ СН'!$H$23</f>
        <v>860.57188891999999</v>
      </c>
      <c r="O97" s="36">
        <f>SUMIFS(СВЦЭМ!$D$39:$D$782,СВЦЭМ!$A$39:$A$782,$A97,СВЦЭМ!$B$39:$B$782,O$83)+'СЕТ СН'!$H$11+СВЦЭМ!$D$10+'СЕТ СН'!$H$6-'СЕТ СН'!$H$23</f>
        <v>881.32221289999995</v>
      </c>
      <c r="P97" s="36">
        <f>SUMIFS(СВЦЭМ!$D$39:$D$782,СВЦЭМ!$A$39:$A$782,$A97,СВЦЭМ!$B$39:$B$782,P$83)+'СЕТ СН'!$H$11+СВЦЭМ!$D$10+'СЕТ СН'!$H$6-'СЕТ СН'!$H$23</f>
        <v>872.72134735999998</v>
      </c>
      <c r="Q97" s="36">
        <f>SUMIFS(СВЦЭМ!$D$39:$D$782,СВЦЭМ!$A$39:$A$782,$A97,СВЦЭМ!$B$39:$B$782,Q$83)+'СЕТ СН'!$H$11+СВЦЭМ!$D$10+'СЕТ СН'!$H$6-'СЕТ СН'!$H$23</f>
        <v>866.67510973999993</v>
      </c>
      <c r="R97" s="36">
        <f>SUMIFS(СВЦЭМ!$D$39:$D$782,СВЦЭМ!$A$39:$A$782,$A97,СВЦЭМ!$B$39:$B$782,R$83)+'СЕТ СН'!$H$11+СВЦЭМ!$D$10+'СЕТ СН'!$H$6-'СЕТ СН'!$H$23</f>
        <v>839.46505456</v>
      </c>
      <c r="S97" s="36">
        <f>SUMIFS(СВЦЭМ!$D$39:$D$782,СВЦЭМ!$A$39:$A$782,$A97,СВЦЭМ!$B$39:$B$782,S$83)+'СЕТ СН'!$H$11+СВЦЭМ!$D$10+'СЕТ СН'!$H$6-'СЕТ СН'!$H$23</f>
        <v>767.72668446</v>
      </c>
      <c r="T97" s="36">
        <f>SUMIFS(СВЦЭМ!$D$39:$D$782,СВЦЭМ!$A$39:$A$782,$A97,СВЦЭМ!$B$39:$B$782,T$83)+'СЕТ СН'!$H$11+СВЦЭМ!$D$10+'СЕТ СН'!$H$6-'СЕТ СН'!$H$23</f>
        <v>793.77172067999993</v>
      </c>
      <c r="U97" s="36">
        <f>SUMIFS(СВЦЭМ!$D$39:$D$782,СВЦЭМ!$A$39:$A$782,$A97,СВЦЭМ!$B$39:$B$782,U$83)+'СЕТ СН'!$H$11+СВЦЭМ!$D$10+'СЕТ СН'!$H$6-'СЕТ СН'!$H$23</f>
        <v>801.28378371999997</v>
      </c>
      <c r="V97" s="36">
        <f>SUMIFS(СВЦЭМ!$D$39:$D$782,СВЦЭМ!$A$39:$A$782,$A97,СВЦЭМ!$B$39:$B$782,V$83)+'СЕТ СН'!$H$11+СВЦЭМ!$D$10+'СЕТ СН'!$H$6-'СЕТ СН'!$H$23</f>
        <v>768.92682232999994</v>
      </c>
      <c r="W97" s="36">
        <f>SUMIFS(СВЦЭМ!$D$39:$D$782,СВЦЭМ!$A$39:$A$782,$A97,СВЦЭМ!$B$39:$B$782,W$83)+'СЕТ СН'!$H$11+СВЦЭМ!$D$10+'СЕТ СН'!$H$6-'СЕТ СН'!$H$23</f>
        <v>730.61706662999995</v>
      </c>
      <c r="X97" s="36">
        <f>SUMIFS(СВЦЭМ!$D$39:$D$782,СВЦЭМ!$A$39:$A$782,$A97,СВЦЭМ!$B$39:$B$782,X$83)+'СЕТ СН'!$H$11+СВЦЭМ!$D$10+'СЕТ СН'!$H$6-'СЕТ СН'!$H$23</f>
        <v>751.14217037999992</v>
      </c>
      <c r="Y97" s="36">
        <f>SUMIFS(СВЦЭМ!$D$39:$D$782,СВЦЭМ!$A$39:$A$782,$A97,СВЦЭМ!$B$39:$B$782,Y$83)+'СЕТ СН'!$H$11+СВЦЭМ!$D$10+'СЕТ СН'!$H$6-'СЕТ СН'!$H$23</f>
        <v>772.41480121999996</v>
      </c>
    </row>
    <row r="98" spans="1:25" ht="15.75" x14ac:dyDescent="0.2">
      <c r="A98" s="35">
        <f t="shared" si="2"/>
        <v>44362</v>
      </c>
      <c r="B98" s="36">
        <f>SUMIFS(СВЦЭМ!$D$39:$D$782,СВЦЭМ!$A$39:$A$782,$A98,СВЦЭМ!$B$39:$B$782,B$83)+'СЕТ СН'!$H$11+СВЦЭМ!$D$10+'СЕТ СН'!$H$6-'СЕТ СН'!$H$23</f>
        <v>781.72828342999992</v>
      </c>
      <c r="C98" s="36">
        <f>SUMIFS(СВЦЭМ!$D$39:$D$782,СВЦЭМ!$A$39:$A$782,$A98,СВЦЭМ!$B$39:$B$782,C$83)+'СЕТ СН'!$H$11+СВЦЭМ!$D$10+'СЕТ СН'!$H$6-'СЕТ СН'!$H$23</f>
        <v>862.46927549999998</v>
      </c>
      <c r="D98" s="36">
        <f>SUMIFS(СВЦЭМ!$D$39:$D$782,СВЦЭМ!$A$39:$A$782,$A98,СВЦЭМ!$B$39:$B$782,D$83)+'СЕТ СН'!$H$11+СВЦЭМ!$D$10+'СЕТ СН'!$H$6-'СЕТ СН'!$H$23</f>
        <v>890.16882539999995</v>
      </c>
      <c r="E98" s="36">
        <f>SUMIFS(СВЦЭМ!$D$39:$D$782,СВЦЭМ!$A$39:$A$782,$A98,СВЦЭМ!$B$39:$B$782,E$83)+'СЕТ СН'!$H$11+СВЦЭМ!$D$10+'СЕТ СН'!$H$6-'СЕТ СН'!$H$23</f>
        <v>899.67969141999993</v>
      </c>
      <c r="F98" s="36">
        <f>SUMIFS(СВЦЭМ!$D$39:$D$782,СВЦЭМ!$A$39:$A$782,$A98,СВЦЭМ!$B$39:$B$782,F$83)+'СЕТ СН'!$H$11+СВЦЭМ!$D$10+'СЕТ СН'!$H$6-'СЕТ СН'!$H$23</f>
        <v>884.41406128999995</v>
      </c>
      <c r="G98" s="36">
        <f>SUMIFS(СВЦЭМ!$D$39:$D$782,СВЦЭМ!$A$39:$A$782,$A98,СВЦЭМ!$B$39:$B$782,G$83)+'СЕТ СН'!$H$11+СВЦЭМ!$D$10+'СЕТ СН'!$H$6-'СЕТ СН'!$H$23</f>
        <v>881.75546222999992</v>
      </c>
      <c r="H98" s="36">
        <f>SUMIFS(СВЦЭМ!$D$39:$D$782,СВЦЭМ!$A$39:$A$782,$A98,СВЦЭМ!$B$39:$B$782,H$83)+'СЕТ СН'!$H$11+СВЦЭМ!$D$10+'СЕТ СН'!$H$6-'СЕТ СН'!$H$23</f>
        <v>889.90595440999994</v>
      </c>
      <c r="I98" s="36">
        <f>SUMIFS(СВЦЭМ!$D$39:$D$782,СВЦЭМ!$A$39:$A$782,$A98,СВЦЭМ!$B$39:$B$782,I$83)+'СЕТ СН'!$H$11+СВЦЭМ!$D$10+'СЕТ СН'!$H$6-'СЕТ СН'!$H$23</f>
        <v>805.33944740999993</v>
      </c>
      <c r="J98" s="36">
        <f>SUMIFS(СВЦЭМ!$D$39:$D$782,СВЦЭМ!$A$39:$A$782,$A98,СВЦЭМ!$B$39:$B$782,J$83)+'СЕТ СН'!$H$11+СВЦЭМ!$D$10+'СЕТ СН'!$H$6-'СЕТ СН'!$H$23</f>
        <v>771.77690156999995</v>
      </c>
      <c r="K98" s="36">
        <f>SUMIFS(СВЦЭМ!$D$39:$D$782,СВЦЭМ!$A$39:$A$782,$A98,СВЦЭМ!$B$39:$B$782,K$83)+'СЕТ СН'!$H$11+СВЦЭМ!$D$10+'СЕТ СН'!$H$6-'СЕТ СН'!$H$23</f>
        <v>755.14288276999991</v>
      </c>
      <c r="L98" s="36">
        <f>SUMIFS(СВЦЭМ!$D$39:$D$782,СВЦЭМ!$A$39:$A$782,$A98,СВЦЭМ!$B$39:$B$782,L$83)+'СЕТ СН'!$H$11+СВЦЭМ!$D$10+'СЕТ СН'!$H$6-'СЕТ СН'!$H$23</f>
        <v>745.23647109000001</v>
      </c>
      <c r="M98" s="36">
        <f>SUMIFS(СВЦЭМ!$D$39:$D$782,СВЦЭМ!$A$39:$A$782,$A98,СВЦЭМ!$B$39:$B$782,M$83)+'СЕТ СН'!$H$11+СВЦЭМ!$D$10+'СЕТ СН'!$H$6-'СЕТ СН'!$H$23</f>
        <v>802.66618282999991</v>
      </c>
      <c r="N98" s="36">
        <f>SUMIFS(СВЦЭМ!$D$39:$D$782,СВЦЭМ!$A$39:$A$782,$A98,СВЦЭМ!$B$39:$B$782,N$83)+'СЕТ СН'!$H$11+СВЦЭМ!$D$10+'СЕТ СН'!$H$6-'СЕТ СН'!$H$23</f>
        <v>846.45817533999991</v>
      </c>
      <c r="O98" s="36">
        <f>SUMIFS(СВЦЭМ!$D$39:$D$782,СВЦЭМ!$A$39:$A$782,$A98,СВЦЭМ!$B$39:$B$782,O$83)+'СЕТ СН'!$H$11+СВЦЭМ!$D$10+'СЕТ СН'!$H$6-'СЕТ СН'!$H$23</f>
        <v>890.69991684000001</v>
      </c>
      <c r="P98" s="36">
        <f>SUMIFS(СВЦЭМ!$D$39:$D$782,СВЦЭМ!$A$39:$A$782,$A98,СВЦЭМ!$B$39:$B$782,P$83)+'СЕТ СН'!$H$11+СВЦЭМ!$D$10+'СЕТ СН'!$H$6-'СЕТ СН'!$H$23</f>
        <v>892.37767346999999</v>
      </c>
      <c r="Q98" s="36">
        <f>SUMIFS(СВЦЭМ!$D$39:$D$782,СВЦЭМ!$A$39:$A$782,$A98,СВЦЭМ!$B$39:$B$782,Q$83)+'СЕТ СН'!$H$11+СВЦЭМ!$D$10+'СЕТ СН'!$H$6-'СЕТ СН'!$H$23</f>
        <v>900.55361644999994</v>
      </c>
      <c r="R98" s="36">
        <f>SUMIFS(СВЦЭМ!$D$39:$D$782,СВЦЭМ!$A$39:$A$782,$A98,СВЦЭМ!$B$39:$B$782,R$83)+'СЕТ СН'!$H$11+СВЦЭМ!$D$10+'СЕТ СН'!$H$6-'СЕТ СН'!$H$23</f>
        <v>867.62829649999992</v>
      </c>
      <c r="S98" s="36">
        <f>SUMIFS(СВЦЭМ!$D$39:$D$782,СВЦЭМ!$A$39:$A$782,$A98,СВЦЭМ!$B$39:$B$782,S$83)+'СЕТ СН'!$H$11+СВЦЭМ!$D$10+'СЕТ СН'!$H$6-'СЕТ СН'!$H$23</f>
        <v>809.06476064999993</v>
      </c>
      <c r="T98" s="36">
        <f>SUMIFS(СВЦЭМ!$D$39:$D$782,СВЦЭМ!$A$39:$A$782,$A98,СВЦЭМ!$B$39:$B$782,T$83)+'СЕТ СН'!$H$11+СВЦЭМ!$D$10+'СЕТ СН'!$H$6-'СЕТ СН'!$H$23</f>
        <v>757.63217696999993</v>
      </c>
      <c r="U98" s="36">
        <f>SUMIFS(СВЦЭМ!$D$39:$D$782,СВЦЭМ!$A$39:$A$782,$A98,СВЦЭМ!$B$39:$B$782,U$83)+'СЕТ СН'!$H$11+СВЦЭМ!$D$10+'СЕТ СН'!$H$6-'СЕТ СН'!$H$23</f>
        <v>752.02358634999996</v>
      </c>
      <c r="V98" s="36">
        <f>SUMIFS(СВЦЭМ!$D$39:$D$782,СВЦЭМ!$A$39:$A$782,$A98,СВЦЭМ!$B$39:$B$782,V$83)+'СЕТ СН'!$H$11+СВЦЭМ!$D$10+'СЕТ СН'!$H$6-'СЕТ СН'!$H$23</f>
        <v>714.59062439999991</v>
      </c>
      <c r="W98" s="36">
        <f>SUMIFS(СВЦЭМ!$D$39:$D$782,СВЦЭМ!$A$39:$A$782,$A98,СВЦЭМ!$B$39:$B$782,W$83)+'СЕТ СН'!$H$11+СВЦЭМ!$D$10+'СЕТ СН'!$H$6-'СЕТ СН'!$H$23</f>
        <v>704.31001942</v>
      </c>
      <c r="X98" s="36">
        <f>SUMIFS(СВЦЭМ!$D$39:$D$782,СВЦЭМ!$A$39:$A$782,$A98,СВЦЭМ!$B$39:$B$782,X$83)+'СЕТ СН'!$H$11+СВЦЭМ!$D$10+'СЕТ СН'!$H$6-'СЕТ СН'!$H$23</f>
        <v>722.68906951999998</v>
      </c>
      <c r="Y98" s="36">
        <f>SUMIFS(СВЦЭМ!$D$39:$D$782,СВЦЭМ!$A$39:$A$782,$A98,СВЦЭМ!$B$39:$B$782,Y$83)+'СЕТ СН'!$H$11+СВЦЭМ!$D$10+'СЕТ СН'!$H$6-'СЕТ СН'!$H$23</f>
        <v>738.22959525999988</v>
      </c>
    </row>
    <row r="99" spans="1:25" ht="15.75" x14ac:dyDescent="0.2">
      <c r="A99" s="35">
        <f t="shared" si="2"/>
        <v>44363</v>
      </c>
      <c r="B99" s="36">
        <f>SUMIFS(СВЦЭМ!$D$39:$D$782,СВЦЭМ!$A$39:$A$782,$A99,СВЦЭМ!$B$39:$B$782,B$83)+'СЕТ СН'!$H$11+СВЦЭМ!$D$10+'СЕТ СН'!$H$6-'СЕТ СН'!$H$23</f>
        <v>763.46575039999993</v>
      </c>
      <c r="C99" s="36">
        <f>SUMIFS(СВЦЭМ!$D$39:$D$782,СВЦЭМ!$A$39:$A$782,$A99,СВЦЭМ!$B$39:$B$782,C$83)+'СЕТ СН'!$H$11+СВЦЭМ!$D$10+'СЕТ СН'!$H$6-'СЕТ СН'!$H$23</f>
        <v>852.06992028000002</v>
      </c>
      <c r="D99" s="36">
        <f>SUMIFS(СВЦЭМ!$D$39:$D$782,СВЦЭМ!$A$39:$A$782,$A99,СВЦЭМ!$B$39:$B$782,D$83)+'СЕТ СН'!$H$11+СВЦЭМ!$D$10+'СЕТ СН'!$H$6-'СЕТ СН'!$H$23</f>
        <v>879.67925385000001</v>
      </c>
      <c r="E99" s="36">
        <f>SUMIFS(СВЦЭМ!$D$39:$D$782,СВЦЭМ!$A$39:$A$782,$A99,СВЦЭМ!$B$39:$B$782,E$83)+'СЕТ СН'!$H$11+СВЦЭМ!$D$10+'СЕТ СН'!$H$6-'СЕТ СН'!$H$23</f>
        <v>874.04129147999993</v>
      </c>
      <c r="F99" s="36">
        <f>SUMIFS(СВЦЭМ!$D$39:$D$782,СВЦЭМ!$A$39:$A$782,$A99,СВЦЭМ!$B$39:$B$782,F$83)+'СЕТ СН'!$H$11+СВЦЭМ!$D$10+'СЕТ СН'!$H$6-'СЕТ СН'!$H$23</f>
        <v>867.74062084999991</v>
      </c>
      <c r="G99" s="36">
        <f>SUMIFS(СВЦЭМ!$D$39:$D$782,СВЦЭМ!$A$39:$A$782,$A99,СВЦЭМ!$B$39:$B$782,G$83)+'СЕТ СН'!$H$11+СВЦЭМ!$D$10+'СЕТ СН'!$H$6-'СЕТ СН'!$H$23</f>
        <v>880.34200349000002</v>
      </c>
      <c r="H99" s="36">
        <f>SUMIFS(СВЦЭМ!$D$39:$D$782,СВЦЭМ!$A$39:$A$782,$A99,СВЦЭМ!$B$39:$B$782,H$83)+'СЕТ СН'!$H$11+СВЦЭМ!$D$10+'СЕТ СН'!$H$6-'СЕТ СН'!$H$23</f>
        <v>871.63508703000002</v>
      </c>
      <c r="I99" s="36">
        <f>SUMIFS(СВЦЭМ!$D$39:$D$782,СВЦЭМ!$A$39:$A$782,$A99,СВЦЭМ!$B$39:$B$782,I$83)+'СЕТ СН'!$H$11+СВЦЭМ!$D$10+'СЕТ СН'!$H$6-'СЕТ СН'!$H$23</f>
        <v>814.48532203000002</v>
      </c>
      <c r="J99" s="36">
        <f>SUMIFS(СВЦЭМ!$D$39:$D$782,СВЦЭМ!$A$39:$A$782,$A99,СВЦЭМ!$B$39:$B$782,J$83)+'СЕТ СН'!$H$11+СВЦЭМ!$D$10+'СЕТ СН'!$H$6-'СЕТ СН'!$H$23</f>
        <v>766.46441621999998</v>
      </c>
      <c r="K99" s="36">
        <f>SUMIFS(СВЦЭМ!$D$39:$D$782,СВЦЭМ!$A$39:$A$782,$A99,СВЦЭМ!$B$39:$B$782,K$83)+'СЕТ СН'!$H$11+СВЦЭМ!$D$10+'СЕТ СН'!$H$6-'СЕТ СН'!$H$23</f>
        <v>739.51757106999992</v>
      </c>
      <c r="L99" s="36">
        <f>SUMIFS(СВЦЭМ!$D$39:$D$782,СВЦЭМ!$A$39:$A$782,$A99,СВЦЭМ!$B$39:$B$782,L$83)+'СЕТ СН'!$H$11+СВЦЭМ!$D$10+'СЕТ СН'!$H$6-'СЕТ СН'!$H$23</f>
        <v>759.92657970999994</v>
      </c>
      <c r="M99" s="36">
        <f>SUMIFS(СВЦЭМ!$D$39:$D$782,СВЦЭМ!$A$39:$A$782,$A99,СВЦЭМ!$B$39:$B$782,M$83)+'СЕТ СН'!$H$11+СВЦЭМ!$D$10+'СЕТ СН'!$H$6-'СЕТ СН'!$H$23</f>
        <v>796.32049422</v>
      </c>
      <c r="N99" s="36">
        <f>SUMIFS(СВЦЭМ!$D$39:$D$782,СВЦЭМ!$A$39:$A$782,$A99,СВЦЭМ!$B$39:$B$782,N$83)+'СЕТ СН'!$H$11+СВЦЭМ!$D$10+'СЕТ СН'!$H$6-'СЕТ СН'!$H$23</f>
        <v>858.27529738999999</v>
      </c>
      <c r="O99" s="36">
        <f>SUMIFS(СВЦЭМ!$D$39:$D$782,СВЦЭМ!$A$39:$A$782,$A99,СВЦЭМ!$B$39:$B$782,O$83)+'СЕТ СН'!$H$11+СВЦЭМ!$D$10+'СЕТ СН'!$H$6-'СЕТ СН'!$H$23</f>
        <v>881.89121690000002</v>
      </c>
      <c r="P99" s="36">
        <f>SUMIFS(СВЦЭМ!$D$39:$D$782,СВЦЭМ!$A$39:$A$782,$A99,СВЦЭМ!$B$39:$B$782,P$83)+'СЕТ СН'!$H$11+СВЦЭМ!$D$10+'СЕТ СН'!$H$6-'СЕТ СН'!$H$23</f>
        <v>884.70084011999995</v>
      </c>
      <c r="Q99" s="36">
        <f>SUMIFS(СВЦЭМ!$D$39:$D$782,СВЦЭМ!$A$39:$A$782,$A99,СВЦЭМ!$B$39:$B$782,Q$83)+'СЕТ СН'!$H$11+СВЦЭМ!$D$10+'СЕТ СН'!$H$6-'СЕТ СН'!$H$23</f>
        <v>885.89064587999997</v>
      </c>
      <c r="R99" s="36">
        <f>SUMIFS(СВЦЭМ!$D$39:$D$782,СВЦЭМ!$A$39:$A$782,$A99,СВЦЭМ!$B$39:$B$782,R$83)+'СЕТ СН'!$H$11+СВЦЭМ!$D$10+'СЕТ СН'!$H$6-'СЕТ СН'!$H$23</f>
        <v>866.02708812999992</v>
      </c>
      <c r="S99" s="36">
        <f>SUMIFS(СВЦЭМ!$D$39:$D$782,СВЦЭМ!$A$39:$A$782,$A99,СВЦЭМ!$B$39:$B$782,S$83)+'СЕТ СН'!$H$11+СВЦЭМ!$D$10+'СЕТ СН'!$H$6-'СЕТ СН'!$H$23</f>
        <v>807.94316113999992</v>
      </c>
      <c r="T99" s="36">
        <f>SUMIFS(СВЦЭМ!$D$39:$D$782,СВЦЭМ!$A$39:$A$782,$A99,СВЦЭМ!$B$39:$B$782,T$83)+'СЕТ СН'!$H$11+СВЦЭМ!$D$10+'СЕТ СН'!$H$6-'СЕТ СН'!$H$23</f>
        <v>755.61446036999996</v>
      </c>
      <c r="U99" s="36">
        <f>SUMIFS(СВЦЭМ!$D$39:$D$782,СВЦЭМ!$A$39:$A$782,$A99,СВЦЭМ!$B$39:$B$782,U$83)+'СЕТ СН'!$H$11+СВЦЭМ!$D$10+'СЕТ СН'!$H$6-'СЕТ СН'!$H$23</f>
        <v>735.40910548999989</v>
      </c>
      <c r="V99" s="36">
        <f>SUMIFS(СВЦЭМ!$D$39:$D$782,СВЦЭМ!$A$39:$A$782,$A99,СВЦЭМ!$B$39:$B$782,V$83)+'СЕТ СН'!$H$11+СВЦЭМ!$D$10+'СЕТ СН'!$H$6-'СЕТ СН'!$H$23</f>
        <v>713.75105388999998</v>
      </c>
      <c r="W99" s="36">
        <f>SUMIFS(СВЦЭМ!$D$39:$D$782,СВЦЭМ!$A$39:$A$782,$A99,СВЦЭМ!$B$39:$B$782,W$83)+'СЕТ СН'!$H$11+СВЦЭМ!$D$10+'СЕТ СН'!$H$6-'СЕТ СН'!$H$23</f>
        <v>695.78961328000003</v>
      </c>
      <c r="X99" s="36">
        <f>SUMIFS(СВЦЭМ!$D$39:$D$782,СВЦЭМ!$A$39:$A$782,$A99,СВЦЭМ!$B$39:$B$782,X$83)+'СЕТ СН'!$H$11+СВЦЭМ!$D$10+'СЕТ СН'!$H$6-'СЕТ СН'!$H$23</f>
        <v>704.57192017999989</v>
      </c>
      <c r="Y99" s="36">
        <f>SUMIFS(СВЦЭМ!$D$39:$D$782,СВЦЭМ!$A$39:$A$782,$A99,СВЦЭМ!$B$39:$B$782,Y$83)+'СЕТ СН'!$H$11+СВЦЭМ!$D$10+'СЕТ СН'!$H$6-'СЕТ СН'!$H$23</f>
        <v>726.23241268000004</v>
      </c>
    </row>
    <row r="100" spans="1:25" ht="15.75" x14ac:dyDescent="0.2">
      <c r="A100" s="35">
        <f t="shared" si="2"/>
        <v>44364</v>
      </c>
      <c r="B100" s="36">
        <f>SUMIFS(СВЦЭМ!$D$39:$D$782,СВЦЭМ!$A$39:$A$782,$A100,СВЦЭМ!$B$39:$B$782,B$83)+'СЕТ СН'!$H$11+СВЦЭМ!$D$10+'СЕТ СН'!$H$6-'СЕТ СН'!$H$23</f>
        <v>796.65500369999995</v>
      </c>
      <c r="C100" s="36">
        <f>SUMIFS(СВЦЭМ!$D$39:$D$782,СВЦЭМ!$A$39:$A$782,$A100,СВЦЭМ!$B$39:$B$782,C$83)+'СЕТ СН'!$H$11+СВЦЭМ!$D$10+'СЕТ СН'!$H$6-'СЕТ СН'!$H$23</f>
        <v>888.9955817</v>
      </c>
      <c r="D100" s="36">
        <f>SUMIFS(СВЦЭМ!$D$39:$D$782,СВЦЭМ!$A$39:$A$782,$A100,СВЦЭМ!$B$39:$B$782,D$83)+'СЕТ СН'!$H$11+СВЦЭМ!$D$10+'СЕТ СН'!$H$6-'СЕТ СН'!$H$23</f>
        <v>903.41674606999993</v>
      </c>
      <c r="E100" s="36">
        <f>SUMIFS(СВЦЭМ!$D$39:$D$782,СВЦЭМ!$A$39:$A$782,$A100,СВЦЭМ!$B$39:$B$782,E$83)+'СЕТ СН'!$H$11+СВЦЭМ!$D$10+'СЕТ СН'!$H$6-'СЕТ СН'!$H$23</f>
        <v>897.95001562999994</v>
      </c>
      <c r="F100" s="36">
        <f>SUMIFS(СВЦЭМ!$D$39:$D$782,СВЦЭМ!$A$39:$A$782,$A100,СВЦЭМ!$B$39:$B$782,F$83)+'СЕТ СН'!$H$11+СВЦЭМ!$D$10+'СЕТ СН'!$H$6-'СЕТ СН'!$H$23</f>
        <v>889.88711945</v>
      </c>
      <c r="G100" s="36">
        <f>SUMIFS(СВЦЭМ!$D$39:$D$782,СВЦЭМ!$A$39:$A$782,$A100,СВЦЭМ!$B$39:$B$782,G$83)+'СЕТ СН'!$H$11+СВЦЭМ!$D$10+'СЕТ СН'!$H$6-'СЕТ СН'!$H$23</f>
        <v>900.89314576999993</v>
      </c>
      <c r="H100" s="36">
        <f>SUMIFS(СВЦЭМ!$D$39:$D$782,СВЦЭМ!$A$39:$A$782,$A100,СВЦЭМ!$B$39:$B$782,H$83)+'СЕТ СН'!$H$11+СВЦЭМ!$D$10+'СЕТ СН'!$H$6-'СЕТ СН'!$H$23</f>
        <v>929.07250921000002</v>
      </c>
      <c r="I100" s="36">
        <f>SUMIFS(СВЦЭМ!$D$39:$D$782,СВЦЭМ!$A$39:$A$782,$A100,СВЦЭМ!$B$39:$B$782,I$83)+'СЕТ СН'!$H$11+СВЦЭМ!$D$10+'СЕТ СН'!$H$6-'СЕТ СН'!$H$23</f>
        <v>841.45247609</v>
      </c>
      <c r="J100" s="36">
        <f>SUMIFS(СВЦЭМ!$D$39:$D$782,СВЦЭМ!$A$39:$A$782,$A100,СВЦЭМ!$B$39:$B$782,J$83)+'СЕТ СН'!$H$11+СВЦЭМ!$D$10+'СЕТ СН'!$H$6-'СЕТ СН'!$H$23</f>
        <v>814.50507152</v>
      </c>
      <c r="K100" s="36">
        <f>SUMIFS(СВЦЭМ!$D$39:$D$782,СВЦЭМ!$A$39:$A$782,$A100,СВЦЭМ!$B$39:$B$782,K$83)+'СЕТ СН'!$H$11+СВЦЭМ!$D$10+'СЕТ СН'!$H$6-'СЕТ СН'!$H$23</f>
        <v>800.12744866999992</v>
      </c>
      <c r="L100" s="36">
        <f>SUMIFS(СВЦЭМ!$D$39:$D$782,СВЦЭМ!$A$39:$A$782,$A100,СВЦЭМ!$B$39:$B$782,L$83)+'СЕТ СН'!$H$11+СВЦЭМ!$D$10+'СЕТ СН'!$H$6-'СЕТ СН'!$H$23</f>
        <v>794.10981632999994</v>
      </c>
      <c r="M100" s="36">
        <f>SUMIFS(СВЦЭМ!$D$39:$D$782,СВЦЭМ!$A$39:$A$782,$A100,СВЦЭМ!$B$39:$B$782,M$83)+'СЕТ СН'!$H$11+СВЦЭМ!$D$10+'СЕТ СН'!$H$6-'СЕТ СН'!$H$23</f>
        <v>838.53732934999994</v>
      </c>
      <c r="N100" s="36">
        <f>SUMIFS(СВЦЭМ!$D$39:$D$782,СВЦЭМ!$A$39:$A$782,$A100,СВЦЭМ!$B$39:$B$782,N$83)+'СЕТ СН'!$H$11+СВЦЭМ!$D$10+'СЕТ СН'!$H$6-'СЕТ СН'!$H$23</f>
        <v>891.84549384000002</v>
      </c>
      <c r="O100" s="36">
        <f>SUMIFS(СВЦЭМ!$D$39:$D$782,СВЦЭМ!$A$39:$A$782,$A100,СВЦЭМ!$B$39:$B$782,O$83)+'СЕТ СН'!$H$11+СВЦЭМ!$D$10+'СЕТ СН'!$H$6-'СЕТ СН'!$H$23</f>
        <v>893.72357539999996</v>
      </c>
      <c r="P100" s="36">
        <f>SUMIFS(СВЦЭМ!$D$39:$D$782,СВЦЭМ!$A$39:$A$782,$A100,СВЦЭМ!$B$39:$B$782,P$83)+'СЕТ СН'!$H$11+СВЦЭМ!$D$10+'СЕТ СН'!$H$6-'СЕТ СН'!$H$23</f>
        <v>921.32285684999999</v>
      </c>
      <c r="Q100" s="36">
        <f>SUMIFS(СВЦЭМ!$D$39:$D$782,СВЦЭМ!$A$39:$A$782,$A100,СВЦЭМ!$B$39:$B$782,Q$83)+'СЕТ СН'!$H$11+СВЦЭМ!$D$10+'СЕТ СН'!$H$6-'СЕТ СН'!$H$23</f>
        <v>914.85803315999999</v>
      </c>
      <c r="R100" s="36">
        <f>SUMIFS(СВЦЭМ!$D$39:$D$782,СВЦЭМ!$A$39:$A$782,$A100,СВЦЭМ!$B$39:$B$782,R$83)+'СЕТ СН'!$H$11+СВЦЭМ!$D$10+'СЕТ СН'!$H$6-'СЕТ СН'!$H$23</f>
        <v>905.64292298999999</v>
      </c>
      <c r="S100" s="36">
        <f>SUMIFS(СВЦЭМ!$D$39:$D$782,СВЦЭМ!$A$39:$A$782,$A100,СВЦЭМ!$B$39:$B$782,S$83)+'СЕТ СН'!$H$11+СВЦЭМ!$D$10+'СЕТ СН'!$H$6-'СЕТ СН'!$H$23</f>
        <v>854.66928481000002</v>
      </c>
      <c r="T100" s="36">
        <f>SUMIFS(СВЦЭМ!$D$39:$D$782,СВЦЭМ!$A$39:$A$782,$A100,СВЦЭМ!$B$39:$B$782,T$83)+'СЕТ СН'!$H$11+СВЦЭМ!$D$10+'СЕТ СН'!$H$6-'СЕТ СН'!$H$23</f>
        <v>800.27047321999999</v>
      </c>
      <c r="U100" s="36">
        <f>SUMIFS(СВЦЭМ!$D$39:$D$782,СВЦЭМ!$A$39:$A$782,$A100,СВЦЭМ!$B$39:$B$782,U$83)+'СЕТ СН'!$H$11+СВЦЭМ!$D$10+'СЕТ СН'!$H$6-'СЕТ СН'!$H$23</f>
        <v>795.93410415999995</v>
      </c>
      <c r="V100" s="36">
        <f>SUMIFS(СВЦЭМ!$D$39:$D$782,СВЦЭМ!$A$39:$A$782,$A100,СВЦЭМ!$B$39:$B$782,V$83)+'СЕТ СН'!$H$11+СВЦЭМ!$D$10+'СЕТ СН'!$H$6-'СЕТ СН'!$H$23</f>
        <v>760.61582455999996</v>
      </c>
      <c r="W100" s="36">
        <f>SUMIFS(СВЦЭМ!$D$39:$D$782,СВЦЭМ!$A$39:$A$782,$A100,СВЦЭМ!$B$39:$B$782,W$83)+'СЕТ СН'!$H$11+СВЦЭМ!$D$10+'СЕТ СН'!$H$6-'СЕТ СН'!$H$23</f>
        <v>725.60585826999989</v>
      </c>
      <c r="X100" s="36">
        <f>SUMIFS(СВЦЭМ!$D$39:$D$782,СВЦЭМ!$A$39:$A$782,$A100,СВЦЭМ!$B$39:$B$782,X$83)+'СЕТ СН'!$H$11+СВЦЭМ!$D$10+'СЕТ СН'!$H$6-'СЕТ СН'!$H$23</f>
        <v>755.49960468999996</v>
      </c>
      <c r="Y100" s="36">
        <f>SUMIFS(СВЦЭМ!$D$39:$D$782,СВЦЭМ!$A$39:$A$782,$A100,СВЦЭМ!$B$39:$B$782,Y$83)+'СЕТ СН'!$H$11+СВЦЭМ!$D$10+'СЕТ СН'!$H$6-'СЕТ СН'!$H$23</f>
        <v>760.76801427999999</v>
      </c>
    </row>
    <row r="101" spans="1:25" ht="15.75" x14ac:dyDescent="0.2">
      <c r="A101" s="35">
        <f t="shared" si="2"/>
        <v>44365</v>
      </c>
      <c r="B101" s="36">
        <f>SUMIFS(СВЦЭМ!$D$39:$D$782,СВЦЭМ!$A$39:$A$782,$A101,СВЦЭМ!$B$39:$B$782,B$83)+'СЕТ СН'!$H$11+СВЦЭМ!$D$10+'СЕТ СН'!$H$6-'СЕТ СН'!$H$23</f>
        <v>804.54463907000002</v>
      </c>
      <c r="C101" s="36">
        <f>SUMIFS(СВЦЭМ!$D$39:$D$782,СВЦЭМ!$A$39:$A$782,$A101,СВЦЭМ!$B$39:$B$782,C$83)+'СЕТ СН'!$H$11+СВЦЭМ!$D$10+'СЕТ СН'!$H$6-'СЕТ СН'!$H$23</f>
        <v>878.15263815999992</v>
      </c>
      <c r="D101" s="36">
        <f>SUMIFS(СВЦЭМ!$D$39:$D$782,СВЦЭМ!$A$39:$A$782,$A101,СВЦЭМ!$B$39:$B$782,D$83)+'СЕТ СН'!$H$11+СВЦЭМ!$D$10+'СЕТ СН'!$H$6-'СЕТ СН'!$H$23</f>
        <v>894.35446078999996</v>
      </c>
      <c r="E101" s="36">
        <f>SUMIFS(СВЦЭМ!$D$39:$D$782,СВЦЭМ!$A$39:$A$782,$A101,СВЦЭМ!$B$39:$B$782,E$83)+'СЕТ СН'!$H$11+СВЦЭМ!$D$10+'СЕТ СН'!$H$6-'СЕТ СН'!$H$23</f>
        <v>883.43552492999993</v>
      </c>
      <c r="F101" s="36">
        <f>SUMIFS(СВЦЭМ!$D$39:$D$782,СВЦЭМ!$A$39:$A$782,$A101,СВЦЭМ!$B$39:$B$782,F$83)+'СЕТ СН'!$H$11+СВЦЭМ!$D$10+'СЕТ СН'!$H$6-'СЕТ СН'!$H$23</f>
        <v>881.46125496000002</v>
      </c>
      <c r="G101" s="36">
        <f>SUMIFS(СВЦЭМ!$D$39:$D$782,СВЦЭМ!$A$39:$A$782,$A101,СВЦЭМ!$B$39:$B$782,G$83)+'СЕТ СН'!$H$11+СВЦЭМ!$D$10+'СЕТ СН'!$H$6-'СЕТ СН'!$H$23</f>
        <v>893.72656052999992</v>
      </c>
      <c r="H101" s="36">
        <f>SUMIFS(СВЦЭМ!$D$39:$D$782,СВЦЭМ!$A$39:$A$782,$A101,СВЦЭМ!$B$39:$B$782,H$83)+'СЕТ СН'!$H$11+СВЦЭМ!$D$10+'СЕТ СН'!$H$6-'СЕТ СН'!$H$23</f>
        <v>930.52423529999999</v>
      </c>
      <c r="I101" s="36">
        <f>SUMIFS(СВЦЭМ!$D$39:$D$782,СВЦЭМ!$A$39:$A$782,$A101,СВЦЭМ!$B$39:$B$782,I$83)+'СЕТ СН'!$H$11+СВЦЭМ!$D$10+'СЕТ СН'!$H$6-'СЕТ СН'!$H$23</f>
        <v>848.28217784999993</v>
      </c>
      <c r="J101" s="36">
        <f>SUMIFS(СВЦЭМ!$D$39:$D$782,СВЦЭМ!$A$39:$A$782,$A101,СВЦЭМ!$B$39:$B$782,J$83)+'СЕТ СН'!$H$11+СВЦЭМ!$D$10+'СЕТ СН'!$H$6-'СЕТ СН'!$H$23</f>
        <v>775.04934428000001</v>
      </c>
      <c r="K101" s="36">
        <f>SUMIFS(СВЦЭМ!$D$39:$D$782,СВЦЭМ!$A$39:$A$782,$A101,СВЦЭМ!$B$39:$B$782,K$83)+'СЕТ СН'!$H$11+СВЦЭМ!$D$10+'СЕТ СН'!$H$6-'СЕТ СН'!$H$23</f>
        <v>782.23021704999996</v>
      </c>
      <c r="L101" s="36">
        <f>SUMIFS(СВЦЭМ!$D$39:$D$782,СВЦЭМ!$A$39:$A$782,$A101,СВЦЭМ!$B$39:$B$782,L$83)+'СЕТ СН'!$H$11+СВЦЭМ!$D$10+'СЕТ СН'!$H$6-'СЕТ СН'!$H$23</f>
        <v>768.22854272999996</v>
      </c>
      <c r="M101" s="36">
        <f>SUMIFS(СВЦЭМ!$D$39:$D$782,СВЦЭМ!$A$39:$A$782,$A101,СВЦЭМ!$B$39:$B$782,M$83)+'СЕТ СН'!$H$11+СВЦЭМ!$D$10+'СЕТ СН'!$H$6-'СЕТ СН'!$H$23</f>
        <v>799.58605079999995</v>
      </c>
      <c r="N101" s="36">
        <f>SUMIFS(СВЦЭМ!$D$39:$D$782,СВЦЭМ!$A$39:$A$782,$A101,СВЦЭМ!$B$39:$B$782,N$83)+'СЕТ СН'!$H$11+СВЦЭМ!$D$10+'СЕТ СН'!$H$6-'СЕТ СН'!$H$23</f>
        <v>848.78293365999991</v>
      </c>
      <c r="O101" s="36">
        <f>SUMIFS(СВЦЭМ!$D$39:$D$782,СВЦЭМ!$A$39:$A$782,$A101,СВЦЭМ!$B$39:$B$782,O$83)+'СЕТ СН'!$H$11+СВЦЭМ!$D$10+'СЕТ СН'!$H$6-'СЕТ СН'!$H$23</f>
        <v>909.85146471999997</v>
      </c>
      <c r="P101" s="36">
        <f>SUMIFS(СВЦЭМ!$D$39:$D$782,СВЦЭМ!$A$39:$A$782,$A101,СВЦЭМ!$B$39:$B$782,P$83)+'СЕТ СН'!$H$11+СВЦЭМ!$D$10+'СЕТ СН'!$H$6-'СЕТ СН'!$H$23</f>
        <v>928.56619791999992</v>
      </c>
      <c r="Q101" s="36">
        <f>SUMIFS(СВЦЭМ!$D$39:$D$782,СВЦЭМ!$A$39:$A$782,$A101,СВЦЭМ!$B$39:$B$782,Q$83)+'СЕТ СН'!$H$11+СВЦЭМ!$D$10+'СЕТ СН'!$H$6-'СЕТ СН'!$H$23</f>
        <v>924.82499640999993</v>
      </c>
      <c r="R101" s="36">
        <f>SUMIFS(СВЦЭМ!$D$39:$D$782,СВЦЭМ!$A$39:$A$782,$A101,СВЦЭМ!$B$39:$B$782,R$83)+'СЕТ СН'!$H$11+СВЦЭМ!$D$10+'СЕТ СН'!$H$6-'СЕТ СН'!$H$23</f>
        <v>873.11058690999994</v>
      </c>
      <c r="S101" s="36">
        <f>SUMIFS(СВЦЭМ!$D$39:$D$782,СВЦЭМ!$A$39:$A$782,$A101,СВЦЭМ!$B$39:$B$782,S$83)+'СЕТ СН'!$H$11+СВЦЭМ!$D$10+'СЕТ СН'!$H$6-'СЕТ СН'!$H$23</f>
        <v>810.36904778999997</v>
      </c>
      <c r="T101" s="36">
        <f>SUMIFS(СВЦЭМ!$D$39:$D$782,СВЦЭМ!$A$39:$A$782,$A101,СВЦЭМ!$B$39:$B$782,T$83)+'СЕТ СН'!$H$11+СВЦЭМ!$D$10+'СЕТ СН'!$H$6-'СЕТ СН'!$H$23</f>
        <v>772.59102146999999</v>
      </c>
      <c r="U101" s="36">
        <f>SUMIFS(СВЦЭМ!$D$39:$D$782,СВЦЭМ!$A$39:$A$782,$A101,СВЦЭМ!$B$39:$B$782,U$83)+'СЕТ СН'!$H$11+СВЦЭМ!$D$10+'СЕТ СН'!$H$6-'СЕТ СН'!$H$23</f>
        <v>772.46795926999994</v>
      </c>
      <c r="V101" s="36">
        <f>SUMIFS(СВЦЭМ!$D$39:$D$782,СВЦЭМ!$A$39:$A$782,$A101,СВЦЭМ!$B$39:$B$782,V$83)+'СЕТ СН'!$H$11+СВЦЭМ!$D$10+'СЕТ СН'!$H$6-'СЕТ СН'!$H$23</f>
        <v>771.97929458999999</v>
      </c>
      <c r="W101" s="36">
        <f>SUMIFS(СВЦЭМ!$D$39:$D$782,СВЦЭМ!$A$39:$A$782,$A101,СВЦЭМ!$B$39:$B$782,W$83)+'СЕТ СН'!$H$11+СВЦЭМ!$D$10+'СЕТ СН'!$H$6-'СЕТ СН'!$H$23</f>
        <v>779.14585926999996</v>
      </c>
      <c r="X101" s="36">
        <f>SUMIFS(СВЦЭМ!$D$39:$D$782,СВЦЭМ!$A$39:$A$782,$A101,СВЦЭМ!$B$39:$B$782,X$83)+'СЕТ СН'!$H$11+СВЦЭМ!$D$10+'СЕТ СН'!$H$6-'СЕТ СН'!$H$23</f>
        <v>772.18991800999993</v>
      </c>
      <c r="Y101" s="36">
        <f>SUMIFS(СВЦЭМ!$D$39:$D$782,СВЦЭМ!$A$39:$A$782,$A101,СВЦЭМ!$B$39:$B$782,Y$83)+'СЕТ СН'!$H$11+СВЦЭМ!$D$10+'СЕТ СН'!$H$6-'СЕТ СН'!$H$23</f>
        <v>780.06118762999995</v>
      </c>
    </row>
    <row r="102" spans="1:25" ht="15.75" x14ac:dyDescent="0.2">
      <c r="A102" s="35">
        <f t="shared" si="2"/>
        <v>44366</v>
      </c>
      <c r="B102" s="36">
        <f>SUMIFS(СВЦЭМ!$D$39:$D$782,СВЦЭМ!$A$39:$A$782,$A102,СВЦЭМ!$B$39:$B$782,B$83)+'СЕТ СН'!$H$11+СВЦЭМ!$D$10+'СЕТ СН'!$H$6-'СЕТ СН'!$H$23</f>
        <v>672.38759569000001</v>
      </c>
      <c r="C102" s="36">
        <f>SUMIFS(СВЦЭМ!$D$39:$D$782,СВЦЭМ!$A$39:$A$782,$A102,СВЦЭМ!$B$39:$B$782,C$83)+'СЕТ СН'!$H$11+СВЦЭМ!$D$10+'СЕТ СН'!$H$6-'СЕТ СН'!$H$23</f>
        <v>738.79785453</v>
      </c>
      <c r="D102" s="36">
        <f>SUMIFS(СВЦЭМ!$D$39:$D$782,СВЦЭМ!$A$39:$A$782,$A102,СВЦЭМ!$B$39:$B$782,D$83)+'СЕТ СН'!$H$11+СВЦЭМ!$D$10+'СЕТ СН'!$H$6-'СЕТ СН'!$H$23</f>
        <v>802.07008188999998</v>
      </c>
      <c r="E102" s="36">
        <f>SUMIFS(СВЦЭМ!$D$39:$D$782,СВЦЭМ!$A$39:$A$782,$A102,СВЦЭМ!$B$39:$B$782,E$83)+'СЕТ СН'!$H$11+СВЦЭМ!$D$10+'СЕТ СН'!$H$6-'СЕТ СН'!$H$23</f>
        <v>814.13029468000002</v>
      </c>
      <c r="F102" s="36">
        <f>SUMIFS(СВЦЭМ!$D$39:$D$782,СВЦЭМ!$A$39:$A$782,$A102,СВЦЭМ!$B$39:$B$782,F$83)+'СЕТ СН'!$H$11+СВЦЭМ!$D$10+'СЕТ СН'!$H$6-'СЕТ СН'!$H$23</f>
        <v>816.79096893999997</v>
      </c>
      <c r="G102" s="36">
        <f>SUMIFS(СВЦЭМ!$D$39:$D$782,СВЦЭМ!$A$39:$A$782,$A102,СВЦЭМ!$B$39:$B$782,G$83)+'СЕТ СН'!$H$11+СВЦЭМ!$D$10+'СЕТ СН'!$H$6-'СЕТ СН'!$H$23</f>
        <v>810.38912310000001</v>
      </c>
      <c r="H102" s="36">
        <f>SUMIFS(СВЦЭМ!$D$39:$D$782,СВЦЭМ!$A$39:$A$782,$A102,СВЦЭМ!$B$39:$B$782,H$83)+'СЕТ СН'!$H$11+СВЦЭМ!$D$10+'СЕТ СН'!$H$6-'СЕТ СН'!$H$23</f>
        <v>791.26589982999997</v>
      </c>
      <c r="I102" s="36">
        <f>SUMIFS(СВЦЭМ!$D$39:$D$782,СВЦЭМ!$A$39:$A$782,$A102,СВЦЭМ!$B$39:$B$782,I$83)+'СЕТ СН'!$H$11+СВЦЭМ!$D$10+'СЕТ СН'!$H$6-'СЕТ СН'!$H$23</f>
        <v>720.81196893999993</v>
      </c>
      <c r="J102" s="36">
        <f>SUMIFS(СВЦЭМ!$D$39:$D$782,СВЦЭМ!$A$39:$A$782,$A102,СВЦЭМ!$B$39:$B$782,J$83)+'СЕТ СН'!$H$11+СВЦЭМ!$D$10+'СЕТ СН'!$H$6-'СЕТ СН'!$H$23</f>
        <v>650.59484496000005</v>
      </c>
      <c r="K102" s="36">
        <f>SUMIFS(СВЦЭМ!$D$39:$D$782,СВЦЭМ!$A$39:$A$782,$A102,СВЦЭМ!$B$39:$B$782,K$83)+'СЕТ СН'!$H$11+СВЦЭМ!$D$10+'СЕТ СН'!$H$6-'СЕТ СН'!$H$23</f>
        <v>655.07224887000007</v>
      </c>
      <c r="L102" s="36">
        <f>SUMIFS(СВЦЭМ!$D$39:$D$782,СВЦЭМ!$A$39:$A$782,$A102,СВЦЭМ!$B$39:$B$782,L$83)+'СЕТ СН'!$H$11+СВЦЭМ!$D$10+'СЕТ СН'!$H$6-'СЕТ СН'!$H$23</f>
        <v>680.89730122000003</v>
      </c>
      <c r="M102" s="36">
        <f>SUMIFS(СВЦЭМ!$D$39:$D$782,СВЦЭМ!$A$39:$A$782,$A102,СВЦЭМ!$B$39:$B$782,M$83)+'СЕТ СН'!$H$11+СВЦЭМ!$D$10+'СЕТ СН'!$H$6-'СЕТ СН'!$H$23</f>
        <v>676.55144588999997</v>
      </c>
      <c r="N102" s="36">
        <f>SUMIFS(СВЦЭМ!$D$39:$D$782,СВЦЭМ!$A$39:$A$782,$A102,СВЦЭМ!$B$39:$B$782,N$83)+'СЕТ СН'!$H$11+СВЦЭМ!$D$10+'СЕТ СН'!$H$6-'СЕТ СН'!$H$23</f>
        <v>717.58228982999992</v>
      </c>
      <c r="O102" s="36">
        <f>SUMIFS(СВЦЭМ!$D$39:$D$782,СВЦЭМ!$A$39:$A$782,$A102,СВЦЭМ!$B$39:$B$782,O$83)+'СЕТ СН'!$H$11+СВЦЭМ!$D$10+'СЕТ СН'!$H$6-'СЕТ СН'!$H$23</f>
        <v>761.77877623999996</v>
      </c>
      <c r="P102" s="36">
        <f>SUMIFS(СВЦЭМ!$D$39:$D$782,СВЦЭМ!$A$39:$A$782,$A102,СВЦЭМ!$B$39:$B$782,P$83)+'СЕТ СН'!$H$11+СВЦЭМ!$D$10+'СЕТ СН'!$H$6-'СЕТ СН'!$H$23</f>
        <v>772.70319277999999</v>
      </c>
      <c r="Q102" s="36">
        <f>SUMIFS(СВЦЭМ!$D$39:$D$782,СВЦЭМ!$A$39:$A$782,$A102,СВЦЭМ!$B$39:$B$782,Q$83)+'СЕТ СН'!$H$11+СВЦЭМ!$D$10+'СЕТ СН'!$H$6-'СЕТ СН'!$H$23</f>
        <v>774.81540251000001</v>
      </c>
      <c r="R102" s="36">
        <f>SUMIFS(СВЦЭМ!$D$39:$D$782,СВЦЭМ!$A$39:$A$782,$A102,СВЦЭМ!$B$39:$B$782,R$83)+'СЕТ СН'!$H$11+СВЦЭМ!$D$10+'СЕТ СН'!$H$6-'СЕТ СН'!$H$23</f>
        <v>736.40311370999996</v>
      </c>
      <c r="S102" s="36">
        <f>SUMIFS(СВЦЭМ!$D$39:$D$782,СВЦЭМ!$A$39:$A$782,$A102,СВЦЭМ!$B$39:$B$782,S$83)+'СЕТ СН'!$H$11+СВЦЭМ!$D$10+'СЕТ СН'!$H$6-'СЕТ СН'!$H$23</f>
        <v>688.08871755999996</v>
      </c>
      <c r="T102" s="36">
        <f>SUMIFS(СВЦЭМ!$D$39:$D$782,СВЦЭМ!$A$39:$A$782,$A102,СВЦЭМ!$B$39:$B$782,T$83)+'СЕТ СН'!$H$11+СВЦЭМ!$D$10+'СЕТ СН'!$H$6-'СЕТ СН'!$H$23</f>
        <v>655.93610189000003</v>
      </c>
      <c r="U102" s="36">
        <f>SUMIFS(СВЦЭМ!$D$39:$D$782,СВЦЭМ!$A$39:$A$782,$A102,СВЦЭМ!$B$39:$B$782,U$83)+'СЕТ СН'!$H$11+СВЦЭМ!$D$10+'СЕТ СН'!$H$6-'СЕТ СН'!$H$23</f>
        <v>646.28321034999999</v>
      </c>
      <c r="V102" s="36">
        <f>SUMIFS(СВЦЭМ!$D$39:$D$782,СВЦЭМ!$A$39:$A$782,$A102,СВЦЭМ!$B$39:$B$782,V$83)+'СЕТ СН'!$H$11+СВЦЭМ!$D$10+'СЕТ СН'!$H$6-'СЕТ СН'!$H$23</f>
        <v>645.16961009000011</v>
      </c>
      <c r="W102" s="36">
        <f>SUMIFS(СВЦЭМ!$D$39:$D$782,СВЦЭМ!$A$39:$A$782,$A102,СВЦЭМ!$B$39:$B$782,W$83)+'СЕТ СН'!$H$11+СВЦЭМ!$D$10+'СЕТ СН'!$H$6-'СЕТ СН'!$H$23</f>
        <v>651.61973089000003</v>
      </c>
      <c r="X102" s="36">
        <f>SUMIFS(СВЦЭМ!$D$39:$D$782,СВЦЭМ!$A$39:$A$782,$A102,СВЦЭМ!$B$39:$B$782,X$83)+'СЕТ СН'!$H$11+СВЦЭМ!$D$10+'СЕТ СН'!$H$6-'СЕТ СН'!$H$23</f>
        <v>646.01396879000004</v>
      </c>
      <c r="Y102" s="36">
        <f>SUMIFS(СВЦЭМ!$D$39:$D$782,СВЦЭМ!$A$39:$A$782,$A102,СВЦЭМ!$B$39:$B$782,Y$83)+'СЕТ СН'!$H$11+СВЦЭМ!$D$10+'СЕТ СН'!$H$6-'СЕТ СН'!$H$23</f>
        <v>662.65491072999998</v>
      </c>
    </row>
    <row r="103" spans="1:25" ht="15.75" x14ac:dyDescent="0.2">
      <c r="A103" s="35">
        <f t="shared" si="2"/>
        <v>44367</v>
      </c>
      <c r="B103" s="36">
        <f>SUMIFS(СВЦЭМ!$D$39:$D$782,СВЦЭМ!$A$39:$A$782,$A103,СВЦЭМ!$B$39:$B$782,B$83)+'СЕТ СН'!$H$11+СВЦЭМ!$D$10+'СЕТ СН'!$H$6-'СЕТ СН'!$H$23</f>
        <v>719.83828159999996</v>
      </c>
      <c r="C103" s="36">
        <f>SUMIFS(СВЦЭМ!$D$39:$D$782,СВЦЭМ!$A$39:$A$782,$A103,СВЦЭМ!$B$39:$B$782,C$83)+'СЕТ СН'!$H$11+СВЦЭМ!$D$10+'СЕТ СН'!$H$6-'СЕТ СН'!$H$23</f>
        <v>798.49451442999998</v>
      </c>
      <c r="D103" s="36">
        <f>SUMIFS(СВЦЭМ!$D$39:$D$782,СВЦЭМ!$A$39:$A$782,$A103,СВЦЭМ!$B$39:$B$782,D$83)+'СЕТ СН'!$H$11+СВЦЭМ!$D$10+'СЕТ СН'!$H$6-'СЕТ СН'!$H$23</f>
        <v>874.26889394</v>
      </c>
      <c r="E103" s="36">
        <f>SUMIFS(СВЦЭМ!$D$39:$D$782,СВЦЭМ!$A$39:$A$782,$A103,СВЦЭМ!$B$39:$B$782,E$83)+'СЕТ СН'!$H$11+СВЦЭМ!$D$10+'СЕТ СН'!$H$6-'СЕТ СН'!$H$23</f>
        <v>889.96963383999991</v>
      </c>
      <c r="F103" s="36">
        <f>SUMIFS(СВЦЭМ!$D$39:$D$782,СВЦЭМ!$A$39:$A$782,$A103,СВЦЭМ!$B$39:$B$782,F$83)+'СЕТ СН'!$H$11+СВЦЭМ!$D$10+'СЕТ СН'!$H$6-'СЕТ СН'!$H$23</f>
        <v>894.23329778999994</v>
      </c>
      <c r="G103" s="36">
        <f>SUMIFS(СВЦЭМ!$D$39:$D$782,СВЦЭМ!$A$39:$A$782,$A103,СВЦЭМ!$B$39:$B$782,G$83)+'СЕТ СН'!$H$11+СВЦЭМ!$D$10+'СЕТ СН'!$H$6-'СЕТ СН'!$H$23</f>
        <v>891.34901238999998</v>
      </c>
      <c r="H103" s="36">
        <f>SUMIFS(СВЦЭМ!$D$39:$D$782,СВЦЭМ!$A$39:$A$782,$A103,СВЦЭМ!$B$39:$B$782,H$83)+'СЕТ СН'!$H$11+СВЦЭМ!$D$10+'СЕТ СН'!$H$6-'СЕТ СН'!$H$23</f>
        <v>867.54070866999996</v>
      </c>
      <c r="I103" s="36">
        <f>SUMIFS(СВЦЭМ!$D$39:$D$782,СВЦЭМ!$A$39:$A$782,$A103,СВЦЭМ!$B$39:$B$782,I$83)+'СЕТ СН'!$H$11+СВЦЭМ!$D$10+'СЕТ СН'!$H$6-'СЕТ СН'!$H$23</f>
        <v>777.90663021</v>
      </c>
      <c r="J103" s="36">
        <f>SUMIFS(СВЦЭМ!$D$39:$D$782,СВЦЭМ!$A$39:$A$782,$A103,СВЦЭМ!$B$39:$B$782,J$83)+'СЕТ СН'!$H$11+СВЦЭМ!$D$10+'СЕТ СН'!$H$6-'СЕТ СН'!$H$23</f>
        <v>704.80303192999997</v>
      </c>
      <c r="K103" s="36">
        <f>SUMIFS(СВЦЭМ!$D$39:$D$782,СВЦЭМ!$A$39:$A$782,$A103,СВЦЭМ!$B$39:$B$782,K$83)+'СЕТ СН'!$H$11+СВЦЭМ!$D$10+'СЕТ СН'!$H$6-'СЕТ СН'!$H$23</f>
        <v>677.11820755999997</v>
      </c>
      <c r="L103" s="36">
        <f>SUMIFS(СВЦЭМ!$D$39:$D$782,СВЦЭМ!$A$39:$A$782,$A103,СВЦЭМ!$B$39:$B$782,L$83)+'СЕТ СН'!$H$11+СВЦЭМ!$D$10+'СЕТ СН'!$H$6-'СЕТ СН'!$H$23</f>
        <v>693.51157245000002</v>
      </c>
      <c r="M103" s="36">
        <f>SUMIFS(СВЦЭМ!$D$39:$D$782,СВЦЭМ!$A$39:$A$782,$A103,СВЦЭМ!$B$39:$B$782,M$83)+'СЕТ СН'!$H$11+СВЦЭМ!$D$10+'СЕТ СН'!$H$6-'СЕТ СН'!$H$23</f>
        <v>685.81759058</v>
      </c>
      <c r="N103" s="36">
        <f>SUMIFS(СВЦЭМ!$D$39:$D$782,СВЦЭМ!$A$39:$A$782,$A103,СВЦЭМ!$B$39:$B$782,N$83)+'СЕТ СН'!$H$11+СВЦЭМ!$D$10+'СЕТ СН'!$H$6-'СЕТ СН'!$H$23</f>
        <v>725.02176780000002</v>
      </c>
      <c r="O103" s="36">
        <f>SUMIFS(СВЦЭМ!$D$39:$D$782,СВЦЭМ!$A$39:$A$782,$A103,СВЦЭМ!$B$39:$B$782,O$83)+'СЕТ СН'!$H$11+СВЦЭМ!$D$10+'СЕТ СН'!$H$6-'СЕТ СН'!$H$23</f>
        <v>759.49411192999992</v>
      </c>
      <c r="P103" s="36">
        <f>SUMIFS(СВЦЭМ!$D$39:$D$782,СВЦЭМ!$A$39:$A$782,$A103,СВЦЭМ!$B$39:$B$782,P$83)+'СЕТ СН'!$H$11+СВЦЭМ!$D$10+'СЕТ СН'!$H$6-'СЕТ СН'!$H$23</f>
        <v>770.00609467999993</v>
      </c>
      <c r="Q103" s="36">
        <f>SUMIFS(СВЦЭМ!$D$39:$D$782,СВЦЭМ!$A$39:$A$782,$A103,СВЦЭМ!$B$39:$B$782,Q$83)+'СЕТ СН'!$H$11+СВЦЭМ!$D$10+'СЕТ СН'!$H$6-'СЕТ СН'!$H$23</f>
        <v>774.07603386999995</v>
      </c>
      <c r="R103" s="36">
        <f>SUMIFS(СВЦЭМ!$D$39:$D$782,СВЦЭМ!$A$39:$A$782,$A103,СВЦЭМ!$B$39:$B$782,R$83)+'СЕТ СН'!$H$11+СВЦЭМ!$D$10+'СЕТ СН'!$H$6-'СЕТ СН'!$H$23</f>
        <v>750.43839982999998</v>
      </c>
      <c r="S103" s="36">
        <f>SUMIFS(СВЦЭМ!$D$39:$D$782,СВЦЭМ!$A$39:$A$782,$A103,СВЦЭМ!$B$39:$B$782,S$83)+'СЕТ СН'!$H$11+СВЦЭМ!$D$10+'СЕТ СН'!$H$6-'СЕТ СН'!$H$23</f>
        <v>703.40899329999991</v>
      </c>
      <c r="T103" s="36">
        <f>SUMIFS(СВЦЭМ!$D$39:$D$782,СВЦЭМ!$A$39:$A$782,$A103,СВЦЭМ!$B$39:$B$782,T$83)+'СЕТ СН'!$H$11+СВЦЭМ!$D$10+'СЕТ СН'!$H$6-'СЕТ СН'!$H$23</f>
        <v>681.8444834500001</v>
      </c>
      <c r="U103" s="36">
        <f>SUMIFS(СВЦЭМ!$D$39:$D$782,СВЦЭМ!$A$39:$A$782,$A103,СВЦЭМ!$B$39:$B$782,U$83)+'СЕТ СН'!$H$11+СВЦЭМ!$D$10+'СЕТ СН'!$H$6-'СЕТ СН'!$H$23</f>
        <v>651.70015957999999</v>
      </c>
      <c r="V103" s="36">
        <f>SUMIFS(СВЦЭМ!$D$39:$D$782,СВЦЭМ!$A$39:$A$782,$A103,СВЦЭМ!$B$39:$B$782,V$83)+'СЕТ СН'!$H$11+СВЦЭМ!$D$10+'СЕТ СН'!$H$6-'СЕТ СН'!$H$23</f>
        <v>640.81775334999998</v>
      </c>
      <c r="W103" s="36">
        <f>SUMIFS(СВЦЭМ!$D$39:$D$782,СВЦЭМ!$A$39:$A$782,$A103,СВЦЭМ!$B$39:$B$782,W$83)+'СЕТ СН'!$H$11+СВЦЭМ!$D$10+'СЕТ СН'!$H$6-'СЕТ СН'!$H$23</f>
        <v>657.86275627000009</v>
      </c>
      <c r="X103" s="36">
        <f>SUMIFS(СВЦЭМ!$D$39:$D$782,СВЦЭМ!$A$39:$A$782,$A103,СВЦЭМ!$B$39:$B$782,X$83)+'СЕТ СН'!$H$11+СВЦЭМ!$D$10+'СЕТ СН'!$H$6-'СЕТ СН'!$H$23</f>
        <v>640.97755103999998</v>
      </c>
      <c r="Y103" s="36">
        <f>SUMIFS(СВЦЭМ!$D$39:$D$782,СВЦЭМ!$A$39:$A$782,$A103,СВЦЭМ!$B$39:$B$782,Y$83)+'СЕТ СН'!$H$11+СВЦЭМ!$D$10+'СЕТ СН'!$H$6-'СЕТ СН'!$H$23</f>
        <v>647.53938213000004</v>
      </c>
    </row>
    <row r="104" spans="1:25" ht="15.75" x14ac:dyDescent="0.2">
      <c r="A104" s="35">
        <f t="shared" si="2"/>
        <v>44368</v>
      </c>
      <c r="B104" s="36">
        <f>SUMIFS(СВЦЭМ!$D$39:$D$782,СВЦЭМ!$A$39:$A$782,$A104,СВЦЭМ!$B$39:$B$782,B$83)+'СЕТ СН'!$H$11+СВЦЭМ!$D$10+'СЕТ СН'!$H$6-'СЕТ СН'!$H$23</f>
        <v>746.14354710999999</v>
      </c>
      <c r="C104" s="36">
        <f>SUMIFS(СВЦЭМ!$D$39:$D$782,СВЦЭМ!$A$39:$A$782,$A104,СВЦЭМ!$B$39:$B$782,C$83)+'СЕТ СН'!$H$11+СВЦЭМ!$D$10+'СЕТ СН'!$H$6-'СЕТ СН'!$H$23</f>
        <v>821.41524423999999</v>
      </c>
      <c r="D104" s="36">
        <f>SUMIFS(СВЦЭМ!$D$39:$D$782,СВЦЭМ!$A$39:$A$782,$A104,СВЦЭМ!$B$39:$B$782,D$83)+'СЕТ СН'!$H$11+СВЦЭМ!$D$10+'СЕТ СН'!$H$6-'СЕТ СН'!$H$23</f>
        <v>874.30519128999993</v>
      </c>
      <c r="E104" s="36">
        <f>SUMIFS(СВЦЭМ!$D$39:$D$782,СВЦЭМ!$A$39:$A$782,$A104,СВЦЭМ!$B$39:$B$782,E$83)+'СЕТ СН'!$H$11+СВЦЭМ!$D$10+'СЕТ СН'!$H$6-'СЕТ СН'!$H$23</f>
        <v>887.35282490999998</v>
      </c>
      <c r="F104" s="36">
        <f>SUMIFS(СВЦЭМ!$D$39:$D$782,СВЦЭМ!$A$39:$A$782,$A104,СВЦЭМ!$B$39:$B$782,F$83)+'СЕТ СН'!$H$11+СВЦЭМ!$D$10+'СЕТ СН'!$H$6-'СЕТ СН'!$H$23</f>
        <v>888.83400572999994</v>
      </c>
      <c r="G104" s="36">
        <f>SUMIFS(СВЦЭМ!$D$39:$D$782,СВЦЭМ!$A$39:$A$782,$A104,СВЦЭМ!$B$39:$B$782,G$83)+'СЕТ СН'!$H$11+СВЦЭМ!$D$10+'СЕТ СН'!$H$6-'СЕТ СН'!$H$23</f>
        <v>888.40470553</v>
      </c>
      <c r="H104" s="36">
        <f>SUMIFS(СВЦЭМ!$D$39:$D$782,СВЦЭМ!$A$39:$A$782,$A104,СВЦЭМ!$B$39:$B$782,H$83)+'СЕТ СН'!$H$11+СВЦЭМ!$D$10+'СЕТ СН'!$H$6-'СЕТ СН'!$H$23</f>
        <v>840.50098529000002</v>
      </c>
      <c r="I104" s="36">
        <f>SUMIFS(СВЦЭМ!$D$39:$D$782,СВЦЭМ!$A$39:$A$782,$A104,СВЦЭМ!$B$39:$B$782,I$83)+'СЕТ СН'!$H$11+СВЦЭМ!$D$10+'СЕТ СН'!$H$6-'СЕТ СН'!$H$23</f>
        <v>770.49753525999995</v>
      </c>
      <c r="J104" s="36">
        <f>SUMIFS(СВЦЭМ!$D$39:$D$782,СВЦЭМ!$A$39:$A$782,$A104,СВЦЭМ!$B$39:$B$782,J$83)+'СЕТ СН'!$H$11+СВЦЭМ!$D$10+'СЕТ СН'!$H$6-'СЕТ СН'!$H$23</f>
        <v>701.02131855000005</v>
      </c>
      <c r="K104" s="36">
        <f>SUMIFS(СВЦЭМ!$D$39:$D$782,СВЦЭМ!$A$39:$A$782,$A104,СВЦЭМ!$B$39:$B$782,K$83)+'СЕТ СН'!$H$11+СВЦЭМ!$D$10+'СЕТ СН'!$H$6-'СЕТ СН'!$H$23</f>
        <v>689.6583091199999</v>
      </c>
      <c r="L104" s="36">
        <f>SUMIFS(СВЦЭМ!$D$39:$D$782,СВЦЭМ!$A$39:$A$782,$A104,СВЦЭМ!$B$39:$B$782,L$83)+'СЕТ СН'!$H$11+СВЦЭМ!$D$10+'СЕТ СН'!$H$6-'СЕТ СН'!$H$23</f>
        <v>700.97622543</v>
      </c>
      <c r="M104" s="36">
        <f>SUMIFS(СВЦЭМ!$D$39:$D$782,СВЦЭМ!$A$39:$A$782,$A104,СВЦЭМ!$B$39:$B$782,M$83)+'СЕТ СН'!$H$11+СВЦЭМ!$D$10+'СЕТ СН'!$H$6-'СЕТ СН'!$H$23</f>
        <v>696.49348623999992</v>
      </c>
      <c r="N104" s="36">
        <f>SUMIFS(СВЦЭМ!$D$39:$D$782,СВЦЭМ!$A$39:$A$782,$A104,СВЦЭМ!$B$39:$B$782,N$83)+'СЕТ СН'!$H$11+СВЦЭМ!$D$10+'СЕТ СН'!$H$6-'СЕТ СН'!$H$23</f>
        <v>744.39704634999998</v>
      </c>
      <c r="O104" s="36">
        <f>SUMIFS(СВЦЭМ!$D$39:$D$782,СВЦЭМ!$A$39:$A$782,$A104,СВЦЭМ!$B$39:$B$782,O$83)+'СЕТ СН'!$H$11+СВЦЭМ!$D$10+'СЕТ СН'!$H$6-'СЕТ СН'!$H$23</f>
        <v>771.19845182999995</v>
      </c>
      <c r="P104" s="36">
        <f>SUMIFS(СВЦЭМ!$D$39:$D$782,СВЦЭМ!$A$39:$A$782,$A104,СВЦЭМ!$B$39:$B$782,P$83)+'СЕТ СН'!$H$11+СВЦЭМ!$D$10+'СЕТ СН'!$H$6-'СЕТ СН'!$H$23</f>
        <v>778.61567372000002</v>
      </c>
      <c r="Q104" s="36">
        <f>SUMIFS(СВЦЭМ!$D$39:$D$782,СВЦЭМ!$A$39:$A$782,$A104,СВЦЭМ!$B$39:$B$782,Q$83)+'СЕТ СН'!$H$11+СВЦЭМ!$D$10+'СЕТ СН'!$H$6-'СЕТ СН'!$H$23</f>
        <v>783.08379359999992</v>
      </c>
      <c r="R104" s="36">
        <f>SUMIFS(СВЦЭМ!$D$39:$D$782,СВЦЭМ!$A$39:$A$782,$A104,СВЦЭМ!$B$39:$B$782,R$83)+'СЕТ СН'!$H$11+СВЦЭМ!$D$10+'СЕТ СН'!$H$6-'СЕТ СН'!$H$23</f>
        <v>757.67051027000002</v>
      </c>
      <c r="S104" s="36">
        <f>SUMIFS(СВЦЭМ!$D$39:$D$782,СВЦЭМ!$A$39:$A$782,$A104,СВЦЭМ!$B$39:$B$782,S$83)+'СЕТ СН'!$H$11+СВЦЭМ!$D$10+'СЕТ СН'!$H$6-'СЕТ СН'!$H$23</f>
        <v>755.23728153999991</v>
      </c>
      <c r="T104" s="36">
        <f>SUMIFS(СВЦЭМ!$D$39:$D$782,СВЦЭМ!$A$39:$A$782,$A104,СВЦЭМ!$B$39:$B$782,T$83)+'СЕТ СН'!$H$11+СВЦЭМ!$D$10+'СЕТ СН'!$H$6-'СЕТ СН'!$H$23</f>
        <v>788.20559145999994</v>
      </c>
      <c r="U104" s="36">
        <f>SUMIFS(СВЦЭМ!$D$39:$D$782,СВЦЭМ!$A$39:$A$782,$A104,СВЦЭМ!$B$39:$B$782,U$83)+'СЕТ СН'!$H$11+СВЦЭМ!$D$10+'СЕТ СН'!$H$6-'СЕТ СН'!$H$23</f>
        <v>754.21172122999997</v>
      </c>
      <c r="V104" s="36">
        <f>SUMIFS(СВЦЭМ!$D$39:$D$782,СВЦЭМ!$A$39:$A$782,$A104,СВЦЭМ!$B$39:$B$782,V$83)+'СЕТ СН'!$H$11+СВЦЭМ!$D$10+'СЕТ СН'!$H$6-'СЕТ СН'!$H$23</f>
        <v>719.01637316999995</v>
      </c>
      <c r="W104" s="36">
        <f>SUMIFS(СВЦЭМ!$D$39:$D$782,СВЦЭМ!$A$39:$A$782,$A104,СВЦЭМ!$B$39:$B$782,W$83)+'СЕТ СН'!$H$11+СВЦЭМ!$D$10+'СЕТ СН'!$H$6-'СЕТ СН'!$H$23</f>
        <v>728.87294525000004</v>
      </c>
      <c r="X104" s="36">
        <f>SUMIFS(СВЦЭМ!$D$39:$D$782,СВЦЭМ!$A$39:$A$782,$A104,СВЦЭМ!$B$39:$B$782,X$83)+'СЕТ СН'!$H$11+СВЦЭМ!$D$10+'СЕТ СН'!$H$6-'СЕТ СН'!$H$23</f>
        <v>705.39994403999992</v>
      </c>
      <c r="Y104" s="36">
        <f>SUMIFS(СВЦЭМ!$D$39:$D$782,СВЦЭМ!$A$39:$A$782,$A104,СВЦЭМ!$B$39:$B$782,Y$83)+'СЕТ СН'!$H$11+СВЦЭМ!$D$10+'СЕТ СН'!$H$6-'СЕТ СН'!$H$23</f>
        <v>676.47219053000003</v>
      </c>
    </row>
    <row r="105" spans="1:25" ht="15.75" x14ac:dyDescent="0.2">
      <c r="A105" s="35">
        <f t="shared" si="2"/>
        <v>44369</v>
      </c>
      <c r="B105" s="36">
        <f>SUMIFS(СВЦЭМ!$D$39:$D$782,СВЦЭМ!$A$39:$A$782,$A105,СВЦЭМ!$B$39:$B$782,B$83)+'СЕТ СН'!$H$11+СВЦЭМ!$D$10+'СЕТ СН'!$H$6-'СЕТ СН'!$H$23</f>
        <v>782.19395258999998</v>
      </c>
      <c r="C105" s="36">
        <f>SUMIFS(СВЦЭМ!$D$39:$D$782,СВЦЭМ!$A$39:$A$782,$A105,СВЦЭМ!$B$39:$B$782,C$83)+'СЕТ СН'!$H$11+СВЦЭМ!$D$10+'СЕТ СН'!$H$6-'СЕТ СН'!$H$23</f>
        <v>862.95502285999999</v>
      </c>
      <c r="D105" s="36">
        <f>SUMIFS(СВЦЭМ!$D$39:$D$782,СВЦЭМ!$A$39:$A$782,$A105,СВЦЭМ!$B$39:$B$782,D$83)+'СЕТ СН'!$H$11+СВЦЭМ!$D$10+'СЕТ СН'!$H$6-'СЕТ СН'!$H$23</f>
        <v>926.04522947999999</v>
      </c>
      <c r="E105" s="36">
        <f>SUMIFS(СВЦЭМ!$D$39:$D$782,СВЦЭМ!$A$39:$A$782,$A105,СВЦЭМ!$B$39:$B$782,E$83)+'СЕТ СН'!$H$11+СВЦЭМ!$D$10+'СЕТ СН'!$H$6-'СЕТ СН'!$H$23</f>
        <v>920.52778374000002</v>
      </c>
      <c r="F105" s="36">
        <f>SUMIFS(СВЦЭМ!$D$39:$D$782,СВЦЭМ!$A$39:$A$782,$A105,СВЦЭМ!$B$39:$B$782,F$83)+'СЕТ СН'!$H$11+СВЦЭМ!$D$10+'СЕТ СН'!$H$6-'СЕТ СН'!$H$23</f>
        <v>916.45017768000002</v>
      </c>
      <c r="G105" s="36">
        <f>SUMIFS(СВЦЭМ!$D$39:$D$782,СВЦЭМ!$A$39:$A$782,$A105,СВЦЭМ!$B$39:$B$782,G$83)+'СЕТ СН'!$H$11+СВЦЭМ!$D$10+'СЕТ СН'!$H$6-'СЕТ СН'!$H$23</f>
        <v>918.67791634000002</v>
      </c>
      <c r="H105" s="36">
        <f>SUMIFS(СВЦЭМ!$D$39:$D$782,СВЦЭМ!$A$39:$A$782,$A105,СВЦЭМ!$B$39:$B$782,H$83)+'СЕТ СН'!$H$11+СВЦЭМ!$D$10+'СЕТ СН'!$H$6-'СЕТ СН'!$H$23</f>
        <v>892.04400758999998</v>
      </c>
      <c r="I105" s="36">
        <f>SUMIFS(СВЦЭМ!$D$39:$D$782,СВЦЭМ!$A$39:$A$782,$A105,СВЦЭМ!$B$39:$B$782,I$83)+'СЕТ СН'!$H$11+СВЦЭМ!$D$10+'СЕТ СН'!$H$6-'СЕТ СН'!$H$23</f>
        <v>788.09101063999992</v>
      </c>
      <c r="J105" s="36">
        <f>SUMIFS(СВЦЭМ!$D$39:$D$782,СВЦЭМ!$A$39:$A$782,$A105,СВЦЭМ!$B$39:$B$782,J$83)+'СЕТ СН'!$H$11+СВЦЭМ!$D$10+'СЕТ СН'!$H$6-'СЕТ СН'!$H$23</f>
        <v>709.92136491999997</v>
      </c>
      <c r="K105" s="36">
        <f>SUMIFS(СВЦЭМ!$D$39:$D$782,СВЦЭМ!$A$39:$A$782,$A105,СВЦЭМ!$B$39:$B$782,K$83)+'СЕТ СН'!$H$11+СВЦЭМ!$D$10+'СЕТ СН'!$H$6-'СЕТ СН'!$H$23</f>
        <v>735.89541919999999</v>
      </c>
      <c r="L105" s="36">
        <f>SUMIFS(СВЦЭМ!$D$39:$D$782,СВЦЭМ!$A$39:$A$782,$A105,СВЦЭМ!$B$39:$B$782,L$83)+'СЕТ СН'!$H$11+СВЦЭМ!$D$10+'СЕТ СН'!$H$6-'СЕТ СН'!$H$23</f>
        <v>744.20203465999998</v>
      </c>
      <c r="M105" s="36">
        <f>SUMIFS(СВЦЭМ!$D$39:$D$782,СВЦЭМ!$A$39:$A$782,$A105,СВЦЭМ!$B$39:$B$782,M$83)+'СЕТ СН'!$H$11+СВЦЭМ!$D$10+'СЕТ СН'!$H$6-'СЕТ СН'!$H$23</f>
        <v>744.21230558000002</v>
      </c>
      <c r="N105" s="36">
        <f>SUMIFS(СВЦЭМ!$D$39:$D$782,СВЦЭМ!$A$39:$A$782,$A105,СВЦЭМ!$B$39:$B$782,N$83)+'СЕТ СН'!$H$11+СВЦЭМ!$D$10+'СЕТ СН'!$H$6-'СЕТ СН'!$H$23</f>
        <v>788.32834636999996</v>
      </c>
      <c r="O105" s="36">
        <f>SUMIFS(СВЦЭМ!$D$39:$D$782,СВЦЭМ!$A$39:$A$782,$A105,СВЦЭМ!$B$39:$B$782,O$83)+'СЕТ СН'!$H$11+СВЦЭМ!$D$10+'СЕТ СН'!$H$6-'СЕТ СН'!$H$23</f>
        <v>824.78481655999997</v>
      </c>
      <c r="P105" s="36">
        <f>SUMIFS(СВЦЭМ!$D$39:$D$782,СВЦЭМ!$A$39:$A$782,$A105,СВЦЭМ!$B$39:$B$782,P$83)+'СЕТ СН'!$H$11+СВЦЭМ!$D$10+'СЕТ СН'!$H$6-'СЕТ СН'!$H$23</f>
        <v>832.57227685999999</v>
      </c>
      <c r="Q105" s="36">
        <f>SUMIFS(СВЦЭМ!$D$39:$D$782,СВЦЭМ!$A$39:$A$782,$A105,СВЦЭМ!$B$39:$B$782,Q$83)+'СЕТ СН'!$H$11+СВЦЭМ!$D$10+'СЕТ СН'!$H$6-'СЕТ СН'!$H$23</f>
        <v>839.05380898999999</v>
      </c>
      <c r="R105" s="36">
        <f>SUMIFS(СВЦЭМ!$D$39:$D$782,СВЦЭМ!$A$39:$A$782,$A105,СВЦЭМ!$B$39:$B$782,R$83)+'СЕТ СН'!$H$11+СВЦЭМ!$D$10+'СЕТ СН'!$H$6-'СЕТ СН'!$H$23</f>
        <v>810.56719134999992</v>
      </c>
      <c r="S105" s="36">
        <f>SUMIFS(СВЦЭМ!$D$39:$D$782,СВЦЭМ!$A$39:$A$782,$A105,СВЦЭМ!$B$39:$B$782,S$83)+'СЕТ СН'!$H$11+СВЦЭМ!$D$10+'СЕТ СН'!$H$6-'СЕТ СН'!$H$23</f>
        <v>765.46170152000002</v>
      </c>
      <c r="T105" s="36">
        <f>SUMIFS(СВЦЭМ!$D$39:$D$782,СВЦЭМ!$A$39:$A$782,$A105,СВЦЭМ!$B$39:$B$782,T$83)+'СЕТ СН'!$H$11+СВЦЭМ!$D$10+'СЕТ СН'!$H$6-'СЕТ СН'!$H$23</f>
        <v>756.34432842000001</v>
      </c>
      <c r="U105" s="36">
        <f>SUMIFS(СВЦЭМ!$D$39:$D$782,СВЦЭМ!$A$39:$A$782,$A105,СВЦЭМ!$B$39:$B$782,U$83)+'СЕТ СН'!$H$11+СВЦЭМ!$D$10+'СЕТ СН'!$H$6-'СЕТ СН'!$H$23</f>
        <v>759.89277386999993</v>
      </c>
      <c r="V105" s="36">
        <f>SUMIFS(СВЦЭМ!$D$39:$D$782,СВЦЭМ!$A$39:$A$782,$A105,СВЦЭМ!$B$39:$B$782,V$83)+'СЕТ СН'!$H$11+СВЦЭМ!$D$10+'СЕТ СН'!$H$6-'СЕТ СН'!$H$23</f>
        <v>777.78824298999996</v>
      </c>
      <c r="W105" s="36">
        <f>SUMIFS(СВЦЭМ!$D$39:$D$782,СВЦЭМ!$A$39:$A$782,$A105,СВЦЭМ!$B$39:$B$782,W$83)+'СЕТ СН'!$H$11+СВЦЭМ!$D$10+'СЕТ СН'!$H$6-'СЕТ СН'!$H$23</f>
        <v>788.90185137999993</v>
      </c>
      <c r="X105" s="36">
        <f>SUMIFS(СВЦЭМ!$D$39:$D$782,СВЦЭМ!$A$39:$A$782,$A105,СВЦЭМ!$B$39:$B$782,X$83)+'СЕТ СН'!$H$11+СВЦЭМ!$D$10+'СЕТ СН'!$H$6-'СЕТ СН'!$H$23</f>
        <v>768.31689157999995</v>
      </c>
      <c r="Y105" s="36">
        <f>SUMIFS(СВЦЭМ!$D$39:$D$782,СВЦЭМ!$A$39:$A$782,$A105,СВЦЭМ!$B$39:$B$782,Y$83)+'СЕТ СН'!$H$11+СВЦЭМ!$D$10+'СЕТ СН'!$H$6-'СЕТ СН'!$H$23</f>
        <v>752.66946168999993</v>
      </c>
    </row>
    <row r="106" spans="1:25" ht="15.75" x14ac:dyDescent="0.2">
      <c r="A106" s="35">
        <f t="shared" si="2"/>
        <v>44370</v>
      </c>
      <c r="B106" s="36">
        <f>SUMIFS(СВЦЭМ!$D$39:$D$782,СВЦЭМ!$A$39:$A$782,$A106,СВЦЭМ!$B$39:$B$782,B$83)+'СЕТ СН'!$H$11+СВЦЭМ!$D$10+'СЕТ СН'!$H$6-'СЕТ СН'!$H$23</f>
        <v>848.90333475</v>
      </c>
      <c r="C106" s="36">
        <f>SUMIFS(СВЦЭМ!$D$39:$D$782,СВЦЭМ!$A$39:$A$782,$A106,СВЦЭМ!$B$39:$B$782,C$83)+'СЕТ СН'!$H$11+СВЦЭМ!$D$10+'СЕТ СН'!$H$6-'СЕТ СН'!$H$23</f>
        <v>951.56347849999997</v>
      </c>
      <c r="D106" s="36">
        <f>SUMIFS(СВЦЭМ!$D$39:$D$782,СВЦЭМ!$A$39:$A$782,$A106,СВЦЭМ!$B$39:$B$782,D$83)+'СЕТ СН'!$H$11+СВЦЭМ!$D$10+'СЕТ СН'!$H$6-'СЕТ СН'!$H$23</f>
        <v>990.64937688999998</v>
      </c>
      <c r="E106" s="36">
        <f>SUMIFS(СВЦЭМ!$D$39:$D$782,СВЦЭМ!$A$39:$A$782,$A106,СВЦЭМ!$B$39:$B$782,E$83)+'СЕТ СН'!$H$11+СВЦЭМ!$D$10+'СЕТ СН'!$H$6-'СЕТ СН'!$H$23</f>
        <v>985.44808693999994</v>
      </c>
      <c r="F106" s="36">
        <f>SUMIFS(СВЦЭМ!$D$39:$D$782,СВЦЭМ!$A$39:$A$782,$A106,СВЦЭМ!$B$39:$B$782,F$83)+'СЕТ СН'!$H$11+СВЦЭМ!$D$10+'СЕТ СН'!$H$6-'СЕТ СН'!$H$23</f>
        <v>983.48745852000002</v>
      </c>
      <c r="G106" s="36">
        <f>SUMIFS(СВЦЭМ!$D$39:$D$782,СВЦЭМ!$A$39:$A$782,$A106,СВЦЭМ!$B$39:$B$782,G$83)+'СЕТ СН'!$H$11+СВЦЭМ!$D$10+'СЕТ СН'!$H$6-'СЕТ СН'!$H$23</f>
        <v>986.41636318999997</v>
      </c>
      <c r="H106" s="36">
        <f>SUMIFS(СВЦЭМ!$D$39:$D$782,СВЦЭМ!$A$39:$A$782,$A106,СВЦЭМ!$B$39:$B$782,H$83)+'СЕТ СН'!$H$11+СВЦЭМ!$D$10+'СЕТ СН'!$H$6-'СЕТ СН'!$H$23</f>
        <v>992.63451017</v>
      </c>
      <c r="I106" s="36">
        <f>SUMIFS(СВЦЭМ!$D$39:$D$782,СВЦЭМ!$A$39:$A$782,$A106,СВЦЭМ!$B$39:$B$782,I$83)+'СЕТ СН'!$H$11+СВЦЭМ!$D$10+'СЕТ СН'!$H$6-'СЕТ СН'!$H$23</f>
        <v>911.07716317999996</v>
      </c>
      <c r="J106" s="36">
        <f>SUMIFS(СВЦЭМ!$D$39:$D$782,СВЦЭМ!$A$39:$A$782,$A106,СВЦЭМ!$B$39:$B$782,J$83)+'СЕТ СН'!$H$11+СВЦЭМ!$D$10+'СЕТ СН'!$H$6-'СЕТ СН'!$H$23</f>
        <v>819.12016833999996</v>
      </c>
      <c r="K106" s="36">
        <f>SUMIFS(СВЦЭМ!$D$39:$D$782,СВЦЭМ!$A$39:$A$782,$A106,СВЦЭМ!$B$39:$B$782,K$83)+'СЕТ СН'!$H$11+СВЦЭМ!$D$10+'СЕТ СН'!$H$6-'СЕТ СН'!$H$23</f>
        <v>793.35566118999998</v>
      </c>
      <c r="L106" s="36">
        <f>SUMIFS(СВЦЭМ!$D$39:$D$782,СВЦЭМ!$A$39:$A$782,$A106,СВЦЭМ!$B$39:$B$782,L$83)+'СЕТ СН'!$H$11+СВЦЭМ!$D$10+'СЕТ СН'!$H$6-'СЕТ СН'!$H$23</f>
        <v>810.30068771999993</v>
      </c>
      <c r="M106" s="36">
        <f>SUMIFS(СВЦЭМ!$D$39:$D$782,СВЦЭМ!$A$39:$A$782,$A106,СВЦЭМ!$B$39:$B$782,M$83)+'СЕТ СН'!$H$11+СВЦЭМ!$D$10+'СЕТ СН'!$H$6-'СЕТ СН'!$H$23</f>
        <v>806.21840268999995</v>
      </c>
      <c r="N106" s="36">
        <f>SUMIFS(СВЦЭМ!$D$39:$D$782,СВЦЭМ!$A$39:$A$782,$A106,СВЦЭМ!$B$39:$B$782,N$83)+'СЕТ СН'!$H$11+СВЦЭМ!$D$10+'СЕТ СН'!$H$6-'СЕТ СН'!$H$23</f>
        <v>864.06748858999993</v>
      </c>
      <c r="O106" s="36">
        <f>SUMIFS(СВЦЭМ!$D$39:$D$782,СВЦЭМ!$A$39:$A$782,$A106,СВЦЭМ!$B$39:$B$782,O$83)+'СЕТ СН'!$H$11+СВЦЭМ!$D$10+'СЕТ СН'!$H$6-'СЕТ СН'!$H$23</f>
        <v>907.74826217999998</v>
      </c>
      <c r="P106" s="36">
        <f>SUMIFS(СВЦЭМ!$D$39:$D$782,СВЦЭМ!$A$39:$A$782,$A106,СВЦЭМ!$B$39:$B$782,P$83)+'СЕТ СН'!$H$11+СВЦЭМ!$D$10+'СЕТ СН'!$H$6-'СЕТ СН'!$H$23</f>
        <v>916.54820066999991</v>
      </c>
      <c r="Q106" s="36">
        <f>SUMIFS(СВЦЭМ!$D$39:$D$782,СВЦЭМ!$A$39:$A$782,$A106,СВЦЭМ!$B$39:$B$782,Q$83)+'СЕТ СН'!$H$11+СВЦЭМ!$D$10+'СЕТ СН'!$H$6-'СЕТ СН'!$H$23</f>
        <v>928.72588540999993</v>
      </c>
      <c r="R106" s="36">
        <f>SUMIFS(СВЦЭМ!$D$39:$D$782,СВЦЭМ!$A$39:$A$782,$A106,СВЦЭМ!$B$39:$B$782,R$83)+'СЕТ СН'!$H$11+СВЦЭМ!$D$10+'СЕТ СН'!$H$6-'СЕТ СН'!$H$23</f>
        <v>885.13207140999998</v>
      </c>
      <c r="S106" s="36">
        <f>SUMIFS(СВЦЭМ!$D$39:$D$782,СВЦЭМ!$A$39:$A$782,$A106,СВЦЭМ!$B$39:$B$782,S$83)+'СЕТ СН'!$H$11+СВЦЭМ!$D$10+'СЕТ СН'!$H$6-'СЕТ СН'!$H$23</f>
        <v>830.20171531999995</v>
      </c>
      <c r="T106" s="36">
        <f>SUMIFS(СВЦЭМ!$D$39:$D$782,СВЦЭМ!$A$39:$A$782,$A106,СВЦЭМ!$B$39:$B$782,T$83)+'СЕТ СН'!$H$11+СВЦЭМ!$D$10+'СЕТ СН'!$H$6-'СЕТ СН'!$H$23</f>
        <v>797.62563573</v>
      </c>
      <c r="U106" s="36">
        <f>SUMIFS(СВЦЭМ!$D$39:$D$782,СВЦЭМ!$A$39:$A$782,$A106,СВЦЭМ!$B$39:$B$782,U$83)+'СЕТ СН'!$H$11+СВЦЭМ!$D$10+'СЕТ СН'!$H$6-'СЕТ СН'!$H$23</f>
        <v>800.35276637999993</v>
      </c>
      <c r="V106" s="36">
        <f>SUMIFS(СВЦЭМ!$D$39:$D$782,СВЦЭМ!$A$39:$A$782,$A106,СВЦЭМ!$B$39:$B$782,V$83)+'СЕТ СН'!$H$11+СВЦЭМ!$D$10+'СЕТ СН'!$H$6-'СЕТ СН'!$H$23</f>
        <v>816.43062327999996</v>
      </c>
      <c r="W106" s="36">
        <f>SUMIFS(СВЦЭМ!$D$39:$D$782,СВЦЭМ!$A$39:$A$782,$A106,СВЦЭМ!$B$39:$B$782,W$83)+'СЕТ СН'!$H$11+СВЦЭМ!$D$10+'СЕТ СН'!$H$6-'СЕТ СН'!$H$23</f>
        <v>826.40763478999997</v>
      </c>
      <c r="X106" s="36">
        <f>SUMIFS(СВЦЭМ!$D$39:$D$782,СВЦЭМ!$A$39:$A$782,$A106,СВЦЭМ!$B$39:$B$782,X$83)+'СЕТ СН'!$H$11+СВЦЭМ!$D$10+'СЕТ СН'!$H$6-'СЕТ СН'!$H$23</f>
        <v>806.61176305999993</v>
      </c>
      <c r="Y106" s="36">
        <f>SUMIFS(СВЦЭМ!$D$39:$D$782,СВЦЭМ!$A$39:$A$782,$A106,СВЦЭМ!$B$39:$B$782,Y$83)+'СЕТ СН'!$H$11+СВЦЭМ!$D$10+'СЕТ СН'!$H$6-'СЕТ СН'!$H$23</f>
        <v>769.12672687999998</v>
      </c>
    </row>
    <row r="107" spans="1:25" ht="15.75" x14ac:dyDescent="0.2">
      <c r="A107" s="35">
        <f t="shared" si="2"/>
        <v>44371</v>
      </c>
      <c r="B107" s="36">
        <f>SUMIFS(СВЦЭМ!$D$39:$D$782,СВЦЭМ!$A$39:$A$782,$A107,СВЦЭМ!$B$39:$B$782,B$83)+'СЕТ СН'!$H$11+СВЦЭМ!$D$10+'СЕТ СН'!$H$6-'СЕТ СН'!$H$23</f>
        <v>837.87938697999994</v>
      </c>
      <c r="C107" s="36">
        <f>SUMIFS(СВЦЭМ!$D$39:$D$782,СВЦЭМ!$A$39:$A$782,$A107,СВЦЭМ!$B$39:$B$782,C$83)+'СЕТ СН'!$H$11+СВЦЭМ!$D$10+'СЕТ СН'!$H$6-'СЕТ СН'!$H$23</f>
        <v>942.10596545999999</v>
      </c>
      <c r="D107" s="36">
        <f>SUMIFS(СВЦЭМ!$D$39:$D$782,СВЦЭМ!$A$39:$A$782,$A107,СВЦЭМ!$B$39:$B$782,D$83)+'СЕТ СН'!$H$11+СВЦЭМ!$D$10+'СЕТ СН'!$H$6-'СЕТ СН'!$H$23</f>
        <v>971.80563337000001</v>
      </c>
      <c r="E107" s="36">
        <f>SUMIFS(СВЦЭМ!$D$39:$D$782,СВЦЭМ!$A$39:$A$782,$A107,СВЦЭМ!$B$39:$B$782,E$83)+'СЕТ СН'!$H$11+СВЦЭМ!$D$10+'СЕТ СН'!$H$6-'СЕТ СН'!$H$23</f>
        <v>969.60760092999999</v>
      </c>
      <c r="F107" s="36">
        <f>SUMIFS(СВЦЭМ!$D$39:$D$782,СВЦЭМ!$A$39:$A$782,$A107,СВЦЭМ!$B$39:$B$782,F$83)+'СЕТ СН'!$H$11+СВЦЭМ!$D$10+'СЕТ СН'!$H$6-'СЕТ СН'!$H$23</f>
        <v>965.79053493999993</v>
      </c>
      <c r="G107" s="36">
        <f>SUMIFS(СВЦЭМ!$D$39:$D$782,СВЦЭМ!$A$39:$A$782,$A107,СВЦЭМ!$B$39:$B$782,G$83)+'СЕТ СН'!$H$11+СВЦЭМ!$D$10+'СЕТ СН'!$H$6-'СЕТ СН'!$H$23</f>
        <v>974.85234256000001</v>
      </c>
      <c r="H107" s="36">
        <f>SUMIFS(СВЦЭМ!$D$39:$D$782,СВЦЭМ!$A$39:$A$782,$A107,СВЦЭМ!$B$39:$B$782,H$83)+'СЕТ СН'!$H$11+СВЦЭМ!$D$10+'СЕТ СН'!$H$6-'СЕТ СН'!$H$23</f>
        <v>975.61894935999999</v>
      </c>
      <c r="I107" s="36">
        <f>SUMIFS(СВЦЭМ!$D$39:$D$782,СВЦЭМ!$A$39:$A$782,$A107,СВЦЭМ!$B$39:$B$782,I$83)+'СЕТ СН'!$H$11+СВЦЭМ!$D$10+'СЕТ СН'!$H$6-'СЕТ СН'!$H$23</f>
        <v>887.00309115999994</v>
      </c>
      <c r="J107" s="36">
        <f>SUMIFS(СВЦЭМ!$D$39:$D$782,СВЦЭМ!$A$39:$A$782,$A107,СВЦЭМ!$B$39:$B$782,J$83)+'СЕТ СН'!$H$11+СВЦЭМ!$D$10+'СЕТ СН'!$H$6-'СЕТ СН'!$H$23</f>
        <v>824.25332928</v>
      </c>
      <c r="K107" s="36">
        <f>SUMIFS(СВЦЭМ!$D$39:$D$782,СВЦЭМ!$A$39:$A$782,$A107,СВЦЭМ!$B$39:$B$782,K$83)+'СЕТ СН'!$H$11+СВЦЭМ!$D$10+'СЕТ СН'!$H$6-'СЕТ СН'!$H$23</f>
        <v>834.26189253999996</v>
      </c>
      <c r="L107" s="36">
        <f>SUMIFS(СВЦЭМ!$D$39:$D$782,СВЦЭМ!$A$39:$A$782,$A107,СВЦЭМ!$B$39:$B$782,L$83)+'СЕТ СН'!$H$11+СВЦЭМ!$D$10+'СЕТ СН'!$H$6-'СЕТ СН'!$H$23</f>
        <v>829.98960588</v>
      </c>
      <c r="M107" s="36">
        <f>SUMIFS(СВЦЭМ!$D$39:$D$782,СВЦЭМ!$A$39:$A$782,$A107,СВЦЭМ!$B$39:$B$782,M$83)+'СЕТ СН'!$H$11+СВЦЭМ!$D$10+'СЕТ СН'!$H$6-'СЕТ СН'!$H$23</f>
        <v>835.36983062000002</v>
      </c>
      <c r="N107" s="36">
        <f>SUMIFS(СВЦЭМ!$D$39:$D$782,СВЦЭМ!$A$39:$A$782,$A107,СВЦЭМ!$B$39:$B$782,N$83)+'СЕТ СН'!$H$11+СВЦЭМ!$D$10+'СЕТ СН'!$H$6-'СЕТ СН'!$H$23</f>
        <v>872.79033104999996</v>
      </c>
      <c r="O107" s="36">
        <f>SUMIFS(СВЦЭМ!$D$39:$D$782,СВЦЭМ!$A$39:$A$782,$A107,СВЦЭМ!$B$39:$B$782,O$83)+'СЕТ СН'!$H$11+СВЦЭМ!$D$10+'СЕТ СН'!$H$6-'СЕТ СН'!$H$23</f>
        <v>935.81469128999993</v>
      </c>
      <c r="P107" s="36">
        <f>SUMIFS(СВЦЭМ!$D$39:$D$782,СВЦЭМ!$A$39:$A$782,$A107,СВЦЭМ!$B$39:$B$782,P$83)+'СЕТ СН'!$H$11+СВЦЭМ!$D$10+'СЕТ СН'!$H$6-'СЕТ СН'!$H$23</f>
        <v>942.41913248999992</v>
      </c>
      <c r="Q107" s="36">
        <f>SUMIFS(СВЦЭМ!$D$39:$D$782,СВЦЭМ!$A$39:$A$782,$A107,СВЦЭМ!$B$39:$B$782,Q$83)+'СЕТ СН'!$H$11+СВЦЭМ!$D$10+'СЕТ СН'!$H$6-'СЕТ СН'!$H$23</f>
        <v>938.27097146999995</v>
      </c>
      <c r="R107" s="36">
        <f>SUMIFS(СВЦЭМ!$D$39:$D$782,СВЦЭМ!$A$39:$A$782,$A107,СВЦЭМ!$B$39:$B$782,R$83)+'СЕТ СН'!$H$11+СВЦЭМ!$D$10+'СЕТ СН'!$H$6-'СЕТ СН'!$H$23</f>
        <v>881.57126125999991</v>
      </c>
      <c r="S107" s="36">
        <f>SUMIFS(СВЦЭМ!$D$39:$D$782,СВЦЭМ!$A$39:$A$782,$A107,СВЦЭМ!$B$39:$B$782,S$83)+'СЕТ СН'!$H$11+СВЦЭМ!$D$10+'СЕТ СН'!$H$6-'СЕТ СН'!$H$23</f>
        <v>834.99667373</v>
      </c>
      <c r="T107" s="36">
        <f>SUMIFS(СВЦЭМ!$D$39:$D$782,СВЦЭМ!$A$39:$A$782,$A107,СВЦЭМ!$B$39:$B$782,T$83)+'СЕТ СН'!$H$11+СВЦЭМ!$D$10+'СЕТ СН'!$H$6-'СЕТ СН'!$H$23</f>
        <v>822.31139960999997</v>
      </c>
      <c r="U107" s="36">
        <f>SUMIFS(СВЦЭМ!$D$39:$D$782,СВЦЭМ!$A$39:$A$782,$A107,СВЦЭМ!$B$39:$B$782,U$83)+'СЕТ СН'!$H$11+СВЦЭМ!$D$10+'СЕТ СН'!$H$6-'СЕТ СН'!$H$23</f>
        <v>830.38167509999994</v>
      </c>
      <c r="V107" s="36">
        <f>SUMIFS(СВЦЭМ!$D$39:$D$782,СВЦЭМ!$A$39:$A$782,$A107,СВЦЭМ!$B$39:$B$782,V$83)+'СЕТ СН'!$H$11+СВЦЭМ!$D$10+'СЕТ СН'!$H$6-'СЕТ СН'!$H$23</f>
        <v>835.73368048999998</v>
      </c>
      <c r="W107" s="36">
        <f>SUMIFS(СВЦЭМ!$D$39:$D$782,СВЦЭМ!$A$39:$A$782,$A107,СВЦЭМ!$B$39:$B$782,W$83)+'СЕТ СН'!$H$11+СВЦЭМ!$D$10+'СЕТ СН'!$H$6-'СЕТ СН'!$H$23</f>
        <v>835.66662308000002</v>
      </c>
      <c r="X107" s="36">
        <f>SUMIFS(СВЦЭМ!$D$39:$D$782,СВЦЭМ!$A$39:$A$782,$A107,СВЦЭМ!$B$39:$B$782,X$83)+'СЕТ СН'!$H$11+СВЦЭМ!$D$10+'СЕТ СН'!$H$6-'СЕТ СН'!$H$23</f>
        <v>828.30347576999998</v>
      </c>
      <c r="Y107" s="36">
        <f>SUMIFS(СВЦЭМ!$D$39:$D$782,СВЦЭМ!$A$39:$A$782,$A107,СВЦЭМ!$B$39:$B$782,Y$83)+'СЕТ СН'!$H$11+СВЦЭМ!$D$10+'СЕТ СН'!$H$6-'СЕТ СН'!$H$23</f>
        <v>792.44390842999996</v>
      </c>
    </row>
    <row r="108" spans="1:25" ht="15.75" x14ac:dyDescent="0.2">
      <c r="A108" s="35">
        <f t="shared" si="2"/>
        <v>44372</v>
      </c>
      <c r="B108" s="36">
        <f>SUMIFS(СВЦЭМ!$D$39:$D$782,СВЦЭМ!$A$39:$A$782,$A108,СВЦЭМ!$B$39:$B$782,B$83)+'СЕТ СН'!$H$11+СВЦЭМ!$D$10+'СЕТ СН'!$H$6-'СЕТ СН'!$H$23</f>
        <v>849.56778291000001</v>
      </c>
      <c r="C108" s="36">
        <f>SUMIFS(СВЦЭМ!$D$39:$D$782,СВЦЭМ!$A$39:$A$782,$A108,СВЦЭМ!$B$39:$B$782,C$83)+'СЕТ СН'!$H$11+СВЦЭМ!$D$10+'СЕТ СН'!$H$6-'СЕТ СН'!$H$23</f>
        <v>943.92467734000002</v>
      </c>
      <c r="D108" s="36">
        <f>SUMIFS(СВЦЭМ!$D$39:$D$782,СВЦЭМ!$A$39:$A$782,$A108,СВЦЭМ!$B$39:$B$782,D$83)+'СЕТ СН'!$H$11+СВЦЭМ!$D$10+'СЕТ СН'!$H$6-'СЕТ СН'!$H$23</f>
        <v>981.26352960999998</v>
      </c>
      <c r="E108" s="36">
        <f>SUMIFS(СВЦЭМ!$D$39:$D$782,СВЦЭМ!$A$39:$A$782,$A108,СВЦЭМ!$B$39:$B$782,E$83)+'СЕТ СН'!$H$11+СВЦЭМ!$D$10+'СЕТ СН'!$H$6-'СЕТ СН'!$H$23</f>
        <v>978.34240011999998</v>
      </c>
      <c r="F108" s="36">
        <f>SUMIFS(СВЦЭМ!$D$39:$D$782,СВЦЭМ!$A$39:$A$782,$A108,СВЦЭМ!$B$39:$B$782,F$83)+'СЕТ СН'!$H$11+СВЦЭМ!$D$10+'СЕТ СН'!$H$6-'СЕТ СН'!$H$23</f>
        <v>979.69044838000002</v>
      </c>
      <c r="G108" s="36">
        <f>SUMIFS(СВЦЭМ!$D$39:$D$782,СВЦЭМ!$A$39:$A$782,$A108,СВЦЭМ!$B$39:$B$782,G$83)+'СЕТ СН'!$H$11+СВЦЭМ!$D$10+'СЕТ СН'!$H$6-'СЕТ СН'!$H$23</f>
        <v>981.68585246999999</v>
      </c>
      <c r="H108" s="36">
        <f>SUMIFS(СВЦЭМ!$D$39:$D$782,СВЦЭМ!$A$39:$A$782,$A108,СВЦЭМ!$B$39:$B$782,H$83)+'СЕТ СН'!$H$11+СВЦЭМ!$D$10+'СЕТ СН'!$H$6-'СЕТ СН'!$H$23</f>
        <v>980.92132014999993</v>
      </c>
      <c r="I108" s="36">
        <f>SUMIFS(СВЦЭМ!$D$39:$D$782,СВЦЭМ!$A$39:$A$782,$A108,СВЦЭМ!$B$39:$B$782,I$83)+'СЕТ СН'!$H$11+СВЦЭМ!$D$10+'СЕТ СН'!$H$6-'СЕТ СН'!$H$23</f>
        <v>874.66979350999998</v>
      </c>
      <c r="J108" s="36">
        <f>SUMIFS(СВЦЭМ!$D$39:$D$782,СВЦЭМ!$A$39:$A$782,$A108,СВЦЭМ!$B$39:$B$782,J$83)+'СЕТ СН'!$H$11+СВЦЭМ!$D$10+'СЕТ СН'!$H$6-'СЕТ СН'!$H$23</f>
        <v>815.74189565999995</v>
      </c>
      <c r="K108" s="36">
        <f>SUMIFS(СВЦЭМ!$D$39:$D$782,СВЦЭМ!$A$39:$A$782,$A108,СВЦЭМ!$B$39:$B$782,K$83)+'СЕТ СН'!$H$11+СВЦЭМ!$D$10+'СЕТ СН'!$H$6-'СЕТ СН'!$H$23</f>
        <v>832.82091659000002</v>
      </c>
      <c r="L108" s="36">
        <f>SUMIFS(СВЦЭМ!$D$39:$D$782,СВЦЭМ!$A$39:$A$782,$A108,СВЦЭМ!$B$39:$B$782,L$83)+'СЕТ СН'!$H$11+СВЦЭМ!$D$10+'СЕТ СН'!$H$6-'СЕТ СН'!$H$23</f>
        <v>826.06826887</v>
      </c>
      <c r="M108" s="36">
        <f>SUMIFS(СВЦЭМ!$D$39:$D$782,СВЦЭМ!$A$39:$A$782,$A108,СВЦЭМ!$B$39:$B$782,M$83)+'СЕТ СН'!$H$11+СВЦЭМ!$D$10+'СЕТ СН'!$H$6-'СЕТ СН'!$H$23</f>
        <v>825.90681812999992</v>
      </c>
      <c r="N108" s="36">
        <f>SUMIFS(СВЦЭМ!$D$39:$D$782,СВЦЭМ!$A$39:$A$782,$A108,СВЦЭМ!$B$39:$B$782,N$83)+'СЕТ СН'!$H$11+СВЦЭМ!$D$10+'СЕТ СН'!$H$6-'СЕТ СН'!$H$23</f>
        <v>876.35596876</v>
      </c>
      <c r="O108" s="36">
        <f>SUMIFS(СВЦЭМ!$D$39:$D$782,СВЦЭМ!$A$39:$A$782,$A108,СВЦЭМ!$B$39:$B$782,O$83)+'СЕТ СН'!$H$11+СВЦЭМ!$D$10+'СЕТ СН'!$H$6-'СЕТ СН'!$H$23</f>
        <v>922.65400236999994</v>
      </c>
      <c r="P108" s="36">
        <f>SUMIFS(СВЦЭМ!$D$39:$D$782,СВЦЭМ!$A$39:$A$782,$A108,СВЦЭМ!$B$39:$B$782,P$83)+'СЕТ СН'!$H$11+СВЦЭМ!$D$10+'СЕТ СН'!$H$6-'СЕТ СН'!$H$23</f>
        <v>930.29669662999993</v>
      </c>
      <c r="Q108" s="36">
        <f>SUMIFS(СВЦЭМ!$D$39:$D$782,СВЦЭМ!$A$39:$A$782,$A108,СВЦЭМ!$B$39:$B$782,Q$83)+'СЕТ СН'!$H$11+СВЦЭМ!$D$10+'СЕТ СН'!$H$6-'СЕТ СН'!$H$23</f>
        <v>938.54963276000001</v>
      </c>
      <c r="R108" s="36">
        <f>SUMIFS(СВЦЭМ!$D$39:$D$782,СВЦЭМ!$A$39:$A$782,$A108,СВЦЭМ!$B$39:$B$782,R$83)+'СЕТ СН'!$H$11+СВЦЭМ!$D$10+'СЕТ СН'!$H$6-'СЕТ СН'!$H$23</f>
        <v>904.73515471999997</v>
      </c>
      <c r="S108" s="36">
        <f>SUMIFS(СВЦЭМ!$D$39:$D$782,СВЦЭМ!$A$39:$A$782,$A108,СВЦЭМ!$B$39:$B$782,S$83)+'СЕТ СН'!$H$11+СВЦЭМ!$D$10+'СЕТ СН'!$H$6-'СЕТ СН'!$H$23</f>
        <v>836.82042617999991</v>
      </c>
      <c r="T108" s="36">
        <f>SUMIFS(СВЦЭМ!$D$39:$D$782,СВЦЭМ!$A$39:$A$782,$A108,СВЦЭМ!$B$39:$B$782,T$83)+'СЕТ СН'!$H$11+СВЦЭМ!$D$10+'СЕТ СН'!$H$6-'СЕТ СН'!$H$23</f>
        <v>820.80650276999995</v>
      </c>
      <c r="U108" s="36">
        <f>SUMIFS(СВЦЭМ!$D$39:$D$782,СВЦЭМ!$A$39:$A$782,$A108,СВЦЭМ!$B$39:$B$782,U$83)+'СЕТ СН'!$H$11+СВЦЭМ!$D$10+'СЕТ СН'!$H$6-'СЕТ СН'!$H$23</f>
        <v>827.45825693999996</v>
      </c>
      <c r="V108" s="36">
        <f>SUMIFS(СВЦЭМ!$D$39:$D$782,СВЦЭМ!$A$39:$A$782,$A108,СВЦЭМ!$B$39:$B$782,V$83)+'СЕТ СН'!$H$11+СВЦЭМ!$D$10+'СЕТ СН'!$H$6-'СЕТ СН'!$H$23</f>
        <v>828.27708617999997</v>
      </c>
      <c r="W108" s="36">
        <f>SUMIFS(СВЦЭМ!$D$39:$D$782,СВЦЭМ!$A$39:$A$782,$A108,СВЦЭМ!$B$39:$B$782,W$83)+'СЕТ СН'!$H$11+СВЦЭМ!$D$10+'СЕТ СН'!$H$6-'СЕТ СН'!$H$23</f>
        <v>837.09320778999995</v>
      </c>
      <c r="X108" s="36">
        <f>SUMIFS(СВЦЭМ!$D$39:$D$782,СВЦЭМ!$A$39:$A$782,$A108,СВЦЭМ!$B$39:$B$782,X$83)+'СЕТ СН'!$H$11+СВЦЭМ!$D$10+'СЕТ СН'!$H$6-'СЕТ СН'!$H$23</f>
        <v>821.52450910999994</v>
      </c>
      <c r="Y108" s="36">
        <f>SUMIFS(СВЦЭМ!$D$39:$D$782,СВЦЭМ!$A$39:$A$782,$A108,СВЦЭМ!$B$39:$B$782,Y$83)+'СЕТ СН'!$H$11+СВЦЭМ!$D$10+'СЕТ СН'!$H$6-'СЕТ СН'!$H$23</f>
        <v>776.95216766999999</v>
      </c>
    </row>
    <row r="109" spans="1:25" ht="15.75" x14ac:dyDescent="0.2">
      <c r="A109" s="35">
        <f t="shared" si="2"/>
        <v>44373</v>
      </c>
      <c r="B109" s="36">
        <f>SUMIFS(СВЦЭМ!$D$39:$D$782,СВЦЭМ!$A$39:$A$782,$A109,СВЦЭМ!$B$39:$B$782,B$83)+'СЕТ СН'!$H$11+СВЦЭМ!$D$10+'СЕТ СН'!$H$6-'СЕТ СН'!$H$23</f>
        <v>812.41268545999992</v>
      </c>
      <c r="C109" s="36">
        <f>SUMIFS(СВЦЭМ!$D$39:$D$782,СВЦЭМ!$A$39:$A$782,$A109,СВЦЭМ!$B$39:$B$782,C$83)+'СЕТ СН'!$H$11+СВЦЭМ!$D$10+'СЕТ СН'!$H$6-'СЕТ СН'!$H$23</f>
        <v>905.01310352999997</v>
      </c>
      <c r="D109" s="36">
        <f>SUMIFS(СВЦЭМ!$D$39:$D$782,СВЦЭМ!$A$39:$A$782,$A109,СВЦЭМ!$B$39:$B$782,D$83)+'СЕТ СН'!$H$11+СВЦЭМ!$D$10+'СЕТ СН'!$H$6-'СЕТ СН'!$H$23</f>
        <v>922.10123812999996</v>
      </c>
      <c r="E109" s="36">
        <f>SUMIFS(СВЦЭМ!$D$39:$D$782,СВЦЭМ!$A$39:$A$782,$A109,СВЦЭМ!$B$39:$B$782,E$83)+'СЕТ СН'!$H$11+СВЦЭМ!$D$10+'СЕТ СН'!$H$6-'СЕТ СН'!$H$23</f>
        <v>922.13985163999996</v>
      </c>
      <c r="F109" s="36">
        <f>SUMIFS(СВЦЭМ!$D$39:$D$782,СВЦЭМ!$A$39:$A$782,$A109,СВЦЭМ!$B$39:$B$782,F$83)+'СЕТ СН'!$H$11+СВЦЭМ!$D$10+'СЕТ СН'!$H$6-'СЕТ СН'!$H$23</f>
        <v>929.50547157999995</v>
      </c>
      <c r="G109" s="36">
        <f>SUMIFS(СВЦЭМ!$D$39:$D$782,СВЦЭМ!$A$39:$A$782,$A109,СВЦЭМ!$B$39:$B$782,G$83)+'СЕТ СН'!$H$11+СВЦЭМ!$D$10+'СЕТ СН'!$H$6-'СЕТ СН'!$H$23</f>
        <v>919.82290045000002</v>
      </c>
      <c r="H109" s="36">
        <f>SUMIFS(СВЦЭМ!$D$39:$D$782,СВЦЭМ!$A$39:$A$782,$A109,СВЦЭМ!$B$39:$B$782,H$83)+'СЕТ СН'!$H$11+СВЦЭМ!$D$10+'СЕТ СН'!$H$6-'СЕТ СН'!$H$23</f>
        <v>920.19067051000002</v>
      </c>
      <c r="I109" s="36">
        <f>SUMIFS(СВЦЭМ!$D$39:$D$782,СВЦЭМ!$A$39:$A$782,$A109,СВЦЭМ!$B$39:$B$782,I$83)+'СЕТ СН'!$H$11+СВЦЭМ!$D$10+'СЕТ СН'!$H$6-'СЕТ СН'!$H$23</f>
        <v>896.11060530999998</v>
      </c>
      <c r="J109" s="36">
        <f>SUMIFS(СВЦЭМ!$D$39:$D$782,СВЦЭМ!$A$39:$A$782,$A109,СВЦЭМ!$B$39:$B$782,J$83)+'СЕТ СН'!$H$11+СВЦЭМ!$D$10+'СЕТ СН'!$H$6-'СЕТ СН'!$H$23</f>
        <v>830.99284247999992</v>
      </c>
      <c r="K109" s="36">
        <f>SUMIFS(СВЦЭМ!$D$39:$D$782,СВЦЭМ!$A$39:$A$782,$A109,СВЦЭМ!$B$39:$B$782,K$83)+'СЕТ СН'!$H$11+СВЦЭМ!$D$10+'СЕТ СН'!$H$6-'СЕТ СН'!$H$23</f>
        <v>795.00345732999995</v>
      </c>
      <c r="L109" s="36">
        <f>SUMIFS(СВЦЭМ!$D$39:$D$782,СВЦЭМ!$A$39:$A$782,$A109,СВЦЭМ!$B$39:$B$782,L$83)+'СЕТ СН'!$H$11+СВЦЭМ!$D$10+'СЕТ СН'!$H$6-'СЕТ СН'!$H$23</f>
        <v>800.57637643999999</v>
      </c>
      <c r="M109" s="36">
        <f>SUMIFS(СВЦЭМ!$D$39:$D$782,СВЦЭМ!$A$39:$A$782,$A109,СВЦЭМ!$B$39:$B$782,M$83)+'СЕТ СН'!$H$11+СВЦЭМ!$D$10+'СЕТ СН'!$H$6-'СЕТ СН'!$H$23</f>
        <v>818.34153228999992</v>
      </c>
      <c r="N109" s="36">
        <f>SUMIFS(СВЦЭМ!$D$39:$D$782,СВЦЭМ!$A$39:$A$782,$A109,СВЦЭМ!$B$39:$B$782,N$83)+'СЕТ СН'!$H$11+СВЦЭМ!$D$10+'СЕТ СН'!$H$6-'СЕТ СН'!$H$23</f>
        <v>865.74911155999996</v>
      </c>
      <c r="O109" s="36">
        <f>SUMIFS(СВЦЭМ!$D$39:$D$782,СВЦЭМ!$A$39:$A$782,$A109,СВЦЭМ!$B$39:$B$782,O$83)+'СЕТ СН'!$H$11+СВЦЭМ!$D$10+'СЕТ СН'!$H$6-'СЕТ СН'!$H$23</f>
        <v>873.92151325999998</v>
      </c>
      <c r="P109" s="36">
        <f>SUMIFS(СВЦЭМ!$D$39:$D$782,СВЦЭМ!$A$39:$A$782,$A109,СВЦЭМ!$B$39:$B$782,P$83)+'СЕТ СН'!$H$11+СВЦЭМ!$D$10+'СЕТ СН'!$H$6-'СЕТ СН'!$H$23</f>
        <v>876.09443647000001</v>
      </c>
      <c r="Q109" s="36">
        <f>SUMIFS(СВЦЭМ!$D$39:$D$782,СВЦЭМ!$A$39:$A$782,$A109,СВЦЭМ!$B$39:$B$782,Q$83)+'СЕТ СН'!$H$11+СВЦЭМ!$D$10+'СЕТ СН'!$H$6-'СЕТ СН'!$H$23</f>
        <v>875.57955543999992</v>
      </c>
      <c r="R109" s="36">
        <f>SUMIFS(СВЦЭМ!$D$39:$D$782,СВЦЭМ!$A$39:$A$782,$A109,СВЦЭМ!$B$39:$B$782,R$83)+'СЕТ СН'!$H$11+СВЦЭМ!$D$10+'СЕТ СН'!$H$6-'СЕТ СН'!$H$23</f>
        <v>833.64554736999992</v>
      </c>
      <c r="S109" s="36">
        <f>SUMIFS(СВЦЭМ!$D$39:$D$782,СВЦЭМ!$A$39:$A$782,$A109,СВЦЭМ!$B$39:$B$782,S$83)+'СЕТ СН'!$H$11+СВЦЭМ!$D$10+'СЕТ СН'!$H$6-'СЕТ СН'!$H$23</f>
        <v>802.90777076999996</v>
      </c>
      <c r="T109" s="36">
        <f>SUMIFS(СВЦЭМ!$D$39:$D$782,СВЦЭМ!$A$39:$A$782,$A109,СВЦЭМ!$B$39:$B$782,T$83)+'СЕТ СН'!$H$11+СВЦЭМ!$D$10+'СЕТ СН'!$H$6-'СЕТ СН'!$H$23</f>
        <v>792.111042</v>
      </c>
      <c r="U109" s="36">
        <f>SUMIFS(СВЦЭМ!$D$39:$D$782,СВЦЭМ!$A$39:$A$782,$A109,СВЦЭМ!$B$39:$B$782,U$83)+'СЕТ СН'!$H$11+СВЦЭМ!$D$10+'СЕТ СН'!$H$6-'СЕТ СН'!$H$23</f>
        <v>793.87043616999995</v>
      </c>
      <c r="V109" s="36">
        <f>SUMIFS(СВЦЭМ!$D$39:$D$782,СВЦЭМ!$A$39:$A$782,$A109,СВЦЭМ!$B$39:$B$782,V$83)+'СЕТ СН'!$H$11+СВЦЭМ!$D$10+'СЕТ СН'!$H$6-'СЕТ СН'!$H$23</f>
        <v>791.39793574999999</v>
      </c>
      <c r="W109" s="36">
        <f>SUMIFS(СВЦЭМ!$D$39:$D$782,СВЦЭМ!$A$39:$A$782,$A109,СВЦЭМ!$B$39:$B$782,W$83)+'СЕТ СН'!$H$11+СВЦЭМ!$D$10+'СЕТ СН'!$H$6-'СЕТ СН'!$H$23</f>
        <v>804.71796328999994</v>
      </c>
      <c r="X109" s="36">
        <f>SUMIFS(СВЦЭМ!$D$39:$D$782,СВЦЭМ!$A$39:$A$782,$A109,СВЦЭМ!$B$39:$B$782,X$83)+'СЕТ СН'!$H$11+СВЦЭМ!$D$10+'СЕТ СН'!$H$6-'СЕТ СН'!$H$23</f>
        <v>794.28436896999995</v>
      </c>
      <c r="Y109" s="36">
        <f>SUMIFS(СВЦЭМ!$D$39:$D$782,СВЦЭМ!$A$39:$A$782,$A109,СВЦЭМ!$B$39:$B$782,Y$83)+'СЕТ СН'!$H$11+СВЦЭМ!$D$10+'СЕТ СН'!$H$6-'СЕТ СН'!$H$23</f>
        <v>752.90247651999994</v>
      </c>
    </row>
    <row r="110" spans="1:25" ht="15.75" x14ac:dyDescent="0.2">
      <c r="A110" s="35">
        <f t="shared" si="2"/>
        <v>44374</v>
      </c>
      <c r="B110" s="36">
        <f>SUMIFS(СВЦЭМ!$D$39:$D$782,СВЦЭМ!$A$39:$A$782,$A110,СВЦЭМ!$B$39:$B$782,B$83)+'СЕТ СН'!$H$11+СВЦЭМ!$D$10+'СЕТ СН'!$H$6-'СЕТ СН'!$H$23</f>
        <v>773.85491271000001</v>
      </c>
      <c r="C110" s="36">
        <f>SUMIFS(СВЦЭМ!$D$39:$D$782,СВЦЭМ!$A$39:$A$782,$A110,СВЦЭМ!$B$39:$B$782,C$83)+'СЕТ СН'!$H$11+СВЦЭМ!$D$10+'СЕТ СН'!$H$6-'СЕТ СН'!$H$23</f>
        <v>828.11770017999993</v>
      </c>
      <c r="D110" s="36">
        <f>SUMIFS(СВЦЭМ!$D$39:$D$782,СВЦЭМ!$A$39:$A$782,$A110,СВЦЭМ!$B$39:$B$782,D$83)+'СЕТ СН'!$H$11+СВЦЭМ!$D$10+'СЕТ СН'!$H$6-'СЕТ СН'!$H$23</f>
        <v>898.01292078999995</v>
      </c>
      <c r="E110" s="36">
        <f>SUMIFS(СВЦЭМ!$D$39:$D$782,СВЦЭМ!$A$39:$A$782,$A110,СВЦЭМ!$B$39:$B$782,E$83)+'СЕТ СН'!$H$11+СВЦЭМ!$D$10+'СЕТ СН'!$H$6-'СЕТ СН'!$H$23</f>
        <v>917.23404507999999</v>
      </c>
      <c r="F110" s="36">
        <f>SUMIFS(СВЦЭМ!$D$39:$D$782,СВЦЭМ!$A$39:$A$782,$A110,СВЦЭМ!$B$39:$B$782,F$83)+'СЕТ СН'!$H$11+СВЦЭМ!$D$10+'СЕТ СН'!$H$6-'СЕТ СН'!$H$23</f>
        <v>922.09126231999994</v>
      </c>
      <c r="G110" s="36">
        <f>SUMIFS(СВЦЭМ!$D$39:$D$782,СВЦЭМ!$A$39:$A$782,$A110,СВЦЭМ!$B$39:$B$782,G$83)+'СЕТ СН'!$H$11+СВЦЭМ!$D$10+'СЕТ СН'!$H$6-'СЕТ СН'!$H$23</f>
        <v>920.51740424999991</v>
      </c>
      <c r="H110" s="36">
        <f>SUMIFS(СВЦЭМ!$D$39:$D$782,СВЦЭМ!$A$39:$A$782,$A110,СВЦЭМ!$B$39:$B$782,H$83)+'СЕТ СН'!$H$11+СВЦЭМ!$D$10+'СЕТ СН'!$H$6-'СЕТ СН'!$H$23</f>
        <v>902.04312719999996</v>
      </c>
      <c r="I110" s="36">
        <f>SUMIFS(СВЦЭМ!$D$39:$D$782,СВЦЭМ!$A$39:$A$782,$A110,СВЦЭМ!$B$39:$B$782,I$83)+'СЕТ СН'!$H$11+СВЦЭМ!$D$10+'СЕТ СН'!$H$6-'СЕТ СН'!$H$23</f>
        <v>821.95166755999992</v>
      </c>
      <c r="J110" s="36">
        <f>SUMIFS(СВЦЭМ!$D$39:$D$782,СВЦЭМ!$A$39:$A$782,$A110,СВЦЭМ!$B$39:$B$782,J$83)+'СЕТ СН'!$H$11+СВЦЭМ!$D$10+'СЕТ СН'!$H$6-'СЕТ СН'!$H$23</f>
        <v>774.37901174000001</v>
      </c>
      <c r="K110" s="36">
        <f>SUMIFS(СВЦЭМ!$D$39:$D$782,СВЦЭМ!$A$39:$A$782,$A110,СВЦЭМ!$B$39:$B$782,K$83)+'СЕТ СН'!$H$11+СВЦЭМ!$D$10+'СЕТ СН'!$H$6-'СЕТ СН'!$H$23</f>
        <v>771.47117179999998</v>
      </c>
      <c r="L110" s="36">
        <f>SUMIFS(СВЦЭМ!$D$39:$D$782,СВЦЭМ!$A$39:$A$782,$A110,СВЦЭМ!$B$39:$B$782,L$83)+'СЕТ СН'!$H$11+СВЦЭМ!$D$10+'СЕТ СН'!$H$6-'СЕТ СН'!$H$23</f>
        <v>761.11781843999995</v>
      </c>
      <c r="M110" s="36">
        <f>SUMIFS(СВЦЭМ!$D$39:$D$782,СВЦЭМ!$A$39:$A$782,$A110,СВЦЭМ!$B$39:$B$782,M$83)+'СЕТ СН'!$H$11+СВЦЭМ!$D$10+'СЕТ СН'!$H$6-'СЕТ СН'!$H$23</f>
        <v>783.30416361999994</v>
      </c>
      <c r="N110" s="36">
        <f>SUMIFS(СВЦЭМ!$D$39:$D$782,СВЦЭМ!$A$39:$A$782,$A110,СВЦЭМ!$B$39:$B$782,N$83)+'СЕТ СН'!$H$11+СВЦЭМ!$D$10+'СЕТ СН'!$H$6-'СЕТ СН'!$H$23</f>
        <v>846.00173543999995</v>
      </c>
      <c r="O110" s="36">
        <f>SUMIFS(СВЦЭМ!$D$39:$D$782,СВЦЭМ!$A$39:$A$782,$A110,СВЦЭМ!$B$39:$B$782,O$83)+'СЕТ СН'!$H$11+СВЦЭМ!$D$10+'СЕТ СН'!$H$6-'СЕТ СН'!$H$23</f>
        <v>899.18622961999995</v>
      </c>
      <c r="P110" s="36">
        <f>SUMIFS(СВЦЭМ!$D$39:$D$782,СВЦЭМ!$A$39:$A$782,$A110,СВЦЭМ!$B$39:$B$782,P$83)+'СЕТ СН'!$H$11+СВЦЭМ!$D$10+'СЕТ СН'!$H$6-'СЕТ СН'!$H$23</f>
        <v>906.56319152999993</v>
      </c>
      <c r="Q110" s="36">
        <f>SUMIFS(СВЦЭМ!$D$39:$D$782,СВЦЭМ!$A$39:$A$782,$A110,СВЦЭМ!$B$39:$B$782,Q$83)+'СЕТ СН'!$H$11+СВЦЭМ!$D$10+'СЕТ СН'!$H$6-'СЕТ СН'!$H$23</f>
        <v>907.95918697000002</v>
      </c>
      <c r="R110" s="36">
        <f>SUMIFS(СВЦЭМ!$D$39:$D$782,СВЦЭМ!$A$39:$A$782,$A110,СВЦЭМ!$B$39:$B$782,R$83)+'СЕТ СН'!$H$11+СВЦЭМ!$D$10+'СЕТ СН'!$H$6-'СЕТ СН'!$H$23</f>
        <v>869.00987361</v>
      </c>
      <c r="S110" s="36">
        <f>SUMIFS(СВЦЭМ!$D$39:$D$782,СВЦЭМ!$A$39:$A$782,$A110,СВЦЭМ!$B$39:$B$782,S$83)+'СЕТ СН'!$H$11+СВЦЭМ!$D$10+'СЕТ СН'!$H$6-'СЕТ СН'!$H$23</f>
        <v>809.36524630999997</v>
      </c>
      <c r="T110" s="36">
        <f>SUMIFS(СВЦЭМ!$D$39:$D$782,СВЦЭМ!$A$39:$A$782,$A110,СВЦЭМ!$B$39:$B$782,T$83)+'СЕТ СН'!$H$11+СВЦЭМ!$D$10+'СЕТ СН'!$H$6-'СЕТ СН'!$H$23</f>
        <v>771.79014261999998</v>
      </c>
      <c r="U110" s="36">
        <f>SUMIFS(СВЦЭМ!$D$39:$D$782,СВЦЭМ!$A$39:$A$782,$A110,СВЦЭМ!$B$39:$B$782,U$83)+'СЕТ СН'!$H$11+СВЦЭМ!$D$10+'СЕТ СН'!$H$6-'СЕТ СН'!$H$23</f>
        <v>764.39335711000001</v>
      </c>
      <c r="V110" s="36">
        <f>SUMIFS(СВЦЭМ!$D$39:$D$782,СВЦЭМ!$A$39:$A$782,$A110,СВЦЭМ!$B$39:$B$782,V$83)+'СЕТ СН'!$H$11+СВЦЭМ!$D$10+'СЕТ СН'!$H$6-'СЕТ СН'!$H$23</f>
        <v>748.25102976999995</v>
      </c>
      <c r="W110" s="36">
        <f>SUMIFS(СВЦЭМ!$D$39:$D$782,СВЦЭМ!$A$39:$A$782,$A110,СВЦЭМ!$B$39:$B$782,W$83)+'СЕТ СН'!$H$11+СВЦЭМ!$D$10+'СЕТ СН'!$H$6-'СЕТ СН'!$H$23</f>
        <v>749.08380440999997</v>
      </c>
      <c r="X110" s="36">
        <f>SUMIFS(СВЦЭМ!$D$39:$D$782,СВЦЭМ!$A$39:$A$782,$A110,СВЦЭМ!$B$39:$B$782,X$83)+'СЕТ СН'!$H$11+СВЦЭМ!$D$10+'СЕТ СН'!$H$6-'СЕТ СН'!$H$23</f>
        <v>746.67272759000002</v>
      </c>
      <c r="Y110" s="36">
        <f>SUMIFS(СВЦЭМ!$D$39:$D$782,СВЦЭМ!$A$39:$A$782,$A110,СВЦЭМ!$B$39:$B$782,Y$83)+'СЕТ СН'!$H$11+СВЦЭМ!$D$10+'СЕТ СН'!$H$6-'СЕТ СН'!$H$23</f>
        <v>749.45987811999998</v>
      </c>
    </row>
    <row r="111" spans="1:25" ht="15.75" x14ac:dyDescent="0.2">
      <c r="A111" s="35">
        <f t="shared" si="2"/>
        <v>44375</v>
      </c>
      <c r="B111" s="36">
        <f>SUMIFS(СВЦЭМ!$D$39:$D$782,СВЦЭМ!$A$39:$A$782,$A111,СВЦЭМ!$B$39:$B$782,B$83)+'СЕТ СН'!$H$11+СВЦЭМ!$D$10+'СЕТ СН'!$H$6-'СЕТ СН'!$H$23</f>
        <v>795.74551852000002</v>
      </c>
      <c r="C111" s="36">
        <f>SUMIFS(СВЦЭМ!$D$39:$D$782,СВЦЭМ!$A$39:$A$782,$A111,СВЦЭМ!$B$39:$B$782,C$83)+'СЕТ СН'!$H$11+СВЦЭМ!$D$10+'СЕТ СН'!$H$6-'СЕТ СН'!$H$23</f>
        <v>874.39160924999999</v>
      </c>
      <c r="D111" s="36">
        <f>SUMIFS(СВЦЭМ!$D$39:$D$782,СВЦЭМ!$A$39:$A$782,$A111,СВЦЭМ!$B$39:$B$782,D$83)+'СЕТ СН'!$H$11+СВЦЭМ!$D$10+'СЕТ СН'!$H$6-'СЕТ СН'!$H$23</f>
        <v>886.24314960999993</v>
      </c>
      <c r="E111" s="36">
        <f>SUMIFS(СВЦЭМ!$D$39:$D$782,СВЦЭМ!$A$39:$A$782,$A111,СВЦЭМ!$B$39:$B$782,E$83)+'СЕТ СН'!$H$11+СВЦЭМ!$D$10+'СЕТ СН'!$H$6-'СЕТ СН'!$H$23</f>
        <v>898.35169080999992</v>
      </c>
      <c r="F111" s="36">
        <f>SUMIFS(СВЦЭМ!$D$39:$D$782,СВЦЭМ!$A$39:$A$782,$A111,СВЦЭМ!$B$39:$B$782,F$83)+'СЕТ СН'!$H$11+СВЦЭМ!$D$10+'СЕТ СН'!$H$6-'СЕТ СН'!$H$23</f>
        <v>896.87021125000001</v>
      </c>
      <c r="G111" s="36">
        <f>SUMIFS(СВЦЭМ!$D$39:$D$782,СВЦЭМ!$A$39:$A$782,$A111,СВЦЭМ!$B$39:$B$782,G$83)+'СЕТ СН'!$H$11+СВЦЭМ!$D$10+'СЕТ СН'!$H$6-'СЕТ СН'!$H$23</f>
        <v>883.61914651999996</v>
      </c>
      <c r="H111" s="36">
        <f>SUMIFS(СВЦЭМ!$D$39:$D$782,СВЦЭМ!$A$39:$A$782,$A111,СВЦЭМ!$B$39:$B$782,H$83)+'СЕТ СН'!$H$11+СВЦЭМ!$D$10+'СЕТ СН'!$H$6-'СЕТ СН'!$H$23</f>
        <v>886.04793064</v>
      </c>
      <c r="I111" s="36">
        <f>SUMIFS(СВЦЭМ!$D$39:$D$782,СВЦЭМ!$A$39:$A$782,$A111,СВЦЭМ!$B$39:$B$782,I$83)+'СЕТ СН'!$H$11+СВЦЭМ!$D$10+'СЕТ СН'!$H$6-'СЕТ СН'!$H$23</f>
        <v>932.60967294</v>
      </c>
      <c r="J111" s="36">
        <f>SUMIFS(СВЦЭМ!$D$39:$D$782,СВЦЭМ!$A$39:$A$782,$A111,СВЦЭМ!$B$39:$B$782,J$83)+'СЕТ СН'!$H$11+СВЦЭМ!$D$10+'СЕТ СН'!$H$6-'СЕТ СН'!$H$23</f>
        <v>865.69543851999993</v>
      </c>
      <c r="K111" s="36">
        <f>SUMIFS(СВЦЭМ!$D$39:$D$782,СВЦЭМ!$A$39:$A$782,$A111,СВЦЭМ!$B$39:$B$782,K$83)+'СЕТ СН'!$H$11+СВЦЭМ!$D$10+'СЕТ СН'!$H$6-'СЕТ СН'!$H$23</f>
        <v>823.76894907999997</v>
      </c>
      <c r="L111" s="36">
        <f>SUMIFS(СВЦЭМ!$D$39:$D$782,СВЦЭМ!$A$39:$A$782,$A111,СВЦЭМ!$B$39:$B$782,L$83)+'СЕТ СН'!$H$11+СВЦЭМ!$D$10+'СЕТ СН'!$H$6-'СЕТ СН'!$H$23</f>
        <v>793.04115603999992</v>
      </c>
      <c r="M111" s="36">
        <f>SUMIFS(СВЦЭМ!$D$39:$D$782,СВЦЭМ!$A$39:$A$782,$A111,СВЦЭМ!$B$39:$B$782,M$83)+'СЕТ СН'!$H$11+СВЦЭМ!$D$10+'СЕТ СН'!$H$6-'СЕТ СН'!$H$23</f>
        <v>827.07789422999997</v>
      </c>
      <c r="N111" s="36">
        <f>SUMIFS(СВЦЭМ!$D$39:$D$782,СВЦЭМ!$A$39:$A$782,$A111,СВЦЭМ!$B$39:$B$782,N$83)+'СЕТ СН'!$H$11+СВЦЭМ!$D$10+'СЕТ СН'!$H$6-'СЕТ СН'!$H$23</f>
        <v>896.68209703999992</v>
      </c>
      <c r="O111" s="36">
        <f>SUMIFS(СВЦЭМ!$D$39:$D$782,СВЦЭМ!$A$39:$A$782,$A111,СВЦЭМ!$B$39:$B$782,O$83)+'СЕТ СН'!$H$11+СВЦЭМ!$D$10+'СЕТ СН'!$H$6-'СЕТ СН'!$H$23</f>
        <v>927.72218799999996</v>
      </c>
      <c r="P111" s="36">
        <f>SUMIFS(СВЦЭМ!$D$39:$D$782,СВЦЭМ!$A$39:$A$782,$A111,СВЦЭМ!$B$39:$B$782,P$83)+'СЕТ СН'!$H$11+СВЦЭМ!$D$10+'СЕТ СН'!$H$6-'СЕТ СН'!$H$23</f>
        <v>932.02330989999996</v>
      </c>
      <c r="Q111" s="36">
        <f>SUMIFS(СВЦЭМ!$D$39:$D$782,СВЦЭМ!$A$39:$A$782,$A111,СВЦЭМ!$B$39:$B$782,Q$83)+'СЕТ СН'!$H$11+СВЦЭМ!$D$10+'СЕТ СН'!$H$6-'СЕТ СН'!$H$23</f>
        <v>925.02465566000001</v>
      </c>
      <c r="R111" s="36">
        <f>SUMIFS(СВЦЭМ!$D$39:$D$782,СВЦЭМ!$A$39:$A$782,$A111,СВЦЭМ!$B$39:$B$782,R$83)+'СЕТ СН'!$H$11+СВЦЭМ!$D$10+'СЕТ СН'!$H$6-'СЕТ СН'!$H$23</f>
        <v>889.74657279999997</v>
      </c>
      <c r="S111" s="36">
        <f>SUMIFS(СВЦЭМ!$D$39:$D$782,СВЦЭМ!$A$39:$A$782,$A111,СВЦЭМ!$B$39:$B$782,S$83)+'СЕТ СН'!$H$11+СВЦЭМ!$D$10+'СЕТ СН'!$H$6-'СЕТ СН'!$H$23</f>
        <v>848.69810068999993</v>
      </c>
      <c r="T111" s="36">
        <f>SUMIFS(СВЦЭМ!$D$39:$D$782,СВЦЭМ!$A$39:$A$782,$A111,СВЦЭМ!$B$39:$B$782,T$83)+'СЕТ СН'!$H$11+СВЦЭМ!$D$10+'СЕТ СН'!$H$6-'СЕТ СН'!$H$23</f>
        <v>789.84862088</v>
      </c>
      <c r="U111" s="36">
        <f>SUMIFS(СВЦЭМ!$D$39:$D$782,СВЦЭМ!$A$39:$A$782,$A111,СВЦЭМ!$B$39:$B$782,U$83)+'СЕТ СН'!$H$11+СВЦЭМ!$D$10+'СЕТ СН'!$H$6-'СЕТ СН'!$H$23</f>
        <v>796.4303701</v>
      </c>
      <c r="V111" s="36">
        <f>SUMIFS(СВЦЭМ!$D$39:$D$782,СВЦЭМ!$A$39:$A$782,$A111,СВЦЭМ!$B$39:$B$782,V$83)+'СЕТ СН'!$H$11+СВЦЭМ!$D$10+'СЕТ СН'!$H$6-'СЕТ СН'!$H$23</f>
        <v>772.64679002999992</v>
      </c>
      <c r="W111" s="36">
        <f>SUMIFS(СВЦЭМ!$D$39:$D$782,СВЦЭМ!$A$39:$A$782,$A111,СВЦЭМ!$B$39:$B$782,W$83)+'СЕТ СН'!$H$11+СВЦЭМ!$D$10+'СЕТ СН'!$H$6-'СЕТ СН'!$H$23</f>
        <v>782.21430799999996</v>
      </c>
      <c r="X111" s="36">
        <f>SUMIFS(СВЦЭМ!$D$39:$D$782,СВЦЭМ!$A$39:$A$782,$A111,СВЦЭМ!$B$39:$B$782,X$83)+'СЕТ СН'!$H$11+СВЦЭМ!$D$10+'СЕТ СН'!$H$6-'СЕТ СН'!$H$23</f>
        <v>794.21012138999993</v>
      </c>
      <c r="Y111" s="36">
        <f>SUMIFS(СВЦЭМ!$D$39:$D$782,СВЦЭМ!$A$39:$A$782,$A111,СВЦЭМ!$B$39:$B$782,Y$83)+'СЕТ СН'!$H$11+СВЦЭМ!$D$10+'СЕТ СН'!$H$6-'СЕТ СН'!$H$23</f>
        <v>837.14248255999996</v>
      </c>
    </row>
    <row r="112" spans="1:25" ht="15.75" x14ac:dyDescent="0.2">
      <c r="A112" s="35">
        <f t="shared" si="2"/>
        <v>44376</v>
      </c>
      <c r="B112" s="36">
        <f>SUMIFS(СВЦЭМ!$D$39:$D$782,СВЦЭМ!$A$39:$A$782,$A112,СВЦЭМ!$B$39:$B$782,B$83)+'СЕТ СН'!$H$11+СВЦЭМ!$D$10+'СЕТ СН'!$H$6-'СЕТ СН'!$H$23</f>
        <v>830.40404871999999</v>
      </c>
      <c r="C112" s="36">
        <f>SUMIFS(СВЦЭМ!$D$39:$D$782,СВЦЭМ!$A$39:$A$782,$A112,СВЦЭМ!$B$39:$B$782,C$83)+'СЕТ СН'!$H$11+СВЦЭМ!$D$10+'СЕТ СН'!$H$6-'СЕТ СН'!$H$23</f>
        <v>866.98714424999991</v>
      </c>
      <c r="D112" s="36">
        <f>SUMIFS(СВЦЭМ!$D$39:$D$782,СВЦЭМ!$A$39:$A$782,$A112,СВЦЭМ!$B$39:$B$782,D$83)+'СЕТ СН'!$H$11+СВЦЭМ!$D$10+'СЕТ СН'!$H$6-'СЕТ СН'!$H$23</f>
        <v>880.19419472999994</v>
      </c>
      <c r="E112" s="36">
        <f>SUMIFS(СВЦЭМ!$D$39:$D$782,СВЦЭМ!$A$39:$A$782,$A112,СВЦЭМ!$B$39:$B$782,E$83)+'СЕТ СН'!$H$11+СВЦЭМ!$D$10+'СЕТ СН'!$H$6-'СЕТ СН'!$H$23</f>
        <v>897.36096144999999</v>
      </c>
      <c r="F112" s="36">
        <f>SUMIFS(СВЦЭМ!$D$39:$D$782,СВЦЭМ!$A$39:$A$782,$A112,СВЦЭМ!$B$39:$B$782,F$83)+'СЕТ СН'!$H$11+СВЦЭМ!$D$10+'СЕТ СН'!$H$6-'СЕТ СН'!$H$23</f>
        <v>896.97194935999994</v>
      </c>
      <c r="G112" s="36">
        <f>SUMIFS(СВЦЭМ!$D$39:$D$782,СВЦЭМ!$A$39:$A$782,$A112,СВЦЭМ!$B$39:$B$782,G$83)+'СЕТ СН'!$H$11+СВЦЭМ!$D$10+'СЕТ СН'!$H$6-'СЕТ СН'!$H$23</f>
        <v>888.58244347999994</v>
      </c>
      <c r="H112" s="36">
        <f>SUMIFS(СВЦЭМ!$D$39:$D$782,СВЦЭМ!$A$39:$A$782,$A112,СВЦЭМ!$B$39:$B$782,H$83)+'СЕТ СН'!$H$11+СВЦЭМ!$D$10+'СЕТ СН'!$H$6-'СЕТ СН'!$H$23</f>
        <v>880.78809462999993</v>
      </c>
      <c r="I112" s="36">
        <f>SUMIFS(СВЦЭМ!$D$39:$D$782,СВЦЭМ!$A$39:$A$782,$A112,СВЦЭМ!$B$39:$B$782,I$83)+'СЕТ СН'!$H$11+СВЦЭМ!$D$10+'СЕТ СН'!$H$6-'СЕТ СН'!$H$23</f>
        <v>916.41650985000001</v>
      </c>
      <c r="J112" s="36">
        <f>SUMIFS(СВЦЭМ!$D$39:$D$782,СВЦЭМ!$A$39:$A$782,$A112,СВЦЭМ!$B$39:$B$782,J$83)+'СЕТ СН'!$H$11+СВЦЭМ!$D$10+'СЕТ СН'!$H$6-'СЕТ СН'!$H$23</f>
        <v>858.08637765999993</v>
      </c>
      <c r="K112" s="36">
        <f>SUMIFS(СВЦЭМ!$D$39:$D$782,СВЦЭМ!$A$39:$A$782,$A112,СВЦЭМ!$B$39:$B$782,K$83)+'СЕТ СН'!$H$11+СВЦЭМ!$D$10+'СЕТ СН'!$H$6-'СЕТ СН'!$H$23</f>
        <v>821.24540505999994</v>
      </c>
      <c r="L112" s="36">
        <f>SUMIFS(СВЦЭМ!$D$39:$D$782,СВЦЭМ!$A$39:$A$782,$A112,СВЦЭМ!$B$39:$B$782,L$83)+'СЕТ СН'!$H$11+СВЦЭМ!$D$10+'СЕТ СН'!$H$6-'СЕТ СН'!$H$23</f>
        <v>791.81698573999995</v>
      </c>
      <c r="M112" s="36">
        <f>SUMIFS(СВЦЭМ!$D$39:$D$782,СВЦЭМ!$A$39:$A$782,$A112,СВЦЭМ!$B$39:$B$782,M$83)+'СЕТ СН'!$H$11+СВЦЭМ!$D$10+'СЕТ СН'!$H$6-'СЕТ СН'!$H$23</f>
        <v>819.21011843999997</v>
      </c>
      <c r="N112" s="36">
        <f>SUMIFS(СВЦЭМ!$D$39:$D$782,СВЦЭМ!$A$39:$A$782,$A112,СВЦЭМ!$B$39:$B$782,N$83)+'СЕТ СН'!$H$11+СВЦЭМ!$D$10+'СЕТ СН'!$H$6-'СЕТ СН'!$H$23</f>
        <v>890.55416046999994</v>
      </c>
      <c r="O112" s="36">
        <f>SUMIFS(СВЦЭМ!$D$39:$D$782,СВЦЭМ!$A$39:$A$782,$A112,СВЦЭМ!$B$39:$B$782,O$83)+'СЕТ СН'!$H$11+СВЦЭМ!$D$10+'СЕТ СН'!$H$6-'СЕТ СН'!$H$23</f>
        <v>930.45275549999997</v>
      </c>
      <c r="P112" s="36">
        <f>SUMIFS(СВЦЭМ!$D$39:$D$782,СВЦЭМ!$A$39:$A$782,$A112,СВЦЭМ!$B$39:$B$782,P$83)+'СЕТ СН'!$H$11+СВЦЭМ!$D$10+'СЕТ СН'!$H$6-'СЕТ СН'!$H$23</f>
        <v>937.03282461999993</v>
      </c>
      <c r="Q112" s="36">
        <f>SUMIFS(СВЦЭМ!$D$39:$D$782,СВЦЭМ!$A$39:$A$782,$A112,СВЦЭМ!$B$39:$B$782,Q$83)+'СЕТ СН'!$H$11+СВЦЭМ!$D$10+'СЕТ СН'!$H$6-'СЕТ СН'!$H$23</f>
        <v>928.36290143999997</v>
      </c>
      <c r="R112" s="36">
        <f>SUMIFS(СВЦЭМ!$D$39:$D$782,СВЦЭМ!$A$39:$A$782,$A112,СВЦЭМ!$B$39:$B$782,R$83)+'СЕТ СН'!$H$11+СВЦЭМ!$D$10+'СЕТ СН'!$H$6-'СЕТ СН'!$H$23</f>
        <v>899.05248595</v>
      </c>
      <c r="S112" s="36">
        <f>SUMIFS(СВЦЭМ!$D$39:$D$782,СВЦЭМ!$A$39:$A$782,$A112,СВЦЭМ!$B$39:$B$782,S$83)+'СЕТ СН'!$H$11+СВЦЭМ!$D$10+'СЕТ СН'!$H$6-'СЕТ СН'!$H$23</f>
        <v>852.75912345999996</v>
      </c>
      <c r="T112" s="36">
        <f>SUMIFS(СВЦЭМ!$D$39:$D$782,СВЦЭМ!$A$39:$A$782,$A112,СВЦЭМ!$B$39:$B$782,T$83)+'СЕТ СН'!$H$11+СВЦЭМ!$D$10+'СЕТ СН'!$H$6-'СЕТ СН'!$H$23</f>
        <v>802.30088607999994</v>
      </c>
      <c r="U112" s="36">
        <f>SUMIFS(СВЦЭМ!$D$39:$D$782,СВЦЭМ!$A$39:$A$782,$A112,СВЦЭМ!$B$39:$B$782,U$83)+'СЕТ СН'!$H$11+СВЦЭМ!$D$10+'СЕТ СН'!$H$6-'СЕТ СН'!$H$23</f>
        <v>799.78381138999998</v>
      </c>
      <c r="V112" s="36">
        <f>SUMIFS(СВЦЭМ!$D$39:$D$782,СВЦЭМ!$A$39:$A$782,$A112,СВЦЭМ!$B$39:$B$782,V$83)+'СЕТ СН'!$H$11+СВЦЭМ!$D$10+'СЕТ СН'!$H$6-'СЕТ СН'!$H$23</f>
        <v>773.28518116999999</v>
      </c>
      <c r="W112" s="36">
        <f>SUMIFS(СВЦЭМ!$D$39:$D$782,СВЦЭМ!$A$39:$A$782,$A112,СВЦЭМ!$B$39:$B$782,W$83)+'СЕТ СН'!$H$11+СВЦЭМ!$D$10+'СЕТ СН'!$H$6-'СЕТ СН'!$H$23</f>
        <v>782.89243431</v>
      </c>
      <c r="X112" s="36">
        <f>SUMIFS(СВЦЭМ!$D$39:$D$782,СВЦЭМ!$A$39:$A$782,$A112,СВЦЭМ!$B$39:$B$782,X$83)+'СЕТ СН'!$H$11+СВЦЭМ!$D$10+'СЕТ СН'!$H$6-'СЕТ СН'!$H$23</f>
        <v>796.04592579999996</v>
      </c>
      <c r="Y112" s="36">
        <f>SUMIFS(СВЦЭМ!$D$39:$D$782,СВЦЭМ!$A$39:$A$782,$A112,СВЦЭМ!$B$39:$B$782,Y$83)+'СЕТ СН'!$H$11+СВЦЭМ!$D$10+'СЕТ СН'!$H$6-'СЕТ СН'!$H$23</f>
        <v>831.50545588</v>
      </c>
    </row>
    <row r="113" spans="1:27" ht="15.75" x14ac:dyDescent="0.2">
      <c r="A113" s="35">
        <f t="shared" si="2"/>
        <v>44377</v>
      </c>
      <c r="B113" s="36">
        <f>SUMIFS(СВЦЭМ!$D$39:$D$782,СВЦЭМ!$A$39:$A$782,$A113,СВЦЭМ!$B$39:$B$782,B$83)+'СЕТ СН'!$H$11+СВЦЭМ!$D$10+'СЕТ СН'!$H$6-'СЕТ СН'!$H$23</f>
        <v>833.77081163999992</v>
      </c>
      <c r="C113" s="36">
        <f>SUMIFS(СВЦЭМ!$D$39:$D$782,СВЦЭМ!$A$39:$A$782,$A113,СВЦЭМ!$B$39:$B$782,C$83)+'СЕТ СН'!$H$11+СВЦЭМ!$D$10+'СЕТ СН'!$H$6-'СЕТ СН'!$H$23</f>
        <v>927.81218381999997</v>
      </c>
      <c r="D113" s="36">
        <f>SUMIFS(СВЦЭМ!$D$39:$D$782,СВЦЭМ!$A$39:$A$782,$A113,СВЦЭМ!$B$39:$B$782,D$83)+'СЕТ СН'!$H$11+СВЦЭМ!$D$10+'СЕТ СН'!$H$6-'СЕТ СН'!$H$23</f>
        <v>1003.4943336</v>
      </c>
      <c r="E113" s="36">
        <f>SUMIFS(СВЦЭМ!$D$39:$D$782,СВЦЭМ!$A$39:$A$782,$A113,СВЦЭМ!$B$39:$B$782,E$83)+'СЕТ СН'!$H$11+СВЦЭМ!$D$10+'СЕТ СН'!$H$6-'СЕТ СН'!$H$23</f>
        <v>1000.98912233</v>
      </c>
      <c r="F113" s="36">
        <f>SUMIFS(СВЦЭМ!$D$39:$D$782,СВЦЭМ!$A$39:$A$782,$A113,СВЦЭМ!$B$39:$B$782,F$83)+'СЕТ СН'!$H$11+СВЦЭМ!$D$10+'СЕТ СН'!$H$6-'СЕТ СН'!$H$23</f>
        <v>998.81346414999996</v>
      </c>
      <c r="G113" s="36">
        <f>SUMIFS(СВЦЭМ!$D$39:$D$782,СВЦЭМ!$A$39:$A$782,$A113,СВЦЭМ!$B$39:$B$782,G$83)+'СЕТ СН'!$H$11+СВЦЭМ!$D$10+'СЕТ СН'!$H$6-'СЕТ СН'!$H$23</f>
        <v>999.07539035000002</v>
      </c>
      <c r="H113" s="36">
        <f>SUMIFS(СВЦЭМ!$D$39:$D$782,СВЦЭМ!$A$39:$A$782,$A113,СВЦЭМ!$B$39:$B$782,H$83)+'СЕТ СН'!$H$11+СВЦЭМ!$D$10+'СЕТ СН'!$H$6-'СЕТ СН'!$H$23</f>
        <v>973.72948244999998</v>
      </c>
      <c r="I113" s="36">
        <f>SUMIFS(СВЦЭМ!$D$39:$D$782,СВЦЭМ!$A$39:$A$782,$A113,СВЦЭМ!$B$39:$B$782,I$83)+'СЕТ СН'!$H$11+СВЦЭМ!$D$10+'СЕТ СН'!$H$6-'СЕТ СН'!$H$23</f>
        <v>882.35092276</v>
      </c>
      <c r="J113" s="36">
        <f>SUMIFS(СВЦЭМ!$D$39:$D$782,СВЦЭМ!$A$39:$A$782,$A113,СВЦЭМ!$B$39:$B$782,J$83)+'СЕТ СН'!$H$11+СВЦЭМ!$D$10+'СЕТ СН'!$H$6-'СЕТ СН'!$H$23</f>
        <v>809.72185926999998</v>
      </c>
      <c r="K113" s="36">
        <f>SUMIFS(СВЦЭМ!$D$39:$D$782,СВЦЭМ!$A$39:$A$782,$A113,СВЦЭМ!$B$39:$B$782,K$83)+'СЕТ СН'!$H$11+СВЦЭМ!$D$10+'СЕТ СН'!$H$6-'СЕТ СН'!$H$23</f>
        <v>767.14412261999996</v>
      </c>
      <c r="L113" s="36">
        <f>SUMIFS(СВЦЭМ!$D$39:$D$782,СВЦЭМ!$A$39:$A$782,$A113,СВЦЭМ!$B$39:$B$782,L$83)+'СЕТ СН'!$H$11+СВЦЭМ!$D$10+'СЕТ СН'!$H$6-'СЕТ СН'!$H$23</f>
        <v>745.90932934</v>
      </c>
      <c r="M113" s="36">
        <f>SUMIFS(СВЦЭМ!$D$39:$D$782,СВЦЭМ!$A$39:$A$782,$A113,СВЦЭМ!$B$39:$B$782,M$83)+'СЕТ СН'!$H$11+СВЦЭМ!$D$10+'СЕТ СН'!$H$6-'СЕТ СН'!$H$23</f>
        <v>776.60262858999999</v>
      </c>
      <c r="N113" s="36">
        <f>SUMIFS(СВЦЭМ!$D$39:$D$782,СВЦЭМ!$A$39:$A$782,$A113,СВЦЭМ!$B$39:$B$782,N$83)+'СЕТ СН'!$H$11+СВЦЭМ!$D$10+'СЕТ СН'!$H$6-'СЕТ СН'!$H$23</f>
        <v>835.69531967</v>
      </c>
      <c r="O113" s="36">
        <f>SUMIFS(СВЦЭМ!$D$39:$D$782,СВЦЭМ!$A$39:$A$782,$A113,СВЦЭМ!$B$39:$B$782,O$83)+'СЕТ СН'!$H$11+СВЦЭМ!$D$10+'СЕТ СН'!$H$6-'СЕТ СН'!$H$23</f>
        <v>879.82888614000001</v>
      </c>
      <c r="P113" s="36">
        <f>SUMIFS(СВЦЭМ!$D$39:$D$782,СВЦЭМ!$A$39:$A$782,$A113,СВЦЭМ!$B$39:$B$782,P$83)+'СЕТ СН'!$H$11+СВЦЭМ!$D$10+'СЕТ СН'!$H$6-'СЕТ СН'!$H$23</f>
        <v>901.81709069999999</v>
      </c>
      <c r="Q113" s="36">
        <f>SUMIFS(СВЦЭМ!$D$39:$D$782,СВЦЭМ!$A$39:$A$782,$A113,СВЦЭМ!$B$39:$B$782,Q$83)+'СЕТ СН'!$H$11+СВЦЭМ!$D$10+'СЕТ СН'!$H$6-'СЕТ СН'!$H$23</f>
        <v>886.15988497000001</v>
      </c>
      <c r="R113" s="36">
        <f>SUMIFS(СВЦЭМ!$D$39:$D$782,СВЦЭМ!$A$39:$A$782,$A113,СВЦЭМ!$B$39:$B$782,R$83)+'СЕТ СН'!$H$11+СВЦЭМ!$D$10+'СЕТ СН'!$H$6-'СЕТ СН'!$H$23</f>
        <v>844.89412250999999</v>
      </c>
      <c r="S113" s="36">
        <f>SUMIFS(СВЦЭМ!$D$39:$D$782,СВЦЭМ!$A$39:$A$782,$A113,СВЦЭМ!$B$39:$B$782,S$83)+'СЕТ СН'!$H$11+СВЦЭМ!$D$10+'СЕТ СН'!$H$6-'СЕТ СН'!$H$23</f>
        <v>791.38621832000001</v>
      </c>
      <c r="T113" s="36">
        <f>SUMIFS(СВЦЭМ!$D$39:$D$782,СВЦЭМ!$A$39:$A$782,$A113,СВЦЭМ!$B$39:$B$782,T$83)+'СЕТ СН'!$H$11+СВЦЭМ!$D$10+'СЕТ СН'!$H$6-'СЕТ СН'!$H$23</f>
        <v>757.07122185999992</v>
      </c>
      <c r="U113" s="36">
        <f>SUMIFS(СВЦЭМ!$D$39:$D$782,СВЦЭМ!$A$39:$A$782,$A113,СВЦЭМ!$B$39:$B$782,U$83)+'СЕТ СН'!$H$11+СВЦЭМ!$D$10+'СЕТ СН'!$H$6-'СЕТ СН'!$H$23</f>
        <v>758.95522907999998</v>
      </c>
      <c r="V113" s="36">
        <f>SUMIFS(СВЦЭМ!$D$39:$D$782,СВЦЭМ!$A$39:$A$782,$A113,СВЦЭМ!$B$39:$B$782,V$83)+'СЕТ СН'!$H$11+СВЦЭМ!$D$10+'СЕТ СН'!$H$6-'СЕТ СН'!$H$23</f>
        <v>743.44210018000001</v>
      </c>
      <c r="W113" s="36">
        <f>SUMIFS(СВЦЭМ!$D$39:$D$782,СВЦЭМ!$A$39:$A$782,$A113,СВЦЭМ!$B$39:$B$782,W$83)+'СЕТ СН'!$H$11+СВЦЭМ!$D$10+'СЕТ СН'!$H$6-'СЕТ СН'!$H$23</f>
        <v>744.72560991</v>
      </c>
      <c r="X113" s="36">
        <f>SUMIFS(СВЦЭМ!$D$39:$D$782,СВЦЭМ!$A$39:$A$782,$A113,СВЦЭМ!$B$39:$B$782,X$83)+'СЕТ СН'!$H$11+СВЦЭМ!$D$10+'СЕТ СН'!$H$6-'СЕТ СН'!$H$23</f>
        <v>753.58630304999997</v>
      </c>
      <c r="Y113" s="36">
        <f>SUMIFS(СВЦЭМ!$D$39:$D$782,СВЦЭМ!$A$39:$A$782,$A113,СВЦЭМ!$B$39:$B$782,Y$83)+'СЕТ СН'!$H$11+СВЦЭМ!$D$10+'СЕТ СН'!$H$6-'СЕТ СН'!$H$23</f>
        <v>759.87715505999995</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01.06.2021</v>
      </c>
      <c r="B120" s="36">
        <f>SUMIFS(СВЦЭМ!$D$39:$D$782,СВЦЭМ!$A$39:$A$782,$A120,СВЦЭМ!$B$39:$B$782,B$119)+'СЕТ СН'!$I$11+СВЦЭМ!$D$10+'СЕТ СН'!$I$6-'СЕТ СН'!$I$23</f>
        <v>1170.021121</v>
      </c>
      <c r="C120" s="36">
        <f>SUMIFS(СВЦЭМ!$D$39:$D$782,СВЦЭМ!$A$39:$A$782,$A120,СВЦЭМ!$B$39:$B$782,C$119)+'СЕТ СН'!$I$11+СВЦЭМ!$D$10+'СЕТ СН'!$I$6-'СЕТ СН'!$I$23</f>
        <v>1231.2015647799999</v>
      </c>
      <c r="D120" s="36">
        <f>SUMIFS(СВЦЭМ!$D$39:$D$782,СВЦЭМ!$A$39:$A$782,$A120,СВЦЭМ!$B$39:$B$782,D$119)+'СЕТ СН'!$I$11+СВЦЭМ!$D$10+'СЕТ СН'!$I$6-'СЕТ СН'!$I$23</f>
        <v>1253.2433815499999</v>
      </c>
      <c r="E120" s="36">
        <f>SUMIFS(СВЦЭМ!$D$39:$D$782,СВЦЭМ!$A$39:$A$782,$A120,СВЦЭМ!$B$39:$B$782,E$119)+'СЕТ СН'!$I$11+СВЦЭМ!$D$10+'СЕТ СН'!$I$6-'СЕТ СН'!$I$23</f>
        <v>1261.9618416000001</v>
      </c>
      <c r="F120" s="36">
        <f>SUMIFS(СВЦЭМ!$D$39:$D$782,СВЦЭМ!$A$39:$A$782,$A120,СВЦЭМ!$B$39:$B$782,F$119)+'СЕТ СН'!$I$11+СВЦЭМ!$D$10+'СЕТ СН'!$I$6-'СЕТ СН'!$I$23</f>
        <v>1264.48981579</v>
      </c>
      <c r="G120" s="36">
        <f>SUMIFS(СВЦЭМ!$D$39:$D$782,СВЦЭМ!$A$39:$A$782,$A120,СВЦЭМ!$B$39:$B$782,G$119)+'СЕТ СН'!$I$11+СВЦЭМ!$D$10+'СЕТ СН'!$I$6-'СЕТ СН'!$I$23</f>
        <v>1246.2675912</v>
      </c>
      <c r="H120" s="36">
        <f>SUMIFS(СВЦЭМ!$D$39:$D$782,СВЦЭМ!$A$39:$A$782,$A120,СВЦЭМ!$B$39:$B$782,H$119)+'СЕТ СН'!$I$11+СВЦЭМ!$D$10+'СЕТ СН'!$I$6-'СЕТ СН'!$I$23</f>
        <v>1205.5053844700001</v>
      </c>
      <c r="I120" s="36">
        <f>SUMIFS(СВЦЭМ!$D$39:$D$782,СВЦЭМ!$A$39:$A$782,$A120,СВЦЭМ!$B$39:$B$782,I$119)+'СЕТ СН'!$I$11+СВЦЭМ!$D$10+'СЕТ СН'!$I$6-'СЕТ СН'!$I$23</f>
        <v>1114.3303192399999</v>
      </c>
      <c r="J120" s="36">
        <f>SUMIFS(СВЦЭМ!$D$39:$D$782,СВЦЭМ!$A$39:$A$782,$A120,СВЦЭМ!$B$39:$B$782,J$119)+'СЕТ СН'!$I$11+СВЦЭМ!$D$10+'СЕТ СН'!$I$6-'СЕТ СН'!$I$23</f>
        <v>1069.34605044</v>
      </c>
      <c r="K120" s="36">
        <f>SUMIFS(СВЦЭМ!$D$39:$D$782,СВЦЭМ!$A$39:$A$782,$A120,СВЦЭМ!$B$39:$B$782,K$119)+'СЕТ СН'!$I$11+СВЦЭМ!$D$10+'СЕТ СН'!$I$6-'СЕТ СН'!$I$23</f>
        <v>1169.6988901</v>
      </c>
      <c r="L120" s="36">
        <f>SUMIFS(СВЦЭМ!$D$39:$D$782,СВЦЭМ!$A$39:$A$782,$A120,СВЦЭМ!$B$39:$B$782,L$119)+'СЕТ СН'!$I$11+СВЦЭМ!$D$10+'СЕТ СН'!$I$6-'СЕТ СН'!$I$23</f>
        <v>1151.8995792200001</v>
      </c>
      <c r="M120" s="36">
        <f>SUMIFS(СВЦЭМ!$D$39:$D$782,СВЦЭМ!$A$39:$A$782,$A120,СВЦЭМ!$B$39:$B$782,M$119)+'СЕТ СН'!$I$11+СВЦЭМ!$D$10+'СЕТ СН'!$I$6-'СЕТ СН'!$I$23</f>
        <v>1139.7408135200001</v>
      </c>
      <c r="N120" s="36">
        <f>SUMIFS(СВЦЭМ!$D$39:$D$782,СВЦЭМ!$A$39:$A$782,$A120,СВЦЭМ!$B$39:$B$782,N$119)+'СЕТ СН'!$I$11+СВЦЭМ!$D$10+'СЕТ СН'!$I$6-'СЕТ СН'!$I$23</f>
        <v>1149.9758977500001</v>
      </c>
      <c r="O120" s="36">
        <f>SUMIFS(СВЦЭМ!$D$39:$D$782,СВЦЭМ!$A$39:$A$782,$A120,СВЦЭМ!$B$39:$B$782,O$119)+'СЕТ СН'!$I$11+СВЦЭМ!$D$10+'СЕТ СН'!$I$6-'СЕТ СН'!$I$23</f>
        <v>1191.1524673700001</v>
      </c>
      <c r="P120" s="36">
        <f>SUMIFS(СВЦЭМ!$D$39:$D$782,СВЦЭМ!$A$39:$A$782,$A120,СВЦЭМ!$B$39:$B$782,P$119)+'СЕТ СН'!$I$11+СВЦЭМ!$D$10+'СЕТ СН'!$I$6-'СЕТ СН'!$I$23</f>
        <v>1201.9780132999999</v>
      </c>
      <c r="Q120" s="36">
        <f>SUMIFS(СВЦЭМ!$D$39:$D$782,СВЦЭМ!$A$39:$A$782,$A120,СВЦЭМ!$B$39:$B$782,Q$119)+'СЕТ СН'!$I$11+СВЦЭМ!$D$10+'СЕТ СН'!$I$6-'СЕТ СН'!$I$23</f>
        <v>1200.5953936999999</v>
      </c>
      <c r="R120" s="36">
        <f>SUMIFS(СВЦЭМ!$D$39:$D$782,СВЦЭМ!$A$39:$A$782,$A120,СВЦЭМ!$B$39:$B$782,R$119)+'СЕТ СН'!$I$11+СВЦЭМ!$D$10+'СЕТ СН'!$I$6-'СЕТ СН'!$I$23</f>
        <v>1154.4877955899999</v>
      </c>
      <c r="S120" s="36">
        <f>SUMIFS(СВЦЭМ!$D$39:$D$782,СВЦЭМ!$A$39:$A$782,$A120,СВЦЭМ!$B$39:$B$782,S$119)+'СЕТ СН'!$I$11+СВЦЭМ!$D$10+'СЕТ СН'!$I$6-'СЕТ СН'!$I$23</f>
        <v>1158.29310356</v>
      </c>
      <c r="T120" s="36">
        <f>SUMIFS(СВЦЭМ!$D$39:$D$782,СВЦЭМ!$A$39:$A$782,$A120,СВЦЭМ!$B$39:$B$782,T$119)+'СЕТ СН'!$I$11+СВЦЭМ!$D$10+'СЕТ СН'!$I$6-'СЕТ СН'!$I$23</f>
        <v>1170.62159219</v>
      </c>
      <c r="U120" s="36">
        <f>SUMIFS(СВЦЭМ!$D$39:$D$782,СВЦЭМ!$A$39:$A$782,$A120,СВЦЭМ!$B$39:$B$782,U$119)+'СЕТ СН'!$I$11+СВЦЭМ!$D$10+'СЕТ СН'!$I$6-'СЕТ СН'!$I$23</f>
        <v>1161.5441086399999</v>
      </c>
      <c r="V120" s="36">
        <f>SUMIFS(СВЦЭМ!$D$39:$D$782,СВЦЭМ!$A$39:$A$782,$A120,СВЦЭМ!$B$39:$B$782,V$119)+'СЕТ СН'!$I$11+СВЦЭМ!$D$10+'СЕТ СН'!$I$6-'СЕТ СН'!$I$23</f>
        <v>1170.04908705</v>
      </c>
      <c r="W120" s="36">
        <f>SUMIFS(СВЦЭМ!$D$39:$D$782,СВЦЭМ!$A$39:$A$782,$A120,СВЦЭМ!$B$39:$B$782,W$119)+'СЕТ СН'!$I$11+СВЦЭМ!$D$10+'СЕТ СН'!$I$6-'СЕТ СН'!$I$23</f>
        <v>1186.5498900099999</v>
      </c>
      <c r="X120" s="36">
        <f>SUMIFS(СВЦЭМ!$D$39:$D$782,СВЦЭМ!$A$39:$A$782,$A120,СВЦЭМ!$B$39:$B$782,X$119)+'СЕТ СН'!$I$11+СВЦЭМ!$D$10+'СЕТ СН'!$I$6-'СЕТ СН'!$I$23</f>
        <v>1187.34111162</v>
      </c>
      <c r="Y120" s="36">
        <f>SUMIFS(СВЦЭМ!$D$39:$D$782,СВЦЭМ!$A$39:$A$782,$A120,СВЦЭМ!$B$39:$B$782,Y$119)+'СЕТ СН'!$I$11+СВЦЭМ!$D$10+'СЕТ СН'!$I$6-'СЕТ СН'!$I$23</f>
        <v>1140.54703838</v>
      </c>
      <c r="AA120" s="45"/>
    </row>
    <row r="121" spans="1:27" ht="15.75" x14ac:dyDescent="0.2">
      <c r="A121" s="35">
        <f>A120+1</f>
        <v>44349</v>
      </c>
      <c r="B121" s="36">
        <f>SUMIFS(СВЦЭМ!$D$39:$D$782,СВЦЭМ!$A$39:$A$782,$A121,СВЦЭМ!$B$39:$B$782,B$119)+'СЕТ СН'!$I$11+СВЦЭМ!$D$10+'СЕТ СН'!$I$6-'СЕТ СН'!$I$23</f>
        <v>1112.88228867</v>
      </c>
      <c r="C121" s="36">
        <f>SUMIFS(СВЦЭМ!$D$39:$D$782,СВЦЭМ!$A$39:$A$782,$A121,СВЦЭМ!$B$39:$B$782,C$119)+'СЕТ СН'!$I$11+СВЦЭМ!$D$10+'СЕТ СН'!$I$6-'СЕТ СН'!$I$23</f>
        <v>1171.25246457</v>
      </c>
      <c r="D121" s="36">
        <f>SUMIFS(СВЦЭМ!$D$39:$D$782,СВЦЭМ!$A$39:$A$782,$A121,СВЦЭМ!$B$39:$B$782,D$119)+'СЕТ СН'!$I$11+СВЦЭМ!$D$10+'СЕТ СН'!$I$6-'СЕТ СН'!$I$23</f>
        <v>1242.9087144</v>
      </c>
      <c r="E121" s="36">
        <f>SUMIFS(СВЦЭМ!$D$39:$D$782,СВЦЭМ!$A$39:$A$782,$A121,СВЦЭМ!$B$39:$B$782,E$119)+'СЕТ СН'!$I$11+СВЦЭМ!$D$10+'СЕТ СН'!$I$6-'СЕТ СН'!$I$23</f>
        <v>1248.9226751599999</v>
      </c>
      <c r="F121" s="36">
        <f>SUMIFS(СВЦЭМ!$D$39:$D$782,СВЦЭМ!$A$39:$A$782,$A121,СВЦЭМ!$B$39:$B$782,F$119)+'СЕТ СН'!$I$11+СВЦЭМ!$D$10+'СЕТ СН'!$I$6-'СЕТ СН'!$I$23</f>
        <v>1256.87920087</v>
      </c>
      <c r="G121" s="36">
        <f>SUMIFS(СВЦЭМ!$D$39:$D$782,СВЦЭМ!$A$39:$A$782,$A121,СВЦЭМ!$B$39:$B$782,G$119)+'СЕТ СН'!$I$11+СВЦЭМ!$D$10+'СЕТ СН'!$I$6-'СЕТ СН'!$I$23</f>
        <v>1236.7309381600001</v>
      </c>
      <c r="H121" s="36">
        <f>SUMIFS(СВЦЭМ!$D$39:$D$782,СВЦЭМ!$A$39:$A$782,$A121,СВЦЭМ!$B$39:$B$782,H$119)+'СЕТ СН'!$I$11+СВЦЭМ!$D$10+'СЕТ СН'!$I$6-'СЕТ СН'!$I$23</f>
        <v>1210.3784250599999</v>
      </c>
      <c r="I121" s="36">
        <f>SUMIFS(СВЦЭМ!$D$39:$D$782,СВЦЭМ!$A$39:$A$782,$A121,СВЦЭМ!$B$39:$B$782,I$119)+'СЕТ СН'!$I$11+СВЦЭМ!$D$10+'СЕТ СН'!$I$6-'СЕТ СН'!$I$23</f>
        <v>1146.2083209499999</v>
      </c>
      <c r="J121" s="36">
        <f>SUMIFS(СВЦЭМ!$D$39:$D$782,СВЦЭМ!$A$39:$A$782,$A121,СВЦЭМ!$B$39:$B$782,J$119)+'СЕТ СН'!$I$11+СВЦЭМ!$D$10+'СЕТ СН'!$I$6-'СЕТ СН'!$I$23</f>
        <v>1111.7209877999999</v>
      </c>
      <c r="K121" s="36">
        <f>SUMIFS(СВЦЭМ!$D$39:$D$782,СВЦЭМ!$A$39:$A$782,$A121,СВЦЭМ!$B$39:$B$782,K$119)+'СЕТ СН'!$I$11+СВЦЭМ!$D$10+'СЕТ СН'!$I$6-'СЕТ СН'!$I$23</f>
        <v>1132.72324869</v>
      </c>
      <c r="L121" s="36">
        <f>SUMIFS(СВЦЭМ!$D$39:$D$782,СВЦЭМ!$A$39:$A$782,$A121,СВЦЭМ!$B$39:$B$782,L$119)+'СЕТ СН'!$I$11+СВЦЭМ!$D$10+'СЕТ СН'!$I$6-'СЕТ СН'!$I$23</f>
        <v>1130.1926499900001</v>
      </c>
      <c r="M121" s="36">
        <f>SUMIFS(СВЦЭМ!$D$39:$D$782,СВЦЭМ!$A$39:$A$782,$A121,СВЦЭМ!$B$39:$B$782,M$119)+'СЕТ СН'!$I$11+СВЦЭМ!$D$10+'СЕТ СН'!$I$6-'СЕТ СН'!$I$23</f>
        <v>1134.01483742</v>
      </c>
      <c r="N121" s="36">
        <f>SUMIFS(СВЦЭМ!$D$39:$D$782,СВЦЭМ!$A$39:$A$782,$A121,СВЦЭМ!$B$39:$B$782,N$119)+'СЕТ СН'!$I$11+СВЦЭМ!$D$10+'СЕТ СН'!$I$6-'СЕТ СН'!$I$23</f>
        <v>1187.1034624199999</v>
      </c>
      <c r="O121" s="36">
        <f>SUMIFS(СВЦЭМ!$D$39:$D$782,СВЦЭМ!$A$39:$A$782,$A121,СВЦЭМ!$B$39:$B$782,O$119)+'СЕТ СН'!$I$11+СВЦЭМ!$D$10+'СЕТ СН'!$I$6-'СЕТ СН'!$I$23</f>
        <v>1226.5366136499999</v>
      </c>
      <c r="P121" s="36">
        <f>SUMIFS(СВЦЭМ!$D$39:$D$782,СВЦЭМ!$A$39:$A$782,$A121,СВЦЭМ!$B$39:$B$782,P$119)+'СЕТ СН'!$I$11+СВЦЭМ!$D$10+'СЕТ СН'!$I$6-'СЕТ СН'!$I$23</f>
        <v>1232.75247777</v>
      </c>
      <c r="Q121" s="36">
        <f>SUMIFS(СВЦЭМ!$D$39:$D$782,СВЦЭМ!$A$39:$A$782,$A121,СВЦЭМ!$B$39:$B$782,Q$119)+'СЕТ СН'!$I$11+СВЦЭМ!$D$10+'СЕТ СН'!$I$6-'СЕТ СН'!$I$23</f>
        <v>1234.3932736500001</v>
      </c>
      <c r="R121" s="36">
        <f>SUMIFS(СВЦЭМ!$D$39:$D$782,СВЦЭМ!$A$39:$A$782,$A121,СВЦЭМ!$B$39:$B$782,R$119)+'СЕТ СН'!$I$11+СВЦЭМ!$D$10+'СЕТ СН'!$I$6-'СЕТ СН'!$I$23</f>
        <v>1195.2628835</v>
      </c>
      <c r="S121" s="36">
        <f>SUMIFS(СВЦЭМ!$D$39:$D$782,СВЦЭМ!$A$39:$A$782,$A121,СВЦЭМ!$B$39:$B$782,S$119)+'СЕТ СН'!$I$11+СВЦЭМ!$D$10+'СЕТ СН'!$I$6-'СЕТ СН'!$I$23</f>
        <v>1192.15535933</v>
      </c>
      <c r="T121" s="36">
        <f>SUMIFS(СВЦЭМ!$D$39:$D$782,СВЦЭМ!$A$39:$A$782,$A121,СВЦЭМ!$B$39:$B$782,T$119)+'СЕТ СН'!$I$11+СВЦЭМ!$D$10+'СЕТ СН'!$I$6-'СЕТ СН'!$I$23</f>
        <v>1170.7120248599999</v>
      </c>
      <c r="U121" s="36">
        <f>SUMIFS(СВЦЭМ!$D$39:$D$782,СВЦЭМ!$A$39:$A$782,$A121,СВЦЭМ!$B$39:$B$782,U$119)+'СЕТ СН'!$I$11+СВЦЭМ!$D$10+'СЕТ СН'!$I$6-'СЕТ СН'!$I$23</f>
        <v>1138.27197374</v>
      </c>
      <c r="V121" s="36">
        <f>SUMIFS(СВЦЭМ!$D$39:$D$782,СВЦЭМ!$A$39:$A$782,$A121,СВЦЭМ!$B$39:$B$782,V$119)+'СЕТ СН'!$I$11+СВЦЭМ!$D$10+'СЕТ СН'!$I$6-'СЕТ СН'!$I$23</f>
        <v>1126.2972022199999</v>
      </c>
      <c r="W121" s="36">
        <f>SUMIFS(СВЦЭМ!$D$39:$D$782,СВЦЭМ!$A$39:$A$782,$A121,СВЦЭМ!$B$39:$B$782,W$119)+'СЕТ СН'!$I$11+СВЦЭМ!$D$10+'СЕТ СН'!$I$6-'СЕТ СН'!$I$23</f>
        <v>1137.3877822699999</v>
      </c>
      <c r="X121" s="36">
        <f>SUMIFS(СВЦЭМ!$D$39:$D$782,СВЦЭМ!$A$39:$A$782,$A121,СВЦЭМ!$B$39:$B$782,X$119)+'СЕТ СН'!$I$11+СВЦЭМ!$D$10+'СЕТ СН'!$I$6-'СЕТ СН'!$I$23</f>
        <v>1203.3621720599999</v>
      </c>
      <c r="Y121" s="36">
        <f>SUMIFS(СВЦЭМ!$D$39:$D$782,СВЦЭМ!$A$39:$A$782,$A121,СВЦЭМ!$B$39:$B$782,Y$119)+'СЕТ СН'!$I$11+СВЦЭМ!$D$10+'СЕТ СН'!$I$6-'СЕТ СН'!$I$23</f>
        <v>1161.55555729</v>
      </c>
    </row>
    <row r="122" spans="1:27" ht="15.75" x14ac:dyDescent="0.2">
      <c r="A122" s="35">
        <f t="shared" ref="A122:A149" si="3">A121+1</f>
        <v>44350</v>
      </c>
      <c r="B122" s="36">
        <f>SUMIFS(СВЦЭМ!$D$39:$D$782,СВЦЭМ!$A$39:$A$782,$A122,СВЦЭМ!$B$39:$B$782,B$119)+'СЕТ СН'!$I$11+СВЦЭМ!$D$10+'СЕТ СН'!$I$6-'СЕТ СН'!$I$23</f>
        <v>1086.4510517199999</v>
      </c>
      <c r="C122" s="36">
        <f>SUMIFS(СВЦЭМ!$D$39:$D$782,СВЦЭМ!$A$39:$A$782,$A122,СВЦЭМ!$B$39:$B$782,C$119)+'СЕТ СН'!$I$11+СВЦЭМ!$D$10+'СЕТ СН'!$I$6-'СЕТ СН'!$I$23</f>
        <v>1152.6662645399999</v>
      </c>
      <c r="D122" s="36">
        <f>SUMIFS(СВЦЭМ!$D$39:$D$782,СВЦЭМ!$A$39:$A$782,$A122,СВЦЭМ!$B$39:$B$782,D$119)+'СЕТ СН'!$I$11+СВЦЭМ!$D$10+'СЕТ СН'!$I$6-'СЕТ СН'!$I$23</f>
        <v>1222.90216171</v>
      </c>
      <c r="E122" s="36">
        <f>SUMIFS(СВЦЭМ!$D$39:$D$782,СВЦЭМ!$A$39:$A$782,$A122,СВЦЭМ!$B$39:$B$782,E$119)+'СЕТ СН'!$I$11+СВЦЭМ!$D$10+'СЕТ СН'!$I$6-'СЕТ СН'!$I$23</f>
        <v>1239.0647489600001</v>
      </c>
      <c r="F122" s="36">
        <f>SUMIFS(СВЦЭМ!$D$39:$D$782,СВЦЭМ!$A$39:$A$782,$A122,СВЦЭМ!$B$39:$B$782,F$119)+'СЕТ СН'!$I$11+СВЦЭМ!$D$10+'СЕТ СН'!$I$6-'СЕТ СН'!$I$23</f>
        <v>1245.34600252</v>
      </c>
      <c r="G122" s="36">
        <f>SUMIFS(СВЦЭМ!$D$39:$D$782,СВЦЭМ!$A$39:$A$782,$A122,СВЦЭМ!$B$39:$B$782,G$119)+'СЕТ СН'!$I$11+СВЦЭМ!$D$10+'СЕТ СН'!$I$6-'СЕТ СН'!$I$23</f>
        <v>1225.8336708899999</v>
      </c>
      <c r="H122" s="36">
        <f>SUMIFS(СВЦЭМ!$D$39:$D$782,СВЦЭМ!$A$39:$A$782,$A122,СВЦЭМ!$B$39:$B$782,H$119)+'СЕТ СН'!$I$11+СВЦЭМ!$D$10+'СЕТ СН'!$I$6-'СЕТ СН'!$I$23</f>
        <v>1185.59144208</v>
      </c>
      <c r="I122" s="36">
        <f>SUMIFS(СВЦЭМ!$D$39:$D$782,СВЦЭМ!$A$39:$A$782,$A122,СВЦЭМ!$B$39:$B$782,I$119)+'СЕТ СН'!$I$11+СВЦЭМ!$D$10+'СЕТ СН'!$I$6-'СЕТ СН'!$I$23</f>
        <v>1163.7503459499999</v>
      </c>
      <c r="J122" s="36">
        <f>SUMIFS(СВЦЭМ!$D$39:$D$782,СВЦЭМ!$A$39:$A$782,$A122,СВЦЭМ!$B$39:$B$782,J$119)+'СЕТ СН'!$I$11+СВЦЭМ!$D$10+'СЕТ СН'!$I$6-'СЕТ СН'!$I$23</f>
        <v>1202.9189734899999</v>
      </c>
      <c r="K122" s="36">
        <f>SUMIFS(СВЦЭМ!$D$39:$D$782,СВЦЭМ!$A$39:$A$782,$A122,СВЦЭМ!$B$39:$B$782,K$119)+'СЕТ СН'!$I$11+СВЦЭМ!$D$10+'СЕТ СН'!$I$6-'СЕТ СН'!$I$23</f>
        <v>1225.17506159</v>
      </c>
      <c r="L122" s="36">
        <f>SUMIFS(СВЦЭМ!$D$39:$D$782,СВЦЭМ!$A$39:$A$782,$A122,СВЦЭМ!$B$39:$B$782,L$119)+'СЕТ СН'!$I$11+СВЦЭМ!$D$10+'СЕТ СН'!$I$6-'СЕТ СН'!$I$23</f>
        <v>1232.5814619800001</v>
      </c>
      <c r="M122" s="36">
        <f>SUMIFS(СВЦЭМ!$D$39:$D$782,СВЦЭМ!$A$39:$A$782,$A122,СВЦЭМ!$B$39:$B$782,M$119)+'СЕТ СН'!$I$11+СВЦЭМ!$D$10+'СЕТ СН'!$I$6-'СЕТ СН'!$I$23</f>
        <v>1216.8025412100001</v>
      </c>
      <c r="N122" s="36">
        <f>SUMIFS(СВЦЭМ!$D$39:$D$782,СВЦЭМ!$A$39:$A$782,$A122,СВЦЭМ!$B$39:$B$782,N$119)+'СЕТ СН'!$I$11+СВЦЭМ!$D$10+'СЕТ СН'!$I$6-'СЕТ СН'!$I$23</f>
        <v>1206.5835093200001</v>
      </c>
      <c r="O122" s="36">
        <f>SUMIFS(СВЦЭМ!$D$39:$D$782,СВЦЭМ!$A$39:$A$782,$A122,СВЦЭМ!$B$39:$B$782,O$119)+'СЕТ СН'!$I$11+СВЦЭМ!$D$10+'СЕТ СН'!$I$6-'СЕТ СН'!$I$23</f>
        <v>1231.2321370100001</v>
      </c>
      <c r="P122" s="36">
        <f>SUMIFS(СВЦЭМ!$D$39:$D$782,СВЦЭМ!$A$39:$A$782,$A122,СВЦЭМ!$B$39:$B$782,P$119)+'СЕТ СН'!$I$11+СВЦЭМ!$D$10+'СЕТ СН'!$I$6-'СЕТ СН'!$I$23</f>
        <v>1241.7720377999999</v>
      </c>
      <c r="Q122" s="36">
        <f>SUMIFS(СВЦЭМ!$D$39:$D$782,СВЦЭМ!$A$39:$A$782,$A122,СВЦЭМ!$B$39:$B$782,Q$119)+'СЕТ СН'!$I$11+СВЦЭМ!$D$10+'СЕТ СН'!$I$6-'СЕТ СН'!$I$23</f>
        <v>1235.79241675</v>
      </c>
      <c r="R122" s="36">
        <f>SUMIFS(СВЦЭМ!$D$39:$D$782,СВЦЭМ!$A$39:$A$782,$A122,СВЦЭМ!$B$39:$B$782,R$119)+'СЕТ СН'!$I$11+СВЦЭМ!$D$10+'СЕТ СН'!$I$6-'СЕТ СН'!$I$23</f>
        <v>1202.0150458099999</v>
      </c>
      <c r="S122" s="36">
        <f>SUMIFS(СВЦЭМ!$D$39:$D$782,СВЦЭМ!$A$39:$A$782,$A122,СВЦЭМ!$B$39:$B$782,S$119)+'СЕТ СН'!$I$11+СВЦЭМ!$D$10+'СЕТ СН'!$I$6-'СЕТ СН'!$I$23</f>
        <v>1224.61530057</v>
      </c>
      <c r="T122" s="36">
        <f>SUMIFS(СВЦЭМ!$D$39:$D$782,СВЦЭМ!$A$39:$A$782,$A122,СВЦЭМ!$B$39:$B$782,T$119)+'СЕТ СН'!$I$11+СВЦЭМ!$D$10+'СЕТ СН'!$I$6-'СЕТ СН'!$I$23</f>
        <v>1197.5781397200001</v>
      </c>
      <c r="U122" s="36">
        <f>SUMIFS(СВЦЭМ!$D$39:$D$782,СВЦЭМ!$A$39:$A$782,$A122,СВЦЭМ!$B$39:$B$782,U$119)+'СЕТ СН'!$I$11+СВЦЭМ!$D$10+'СЕТ СН'!$I$6-'СЕТ СН'!$I$23</f>
        <v>1158.9884708699999</v>
      </c>
      <c r="V122" s="36">
        <f>SUMIFS(СВЦЭМ!$D$39:$D$782,СВЦЭМ!$A$39:$A$782,$A122,СВЦЭМ!$B$39:$B$782,V$119)+'СЕТ СН'!$I$11+СВЦЭМ!$D$10+'СЕТ СН'!$I$6-'СЕТ СН'!$I$23</f>
        <v>1173.1512113399999</v>
      </c>
      <c r="W122" s="36">
        <f>SUMIFS(СВЦЭМ!$D$39:$D$782,СВЦЭМ!$A$39:$A$782,$A122,СВЦЭМ!$B$39:$B$782,W$119)+'СЕТ СН'!$I$11+СВЦЭМ!$D$10+'СЕТ СН'!$I$6-'СЕТ СН'!$I$23</f>
        <v>1183.4193445399999</v>
      </c>
      <c r="X122" s="36">
        <f>SUMIFS(СВЦЭМ!$D$39:$D$782,СВЦЭМ!$A$39:$A$782,$A122,СВЦЭМ!$B$39:$B$782,X$119)+'СЕТ СН'!$I$11+СВЦЭМ!$D$10+'СЕТ СН'!$I$6-'СЕТ СН'!$I$23</f>
        <v>1164.9819287999999</v>
      </c>
      <c r="Y122" s="36">
        <f>SUMIFS(СВЦЭМ!$D$39:$D$782,СВЦЭМ!$A$39:$A$782,$A122,СВЦЭМ!$B$39:$B$782,Y$119)+'СЕТ СН'!$I$11+СВЦЭМ!$D$10+'СЕТ СН'!$I$6-'СЕТ СН'!$I$23</f>
        <v>1111.8557784899999</v>
      </c>
    </row>
    <row r="123" spans="1:27" ht="15.75" x14ac:dyDescent="0.2">
      <c r="A123" s="35">
        <f t="shared" si="3"/>
        <v>44351</v>
      </c>
      <c r="B123" s="36">
        <f>SUMIFS(СВЦЭМ!$D$39:$D$782,СВЦЭМ!$A$39:$A$782,$A123,СВЦЭМ!$B$39:$B$782,B$119)+'СЕТ СН'!$I$11+СВЦЭМ!$D$10+'СЕТ СН'!$I$6-'СЕТ СН'!$I$23</f>
        <v>1088.68121898</v>
      </c>
      <c r="C123" s="36">
        <f>SUMIFS(СВЦЭМ!$D$39:$D$782,СВЦЭМ!$A$39:$A$782,$A123,СВЦЭМ!$B$39:$B$782,C$119)+'СЕТ СН'!$I$11+СВЦЭМ!$D$10+'СЕТ СН'!$I$6-'СЕТ СН'!$I$23</f>
        <v>1159.72637031</v>
      </c>
      <c r="D123" s="36">
        <f>SUMIFS(СВЦЭМ!$D$39:$D$782,СВЦЭМ!$A$39:$A$782,$A123,СВЦЭМ!$B$39:$B$782,D$119)+'СЕТ СН'!$I$11+СВЦЭМ!$D$10+'СЕТ СН'!$I$6-'СЕТ СН'!$I$23</f>
        <v>1228.00730585</v>
      </c>
      <c r="E123" s="36">
        <f>SUMIFS(СВЦЭМ!$D$39:$D$782,СВЦЭМ!$A$39:$A$782,$A123,СВЦЭМ!$B$39:$B$782,E$119)+'СЕТ СН'!$I$11+СВЦЭМ!$D$10+'СЕТ СН'!$I$6-'СЕТ СН'!$I$23</f>
        <v>1237.5617208900001</v>
      </c>
      <c r="F123" s="36">
        <f>SUMIFS(СВЦЭМ!$D$39:$D$782,СВЦЭМ!$A$39:$A$782,$A123,СВЦЭМ!$B$39:$B$782,F$119)+'СЕТ СН'!$I$11+СВЦЭМ!$D$10+'СЕТ СН'!$I$6-'СЕТ СН'!$I$23</f>
        <v>1235.4413962199999</v>
      </c>
      <c r="G123" s="36">
        <f>SUMIFS(СВЦЭМ!$D$39:$D$782,СВЦЭМ!$A$39:$A$782,$A123,СВЦЭМ!$B$39:$B$782,G$119)+'СЕТ СН'!$I$11+СВЦЭМ!$D$10+'СЕТ СН'!$I$6-'СЕТ СН'!$I$23</f>
        <v>1226.6694293</v>
      </c>
      <c r="H123" s="36">
        <f>SUMIFS(СВЦЭМ!$D$39:$D$782,СВЦЭМ!$A$39:$A$782,$A123,СВЦЭМ!$B$39:$B$782,H$119)+'СЕТ СН'!$I$11+СВЦЭМ!$D$10+'СЕТ СН'!$I$6-'СЕТ СН'!$I$23</f>
        <v>1187.6323679299999</v>
      </c>
      <c r="I123" s="36">
        <f>SUMIFS(СВЦЭМ!$D$39:$D$782,СВЦЭМ!$A$39:$A$782,$A123,СВЦЭМ!$B$39:$B$782,I$119)+'СЕТ СН'!$I$11+СВЦЭМ!$D$10+'СЕТ СН'!$I$6-'СЕТ СН'!$I$23</f>
        <v>1155.04281027</v>
      </c>
      <c r="J123" s="36">
        <f>SUMIFS(СВЦЭМ!$D$39:$D$782,СВЦЭМ!$A$39:$A$782,$A123,СВЦЭМ!$B$39:$B$782,J$119)+'СЕТ СН'!$I$11+СВЦЭМ!$D$10+'СЕТ СН'!$I$6-'СЕТ СН'!$I$23</f>
        <v>1207.1895442499999</v>
      </c>
      <c r="K123" s="36">
        <f>SUMIFS(СВЦЭМ!$D$39:$D$782,СВЦЭМ!$A$39:$A$782,$A123,СВЦЭМ!$B$39:$B$782,K$119)+'СЕТ СН'!$I$11+СВЦЭМ!$D$10+'СЕТ СН'!$I$6-'СЕТ СН'!$I$23</f>
        <v>1224.85517723</v>
      </c>
      <c r="L123" s="36">
        <f>SUMIFS(СВЦЭМ!$D$39:$D$782,СВЦЭМ!$A$39:$A$782,$A123,СВЦЭМ!$B$39:$B$782,L$119)+'СЕТ СН'!$I$11+СВЦЭМ!$D$10+'СЕТ СН'!$I$6-'СЕТ СН'!$I$23</f>
        <v>1223.5537001099999</v>
      </c>
      <c r="M123" s="36">
        <f>SUMIFS(СВЦЭМ!$D$39:$D$782,СВЦЭМ!$A$39:$A$782,$A123,СВЦЭМ!$B$39:$B$782,M$119)+'СЕТ СН'!$I$11+СВЦЭМ!$D$10+'СЕТ СН'!$I$6-'СЕТ СН'!$I$23</f>
        <v>1222.6935634700001</v>
      </c>
      <c r="N123" s="36">
        <f>SUMIFS(СВЦЭМ!$D$39:$D$782,СВЦЭМ!$A$39:$A$782,$A123,СВЦЭМ!$B$39:$B$782,N$119)+'СЕТ СН'!$I$11+СВЦЭМ!$D$10+'СЕТ СН'!$I$6-'СЕТ СН'!$I$23</f>
        <v>1212.75852072</v>
      </c>
      <c r="O123" s="36">
        <f>SUMIFS(СВЦЭМ!$D$39:$D$782,СВЦЭМ!$A$39:$A$782,$A123,СВЦЭМ!$B$39:$B$782,O$119)+'СЕТ СН'!$I$11+СВЦЭМ!$D$10+'СЕТ СН'!$I$6-'СЕТ СН'!$I$23</f>
        <v>1261.8985271500001</v>
      </c>
      <c r="P123" s="36">
        <f>SUMIFS(СВЦЭМ!$D$39:$D$782,СВЦЭМ!$A$39:$A$782,$A123,СВЦЭМ!$B$39:$B$782,P$119)+'СЕТ СН'!$I$11+СВЦЭМ!$D$10+'СЕТ СН'!$I$6-'СЕТ СН'!$I$23</f>
        <v>1265.3917683499999</v>
      </c>
      <c r="Q123" s="36">
        <f>SUMIFS(СВЦЭМ!$D$39:$D$782,СВЦЭМ!$A$39:$A$782,$A123,СВЦЭМ!$B$39:$B$782,Q$119)+'СЕТ СН'!$I$11+СВЦЭМ!$D$10+'СЕТ СН'!$I$6-'СЕТ СН'!$I$23</f>
        <v>1260.85343162</v>
      </c>
      <c r="R123" s="36">
        <f>SUMIFS(СВЦЭМ!$D$39:$D$782,СВЦЭМ!$A$39:$A$782,$A123,СВЦЭМ!$B$39:$B$782,R$119)+'СЕТ СН'!$I$11+СВЦЭМ!$D$10+'СЕТ СН'!$I$6-'СЕТ СН'!$I$23</f>
        <v>1204.55077665</v>
      </c>
      <c r="S123" s="36">
        <f>SUMIFS(СВЦЭМ!$D$39:$D$782,СВЦЭМ!$A$39:$A$782,$A123,СВЦЭМ!$B$39:$B$782,S$119)+'СЕТ СН'!$I$11+СВЦЭМ!$D$10+'СЕТ СН'!$I$6-'СЕТ СН'!$I$23</f>
        <v>1210.6333699899999</v>
      </c>
      <c r="T123" s="36">
        <f>SUMIFS(СВЦЭМ!$D$39:$D$782,СВЦЭМ!$A$39:$A$782,$A123,СВЦЭМ!$B$39:$B$782,T$119)+'СЕТ СН'!$I$11+СВЦЭМ!$D$10+'СЕТ СН'!$I$6-'СЕТ СН'!$I$23</f>
        <v>1181.63996449</v>
      </c>
      <c r="U123" s="36">
        <f>SUMIFS(СВЦЭМ!$D$39:$D$782,СВЦЭМ!$A$39:$A$782,$A123,СВЦЭМ!$B$39:$B$782,U$119)+'СЕТ СН'!$I$11+СВЦЭМ!$D$10+'СЕТ СН'!$I$6-'СЕТ СН'!$I$23</f>
        <v>1149.8853331299999</v>
      </c>
      <c r="V123" s="36">
        <f>SUMIFS(СВЦЭМ!$D$39:$D$782,СВЦЭМ!$A$39:$A$782,$A123,СВЦЭМ!$B$39:$B$782,V$119)+'СЕТ СН'!$I$11+СВЦЭМ!$D$10+'СЕТ СН'!$I$6-'СЕТ СН'!$I$23</f>
        <v>1155.78847522</v>
      </c>
      <c r="W123" s="36">
        <f>SUMIFS(СВЦЭМ!$D$39:$D$782,СВЦЭМ!$A$39:$A$782,$A123,СВЦЭМ!$B$39:$B$782,W$119)+'СЕТ СН'!$I$11+СВЦЭМ!$D$10+'СЕТ СН'!$I$6-'СЕТ СН'!$I$23</f>
        <v>1159.7053836800001</v>
      </c>
      <c r="X123" s="36">
        <f>SUMIFS(СВЦЭМ!$D$39:$D$782,СВЦЭМ!$A$39:$A$782,$A123,СВЦЭМ!$B$39:$B$782,X$119)+'СЕТ СН'!$I$11+СВЦЭМ!$D$10+'СЕТ СН'!$I$6-'СЕТ СН'!$I$23</f>
        <v>1134.22764321</v>
      </c>
      <c r="Y123" s="36">
        <f>SUMIFS(СВЦЭМ!$D$39:$D$782,СВЦЭМ!$A$39:$A$782,$A123,СВЦЭМ!$B$39:$B$782,Y$119)+'СЕТ СН'!$I$11+СВЦЭМ!$D$10+'СЕТ СН'!$I$6-'СЕТ СН'!$I$23</f>
        <v>1100.6280490199999</v>
      </c>
    </row>
    <row r="124" spans="1:27" ht="15.75" x14ac:dyDescent="0.2">
      <c r="A124" s="35">
        <f t="shared" si="3"/>
        <v>44352</v>
      </c>
      <c r="B124" s="36">
        <f>SUMIFS(СВЦЭМ!$D$39:$D$782,СВЦЭМ!$A$39:$A$782,$A124,СВЦЭМ!$B$39:$B$782,B$119)+'СЕТ СН'!$I$11+СВЦЭМ!$D$10+'СЕТ СН'!$I$6-'СЕТ СН'!$I$23</f>
        <v>1084.1045234000001</v>
      </c>
      <c r="C124" s="36">
        <f>SUMIFS(СВЦЭМ!$D$39:$D$782,СВЦЭМ!$A$39:$A$782,$A124,СВЦЭМ!$B$39:$B$782,C$119)+'СЕТ СН'!$I$11+СВЦЭМ!$D$10+'СЕТ СН'!$I$6-'СЕТ СН'!$I$23</f>
        <v>1130.9247669700001</v>
      </c>
      <c r="D124" s="36">
        <f>SUMIFS(СВЦЭМ!$D$39:$D$782,СВЦЭМ!$A$39:$A$782,$A124,СВЦЭМ!$B$39:$B$782,D$119)+'СЕТ СН'!$I$11+СВЦЭМ!$D$10+'СЕТ СН'!$I$6-'СЕТ СН'!$I$23</f>
        <v>1201.6900357100001</v>
      </c>
      <c r="E124" s="36">
        <f>SUMIFS(СВЦЭМ!$D$39:$D$782,СВЦЭМ!$A$39:$A$782,$A124,СВЦЭМ!$B$39:$B$782,E$119)+'СЕТ СН'!$I$11+СВЦЭМ!$D$10+'СЕТ СН'!$I$6-'СЕТ СН'!$I$23</f>
        <v>1214.8343213000001</v>
      </c>
      <c r="F124" s="36">
        <f>SUMIFS(СВЦЭМ!$D$39:$D$782,СВЦЭМ!$A$39:$A$782,$A124,СВЦЭМ!$B$39:$B$782,F$119)+'СЕТ СН'!$I$11+СВЦЭМ!$D$10+'СЕТ СН'!$I$6-'СЕТ СН'!$I$23</f>
        <v>1217.9166005899999</v>
      </c>
      <c r="G124" s="36">
        <f>SUMIFS(СВЦЭМ!$D$39:$D$782,СВЦЭМ!$A$39:$A$782,$A124,СВЦЭМ!$B$39:$B$782,G$119)+'СЕТ СН'!$I$11+СВЦЭМ!$D$10+'СЕТ СН'!$I$6-'СЕТ СН'!$I$23</f>
        <v>1209.0545342200001</v>
      </c>
      <c r="H124" s="36">
        <f>SUMIFS(СВЦЭМ!$D$39:$D$782,СВЦЭМ!$A$39:$A$782,$A124,СВЦЭМ!$B$39:$B$782,H$119)+'СЕТ СН'!$I$11+СВЦЭМ!$D$10+'СЕТ СН'!$I$6-'СЕТ СН'!$I$23</f>
        <v>1184.34298096</v>
      </c>
      <c r="I124" s="36">
        <f>SUMIFS(СВЦЭМ!$D$39:$D$782,СВЦЭМ!$A$39:$A$782,$A124,СВЦЭМ!$B$39:$B$782,I$119)+'СЕТ СН'!$I$11+СВЦЭМ!$D$10+'СЕТ СН'!$I$6-'СЕТ СН'!$I$23</f>
        <v>1107.5389305599999</v>
      </c>
      <c r="J124" s="36">
        <f>SUMIFS(СВЦЭМ!$D$39:$D$782,СВЦЭМ!$A$39:$A$782,$A124,СВЦЭМ!$B$39:$B$782,J$119)+'СЕТ СН'!$I$11+СВЦЭМ!$D$10+'СЕТ СН'!$I$6-'СЕТ СН'!$I$23</f>
        <v>1113.4288009899999</v>
      </c>
      <c r="K124" s="36">
        <f>SUMIFS(СВЦЭМ!$D$39:$D$782,СВЦЭМ!$A$39:$A$782,$A124,СВЦЭМ!$B$39:$B$782,K$119)+'СЕТ СН'!$I$11+СВЦЭМ!$D$10+'СЕТ СН'!$I$6-'СЕТ СН'!$I$23</f>
        <v>1191.84634725</v>
      </c>
      <c r="L124" s="36">
        <f>SUMIFS(СВЦЭМ!$D$39:$D$782,СВЦЭМ!$A$39:$A$782,$A124,СВЦЭМ!$B$39:$B$782,L$119)+'СЕТ СН'!$I$11+СВЦЭМ!$D$10+'СЕТ СН'!$I$6-'СЕТ СН'!$I$23</f>
        <v>1197.0855995100001</v>
      </c>
      <c r="M124" s="36">
        <f>SUMIFS(СВЦЭМ!$D$39:$D$782,СВЦЭМ!$A$39:$A$782,$A124,СВЦЭМ!$B$39:$B$782,M$119)+'СЕТ СН'!$I$11+СВЦЭМ!$D$10+'СЕТ СН'!$I$6-'СЕТ СН'!$I$23</f>
        <v>1196.5471832000001</v>
      </c>
      <c r="N124" s="36">
        <f>SUMIFS(СВЦЭМ!$D$39:$D$782,СВЦЭМ!$A$39:$A$782,$A124,СВЦЭМ!$B$39:$B$782,N$119)+'СЕТ СН'!$I$11+СВЦЭМ!$D$10+'СЕТ СН'!$I$6-'СЕТ СН'!$I$23</f>
        <v>1191.7858317099999</v>
      </c>
      <c r="O124" s="36">
        <f>SUMIFS(СВЦЭМ!$D$39:$D$782,СВЦЭМ!$A$39:$A$782,$A124,СВЦЭМ!$B$39:$B$782,O$119)+'СЕТ СН'!$I$11+СВЦЭМ!$D$10+'СЕТ СН'!$I$6-'СЕТ СН'!$I$23</f>
        <v>1224.16349421</v>
      </c>
      <c r="P124" s="36">
        <f>SUMIFS(СВЦЭМ!$D$39:$D$782,СВЦЭМ!$A$39:$A$782,$A124,СВЦЭМ!$B$39:$B$782,P$119)+'СЕТ СН'!$I$11+СВЦЭМ!$D$10+'СЕТ СН'!$I$6-'СЕТ СН'!$I$23</f>
        <v>1225.9208849199999</v>
      </c>
      <c r="Q124" s="36">
        <f>SUMIFS(СВЦЭМ!$D$39:$D$782,СВЦЭМ!$A$39:$A$782,$A124,СВЦЭМ!$B$39:$B$782,Q$119)+'СЕТ СН'!$I$11+СВЦЭМ!$D$10+'СЕТ СН'!$I$6-'СЕТ СН'!$I$23</f>
        <v>1218.4922267300001</v>
      </c>
      <c r="R124" s="36">
        <f>SUMIFS(СВЦЭМ!$D$39:$D$782,СВЦЭМ!$A$39:$A$782,$A124,СВЦЭМ!$B$39:$B$782,R$119)+'СЕТ СН'!$I$11+СВЦЭМ!$D$10+'СЕТ СН'!$I$6-'СЕТ СН'!$I$23</f>
        <v>1161.02390532</v>
      </c>
      <c r="S124" s="36">
        <f>SUMIFS(СВЦЭМ!$D$39:$D$782,СВЦЭМ!$A$39:$A$782,$A124,СВЦЭМ!$B$39:$B$782,S$119)+'СЕТ СН'!$I$11+СВЦЭМ!$D$10+'СЕТ СН'!$I$6-'СЕТ СН'!$I$23</f>
        <v>1158.7164189699999</v>
      </c>
      <c r="T124" s="36">
        <f>SUMIFS(СВЦЭМ!$D$39:$D$782,СВЦЭМ!$A$39:$A$782,$A124,СВЦЭМ!$B$39:$B$782,T$119)+'СЕТ СН'!$I$11+СВЦЭМ!$D$10+'СЕТ СН'!$I$6-'СЕТ СН'!$I$23</f>
        <v>1146.09267056</v>
      </c>
      <c r="U124" s="36">
        <f>SUMIFS(СВЦЭМ!$D$39:$D$782,СВЦЭМ!$A$39:$A$782,$A124,СВЦЭМ!$B$39:$B$782,U$119)+'СЕТ СН'!$I$11+СВЦЭМ!$D$10+'СЕТ СН'!$I$6-'СЕТ СН'!$I$23</f>
        <v>1115.5488726900001</v>
      </c>
      <c r="V124" s="36">
        <f>SUMIFS(СВЦЭМ!$D$39:$D$782,СВЦЭМ!$A$39:$A$782,$A124,СВЦЭМ!$B$39:$B$782,V$119)+'СЕТ СН'!$I$11+СВЦЭМ!$D$10+'СЕТ СН'!$I$6-'СЕТ СН'!$I$23</f>
        <v>1093.18606858</v>
      </c>
      <c r="W124" s="36">
        <f>SUMIFS(СВЦЭМ!$D$39:$D$782,СВЦЭМ!$A$39:$A$782,$A124,СВЦЭМ!$B$39:$B$782,W$119)+'СЕТ СН'!$I$11+СВЦЭМ!$D$10+'СЕТ СН'!$I$6-'СЕТ СН'!$I$23</f>
        <v>1097.3795155999999</v>
      </c>
      <c r="X124" s="36">
        <f>SUMIFS(СВЦЭМ!$D$39:$D$782,СВЦЭМ!$A$39:$A$782,$A124,СВЦЭМ!$B$39:$B$782,X$119)+'СЕТ СН'!$I$11+СВЦЭМ!$D$10+'СЕТ СН'!$I$6-'СЕТ СН'!$I$23</f>
        <v>1096.00493708</v>
      </c>
      <c r="Y124" s="36">
        <f>SUMIFS(СВЦЭМ!$D$39:$D$782,СВЦЭМ!$A$39:$A$782,$A124,СВЦЭМ!$B$39:$B$782,Y$119)+'СЕТ СН'!$I$11+СВЦЭМ!$D$10+'СЕТ СН'!$I$6-'СЕТ СН'!$I$23</f>
        <v>1082.78807192</v>
      </c>
    </row>
    <row r="125" spans="1:27" ht="15.75" x14ac:dyDescent="0.2">
      <c r="A125" s="35">
        <f t="shared" si="3"/>
        <v>44353</v>
      </c>
      <c r="B125" s="36">
        <f>SUMIFS(СВЦЭМ!$D$39:$D$782,СВЦЭМ!$A$39:$A$782,$A125,СВЦЭМ!$B$39:$B$782,B$119)+'СЕТ СН'!$I$11+СВЦЭМ!$D$10+'СЕТ СН'!$I$6-'СЕТ СН'!$I$23</f>
        <v>1113.21595834</v>
      </c>
      <c r="C125" s="36">
        <f>SUMIFS(СВЦЭМ!$D$39:$D$782,СВЦЭМ!$A$39:$A$782,$A125,СВЦЭМ!$B$39:$B$782,C$119)+'СЕТ СН'!$I$11+СВЦЭМ!$D$10+'СЕТ СН'!$I$6-'СЕТ СН'!$I$23</f>
        <v>1137.62259081</v>
      </c>
      <c r="D125" s="36">
        <f>SUMIFS(СВЦЭМ!$D$39:$D$782,СВЦЭМ!$A$39:$A$782,$A125,СВЦЭМ!$B$39:$B$782,D$119)+'СЕТ СН'!$I$11+СВЦЭМ!$D$10+'СЕТ СН'!$I$6-'СЕТ СН'!$I$23</f>
        <v>1209.9076093399999</v>
      </c>
      <c r="E125" s="36">
        <f>SUMIFS(СВЦЭМ!$D$39:$D$782,СВЦЭМ!$A$39:$A$782,$A125,СВЦЭМ!$B$39:$B$782,E$119)+'СЕТ СН'!$I$11+СВЦЭМ!$D$10+'СЕТ СН'!$I$6-'СЕТ СН'!$I$23</f>
        <v>1223.99866</v>
      </c>
      <c r="F125" s="36">
        <f>SUMIFS(СВЦЭМ!$D$39:$D$782,СВЦЭМ!$A$39:$A$782,$A125,СВЦЭМ!$B$39:$B$782,F$119)+'СЕТ СН'!$I$11+СВЦЭМ!$D$10+'СЕТ СН'!$I$6-'СЕТ СН'!$I$23</f>
        <v>1225.3358914600001</v>
      </c>
      <c r="G125" s="36">
        <f>SUMIFS(СВЦЭМ!$D$39:$D$782,СВЦЭМ!$A$39:$A$782,$A125,СВЦЭМ!$B$39:$B$782,G$119)+'СЕТ СН'!$I$11+СВЦЭМ!$D$10+'СЕТ СН'!$I$6-'СЕТ СН'!$I$23</f>
        <v>1224.60380835</v>
      </c>
      <c r="H125" s="36">
        <f>SUMIFS(СВЦЭМ!$D$39:$D$782,СВЦЭМ!$A$39:$A$782,$A125,СВЦЭМ!$B$39:$B$782,H$119)+'СЕТ СН'!$I$11+СВЦЭМ!$D$10+'СЕТ СН'!$I$6-'СЕТ СН'!$I$23</f>
        <v>1214.7124056600001</v>
      </c>
      <c r="I125" s="36">
        <f>SUMIFS(СВЦЭМ!$D$39:$D$782,СВЦЭМ!$A$39:$A$782,$A125,СВЦЭМ!$B$39:$B$782,I$119)+'СЕТ СН'!$I$11+СВЦЭМ!$D$10+'СЕТ СН'!$I$6-'СЕТ СН'!$I$23</f>
        <v>1122.97379892</v>
      </c>
      <c r="J125" s="36">
        <f>SUMIFS(СВЦЭМ!$D$39:$D$782,СВЦЭМ!$A$39:$A$782,$A125,СВЦЭМ!$B$39:$B$782,J$119)+'СЕТ СН'!$I$11+СВЦЭМ!$D$10+'СЕТ СН'!$I$6-'СЕТ СН'!$I$23</f>
        <v>1091.03068018</v>
      </c>
      <c r="K125" s="36">
        <f>SUMIFS(СВЦЭМ!$D$39:$D$782,СВЦЭМ!$A$39:$A$782,$A125,СВЦЭМ!$B$39:$B$782,K$119)+'СЕТ СН'!$I$11+СВЦЭМ!$D$10+'СЕТ СН'!$I$6-'СЕТ СН'!$I$23</f>
        <v>1113.46700429</v>
      </c>
      <c r="L125" s="36">
        <f>SUMIFS(СВЦЭМ!$D$39:$D$782,СВЦЭМ!$A$39:$A$782,$A125,СВЦЭМ!$B$39:$B$782,L$119)+'СЕТ СН'!$I$11+СВЦЭМ!$D$10+'СЕТ СН'!$I$6-'СЕТ СН'!$I$23</f>
        <v>1126.78341912</v>
      </c>
      <c r="M125" s="36">
        <f>SUMIFS(СВЦЭМ!$D$39:$D$782,СВЦЭМ!$A$39:$A$782,$A125,СВЦЭМ!$B$39:$B$782,M$119)+'СЕТ СН'!$I$11+СВЦЭМ!$D$10+'СЕТ СН'!$I$6-'СЕТ СН'!$I$23</f>
        <v>1143.1022957299999</v>
      </c>
      <c r="N125" s="36">
        <f>SUMIFS(СВЦЭМ!$D$39:$D$782,СВЦЭМ!$A$39:$A$782,$A125,СВЦЭМ!$B$39:$B$782,N$119)+'СЕТ СН'!$I$11+СВЦЭМ!$D$10+'СЕТ СН'!$I$6-'СЕТ СН'!$I$23</f>
        <v>1176.7298925800001</v>
      </c>
      <c r="O125" s="36">
        <f>SUMIFS(СВЦЭМ!$D$39:$D$782,СВЦЭМ!$A$39:$A$782,$A125,СВЦЭМ!$B$39:$B$782,O$119)+'СЕТ СН'!$I$11+СВЦЭМ!$D$10+'СЕТ СН'!$I$6-'СЕТ СН'!$I$23</f>
        <v>1202.6174503099999</v>
      </c>
      <c r="P125" s="36">
        <f>SUMIFS(СВЦЭМ!$D$39:$D$782,СВЦЭМ!$A$39:$A$782,$A125,СВЦЭМ!$B$39:$B$782,P$119)+'СЕТ СН'!$I$11+СВЦЭМ!$D$10+'СЕТ СН'!$I$6-'СЕТ СН'!$I$23</f>
        <v>1204.47385869</v>
      </c>
      <c r="Q125" s="36">
        <f>SUMIFS(СВЦЭМ!$D$39:$D$782,СВЦЭМ!$A$39:$A$782,$A125,СВЦЭМ!$B$39:$B$782,Q$119)+'СЕТ СН'!$I$11+СВЦЭМ!$D$10+'СЕТ СН'!$I$6-'СЕТ СН'!$I$23</f>
        <v>1205.08879948</v>
      </c>
      <c r="R125" s="36">
        <f>SUMIFS(СВЦЭМ!$D$39:$D$782,СВЦЭМ!$A$39:$A$782,$A125,СВЦЭМ!$B$39:$B$782,R$119)+'СЕТ СН'!$I$11+СВЦЭМ!$D$10+'СЕТ СН'!$I$6-'СЕТ СН'!$I$23</f>
        <v>1158.50694838</v>
      </c>
      <c r="S125" s="36">
        <f>SUMIFS(СВЦЭМ!$D$39:$D$782,СВЦЭМ!$A$39:$A$782,$A125,СВЦЭМ!$B$39:$B$782,S$119)+'СЕТ СН'!$I$11+СВЦЭМ!$D$10+'СЕТ СН'!$I$6-'СЕТ СН'!$I$23</f>
        <v>1128.68967759</v>
      </c>
      <c r="T125" s="36">
        <f>SUMIFS(СВЦЭМ!$D$39:$D$782,СВЦЭМ!$A$39:$A$782,$A125,СВЦЭМ!$B$39:$B$782,T$119)+'СЕТ СН'!$I$11+СВЦЭМ!$D$10+'СЕТ СН'!$I$6-'СЕТ СН'!$I$23</f>
        <v>1110.84560334</v>
      </c>
      <c r="U125" s="36">
        <f>SUMIFS(СВЦЭМ!$D$39:$D$782,СВЦЭМ!$A$39:$A$782,$A125,СВЦЭМ!$B$39:$B$782,U$119)+'СЕТ СН'!$I$11+СВЦЭМ!$D$10+'СЕТ СН'!$I$6-'СЕТ СН'!$I$23</f>
        <v>1109.0341242300001</v>
      </c>
      <c r="V125" s="36">
        <f>SUMIFS(СВЦЭМ!$D$39:$D$782,СВЦЭМ!$A$39:$A$782,$A125,СВЦЭМ!$B$39:$B$782,V$119)+'СЕТ СН'!$I$11+СВЦЭМ!$D$10+'СЕТ СН'!$I$6-'СЕТ СН'!$I$23</f>
        <v>1111.1147869500001</v>
      </c>
      <c r="W125" s="36">
        <f>SUMIFS(СВЦЭМ!$D$39:$D$782,СВЦЭМ!$A$39:$A$782,$A125,СВЦЭМ!$B$39:$B$782,W$119)+'СЕТ СН'!$I$11+СВЦЭМ!$D$10+'СЕТ СН'!$I$6-'СЕТ СН'!$I$23</f>
        <v>1131.68952079</v>
      </c>
      <c r="X125" s="36">
        <f>SUMIFS(СВЦЭМ!$D$39:$D$782,СВЦЭМ!$A$39:$A$782,$A125,СВЦЭМ!$B$39:$B$782,X$119)+'СЕТ СН'!$I$11+СВЦЭМ!$D$10+'СЕТ СН'!$I$6-'СЕТ СН'!$I$23</f>
        <v>1125.2569957799999</v>
      </c>
      <c r="Y125" s="36">
        <f>SUMIFS(СВЦЭМ!$D$39:$D$782,СВЦЭМ!$A$39:$A$782,$A125,СВЦЭМ!$B$39:$B$782,Y$119)+'СЕТ СН'!$I$11+СВЦЭМ!$D$10+'СЕТ СН'!$I$6-'СЕТ СН'!$I$23</f>
        <v>1095.90921716</v>
      </c>
    </row>
    <row r="126" spans="1:27" ht="15.75" x14ac:dyDescent="0.2">
      <c r="A126" s="35">
        <f t="shared" si="3"/>
        <v>44354</v>
      </c>
      <c r="B126" s="36">
        <f>SUMIFS(СВЦЭМ!$D$39:$D$782,СВЦЭМ!$A$39:$A$782,$A126,СВЦЭМ!$B$39:$B$782,B$119)+'СЕТ СН'!$I$11+СВЦЭМ!$D$10+'СЕТ СН'!$I$6-'СЕТ СН'!$I$23</f>
        <v>1077.24311592</v>
      </c>
      <c r="C126" s="36">
        <f>SUMIFS(СВЦЭМ!$D$39:$D$782,СВЦЭМ!$A$39:$A$782,$A126,СВЦЭМ!$B$39:$B$782,C$119)+'СЕТ СН'!$I$11+СВЦЭМ!$D$10+'СЕТ СН'!$I$6-'СЕТ СН'!$I$23</f>
        <v>1143.00074227</v>
      </c>
      <c r="D126" s="36">
        <f>SUMIFS(СВЦЭМ!$D$39:$D$782,СВЦЭМ!$A$39:$A$782,$A126,СВЦЭМ!$B$39:$B$782,D$119)+'СЕТ СН'!$I$11+СВЦЭМ!$D$10+'СЕТ СН'!$I$6-'СЕТ СН'!$I$23</f>
        <v>1216.15394509</v>
      </c>
      <c r="E126" s="36">
        <f>SUMIFS(СВЦЭМ!$D$39:$D$782,СВЦЭМ!$A$39:$A$782,$A126,СВЦЭМ!$B$39:$B$782,E$119)+'СЕТ СН'!$I$11+СВЦЭМ!$D$10+'СЕТ СН'!$I$6-'СЕТ СН'!$I$23</f>
        <v>1235.6151211900001</v>
      </c>
      <c r="F126" s="36">
        <f>SUMIFS(СВЦЭМ!$D$39:$D$782,СВЦЭМ!$A$39:$A$782,$A126,СВЦЭМ!$B$39:$B$782,F$119)+'СЕТ СН'!$I$11+СВЦЭМ!$D$10+'СЕТ СН'!$I$6-'СЕТ СН'!$I$23</f>
        <v>1235.0805816499999</v>
      </c>
      <c r="G126" s="36">
        <f>SUMIFS(СВЦЭМ!$D$39:$D$782,СВЦЭМ!$A$39:$A$782,$A126,СВЦЭМ!$B$39:$B$782,G$119)+'СЕТ СН'!$I$11+СВЦЭМ!$D$10+'СЕТ СН'!$I$6-'СЕТ СН'!$I$23</f>
        <v>1222.8193435400001</v>
      </c>
      <c r="H126" s="36">
        <f>SUMIFS(СВЦЭМ!$D$39:$D$782,СВЦЭМ!$A$39:$A$782,$A126,СВЦЭМ!$B$39:$B$782,H$119)+'СЕТ СН'!$I$11+СВЦЭМ!$D$10+'СЕТ СН'!$I$6-'СЕТ СН'!$I$23</f>
        <v>1195.2737908500001</v>
      </c>
      <c r="I126" s="36">
        <f>SUMIFS(СВЦЭМ!$D$39:$D$782,СВЦЭМ!$A$39:$A$782,$A126,СВЦЭМ!$B$39:$B$782,I$119)+'СЕТ СН'!$I$11+СВЦЭМ!$D$10+'СЕТ СН'!$I$6-'СЕТ СН'!$I$23</f>
        <v>1113.3616059000001</v>
      </c>
      <c r="J126" s="36">
        <f>SUMIFS(СВЦЭМ!$D$39:$D$782,СВЦЭМ!$A$39:$A$782,$A126,СВЦЭМ!$B$39:$B$782,J$119)+'СЕТ СН'!$I$11+СВЦЭМ!$D$10+'СЕТ СН'!$I$6-'СЕТ СН'!$I$23</f>
        <v>1113.1784018999999</v>
      </c>
      <c r="K126" s="36">
        <f>SUMIFS(СВЦЭМ!$D$39:$D$782,СВЦЭМ!$A$39:$A$782,$A126,СВЦЭМ!$B$39:$B$782,K$119)+'СЕТ СН'!$I$11+СВЦЭМ!$D$10+'СЕТ СН'!$I$6-'СЕТ СН'!$I$23</f>
        <v>1139.2424057599999</v>
      </c>
      <c r="L126" s="36">
        <f>SUMIFS(СВЦЭМ!$D$39:$D$782,СВЦЭМ!$A$39:$A$782,$A126,СВЦЭМ!$B$39:$B$782,L$119)+'СЕТ СН'!$I$11+СВЦЭМ!$D$10+'СЕТ СН'!$I$6-'СЕТ СН'!$I$23</f>
        <v>1151.4876632200001</v>
      </c>
      <c r="M126" s="36">
        <f>SUMIFS(СВЦЭМ!$D$39:$D$782,СВЦЭМ!$A$39:$A$782,$A126,СВЦЭМ!$B$39:$B$782,M$119)+'СЕТ СН'!$I$11+СВЦЭМ!$D$10+'СЕТ СН'!$I$6-'СЕТ СН'!$I$23</f>
        <v>1138.1978783299999</v>
      </c>
      <c r="N126" s="36">
        <f>SUMIFS(СВЦЭМ!$D$39:$D$782,СВЦЭМ!$A$39:$A$782,$A126,СВЦЭМ!$B$39:$B$782,N$119)+'СЕТ СН'!$I$11+СВЦЭМ!$D$10+'СЕТ СН'!$I$6-'СЕТ СН'!$I$23</f>
        <v>1163.14584857</v>
      </c>
      <c r="O126" s="36">
        <f>SUMIFS(СВЦЭМ!$D$39:$D$782,СВЦЭМ!$A$39:$A$782,$A126,СВЦЭМ!$B$39:$B$782,O$119)+'СЕТ СН'!$I$11+СВЦЭМ!$D$10+'СЕТ СН'!$I$6-'СЕТ СН'!$I$23</f>
        <v>1201.7857536900001</v>
      </c>
      <c r="P126" s="36">
        <f>SUMIFS(СВЦЭМ!$D$39:$D$782,СВЦЭМ!$A$39:$A$782,$A126,СВЦЭМ!$B$39:$B$782,P$119)+'СЕТ СН'!$I$11+СВЦЭМ!$D$10+'СЕТ СН'!$I$6-'СЕТ СН'!$I$23</f>
        <v>1211.78166154</v>
      </c>
      <c r="Q126" s="36">
        <f>SUMIFS(СВЦЭМ!$D$39:$D$782,СВЦЭМ!$A$39:$A$782,$A126,СВЦЭМ!$B$39:$B$782,Q$119)+'СЕТ СН'!$I$11+СВЦЭМ!$D$10+'СЕТ СН'!$I$6-'СЕТ СН'!$I$23</f>
        <v>1216.4189264300001</v>
      </c>
      <c r="R126" s="36">
        <f>SUMIFS(СВЦЭМ!$D$39:$D$782,СВЦЭМ!$A$39:$A$782,$A126,СВЦЭМ!$B$39:$B$782,R$119)+'СЕТ СН'!$I$11+СВЦЭМ!$D$10+'СЕТ СН'!$I$6-'СЕТ СН'!$I$23</f>
        <v>1159.2015295799999</v>
      </c>
      <c r="S126" s="36">
        <f>SUMIFS(СВЦЭМ!$D$39:$D$782,СВЦЭМ!$A$39:$A$782,$A126,СВЦЭМ!$B$39:$B$782,S$119)+'СЕТ СН'!$I$11+СВЦЭМ!$D$10+'СЕТ СН'!$I$6-'СЕТ СН'!$I$23</f>
        <v>1114.10855399</v>
      </c>
      <c r="T126" s="36">
        <f>SUMIFS(СВЦЭМ!$D$39:$D$782,СВЦЭМ!$A$39:$A$782,$A126,СВЦЭМ!$B$39:$B$782,T$119)+'СЕТ СН'!$I$11+СВЦЭМ!$D$10+'СЕТ СН'!$I$6-'СЕТ СН'!$I$23</f>
        <v>1120.4615293899999</v>
      </c>
      <c r="U126" s="36">
        <f>SUMIFS(СВЦЭМ!$D$39:$D$782,СВЦЭМ!$A$39:$A$782,$A126,СВЦЭМ!$B$39:$B$782,U$119)+'СЕТ СН'!$I$11+СВЦЭМ!$D$10+'СЕТ СН'!$I$6-'СЕТ СН'!$I$23</f>
        <v>1132.6499212900001</v>
      </c>
      <c r="V126" s="36">
        <f>SUMIFS(СВЦЭМ!$D$39:$D$782,СВЦЭМ!$A$39:$A$782,$A126,СВЦЭМ!$B$39:$B$782,V$119)+'СЕТ СН'!$I$11+СВЦЭМ!$D$10+'СЕТ СН'!$I$6-'СЕТ СН'!$I$23</f>
        <v>1150.9698567099999</v>
      </c>
      <c r="W126" s="36">
        <f>SUMIFS(СВЦЭМ!$D$39:$D$782,СВЦЭМ!$A$39:$A$782,$A126,СВЦЭМ!$B$39:$B$782,W$119)+'СЕТ СН'!$I$11+СВЦЭМ!$D$10+'СЕТ СН'!$I$6-'СЕТ СН'!$I$23</f>
        <v>1168.3647830499999</v>
      </c>
      <c r="X126" s="36">
        <f>SUMIFS(СВЦЭМ!$D$39:$D$782,СВЦЭМ!$A$39:$A$782,$A126,СВЦЭМ!$B$39:$B$782,X$119)+'СЕТ СН'!$I$11+СВЦЭМ!$D$10+'СЕТ СН'!$I$6-'СЕТ СН'!$I$23</f>
        <v>1154.6135827799999</v>
      </c>
      <c r="Y126" s="36">
        <f>SUMIFS(СВЦЭМ!$D$39:$D$782,СВЦЭМ!$A$39:$A$782,$A126,СВЦЭМ!$B$39:$B$782,Y$119)+'СЕТ СН'!$I$11+СВЦЭМ!$D$10+'СЕТ СН'!$I$6-'СЕТ СН'!$I$23</f>
        <v>1077.72593194</v>
      </c>
    </row>
    <row r="127" spans="1:27" ht="15.75" x14ac:dyDescent="0.2">
      <c r="A127" s="35">
        <f t="shared" si="3"/>
        <v>44355</v>
      </c>
      <c r="B127" s="36">
        <f>SUMIFS(СВЦЭМ!$D$39:$D$782,СВЦЭМ!$A$39:$A$782,$A127,СВЦЭМ!$B$39:$B$782,B$119)+'СЕТ СН'!$I$11+СВЦЭМ!$D$10+'СЕТ СН'!$I$6-'СЕТ СН'!$I$23</f>
        <v>1061.0704633600001</v>
      </c>
      <c r="C127" s="36">
        <f>SUMIFS(СВЦЭМ!$D$39:$D$782,СВЦЭМ!$A$39:$A$782,$A127,СВЦЭМ!$B$39:$B$782,C$119)+'СЕТ СН'!$I$11+СВЦЭМ!$D$10+'СЕТ СН'!$I$6-'СЕТ СН'!$I$23</f>
        <v>1136.5436211799999</v>
      </c>
      <c r="D127" s="36">
        <f>SUMIFS(СВЦЭМ!$D$39:$D$782,СВЦЭМ!$A$39:$A$782,$A127,СВЦЭМ!$B$39:$B$782,D$119)+'СЕТ СН'!$I$11+СВЦЭМ!$D$10+'СЕТ СН'!$I$6-'СЕТ СН'!$I$23</f>
        <v>1217.04127842</v>
      </c>
      <c r="E127" s="36">
        <f>SUMIFS(СВЦЭМ!$D$39:$D$782,СВЦЭМ!$A$39:$A$782,$A127,СВЦЭМ!$B$39:$B$782,E$119)+'СЕТ СН'!$I$11+СВЦЭМ!$D$10+'СЕТ СН'!$I$6-'СЕТ СН'!$I$23</f>
        <v>1232.87868727</v>
      </c>
      <c r="F127" s="36">
        <f>SUMIFS(СВЦЭМ!$D$39:$D$782,СВЦЭМ!$A$39:$A$782,$A127,СВЦЭМ!$B$39:$B$782,F$119)+'СЕТ СН'!$I$11+СВЦЭМ!$D$10+'СЕТ СН'!$I$6-'СЕТ СН'!$I$23</f>
        <v>1229.8613978000001</v>
      </c>
      <c r="G127" s="36">
        <f>SUMIFS(СВЦЭМ!$D$39:$D$782,СВЦЭМ!$A$39:$A$782,$A127,СВЦЭМ!$B$39:$B$782,G$119)+'СЕТ СН'!$I$11+СВЦЭМ!$D$10+'СЕТ СН'!$I$6-'СЕТ СН'!$I$23</f>
        <v>1219.99911135</v>
      </c>
      <c r="H127" s="36">
        <f>SUMIFS(СВЦЭМ!$D$39:$D$782,СВЦЭМ!$A$39:$A$782,$A127,СВЦЭМ!$B$39:$B$782,H$119)+'СЕТ СН'!$I$11+СВЦЭМ!$D$10+'СЕТ СН'!$I$6-'СЕТ СН'!$I$23</f>
        <v>1173.5234444800001</v>
      </c>
      <c r="I127" s="36">
        <f>SUMIFS(СВЦЭМ!$D$39:$D$782,СВЦЭМ!$A$39:$A$782,$A127,СВЦЭМ!$B$39:$B$782,I$119)+'СЕТ СН'!$I$11+СВЦЭМ!$D$10+'СЕТ СН'!$I$6-'СЕТ СН'!$I$23</f>
        <v>1092.05045565</v>
      </c>
      <c r="J127" s="36">
        <f>SUMIFS(СВЦЭМ!$D$39:$D$782,СВЦЭМ!$A$39:$A$782,$A127,СВЦЭМ!$B$39:$B$782,J$119)+'СЕТ СН'!$I$11+СВЦЭМ!$D$10+'СЕТ СН'!$I$6-'СЕТ СН'!$I$23</f>
        <v>1071.3133210799999</v>
      </c>
      <c r="K127" s="36">
        <f>SUMIFS(СВЦЭМ!$D$39:$D$782,СВЦЭМ!$A$39:$A$782,$A127,СВЦЭМ!$B$39:$B$782,K$119)+'СЕТ СН'!$I$11+СВЦЭМ!$D$10+'СЕТ СН'!$I$6-'СЕТ СН'!$I$23</f>
        <v>1073.53503271</v>
      </c>
      <c r="L127" s="36">
        <f>SUMIFS(СВЦЭМ!$D$39:$D$782,СВЦЭМ!$A$39:$A$782,$A127,СВЦЭМ!$B$39:$B$782,L$119)+'СЕТ СН'!$I$11+СВЦЭМ!$D$10+'СЕТ СН'!$I$6-'СЕТ СН'!$I$23</f>
        <v>1073.2746506399999</v>
      </c>
      <c r="M127" s="36">
        <f>SUMIFS(СВЦЭМ!$D$39:$D$782,СВЦЭМ!$A$39:$A$782,$A127,СВЦЭМ!$B$39:$B$782,M$119)+'СЕТ СН'!$I$11+СВЦЭМ!$D$10+'СЕТ СН'!$I$6-'СЕТ СН'!$I$23</f>
        <v>1083.6790311</v>
      </c>
      <c r="N127" s="36">
        <f>SUMIFS(СВЦЭМ!$D$39:$D$782,СВЦЭМ!$A$39:$A$782,$A127,СВЦЭМ!$B$39:$B$782,N$119)+'СЕТ СН'!$I$11+СВЦЭМ!$D$10+'СЕТ СН'!$I$6-'СЕТ СН'!$I$23</f>
        <v>1128.13927089</v>
      </c>
      <c r="O127" s="36">
        <f>SUMIFS(СВЦЭМ!$D$39:$D$782,СВЦЭМ!$A$39:$A$782,$A127,СВЦЭМ!$B$39:$B$782,O$119)+'СЕТ СН'!$I$11+СВЦЭМ!$D$10+'СЕТ СН'!$I$6-'СЕТ СН'!$I$23</f>
        <v>1173.79823304</v>
      </c>
      <c r="P127" s="36">
        <f>SUMIFS(СВЦЭМ!$D$39:$D$782,СВЦЭМ!$A$39:$A$782,$A127,СВЦЭМ!$B$39:$B$782,P$119)+'СЕТ СН'!$I$11+СВЦЭМ!$D$10+'СЕТ СН'!$I$6-'СЕТ СН'!$I$23</f>
        <v>1178.6157555499999</v>
      </c>
      <c r="Q127" s="36">
        <f>SUMIFS(СВЦЭМ!$D$39:$D$782,СВЦЭМ!$A$39:$A$782,$A127,СВЦЭМ!$B$39:$B$782,Q$119)+'СЕТ СН'!$I$11+СВЦЭМ!$D$10+'СЕТ СН'!$I$6-'СЕТ СН'!$I$23</f>
        <v>1180.0200869999999</v>
      </c>
      <c r="R127" s="36">
        <f>SUMIFS(СВЦЭМ!$D$39:$D$782,СВЦЭМ!$A$39:$A$782,$A127,СВЦЭМ!$B$39:$B$782,R$119)+'СЕТ СН'!$I$11+СВЦЭМ!$D$10+'СЕТ СН'!$I$6-'СЕТ СН'!$I$23</f>
        <v>1128.32493142</v>
      </c>
      <c r="S127" s="36">
        <f>SUMIFS(СВЦЭМ!$D$39:$D$782,СВЦЭМ!$A$39:$A$782,$A127,СВЦЭМ!$B$39:$B$782,S$119)+'СЕТ СН'!$I$11+СВЦЭМ!$D$10+'СЕТ СН'!$I$6-'СЕТ СН'!$I$23</f>
        <v>1073.8086347599999</v>
      </c>
      <c r="T127" s="36">
        <f>SUMIFS(СВЦЭМ!$D$39:$D$782,СВЦЭМ!$A$39:$A$782,$A127,СВЦЭМ!$B$39:$B$782,T$119)+'СЕТ СН'!$I$11+СВЦЭМ!$D$10+'СЕТ СН'!$I$6-'СЕТ СН'!$I$23</f>
        <v>1055.15726593</v>
      </c>
      <c r="U127" s="36">
        <f>SUMIFS(СВЦЭМ!$D$39:$D$782,СВЦЭМ!$A$39:$A$782,$A127,СВЦЭМ!$B$39:$B$782,U$119)+'СЕТ СН'!$I$11+СВЦЭМ!$D$10+'СЕТ СН'!$I$6-'СЕТ СН'!$I$23</f>
        <v>1047.99435111</v>
      </c>
      <c r="V127" s="36">
        <f>SUMIFS(СВЦЭМ!$D$39:$D$782,СВЦЭМ!$A$39:$A$782,$A127,СВЦЭМ!$B$39:$B$782,V$119)+'СЕТ СН'!$I$11+СВЦЭМ!$D$10+'СЕТ СН'!$I$6-'СЕТ СН'!$I$23</f>
        <v>1046.62627312</v>
      </c>
      <c r="W127" s="36">
        <f>SUMIFS(СВЦЭМ!$D$39:$D$782,СВЦЭМ!$A$39:$A$782,$A127,СВЦЭМ!$B$39:$B$782,W$119)+'СЕТ СН'!$I$11+СВЦЭМ!$D$10+'СЕТ СН'!$I$6-'СЕТ СН'!$I$23</f>
        <v>1064.4701087599999</v>
      </c>
      <c r="X127" s="36">
        <f>SUMIFS(СВЦЭМ!$D$39:$D$782,СВЦЭМ!$A$39:$A$782,$A127,СВЦЭМ!$B$39:$B$782,X$119)+'СЕТ СН'!$I$11+СВЦЭМ!$D$10+'СЕТ СН'!$I$6-'СЕТ СН'!$I$23</f>
        <v>1049.5945875899999</v>
      </c>
      <c r="Y127" s="36">
        <f>SUMIFS(СВЦЭМ!$D$39:$D$782,СВЦЭМ!$A$39:$A$782,$A127,СВЦЭМ!$B$39:$B$782,Y$119)+'СЕТ СН'!$I$11+СВЦЭМ!$D$10+'СЕТ СН'!$I$6-'СЕТ СН'!$I$23</f>
        <v>1034.98139928</v>
      </c>
    </row>
    <row r="128" spans="1:27" ht="15.75" x14ac:dyDescent="0.2">
      <c r="A128" s="35">
        <f t="shared" si="3"/>
        <v>44356</v>
      </c>
      <c r="B128" s="36">
        <f>SUMIFS(СВЦЭМ!$D$39:$D$782,СВЦЭМ!$A$39:$A$782,$A128,СВЦЭМ!$B$39:$B$782,B$119)+'СЕТ СН'!$I$11+СВЦЭМ!$D$10+'СЕТ СН'!$I$6-'СЕТ СН'!$I$23</f>
        <v>1076.0284882799999</v>
      </c>
      <c r="C128" s="36">
        <f>SUMIFS(СВЦЭМ!$D$39:$D$782,СВЦЭМ!$A$39:$A$782,$A128,СВЦЭМ!$B$39:$B$782,C$119)+'СЕТ СН'!$I$11+СВЦЭМ!$D$10+'СЕТ СН'!$I$6-'СЕТ СН'!$I$23</f>
        <v>1145.7132783699999</v>
      </c>
      <c r="D128" s="36">
        <f>SUMIFS(СВЦЭМ!$D$39:$D$782,СВЦЭМ!$A$39:$A$782,$A128,СВЦЭМ!$B$39:$B$782,D$119)+'СЕТ СН'!$I$11+СВЦЭМ!$D$10+'СЕТ СН'!$I$6-'СЕТ СН'!$I$23</f>
        <v>1213.79584462</v>
      </c>
      <c r="E128" s="36">
        <f>SUMIFS(СВЦЭМ!$D$39:$D$782,СВЦЭМ!$A$39:$A$782,$A128,СВЦЭМ!$B$39:$B$782,E$119)+'СЕТ СН'!$I$11+СВЦЭМ!$D$10+'СЕТ СН'!$I$6-'СЕТ СН'!$I$23</f>
        <v>1223.5627831500001</v>
      </c>
      <c r="F128" s="36">
        <f>SUMIFS(СВЦЭМ!$D$39:$D$782,СВЦЭМ!$A$39:$A$782,$A128,СВЦЭМ!$B$39:$B$782,F$119)+'СЕТ СН'!$I$11+СВЦЭМ!$D$10+'СЕТ СН'!$I$6-'СЕТ СН'!$I$23</f>
        <v>1223.64377491</v>
      </c>
      <c r="G128" s="36">
        <f>SUMIFS(СВЦЭМ!$D$39:$D$782,СВЦЭМ!$A$39:$A$782,$A128,СВЦЭМ!$B$39:$B$782,G$119)+'СЕТ СН'!$I$11+СВЦЭМ!$D$10+'СЕТ СН'!$I$6-'СЕТ СН'!$I$23</f>
        <v>1208.9945179900001</v>
      </c>
      <c r="H128" s="36">
        <f>SUMIFS(СВЦЭМ!$D$39:$D$782,СВЦЭМ!$A$39:$A$782,$A128,СВЦЭМ!$B$39:$B$782,H$119)+'СЕТ СН'!$I$11+СВЦЭМ!$D$10+'СЕТ СН'!$I$6-'СЕТ СН'!$I$23</f>
        <v>1171.1243649599999</v>
      </c>
      <c r="I128" s="36">
        <f>SUMIFS(СВЦЭМ!$D$39:$D$782,СВЦЭМ!$A$39:$A$782,$A128,СВЦЭМ!$B$39:$B$782,I$119)+'СЕТ СН'!$I$11+СВЦЭМ!$D$10+'СЕТ СН'!$I$6-'СЕТ СН'!$I$23</f>
        <v>1091.9925677599999</v>
      </c>
      <c r="J128" s="36">
        <f>SUMIFS(СВЦЭМ!$D$39:$D$782,СВЦЭМ!$A$39:$A$782,$A128,СВЦЭМ!$B$39:$B$782,J$119)+'СЕТ СН'!$I$11+СВЦЭМ!$D$10+'СЕТ СН'!$I$6-'СЕТ СН'!$I$23</f>
        <v>1076.0242648000001</v>
      </c>
      <c r="K128" s="36">
        <f>SUMIFS(СВЦЭМ!$D$39:$D$782,СВЦЭМ!$A$39:$A$782,$A128,СВЦЭМ!$B$39:$B$782,K$119)+'СЕТ СН'!$I$11+СВЦЭМ!$D$10+'СЕТ СН'!$I$6-'СЕТ СН'!$I$23</f>
        <v>1083.11364043</v>
      </c>
      <c r="L128" s="36">
        <f>SUMIFS(СВЦЭМ!$D$39:$D$782,СВЦЭМ!$A$39:$A$782,$A128,СВЦЭМ!$B$39:$B$782,L$119)+'СЕТ СН'!$I$11+СВЦЭМ!$D$10+'СЕТ СН'!$I$6-'СЕТ СН'!$I$23</f>
        <v>1088.0541509699999</v>
      </c>
      <c r="M128" s="36">
        <f>SUMIFS(СВЦЭМ!$D$39:$D$782,СВЦЭМ!$A$39:$A$782,$A128,СВЦЭМ!$B$39:$B$782,M$119)+'СЕТ СН'!$I$11+СВЦЭМ!$D$10+'СЕТ СН'!$I$6-'СЕТ СН'!$I$23</f>
        <v>1098.0483403599999</v>
      </c>
      <c r="N128" s="36">
        <f>SUMIFS(СВЦЭМ!$D$39:$D$782,СВЦЭМ!$A$39:$A$782,$A128,СВЦЭМ!$B$39:$B$782,N$119)+'СЕТ СН'!$I$11+СВЦЭМ!$D$10+'СЕТ СН'!$I$6-'СЕТ СН'!$I$23</f>
        <v>1139.2146582400001</v>
      </c>
      <c r="O128" s="36">
        <f>SUMIFS(СВЦЭМ!$D$39:$D$782,СВЦЭМ!$A$39:$A$782,$A128,СВЦЭМ!$B$39:$B$782,O$119)+'СЕТ СН'!$I$11+СВЦЭМ!$D$10+'СЕТ СН'!$I$6-'СЕТ СН'!$I$23</f>
        <v>1195.7800375100001</v>
      </c>
      <c r="P128" s="36">
        <f>SUMIFS(СВЦЭМ!$D$39:$D$782,СВЦЭМ!$A$39:$A$782,$A128,СВЦЭМ!$B$39:$B$782,P$119)+'СЕТ СН'!$I$11+СВЦЭМ!$D$10+'СЕТ СН'!$I$6-'СЕТ СН'!$I$23</f>
        <v>1194.40451742</v>
      </c>
      <c r="Q128" s="36">
        <f>SUMIFS(СВЦЭМ!$D$39:$D$782,СВЦЭМ!$A$39:$A$782,$A128,СВЦЭМ!$B$39:$B$782,Q$119)+'СЕТ СН'!$I$11+СВЦЭМ!$D$10+'СЕТ СН'!$I$6-'СЕТ СН'!$I$23</f>
        <v>1186.2846023899999</v>
      </c>
      <c r="R128" s="36">
        <f>SUMIFS(СВЦЭМ!$D$39:$D$782,СВЦЭМ!$A$39:$A$782,$A128,СВЦЭМ!$B$39:$B$782,R$119)+'СЕТ СН'!$I$11+СВЦЭМ!$D$10+'СЕТ СН'!$I$6-'СЕТ СН'!$I$23</f>
        <v>1132.0717477799999</v>
      </c>
      <c r="S128" s="36">
        <f>SUMIFS(СВЦЭМ!$D$39:$D$782,СВЦЭМ!$A$39:$A$782,$A128,СВЦЭМ!$B$39:$B$782,S$119)+'СЕТ СН'!$I$11+СВЦЭМ!$D$10+'СЕТ СН'!$I$6-'СЕТ СН'!$I$23</f>
        <v>1073.89626703</v>
      </c>
      <c r="T128" s="36">
        <f>SUMIFS(СВЦЭМ!$D$39:$D$782,СВЦЭМ!$A$39:$A$782,$A128,СВЦЭМ!$B$39:$B$782,T$119)+'СЕТ СН'!$I$11+СВЦЭМ!$D$10+'СЕТ СН'!$I$6-'СЕТ СН'!$I$23</f>
        <v>1055.7049976999999</v>
      </c>
      <c r="U128" s="36">
        <f>SUMIFS(СВЦЭМ!$D$39:$D$782,СВЦЭМ!$A$39:$A$782,$A128,СВЦЭМ!$B$39:$B$782,U$119)+'СЕТ СН'!$I$11+СВЦЭМ!$D$10+'СЕТ СН'!$I$6-'СЕТ СН'!$I$23</f>
        <v>1039.3609519199999</v>
      </c>
      <c r="V128" s="36">
        <f>SUMIFS(СВЦЭМ!$D$39:$D$782,СВЦЭМ!$A$39:$A$782,$A128,СВЦЭМ!$B$39:$B$782,V$119)+'СЕТ СН'!$I$11+СВЦЭМ!$D$10+'СЕТ СН'!$I$6-'СЕТ СН'!$I$23</f>
        <v>1043.2728855299999</v>
      </c>
      <c r="W128" s="36">
        <f>SUMIFS(СВЦЭМ!$D$39:$D$782,СВЦЭМ!$A$39:$A$782,$A128,СВЦЭМ!$B$39:$B$782,W$119)+'СЕТ СН'!$I$11+СВЦЭМ!$D$10+'СЕТ СН'!$I$6-'СЕТ СН'!$I$23</f>
        <v>1058.3874897799999</v>
      </c>
      <c r="X128" s="36">
        <f>SUMIFS(СВЦЭМ!$D$39:$D$782,СВЦЭМ!$A$39:$A$782,$A128,СВЦЭМ!$B$39:$B$782,X$119)+'СЕТ СН'!$I$11+СВЦЭМ!$D$10+'СЕТ СН'!$I$6-'СЕТ СН'!$I$23</f>
        <v>1049.73105381</v>
      </c>
      <c r="Y128" s="36">
        <f>SUMIFS(СВЦЭМ!$D$39:$D$782,СВЦЭМ!$A$39:$A$782,$A128,СВЦЭМ!$B$39:$B$782,Y$119)+'СЕТ СН'!$I$11+СВЦЭМ!$D$10+'СЕТ СН'!$I$6-'СЕТ СН'!$I$23</f>
        <v>1027.5589981200001</v>
      </c>
    </row>
    <row r="129" spans="1:25" ht="15.75" x14ac:dyDescent="0.2">
      <c r="A129" s="35">
        <f t="shared" si="3"/>
        <v>44357</v>
      </c>
      <c r="B129" s="36">
        <f>SUMIFS(СВЦЭМ!$D$39:$D$782,СВЦЭМ!$A$39:$A$782,$A129,СВЦЭМ!$B$39:$B$782,B$119)+'СЕТ СН'!$I$11+СВЦЭМ!$D$10+'СЕТ СН'!$I$6-'СЕТ СН'!$I$23</f>
        <v>1031.5239935100001</v>
      </c>
      <c r="C129" s="36">
        <f>SUMIFS(СВЦЭМ!$D$39:$D$782,СВЦЭМ!$A$39:$A$782,$A129,СВЦЭМ!$B$39:$B$782,C$119)+'СЕТ СН'!$I$11+СВЦЭМ!$D$10+'СЕТ СН'!$I$6-'СЕТ СН'!$I$23</f>
        <v>1085.6004015199999</v>
      </c>
      <c r="D129" s="36">
        <f>SUMIFS(СВЦЭМ!$D$39:$D$782,СВЦЭМ!$A$39:$A$782,$A129,СВЦЭМ!$B$39:$B$782,D$119)+'СЕТ СН'!$I$11+СВЦЭМ!$D$10+'СЕТ СН'!$I$6-'СЕТ СН'!$I$23</f>
        <v>1147.0767604</v>
      </c>
      <c r="E129" s="36">
        <f>SUMIFS(СВЦЭМ!$D$39:$D$782,СВЦЭМ!$A$39:$A$782,$A129,СВЦЭМ!$B$39:$B$782,E$119)+'СЕТ СН'!$I$11+СВЦЭМ!$D$10+'СЕТ СН'!$I$6-'СЕТ СН'!$I$23</f>
        <v>1164.2265543999999</v>
      </c>
      <c r="F129" s="36">
        <f>SUMIFS(СВЦЭМ!$D$39:$D$782,СВЦЭМ!$A$39:$A$782,$A129,СВЦЭМ!$B$39:$B$782,F$119)+'СЕТ СН'!$I$11+СВЦЭМ!$D$10+'СЕТ СН'!$I$6-'СЕТ СН'!$I$23</f>
        <v>1160.4987382500001</v>
      </c>
      <c r="G129" s="36">
        <f>SUMIFS(СВЦЭМ!$D$39:$D$782,СВЦЭМ!$A$39:$A$782,$A129,СВЦЭМ!$B$39:$B$782,G$119)+'СЕТ СН'!$I$11+СВЦЭМ!$D$10+'СЕТ СН'!$I$6-'СЕТ СН'!$I$23</f>
        <v>1149.8017010999999</v>
      </c>
      <c r="H129" s="36">
        <f>SUMIFS(СВЦЭМ!$D$39:$D$782,СВЦЭМ!$A$39:$A$782,$A129,СВЦЭМ!$B$39:$B$782,H$119)+'СЕТ СН'!$I$11+СВЦЭМ!$D$10+'СЕТ СН'!$I$6-'СЕТ СН'!$I$23</f>
        <v>1131.21189437</v>
      </c>
      <c r="I129" s="36">
        <f>SUMIFS(СВЦЭМ!$D$39:$D$782,СВЦЭМ!$A$39:$A$782,$A129,СВЦЭМ!$B$39:$B$782,I$119)+'СЕТ СН'!$I$11+СВЦЭМ!$D$10+'СЕТ СН'!$I$6-'СЕТ СН'!$I$23</f>
        <v>1090.09232481</v>
      </c>
      <c r="J129" s="36">
        <f>SUMIFS(СВЦЭМ!$D$39:$D$782,СВЦЭМ!$A$39:$A$782,$A129,СВЦЭМ!$B$39:$B$782,J$119)+'СЕТ СН'!$I$11+СВЦЭМ!$D$10+'СЕТ СН'!$I$6-'СЕТ СН'!$I$23</f>
        <v>1090.29437962</v>
      </c>
      <c r="K129" s="36">
        <f>SUMIFS(СВЦЭМ!$D$39:$D$782,СВЦЭМ!$A$39:$A$782,$A129,СВЦЭМ!$B$39:$B$782,K$119)+'СЕТ СН'!$I$11+СВЦЭМ!$D$10+'СЕТ СН'!$I$6-'СЕТ СН'!$I$23</f>
        <v>1094.5226948100001</v>
      </c>
      <c r="L129" s="36">
        <f>SUMIFS(СВЦЭМ!$D$39:$D$782,СВЦЭМ!$A$39:$A$782,$A129,СВЦЭМ!$B$39:$B$782,L$119)+'СЕТ СН'!$I$11+СВЦЭМ!$D$10+'СЕТ СН'!$I$6-'СЕТ СН'!$I$23</f>
        <v>1097.54190483</v>
      </c>
      <c r="M129" s="36">
        <f>SUMIFS(СВЦЭМ!$D$39:$D$782,СВЦЭМ!$A$39:$A$782,$A129,СВЦЭМ!$B$39:$B$782,M$119)+'СЕТ СН'!$I$11+СВЦЭМ!$D$10+'СЕТ СН'!$I$6-'СЕТ СН'!$I$23</f>
        <v>1102.0636648499999</v>
      </c>
      <c r="N129" s="36">
        <f>SUMIFS(СВЦЭМ!$D$39:$D$782,СВЦЭМ!$A$39:$A$782,$A129,СВЦЭМ!$B$39:$B$782,N$119)+'СЕТ СН'!$I$11+СВЦЭМ!$D$10+'СЕТ СН'!$I$6-'СЕТ СН'!$I$23</f>
        <v>1153.0726693500001</v>
      </c>
      <c r="O129" s="36">
        <f>SUMIFS(СВЦЭМ!$D$39:$D$782,СВЦЭМ!$A$39:$A$782,$A129,СВЦЭМ!$B$39:$B$782,O$119)+'СЕТ СН'!$I$11+СВЦЭМ!$D$10+'СЕТ СН'!$I$6-'СЕТ СН'!$I$23</f>
        <v>1198.1568018</v>
      </c>
      <c r="P129" s="36">
        <f>SUMIFS(СВЦЭМ!$D$39:$D$782,СВЦЭМ!$A$39:$A$782,$A129,СВЦЭМ!$B$39:$B$782,P$119)+'СЕТ СН'!$I$11+СВЦЭМ!$D$10+'СЕТ СН'!$I$6-'СЕТ СН'!$I$23</f>
        <v>1203.5166751500001</v>
      </c>
      <c r="Q129" s="36">
        <f>SUMIFS(СВЦЭМ!$D$39:$D$782,СВЦЭМ!$A$39:$A$782,$A129,СВЦЭМ!$B$39:$B$782,Q$119)+'СЕТ СН'!$I$11+СВЦЭМ!$D$10+'СЕТ СН'!$I$6-'СЕТ СН'!$I$23</f>
        <v>1204.94041328</v>
      </c>
      <c r="R129" s="36">
        <f>SUMIFS(СВЦЭМ!$D$39:$D$782,СВЦЭМ!$A$39:$A$782,$A129,СВЦЭМ!$B$39:$B$782,R$119)+'СЕТ СН'!$I$11+СВЦЭМ!$D$10+'СЕТ СН'!$I$6-'СЕТ СН'!$I$23</f>
        <v>1157.8484842400001</v>
      </c>
      <c r="S129" s="36">
        <f>SUMIFS(СВЦЭМ!$D$39:$D$782,СВЦЭМ!$A$39:$A$782,$A129,СВЦЭМ!$B$39:$B$782,S$119)+'СЕТ СН'!$I$11+СВЦЭМ!$D$10+'СЕТ СН'!$I$6-'СЕТ СН'!$I$23</f>
        <v>1098.27362479</v>
      </c>
      <c r="T129" s="36">
        <f>SUMIFS(СВЦЭМ!$D$39:$D$782,СВЦЭМ!$A$39:$A$782,$A129,СВЦЭМ!$B$39:$B$782,T$119)+'СЕТ СН'!$I$11+СВЦЭМ!$D$10+'СЕТ СН'!$I$6-'СЕТ СН'!$I$23</f>
        <v>1091.20317286</v>
      </c>
      <c r="U129" s="36">
        <f>SUMIFS(СВЦЭМ!$D$39:$D$782,СВЦЭМ!$A$39:$A$782,$A129,СВЦЭМ!$B$39:$B$782,U$119)+'СЕТ СН'!$I$11+СВЦЭМ!$D$10+'СЕТ СН'!$I$6-'СЕТ СН'!$I$23</f>
        <v>1074.7822514</v>
      </c>
      <c r="V129" s="36">
        <f>SUMIFS(СВЦЭМ!$D$39:$D$782,СВЦЭМ!$A$39:$A$782,$A129,СВЦЭМ!$B$39:$B$782,V$119)+'СЕТ СН'!$I$11+СВЦЭМ!$D$10+'СЕТ СН'!$I$6-'СЕТ СН'!$I$23</f>
        <v>1072.1535964100001</v>
      </c>
      <c r="W129" s="36">
        <f>SUMIFS(СВЦЭМ!$D$39:$D$782,СВЦЭМ!$A$39:$A$782,$A129,СВЦЭМ!$B$39:$B$782,W$119)+'СЕТ СН'!$I$11+СВЦЭМ!$D$10+'СЕТ СН'!$I$6-'СЕТ СН'!$I$23</f>
        <v>1082.4706879299999</v>
      </c>
      <c r="X129" s="36">
        <f>SUMIFS(СВЦЭМ!$D$39:$D$782,СВЦЭМ!$A$39:$A$782,$A129,СВЦЭМ!$B$39:$B$782,X$119)+'СЕТ СН'!$I$11+СВЦЭМ!$D$10+'СЕТ СН'!$I$6-'СЕТ СН'!$I$23</f>
        <v>1069.7759240299999</v>
      </c>
      <c r="Y129" s="36">
        <f>SUMIFS(СВЦЭМ!$D$39:$D$782,СВЦЭМ!$A$39:$A$782,$A129,СВЦЭМ!$B$39:$B$782,Y$119)+'СЕТ СН'!$I$11+СВЦЭМ!$D$10+'СЕТ СН'!$I$6-'СЕТ СН'!$I$23</f>
        <v>1052.8493800799999</v>
      </c>
    </row>
    <row r="130" spans="1:25" ht="15.75" x14ac:dyDescent="0.2">
      <c r="A130" s="35">
        <f t="shared" si="3"/>
        <v>44358</v>
      </c>
      <c r="B130" s="36">
        <f>SUMIFS(СВЦЭМ!$D$39:$D$782,СВЦЭМ!$A$39:$A$782,$A130,СВЦЭМ!$B$39:$B$782,B$119)+'СЕТ СН'!$I$11+СВЦЭМ!$D$10+'СЕТ СН'!$I$6-'СЕТ СН'!$I$23</f>
        <v>1078.67926298</v>
      </c>
      <c r="C130" s="36">
        <f>SUMIFS(СВЦЭМ!$D$39:$D$782,СВЦЭМ!$A$39:$A$782,$A130,СВЦЭМ!$B$39:$B$782,C$119)+'СЕТ СН'!$I$11+СВЦЭМ!$D$10+'СЕТ СН'!$I$6-'СЕТ СН'!$I$23</f>
        <v>1130.70303582</v>
      </c>
      <c r="D130" s="36">
        <f>SUMIFS(СВЦЭМ!$D$39:$D$782,СВЦЭМ!$A$39:$A$782,$A130,СВЦЭМ!$B$39:$B$782,D$119)+'СЕТ СН'!$I$11+СВЦЭМ!$D$10+'СЕТ СН'!$I$6-'СЕТ СН'!$I$23</f>
        <v>1188.82787233</v>
      </c>
      <c r="E130" s="36">
        <f>SUMIFS(СВЦЭМ!$D$39:$D$782,СВЦЭМ!$A$39:$A$782,$A130,СВЦЭМ!$B$39:$B$782,E$119)+'СЕТ СН'!$I$11+СВЦЭМ!$D$10+'СЕТ СН'!$I$6-'СЕТ СН'!$I$23</f>
        <v>1196.0325983</v>
      </c>
      <c r="F130" s="36">
        <f>SUMIFS(СВЦЭМ!$D$39:$D$782,СВЦЭМ!$A$39:$A$782,$A130,СВЦЭМ!$B$39:$B$782,F$119)+'СЕТ СН'!$I$11+СВЦЭМ!$D$10+'СЕТ СН'!$I$6-'СЕТ СН'!$I$23</f>
        <v>1192.71833006</v>
      </c>
      <c r="G130" s="36">
        <f>SUMIFS(СВЦЭМ!$D$39:$D$782,СВЦЭМ!$A$39:$A$782,$A130,СВЦЭМ!$B$39:$B$782,G$119)+'СЕТ СН'!$I$11+СВЦЭМ!$D$10+'СЕТ СН'!$I$6-'СЕТ СН'!$I$23</f>
        <v>1196.6262073600001</v>
      </c>
      <c r="H130" s="36">
        <f>SUMIFS(СВЦЭМ!$D$39:$D$782,СВЦЭМ!$A$39:$A$782,$A130,СВЦЭМ!$B$39:$B$782,H$119)+'СЕТ СН'!$I$11+СВЦЭМ!$D$10+'СЕТ СН'!$I$6-'СЕТ СН'!$I$23</f>
        <v>1162.75415671</v>
      </c>
      <c r="I130" s="36">
        <f>SUMIFS(СВЦЭМ!$D$39:$D$782,СВЦЭМ!$A$39:$A$782,$A130,СВЦЭМ!$B$39:$B$782,I$119)+'СЕТ СН'!$I$11+СВЦЭМ!$D$10+'СЕТ СН'!$I$6-'СЕТ СН'!$I$23</f>
        <v>1128.73544732</v>
      </c>
      <c r="J130" s="36">
        <f>SUMIFS(СВЦЭМ!$D$39:$D$782,СВЦЭМ!$A$39:$A$782,$A130,СВЦЭМ!$B$39:$B$782,J$119)+'СЕТ СН'!$I$11+СВЦЭМ!$D$10+'СЕТ СН'!$I$6-'СЕТ СН'!$I$23</f>
        <v>1119.2379192599999</v>
      </c>
      <c r="K130" s="36">
        <f>SUMIFS(СВЦЭМ!$D$39:$D$782,СВЦЭМ!$A$39:$A$782,$A130,СВЦЭМ!$B$39:$B$782,K$119)+'СЕТ СН'!$I$11+СВЦЭМ!$D$10+'СЕТ СН'!$I$6-'СЕТ СН'!$I$23</f>
        <v>1111.2561549699999</v>
      </c>
      <c r="L130" s="36">
        <f>SUMIFS(СВЦЭМ!$D$39:$D$782,СВЦЭМ!$A$39:$A$782,$A130,СВЦЭМ!$B$39:$B$782,L$119)+'СЕТ СН'!$I$11+СВЦЭМ!$D$10+'СЕТ СН'!$I$6-'СЕТ СН'!$I$23</f>
        <v>1111.3494636</v>
      </c>
      <c r="M130" s="36">
        <f>SUMIFS(СВЦЭМ!$D$39:$D$782,СВЦЭМ!$A$39:$A$782,$A130,СВЦЭМ!$B$39:$B$782,M$119)+'СЕТ СН'!$I$11+СВЦЭМ!$D$10+'СЕТ СН'!$I$6-'СЕТ СН'!$I$23</f>
        <v>1129.9727905099999</v>
      </c>
      <c r="N130" s="36">
        <f>SUMIFS(СВЦЭМ!$D$39:$D$782,СВЦЭМ!$A$39:$A$782,$A130,СВЦЭМ!$B$39:$B$782,N$119)+'СЕТ СН'!$I$11+СВЦЭМ!$D$10+'СЕТ СН'!$I$6-'СЕТ СН'!$I$23</f>
        <v>1173.82774823</v>
      </c>
      <c r="O130" s="36">
        <f>SUMIFS(СВЦЭМ!$D$39:$D$782,СВЦЭМ!$A$39:$A$782,$A130,СВЦЭМ!$B$39:$B$782,O$119)+'СЕТ СН'!$I$11+СВЦЭМ!$D$10+'СЕТ СН'!$I$6-'СЕТ СН'!$I$23</f>
        <v>1185.5663951399999</v>
      </c>
      <c r="P130" s="36">
        <f>SUMIFS(СВЦЭМ!$D$39:$D$782,СВЦЭМ!$A$39:$A$782,$A130,СВЦЭМ!$B$39:$B$782,P$119)+'СЕТ СН'!$I$11+СВЦЭМ!$D$10+'СЕТ СН'!$I$6-'СЕТ СН'!$I$23</f>
        <v>1181.71947396</v>
      </c>
      <c r="Q130" s="36">
        <f>SUMIFS(СВЦЭМ!$D$39:$D$782,СВЦЭМ!$A$39:$A$782,$A130,СВЦЭМ!$B$39:$B$782,Q$119)+'СЕТ СН'!$I$11+СВЦЭМ!$D$10+'СЕТ СН'!$I$6-'СЕТ СН'!$I$23</f>
        <v>1195.4444072599999</v>
      </c>
      <c r="R130" s="36">
        <f>SUMIFS(СВЦЭМ!$D$39:$D$782,СВЦЭМ!$A$39:$A$782,$A130,СВЦЭМ!$B$39:$B$782,R$119)+'СЕТ СН'!$I$11+СВЦЭМ!$D$10+'СЕТ СН'!$I$6-'СЕТ СН'!$I$23</f>
        <v>1162.03890129</v>
      </c>
      <c r="S130" s="36">
        <f>SUMIFS(СВЦЭМ!$D$39:$D$782,СВЦЭМ!$A$39:$A$782,$A130,СВЦЭМ!$B$39:$B$782,S$119)+'СЕТ СН'!$I$11+СВЦЭМ!$D$10+'СЕТ СН'!$I$6-'СЕТ СН'!$I$23</f>
        <v>1097.6712329499999</v>
      </c>
      <c r="T130" s="36">
        <f>SUMIFS(СВЦЭМ!$D$39:$D$782,СВЦЭМ!$A$39:$A$782,$A130,СВЦЭМ!$B$39:$B$782,T$119)+'СЕТ СН'!$I$11+СВЦЭМ!$D$10+'СЕТ СН'!$I$6-'СЕТ СН'!$I$23</f>
        <v>1036.6626564400001</v>
      </c>
      <c r="U130" s="36">
        <f>SUMIFS(СВЦЭМ!$D$39:$D$782,СВЦЭМ!$A$39:$A$782,$A130,СВЦЭМ!$B$39:$B$782,U$119)+'СЕТ СН'!$I$11+СВЦЭМ!$D$10+'СЕТ СН'!$I$6-'СЕТ СН'!$I$23</f>
        <v>1018.11720401</v>
      </c>
      <c r="V130" s="36">
        <f>SUMIFS(СВЦЭМ!$D$39:$D$782,СВЦЭМ!$A$39:$A$782,$A130,СВЦЭМ!$B$39:$B$782,V$119)+'СЕТ СН'!$I$11+СВЦЭМ!$D$10+'СЕТ СН'!$I$6-'СЕТ СН'!$I$23</f>
        <v>1031.8776672500001</v>
      </c>
      <c r="W130" s="36">
        <f>SUMIFS(СВЦЭМ!$D$39:$D$782,СВЦЭМ!$A$39:$A$782,$A130,СВЦЭМ!$B$39:$B$782,W$119)+'СЕТ СН'!$I$11+СВЦЭМ!$D$10+'СЕТ СН'!$I$6-'СЕТ СН'!$I$23</f>
        <v>1037.75913661</v>
      </c>
      <c r="X130" s="36">
        <f>SUMIFS(СВЦЭМ!$D$39:$D$782,СВЦЭМ!$A$39:$A$782,$A130,СВЦЭМ!$B$39:$B$782,X$119)+'СЕТ СН'!$I$11+СВЦЭМ!$D$10+'СЕТ СН'!$I$6-'СЕТ СН'!$I$23</f>
        <v>1055.29557355</v>
      </c>
      <c r="Y130" s="36">
        <f>SUMIFS(СВЦЭМ!$D$39:$D$782,СВЦЭМ!$A$39:$A$782,$A130,СВЦЭМ!$B$39:$B$782,Y$119)+'СЕТ СН'!$I$11+СВЦЭМ!$D$10+'СЕТ СН'!$I$6-'СЕТ СН'!$I$23</f>
        <v>1076.5267003700001</v>
      </c>
    </row>
    <row r="131" spans="1:25" ht="15.75" x14ac:dyDescent="0.2">
      <c r="A131" s="35">
        <f t="shared" si="3"/>
        <v>44359</v>
      </c>
      <c r="B131" s="36">
        <f>SUMIFS(СВЦЭМ!$D$39:$D$782,СВЦЭМ!$A$39:$A$782,$A131,СВЦЭМ!$B$39:$B$782,B$119)+'СЕТ СН'!$I$11+СВЦЭМ!$D$10+'СЕТ СН'!$I$6-'СЕТ СН'!$I$23</f>
        <v>1096.31159411</v>
      </c>
      <c r="C131" s="36">
        <f>SUMIFS(СВЦЭМ!$D$39:$D$782,СВЦЭМ!$A$39:$A$782,$A131,СВЦЭМ!$B$39:$B$782,C$119)+'СЕТ СН'!$I$11+СВЦЭМ!$D$10+'СЕТ СН'!$I$6-'СЕТ СН'!$I$23</f>
        <v>1132.02187336</v>
      </c>
      <c r="D131" s="36">
        <f>SUMIFS(СВЦЭМ!$D$39:$D$782,СВЦЭМ!$A$39:$A$782,$A131,СВЦЭМ!$B$39:$B$782,D$119)+'СЕТ СН'!$I$11+СВЦЭМ!$D$10+'СЕТ СН'!$I$6-'СЕТ СН'!$I$23</f>
        <v>1199.23763721</v>
      </c>
      <c r="E131" s="36">
        <f>SUMIFS(СВЦЭМ!$D$39:$D$782,СВЦЭМ!$A$39:$A$782,$A131,СВЦЭМ!$B$39:$B$782,E$119)+'СЕТ СН'!$I$11+СВЦЭМ!$D$10+'СЕТ СН'!$I$6-'СЕТ СН'!$I$23</f>
        <v>1200.76854501</v>
      </c>
      <c r="F131" s="36">
        <f>SUMIFS(СВЦЭМ!$D$39:$D$782,СВЦЭМ!$A$39:$A$782,$A131,СВЦЭМ!$B$39:$B$782,F$119)+'СЕТ СН'!$I$11+СВЦЭМ!$D$10+'СЕТ СН'!$I$6-'СЕТ СН'!$I$23</f>
        <v>1196.58343941</v>
      </c>
      <c r="G131" s="36">
        <f>SUMIFS(СВЦЭМ!$D$39:$D$782,СВЦЭМ!$A$39:$A$782,$A131,СВЦЭМ!$B$39:$B$782,G$119)+'СЕТ СН'!$I$11+СВЦЭМ!$D$10+'СЕТ СН'!$I$6-'СЕТ СН'!$I$23</f>
        <v>1197.79240286</v>
      </c>
      <c r="H131" s="36">
        <f>SUMIFS(СВЦЭМ!$D$39:$D$782,СВЦЭМ!$A$39:$A$782,$A131,СВЦЭМ!$B$39:$B$782,H$119)+'СЕТ СН'!$I$11+СВЦЭМ!$D$10+'СЕТ СН'!$I$6-'СЕТ СН'!$I$23</f>
        <v>1181.91165093</v>
      </c>
      <c r="I131" s="36">
        <f>SUMIFS(СВЦЭМ!$D$39:$D$782,СВЦЭМ!$A$39:$A$782,$A131,СВЦЭМ!$B$39:$B$782,I$119)+'СЕТ СН'!$I$11+СВЦЭМ!$D$10+'СЕТ СН'!$I$6-'СЕТ СН'!$I$23</f>
        <v>1129.98515286</v>
      </c>
      <c r="J131" s="36">
        <f>SUMIFS(СВЦЭМ!$D$39:$D$782,СВЦЭМ!$A$39:$A$782,$A131,СВЦЭМ!$B$39:$B$782,J$119)+'СЕТ СН'!$I$11+СВЦЭМ!$D$10+'СЕТ СН'!$I$6-'СЕТ СН'!$I$23</f>
        <v>1095.5510856599999</v>
      </c>
      <c r="K131" s="36">
        <f>SUMIFS(СВЦЭМ!$D$39:$D$782,СВЦЭМ!$A$39:$A$782,$A131,СВЦЭМ!$B$39:$B$782,K$119)+'СЕТ СН'!$I$11+СВЦЭМ!$D$10+'СЕТ СН'!$I$6-'СЕТ СН'!$I$23</f>
        <v>1069.90125246</v>
      </c>
      <c r="L131" s="36">
        <f>SUMIFS(СВЦЭМ!$D$39:$D$782,СВЦЭМ!$A$39:$A$782,$A131,СВЦЭМ!$B$39:$B$782,L$119)+'СЕТ СН'!$I$11+СВЦЭМ!$D$10+'СЕТ СН'!$I$6-'СЕТ СН'!$I$23</f>
        <v>1085.9001276199999</v>
      </c>
      <c r="M131" s="36">
        <f>SUMIFS(СВЦЭМ!$D$39:$D$782,СВЦЭМ!$A$39:$A$782,$A131,СВЦЭМ!$B$39:$B$782,M$119)+'СЕТ СН'!$I$11+СВЦЭМ!$D$10+'СЕТ СН'!$I$6-'СЕТ СН'!$I$23</f>
        <v>1090.5913063999999</v>
      </c>
      <c r="N131" s="36">
        <f>SUMIFS(СВЦЭМ!$D$39:$D$782,СВЦЭМ!$A$39:$A$782,$A131,СВЦЭМ!$B$39:$B$782,N$119)+'СЕТ СН'!$I$11+СВЦЭМ!$D$10+'СЕТ СН'!$I$6-'СЕТ СН'!$I$23</f>
        <v>1154.31240295</v>
      </c>
      <c r="O131" s="36">
        <f>SUMIFS(СВЦЭМ!$D$39:$D$782,СВЦЭМ!$A$39:$A$782,$A131,СВЦЭМ!$B$39:$B$782,O$119)+'СЕТ СН'!$I$11+СВЦЭМ!$D$10+'СЕТ СН'!$I$6-'СЕТ СН'!$I$23</f>
        <v>1176.9454633999999</v>
      </c>
      <c r="P131" s="36">
        <f>SUMIFS(СВЦЭМ!$D$39:$D$782,СВЦЭМ!$A$39:$A$782,$A131,СВЦЭМ!$B$39:$B$782,P$119)+'СЕТ СН'!$I$11+СВЦЭМ!$D$10+'СЕТ СН'!$I$6-'СЕТ СН'!$I$23</f>
        <v>1174.39199388</v>
      </c>
      <c r="Q131" s="36">
        <f>SUMIFS(СВЦЭМ!$D$39:$D$782,СВЦЭМ!$A$39:$A$782,$A131,СВЦЭМ!$B$39:$B$782,Q$119)+'СЕТ СН'!$I$11+СВЦЭМ!$D$10+'СЕТ СН'!$I$6-'СЕТ СН'!$I$23</f>
        <v>1170.7365189499999</v>
      </c>
      <c r="R131" s="36">
        <f>SUMIFS(СВЦЭМ!$D$39:$D$782,СВЦЭМ!$A$39:$A$782,$A131,СВЦЭМ!$B$39:$B$782,R$119)+'СЕТ СН'!$I$11+СВЦЭМ!$D$10+'СЕТ СН'!$I$6-'СЕТ СН'!$I$23</f>
        <v>1136.8897886</v>
      </c>
      <c r="S131" s="36">
        <f>SUMIFS(СВЦЭМ!$D$39:$D$782,СВЦЭМ!$A$39:$A$782,$A131,СВЦЭМ!$B$39:$B$782,S$119)+'СЕТ СН'!$I$11+СВЦЭМ!$D$10+'СЕТ СН'!$I$6-'СЕТ СН'!$I$23</f>
        <v>1096.6142886</v>
      </c>
      <c r="T131" s="36">
        <f>SUMIFS(СВЦЭМ!$D$39:$D$782,СВЦЭМ!$A$39:$A$782,$A131,СВЦЭМ!$B$39:$B$782,T$119)+'СЕТ СН'!$I$11+СВЦЭМ!$D$10+'СЕТ СН'!$I$6-'СЕТ СН'!$I$23</f>
        <v>1060.0418404899999</v>
      </c>
      <c r="U131" s="36">
        <f>SUMIFS(СВЦЭМ!$D$39:$D$782,СВЦЭМ!$A$39:$A$782,$A131,СВЦЭМ!$B$39:$B$782,U$119)+'СЕТ СН'!$I$11+СВЦЭМ!$D$10+'СЕТ СН'!$I$6-'СЕТ СН'!$I$23</f>
        <v>1061.05355362</v>
      </c>
      <c r="V131" s="36">
        <f>SUMIFS(СВЦЭМ!$D$39:$D$782,СВЦЭМ!$A$39:$A$782,$A131,СВЦЭМ!$B$39:$B$782,V$119)+'СЕТ СН'!$I$11+СВЦЭМ!$D$10+'СЕТ СН'!$I$6-'СЕТ СН'!$I$23</f>
        <v>1065.9109438200001</v>
      </c>
      <c r="W131" s="36">
        <f>SUMIFS(СВЦЭМ!$D$39:$D$782,СВЦЭМ!$A$39:$A$782,$A131,СВЦЭМ!$B$39:$B$782,W$119)+'СЕТ СН'!$I$11+СВЦЭМ!$D$10+'СЕТ СН'!$I$6-'СЕТ СН'!$I$23</f>
        <v>1025.5415103800001</v>
      </c>
      <c r="X131" s="36">
        <f>SUMIFS(СВЦЭМ!$D$39:$D$782,СВЦЭМ!$A$39:$A$782,$A131,СВЦЭМ!$B$39:$B$782,X$119)+'СЕТ СН'!$I$11+СВЦЭМ!$D$10+'СЕТ СН'!$I$6-'СЕТ СН'!$I$23</f>
        <v>1027.5081812400001</v>
      </c>
      <c r="Y131" s="36">
        <f>SUMIFS(СВЦЭМ!$D$39:$D$782,СВЦЭМ!$A$39:$A$782,$A131,СВЦЭМ!$B$39:$B$782,Y$119)+'СЕТ СН'!$I$11+СВЦЭМ!$D$10+'СЕТ СН'!$I$6-'СЕТ СН'!$I$23</f>
        <v>1053.5941035599999</v>
      </c>
    </row>
    <row r="132" spans="1:25" ht="15.75" x14ac:dyDescent="0.2">
      <c r="A132" s="35">
        <f t="shared" si="3"/>
        <v>44360</v>
      </c>
      <c r="B132" s="36">
        <f>SUMIFS(СВЦЭМ!$D$39:$D$782,СВЦЭМ!$A$39:$A$782,$A132,СВЦЭМ!$B$39:$B$782,B$119)+'СЕТ СН'!$I$11+СВЦЭМ!$D$10+'СЕТ СН'!$I$6-'СЕТ СН'!$I$23</f>
        <v>1070.1165363600001</v>
      </c>
      <c r="C132" s="36">
        <f>SUMIFS(СВЦЭМ!$D$39:$D$782,СВЦЭМ!$A$39:$A$782,$A132,СВЦЭМ!$B$39:$B$782,C$119)+'СЕТ СН'!$I$11+СВЦЭМ!$D$10+'СЕТ СН'!$I$6-'СЕТ СН'!$I$23</f>
        <v>1114.2251619399999</v>
      </c>
      <c r="D132" s="36">
        <f>SUMIFS(СВЦЭМ!$D$39:$D$782,СВЦЭМ!$A$39:$A$782,$A132,СВЦЭМ!$B$39:$B$782,D$119)+'СЕТ СН'!$I$11+СВЦЭМ!$D$10+'СЕТ СН'!$I$6-'СЕТ СН'!$I$23</f>
        <v>1187.6863377699999</v>
      </c>
      <c r="E132" s="36">
        <f>SUMIFS(СВЦЭМ!$D$39:$D$782,СВЦЭМ!$A$39:$A$782,$A132,СВЦЭМ!$B$39:$B$782,E$119)+'СЕТ СН'!$I$11+СВЦЭМ!$D$10+'СЕТ СН'!$I$6-'СЕТ СН'!$I$23</f>
        <v>1183.42302662</v>
      </c>
      <c r="F132" s="36">
        <f>SUMIFS(СВЦЭМ!$D$39:$D$782,СВЦЭМ!$A$39:$A$782,$A132,СВЦЭМ!$B$39:$B$782,F$119)+'СЕТ СН'!$I$11+СВЦЭМ!$D$10+'СЕТ СН'!$I$6-'СЕТ СН'!$I$23</f>
        <v>1174.1528325100001</v>
      </c>
      <c r="G132" s="36">
        <f>SUMIFS(СВЦЭМ!$D$39:$D$782,СВЦЭМ!$A$39:$A$782,$A132,СВЦЭМ!$B$39:$B$782,G$119)+'СЕТ СН'!$I$11+СВЦЭМ!$D$10+'СЕТ СН'!$I$6-'СЕТ СН'!$I$23</f>
        <v>1174.5232157600001</v>
      </c>
      <c r="H132" s="36">
        <f>SUMIFS(СВЦЭМ!$D$39:$D$782,СВЦЭМ!$A$39:$A$782,$A132,СВЦЭМ!$B$39:$B$782,H$119)+'СЕТ СН'!$I$11+СВЦЭМ!$D$10+'СЕТ СН'!$I$6-'СЕТ СН'!$I$23</f>
        <v>1179.35837947</v>
      </c>
      <c r="I132" s="36">
        <f>SUMIFS(СВЦЭМ!$D$39:$D$782,СВЦЭМ!$A$39:$A$782,$A132,СВЦЭМ!$B$39:$B$782,I$119)+'СЕТ СН'!$I$11+СВЦЭМ!$D$10+'СЕТ СН'!$I$6-'СЕТ СН'!$I$23</f>
        <v>1118.74232729</v>
      </c>
      <c r="J132" s="36">
        <f>SUMIFS(СВЦЭМ!$D$39:$D$782,СВЦЭМ!$A$39:$A$782,$A132,СВЦЭМ!$B$39:$B$782,J$119)+'СЕТ СН'!$I$11+СВЦЭМ!$D$10+'СЕТ СН'!$I$6-'СЕТ СН'!$I$23</f>
        <v>1072.8889381700001</v>
      </c>
      <c r="K132" s="36">
        <f>SUMIFS(СВЦЭМ!$D$39:$D$782,СВЦЭМ!$A$39:$A$782,$A132,СВЦЭМ!$B$39:$B$782,K$119)+'СЕТ СН'!$I$11+СВЦЭМ!$D$10+'СЕТ СН'!$I$6-'СЕТ СН'!$I$23</f>
        <v>1063.82981197</v>
      </c>
      <c r="L132" s="36">
        <f>SUMIFS(СВЦЭМ!$D$39:$D$782,СВЦЭМ!$A$39:$A$782,$A132,СВЦЭМ!$B$39:$B$782,L$119)+'СЕТ СН'!$I$11+СВЦЭМ!$D$10+'СЕТ СН'!$I$6-'СЕТ СН'!$I$23</f>
        <v>1081.3543749</v>
      </c>
      <c r="M132" s="36">
        <f>SUMIFS(СВЦЭМ!$D$39:$D$782,СВЦЭМ!$A$39:$A$782,$A132,СВЦЭМ!$B$39:$B$782,M$119)+'СЕТ СН'!$I$11+СВЦЭМ!$D$10+'СЕТ СН'!$I$6-'СЕТ СН'!$I$23</f>
        <v>1085.85962571</v>
      </c>
      <c r="N132" s="36">
        <f>SUMIFS(СВЦЭМ!$D$39:$D$782,СВЦЭМ!$A$39:$A$782,$A132,СВЦЭМ!$B$39:$B$782,N$119)+'СЕТ СН'!$I$11+СВЦЭМ!$D$10+'СЕТ СН'!$I$6-'СЕТ СН'!$I$23</f>
        <v>1159.7610882900001</v>
      </c>
      <c r="O132" s="36">
        <f>SUMIFS(СВЦЭМ!$D$39:$D$782,СВЦЭМ!$A$39:$A$782,$A132,СВЦЭМ!$B$39:$B$782,O$119)+'СЕТ СН'!$I$11+СВЦЭМ!$D$10+'СЕТ СН'!$I$6-'СЕТ СН'!$I$23</f>
        <v>1177.8960527899999</v>
      </c>
      <c r="P132" s="36">
        <f>SUMIFS(СВЦЭМ!$D$39:$D$782,СВЦЭМ!$A$39:$A$782,$A132,СВЦЭМ!$B$39:$B$782,P$119)+'СЕТ СН'!$I$11+СВЦЭМ!$D$10+'СЕТ СН'!$I$6-'СЕТ СН'!$I$23</f>
        <v>1176.15975998</v>
      </c>
      <c r="Q132" s="36">
        <f>SUMIFS(СВЦЭМ!$D$39:$D$782,СВЦЭМ!$A$39:$A$782,$A132,СВЦЭМ!$B$39:$B$782,Q$119)+'СЕТ СН'!$I$11+СВЦЭМ!$D$10+'СЕТ СН'!$I$6-'СЕТ СН'!$I$23</f>
        <v>1169.1698780899999</v>
      </c>
      <c r="R132" s="36">
        <f>SUMIFS(СВЦЭМ!$D$39:$D$782,СВЦЭМ!$A$39:$A$782,$A132,СВЦЭМ!$B$39:$B$782,R$119)+'СЕТ СН'!$I$11+СВЦЭМ!$D$10+'СЕТ СН'!$I$6-'СЕТ СН'!$I$23</f>
        <v>1134.8240706899999</v>
      </c>
      <c r="S132" s="36">
        <f>SUMIFS(СВЦЭМ!$D$39:$D$782,СВЦЭМ!$A$39:$A$782,$A132,СВЦЭМ!$B$39:$B$782,S$119)+'СЕТ СН'!$I$11+СВЦЭМ!$D$10+'СЕТ СН'!$I$6-'СЕТ СН'!$I$23</f>
        <v>1066.92051025</v>
      </c>
      <c r="T132" s="36">
        <f>SUMIFS(СВЦЭМ!$D$39:$D$782,СВЦЭМ!$A$39:$A$782,$A132,СВЦЭМ!$B$39:$B$782,T$119)+'СЕТ СН'!$I$11+СВЦЭМ!$D$10+'СЕТ СН'!$I$6-'СЕТ СН'!$I$23</f>
        <v>1070.9228953899999</v>
      </c>
      <c r="U132" s="36">
        <f>SUMIFS(СВЦЭМ!$D$39:$D$782,СВЦЭМ!$A$39:$A$782,$A132,СВЦЭМ!$B$39:$B$782,U$119)+'СЕТ СН'!$I$11+СВЦЭМ!$D$10+'СЕТ СН'!$I$6-'СЕТ СН'!$I$23</f>
        <v>1074.66116814</v>
      </c>
      <c r="V132" s="36">
        <f>SUMIFS(СВЦЭМ!$D$39:$D$782,СВЦЭМ!$A$39:$A$782,$A132,СВЦЭМ!$B$39:$B$782,V$119)+'СЕТ СН'!$I$11+СВЦЭМ!$D$10+'СЕТ СН'!$I$6-'СЕТ СН'!$I$23</f>
        <v>1040.2369450399999</v>
      </c>
      <c r="W132" s="36">
        <f>SUMIFS(СВЦЭМ!$D$39:$D$782,СВЦЭМ!$A$39:$A$782,$A132,СВЦЭМ!$B$39:$B$782,W$119)+'СЕТ СН'!$I$11+СВЦЭМ!$D$10+'СЕТ СН'!$I$6-'СЕТ СН'!$I$23</f>
        <v>1028.7933700200001</v>
      </c>
      <c r="X132" s="36">
        <f>SUMIFS(СВЦЭМ!$D$39:$D$782,СВЦЭМ!$A$39:$A$782,$A132,СВЦЭМ!$B$39:$B$782,X$119)+'СЕТ СН'!$I$11+СВЦЭМ!$D$10+'СЕТ СН'!$I$6-'СЕТ СН'!$I$23</f>
        <v>1027.25901307</v>
      </c>
      <c r="Y132" s="36">
        <f>SUMIFS(СВЦЭМ!$D$39:$D$782,СВЦЭМ!$A$39:$A$782,$A132,СВЦЭМ!$B$39:$B$782,Y$119)+'СЕТ СН'!$I$11+СВЦЭМ!$D$10+'СЕТ СН'!$I$6-'СЕТ СН'!$I$23</f>
        <v>1030.5035675199999</v>
      </c>
    </row>
    <row r="133" spans="1:25" ht="15.75" x14ac:dyDescent="0.2">
      <c r="A133" s="35">
        <f t="shared" si="3"/>
        <v>44361</v>
      </c>
      <c r="B133" s="36">
        <f>SUMIFS(СВЦЭМ!$D$39:$D$782,СВЦЭМ!$A$39:$A$782,$A133,СВЦЭМ!$B$39:$B$782,B$119)+'СЕТ СН'!$I$11+СВЦЭМ!$D$10+'СЕТ СН'!$I$6-'СЕТ СН'!$I$23</f>
        <v>1058.79379098</v>
      </c>
      <c r="C133" s="36">
        <f>SUMIFS(СВЦЭМ!$D$39:$D$782,СВЦЭМ!$A$39:$A$782,$A133,СВЦЭМ!$B$39:$B$782,C$119)+'СЕТ СН'!$I$11+СВЦЭМ!$D$10+'СЕТ СН'!$I$6-'СЕТ СН'!$I$23</f>
        <v>1138.60594861</v>
      </c>
      <c r="D133" s="36">
        <f>SUMIFS(СВЦЭМ!$D$39:$D$782,СВЦЭМ!$A$39:$A$782,$A133,СВЦЭМ!$B$39:$B$782,D$119)+'СЕТ СН'!$I$11+СВЦЭМ!$D$10+'СЕТ СН'!$I$6-'СЕТ СН'!$I$23</f>
        <v>1175.5330830099999</v>
      </c>
      <c r="E133" s="36">
        <f>SUMIFS(СВЦЭМ!$D$39:$D$782,СВЦЭМ!$A$39:$A$782,$A133,СВЦЭМ!$B$39:$B$782,E$119)+'СЕТ СН'!$I$11+СВЦЭМ!$D$10+'СЕТ СН'!$I$6-'СЕТ СН'!$I$23</f>
        <v>1193.6748803200001</v>
      </c>
      <c r="F133" s="36">
        <f>SUMIFS(СВЦЭМ!$D$39:$D$782,СВЦЭМ!$A$39:$A$782,$A133,СВЦЭМ!$B$39:$B$782,F$119)+'СЕТ СН'!$I$11+СВЦЭМ!$D$10+'СЕТ СН'!$I$6-'СЕТ СН'!$I$23</f>
        <v>1189.1347795199999</v>
      </c>
      <c r="G133" s="36">
        <f>SUMIFS(СВЦЭМ!$D$39:$D$782,СВЦЭМ!$A$39:$A$782,$A133,СВЦЭМ!$B$39:$B$782,G$119)+'СЕТ СН'!$I$11+СВЦЭМ!$D$10+'СЕТ СН'!$I$6-'СЕТ СН'!$I$23</f>
        <v>1191.2503912</v>
      </c>
      <c r="H133" s="36">
        <f>SUMIFS(СВЦЭМ!$D$39:$D$782,СВЦЭМ!$A$39:$A$782,$A133,СВЦЭМ!$B$39:$B$782,H$119)+'СЕТ СН'!$I$11+СВЦЭМ!$D$10+'СЕТ СН'!$I$6-'СЕТ СН'!$I$23</f>
        <v>1186.6034134500001</v>
      </c>
      <c r="I133" s="36">
        <f>SUMIFS(СВЦЭМ!$D$39:$D$782,СВЦЭМ!$A$39:$A$782,$A133,СВЦЭМ!$B$39:$B$782,I$119)+'СЕТ СН'!$I$11+СВЦЭМ!$D$10+'СЕТ СН'!$I$6-'СЕТ СН'!$I$23</f>
        <v>1140.00896205</v>
      </c>
      <c r="J133" s="36">
        <f>SUMIFS(СВЦЭМ!$D$39:$D$782,СВЦЭМ!$A$39:$A$782,$A133,СВЦЭМ!$B$39:$B$782,J$119)+'СЕТ СН'!$I$11+СВЦЭМ!$D$10+'СЕТ СН'!$I$6-'СЕТ СН'!$I$23</f>
        <v>1080.50088882</v>
      </c>
      <c r="K133" s="36">
        <f>SUMIFS(СВЦЭМ!$D$39:$D$782,СВЦЭМ!$A$39:$A$782,$A133,СВЦЭМ!$B$39:$B$782,K$119)+'СЕТ СН'!$I$11+СВЦЭМ!$D$10+'СЕТ СН'!$I$6-'СЕТ СН'!$I$23</f>
        <v>1070.85856399</v>
      </c>
      <c r="L133" s="36">
        <f>SUMIFS(СВЦЭМ!$D$39:$D$782,СВЦЭМ!$A$39:$A$782,$A133,СВЦЭМ!$B$39:$B$782,L$119)+'СЕТ СН'!$I$11+СВЦЭМ!$D$10+'СЕТ СН'!$I$6-'СЕТ СН'!$I$23</f>
        <v>1086.8191662300001</v>
      </c>
      <c r="M133" s="36">
        <f>SUMIFS(СВЦЭМ!$D$39:$D$782,СВЦЭМ!$A$39:$A$782,$A133,СВЦЭМ!$B$39:$B$782,M$119)+'СЕТ СН'!$I$11+СВЦЭМ!$D$10+'СЕТ СН'!$I$6-'СЕТ СН'!$I$23</f>
        <v>1084.2553410099999</v>
      </c>
      <c r="N133" s="36">
        <f>SUMIFS(СВЦЭМ!$D$39:$D$782,СВЦЭМ!$A$39:$A$782,$A133,СВЦЭМ!$B$39:$B$782,N$119)+'СЕТ СН'!$I$11+СВЦЭМ!$D$10+'СЕТ СН'!$I$6-'СЕТ СН'!$I$23</f>
        <v>1154.6218889199999</v>
      </c>
      <c r="O133" s="36">
        <f>SUMIFS(СВЦЭМ!$D$39:$D$782,СВЦЭМ!$A$39:$A$782,$A133,СВЦЭМ!$B$39:$B$782,O$119)+'СЕТ СН'!$I$11+СВЦЭМ!$D$10+'СЕТ СН'!$I$6-'СЕТ СН'!$I$23</f>
        <v>1175.3722129</v>
      </c>
      <c r="P133" s="36">
        <f>SUMIFS(СВЦЭМ!$D$39:$D$782,СВЦЭМ!$A$39:$A$782,$A133,СВЦЭМ!$B$39:$B$782,P$119)+'СЕТ СН'!$I$11+СВЦЭМ!$D$10+'СЕТ СН'!$I$6-'СЕТ СН'!$I$23</f>
        <v>1166.7713473599999</v>
      </c>
      <c r="Q133" s="36">
        <f>SUMIFS(СВЦЭМ!$D$39:$D$782,СВЦЭМ!$A$39:$A$782,$A133,СВЦЭМ!$B$39:$B$782,Q$119)+'СЕТ СН'!$I$11+СВЦЭМ!$D$10+'СЕТ СН'!$I$6-'СЕТ СН'!$I$23</f>
        <v>1160.7251097399999</v>
      </c>
      <c r="R133" s="36">
        <f>SUMIFS(СВЦЭМ!$D$39:$D$782,СВЦЭМ!$A$39:$A$782,$A133,СВЦЭМ!$B$39:$B$782,R$119)+'СЕТ СН'!$I$11+СВЦЭМ!$D$10+'СЕТ СН'!$I$6-'СЕТ СН'!$I$23</f>
        <v>1133.51505456</v>
      </c>
      <c r="S133" s="36">
        <f>SUMIFS(СВЦЭМ!$D$39:$D$782,СВЦЭМ!$A$39:$A$782,$A133,СВЦЭМ!$B$39:$B$782,S$119)+'СЕТ СН'!$I$11+СВЦЭМ!$D$10+'СЕТ СН'!$I$6-'СЕТ СН'!$I$23</f>
        <v>1061.7766844600001</v>
      </c>
      <c r="T133" s="36">
        <f>SUMIFS(СВЦЭМ!$D$39:$D$782,СВЦЭМ!$A$39:$A$782,$A133,СВЦЭМ!$B$39:$B$782,T$119)+'СЕТ СН'!$I$11+СВЦЭМ!$D$10+'СЕТ СН'!$I$6-'СЕТ СН'!$I$23</f>
        <v>1087.82172068</v>
      </c>
      <c r="U133" s="36">
        <f>SUMIFS(СВЦЭМ!$D$39:$D$782,СВЦЭМ!$A$39:$A$782,$A133,СВЦЭМ!$B$39:$B$782,U$119)+'СЕТ СН'!$I$11+СВЦЭМ!$D$10+'СЕТ СН'!$I$6-'СЕТ СН'!$I$23</f>
        <v>1095.3337837199999</v>
      </c>
      <c r="V133" s="36">
        <f>SUMIFS(СВЦЭМ!$D$39:$D$782,СВЦЭМ!$A$39:$A$782,$A133,СВЦЭМ!$B$39:$B$782,V$119)+'СЕТ СН'!$I$11+СВЦЭМ!$D$10+'СЕТ СН'!$I$6-'СЕТ СН'!$I$23</f>
        <v>1062.97682233</v>
      </c>
      <c r="W133" s="36">
        <f>SUMIFS(СВЦЭМ!$D$39:$D$782,СВЦЭМ!$A$39:$A$782,$A133,СВЦЭМ!$B$39:$B$782,W$119)+'СЕТ СН'!$I$11+СВЦЭМ!$D$10+'СЕТ СН'!$I$6-'СЕТ СН'!$I$23</f>
        <v>1024.6670666299999</v>
      </c>
      <c r="X133" s="36">
        <f>SUMIFS(СВЦЭМ!$D$39:$D$782,СВЦЭМ!$A$39:$A$782,$A133,СВЦЭМ!$B$39:$B$782,X$119)+'СЕТ СН'!$I$11+СВЦЭМ!$D$10+'СЕТ СН'!$I$6-'СЕТ СН'!$I$23</f>
        <v>1045.1921703799999</v>
      </c>
      <c r="Y133" s="36">
        <f>SUMIFS(СВЦЭМ!$D$39:$D$782,СВЦЭМ!$A$39:$A$782,$A133,СВЦЭМ!$B$39:$B$782,Y$119)+'СЕТ СН'!$I$11+СВЦЭМ!$D$10+'СЕТ СН'!$I$6-'СЕТ СН'!$I$23</f>
        <v>1066.46480122</v>
      </c>
    </row>
    <row r="134" spans="1:25" ht="15.75" x14ac:dyDescent="0.2">
      <c r="A134" s="35">
        <f t="shared" si="3"/>
        <v>44362</v>
      </c>
      <c r="B134" s="36">
        <f>SUMIFS(СВЦЭМ!$D$39:$D$782,СВЦЭМ!$A$39:$A$782,$A134,СВЦЭМ!$B$39:$B$782,B$119)+'СЕТ СН'!$I$11+СВЦЭМ!$D$10+'СЕТ СН'!$I$6-'СЕТ СН'!$I$23</f>
        <v>1075.7782834299999</v>
      </c>
      <c r="C134" s="36">
        <f>SUMIFS(СВЦЭМ!$D$39:$D$782,СВЦЭМ!$A$39:$A$782,$A134,СВЦЭМ!$B$39:$B$782,C$119)+'СЕТ СН'!$I$11+СВЦЭМ!$D$10+'СЕТ СН'!$I$6-'СЕТ СН'!$I$23</f>
        <v>1156.5192755</v>
      </c>
      <c r="D134" s="36">
        <f>SUMIFS(СВЦЭМ!$D$39:$D$782,СВЦЭМ!$A$39:$A$782,$A134,СВЦЭМ!$B$39:$B$782,D$119)+'СЕТ СН'!$I$11+СВЦЭМ!$D$10+'СЕТ СН'!$I$6-'СЕТ СН'!$I$23</f>
        <v>1184.2188254</v>
      </c>
      <c r="E134" s="36">
        <f>SUMIFS(СВЦЭМ!$D$39:$D$782,СВЦЭМ!$A$39:$A$782,$A134,СВЦЭМ!$B$39:$B$782,E$119)+'СЕТ СН'!$I$11+СВЦЭМ!$D$10+'СЕТ СН'!$I$6-'СЕТ СН'!$I$23</f>
        <v>1193.7296914199999</v>
      </c>
      <c r="F134" s="36">
        <f>SUMIFS(СВЦЭМ!$D$39:$D$782,СВЦЭМ!$A$39:$A$782,$A134,СВЦЭМ!$B$39:$B$782,F$119)+'СЕТ СН'!$I$11+СВЦЭМ!$D$10+'СЕТ СН'!$I$6-'СЕТ СН'!$I$23</f>
        <v>1178.46406129</v>
      </c>
      <c r="G134" s="36">
        <f>SUMIFS(СВЦЭМ!$D$39:$D$782,СВЦЭМ!$A$39:$A$782,$A134,СВЦЭМ!$B$39:$B$782,G$119)+'СЕТ СН'!$I$11+СВЦЭМ!$D$10+'СЕТ СН'!$I$6-'СЕТ СН'!$I$23</f>
        <v>1175.8054622299999</v>
      </c>
      <c r="H134" s="36">
        <f>SUMIFS(СВЦЭМ!$D$39:$D$782,СВЦЭМ!$A$39:$A$782,$A134,СВЦЭМ!$B$39:$B$782,H$119)+'СЕТ СН'!$I$11+СВЦЭМ!$D$10+'СЕТ СН'!$I$6-'СЕТ СН'!$I$23</f>
        <v>1183.95595441</v>
      </c>
      <c r="I134" s="36">
        <f>SUMIFS(СВЦЭМ!$D$39:$D$782,СВЦЭМ!$A$39:$A$782,$A134,СВЦЭМ!$B$39:$B$782,I$119)+'СЕТ СН'!$I$11+СВЦЭМ!$D$10+'СЕТ СН'!$I$6-'СЕТ СН'!$I$23</f>
        <v>1099.38944741</v>
      </c>
      <c r="J134" s="36">
        <f>SUMIFS(СВЦЭМ!$D$39:$D$782,СВЦЭМ!$A$39:$A$782,$A134,СВЦЭМ!$B$39:$B$782,J$119)+'СЕТ СН'!$I$11+СВЦЭМ!$D$10+'СЕТ СН'!$I$6-'СЕТ СН'!$I$23</f>
        <v>1065.82690157</v>
      </c>
      <c r="K134" s="36">
        <f>SUMIFS(СВЦЭМ!$D$39:$D$782,СВЦЭМ!$A$39:$A$782,$A134,СВЦЭМ!$B$39:$B$782,K$119)+'СЕТ СН'!$I$11+СВЦЭМ!$D$10+'СЕТ СН'!$I$6-'СЕТ СН'!$I$23</f>
        <v>1049.1928827699999</v>
      </c>
      <c r="L134" s="36">
        <f>SUMIFS(СВЦЭМ!$D$39:$D$782,СВЦЭМ!$A$39:$A$782,$A134,СВЦЭМ!$B$39:$B$782,L$119)+'СЕТ СН'!$I$11+СВЦЭМ!$D$10+'СЕТ СН'!$I$6-'СЕТ СН'!$I$23</f>
        <v>1039.2864710900001</v>
      </c>
      <c r="M134" s="36">
        <f>SUMIFS(СВЦЭМ!$D$39:$D$782,СВЦЭМ!$A$39:$A$782,$A134,СВЦЭМ!$B$39:$B$782,M$119)+'СЕТ СН'!$I$11+СВЦЭМ!$D$10+'СЕТ СН'!$I$6-'СЕТ СН'!$I$23</f>
        <v>1096.71618283</v>
      </c>
      <c r="N134" s="36">
        <f>SUMIFS(СВЦЭМ!$D$39:$D$782,СВЦЭМ!$A$39:$A$782,$A134,СВЦЭМ!$B$39:$B$782,N$119)+'СЕТ СН'!$I$11+СВЦЭМ!$D$10+'СЕТ СН'!$I$6-'СЕТ СН'!$I$23</f>
        <v>1140.50817534</v>
      </c>
      <c r="O134" s="36">
        <f>SUMIFS(СВЦЭМ!$D$39:$D$782,СВЦЭМ!$A$39:$A$782,$A134,СВЦЭМ!$B$39:$B$782,O$119)+'СЕТ СН'!$I$11+СВЦЭМ!$D$10+'СЕТ СН'!$I$6-'СЕТ СН'!$I$23</f>
        <v>1184.74991684</v>
      </c>
      <c r="P134" s="36">
        <f>SUMIFS(СВЦЭМ!$D$39:$D$782,СВЦЭМ!$A$39:$A$782,$A134,СВЦЭМ!$B$39:$B$782,P$119)+'СЕТ СН'!$I$11+СВЦЭМ!$D$10+'СЕТ СН'!$I$6-'СЕТ СН'!$I$23</f>
        <v>1186.4276734699999</v>
      </c>
      <c r="Q134" s="36">
        <f>SUMIFS(СВЦЭМ!$D$39:$D$782,СВЦЭМ!$A$39:$A$782,$A134,СВЦЭМ!$B$39:$B$782,Q$119)+'СЕТ СН'!$I$11+СВЦЭМ!$D$10+'СЕТ СН'!$I$6-'СЕТ СН'!$I$23</f>
        <v>1194.6036164499999</v>
      </c>
      <c r="R134" s="36">
        <f>SUMIFS(СВЦЭМ!$D$39:$D$782,СВЦЭМ!$A$39:$A$782,$A134,СВЦЭМ!$B$39:$B$782,R$119)+'СЕТ СН'!$I$11+СВЦЭМ!$D$10+'СЕТ СН'!$I$6-'СЕТ СН'!$I$23</f>
        <v>1161.6782965</v>
      </c>
      <c r="S134" s="36">
        <f>SUMIFS(СВЦЭМ!$D$39:$D$782,СВЦЭМ!$A$39:$A$782,$A134,СВЦЭМ!$B$39:$B$782,S$119)+'СЕТ СН'!$I$11+СВЦЭМ!$D$10+'СЕТ СН'!$I$6-'СЕТ СН'!$I$23</f>
        <v>1103.1147606499999</v>
      </c>
      <c r="T134" s="36">
        <f>SUMIFS(СВЦЭМ!$D$39:$D$782,СВЦЭМ!$A$39:$A$782,$A134,СВЦЭМ!$B$39:$B$782,T$119)+'СЕТ СН'!$I$11+СВЦЭМ!$D$10+'СЕТ СН'!$I$6-'СЕТ СН'!$I$23</f>
        <v>1051.68217697</v>
      </c>
      <c r="U134" s="36">
        <f>SUMIFS(СВЦЭМ!$D$39:$D$782,СВЦЭМ!$A$39:$A$782,$A134,СВЦЭМ!$B$39:$B$782,U$119)+'СЕТ СН'!$I$11+СВЦЭМ!$D$10+'СЕТ СН'!$I$6-'СЕТ СН'!$I$23</f>
        <v>1046.0735863499999</v>
      </c>
      <c r="V134" s="36">
        <f>SUMIFS(СВЦЭМ!$D$39:$D$782,СВЦЭМ!$A$39:$A$782,$A134,СВЦЭМ!$B$39:$B$782,V$119)+'СЕТ СН'!$I$11+СВЦЭМ!$D$10+'СЕТ СН'!$I$6-'СЕТ СН'!$I$23</f>
        <v>1008.6406244</v>
      </c>
      <c r="W134" s="36">
        <f>SUMIFS(СВЦЭМ!$D$39:$D$782,СВЦЭМ!$A$39:$A$782,$A134,СВЦЭМ!$B$39:$B$782,W$119)+'СЕТ СН'!$I$11+СВЦЭМ!$D$10+'СЕТ СН'!$I$6-'СЕТ СН'!$I$23</f>
        <v>998.36001942000007</v>
      </c>
      <c r="X134" s="36">
        <f>SUMIFS(СВЦЭМ!$D$39:$D$782,СВЦЭМ!$A$39:$A$782,$A134,СВЦЭМ!$B$39:$B$782,X$119)+'СЕТ СН'!$I$11+СВЦЭМ!$D$10+'СЕТ СН'!$I$6-'СЕТ СН'!$I$23</f>
        <v>1016.7390695199999</v>
      </c>
      <c r="Y134" s="36">
        <f>SUMIFS(СВЦЭМ!$D$39:$D$782,СВЦЭМ!$A$39:$A$782,$A134,СВЦЭМ!$B$39:$B$782,Y$119)+'СЕТ СН'!$I$11+СВЦЭМ!$D$10+'СЕТ СН'!$I$6-'СЕТ СН'!$I$23</f>
        <v>1032.27959526</v>
      </c>
    </row>
    <row r="135" spans="1:25" ht="15.75" x14ac:dyDescent="0.2">
      <c r="A135" s="35">
        <f t="shared" si="3"/>
        <v>44363</v>
      </c>
      <c r="B135" s="36">
        <f>SUMIFS(СВЦЭМ!$D$39:$D$782,СВЦЭМ!$A$39:$A$782,$A135,СВЦЭМ!$B$39:$B$782,B$119)+'СЕТ СН'!$I$11+СВЦЭМ!$D$10+'СЕТ СН'!$I$6-'СЕТ СН'!$I$23</f>
        <v>1057.5157503999999</v>
      </c>
      <c r="C135" s="36">
        <f>SUMIFS(СВЦЭМ!$D$39:$D$782,СВЦЭМ!$A$39:$A$782,$A135,СВЦЭМ!$B$39:$B$782,C$119)+'СЕТ СН'!$I$11+СВЦЭМ!$D$10+'СЕТ СН'!$I$6-'СЕТ СН'!$I$23</f>
        <v>1146.1199202800001</v>
      </c>
      <c r="D135" s="36">
        <f>SUMIFS(СВЦЭМ!$D$39:$D$782,СВЦЭМ!$A$39:$A$782,$A135,СВЦЭМ!$B$39:$B$782,D$119)+'СЕТ СН'!$I$11+СВЦЭМ!$D$10+'СЕТ СН'!$I$6-'СЕТ СН'!$I$23</f>
        <v>1173.7292538500001</v>
      </c>
      <c r="E135" s="36">
        <f>SUMIFS(СВЦЭМ!$D$39:$D$782,СВЦЭМ!$A$39:$A$782,$A135,СВЦЭМ!$B$39:$B$782,E$119)+'СЕТ СН'!$I$11+СВЦЭМ!$D$10+'СЕТ СН'!$I$6-'СЕТ СН'!$I$23</f>
        <v>1168.0912914799999</v>
      </c>
      <c r="F135" s="36">
        <f>SUMIFS(СВЦЭМ!$D$39:$D$782,СВЦЭМ!$A$39:$A$782,$A135,СВЦЭМ!$B$39:$B$782,F$119)+'СЕТ СН'!$I$11+СВЦЭМ!$D$10+'СЕТ СН'!$I$6-'СЕТ СН'!$I$23</f>
        <v>1161.7906208499999</v>
      </c>
      <c r="G135" s="36">
        <f>SUMIFS(СВЦЭМ!$D$39:$D$782,СВЦЭМ!$A$39:$A$782,$A135,СВЦЭМ!$B$39:$B$782,G$119)+'СЕТ СН'!$I$11+СВЦЭМ!$D$10+'СЕТ СН'!$I$6-'СЕТ СН'!$I$23</f>
        <v>1174.39200349</v>
      </c>
      <c r="H135" s="36">
        <f>SUMIFS(СВЦЭМ!$D$39:$D$782,СВЦЭМ!$A$39:$A$782,$A135,СВЦЭМ!$B$39:$B$782,H$119)+'СЕТ СН'!$I$11+СВЦЭМ!$D$10+'СЕТ СН'!$I$6-'СЕТ СН'!$I$23</f>
        <v>1165.68508703</v>
      </c>
      <c r="I135" s="36">
        <f>SUMIFS(СВЦЭМ!$D$39:$D$782,СВЦЭМ!$A$39:$A$782,$A135,СВЦЭМ!$B$39:$B$782,I$119)+'СЕТ СН'!$I$11+СВЦЭМ!$D$10+'СЕТ СН'!$I$6-'СЕТ СН'!$I$23</f>
        <v>1108.5353220300001</v>
      </c>
      <c r="J135" s="36">
        <f>SUMIFS(СВЦЭМ!$D$39:$D$782,СВЦЭМ!$A$39:$A$782,$A135,СВЦЭМ!$B$39:$B$782,J$119)+'СЕТ СН'!$I$11+СВЦЭМ!$D$10+'СЕТ СН'!$I$6-'СЕТ СН'!$I$23</f>
        <v>1060.5144162199999</v>
      </c>
      <c r="K135" s="36">
        <f>SUMIFS(СВЦЭМ!$D$39:$D$782,СВЦЭМ!$A$39:$A$782,$A135,СВЦЭМ!$B$39:$B$782,K$119)+'СЕТ СН'!$I$11+СВЦЭМ!$D$10+'СЕТ СН'!$I$6-'СЕТ СН'!$I$23</f>
        <v>1033.56757107</v>
      </c>
      <c r="L135" s="36">
        <f>SUMIFS(СВЦЭМ!$D$39:$D$782,СВЦЭМ!$A$39:$A$782,$A135,СВЦЭМ!$B$39:$B$782,L$119)+'СЕТ СН'!$I$11+СВЦЭМ!$D$10+'СЕТ СН'!$I$6-'СЕТ СН'!$I$23</f>
        <v>1053.9765797099999</v>
      </c>
      <c r="M135" s="36">
        <f>SUMIFS(СВЦЭМ!$D$39:$D$782,СВЦЭМ!$A$39:$A$782,$A135,СВЦЭМ!$B$39:$B$782,M$119)+'СЕТ СН'!$I$11+СВЦЭМ!$D$10+'СЕТ СН'!$I$6-'СЕТ СН'!$I$23</f>
        <v>1090.37049422</v>
      </c>
      <c r="N135" s="36">
        <f>SUMIFS(СВЦЭМ!$D$39:$D$782,СВЦЭМ!$A$39:$A$782,$A135,СВЦЭМ!$B$39:$B$782,N$119)+'СЕТ СН'!$I$11+СВЦЭМ!$D$10+'СЕТ СН'!$I$6-'СЕТ СН'!$I$23</f>
        <v>1152.3252973900001</v>
      </c>
      <c r="O135" s="36">
        <f>SUMIFS(СВЦЭМ!$D$39:$D$782,СВЦЭМ!$A$39:$A$782,$A135,СВЦЭМ!$B$39:$B$782,O$119)+'СЕТ СН'!$I$11+СВЦЭМ!$D$10+'СЕТ СН'!$I$6-'СЕТ СН'!$I$23</f>
        <v>1175.9412169</v>
      </c>
      <c r="P135" s="36">
        <f>SUMIFS(СВЦЭМ!$D$39:$D$782,СВЦЭМ!$A$39:$A$782,$A135,СВЦЭМ!$B$39:$B$782,P$119)+'СЕТ СН'!$I$11+СВЦЭМ!$D$10+'СЕТ СН'!$I$6-'СЕТ СН'!$I$23</f>
        <v>1178.75084012</v>
      </c>
      <c r="Q135" s="36">
        <f>SUMIFS(СВЦЭМ!$D$39:$D$782,СВЦЭМ!$A$39:$A$782,$A135,СВЦЭМ!$B$39:$B$782,Q$119)+'СЕТ СН'!$I$11+СВЦЭМ!$D$10+'СЕТ СН'!$I$6-'СЕТ СН'!$I$23</f>
        <v>1179.9406458799999</v>
      </c>
      <c r="R135" s="36">
        <f>SUMIFS(СВЦЭМ!$D$39:$D$782,СВЦЭМ!$A$39:$A$782,$A135,СВЦЭМ!$B$39:$B$782,R$119)+'СЕТ СН'!$I$11+СВЦЭМ!$D$10+'СЕТ СН'!$I$6-'СЕТ СН'!$I$23</f>
        <v>1160.07708813</v>
      </c>
      <c r="S135" s="36">
        <f>SUMIFS(СВЦЭМ!$D$39:$D$782,СВЦЭМ!$A$39:$A$782,$A135,СВЦЭМ!$B$39:$B$782,S$119)+'СЕТ СН'!$I$11+СВЦЭМ!$D$10+'СЕТ СН'!$I$6-'СЕТ СН'!$I$23</f>
        <v>1101.99316114</v>
      </c>
      <c r="T135" s="36">
        <f>SUMIFS(СВЦЭМ!$D$39:$D$782,СВЦЭМ!$A$39:$A$782,$A135,СВЦЭМ!$B$39:$B$782,T$119)+'СЕТ СН'!$I$11+СВЦЭМ!$D$10+'СЕТ СН'!$I$6-'СЕТ СН'!$I$23</f>
        <v>1049.6644603699999</v>
      </c>
      <c r="U135" s="36">
        <f>SUMIFS(СВЦЭМ!$D$39:$D$782,СВЦЭМ!$A$39:$A$782,$A135,СВЦЭМ!$B$39:$B$782,U$119)+'СЕТ СН'!$I$11+СВЦЭМ!$D$10+'СЕТ СН'!$I$6-'СЕТ СН'!$I$23</f>
        <v>1029.45910549</v>
      </c>
      <c r="V135" s="36">
        <f>SUMIFS(СВЦЭМ!$D$39:$D$782,СВЦЭМ!$A$39:$A$782,$A135,СВЦЭМ!$B$39:$B$782,V$119)+'СЕТ СН'!$I$11+СВЦЭМ!$D$10+'СЕТ СН'!$I$6-'СЕТ СН'!$I$23</f>
        <v>1007.80105389</v>
      </c>
      <c r="W135" s="36">
        <f>SUMIFS(СВЦЭМ!$D$39:$D$782,СВЦЭМ!$A$39:$A$782,$A135,СВЦЭМ!$B$39:$B$782,W$119)+'СЕТ СН'!$I$11+СВЦЭМ!$D$10+'СЕТ СН'!$I$6-'СЕТ СН'!$I$23</f>
        <v>989.83961328000009</v>
      </c>
      <c r="X135" s="36">
        <f>SUMIFS(СВЦЭМ!$D$39:$D$782,СВЦЭМ!$A$39:$A$782,$A135,СВЦЭМ!$B$39:$B$782,X$119)+'СЕТ СН'!$I$11+СВЦЭМ!$D$10+'СЕТ СН'!$I$6-'СЕТ СН'!$I$23</f>
        <v>998.62192017999996</v>
      </c>
      <c r="Y135" s="36">
        <f>SUMIFS(СВЦЭМ!$D$39:$D$782,СВЦЭМ!$A$39:$A$782,$A135,СВЦЭМ!$B$39:$B$782,Y$119)+'СЕТ СН'!$I$11+СВЦЭМ!$D$10+'СЕТ СН'!$I$6-'СЕТ СН'!$I$23</f>
        <v>1020.2824126800001</v>
      </c>
    </row>
    <row r="136" spans="1:25" ht="15.75" x14ac:dyDescent="0.2">
      <c r="A136" s="35">
        <f t="shared" si="3"/>
        <v>44364</v>
      </c>
      <c r="B136" s="36">
        <f>SUMIFS(СВЦЭМ!$D$39:$D$782,СВЦЭМ!$A$39:$A$782,$A136,СВЦЭМ!$B$39:$B$782,B$119)+'СЕТ СН'!$I$11+СВЦЭМ!$D$10+'СЕТ СН'!$I$6-'СЕТ СН'!$I$23</f>
        <v>1090.7050036999999</v>
      </c>
      <c r="C136" s="36">
        <f>SUMIFS(СВЦЭМ!$D$39:$D$782,СВЦЭМ!$A$39:$A$782,$A136,СВЦЭМ!$B$39:$B$782,C$119)+'СЕТ СН'!$I$11+СВЦЭМ!$D$10+'СЕТ СН'!$I$6-'СЕТ СН'!$I$23</f>
        <v>1183.0455817</v>
      </c>
      <c r="D136" s="36">
        <f>SUMIFS(СВЦЭМ!$D$39:$D$782,СВЦЭМ!$A$39:$A$782,$A136,СВЦЭМ!$B$39:$B$782,D$119)+'СЕТ СН'!$I$11+СВЦЭМ!$D$10+'СЕТ СН'!$I$6-'СЕТ СН'!$I$23</f>
        <v>1197.46674607</v>
      </c>
      <c r="E136" s="36">
        <f>SUMIFS(СВЦЭМ!$D$39:$D$782,СВЦЭМ!$A$39:$A$782,$A136,СВЦЭМ!$B$39:$B$782,E$119)+'СЕТ СН'!$I$11+СВЦЭМ!$D$10+'СЕТ СН'!$I$6-'СЕТ СН'!$I$23</f>
        <v>1192.00001563</v>
      </c>
      <c r="F136" s="36">
        <f>SUMIFS(СВЦЭМ!$D$39:$D$782,СВЦЭМ!$A$39:$A$782,$A136,СВЦЭМ!$B$39:$B$782,F$119)+'СЕТ СН'!$I$11+СВЦЭМ!$D$10+'СЕТ СН'!$I$6-'СЕТ СН'!$I$23</f>
        <v>1183.93711945</v>
      </c>
      <c r="G136" s="36">
        <f>SUMIFS(СВЦЭМ!$D$39:$D$782,СВЦЭМ!$A$39:$A$782,$A136,СВЦЭМ!$B$39:$B$782,G$119)+'СЕТ СН'!$I$11+СВЦЭМ!$D$10+'СЕТ СН'!$I$6-'СЕТ СН'!$I$23</f>
        <v>1194.94314577</v>
      </c>
      <c r="H136" s="36">
        <f>SUMIFS(СВЦЭМ!$D$39:$D$782,СВЦЭМ!$A$39:$A$782,$A136,СВЦЭМ!$B$39:$B$782,H$119)+'СЕТ СН'!$I$11+СВЦЭМ!$D$10+'СЕТ СН'!$I$6-'СЕТ СН'!$I$23</f>
        <v>1223.1225092100001</v>
      </c>
      <c r="I136" s="36">
        <f>SUMIFS(СВЦЭМ!$D$39:$D$782,СВЦЭМ!$A$39:$A$782,$A136,СВЦЭМ!$B$39:$B$782,I$119)+'СЕТ СН'!$I$11+СВЦЭМ!$D$10+'СЕТ СН'!$I$6-'СЕТ СН'!$I$23</f>
        <v>1135.5024760900001</v>
      </c>
      <c r="J136" s="36">
        <f>SUMIFS(СВЦЭМ!$D$39:$D$782,СВЦЭМ!$A$39:$A$782,$A136,СВЦЭМ!$B$39:$B$782,J$119)+'СЕТ СН'!$I$11+СВЦЭМ!$D$10+'СЕТ СН'!$I$6-'СЕТ СН'!$I$23</f>
        <v>1108.55507152</v>
      </c>
      <c r="K136" s="36">
        <f>SUMIFS(СВЦЭМ!$D$39:$D$782,СВЦЭМ!$A$39:$A$782,$A136,СВЦЭМ!$B$39:$B$782,K$119)+'СЕТ СН'!$I$11+СВЦЭМ!$D$10+'СЕТ СН'!$I$6-'СЕТ СН'!$I$23</f>
        <v>1094.1774486699999</v>
      </c>
      <c r="L136" s="36">
        <f>SUMIFS(СВЦЭМ!$D$39:$D$782,СВЦЭМ!$A$39:$A$782,$A136,СВЦЭМ!$B$39:$B$782,L$119)+'СЕТ СН'!$I$11+СВЦЭМ!$D$10+'СЕТ СН'!$I$6-'СЕТ СН'!$I$23</f>
        <v>1088.15981633</v>
      </c>
      <c r="M136" s="36">
        <f>SUMIFS(СВЦЭМ!$D$39:$D$782,СВЦЭМ!$A$39:$A$782,$A136,СВЦЭМ!$B$39:$B$782,M$119)+'СЕТ СН'!$I$11+СВЦЭМ!$D$10+'СЕТ СН'!$I$6-'СЕТ СН'!$I$23</f>
        <v>1132.5873293499999</v>
      </c>
      <c r="N136" s="36">
        <f>SUMIFS(СВЦЭМ!$D$39:$D$782,СВЦЭМ!$A$39:$A$782,$A136,СВЦЭМ!$B$39:$B$782,N$119)+'СЕТ СН'!$I$11+СВЦЭМ!$D$10+'СЕТ СН'!$I$6-'СЕТ СН'!$I$23</f>
        <v>1185.89549384</v>
      </c>
      <c r="O136" s="36">
        <f>SUMIFS(СВЦЭМ!$D$39:$D$782,СВЦЭМ!$A$39:$A$782,$A136,СВЦЭМ!$B$39:$B$782,O$119)+'СЕТ СН'!$I$11+СВЦЭМ!$D$10+'СЕТ СН'!$I$6-'СЕТ СН'!$I$23</f>
        <v>1187.7735754</v>
      </c>
      <c r="P136" s="36">
        <f>SUMIFS(СВЦЭМ!$D$39:$D$782,СВЦЭМ!$A$39:$A$782,$A136,СВЦЭМ!$B$39:$B$782,P$119)+'СЕТ СН'!$I$11+СВЦЭМ!$D$10+'СЕТ СН'!$I$6-'СЕТ СН'!$I$23</f>
        <v>1215.3728568500001</v>
      </c>
      <c r="Q136" s="36">
        <f>SUMIFS(СВЦЭМ!$D$39:$D$782,СВЦЭМ!$A$39:$A$782,$A136,СВЦЭМ!$B$39:$B$782,Q$119)+'СЕТ СН'!$I$11+СВЦЭМ!$D$10+'СЕТ СН'!$I$6-'СЕТ СН'!$I$23</f>
        <v>1208.9080331600001</v>
      </c>
      <c r="R136" s="36">
        <f>SUMIFS(СВЦЭМ!$D$39:$D$782,СВЦЭМ!$A$39:$A$782,$A136,СВЦЭМ!$B$39:$B$782,R$119)+'СЕТ СН'!$I$11+СВЦЭМ!$D$10+'СЕТ СН'!$I$6-'СЕТ СН'!$I$23</f>
        <v>1199.6929229899999</v>
      </c>
      <c r="S136" s="36">
        <f>SUMIFS(СВЦЭМ!$D$39:$D$782,СВЦЭМ!$A$39:$A$782,$A136,СВЦЭМ!$B$39:$B$782,S$119)+'СЕТ СН'!$I$11+СВЦЭМ!$D$10+'СЕТ СН'!$I$6-'СЕТ СН'!$I$23</f>
        <v>1148.7192848100001</v>
      </c>
      <c r="T136" s="36">
        <f>SUMIFS(СВЦЭМ!$D$39:$D$782,СВЦЭМ!$A$39:$A$782,$A136,СВЦЭМ!$B$39:$B$782,T$119)+'СЕТ СН'!$I$11+СВЦЭМ!$D$10+'СЕТ СН'!$I$6-'СЕТ СН'!$I$23</f>
        <v>1094.3204732199999</v>
      </c>
      <c r="U136" s="36">
        <f>SUMIFS(СВЦЭМ!$D$39:$D$782,СВЦЭМ!$A$39:$A$782,$A136,СВЦЭМ!$B$39:$B$782,U$119)+'СЕТ СН'!$I$11+СВЦЭМ!$D$10+'СЕТ СН'!$I$6-'СЕТ СН'!$I$23</f>
        <v>1089.98410416</v>
      </c>
      <c r="V136" s="36">
        <f>SUMIFS(СВЦЭМ!$D$39:$D$782,СВЦЭМ!$A$39:$A$782,$A136,СВЦЭМ!$B$39:$B$782,V$119)+'СЕТ СН'!$I$11+СВЦЭМ!$D$10+'СЕТ СН'!$I$6-'СЕТ СН'!$I$23</f>
        <v>1054.6658245599999</v>
      </c>
      <c r="W136" s="36">
        <f>SUMIFS(СВЦЭМ!$D$39:$D$782,СВЦЭМ!$A$39:$A$782,$A136,СВЦЭМ!$B$39:$B$782,W$119)+'СЕТ СН'!$I$11+СВЦЭМ!$D$10+'СЕТ СН'!$I$6-'СЕТ СН'!$I$23</f>
        <v>1019.65585827</v>
      </c>
      <c r="X136" s="36">
        <f>SUMIFS(СВЦЭМ!$D$39:$D$782,СВЦЭМ!$A$39:$A$782,$A136,СВЦЭМ!$B$39:$B$782,X$119)+'СЕТ СН'!$I$11+СВЦЭМ!$D$10+'СЕТ СН'!$I$6-'СЕТ СН'!$I$23</f>
        <v>1049.54960469</v>
      </c>
      <c r="Y136" s="36">
        <f>SUMIFS(СВЦЭМ!$D$39:$D$782,СВЦЭМ!$A$39:$A$782,$A136,СВЦЭМ!$B$39:$B$782,Y$119)+'СЕТ СН'!$I$11+СВЦЭМ!$D$10+'СЕТ СН'!$I$6-'СЕТ СН'!$I$23</f>
        <v>1054.8180142799999</v>
      </c>
    </row>
    <row r="137" spans="1:25" ht="15.75" x14ac:dyDescent="0.2">
      <c r="A137" s="35">
        <f t="shared" si="3"/>
        <v>44365</v>
      </c>
      <c r="B137" s="36">
        <f>SUMIFS(СВЦЭМ!$D$39:$D$782,СВЦЭМ!$A$39:$A$782,$A137,СВЦЭМ!$B$39:$B$782,B$119)+'СЕТ СН'!$I$11+СВЦЭМ!$D$10+'СЕТ СН'!$I$6-'СЕТ СН'!$I$23</f>
        <v>1098.5946390700001</v>
      </c>
      <c r="C137" s="36">
        <f>SUMIFS(СВЦЭМ!$D$39:$D$782,СВЦЭМ!$A$39:$A$782,$A137,СВЦЭМ!$B$39:$B$782,C$119)+'СЕТ СН'!$I$11+СВЦЭМ!$D$10+'СЕТ СН'!$I$6-'СЕТ СН'!$I$23</f>
        <v>1172.2026381599999</v>
      </c>
      <c r="D137" s="36">
        <f>SUMIFS(СВЦЭМ!$D$39:$D$782,СВЦЭМ!$A$39:$A$782,$A137,СВЦЭМ!$B$39:$B$782,D$119)+'СЕТ СН'!$I$11+СВЦЭМ!$D$10+'СЕТ СН'!$I$6-'СЕТ СН'!$I$23</f>
        <v>1188.40446079</v>
      </c>
      <c r="E137" s="36">
        <f>SUMIFS(СВЦЭМ!$D$39:$D$782,СВЦЭМ!$A$39:$A$782,$A137,СВЦЭМ!$B$39:$B$782,E$119)+'СЕТ СН'!$I$11+СВЦЭМ!$D$10+'СЕТ СН'!$I$6-'СЕТ СН'!$I$23</f>
        <v>1177.4855249299999</v>
      </c>
      <c r="F137" s="36">
        <f>SUMIFS(СВЦЭМ!$D$39:$D$782,СВЦЭМ!$A$39:$A$782,$A137,СВЦЭМ!$B$39:$B$782,F$119)+'СЕТ СН'!$I$11+СВЦЭМ!$D$10+'СЕТ СН'!$I$6-'СЕТ СН'!$I$23</f>
        <v>1175.5112549600001</v>
      </c>
      <c r="G137" s="36">
        <f>SUMIFS(СВЦЭМ!$D$39:$D$782,СВЦЭМ!$A$39:$A$782,$A137,СВЦЭМ!$B$39:$B$782,G$119)+'СЕТ СН'!$I$11+СВЦЭМ!$D$10+'СЕТ СН'!$I$6-'СЕТ СН'!$I$23</f>
        <v>1187.7765605299999</v>
      </c>
      <c r="H137" s="36">
        <f>SUMIFS(СВЦЭМ!$D$39:$D$782,СВЦЭМ!$A$39:$A$782,$A137,СВЦЭМ!$B$39:$B$782,H$119)+'СЕТ СН'!$I$11+СВЦЭМ!$D$10+'СЕТ СН'!$I$6-'СЕТ СН'!$I$23</f>
        <v>1224.5742353000001</v>
      </c>
      <c r="I137" s="36">
        <f>SUMIFS(СВЦЭМ!$D$39:$D$782,СВЦЭМ!$A$39:$A$782,$A137,СВЦЭМ!$B$39:$B$782,I$119)+'СЕТ СН'!$I$11+СВЦЭМ!$D$10+'СЕТ СН'!$I$6-'СЕТ СН'!$I$23</f>
        <v>1142.3321778499999</v>
      </c>
      <c r="J137" s="36">
        <f>SUMIFS(СВЦЭМ!$D$39:$D$782,СВЦЭМ!$A$39:$A$782,$A137,СВЦЭМ!$B$39:$B$782,J$119)+'СЕТ СН'!$I$11+СВЦЭМ!$D$10+'СЕТ СН'!$I$6-'СЕТ СН'!$I$23</f>
        <v>1069.09934428</v>
      </c>
      <c r="K137" s="36">
        <f>SUMIFS(СВЦЭМ!$D$39:$D$782,СВЦЭМ!$A$39:$A$782,$A137,СВЦЭМ!$B$39:$B$782,K$119)+'СЕТ СН'!$I$11+СВЦЭМ!$D$10+'СЕТ СН'!$I$6-'СЕТ СН'!$I$23</f>
        <v>1076.2802170499999</v>
      </c>
      <c r="L137" s="36">
        <f>SUMIFS(СВЦЭМ!$D$39:$D$782,СВЦЭМ!$A$39:$A$782,$A137,СВЦЭМ!$B$39:$B$782,L$119)+'СЕТ СН'!$I$11+СВЦЭМ!$D$10+'СЕТ СН'!$I$6-'СЕТ СН'!$I$23</f>
        <v>1062.27854273</v>
      </c>
      <c r="M137" s="36">
        <f>SUMIFS(СВЦЭМ!$D$39:$D$782,СВЦЭМ!$A$39:$A$782,$A137,СВЦЭМ!$B$39:$B$782,M$119)+'СЕТ СН'!$I$11+СВЦЭМ!$D$10+'СЕТ СН'!$I$6-'СЕТ СН'!$I$23</f>
        <v>1093.6360508</v>
      </c>
      <c r="N137" s="36">
        <f>SUMIFS(СВЦЭМ!$D$39:$D$782,СВЦЭМ!$A$39:$A$782,$A137,СВЦЭМ!$B$39:$B$782,N$119)+'СЕТ СН'!$I$11+СВЦЭМ!$D$10+'СЕТ СН'!$I$6-'СЕТ СН'!$I$23</f>
        <v>1142.83293366</v>
      </c>
      <c r="O137" s="36">
        <f>SUMIFS(СВЦЭМ!$D$39:$D$782,СВЦЭМ!$A$39:$A$782,$A137,СВЦЭМ!$B$39:$B$782,O$119)+'СЕТ СН'!$I$11+СВЦЭМ!$D$10+'СЕТ СН'!$I$6-'СЕТ СН'!$I$23</f>
        <v>1203.9014647199999</v>
      </c>
      <c r="P137" s="36">
        <f>SUMIFS(СВЦЭМ!$D$39:$D$782,СВЦЭМ!$A$39:$A$782,$A137,СВЦЭМ!$B$39:$B$782,P$119)+'СЕТ СН'!$I$11+СВЦЭМ!$D$10+'СЕТ СН'!$I$6-'СЕТ СН'!$I$23</f>
        <v>1222.6161979199999</v>
      </c>
      <c r="Q137" s="36">
        <f>SUMIFS(СВЦЭМ!$D$39:$D$782,СВЦЭМ!$A$39:$A$782,$A137,СВЦЭМ!$B$39:$B$782,Q$119)+'СЕТ СН'!$I$11+СВЦЭМ!$D$10+'СЕТ СН'!$I$6-'СЕТ СН'!$I$23</f>
        <v>1218.87499641</v>
      </c>
      <c r="R137" s="36">
        <f>SUMIFS(СВЦЭМ!$D$39:$D$782,СВЦЭМ!$A$39:$A$782,$A137,СВЦЭМ!$B$39:$B$782,R$119)+'СЕТ СН'!$I$11+СВЦЭМ!$D$10+'СЕТ СН'!$I$6-'СЕТ СН'!$I$23</f>
        <v>1167.1605869099999</v>
      </c>
      <c r="S137" s="36">
        <f>SUMIFS(СВЦЭМ!$D$39:$D$782,СВЦЭМ!$A$39:$A$782,$A137,СВЦЭМ!$B$39:$B$782,S$119)+'СЕТ СН'!$I$11+СВЦЭМ!$D$10+'СЕТ СН'!$I$6-'СЕТ СН'!$I$23</f>
        <v>1104.4190477899999</v>
      </c>
      <c r="T137" s="36">
        <f>SUMIFS(СВЦЭМ!$D$39:$D$782,СВЦЭМ!$A$39:$A$782,$A137,СВЦЭМ!$B$39:$B$782,T$119)+'СЕТ СН'!$I$11+СВЦЭМ!$D$10+'СЕТ СН'!$I$6-'СЕТ СН'!$I$23</f>
        <v>1066.6410214699999</v>
      </c>
      <c r="U137" s="36">
        <f>SUMIFS(СВЦЭМ!$D$39:$D$782,СВЦЭМ!$A$39:$A$782,$A137,СВЦЭМ!$B$39:$B$782,U$119)+'СЕТ СН'!$I$11+СВЦЭМ!$D$10+'СЕТ СН'!$I$6-'СЕТ СН'!$I$23</f>
        <v>1066.5179592699999</v>
      </c>
      <c r="V137" s="36">
        <f>SUMIFS(СВЦЭМ!$D$39:$D$782,СВЦЭМ!$A$39:$A$782,$A137,СВЦЭМ!$B$39:$B$782,V$119)+'СЕТ СН'!$I$11+СВЦЭМ!$D$10+'СЕТ СН'!$I$6-'СЕТ СН'!$I$23</f>
        <v>1066.0292945900001</v>
      </c>
      <c r="W137" s="36">
        <f>SUMIFS(СВЦЭМ!$D$39:$D$782,СВЦЭМ!$A$39:$A$782,$A137,СВЦЭМ!$B$39:$B$782,W$119)+'СЕТ СН'!$I$11+СВЦЭМ!$D$10+'СЕТ СН'!$I$6-'СЕТ СН'!$I$23</f>
        <v>1073.19585927</v>
      </c>
      <c r="X137" s="36">
        <f>SUMIFS(СВЦЭМ!$D$39:$D$782,СВЦЭМ!$A$39:$A$782,$A137,СВЦЭМ!$B$39:$B$782,X$119)+'СЕТ СН'!$I$11+СВЦЭМ!$D$10+'СЕТ СН'!$I$6-'СЕТ СН'!$I$23</f>
        <v>1066.2399180099999</v>
      </c>
      <c r="Y137" s="36">
        <f>SUMIFS(СВЦЭМ!$D$39:$D$782,СВЦЭМ!$A$39:$A$782,$A137,СВЦЭМ!$B$39:$B$782,Y$119)+'СЕТ СН'!$I$11+СВЦЭМ!$D$10+'СЕТ СН'!$I$6-'СЕТ СН'!$I$23</f>
        <v>1074.1111876299999</v>
      </c>
    </row>
    <row r="138" spans="1:25" ht="15.75" x14ac:dyDescent="0.2">
      <c r="A138" s="35">
        <f t="shared" si="3"/>
        <v>44366</v>
      </c>
      <c r="B138" s="36">
        <f>SUMIFS(СВЦЭМ!$D$39:$D$782,СВЦЭМ!$A$39:$A$782,$A138,СВЦЭМ!$B$39:$B$782,B$119)+'СЕТ СН'!$I$11+СВЦЭМ!$D$10+'СЕТ СН'!$I$6-'СЕТ СН'!$I$23</f>
        <v>966.43759569000008</v>
      </c>
      <c r="C138" s="36">
        <f>SUMIFS(СВЦЭМ!$D$39:$D$782,СВЦЭМ!$A$39:$A$782,$A138,СВЦЭМ!$B$39:$B$782,C$119)+'СЕТ СН'!$I$11+СВЦЭМ!$D$10+'СЕТ СН'!$I$6-'СЕТ СН'!$I$23</f>
        <v>1032.8478545299999</v>
      </c>
      <c r="D138" s="36">
        <f>SUMIFS(СВЦЭМ!$D$39:$D$782,СВЦЭМ!$A$39:$A$782,$A138,СВЦЭМ!$B$39:$B$782,D$119)+'СЕТ СН'!$I$11+СВЦЭМ!$D$10+'СЕТ СН'!$I$6-'СЕТ СН'!$I$23</f>
        <v>1096.1200818899999</v>
      </c>
      <c r="E138" s="36">
        <f>SUMIFS(СВЦЭМ!$D$39:$D$782,СВЦЭМ!$A$39:$A$782,$A138,СВЦЭМ!$B$39:$B$782,E$119)+'СЕТ СН'!$I$11+СВЦЭМ!$D$10+'СЕТ СН'!$I$6-'СЕТ СН'!$I$23</f>
        <v>1108.1802946800001</v>
      </c>
      <c r="F138" s="36">
        <f>SUMIFS(СВЦЭМ!$D$39:$D$782,СВЦЭМ!$A$39:$A$782,$A138,СВЦЭМ!$B$39:$B$782,F$119)+'СЕТ СН'!$I$11+СВЦЭМ!$D$10+'СЕТ СН'!$I$6-'СЕТ СН'!$I$23</f>
        <v>1110.84096894</v>
      </c>
      <c r="G138" s="36">
        <f>SUMIFS(СВЦЭМ!$D$39:$D$782,СВЦЭМ!$A$39:$A$782,$A138,СВЦЭМ!$B$39:$B$782,G$119)+'СЕТ СН'!$I$11+СВЦЭМ!$D$10+'СЕТ СН'!$I$6-'СЕТ СН'!$I$23</f>
        <v>1104.4391231</v>
      </c>
      <c r="H138" s="36">
        <f>SUMIFS(СВЦЭМ!$D$39:$D$782,СВЦЭМ!$A$39:$A$782,$A138,СВЦЭМ!$B$39:$B$782,H$119)+'СЕТ СН'!$I$11+СВЦЭМ!$D$10+'СЕТ СН'!$I$6-'СЕТ СН'!$I$23</f>
        <v>1085.31589983</v>
      </c>
      <c r="I138" s="36">
        <f>SUMIFS(СВЦЭМ!$D$39:$D$782,СВЦЭМ!$A$39:$A$782,$A138,СВЦЭМ!$B$39:$B$782,I$119)+'СЕТ СН'!$I$11+СВЦЭМ!$D$10+'СЕТ СН'!$I$6-'СЕТ СН'!$I$23</f>
        <v>1014.86196894</v>
      </c>
      <c r="J138" s="36">
        <f>SUMIFS(СВЦЭМ!$D$39:$D$782,СВЦЭМ!$A$39:$A$782,$A138,СВЦЭМ!$B$39:$B$782,J$119)+'СЕТ СН'!$I$11+СВЦЭМ!$D$10+'СЕТ СН'!$I$6-'СЕТ СН'!$I$23</f>
        <v>944.64484496</v>
      </c>
      <c r="K138" s="36">
        <f>SUMIFS(СВЦЭМ!$D$39:$D$782,СВЦЭМ!$A$39:$A$782,$A138,СВЦЭМ!$B$39:$B$782,K$119)+'СЕТ СН'!$I$11+СВЦЭМ!$D$10+'СЕТ СН'!$I$6-'СЕТ СН'!$I$23</f>
        <v>949.12224887000002</v>
      </c>
      <c r="L138" s="36">
        <f>SUMIFS(СВЦЭМ!$D$39:$D$782,СВЦЭМ!$A$39:$A$782,$A138,СВЦЭМ!$B$39:$B$782,L$119)+'СЕТ СН'!$I$11+СВЦЭМ!$D$10+'СЕТ СН'!$I$6-'СЕТ СН'!$I$23</f>
        <v>974.9473012200001</v>
      </c>
      <c r="M138" s="36">
        <f>SUMIFS(СВЦЭМ!$D$39:$D$782,СВЦЭМ!$A$39:$A$782,$A138,СВЦЭМ!$B$39:$B$782,M$119)+'СЕТ СН'!$I$11+СВЦЭМ!$D$10+'СЕТ СН'!$I$6-'СЕТ СН'!$I$23</f>
        <v>970.60144589000004</v>
      </c>
      <c r="N138" s="36">
        <f>SUMIFS(СВЦЭМ!$D$39:$D$782,СВЦЭМ!$A$39:$A$782,$A138,СВЦЭМ!$B$39:$B$782,N$119)+'СЕТ СН'!$I$11+СВЦЭМ!$D$10+'СЕТ СН'!$I$6-'СЕТ СН'!$I$23</f>
        <v>1011.63228983</v>
      </c>
      <c r="O138" s="36">
        <f>SUMIFS(СВЦЭМ!$D$39:$D$782,СВЦЭМ!$A$39:$A$782,$A138,СВЦЭМ!$B$39:$B$782,O$119)+'СЕТ СН'!$I$11+СВЦЭМ!$D$10+'СЕТ СН'!$I$6-'СЕТ СН'!$I$23</f>
        <v>1055.82877624</v>
      </c>
      <c r="P138" s="36">
        <f>SUMIFS(СВЦЭМ!$D$39:$D$782,СВЦЭМ!$A$39:$A$782,$A138,СВЦЭМ!$B$39:$B$782,P$119)+'СЕТ СН'!$I$11+СВЦЭМ!$D$10+'СЕТ СН'!$I$6-'СЕТ СН'!$I$23</f>
        <v>1066.7531927800001</v>
      </c>
      <c r="Q138" s="36">
        <f>SUMIFS(СВЦЭМ!$D$39:$D$782,СВЦЭМ!$A$39:$A$782,$A138,СВЦЭМ!$B$39:$B$782,Q$119)+'СЕТ СН'!$I$11+СВЦЭМ!$D$10+'СЕТ СН'!$I$6-'СЕТ СН'!$I$23</f>
        <v>1068.86540251</v>
      </c>
      <c r="R138" s="36">
        <f>SUMIFS(СВЦЭМ!$D$39:$D$782,СВЦЭМ!$A$39:$A$782,$A138,СВЦЭМ!$B$39:$B$782,R$119)+'СЕТ СН'!$I$11+СВЦЭМ!$D$10+'СЕТ СН'!$I$6-'СЕТ СН'!$I$23</f>
        <v>1030.45311371</v>
      </c>
      <c r="S138" s="36">
        <f>SUMIFS(СВЦЭМ!$D$39:$D$782,СВЦЭМ!$A$39:$A$782,$A138,СВЦЭМ!$B$39:$B$782,S$119)+'СЕТ СН'!$I$11+СВЦЭМ!$D$10+'СЕТ СН'!$I$6-'СЕТ СН'!$I$23</f>
        <v>982.13871756000003</v>
      </c>
      <c r="T138" s="36">
        <f>SUMIFS(СВЦЭМ!$D$39:$D$782,СВЦЭМ!$A$39:$A$782,$A138,СВЦЭМ!$B$39:$B$782,T$119)+'СЕТ СН'!$I$11+СВЦЭМ!$D$10+'СЕТ СН'!$I$6-'СЕТ СН'!$I$23</f>
        <v>949.9861018900001</v>
      </c>
      <c r="U138" s="36">
        <f>SUMIFS(СВЦЭМ!$D$39:$D$782,СВЦЭМ!$A$39:$A$782,$A138,СВЦЭМ!$B$39:$B$782,U$119)+'СЕТ СН'!$I$11+СВЦЭМ!$D$10+'СЕТ СН'!$I$6-'СЕТ СН'!$I$23</f>
        <v>940.33321035000006</v>
      </c>
      <c r="V138" s="36">
        <f>SUMIFS(СВЦЭМ!$D$39:$D$782,СВЦЭМ!$A$39:$A$782,$A138,СВЦЭМ!$B$39:$B$782,V$119)+'СЕТ СН'!$I$11+СВЦЭМ!$D$10+'СЕТ СН'!$I$6-'СЕТ СН'!$I$23</f>
        <v>939.21961009000006</v>
      </c>
      <c r="W138" s="36">
        <f>SUMIFS(СВЦЭМ!$D$39:$D$782,СВЦЭМ!$A$39:$A$782,$A138,СВЦЭМ!$B$39:$B$782,W$119)+'СЕТ СН'!$I$11+СВЦЭМ!$D$10+'СЕТ СН'!$I$6-'СЕТ СН'!$I$23</f>
        <v>945.66973088999998</v>
      </c>
      <c r="X138" s="36">
        <f>SUMIFS(СВЦЭМ!$D$39:$D$782,СВЦЭМ!$A$39:$A$782,$A138,СВЦЭМ!$B$39:$B$782,X$119)+'СЕТ СН'!$I$11+СВЦЭМ!$D$10+'СЕТ СН'!$I$6-'СЕТ СН'!$I$23</f>
        <v>940.06396878999999</v>
      </c>
      <c r="Y138" s="36">
        <f>SUMIFS(СВЦЭМ!$D$39:$D$782,СВЦЭМ!$A$39:$A$782,$A138,СВЦЭМ!$B$39:$B$782,Y$119)+'СЕТ СН'!$I$11+СВЦЭМ!$D$10+'СЕТ СН'!$I$6-'СЕТ СН'!$I$23</f>
        <v>956.70491073000005</v>
      </c>
    </row>
    <row r="139" spans="1:25" ht="15.75" x14ac:dyDescent="0.2">
      <c r="A139" s="35">
        <f t="shared" si="3"/>
        <v>44367</v>
      </c>
      <c r="B139" s="36">
        <f>SUMIFS(СВЦЭМ!$D$39:$D$782,СВЦЭМ!$A$39:$A$782,$A139,СВЦЭМ!$B$39:$B$782,B$119)+'СЕТ СН'!$I$11+СВЦЭМ!$D$10+'СЕТ СН'!$I$6-'СЕТ СН'!$I$23</f>
        <v>1013.8882816</v>
      </c>
      <c r="C139" s="36">
        <f>SUMIFS(СВЦЭМ!$D$39:$D$782,СВЦЭМ!$A$39:$A$782,$A139,СВЦЭМ!$B$39:$B$782,C$119)+'СЕТ СН'!$I$11+СВЦЭМ!$D$10+'СЕТ СН'!$I$6-'СЕТ СН'!$I$23</f>
        <v>1092.5445144299999</v>
      </c>
      <c r="D139" s="36">
        <f>SUMIFS(СВЦЭМ!$D$39:$D$782,СВЦЭМ!$A$39:$A$782,$A139,СВЦЭМ!$B$39:$B$782,D$119)+'СЕТ СН'!$I$11+СВЦЭМ!$D$10+'СЕТ СН'!$I$6-'СЕТ СН'!$I$23</f>
        <v>1168.31889394</v>
      </c>
      <c r="E139" s="36">
        <f>SUMIFS(СВЦЭМ!$D$39:$D$782,СВЦЭМ!$A$39:$A$782,$A139,СВЦЭМ!$B$39:$B$782,E$119)+'СЕТ СН'!$I$11+СВЦЭМ!$D$10+'СЕТ СН'!$I$6-'СЕТ СН'!$I$23</f>
        <v>1184.0196338399999</v>
      </c>
      <c r="F139" s="36">
        <f>SUMIFS(СВЦЭМ!$D$39:$D$782,СВЦЭМ!$A$39:$A$782,$A139,СВЦЭМ!$B$39:$B$782,F$119)+'СЕТ СН'!$I$11+СВЦЭМ!$D$10+'СЕТ СН'!$I$6-'СЕТ СН'!$I$23</f>
        <v>1188.28329779</v>
      </c>
      <c r="G139" s="36">
        <f>SUMIFS(СВЦЭМ!$D$39:$D$782,СВЦЭМ!$A$39:$A$782,$A139,СВЦЭМ!$B$39:$B$782,G$119)+'СЕТ СН'!$I$11+СВЦЭМ!$D$10+'СЕТ СН'!$I$6-'СЕТ СН'!$I$23</f>
        <v>1185.3990123900001</v>
      </c>
      <c r="H139" s="36">
        <f>SUMIFS(СВЦЭМ!$D$39:$D$782,СВЦЭМ!$A$39:$A$782,$A139,СВЦЭМ!$B$39:$B$782,H$119)+'СЕТ СН'!$I$11+СВЦЭМ!$D$10+'СЕТ СН'!$I$6-'СЕТ СН'!$I$23</f>
        <v>1161.5907086699999</v>
      </c>
      <c r="I139" s="36">
        <f>SUMIFS(СВЦЭМ!$D$39:$D$782,СВЦЭМ!$A$39:$A$782,$A139,СВЦЭМ!$B$39:$B$782,I$119)+'СЕТ СН'!$I$11+СВЦЭМ!$D$10+'СЕТ СН'!$I$6-'СЕТ СН'!$I$23</f>
        <v>1071.95663021</v>
      </c>
      <c r="J139" s="36">
        <f>SUMIFS(СВЦЭМ!$D$39:$D$782,СВЦЭМ!$A$39:$A$782,$A139,СВЦЭМ!$B$39:$B$782,J$119)+'СЕТ СН'!$I$11+СВЦЭМ!$D$10+'СЕТ СН'!$I$6-'СЕТ СН'!$I$23</f>
        <v>998.85303193000004</v>
      </c>
      <c r="K139" s="36">
        <f>SUMIFS(СВЦЭМ!$D$39:$D$782,СВЦЭМ!$A$39:$A$782,$A139,СВЦЭМ!$B$39:$B$782,K$119)+'СЕТ СН'!$I$11+СВЦЭМ!$D$10+'СЕТ СН'!$I$6-'СЕТ СН'!$I$23</f>
        <v>971.16820756000004</v>
      </c>
      <c r="L139" s="36">
        <f>SUMIFS(СВЦЭМ!$D$39:$D$782,СВЦЭМ!$A$39:$A$782,$A139,СВЦЭМ!$B$39:$B$782,L$119)+'СЕТ СН'!$I$11+СВЦЭМ!$D$10+'СЕТ СН'!$I$6-'СЕТ СН'!$I$23</f>
        <v>987.56157245000009</v>
      </c>
      <c r="M139" s="36">
        <f>SUMIFS(СВЦЭМ!$D$39:$D$782,СВЦЭМ!$A$39:$A$782,$A139,СВЦЭМ!$B$39:$B$782,M$119)+'СЕТ СН'!$I$11+СВЦЭМ!$D$10+'СЕТ СН'!$I$6-'СЕТ СН'!$I$23</f>
        <v>979.86759058000007</v>
      </c>
      <c r="N139" s="36">
        <f>SUMIFS(СВЦЭМ!$D$39:$D$782,СВЦЭМ!$A$39:$A$782,$A139,СВЦЭМ!$B$39:$B$782,N$119)+'СЕТ СН'!$I$11+СВЦЭМ!$D$10+'СЕТ СН'!$I$6-'СЕТ СН'!$I$23</f>
        <v>1019.0717678000001</v>
      </c>
      <c r="O139" s="36">
        <f>SUMIFS(СВЦЭМ!$D$39:$D$782,СВЦЭМ!$A$39:$A$782,$A139,СВЦЭМ!$B$39:$B$782,O$119)+'СЕТ СН'!$I$11+СВЦЭМ!$D$10+'СЕТ СН'!$I$6-'СЕТ СН'!$I$23</f>
        <v>1053.5441119299999</v>
      </c>
      <c r="P139" s="36">
        <f>SUMIFS(СВЦЭМ!$D$39:$D$782,СВЦЭМ!$A$39:$A$782,$A139,СВЦЭМ!$B$39:$B$782,P$119)+'СЕТ СН'!$I$11+СВЦЭМ!$D$10+'СЕТ СН'!$I$6-'СЕТ СН'!$I$23</f>
        <v>1064.0560946799999</v>
      </c>
      <c r="Q139" s="36">
        <f>SUMIFS(СВЦЭМ!$D$39:$D$782,СВЦЭМ!$A$39:$A$782,$A139,СВЦЭМ!$B$39:$B$782,Q$119)+'СЕТ СН'!$I$11+СВЦЭМ!$D$10+'СЕТ СН'!$I$6-'СЕТ СН'!$I$23</f>
        <v>1068.1260338699999</v>
      </c>
      <c r="R139" s="36">
        <f>SUMIFS(СВЦЭМ!$D$39:$D$782,СВЦЭМ!$A$39:$A$782,$A139,СВЦЭМ!$B$39:$B$782,R$119)+'СЕТ СН'!$I$11+СВЦЭМ!$D$10+'СЕТ СН'!$I$6-'СЕТ СН'!$I$23</f>
        <v>1044.4883998299999</v>
      </c>
      <c r="S139" s="36">
        <f>SUMIFS(СВЦЭМ!$D$39:$D$782,СВЦЭМ!$A$39:$A$782,$A139,СВЦЭМ!$B$39:$B$782,S$119)+'СЕТ СН'!$I$11+СВЦЭМ!$D$10+'СЕТ СН'!$I$6-'СЕТ СН'!$I$23</f>
        <v>997.45899329999997</v>
      </c>
      <c r="T139" s="36">
        <f>SUMIFS(СВЦЭМ!$D$39:$D$782,СВЦЭМ!$A$39:$A$782,$A139,СВЦЭМ!$B$39:$B$782,T$119)+'СЕТ СН'!$I$11+СВЦЭМ!$D$10+'СЕТ СН'!$I$6-'СЕТ СН'!$I$23</f>
        <v>975.89448345000005</v>
      </c>
      <c r="U139" s="36">
        <f>SUMIFS(СВЦЭМ!$D$39:$D$782,СВЦЭМ!$A$39:$A$782,$A139,СВЦЭМ!$B$39:$B$782,U$119)+'СЕТ СН'!$I$11+СВЦЭМ!$D$10+'СЕТ СН'!$I$6-'СЕТ СН'!$I$23</f>
        <v>945.75015958000006</v>
      </c>
      <c r="V139" s="36">
        <f>SUMIFS(СВЦЭМ!$D$39:$D$782,СВЦЭМ!$A$39:$A$782,$A139,СВЦЭМ!$B$39:$B$782,V$119)+'СЕТ СН'!$I$11+СВЦЭМ!$D$10+'СЕТ СН'!$I$6-'СЕТ СН'!$I$23</f>
        <v>934.86775335000004</v>
      </c>
      <c r="W139" s="36">
        <f>SUMIFS(СВЦЭМ!$D$39:$D$782,СВЦЭМ!$A$39:$A$782,$A139,СВЦЭМ!$B$39:$B$782,W$119)+'СЕТ СН'!$I$11+СВЦЭМ!$D$10+'СЕТ СН'!$I$6-'СЕТ СН'!$I$23</f>
        <v>951.91275627000005</v>
      </c>
      <c r="X139" s="36">
        <f>SUMIFS(СВЦЭМ!$D$39:$D$782,СВЦЭМ!$A$39:$A$782,$A139,СВЦЭМ!$B$39:$B$782,X$119)+'СЕТ СН'!$I$11+СВЦЭМ!$D$10+'СЕТ СН'!$I$6-'СЕТ СН'!$I$23</f>
        <v>935.02755104000005</v>
      </c>
      <c r="Y139" s="36">
        <f>SUMIFS(СВЦЭМ!$D$39:$D$782,СВЦЭМ!$A$39:$A$782,$A139,СВЦЭМ!$B$39:$B$782,Y$119)+'СЕТ СН'!$I$11+СВЦЭМ!$D$10+'СЕТ СН'!$I$6-'СЕТ СН'!$I$23</f>
        <v>941.5893821300001</v>
      </c>
    </row>
    <row r="140" spans="1:25" ht="15.75" x14ac:dyDescent="0.2">
      <c r="A140" s="35">
        <f t="shared" si="3"/>
        <v>44368</v>
      </c>
      <c r="B140" s="36">
        <f>SUMIFS(СВЦЭМ!$D$39:$D$782,СВЦЭМ!$A$39:$A$782,$A140,СВЦЭМ!$B$39:$B$782,B$119)+'СЕТ СН'!$I$11+СВЦЭМ!$D$10+'СЕТ СН'!$I$6-'СЕТ СН'!$I$23</f>
        <v>1040.1935471100001</v>
      </c>
      <c r="C140" s="36">
        <f>SUMIFS(СВЦЭМ!$D$39:$D$782,СВЦЭМ!$A$39:$A$782,$A140,СВЦЭМ!$B$39:$B$782,C$119)+'СЕТ СН'!$I$11+СВЦЭМ!$D$10+'СЕТ СН'!$I$6-'СЕТ СН'!$I$23</f>
        <v>1115.4652442399999</v>
      </c>
      <c r="D140" s="36">
        <f>SUMIFS(СВЦЭМ!$D$39:$D$782,СВЦЭМ!$A$39:$A$782,$A140,СВЦЭМ!$B$39:$B$782,D$119)+'СЕТ СН'!$I$11+СВЦЭМ!$D$10+'СЕТ СН'!$I$6-'СЕТ СН'!$I$23</f>
        <v>1168.35519129</v>
      </c>
      <c r="E140" s="36">
        <f>SUMIFS(СВЦЭМ!$D$39:$D$782,СВЦЭМ!$A$39:$A$782,$A140,СВЦЭМ!$B$39:$B$782,E$119)+'СЕТ СН'!$I$11+СВЦЭМ!$D$10+'СЕТ СН'!$I$6-'СЕТ СН'!$I$23</f>
        <v>1181.4028249099999</v>
      </c>
      <c r="F140" s="36">
        <f>SUMIFS(СВЦЭМ!$D$39:$D$782,СВЦЭМ!$A$39:$A$782,$A140,СВЦЭМ!$B$39:$B$782,F$119)+'СЕТ СН'!$I$11+СВЦЭМ!$D$10+'СЕТ СН'!$I$6-'СЕТ СН'!$I$23</f>
        <v>1182.8840057299999</v>
      </c>
      <c r="G140" s="36">
        <f>SUMIFS(СВЦЭМ!$D$39:$D$782,СВЦЭМ!$A$39:$A$782,$A140,СВЦЭМ!$B$39:$B$782,G$119)+'СЕТ СН'!$I$11+СВЦЭМ!$D$10+'СЕТ СН'!$I$6-'СЕТ СН'!$I$23</f>
        <v>1182.45470553</v>
      </c>
      <c r="H140" s="36">
        <f>SUMIFS(СВЦЭМ!$D$39:$D$782,СВЦЭМ!$A$39:$A$782,$A140,СВЦЭМ!$B$39:$B$782,H$119)+'СЕТ СН'!$I$11+СВЦЭМ!$D$10+'СЕТ СН'!$I$6-'СЕТ СН'!$I$23</f>
        <v>1134.55098529</v>
      </c>
      <c r="I140" s="36">
        <f>SUMIFS(СВЦЭМ!$D$39:$D$782,СВЦЭМ!$A$39:$A$782,$A140,СВЦЭМ!$B$39:$B$782,I$119)+'СЕТ СН'!$I$11+СВЦЭМ!$D$10+'СЕТ СН'!$I$6-'СЕТ СН'!$I$23</f>
        <v>1064.5475352599999</v>
      </c>
      <c r="J140" s="36">
        <f>SUMIFS(СВЦЭМ!$D$39:$D$782,СВЦЭМ!$A$39:$A$782,$A140,СВЦЭМ!$B$39:$B$782,J$119)+'СЕТ СН'!$I$11+СВЦЭМ!$D$10+'СЕТ СН'!$I$6-'СЕТ СН'!$I$23</f>
        <v>995.07131855000011</v>
      </c>
      <c r="K140" s="36">
        <f>SUMIFS(СВЦЭМ!$D$39:$D$782,СВЦЭМ!$A$39:$A$782,$A140,СВЦЭМ!$B$39:$B$782,K$119)+'СЕТ СН'!$I$11+СВЦЭМ!$D$10+'СЕТ СН'!$I$6-'СЕТ СН'!$I$23</f>
        <v>983.70830911999997</v>
      </c>
      <c r="L140" s="36">
        <f>SUMIFS(СВЦЭМ!$D$39:$D$782,СВЦЭМ!$A$39:$A$782,$A140,СВЦЭМ!$B$39:$B$782,L$119)+'СЕТ СН'!$I$11+СВЦЭМ!$D$10+'СЕТ СН'!$I$6-'СЕТ СН'!$I$23</f>
        <v>995.02622543000007</v>
      </c>
      <c r="M140" s="36">
        <f>SUMIFS(СВЦЭМ!$D$39:$D$782,СВЦЭМ!$A$39:$A$782,$A140,СВЦЭМ!$B$39:$B$782,M$119)+'СЕТ СН'!$I$11+СВЦЭМ!$D$10+'СЕТ СН'!$I$6-'СЕТ СН'!$I$23</f>
        <v>990.54348623999999</v>
      </c>
      <c r="N140" s="36">
        <f>SUMIFS(СВЦЭМ!$D$39:$D$782,СВЦЭМ!$A$39:$A$782,$A140,СВЦЭМ!$B$39:$B$782,N$119)+'СЕТ СН'!$I$11+СВЦЭМ!$D$10+'СЕТ СН'!$I$6-'СЕТ СН'!$I$23</f>
        <v>1038.4470463499999</v>
      </c>
      <c r="O140" s="36">
        <f>SUMIFS(СВЦЭМ!$D$39:$D$782,СВЦЭМ!$A$39:$A$782,$A140,СВЦЭМ!$B$39:$B$782,O$119)+'СЕТ СН'!$I$11+СВЦЭМ!$D$10+'СЕТ СН'!$I$6-'СЕТ СН'!$I$23</f>
        <v>1065.24845183</v>
      </c>
      <c r="P140" s="36">
        <f>SUMIFS(СВЦЭМ!$D$39:$D$782,СВЦЭМ!$A$39:$A$782,$A140,СВЦЭМ!$B$39:$B$782,P$119)+'СЕТ СН'!$I$11+СВЦЭМ!$D$10+'СЕТ СН'!$I$6-'СЕТ СН'!$I$23</f>
        <v>1072.6656737200001</v>
      </c>
      <c r="Q140" s="36">
        <f>SUMIFS(СВЦЭМ!$D$39:$D$782,СВЦЭМ!$A$39:$A$782,$A140,СВЦЭМ!$B$39:$B$782,Q$119)+'СЕТ СН'!$I$11+СВЦЭМ!$D$10+'СЕТ СН'!$I$6-'СЕТ СН'!$I$23</f>
        <v>1077.1337936</v>
      </c>
      <c r="R140" s="36">
        <f>SUMIFS(СВЦЭМ!$D$39:$D$782,СВЦЭМ!$A$39:$A$782,$A140,СВЦЭМ!$B$39:$B$782,R$119)+'СЕТ СН'!$I$11+СВЦЭМ!$D$10+'СЕТ СН'!$I$6-'СЕТ СН'!$I$23</f>
        <v>1051.72051027</v>
      </c>
      <c r="S140" s="36">
        <f>SUMIFS(СВЦЭМ!$D$39:$D$782,СВЦЭМ!$A$39:$A$782,$A140,СВЦЭМ!$B$39:$B$782,S$119)+'СЕТ СН'!$I$11+СВЦЭМ!$D$10+'СЕТ СН'!$I$6-'СЕТ СН'!$I$23</f>
        <v>1049.2872815399999</v>
      </c>
      <c r="T140" s="36">
        <f>SUMIFS(СВЦЭМ!$D$39:$D$782,СВЦЭМ!$A$39:$A$782,$A140,СВЦЭМ!$B$39:$B$782,T$119)+'СЕТ СН'!$I$11+СВЦЭМ!$D$10+'СЕТ СН'!$I$6-'СЕТ СН'!$I$23</f>
        <v>1082.25559146</v>
      </c>
      <c r="U140" s="36">
        <f>SUMIFS(СВЦЭМ!$D$39:$D$782,СВЦЭМ!$A$39:$A$782,$A140,СВЦЭМ!$B$39:$B$782,U$119)+'СЕТ СН'!$I$11+СВЦЭМ!$D$10+'СЕТ СН'!$I$6-'СЕТ СН'!$I$23</f>
        <v>1048.2617212299999</v>
      </c>
      <c r="V140" s="36">
        <f>SUMIFS(СВЦЭМ!$D$39:$D$782,СВЦЭМ!$A$39:$A$782,$A140,СВЦЭМ!$B$39:$B$782,V$119)+'СЕТ СН'!$I$11+СВЦЭМ!$D$10+'СЕТ СН'!$I$6-'СЕТ СН'!$I$23</f>
        <v>1013.0663731699999</v>
      </c>
      <c r="W140" s="36">
        <f>SUMIFS(СВЦЭМ!$D$39:$D$782,СВЦЭМ!$A$39:$A$782,$A140,СВЦЭМ!$B$39:$B$782,W$119)+'СЕТ СН'!$I$11+СВЦЭМ!$D$10+'СЕТ СН'!$I$6-'СЕТ СН'!$I$23</f>
        <v>1022.9229452500001</v>
      </c>
      <c r="X140" s="36">
        <f>SUMIFS(СВЦЭМ!$D$39:$D$782,СВЦЭМ!$A$39:$A$782,$A140,СВЦЭМ!$B$39:$B$782,X$119)+'СЕТ СН'!$I$11+СВЦЭМ!$D$10+'СЕТ СН'!$I$6-'СЕТ СН'!$I$23</f>
        <v>999.44994403999999</v>
      </c>
      <c r="Y140" s="36">
        <f>SUMIFS(СВЦЭМ!$D$39:$D$782,СВЦЭМ!$A$39:$A$782,$A140,СВЦЭМ!$B$39:$B$782,Y$119)+'СЕТ СН'!$I$11+СВЦЭМ!$D$10+'СЕТ СН'!$I$6-'СЕТ СН'!$I$23</f>
        <v>970.52219052999999</v>
      </c>
    </row>
    <row r="141" spans="1:25" ht="15.75" x14ac:dyDescent="0.2">
      <c r="A141" s="35">
        <f t="shared" si="3"/>
        <v>44369</v>
      </c>
      <c r="B141" s="36">
        <f>SUMIFS(СВЦЭМ!$D$39:$D$782,СВЦЭМ!$A$39:$A$782,$A141,СВЦЭМ!$B$39:$B$782,B$119)+'СЕТ СН'!$I$11+СВЦЭМ!$D$10+'СЕТ СН'!$I$6-'СЕТ СН'!$I$23</f>
        <v>1076.2439525899999</v>
      </c>
      <c r="C141" s="36">
        <f>SUMIFS(СВЦЭМ!$D$39:$D$782,СВЦЭМ!$A$39:$A$782,$A141,СВЦЭМ!$B$39:$B$782,C$119)+'СЕТ СН'!$I$11+СВЦЭМ!$D$10+'СЕТ СН'!$I$6-'СЕТ СН'!$I$23</f>
        <v>1157.0050228600001</v>
      </c>
      <c r="D141" s="36">
        <f>SUMIFS(СВЦЭМ!$D$39:$D$782,СВЦЭМ!$A$39:$A$782,$A141,СВЦЭМ!$B$39:$B$782,D$119)+'СЕТ СН'!$I$11+СВЦЭМ!$D$10+'СЕТ СН'!$I$6-'СЕТ СН'!$I$23</f>
        <v>1220.0952294799999</v>
      </c>
      <c r="E141" s="36">
        <f>SUMIFS(СВЦЭМ!$D$39:$D$782,СВЦЭМ!$A$39:$A$782,$A141,СВЦЭМ!$B$39:$B$782,E$119)+'СЕТ СН'!$I$11+СВЦЭМ!$D$10+'СЕТ СН'!$I$6-'СЕТ СН'!$I$23</f>
        <v>1214.5777837400001</v>
      </c>
      <c r="F141" s="36">
        <f>SUMIFS(СВЦЭМ!$D$39:$D$782,СВЦЭМ!$A$39:$A$782,$A141,СВЦЭМ!$B$39:$B$782,F$119)+'СЕТ СН'!$I$11+СВЦЭМ!$D$10+'СЕТ СН'!$I$6-'СЕТ СН'!$I$23</f>
        <v>1210.50017768</v>
      </c>
      <c r="G141" s="36">
        <f>SUMIFS(СВЦЭМ!$D$39:$D$782,СВЦЭМ!$A$39:$A$782,$A141,СВЦЭМ!$B$39:$B$782,G$119)+'СЕТ СН'!$I$11+СВЦЭМ!$D$10+'СЕТ СН'!$I$6-'СЕТ СН'!$I$23</f>
        <v>1212.7279163400001</v>
      </c>
      <c r="H141" s="36">
        <f>SUMIFS(СВЦЭМ!$D$39:$D$782,СВЦЭМ!$A$39:$A$782,$A141,СВЦЭМ!$B$39:$B$782,H$119)+'СЕТ СН'!$I$11+СВЦЭМ!$D$10+'СЕТ СН'!$I$6-'СЕТ СН'!$I$23</f>
        <v>1186.09400759</v>
      </c>
      <c r="I141" s="36">
        <f>SUMIFS(СВЦЭМ!$D$39:$D$782,СВЦЭМ!$A$39:$A$782,$A141,СВЦЭМ!$B$39:$B$782,I$119)+'СЕТ СН'!$I$11+СВЦЭМ!$D$10+'СЕТ СН'!$I$6-'СЕТ СН'!$I$23</f>
        <v>1082.1410106399999</v>
      </c>
      <c r="J141" s="36">
        <f>SUMIFS(СВЦЭМ!$D$39:$D$782,СВЦЭМ!$A$39:$A$782,$A141,СВЦЭМ!$B$39:$B$782,J$119)+'СЕТ СН'!$I$11+СВЦЭМ!$D$10+'СЕТ СН'!$I$6-'СЕТ СН'!$I$23</f>
        <v>1003.97136492</v>
      </c>
      <c r="K141" s="36">
        <f>SUMIFS(СВЦЭМ!$D$39:$D$782,СВЦЭМ!$A$39:$A$782,$A141,СВЦЭМ!$B$39:$B$782,K$119)+'СЕТ СН'!$I$11+СВЦЭМ!$D$10+'СЕТ СН'!$I$6-'СЕТ СН'!$I$23</f>
        <v>1029.9454192000001</v>
      </c>
      <c r="L141" s="36">
        <f>SUMIFS(СВЦЭМ!$D$39:$D$782,СВЦЭМ!$A$39:$A$782,$A141,СВЦЭМ!$B$39:$B$782,L$119)+'СЕТ СН'!$I$11+СВЦЭМ!$D$10+'СЕТ СН'!$I$6-'СЕТ СН'!$I$23</f>
        <v>1038.2520346599999</v>
      </c>
      <c r="M141" s="36">
        <f>SUMIFS(СВЦЭМ!$D$39:$D$782,СВЦЭМ!$A$39:$A$782,$A141,СВЦЭМ!$B$39:$B$782,M$119)+'СЕТ СН'!$I$11+СВЦЭМ!$D$10+'СЕТ СН'!$I$6-'СЕТ СН'!$I$23</f>
        <v>1038.26230558</v>
      </c>
      <c r="N141" s="36">
        <f>SUMIFS(СВЦЭМ!$D$39:$D$782,СВЦЭМ!$A$39:$A$782,$A141,СВЦЭМ!$B$39:$B$782,N$119)+'СЕТ СН'!$I$11+СВЦЭМ!$D$10+'СЕТ СН'!$I$6-'СЕТ СН'!$I$23</f>
        <v>1082.3783463699999</v>
      </c>
      <c r="O141" s="36">
        <f>SUMIFS(СВЦЭМ!$D$39:$D$782,СВЦЭМ!$A$39:$A$782,$A141,СВЦЭМ!$B$39:$B$782,O$119)+'СЕТ СН'!$I$11+СВЦЭМ!$D$10+'СЕТ СН'!$I$6-'СЕТ СН'!$I$23</f>
        <v>1118.83481656</v>
      </c>
      <c r="P141" s="36">
        <f>SUMIFS(СВЦЭМ!$D$39:$D$782,СВЦЭМ!$A$39:$A$782,$A141,СВЦЭМ!$B$39:$B$782,P$119)+'СЕТ СН'!$I$11+СВЦЭМ!$D$10+'СЕТ СН'!$I$6-'СЕТ СН'!$I$23</f>
        <v>1126.6222768600001</v>
      </c>
      <c r="Q141" s="36">
        <f>SUMIFS(СВЦЭМ!$D$39:$D$782,СВЦЭМ!$A$39:$A$782,$A141,СВЦЭМ!$B$39:$B$782,Q$119)+'СЕТ СН'!$I$11+СВЦЭМ!$D$10+'СЕТ СН'!$I$6-'СЕТ СН'!$I$23</f>
        <v>1133.1038089900001</v>
      </c>
      <c r="R141" s="36">
        <f>SUMIFS(СВЦЭМ!$D$39:$D$782,СВЦЭМ!$A$39:$A$782,$A141,СВЦЭМ!$B$39:$B$782,R$119)+'СЕТ СН'!$I$11+СВЦЭМ!$D$10+'СЕТ СН'!$I$6-'СЕТ СН'!$I$23</f>
        <v>1104.61719135</v>
      </c>
      <c r="S141" s="36">
        <f>SUMIFS(СВЦЭМ!$D$39:$D$782,СВЦЭМ!$A$39:$A$782,$A141,СВЦЭМ!$B$39:$B$782,S$119)+'СЕТ СН'!$I$11+СВЦЭМ!$D$10+'СЕТ СН'!$I$6-'СЕТ СН'!$I$23</f>
        <v>1059.5117015200001</v>
      </c>
      <c r="T141" s="36">
        <f>SUMIFS(СВЦЭМ!$D$39:$D$782,СВЦЭМ!$A$39:$A$782,$A141,СВЦЭМ!$B$39:$B$782,T$119)+'СЕТ СН'!$I$11+СВЦЭМ!$D$10+'СЕТ СН'!$I$6-'СЕТ СН'!$I$23</f>
        <v>1050.39432842</v>
      </c>
      <c r="U141" s="36">
        <f>SUMIFS(СВЦЭМ!$D$39:$D$782,СВЦЭМ!$A$39:$A$782,$A141,СВЦЭМ!$B$39:$B$782,U$119)+'СЕТ СН'!$I$11+СВЦЭМ!$D$10+'СЕТ СН'!$I$6-'СЕТ СН'!$I$23</f>
        <v>1053.9427738699999</v>
      </c>
      <c r="V141" s="36">
        <f>SUMIFS(СВЦЭМ!$D$39:$D$782,СВЦЭМ!$A$39:$A$782,$A141,СВЦЭМ!$B$39:$B$782,V$119)+'СЕТ СН'!$I$11+СВЦЭМ!$D$10+'СЕТ СН'!$I$6-'СЕТ СН'!$I$23</f>
        <v>1071.83824299</v>
      </c>
      <c r="W141" s="36">
        <f>SUMIFS(СВЦЭМ!$D$39:$D$782,СВЦЭМ!$A$39:$A$782,$A141,СВЦЭМ!$B$39:$B$782,W$119)+'СЕТ СН'!$I$11+СВЦЭМ!$D$10+'СЕТ СН'!$I$6-'СЕТ СН'!$I$23</f>
        <v>1082.9518513799999</v>
      </c>
      <c r="X141" s="36">
        <f>SUMIFS(СВЦЭМ!$D$39:$D$782,СВЦЭМ!$A$39:$A$782,$A141,СВЦЭМ!$B$39:$B$782,X$119)+'СЕТ СН'!$I$11+СВЦЭМ!$D$10+'СЕТ СН'!$I$6-'СЕТ СН'!$I$23</f>
        <v>1062.3668915799999</v>
      </c>
      <c r="Y141" s="36">
        <f>SUMIFS(СВЦЭМ!$D$39:$D$782,СВЦЭМ!$A$39:$A$782,$A141,СВЦЭМ!$B$39:$B$782,Y$119)+'СЕТ СН'!$I$11+СВЦЭМ!$D$10+'СЕТ СН'!$I$6-'СЕТ СН'!$I$23</f>
        <v>1046.7194616899999</v>
      </c>
    </row>
    <row r="142" spans="1:25" ht="15.75" x14ac:dyDescent="0.2">
      <c r="A142" s="35">
        <f t="shared" si="3"/>
        <v>44370</v>
      </c>
      <c r="B142" s="36">
        <f>SUMIFS(СВЦЭМ!$D$39:$D$782,СВЦЭМ!$A$39:$A$782,$A142,СВЦЭМ!$B$39:$B$782,B$119)+'СЕТ СН'!$I$11+СВЦЭМ!$D$10+'СЕТ СН'!$I$6-'СЕТ СН'!$I$23</f>
        <v>1142.9533347500001</v>
      </c>
      <c r="C142" s="36">
        <f>SUMIFS(СВЦЭМ!$D$39:$D$782,СВЦЭМ!$A$39:$A$782,$A142,СВЦЭМ!$B$39:$B$782,C$119)+'СЕТ СН'!$I$11+СВЦЭМ!$D$10+'СЕТ СН'!$I$6-'СЕТ СН'!$I$23</f>
        <v>1245.6134784999999</v>
      </c>
      <c r="D142" s="36">
        <f>SUMIFS(СВЦЭМ!$D$39:$D$782,СВЦЭМ!$A$39:$A$782,$A142,СВЦЭМ!$B$39:$B$782,D$119)+'СЕТ СН'!$I$11+СВЦЭМ!$D$10+'СЕТ СН'!$I$6-'СЕТ СН'!$I$23</f>
        <v>1284.6993768899999</v>
      </c>
      <c r="E142" s="36">
        <f>SUMIFS(СВЦЭМ!$D$39:$D$782,СВЦЭМ!$A$39:$A$782,$A142,СВЦЭМ!$B$39:$B$782,E$119)+'СЕТ СН'!$I$11+СВЦЭМ!$D$10+'СЕТ СН'!$I$6-'СЕТ СН'!$I$23</f>
        <v>1279.4980869399999</v>
      </c>
      <c r="F142" s="36">
        <f>SUMIFS(СВЦЭМ!$D$39:$D$782,СВЦЭМ!$A$39:$A$782,$A142,СВЦЭМ!$B$39:$B$782,F$119)+'СЕТ СН'!$I$11+СВЦЭМ!$D$10+'СЕТ СН'!$I$6-'СЕТ СН'!$I$23</f>
        <v>1277.53745852</v>
      </c>
      <c r="G142" s="36">
        <f>SUMIFS(СВЦЭМ!$D$39:$D$782,СВЦЭМ!$A$39:$A$782,$A142,СВЦЭМ!$B$39:$B$782,G$119)+'СЕТ СН'!$I$11+СВЦЭМ!$D$10+'СЕТ СН'!$I$6-'СЕТ СН'!$I$23</f>
        <v>1280.46636319</v>
      </c>
      <c r="H142" s="36">
        <f>SUMIFS(СВЦЭМ!$D$39:$D$782,СВЦЭМ!$A$39:$A$782,$A142,СВЦЭМ!$B$39:$B$782,H$119)+'СЕТ СН'!$I$11+СВЦЭМ!$D$10+'СЕТ СН'!$I$6-'СЕТ СН'!$I$23</f>
        <v>1286.6845101700001</v>
      </c>
      <c r="I142" s="36">
        <f>SUMIFS(СВЦЭМ!$D$39:$D$782,СВЦЭМ!$A$39:$A$782,$A142,СВЦЭМ!$B$39:$B$782,I$119)+'СЕТ СН'!$I$11+СВЦЭМ!$D$10+'СЕТ СН'!$I$6-'СЕТ СН'!$I$23</f>
        <v>1205.12716318</v>
      </c>
      <c r="J142" s="36">
        <f>SUMIFS(СВЦЭМ!$D$39:$D$782,СВЦЭМ!$A$39:$A$782,$A142,СВЦЭМ!$B$39:$B$782,J$119)+'СЕТ СН'!$I$11+СВЦЭМ!$D$10+'СЕТ СН'!$I$6-'СЕТ СН'!$I$23</f>
        <v>1113.1701683399999</v>
      </c>
      <c r="K142" s="36">
        <f>SUMIFS(СВЦЭМ!$D$39:$D$782,СВЦЭМ!$A$39:$A$782,$A142,СВЦЭМ!$B$39:$B$782,K$119)+'СЕТ СН'!$I$11+СВЦЭМ!$D$10+'СЕТ СН'!$I$6-'СЕТ СН'!$I$23</f>
        <v>1087.40566119</v>
      </c>
      <c r="L142" s="36">
        <f>SUMIFS(СВЦЭМ!$D$39:$D$782,СВЦЭМ!$A$39:$A$782,$A142,СВЦЭМ!$B$39:$B$782,L$119)+'СЕТ СН'!$I$11+СВЦЭМ!$D$10+'СЕТ СН'!$I$6-'СЕТ СН'!$I$23</f>
        <v>1104.35068772</v>
      </c>
      <c r="M142" s="36">
        <f>SUMIFS(СВЦЭМ!$D$39:$D$782,СВЦЭМ!$A$39:$A$782,$A142,СВЦЭМ!$B$39:$B$782,M$119)+'СЕТ СН'!$I$11+СВЦЭМ!$D$10+'СЕТ СН'!$I$6-'СЕТ СН'!$I$23</f>
        <v>1100.2684026899999</v>
      </c>
      <c r="N142" s="36">
        <f>SUMIFS(СВЦЭМ!$D$39:$D$782,СВЦЭМ!$A$39:$A$782,$A142,СВЦЭМ!$B$39:$B$782,N$119)+'СЕТ СН'!$I$11+СВЦЭМ!$D$10+'СЕТ СН'!$I$6-'СЕТ СН'!$I$23</f>
        <v>1158.11748859</v>
      </c>
      <c r="O142" s="36">
        <f>SUMIFS(СВЦЭМ!$D$39:$D$782,СВЦЭМ!$A$39:$A$782,$A142,СВЦЭМ!$B$39:$B$782,O$119)+'СЕТ СН'!$I$11+СВЦЭМ!$D$10+'СЕТ СН'!$I$6-'СЕТ СН'!$I$23</f>
        <v>1201.7982621799999</v>
      </c>
      <c r="P142" s="36">
        <f>SUMIFS(СВЦЭМ!$D$39:$D$782,СВЦЭМ!$A$39:$A$782,$A142,СВЦЭМ!$B$39:$B$782,P$119)+'СЕТ СН'!$I$11+СВЦЭМ!$D$10+'СЕТ СН'!$I$6-'СЕТ СН'!$I$23</f>
        <v>1210.5982006699999</v>
      </c>
      <c r="Q142" s="36">
        <f>SUMIFS(СВЦЭМ!$D$39:$D$782,СВЦЭМ!$A$39:$A$782,$A142,СВЦЭМ!$B$39:$B$782,Q$119)+'СЕТ СН'!$I$11+СВЦЭМ!$D$10+'СЕТ СН'!$I$6-'СЕТ СН'!$I$23</f>
        <v>1222.77588541</v>
      </c>
      <c r="R142" s="36">
        <f>SUMIFS(СВЦЭМ!$D$39:$D$782,СВЦЭМ!$A$39:$A$782,$A142,СВЦЭМ!$B$39:$B$782,R$119)+'СЕТ СН'!$I$11+СВЦЭМ!$D$10+'СЕТ СН'!$I$6-'СЕТ СН'!$I$23</f>
        <v>1179.1820714099999</v>
      </c>
      <c r="S142" s="36">
        <f>SUMIFS(СВЦЭМ!$D$39:$D$782,СВЦЭМ!$A$39:$A$782,$A142,СВЦЭМ!$B$39:$B$782,S$119)+'СЕТ СН'!$I$11+СВЦЭМ!$D$10+'СЕТ СН'!$I$6-'СЕТ СН'!$I$23</f>
        <v>1124.2517153199999</v>
      </c>
      <c r="T142" s="36">
        <f>SUMIFS(СВЦЭМ!$D$39:$D$782,СВЦЭМ!$A$39:$A$782,$A142,СВЦЭМ!$B$39:$B$782,T$119)+'СЕТ СН'!$I$11+СВЦЭМ!$D$10+'СЕТ СН'!$I$6-'СЕТ СН'!$I$23</f>
        <v>1091.6756357300001</v>
      </c>
      <c r="U142" s="36">
        <f>SUMIFS(СВЦЭМ!$D$39:$D$782,СВЦЭМ!$A$39:$A$782,$A142,СВЦЭМ!$B$39:$B$782,U$119)+'СЕТ СН'!$I$11+СВЦЭМ!$D$10+'СЕТ СН'!$I$6-'СЕТ СН'!$I$23</f>
        <v>1094.40276638</v>
      </c>
      <c r="V142" s="36">
        <f>SUMIFS(СВЦЭМ!$D$39:$D$782,СВЦЭМ!$A$39:$A$782,$A142,СВЦЭМ!$B$39:$B$782,V$119)+'СЕТ СН'!$I$11+СВЦЭМ!$D$10+'СЕТ СН'!$I$6-'СЕТ СН'!$I$23</f>
        <v>1110.4806232799999</v>
      </c>
      <c r="W142" s="36">
        <f>SUMIFS(СВЦЭМ!$D$39:$D$782,СВЦЭМ!$A$39:$A$782,$A142,СВЦЭМ!$B$39:$B$782,W$119)+'СЕТ СН'!$I$11+СВЦЭМ!$D$10+'СЕТ СН'!$I$6-'СЕТ СН'!$I$23</f>
        <v>1120.4576347899999</v>
      </c>
      <c r="X142" s="36">
        <f>SUMIFS(СВЦЭМ!$D$39:$D$782,СВЦЭМ!$A$39:$A$782,$A142,СВЦЭМ!$B$39:$B$782,X$119)+'СЕТ СН'!$I$11+СВЦЭМ!$D$10+'СЕТ СН'!$I$6-'СЕТ СН'!$I$23</f>
        <v>1100.6617630599999</v>
      </c>
      <c r="Y142" s="36">
        <f>SUMIFS(СВЦЭМ!$D$39:$D$782,СВЦЭМ!$A$39:$A$782,$A142,СВЦЭМ!$B$39:$B$782,Y$119)+'СЕТ СН'!$I$11+СВЦЭМ!$D$10+'СЕТ СН'!$I$6-'СЕТ СН'!$I$23</f>
        <v>1063.1767268799999</v>
      </c>
    </row>
    <row r="143" spans="1:25" ht="15.75" x14ac:dyDescent="0.2">
      <c r="A143" s="35">
        <f t="shared" si="3"/>
        <v>44371</v>
      </c>
      <c r="B143" s="36">
        <f>SUMIFS(СВЦЭМ!$D$39:$D$782,СВЦЭМ!$A$39:$A$782,$A143,СВЦЭМ!$B$39:$B$782,B$119)+'СЕТ СН'!$I$11+СВЦЭМ!$D$10+'СЕТ СН'!$I$6-'СЕТ СН'!$I$23</f>
        <v>1131.9293869799999</v>
      </c>
      <c r="C143" s="36">
        <f>SUMIFS(СВЦЭМ!$D$39:$D$782,СВЦЭМ!$A$39:$A$782,$A143,СВЦЭМ!$B$39:$B$782,C$119)+'СЕТ СН'!$I$11+СВЦЭМ!$D$10+'СЕТ СН'!$I$6-'СЕТ СН'!$I$23</f>
        <v>1236.1559654600001</v>
      </c>
      <c r="D143" s="36">
        <f>SUMIFS(СВЦЭМ!$D$39:$D$782,СВЦЭМ!$A$39:$A$782,$A143,СВЦЭМ!$B$39:$B$782,D$119)+'СЕТ СН'!$I$11+СВЦЭМ!$D$10+'СЕТ СН'!$I$6-'СЕТ СН'!$I$23</f>
        <v>1265.8556333700001</v>
      </c>
      <c r="E143" s="36">
        <f>SUMIFS(СВЦЭМ!$D$39:$D$782,СВЦЭМ!$A$39:$A$782,$A143,СВЦЭМ!$B$39:$B$782,E$119)+'СЕТ СН'!$I$11+СВЦЭМ!$D$10+'СЕТ СН'!$I$6-'СЕТ СН'!$I$23</f>
        <v>1263.6576009299999</v>
      </c>
      <c r="F143" s="36">
        <f>SUMIFS(СВЦЭМ!$D$39:$D$782,СВЦЭМ!$A$39:$A$782,$A143,СВЦЭМ!$B$39:$B$782,F$119)+'СЕТ СН'!$I$11+СВЦЭМ!$D$10+'СЕТ СН'!$I$6-'СЕТ СН'!$I$23</f>
        <v>1259.84053494</v>
      </c>
      <c r="G143" s="36">
        <f>SUMIFS(СВЦЭМ!$D$39:$D$782,СВЦЭМ!$A$39:$A$782,$A143,СВЦЭМ!$B$39:$B$782,G$119)+'СЕТ СН'!$I$11+СВЦЭМ!$D$10+'СЕТ СН'!$I$6-'СЕТ СН'!$I$23</f>
        <v>1268.9023425600001</v>
      </c>
      <c r="H143" s="36">
        <f>SUMIFS(СВЦЭМ!$D$39:$D$782,СВЦЭМ!$A$39:$A$782,$A143,СВЦЭМ!$B$39:$B$782,H$119)+'СЕТ СН'!$I$11+СВЦЭМ!$D$10+'СЕТ СН'!$I$6-'СЕТ СН'!$I$23</f>
        <v>1269.6689493599999</v>
      </c>
      <c r="I143" s="36">
        <f>SUMIFS(СВЦЭМ!$D$39:$D$782,СВЦЭМ!$A$39:$A$782,$A143,СВЦЭМ!$B$39:$B$782,I$119)+'СЕТ СН'!$I$11+СВЦЭМ!$D$10+'СЕТ СН'!$I$6-'СЕТ СН'!$I$23</f>
        <v>1181.0530911599999</v>
      </c>
      <c r="J143" s="36">
        <f>SUMIFS(СВЦЭМ!$D$39:$D$782,СВЦЭМ!$A$39:$A$782,$A143,СВЦЭМ!$B$39:$B$782,J$119)+'СЕТ СН'!$I$11+СВЦЭМ!$D$10+'СЕТ СН'!$I$6-'СЕТ СН'!$I$23</f>
        <v>1118.3033292800001</v>
      </c>
      <c r="K143" s="36">
        <f>SUMIFS(СВЦЭМ!$D$39:$D$782,СВЦЭМ!$A$39:$A$782,$A143,СВЦЭМ!$B$39:$B$782,K$119)+'СЕТ СН'!$I$11+СВЦЭМ!$D$10+'СЕТ СН'!$I$6-'СЕТ СН'!$I$23</f>
        <v>1128.3118925399999</v>
      </c>
      <c r="L143" s="36">
        <f>SUMIFS(СВЦЭМ!$D$39:$D$782,СВЦЭМ!$A$39:$A$782,$A143,СВЦЭМ!$B$39:$B$782,L$119)+'СЕТ СН'!$I$11+СВЦЭМ!$D$10+'СЕТ СН'!$I$6-'СЕТ СН'!$I$23</f>
        <v>1124.03960588</v>
      </c>
      <c r="M143" s="36">
        <f>SUMIFS(СВЦЭМ!$D$39:$D$782,СВЦЭМ!$A$39:$A$782,$A143,СВЦЭМ!$B$39:$B$782,M$119)+'СЕТ СН'!$I$11+СВЦЭМ!$D$10+'СЕТ СН'!$I$6-'СЕТ СН'!$I$23</f>
        <v>1129.4198306200001</v>
      </c>
      <c r="N143" s="36">
        <f>SUMIFS(СВЦЭМ!$D$39:$D$782,СВЦЭМ!$A$39:$A$782,$A143,СВЦЭМ!$B$39:$B$782,N$119)+'СЕТ СН'!$I$11+СВЦЭМ!$D$10+'СЕТ СН'!$I$6-'СЕТ СН'!$I$23</f>
        <v>1166.84033105</v>
      </c>
      <c r="O143" s="36">
        <f>SUMIFS(СВЦЭМ!$D$39:$D$782,СВЦЭМ!$A$39:$A$782,$A143,СВЦЭМ!$B$39:$B$782,O$119)+'СЕТ СН'!$I$11+СВЦЭМ!$D$10+'СЕТ СН'!$I$6-'СЕТ СН'!$I$23</f>
        <v>1229.8646912899999</v>
      </c>
      <c r="P143" s="36">
        <f>SUMIFS(СВЦЭМ!$D$39:$D$782,СВЦЭМ!$A$39:$A$782,$A143,СВЦЭМ!$B$39:$B$782,P$119)+'СЕТ СН'!$I$11+СВЦЭМ!$D$10+'СЕТ СН'!$I$6-'СЕТ СН'!$I$23</f>
        <v>1236.46913249</v>
      </c>
      <c r="Q143" s="36">
        <f>SUMIFS(СВЦЭМ!$D$39:$D$782,СВЦЭМ!$A$39:$A$782,$A143,СВЦЭМ!$B$39:$B$782,Q$119)+'СЕТ СН'!$I$11+СВЦЭМ!$D$10+'СЕТ СН'!$I$6-'СЕТ СН'!$I$23</f>
        <v>1232.3209714699999</v>
      </c>
      <c r="R143" s="36">
        <f>SUMIFS(СВЦЭМ!$D$39:$D$782,СВЦЭМ!$A$39:$A$782,$A143,СВЦЭМ!$B$39:$B$782,R$119)+'СЕТ СН'!$I$11+СВЦЭМ!$D$10+'СЕТ СН'!$I$6-'СЕТ СН'!$I$23</f>
        <v>1175.62126126</v>
      </c>
      <c r="S143" s="36">
        <f>SUMIFS(СВЦЭМ!$D$39:$D$782,СВЦЭМ!$A$39:$A$782,$A143,СВЦЭМ!$B$39:$B$782,S$119)+'СЕТ СН'!$I$11+СВЦЭМ!$D$10+'СЕТ СН'!$I$6-'СЕТ СН'!$I$23</f>
        <v>1129.0466737300001</v>
      </c>
      <c r="T143" s="36">
        <f>SUMIFS(СВЦЭМ!$D$39:$D$782,СВЦЭМ!$A$39:$A$782,$A143,СВЦЭМ!$B$39:$B$782,T$119)+'СЕТ СН'!$I$11+СВЦЭМ!$D$10+'СЕТ СН'!$I$6-'СЕТ СН'!$I$23</f>
        <v>1116.36139961</v>
      </c>
      <c r="U143" s="36">
        <f>SUMIFS(СВЦЭМ!$D$39:$D$782,СВЦЭМ!$A$39:$A$782,$A143,СВЦЭМ!$B$39:$B$782,U$119)+'СЕТ СН'!$I$11+СВЦЭМ!$D$10+'СЕТ СН'!$I$6-'СЕТ СН'!$I$23</f>
        <v>1124.4316750999999</v>
      </c>
      <c r="V143" s="36">
        <f>SUMIFS(СВЦЭМ!$D$39:$D$782,СВЦЭМ!$A$39:$A$782,$A143,СВЦЭМ!$B$39:$B$782,V$119)+'СЕТ СН'!$I$11+СВЦЭМ!$D$10+'СЕТ СН'!$I$6-'СЕТ СН'!$I$23</f>
        <v>1129.7836804900001</v>
      </c>
      <c r="W143" s="36">
        <f>SUMIFS(СВЦЭМ!$D$39:$D$782,СВЦЭМ!$A$39:$A$782,$A143,СВЦЭМ!$B$39:$B$782,W$119)+'СЕТ СН'!$I$11+СВЦЭМ!$D$10+'СЕТ СН'!$I$6-'СЕТ СН'!$I$23</f>
        <v>1129.7166230800001</v>
      </c>
      <c r="X143" s="36">
        <f>SUMIFS(СВЦЭМ!$D$39:$D$782,СВЦЭМ!$A$39:$A$782,$A143,СВЦЭМ!$B$39:$B$782,X$119)+'СЕТ СН'!$I$11+СВЦЭМ!$D$10+'СЕТ СН'!$I$6-'СЕТ СН'!$I$23</f>
        <v>1122.3534757699999</v>
      </c>
      <c r="Y143" s="36">
        <f>SUMIFS(СВЦЭМ!$D$39:$D$782,СВЦЭМ!$A$39:$A$782,$A143,СВЦЭМ!$B$39:$B$782,Y$119)+'СЕТ СН'!$I$11+СВЦЭМ!$D$10+'СЕТ СН'!$I$6-'СЕТ СН'!$I$23</f>
        <v>1086.4939084299999</v>
      </c>
    </row>
    <row r="144" spans="1:25" ht="15.75" x14ac:dyDescent="0.2">
      <c r="A144" s="35">
        <f t="shared" si="3"/>
        <v>44372</v>
      </c>
      <c r="B144" s="36">
        <f>SUMIFS(СВЦЭМ!$D$39:$D$782,СВЦЭМ!$A$39:$A$782,$A144,СВЦЭМ!$B$39:$B$782,B$119)+'СЕТ СН'!$I$11+СВЦЭМ!$D$10+'СЕТ СН'!$I$6-'СЕТ СН'!$I$23</f>
        <v>1143.61778291</v>
      </c>
      <c r="C144" s="36">
        <f>SUMIFS(СВЦЭМ!$D$39:$D$782,СВЦЭМ!$A$39:$A$782,$A144,СВЦЭМ!$B$39:$B$782,C$119)+'СЕТ СН'!$I$11+СВЦЭМ!$D$10+'СЕТ СН'!$I$6-'СЕТ СН'!$I$23</f>
        <v>1237.97467734</v>
      </c>
      <c r="D144" s="36">
        <f>SUMIFS(СВЦЭМ!$D$39:$D$782,СВЦЭМ!$A$39:$A$782,$A144,СВЦЭМ!$B$39:$B$782,D$119)+'СЕТ СН'!$I$11+СВЦЭМ!$D$10+'СЕТ СН'!$I$6-'СЕТ СН'!$I$23</f>
        <v>1275.3135296099999</v>
      </c>
      <c r="E144" s="36">
        <f>SUMIFS(СВЦЭМ!$D$39:$D$782,СВЦЭМ!$A$39:$A$782,$A144,СВЦЭМ!$B$39:$B$782,E$119)+'СЕТ СН'!$I$11+СВЦЭМ!$D$10+'СЕТ СН'!$I$6-'СЕТ СН'!$I$23</f>
        <v>1272.39240012</v>
      </c>
      <c r="F144" s="36">
        <f>SUMIFS(СВЦЭМ!$D$39:$D$782,СВЦЭМ!$A$39:$A$782,$A144,СВЦЭМ!$B$39:$B$782,F$119)+'СЕТ СН'!$I$11+СВЦЭМ!$D$10+'СЕТ СН'!$I$6-'СЕТ СН'!$I$23</f>
        <v>1273.7404483800001</v>
      </c>
      <c r="G144" s="36">
        <f>SUMIFS(СВЦЭМ!$D$39:$D$782,СВЦЭМ!$A$39:$A$782,$A144,СВЦЭМ!$B$39:$B$782,G$119)+'СЕТ СН'!$I$11+СВЦЭМ!$D$10+'СЕТ СН'!$I$6-'СЕТ СН'!$I$23</f>
        <v>1275.7358524700001</v>
      </c>
      <c r="H144" s="36">
        <f>SUMIFS(СВЦЭМ!$D$39:$D$782,СВЦЭМ!$A$39:$A$782,$A144,СВЦЭМ!$B$39:$B$782,H$119)+'СЕТ СН'!$I$11+СВЦЭМ!$D$10+'СЕТ СН'!$I$6-'СЕТ СН'!$I$23</f>
        <v>1274.9713201499999</v>
      </c>
      <c r="I144" s="36">
        <f>SUMIFS(СВЦЭМ!$D$39:$D$782,СВЦЭМ!$A$39:$A$782,$A144,СВЦЭМ!$B$39:$B$782,I$119)+'СЕТ СН'!$I$11+СВЦЭМ!$D$10+'СЕТ СН'!$I$6-'СЕТ СН'!$I$23</f>
        <v>1168.71979351</v>
      </c>
      <c r="J144" s="36">
        <f>SUMIFS(СВЦЭМ!$D$39:$D$782,СВЦЭМ!$A$39:$A$782,$A144,СВЦЭМ!$B$39:$B$782,J$119)+'СЕТ СН'!$I$11+СВЦЭМ!$D$10+'СЕТ СН'!$I$6-'СЕТ СН'!$I$23</f>
        <v>1109.7918956599999</v>
      </c>
      <c r="K144" s="36">
        <f>SUMIFS(СВЦЭМ!$D$39:$D$782,СВЦЭМ!$A$39:$A$782,$A144,СВЦЭМ!$B$39:$B$782,K$119)+'СЕТ СН'!$I$11+СВЦЭМ!$D$10+'СЕТ СН'!$I$6-'СЕТ СН'!$I$23</f>
        <v>1126.87091659</v>
      </c>
      <c r="L144" s="36">
        <f>SUMIFS(СВЦЭМ!$D$39:$D$782,СВЦЭМ!$A$39:$A$782,$A144,СВЦЭМ!$B$39:$B$782,L$119)+'СЕТ СН'!$I$11+СВЦЭМ!$D$10+'СЕТ СН'!$I$6-'СЕТ СН'!$I$23</f>
        <v>1120.1182688700001</v>
      </c>
      <c r="M144" s="36">
        <f>SUMIFS(СВЦЭМ!$D$39:$D$782,СВЦЭМ!$A$39:$A$782,$A144,СВЦЭМ!$B$39:$B$782,M$119)+'СЕТ СН'!$I$11+СВЦЭМ!$D$10+'СЕТ СН'!$I$6-'СЕТ СН'!$I$23</f>
        <v>1119.9568181299999</v>
      </c>
      <c r="N144" s="36">
        <f>SUMIFS(СВЦЭМ!$D$39:$D$782,СВЦЭМ!$A$39:$A$782,$A144,СВЦЭМ!$B$39:$B$782,N$119)+'СЕТ СН'!$I$11+СВЦЭМ!$D$10+'СЕТ СН'!$I$6-'СЕТ СН'!$I$23</f>
        <v>1170.40596876</v>
      </c>
      <c r="O144" s="36">
        <f>SUMIFS(СВЦЭМ!$D$39:$D$782,СВЦЭМ!$A$39:$A$782,$A144,СВЦЭМ!$B$39:$B$782,O$119)+'СЕТ СН'!$I$11+СВЦЭМ!$D$10+'СЕТ СН'!$I$6-'СЕТ СН'!$I$23</f>
        <v>1216.7040023699999</v>
      </c>
      <c r="P144" s="36">
        <f>SUMIFS(СВЦЭМ!$D$39:$D$782,СВЦЭМ!$A$39:$A$782,$A144,СВЦЭМ!$B$39:$B$782,P$119)+'СЕТ СН'!$I$11+СВЦЭМ!$D$10+'СЕТ СН'!$I$6-'СЕТ СН'!$I$23</f>
        <v>1224.34669663</v>
      </c>
      <c r="Q144" s="36">
        <f>SUMIFS(СВЦЭМ!$D$39:$D$782,СВЦЭМ!$A$39:$A$782,$A144,СВЦЭМ!$B$39:$B$782,Q$119)+'СЕТ СН'!$I$11+СВЦЭМ!$D$10+'СЕТ СН'!$I$6-'СЕТ СН'!$I$23</f>
        <v>1232.5996327600001</v>
      </c>
      <c r="R144" s="36">
        <f>SUMIFS(СВЦЭМ!$D$39:$D$782,СВЦЭМ!$A$39:$A$782,$A144,СВЦЭМ!$B$39:$B$782,R$119)+'СЕТ СН'!$I$11+СВЦЭМ!$D$10+'СЕТ СН'!$I$6-'СЕТ СН'!$I$23</f>
        <v>1198.78515472</v>
      </c>
      <c r="S144" s="36">
        <f>SUMIFS(СВЦЭМ!$D$39:$D$782,СВЦЭМ!$A$39:$A$782,$A144,СВЦЭМ!$B$39:$B$782,S$119)+'СЕТ СН'!$I$11+СВЦЭМ!$D$10+'СЕТ СН'!$I$6-'СЕТ СН'!$I$23</f>
        <v>1130.8704261799999</v>
      </c>
      <c r="T144" s="36">
        <f>SUMIFS(СВЦЭМ!$D$39:$D$782,СВЦЭМ!$A$39:$A$782,$A144,СВЦЭМ!$B$39:$B$782,T$119)+'СЕТ СН'!$I$11+СВЦЭМ!$D$10+'СЕТ СН'!$I$6-'СЕТ СН'!$I$23</f>
        <v>1114.8565027699999</v>
      </c>
      <c r="U144" s="36">
        <f>SUMIFS(СВЦЭМ!$D$39:$D$782,СВЦЭМ!$A$39:$A$782,$A144,СВЦЭМ!$B$39:$B$782,U$119)+'СЕТ СН'!$I$11+СВЦЭМ!$D$10+'СЕТ СН'!$I$6-'СЕТ СН'!$I$23</f>
        <v>1121.5082569399999</v>
      </c>
      <c r="V144" s="36">
        <f>SUMIFS(СВЦЭМ!$D$39:$D$782,СВЦЭМ!$A$39:$A$782,$A144,СВЦЭМ!$B$39:$B$782,V$119)+'СЕТ СН'!$I$11+СВЦЭМ!$D$10+'СЕТ СН'!$I$6-'СЕТ СН'!$I$23</f>
        <v>1122.3270861799999</v>
      </c>
      <c r="W144" s="36">
        <f>SUMIFS(СВЦЭМ!$D$39:$D$782,СВЦЭМ!$A$39:$A$782,$A144,СВЦЭМ!$B$39:$B$782,W$119)+'СЕТ СН'!$I$11+СВЦЭМ!$D$10+'СЕТ СН'!$I$6-'СЕТ СН'!$I$23</f>
        <v>1131.1432077899999</v>
      </c>
      <c r="X144" s="36">
        <f>SUMIFS(СВЦЭМ!$D$39:$D$782,СВЦЭМ!$A$39:$A$782,$A144,СВЦЭМ!$B$39:$B$782,X$119)+'СЕТ СН'!$I$11+СВЦЭМ!$D$10+'СЕТ СН'!$I$6-'СЕТ СН'!$I$23</f>
        <v>1115.57450911</v>
      </c>
      <c r="Y144" s="36">
        <f>SUMIFS(СВЦЭМ!$D$39:$D$782,СВЦЭМ!$A$39:$A$782,$A144,СВЦЭМ!$B$39:$B$782,Y$119)+'СЕТ СН'!$I$11+СВЦЭМ!$D$10+'СЕТ СН'!$I$6-'СЕТ СН'!$I$23</f>
        <v>1071.0021676700001</v>
      </c>
    </row>
    <row r="145" spans="1:27" ht="15.75" x14ac:dyDescent="0.2">
      <c r="A145" s="35">
        <f t="shared" si="3"/>
        <v>44373</v>
      </c>
      <c r="B145" s="36">
        <f>SUMIFS(СВЦЭМ!$D$39:$D$782,СВЦЭМ!$A$39:$A$782,$A145,СВЦЭМ!$B$39:$B$782,B$119)+'СЕТ СН'!$I$11+СВЦЭМ!$D$10+'СЕТ СН'!$I$6-'СЕТ СН'!$I$23</f>
        <v>1106.4626854599999</v>
      </c>
      <c r="C145" s="36">
        <f>SUMIFS(СВЦЭМ!$D$39:$D$782,СВЦЭМ!$A$39:$A$782,$A145,СВЦЭМ!$B$39:$B$782,C$119)+'СЕТ СН'!$I$11+СВЦЭМ!$D$10+'СЕТ СН'!$I$6-'СЕТ СН'!$I$23</f>
        <v>1199.06310353</v>
      </c>
      <c r="D145" s="36">
        <f>SUMIFS(СВЦЭМ!$D$39:$D$782,СВЦЭМ!$A$39:$A$782,$A145,СВЦЭМ!$B$39:$B$782,D$119)+'СЕТ СН'!$I$11+СВЦЭМ!$D$10+'СЕТ СН'!$I$6-'СЕТ СН'!$I$23</f>
        <v>1216.1512381299999</v>
      </c>
      <c r="E145" s="36">
        <f>SUMIFS(СВЦЭМ!$D$39:$D$782,СВЦЭМ!$A$39:$A$782,$A145,СВЦЭМ!$B$39:$B$782,E$119)+'СЕТ СН'!$I$11+СВЦЭМ!$D$10+'СЕТ СН'!$I$6-'СЕТ СН'!$I$23</f>
        <v>1216.1898516399999</v>
      </c>
      <c r="F145" s="36">
        <f>SUMIFS(СВЦЭМ!$D$39:$D$782,СВЦЭМ!$A$39:$A$782,$A145,СВЦЭМ!$B$39:$B$782,F$119)+'СЕТ СН'!$I$11+СВЦЭМ!$D$10+'СЕТ СН'!$I$6-'СЕТ СН'!$I$23</f>
        <v>1223.5554715799999</v>
      </c>
      <c r="G145" s="36">
        <f>SUMIFS(СВЦЭМ!$D$39:$D$782,СВЦЭМ!$A$39:$A$782,$A145,СВЦЭМ!$B$39:$B$782,G$119)+'СЕТ СН'!$I$11+СВЦЭМ!$D$10+'СЕТ СН'!$I$6-'СЕТ СН'!$I$23</f>
        <v>1213.8729004500001</v>
      </c>
      <c r="H145" s="36">
        <f>SUMIFS(СВЦЭМ!$D$39:$D$782,СВЦЭМ!$A$39:$A$782,$A145,СВЦЭМ!$B$39:$B$782,H$119)+'СЕТ СН'!$I$11+СВЦЭМ!$D$10+'СЕТ СН'!$I$6-'СЕТ СН'!$I$23</f>
        <v>1214.24067051</v>
      </c>
      <c r="I145" s="36">
        <f>SUMIFS(СВЦЭМ!$D$39:$D$782,СВЦЭМ!$A$39:$A$782,$A145,СВЦЭМ!$B$39:$B$782,I$119)+'СЕТ СН'!$I$11+СВЦЭМ!$D$10+'СЕТ СН'!$I$6-'СЕТ СН'!$I$23</f>
        <v>1190.1606053099999</v>
      </c>
      <c r="J145" s="36">
        <f>SUMIFS(СВЦЭМ!$D$39:$D$782,СВЦЭМ!$A$39:$A$782,$A145,СВЦЭМ!$B$39:$B$782,J$119)+'СЕТ СН'!$I$11+СВЦЭМ!$D$10+'СЕТ СН'!$I$6-'СЕТ СН'!$I$23</f>
        <v>1125.04284248</v>
      </c>
      <c r="K145" s="36">
        <f>SUMIFS(СВЦЭМ!$D$39:$D$782,СВЦЭМ!$A$39:$A$782,$A145,СВЦЭМ!$B$39:$B$782,K$119)+'СЕТ СН'!$I$11+СВЦЭМ!$D$10+'СЕТ СН'!$I$6-'СЕТ СН'!$I$23</f>
        <v>1089.0534573299999</v>
      </c>
      <c r="L145" s="36">
        <f>SUMIFS(СВЦЭМ!$D$39:$D$782,СВЦЭМ!$A$39:$A$782,$A145,СВЦЭМ!$B$39:$B$782,L$119)+'СЕТ СН'!$I$11+СВЦЭМ!$D$10+'СЕТ СН'!$I$6-'СЕТ СН'!$I$23</f>
        <v>1094.6263764400001</v>
      </c>
      <c r="M145" s="36">
        <f>SUMIFS(СВЦЭМ!$D$39:$D$782,СВЦЭМ!$A$39:$A$782,$A145,СВЦЭМ!$B$39:$B$782,M$119)+'СЕТ СН'!$I$11+СВЦЭМ!$D$10+'СЕТ СН'!$I$6-'СЕТ СН'!$I$23</f>
        <v>1112.39153229</v>
      </c>
      <c r="N145" s="36">
        <f>SUMIFS(СВЦЭМ!$D$39:$D$782,СВЦЭМ!$A$39:$A$782,$A145,СВЦЭМ!$B$39:$B$782,N$119)+'СЕТ СН'!$I$11+СВЦЭМ!$D$10+'СЕТ СН'!$I$6-'СЕТ СН'!$I$23</f>
        <v>1159.79911156</v>
      </c>
      <c r="O145" s="36">
        <f>SUMIFS(СВЦЭМ!$D$39:$D$782,СВЦЭМ!$A$39:$A$782,$A145,СВЦЭМ!$B$39:$B$782,O$119)+'СЕТ СН'!$I$11+СВЦЭМ!$D$10+'СЕТ СН'!$I$6-'СЕТ СН'!$I$23</f>
        <v>1167.9715132599999</v>
      </c>
      <c r="P145" s="36">
        <f>SUMIFS(СВЦЭМ!$D$39:$D$782,СВЦЭМ!$A$39:$A$782,$A145,СВЦЭМ!$B$39:$B$782,P$119)+'СЕТ СН'!$I$11+СВЦЭМ!$D$10+'СЕТ СН'!$I$6-'СЕТ СН'!$I$23</f>
        <v>1170.1444364700001</v>
      </c>
      <c r="Q145" s="36">
        <f>SUMIFS(СВЦЭМ!$D$39:$D$782,СВЦЭМ!$A$39:$A$782,$A145,СВЦЭМ!$B$39:$B$782,Q$119)+'СЕТ СН'!$I$11+СВЦЭМ!$D$10+'СЕТ СН'!$I$6-'СЕТ СН'!$I$23</f>
        <v>1169.6295554399999</v>
      </c>
      <c r="R145" s="36">
        <f>SUMIFS(СВЦЭМ!$D$39:$D$782,СВЦЭМ!$A$39:$A$782,$A145,СВЦЭМ!$B$39:$B$782,R$119)+'СЕТ СН'!$I$11+СВЦЭМ!$D$10+'СЕТ СН'!$I$6-'СЕТ СН'!$I$23</f>
        <v>1127.69554737</v>
      </c>
      <c r="S145" s="36">
        <f>SUMIFS(СВЦЭМ!$D$39:$D$782,СВЦЭМ!$A$39:$A$782,$A145,СВЦЭМ!$B$39:$B$782,S$119)+'СЕТ СН'!$I$11+СВЦЭМ!$D$10+'СЕТ СН'!$I$6-'СЕТ СН'!$I$23</f>
        <v>1096.95777077</v>
      </c>
      <c r="T145" s="36">
        <f>SUMIFS(СВЦЭМ!$D$39:$D$782,СВЦЭМ!$A$39:$A$782,$A145,СВЦЭМ!$B$39:$B$782,T$119)+'СЕТ СН'!$I$11+СВЦЭМ!$D$10+'СЕТ СН'!$I$6-'СЕТ СН'!$I$23</f>
        <v>1086.161042</v>
      </c>
      <c r="U145" s="36">
        <f>SUMIFS(СВЦЭМ!$D$39:$D$782,СВЦЭМ!$A$39:$A$782,$A145,СВЦЭМ!$B$39:$B$782,U$119)+'СЕТ СН'!$I$11+СВЦЭМ!$D$10+'СЕТ СН'!$I$6-'СЕТ СН'!$I$23</f>
        <v>1087.9204361699999</v>
      </c>
      <c r="V145" s="36">
        <f>SUMIFS(СВЦЭМ!$D$39:$D$782,СВЦЭМ!$A$39:$A$782,$A145,СВЦЭМ!$B$39:$B$782,V$119)+'СЕТ СН'!$I$11+СВЦЭМ!$D$10+'СЕТ СН'!$I$6-'СЕТ СН'!$I$23</f>
        <v>1085.4479357499999</v>
      </c>
      <c r="W145" s="36">
        <f>SUMIFS(СВЦЭМ!$D$39:$D$782,СВЦЭМ!$A$39:$A$782,$A145,СВЦЭМ!$B$39:$B$782,W$119)+'СЕТ СН'!$I$11+СВЦЭМ!$D$10+'СЕТ СН'!$I$6-'СЕТ СН'!$I$23</f>
        <v>1098.7679632899999</v>
      </c>
      <c r="X145" s="36">
        <f>SUMIFS(СВЦЭМ!$D$39:$D$782,СВЦЭМ!$A$39:$A$782,$A145,СВЦЭМ!$B$39:$B$782,X$119)+'СЕТ СН'!$I$11+СВЦЭМ!$D$10+'СЕТ СН'!$I$6-'СЕТ СН'!$I$23</f>
        <v>1088.33436897</v>
      </c>
      <c r="Y145" s="36">
        <f>SUMIFS(СВЦЭМ!$D$39:$D$782,СВЦЭМ!$A$39:$A$782,$A145,СВЦЭМ!$B$39:$B$782,Y$119)+'СЕТ СН'!$I$11+СВЦЭМ!$D$10+'СЕТ СН'!$I$6-'СЕТ СН'!$I$23</f>
        <v>1046.9524765199999</v>
      </c>
    </row>
    <row r="146" spans="1:27" ht="15.75" x14ac:dyDescent="0.2">
      <c r="A146" s="35">
        <f t="shared" si="3"/>
        <v>44374</v>
      </c>
      <c r="B146" s="36">
        <f>SUMIFS(СВЦЭМ!$D$39:$D$782,СВЦЭМ!$A$39:$A$782,$A146,СВЦЭМ!$B$39:$B$782,B$119)+'СЕТ СН'!$I$11+СВЦЭМ!$D$10+'СЕТ СН'!$I$6-'СЕТ СН'!$I$23</f>
        <v>1067.90491271</v>
      </c>
      <c r="C146" s="36">
        <f>SUMIFS(СВЦЭМ!$D$39:$D$782,СВЦЭМ!$A$39:$A$782,$A146,СВЦЭМ!$B$39:$B$782,C$119)+'СЕТ СН'!$I$11+СВЦЭМ!$D$10+'СЕТ СН'!$I$6-'СЕТ СН'!$I$23</f>
        <v>1122.1677001799999</v>
      </c>
      <c r="D146" s="36">
        <f>SUMIFS(СВЦЭМ!$D$39:$D$782,СВЦЭМ!$A$39:$A$782,$A146,СВЦЭМ!$B$39:$B$782,D$119)+'СЕТ СН'!$I$11+СВЦЭМ!$D$10+'СЕТ СН'!$I$6-'СЕТ СН'!$I$23</f>
        <v>1192.0629207899999</v>
      </c>
      <c r="E146" s="36">
        <f>SUMIFS(СВЦЭМ!$D$39:$D$782,СВЦЭМ!$A$39:$A$782,$A146,СВЦЭМ!$B$39:$B$782,E$119)+'СЕТ СН'!$I$11+СВЦЭМ!$D$10+'СЕТ СН'!$I$6-'СЕТ СН'!$I$23</f>
        <v>1211.2840450799999</v>
      </c>
      <c r="F146" s="36">
        <f>SUMIFS(СВЦЭМ!$D$39:$D$782,СВЦЭМ!$A$39:$A$782,$A146,СВЦЭМ!$B$39:$B$782,F$119)+'СЕТ СН'!$I$11+СВЦЭМ!$D$10+'СЕТ СН'!$I$6-'СЕТ СН'!$I$23</f>
        <v>1216.1412623199999</v>
      </c>
      <c r="G146" s="36">
        <f>SUMIFS(СВЦЭМ!$D$39:$D$782,СВЦЭМ!$A$39:$A$782,$A146,СВЦЭМ!$B$39:$B$782,G$119)+'СЕТ СН'!$I$11+СВЦЭМ!$D$10+'СЕТ СН'!$I$6-'СЕТ СН'!$I$23</f>
        <v>1214.56740425</v>
      </c>
      <c r="H146" s="36">
        <f>SUMIFS(СВЦЭМ!$D$39:$D$782,СВЦЭМ!$A$39:$A$782,$A146,СВЦЭМ!$B$39:$B$782,H$119)+'СЕТ СН'!$I$11+СВЦЭМ!$D$10+'СЕТ СН'!$I$6-'СЕТ СН'!$I$23</f>
        <v>1196.0931272</v>
      </c>
      <c r="I146" s="36">
        <f>SUMIFS(СВЦЭМ!$D$39:$D$782,СВЦЭМ!$A$39:$A$782,$A146,СВЦЭМ!$B$39:$B$782,I$119)+'СЕТ СН'!$I$11+СВЦЭМ!$D$10+'СЕТ СН'!$I$6-'СЕТ СН'!$I$23</f>
        <v>1116.00166756</v>
      </c>
      <c r="J146" s="36">
        <f>SUMIFS(СВЦЭМ!$D$39:$D$782,СВЦЭМ!$A$39:$A$782,$A146,СВЦЭМ!$B$39:$B$782,J$119)+'СЕТ СН'!$I$11+СВЦЭМ!$D$10+'СЕТ СН'!$I$6-'СЕТ СН'!$I$23</f>
        <v>1068.4290117400001</v>
      </c>
      <c r="K146" s="36">
        <f>SUMIFS(СВЦЭМ!$D$39:$D$782,СВЦЭМ!$A$39:$A$782,$A146,СВЦЭМ!$B$39:$B$782,K$119)+'СЕТ СН'!$I$11+СВЦЭМ!$D$10+'СЕТ СН'!$I$6-'СЕТ СН'!$I$23</f>
        <v>1065.5211718</v>
      </c>
      <c r="L146" s="36">
        <f>SUMIFS(СВЦЭМ!$D$39:$D$782,СВЦЭМ!$A$39:$A$782,$A146,СВЦЭМ!$B$39:$B$782,L$119)+'СЕТ СН'!$I$11+СВЦЭМ!$D$10+'СЕТ СН'!$I$6-'СЕТ СН'!$I$23</f>
        <v>1055.16781844</v>
      </c>
      <c r="M146" s="36">
        <f>SUMIFS(СВЦЭМ!$D$39:$D$782,СВЦЭМ!$A$39:$A$782,$A146,СВЦЭМ!$B$39:$B$782,M$119)+'СЕТ СН'!$I$11+СВЦЭМ!$D$10+'СЕТ СН'!$I$6-'СЕТ СН'!$I$23</f>
        <v>1077.35416362</v>
      </c>
      <c r="N146" s="36">
        <f>SUMIFS(СВЦЭМ!$D$39:$D$782,СВЦЭМ!$A$39:$A$782,$A146,СВЦЭМ!$B$39:$B$782,N$119)+'СЕТ СН'!$I$11+СВЦЭМ!$D$10+'СЕТ СН'!$I$6-'СЕТ СН'!$I$23</f>
        <v>1140.0517354399999</v>
      </c>
      <c r="O146" s="36">
        <f>SUMIFS(СВЦЭМ!$D$39:$D$782,СВЦЭМ!$A$39:$A$782,$A146,СВЦЭМ!$B$39:$B$782,O$119)+'СЕТ СН'!$I$11+СВЦЭМ!$D$10+'СЕТ СН'!$I$6-'СЕТ СН'!$I$23</f>
        <v>1193.2362296199999</v>
      </c>
      <c r="P146" s="36">
        <f>SUMIFS(СВЦЭМ!$D$39:$D$782,СВЦЭМ!$A$39:$A$782,$A146,СВЦЭМ!$B$39:$B$782,P$119)+'СЕТ СН'!$I$11+СВЦЭМ!$D$10+'СЕТ СН'!$I$6-'СЕТ СН'!$I$23</f>
        <v>1200.61319153</v>
      </c>
      <c r="Q146" s="36">
        <f>SUMIFS(СВЦЭМ!$D$39:$D$782,СВЦЭМ!$A$39:$A$782,$A146,СВЦЭМ!$B$39:$B$782,Q$119)+'СЕТ СН'!$I$11+СВЦЭМ!$D$10+'СЕТ СН'!$I$6-'СЕТ СН'!$I$23</f>
        <v>1202.00918697</v>
      </c>
      <c r="R146" s="36">
        <f>SUMIFS(СВЦЭМ!$D$39:$D$782,СВЦЭМ!$A$39:$A$782,$A146,СВЦЭМ!$B$39:$B$782,R$119)+'СЕТ СН'!$I$11+СВЦЭМ!$D$10+'СЕТ СН'!$I$6-'СЕТ СН'!$I$23</f>
        <v>1163.0598736100001</v>
      </c>
      <c r="S146" s="36">
        <f>SUMIFS(СВЦЭМ!$D$39:$D$782,СВЦЭМ!$A$39:$A$782,$A146,СВЦЭМ!$B$39:$B$782,S$119)+'СЕТ СН'!$I$11+СВЦЭМ!$D$10+'СЕТ СН'!$I$6-'СЕТ СН'!$I$23</f>
        <v>1103.4152463099999</v>
      </c>
      <c r="T146" s="36">
        <f>SUMIFS(СВЦЭМ!$D$39:$D$782,СВЦЭМ!$A$39:$A$782,$A146,СВЦЭМ!$B$39:$B$782,T$119)+'СЕТ СН'!$I$11+СВЦЭМ!$D$10+'СЕТ СН'!$I$6-'СЕТ СН'!$I$23</f>
        <v>1065.8401426200001</v>
      </c>
      <c r="U146" s="36">
        <f>SUMIFS(СВЦЭМ!$D$39:$D$782,СВЦЭМ!$A$39:$A$782,$A146,СВЦЭМ!$B$39:$B$782,U$119)+'СЕТ СН'!$I$11+СВЦЭМ!$D$10+'СЕТ СН'!$I$6-'СЕТ СН'!$I$23</f>
        <v>1058.4433571100001</v>
      </c>
      <c r="V146" s="36">
        <f>SUMIFS(СВЦЭМ!$D$39:$D$782,СВЦЭМ!$A$39:$A$782,$A146,СВЦЭМ!$B$39:$B$782,V$119)+'СЕТ СН'!$I$11+СВЦЭМ!$D$10+'СЕТ СН'!$I$6-'СЕТ СН'!$I$23</f>
        <v>1042.30102977</v>
      </c>
      <c r="W146" s="36">
        <f>SUMIFS(СВЦЭМ!$D$39:$D$782,СВЦЭМ!$A$39:$A$782,$A146,СВЦЭМ!$B$39:$B$782,W$119)+'СЕТ СН'!$I$11+СВЦЭМ!$D$10+'СЕТ СН'!$I$6-'СЕТ СН'!$I$23</f>
        <v>1043.13380441</v>
      </c>
      <c r="X146" s="36">
        <f>SUMIFS(СВЦЭМ!$D$39:$D$782,СВЦЭМ!$A$39:$A$782,$A146,СВЦЭМ!$B$39:$B$782,X$119)+'СЕТ СН'!$I$11+СВЦЭМ!$D$10+'СЕТ СН'!$I$6-'СЕТ СН'!$I$23</f>
        <v>1040.72272759</v>
      </c>
      <c r="Y146" s="36">
        <f>SUMIFS(СВЦЭМ!$D$39:$D$782,СВЦЭМ!$A$39:$A$782,$A146,СВЦЭМ!$B$39:$B$782,Y$119)+'СЕТ СН'!$I$11+СВЦЭМ!$D$10+'СЕТ СН'!$I$6-'СЕТ СН'!$I$23</f>
        <v>1043.5098781199999</v>
      </c>
    </row>
    <row r="147" spans="1:27" ht="15.75" x14ac:dyDescent="0.2">
      <c r="A147" s="35">
        <f t="shared" si="3"/>
        <v>44375</v>
      </c>
      <c r="B147" s="36">
        <f>SUMIFS(СВЦЭМ!$D$39:$D$782,СВЦЭМ!$A$39:$A$782,$A147,СВЦЭМ!$B$39:$B$782,B$119)+'СЕТ СН'!$I$11+СВЦЭМ!$D$10+'СЕТ СН'!$I$6-'СЕТ СН'!$I$23</f>
        <v>1089.7955185200001</v>
      </c>
      <c r="C147" s="36">
        <f>SUMIFS(СВЦЭМ!$D$39:$D$782,СВЦЭМ!$A$39:$A$782,$A147,СВЦЭМ!$B$39:$B$782,C$119)+'СЕТ СН'!$I$11+СВЦЭМ!$D$10+'СЕТ СН'!$I$6-'СЕТ СН'!$I$23</f>
        <v>1168.4416092500001</v>
      </c>
      <c r="D147" s="36">
        <f>SUMIFS(СВЦЭМ!$D$39:$D$782,СВЦЭМ!$A$39:$A$782,$A147,СВЦЭМ!$B$39:$B$782,D$119)+'СЕТ СН'!$I$11+СВЦЭМ!$D$10+'СЕТ СН'!$I$6-'СЕТ СН'!$I$23</f>
        <v>1180.29314961</v>
      </c>
      <c r="E147" s="36">
        <f>SUMIFS(СВЦЭМ!$D$39:$D$782,СВЦЭМ!$A$39:$A$782,$A147,СВЦЭМ!$B$39:$B$782,E$119)+'СЕТ СН'!$I$11+СВЦЭМ!$D$10+'СЕТ СН'!$I$6-'СЕТ СН'!$I$23</f>
        <v>1192.40169081</v>
      </c>
      <c r="F147" s="36">
        <f>SUMIFS(СВЦЭМ!$D$39:$D$782,СВЦЭМ!$A$39:$A$782,$A147,СВЦЭМ!$B$39:$B$782,F$119)+'СЕТ СН'!$I$11+СВЦЭМ!$D$10+'СЕТ СН'!$I$6-'СЕТ СН'!$I$23</f>
        <v>1190.92021125</v>
      </c>
      <c r="G147" s="36">
        <f>SUMIFS(СВЦЭМ!$D$39:$D$782,СВЦЭМ!$A$39:$A$782,$A147,СВЦЭМ!$B$39:$B$782,G$119)+'СЕТ СН'!$I$11+СВЦЭМ!$D$10+'СЕТ СН'!$I$6-'СЕТ СН'!$I$23</f>
        <v>1177.6691465199999</v>
      </c>
      <c r="H147" s="36">
        <f>SUMIFS(СВЦЭМ!$D$39:$D$782,СВЦЭМ!$A$39:$A$782,$A147,СВЦЭМ!$B$39:$B$782,H$119)+'СЕТ СН'!$I$11+СВЦЭМ!$D$10+'СЕТ СН'!$I$6-'СЕТ СН'!$I$23</f>
        <v>1180.09793064</v>
      </c>
      <c r="I147" s="36">
        <f>SUMIFS(СВЦЭМ!$D$39:$D$782,СВЦЭМ!$A$39:$A$782,$A147,СВЦЭМ!$B$39:$B$782,I$119)+'СЕТ СН'!$I$11+СВЦЭМ!$D$10+'СЕТ СН'!$I$6-'СЕТ СН'!$I$23</f>
        <v>1226.6596729400001</v>
      </c>
      <c r="J147" s="36">
        <f>SUMIFS(СВЦЭМ!$D$39:$D$782,СВЦЭМ!$A$39:$A$782,$A147,СВЦЭМ!$B$39:$B$782,J$119)+'СЕТ СН'!$I$11+СВЦЭМ!$D$10+'СЕТ СН'!$I$6-'СЕТ СН'!$I$23</f>
        <v>1159.7454385199999</v>
      </c>
      <c r="K147" s="36">
        <f>SUMIFS(СВЦЭМ!$D$39:$D$782,СВЦЭМ!$A$39:$A$782,$A147,СВЦЭМ!$B$39:$B$782,K$119)+'СЕТ СН'!$I$11+СВЦЭМ!$D$10+'СЕТ СН'!$I$6-'СЕТ СН'!$I$23</f>
        <v>1117.81894908</v>
      </c>
      <c r="L147" s="36">
        <f>SUMIFS(СВЦЭМ!$D$39:$D$782,СВЦЭМ!$A$39:$A$782,$A147,СВЦЭМ!$B$39:$B$782,L$119)+'СЕТ СН'!$I$11+СВЦЭМ!$D$10+'СЕТ СН'!$I$6-'СЕТ СН'!$I$23</f>
        <v>1087.09115604</v>
      </c>
      <c r="M147" s="36">
        <f>SUMIFS(СВЦЭМ!$D$39:$D$782,СВЦЭМ!$A$39:$A$782,$A147,СВЦЭМ!$B$39:$B$782,M$119)+'СЕТ СН'!$I$11+СВЦЭМ!$D$10+'СЕТ СН'!$I$6-'СЕТ СН'!$I$23</f>
        <v>1121.12789423</v>
      </c>
      <c r="N147" s="36">
        <f>SUMIFS(СВЦЭМ!$D$39:$D$782,СВЦЭМ!$A$39:$A$782,$A147,СВЦЭМ!$B$39:$B$782,N$119)+'СЕТ СН'!$I$11+СВЦЭМ!$D$10+'СЕТ СН'!$I$6-'СЕТ СН'!$I$23</f>
        <v>1190.7320970399999</v>
      </c>
      <c r="O147" s="36">
        <f>SUMIFS(СВЦЭМ!$D$39:$D$782,СВЦЭМ!$A$39:$A$782,$A147,СВЦЭМ!$B$39:$B$782,O$119)+'СЕТ СН'!$I$11+СВЦЭМ!$D$10+'СЕТ СН'!$I$6-'СЕТ СН'!$I$23</f>
        <v>1221.7721879999999</v>
      </c>
      <c r="P147" s="36">
        <f>SUMIFS(СВЦЭМ!$D$39:$D$782,СВЦЭМ!$A$39:$A$782,$A147,СВЦЭМ!$B$39:$B$782,P$119)+'СЕТ СН'!$I$11+СВЦЭМ!$D$10+'СЕТ СН'!$I$6-'СЕТ СН'!$I$23</f>
        <v>1226.0733098999999</v>
      </c>
      <c r="Q147" s="36">
        <f>SUMIFS(СВЦЭМ!$D$39:$D$782,СВЦЭМ!$A$39:$A$782,$A147,СВЦЭМ!$B$39:$B$782,Q$119)+'СЕТ СН'!$I$11+СВЦЭМ!$D$10+'СЕТ СН'!$I$6-'СЕТ СН'!$I$23</f>
        <v>1219.07465566</v>
      </c>
      <c r="R147" s="36">
        <f>SUMIFS(СВЦЭМ!$D$39:$D$782,СВЦЭМ!$A$39:$A$782,$A147,СВЦЭМ!$B$39:$B$782,R$119)+'СЕТ СН'!$I$11+СВЦЭМ!$D$10+'СЕТ СН'!$I$6-'СЕТ СН'!$I$23</f>
        <v>1183.7965727999999</v>
      </c>
      <c r="S147" s="36">
        <f>SUMIFS(СВЦЭМ!$D$39:$D$782,СВЦЭМ!$A$39:$A$782,$A147,СВЦЭМ!$B$39:$B$782,S$119)+'СЕТ СН'!$I$11+СВЦЭМ!$D$10+'СЕТ СН'!$I$6-'СЕТ СН'!$I$23</f>
        <v>1142.74810069</v>
      </c>
      <c r="T147" s="36">
        <f>SUMIFS(СВЦЭМ!$D$39:$D$782,СВЦЭМ!$A$39:$A$782,$A147,СВЦЭМ!$B$39:$B$782,T$119)+'СЕТ СН'!$I$11+СВЦЭМ!$D$10+'СЕТ СН'!$I$6-'СЕТ СН'!$I$23</f>
        <v>1083.89862088</v>
      </c>
      <c r="U147" s="36">
        <f>SUMIFS(СВЦЭМ!$D$39:$D$782,СВЦЭМ!$A$39:$A$782,$A147,СВЦЭМ!$B$39:$B$782,U$119)+'СЕТ СН'!$I$11+СВЦЭМ!$D$10+'СЕТ СН'!$I$6-'СЕТ СН'!$I$23</f>
        <v>1090.4803701000001</v>
      </c>
      <c r="V147" s="36">
        <f>SUMIFS(СВЦЭМ!$D$39:$D$782,СВЦЭМ!$A$39:$A$782,$A147,СВЦЭМ!$B$39:$B$782,V$119)+'СЕТ СН'!$I$11+СВЦЭМ!$D$10+'СЕТ СН'!$I$6-'СЕТ СН'!$I$23</f>
        <v>1066.6967900299999</v>
      </c>
      <c r="W147" s="36">
        <f>SUMIFS(СВЦЭМ!$D$39:$D$782,СВЦЭМ!$A$39:$A$782,$A147,СВЦЭМ!$B$39:$B$782,W$119)+'СЕТ СН'!$I$11+СВЦЭМ!$D$10+'СЕТ СН'!$I$6-'СЕТ СН'!$I$23</f>
        <v>1076.264308</v>
      </c>
      <c r="X147" s="36">
        <f>SUMIFS(СВЦЭМ!$D$39:$D$782,СВЦЭМ!$A$39:$A$782,$A147,СВЦЭМ!$B$39:$B$782,X$119)+'СЕТ СН'!$I$11+СВЦЭМ!$D$10+'СЕТ СН'!$I$6-'СЕТ СН'!$I$23</f>
        <v>1088.26012139</v>
      </c>
      <c r="Y147" s="36">
        <f>SUMIFS(СВЦЭМ!$D$39:$D$782,СВЦЭМ!$A$39:$A$782,$A147,СВЦЭМ!$B$39:$B$782,Y$119)+'СЕТ СН'!$I$11+СВЦЭМ!$D$10+'СЕТ СН'!$I$6-'СЕТ СН'!$I$23</f>
        <v>1131.1924825599999</v>
      </c>
    </row>
    <row r="148" spans="1:27" ht="15.75" x14ac:dyDescent="0.2">
      <c r="A148" s="35">
        <f t="shared" si="3"/>
        <v>44376</v>
      </c>
      <c r="B148" s="36">
        <f>SUMIFS(СВЦЭМ!$D$39:$D$782,СВЦЭМ!$A$39:$A$782,$A148,СВЦЭМ!$B$39:$B$782,B$119)+'СЕТ СН'!$I$11+СВЦЭМ!$D$10+'СЕТ СН'!$I$6-'СЕТ СН'!$I$23</f>
        <v>1124.4540487199999</v>
      </c>
      <c r="C148" s="36">
        <f>SUMIFS(СВЦЭМ!$D$39:$D$782,СВЦЭМ!$A$39:$A$782,$A148,СВЦЭМ!$B$39:$B$782,C$119)+'СЕТ СН'!$I$11+СВЦЭМ!$D$10+'СЕТ СН'!$I$6-'СЕТ СН'!$I$23</f>
        <v>1161.03714425</v>
      </c>
      <c r="D148" s="36">
        <f>SUMIFS(СВЦЭМ!$D$39:$D$782,СВЦЭМ!$A$39:$A$782,$A148,СВЦЭМ!$B$39:$B$782,D$119)+'СЕТ СН'!$I$11+СВЦЭМ!$D$10+'СЕТ СН'!$I$6-'СЕТ СН'!$I$23</f>
        <v>1174.2441947299999</v>
      </c>
      <c r="E148" s="36">
        <f>SUMIFS(СВЦЭМ!$D$39:$D$782,СВЦЭМ!$A$39:$A$782,$A148,СВЦЭМ!$B$39:$B$782,E$119)+'СЕТ СН'!$I$11+СВЦЭМ!$D$10+'СЕТ СН'!$I$6-'СЕТ СН'!$I$23</f>
        <v>1191.4109614500001</v>
      </c>
      <c r="F148" s="36">
        <f>SUMIFS(СВЦЭМ!$D$39:$D$782,СВЦЭМ!$A$39:$A$782,$A148,СВЦЭМ!$B$39:$B$782,F$119)+'СЕТ СН'!$I$11+СВЦЭМ!$D$10+'СЕТ СН'!$I$6-'СЕТ СН'!$I$23</f>
        <v>1191.02194936</v>
      </c>
      <c r="G148" s="36">
        <f>SUMIFS(СВЦЭМ!$D$39:$D$782,СВЦЭМ!$A$39:$A$782,$A148,СВЦЭМ!$B$39:$B$782,G$119)+'СЕТ СН'!$I$11+СВЦЭМ!$D$10+'СЕТ СН'!$I$6-'СЕТ СН'!$I$23</f>
        <v>1182.6324434799999</v>
      </c>
      <c r="H148" s="36">
        <f>SUMIFS(СВЦЭМ!$D$39:$D$782,СВЦЭМ!$A$39:$A$782,$A148,СВЦЭМ!$B$39:$B$782,H$119)+'СЕТ СН'!$I$11+СВЦЭМ!$D$10+'СЕТ СН'!$I$6-'СЕТ СН'!$I$23</f>
        <v>1174.8380946299999</v>
      </c>
      <c r="I148" s="36">
        <f>SUMIFS(СВЦЭМ!$D$39:$D$782,СВЦЭМ!$A$39:$A$782,$A148,СВЦЭМ!$B$39:$B$782,I$119)+'СЕТ СН'!$I$11+СВЦЭМ!$D$10+'СЕТ СН'!$I$6-'СЕТ СН'!$I$23</f>
        <v>1210.46650985</v>
      </c>
      <c r="J148" s="36">
        <f>SUMIFS(СВЦЭМ!$D$39:$D$782,СВЦЭМ!$A$39:$A$782,$A148,СВЦЭМ!$B$39:$B$782,J$119)+'СЕТ СН'!$I$11+СВЦЭМ!$D$10+'СЕТ СН'!$I$6-'СЕТ СН'!$I$23</f>
        <v>1152.1363776599999</v>
      </c>
      <c r="K148" s="36">
        <f>SUMIFS(СВЦЭМ!$D$39:$D$782,СВЦЭМ!$A$39:$A$782,$A148,СВЦЭМ!$B$39:$B$782,K$119)+'СЕТ СН'!$I$11+СВЦЭМ!$D$10+'СЕТ СН'!$I$6-'СЕТ СН'!$I$23</f>
        <v>1115.2954050599999</v>
      </c>
      <c r="L148" s="36">
        <f>SUMIFS(СВЦЭМ!$D$39:$D$782,СВЦЭМ!$A$39:$A$782,$A148,СВЦЭМ!$B$39:$B$782,L$119)+'СЕТ СН'!$I$11+СВЦЭМ!$D$10+'СЕТ СН'!$I$6-'СЕТ СН'!$I$23</f>
        <v>1085.86698574</v>
      </c>
      <c r="M148" s="36">
        <f>SUMIFS(СВЦЭМ!$D$39:$D$782,СВЦЭМ!$A$39:$A$782,$A148,СВЦЭМ!$B$39:$B$782,M$119)+'СЕТ СН'!$I$11+СВЦЭМ!$D$10+'СЕТ СН'!$I$6-'СЕТ СН'!$I$23</f>
        <v>1113.26011844</v>
      </c>
      <c r="N148" s="36">
        <f>SUMIFS(СВЦЭМ!$D$39:$D$782,СВЦЭМ!$A$39:$A$782,$A148,СВЦЭМ!$B$39:$B$782,N$119)+'СЕТ СН'!$I$11+СВЦЭМ!$D$10+'СЕТ СН'!$I$6-'СЕТ СН'!$I$23</f>
        <v>1184.6041604699999</v>
      </c>
      <c r="O148" s="36">
        <f>SUMIFS(СВЦЭМ!$D$39:$D$782,СВЦЭМ!$A$39:$A$782,$A148,СВЦЭМ!$B$39:$B$782,O$119)+'СЕТ СН'!$I$11+СВЦЭМ!$D$10+'СЕТ СН'!$I$6-'СЕТ СН'!$I$23</f>
        <v>1224.5027554999999</v>
      </c>
      <c r="P148" s="36">
        <f>SUMIFS(СВЦЭМ!$D$39:$D$782,СВЦЭМ!$A$39:$A$782,$A148,СВЦЭМ!$B$39:$B$782,P$119)+'СЕТ СН'!$I$11+СВЦЭМ!$D$10+'СЕТ СН'!$I$6-'СЕТ СН'!$I$23</f>
        <v>1231.0828246199999</v>
      </c>
      <c r="Q148" s="36">
        <f>SUMIFS(СВЦЭМ!$D$39:$D$782,СВЦЭМ!$A$39:$A$782,$A148,СВЦЭМ!$B$39:$B$782,Q$119)+'СЕТ СН'!$I$11+СВЦЭМ!$D$10+'СЕТ СН'!$I$6-'СЕТ СН'!$I$23</f>
        <v>1222.41290144</v>
      </c>
      <c r="R148" s="36">
        <f>SUMIFS(СВЦЭМ!$D$39:$D$782,СВЦЭМ!$A$39:$A$782,$A148,СВЦЭМ!$B$39:$B$782,R$119)+'СЕТ СН'!$I$11+СВЦЭМ!$D$10+'СЕТ СН'!$I$6-'СЕТ СН'!$I$23</f>
        <v>1193.1024859500001</v>
      </c>
      <c r="S148" s="36">
        <f>SUMIFS(СВЦЭМ!$D$39:$D$782,СВЦЭМ!$A$39:$A$782,$A148,СВЦЭМ!$B$39:$B$782,S$119)+'СЕТ СН'!$I$11+СВЦЭМ!$D$10+'СЕТ СН'!$I$6-'СЕТ СН'!$I$23</f>
        <v>1146.8091234599999</v>
      </c>
      <c r="T148" s="36">
        <f>SUMIFS(СВЦЭМ!$D$39:$D$782,СВЦЭМ!$A$39:$A$782,$A148,СВЦЭМ!$B$39:$B$782,T$119)+'СЕТ СН'!$I$11+СВЦЭМ!$D$10+'СЕТ СН'!$I$6-'СЕТ СН'!$I$23</f>
        <v>1096.35088608</v>
      </c>
      <c r="U148" s="36">
        <f>SUMIFS(СВЦЭМ!$D$39:$D$782,СВЦЭМ!$A$39:$A$782,$A148,СВЦЭМ!$B$39:$B$782,U$119)+'СЕТ СН'!$I$11+СВЦЭМ!$D$10+'СЕТ СН'!$I$6-'СЕТ СН'!$I$23</f>
        <v>1093.8338113899999</v>
      </c>
      <c r="V148" s="36">
        <f>SUMIFS(СВЦЭМ!$D$39:$D$782,СВЦЭМ!$A$39:$A$782,$A148,СВЦЭМ!$B$39:$B$782,V$119)+'СЕТ СН'!$I$11+СВЦЭМ!$D$10+'СЕТ СН'!$I$6-'СЕТ СН'!$I$23</f>
        <v>1067.3351811699999</v>
      </c>
      <c r="W148" s="36">
        <f>SUMIFS(СВЦЭМ!$D$39:$D$782,СВЦЭМ!$A$39:$A$782,$A148,СВЦЭМ!$B$39:$B$782,W$119)+'СЕТ СН'!$I$11+СВЦЭМ!$D$10+'СЕТ СН'!$I$6-'СЕТ СН'!$I$23</f>
        <v>1076.94243431</v>
      </c>
      <c r="X148" s="36">
        <f>SUMIFS(СВЦЭМ!$D$39:$D$782,СВЦЭМ!$A$39:$A$782,$A148,СВЦЭМ!$B$39:$B$782,X$119)+'СЕТ СН'!$I$11+СВЦЭМ!$D$10+'СЕТ СН'!$I$6-'СЕТ СН'!$I$23</f>
        <v>1090.0959258</v>
      </c>
      <c r="Y148" s="36">
        <f>SUMIFS(СВЦЭМ!$D$39:$D$782,СВЦЭМ!$A$39:$A$782,$A148,СВЦЭМ!$B$39:$B$782,Y$119)+'СЕТ СН'!$I$11+СВЦЭМ!$D$10+'СЕТ СН'!$I$6-'СЕТ СН'!$I$23</f>
        <v>1125.55545588</v>
      </c>
    </row>
    <row r="149" spans="1:27" ht="15.75" x14ac:dyDescent="0.2">
      <c r="A149" s="35">
        <f t="shared" si="3"/>
        <v>44377</v>
      </c>
      <c r="B149" s="36">
        <f>SUMIFS(СВЦЭМ!$D$39:$D$782,СВЦЭМ!$A$39:$A$782,$A149,СВЦЭМ!$B$39:$B$782,B$119)+'СЕТ СН'!$I$11+СВЦЭМ!$D$10+'СЕТ СН'!$I$6-'СЕТ СН'!$I$23</f>
        <v>1127.8208116399999</v>
      </c>
      <c r="C149" s="36">
        <f>SUMIFS(СВЦЭМ!$D$39:$D$782,СВЦЭМ!$A$39:$A$782,$A149,СВЦЭМ!$B$39:$B$782,C$119)+'СЕТ СН'!$I$11+СВЦЭМ!$D$10+'СЕТ СН'!$I$6-'СЕТ СН'!$I$23</f>
        <v>1221.8621838199999</v>
      </c>
      <c r="D149" s="36">
        <f>SUMIFS(СВЦЭМ!$D$39:$D$782,СВЦЭМ!$A$39:$A$782,$A149,СВЦЭМ!$B$39:$B$782,D$119)+'СЕТ СН'!$I$11+СВЦЭМ!$D$10+'СЕТ СН'!$I$6-'СЕТ СН'!$I$23</f>
        <v>1297.5443336000001</v>
      </c>
      <c r="E149" s="36">
        <f>SUMIFS(СВЦЭМ!$D$39:$D$782,СВЦЭМ!$A$39:$A$782,$A149,СВЦЭМ!$B$39:$B$782,E$119)+'СЕТ СН'!$I$11+СВЦЭМ!$D$10+'СЕТ СН'!$I$6-'СЕТ СН'!$I$23</f>
        <v>1295.0391223300001</v>
      </c>
      <c r="F149" s="36">
        <f>SUMIFS(СВЦЭМ!$D$39:$D$782,СВЦЭМ!$A$39:$A$782,$A149,СВЦЭМ!$B$39:$B$782,F$119)+'СЕТ СН'!$I$11+СВЦЭМ!$D$10+'СЕТ СН'!$I$6-'СЕТ СН'!$I$23</f>
        <v>1292.86346415</v>
      </c>
      <c r="G149" s="36">
        <f>SUMIFS(СВЦЭМ!$D$39:$D$782,СВЦЭМ!$A$39:$A$782,$A149,СВЦЭМ!$B$39:$B$782,G$119)+'СЕТ СН'!$I$11+СВЦЭМ!$D$10+'СЕТ СН'!$I$6-'СЕТ СН'!$I$23</f>
        <v>1293.1253903500001</v>
      </c>
      <c r="H149" s="36">
        <f>SUMIFS(СВЦЭМ!$D$39:$D$782,СВЦЭМ!$A$39:$A$782,$A149,СВЦЭМ!$B$39:$B$782,H$119)+'СЕТ СН'!$I$11+СВЦЭМ!$D$10+'СЕТ СН'!$I$6-'СЕТ СН'!$I$23</f>
        <v>1267.7794824499999</v>
      </c>
      <c r="I149" s="36">
        <f>SUMIFS(СВЦЭМ!$D$39:$D$782,СВЦЭМ!$A$39:$A$782,$A149,СВЦЭМ!$B$39:$B$782,I$119)+'СЕТ СН'!$I$11+СВЦЭМ!$D$10+'СЕТ СН'!$I$6-'СЕТ СН'!$I$23</f>
        <v>1176.40092276</v>
      </c>
      <c r="J149" s="36">
        <f>SUMIFS(СВЦЭМ!$D$39:$D$782,СВЦЭМ!$A$39:$A$782,$A149,СВЦЭМ!$B$39:$B$782,J$119)+'СЕТ СН'!$I$11+СВЦЭМ!$D$10+'СЕТ СН'!$I$6-'СЕТ СН'!$I$23</f>
        <v>1103.77185927</v>
      </c>
      <c r="K149" s="36">
        <f>SUMIFS(СВЦЭМ!$D$39:$D$782,СВЦЭМ!$A$39:$A$782,$A149,СВЦЭМ!$B$39:$B$782,K$119)+'СЕТ СН'!$I$11+СВЦЭМ!$D$10+'СЕТ СН'!$I$6-'СЕТ СН'!$I$23</f>
        <v>1061.1941226199999</v>
      </c>
      <c r="L149" s="36">
        <f>SUMIFS(СВЦЭМ!$D$39:$D$782,СВЦЭМ!$A$39:$A$782,$A149,СВЦЭМ!$B$39:$B$782,L$119)+'СЕТ СН'!$I$11+СВЦЭМ!$D$10+'СЕТ СН'!$I$6-'СЕТ СН'!$I$23</f>
        <v>1039.9593293400001</v>
      </c>
      <c r="M149" s="36">
        <f>SUMIFS(СВЦЭМ!$D$39:$D$782,СВЦЭМ!$A$39:$A$782,$A149,СВЦЭМ!$B$39:$B$782,M$119)+'СЕТ СН'!$I$11+СВЦЭМ!$D$10+'СЕТ СН'!$I$6-'СЕТ СН'!$I$23</f>
        <v>1070.6526285899999</v>
      </c>
      <c r="N149" s="36">
        <f>SUMIFS(СВЦЭМ!$D$39:$D$782,СВЦЭМ!$A$39:$A$782,$A149,СВЦЭМ!$B$39:$B$782,N$119)+'СЕТ СН'!$I$11+СВЦЭМ!$D$10+'СЕТ СН'!$I$6-'СЕТ СН'!$I$23</f>
        <v>1129.7453196700001</v>
      </c>
      <c r="O149" s="36">
        <f>SUMIFS(СВЦЭМ!$D$39:$D$782,СВЦЭМ!$A$39:$A$782,$A149,СВЦЭМ!$B$39:$B$782,O$119)+'СЕТ СН'!$I$11+СВЦЭМ!$D$10+'СЕТ СН'!$I$6-'СЕТ СН'!$I$23</f>
        <v>1173.8788861400001</v>
      </c>
      <c r="P149" s="36">
        <f>SUMIFS(СВЦЭМ!$D$39:$D$782,СВЦЭМ!$A$39:$A$782,$A149,СВЦЭМ!$B$39:$B$782,P$119)+'СЕТ СН'!$I$11+СВЦЭМ!$D$10+'СЕТ СН'!$I$6-'СЕТ СН'!$I$23</f>
        <v>1195.8670907000001</v>
      </c>
      <c r="Q149" s="36">
        <f>SUMIFS(СВЦЭМ!$D$39:$D$782,СВЦЭМ!$A$39:$A$782,$A149,СВЦЭМ!$B$39:$B$782,Q$119)+'СЕТ СН'!$I$11+СВЦЭМ!$D$10+'СЕТ СН'!$I$6-'СЕТ СН'!$I$23</f>
        <v>1180.2098849700001</v>
      </c>
      <c r="R149" s="36">
        <f>SUMIFS(СВЦЭМ!$D$39:$D$782,СВЦЭМ!$A$39:$A$782,$A149,СВЦЭМ!$B$39:$B$782,R$119)+'СЕТ СН'!$I$11+СВЦЭМ!$D$10+'СЕТ СН'!$I$6-'СЕТ СН'!$I$23</f>
        <v>1138.9441225099999</v>
      </c>
      <c r="S149" s="36">
        <f>SUMIFS(СВЦЭМ!$D$39:$D$782,СВЦЭМ!$A$39:$A$782,$A149,СВЦЭМ!$B$39:$B$782,S$119)+'СЕТ СН'!$I$11+СВЦЭМ!$D$10+'СЕТ СН'!$I$6-'СЕТ СН'!$I$23</f>
        <v>1085.4362183200001</v>
      </c>
      <c r="T149" s="36">
        <f>SUMIFS(СВЦЭМ!$D$39:$D$782,СВЦЭМ!$A$39:$A$782,$A149,СВЦЭМ!$B$39:$B$782,T$119)+'СЕТ СН'!$I$11+СВЦЭМ!$D$10+'СЕТ СН'!$I$6-'СЕТ СН'!$I$23</f>
        <v>1051.1212218599999</v>
      </c>
      <c r="U149" s="36">
        <f>SUMIFS(СВЦЭМ!$D$39:$D$782,СВЦЭМ!$A$39:$A$782,$A149,СВЦЭМ!$B$39:$B$782,U$119)+'СЕТ СН'!$I$11+СВЦЭМ!$D$10+'СЕТ СН'!$I$6-'СЕТ СН'!$I$23</f>
        <v>1053.0052290799999</v>
      </c>
      <c r="V149" s="36">
        <f>SUMIFS(СВЦЭМ!$D$39:$D$782,СВЦЭМ!$A$39:$A$782,$A149,СВЦЭМ!$B$39:$B$782,V$119)+'СЕТ СН'!$I$11+СВЦЭМ!$D$10+'СЕТ СН'!$I$6-'СЕТ СН'!$I$23</f>
        <v>1037.4921001800001</v>
      </c>
      <c r="W149" s="36">
        <f>SUMIFS(СВЦЭМ!$D$39:$D$782,СВЦЭМ!$A$39:$A$782,$A149,СВЦЭМ!$B$39:$B$782,W$119)+'СЕТ СН'!$I$11+СВЦЭМ!$D$10+'СЕТ СН'!$I$6-'СЕТ СН'!$I$23</f>
        <v>1038.77560991</v>
      </c>
      <c r="X149" s="36">
        <f>SUMIFS(СВЦЭМ!$D$39:$D$782,СВЦЭМ!$A$39:$A$782,$A149,СВЦЭМ!$B$39:$B$782,X$119)+'СЕТ СН'!$I$11+СВЦЭМ!$D$10+'СЕТ СН'!$I$6-'СЕТ СН'!$I$23</f>
        <v>1047.6363030499999</v>
      </c>
      <c r="Y149" s="36">
        <f>SUMIFS(СВЦЭМ!$D$39:$D$782,СВЦЭМ!$A$39:$A$782,$A149,СВЦЭМ!$B$39:$B$782,Y$119)+'СЕТ СН'!$I$11+СВЦЭМ!$D$10+'СЕТ СН'!$I$6-'СЕТ СН'!$I$23</f>
        <v>1053.9271550599999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01.06.2021</v>
      </c>
      <c r="B156" s="36">
        <f>SUMIFS(СВЦЭМ!$E$39:$E$782,СВЦЭМ!$A$39:$A$782,$A156,СВЦЭМ!$B$39:$B$782,B$155)+'СЕТ СН'!$F$12</f>
        <v>152.65120342</v>
      </c>
      <c r="C156" s="36">
        <f>SUMIFS(СВЦЭМ!$E$39:$E$782,СВЦЭМ!$A$39:$A$782,$A156,СВЦЭМ!$B$39:$B$782,C$155)+'СЕТ СН'!$F$12</f>
        <v>167.04755528999999</v>
      </c>
      <c r="D156" s="36">
        <f>SUMIFS(СВЦЭМ!$E$39:$E$782,СВЦЭМ!$A$39:$A$782,$A156,СВЦЭМ!$B$39:$B$782,D$155)+'СЕТ СН'!$F$12</f>
        <v>172.23420858</v>
      </c>
      <c r="E156" s="36">
        <f>SUMIFS(СВЦЭМ!$E$39:$E$782,СВЦЭМ!$A$39:$A$782,$A156,СВЦЭМ!$B$39:$B$782,E$155)+'СЕТ СН'!$F$12</f>
        <v>174.2857468</v>
      </c>
      <c r="F156" s="36">
        <f>SUMIFS(СВЦЭМ!$E$39:$E$782,СВЦЭМ!$A$39:$A$782,$A156,СВЦЭМ!$B$39:$B$782,F$155)+'СЕТ СН'!$F$12</f>
        <v>174.88060364</v>
      </c>
      <c r="G156" s="36">
        <f>SUMIFS(СВЦЭМ!$E$39:$E$782,СВЦЭМ!$A$39:$A$782,$A156,СВЦЭМ!$B$39:$B$782,G$155)+'СЕТ СН'!$F$12</f>
        <v>170.59273744000001</v>
      </c>
      <c r="H156" s="36">
        <f>SUMIFS(СВЦЭМ!$E$39:$E$782,СВЦЭМ!$A$39:$A$782,$A156,СВЦЭМ!$B$39:$B$782,H$155)+'СЕТ СН'!$F$12</f>
        <v>161.00099481000001</v>
      </c>
      <c r="I156" s="36">
        <f>SUMIFS(СВЦЭМ!$E$39:$E$782,СВЦЭМ!$A$39:$A$782,$A156,СВЦЭМ!$B$39:$B$782,I$155)+'СЕТ СН'!$F$12</f>
        <v>139.54661757</v>
      </c>
      <c r="J156" s="36">
        <f>SUMIFS(СВЦЭМ!$E$39:$E$782,СВЦЭМ!$A$39:$A$782,$A156,СВЦЭМ!$B$39:$B$782,J$155)+'СЕТ СН'!$F$12</f>
        <v>128.96138278000001</v>
      </c>
      <c r="K156" s="36">
        <f>SUMIFS(СВЦЭМ!$E$39:$E$782,СВЦЭМ!$A$39:$A$782,$A156,СВЦЭМ!$B$39:$B$782,K$155)+'СЕТ СН'!$F$12</f>
        <v>152.57537936</v>
      </c>
      <c r="L156" s="36">
        <f>SUMIFS(СВЦЭМ!$E$39:$E$782,СВЦЭМ!$A$39:$A$782,$A156,СВЦЭМ!$B$39:$B$782,L$155)+'СЕТ СН'!$F$12</f>
        <v>148.38702885999999</v>
      </c>
      <c r="M156" s="36">
        <f>SUMIFS(СВЦЭМ!$E$39:$E$782,СВЦЭМ!$A$39:$A$782,$A156,СВЦЭМ!$B$39:$B$782,M$155)+'СЕТ СН'!$F$12</f>
        <v>145.52595335000001</v>
      </c>
      <c r="N156" s="36">
        <f>SUMIFS(СВЦЭМ!$E$39:$E$782,СВЦЭМ!$A$39:$A$782,$A156,СВЦЭМ!$B$39:$B$782,N$155)+'СЕТ СН'!$F$12</f>
        <v>147.93436795</v>
      </c>
      <c r="O156" s="36">
        <f>SUMIFS(СВЦЭМ!$E$39:$E$782,СВЦЭМ!$A$39:$A$782,$A156,СВЦЭМ!$B$39:$B$782,O$155)+'СЕТ СН'!$F$12</f>
        <v>157.62361419000001</v>
      </c>
      <c r="P156" s="36">
        <f>SUMIFS(СВЦЭМ!$E$39:$E$782,СВЦЭМ!$A$39:$A$782,$A156,СВЦЭМ!$B$39:$B$782,P$155)+'СЕТ СН'!$F$12</f>
        <v>160.17097016</v>
      </c>
      <c r="Q156" s="36">
        <f>SUMIFS(СВЦЭМ!$E$39:$E$782,СВЦЭМ!$A$39:$A$782,$A156,СВЦЭМ!$B$39:$B$782,Q$155)+'СЕТ СН'!$F$12</f>
        <v>159.84562636000001</v>
      </c>
      <c r="R156" s="36">
        <f>SUMIFS(СВЦЭМ!$E$39:$E$782,СВЦЭМ!$A$39:$A$782,$A156,СВЦЭМ!$B$39:$B$782,R$155)+'СЕТ СН'!$F$12</f>
        <v>148.99606127999999</v>
      </c>
      <c r="S156" s="36">
        <f>SUMIFS(СВЦЭМ!$E$39:$E$782,СВЦЭМ!$A$39:$A$782,$A156,СВЦЭМ!$B$39:$B$782,S$155)+'СЕТ СН'!$F$12</f>
        <v>149.89148716</v>
      </c>
      <c r="T156" s="36">
        <f>SUMIFS(СВЦЭМ!$E$39:$E$782,СВЦЭМ!$A$39:$A$782,$A156,СВЦЭМ!$B$39:$B$782,T$155)+'СЕТ СН'!$F$12</f>
        <v>152.79250012</v>
      </c>
      <c r="U156" s="36">
        <f>SUMIFS(СВЦЭМ!$E$39:$E$782,СВЦЭМ!$A$39:$A$782,$A156,СВЦЭМ!$B$39:$B$782,U$155)+'СЕТ СН'!$F$12</f>
        <v>150.65648019</v>
      </c>
      <c r="V156" s="36">
        <f>SUMIFS(СВЦЭМ!$E$39:$E$782,СВЦЭМ!$A$39:$A$782,$A156,СВЦЭМ!$B$39:$B$782,V$155)+'СЕТ СН'!$F$12</f>
        <v>152.65778409999999</v>
      </c>
      <c r="W156" s="36">
        <f>SUMIFS(СВЦЭМ!$E$39:$E$782,СВЦЭМ!$A$39:$A$782,$A156,СВЦЭМ!$B$39:$B$782,W$155)+'СЕТ СН'!$F$12</f>
        <v>156.54058309999999</v>
      </c>
      <c r="X156" s="36">
        <f>SUMIFS(СВЦЭМ!$E$39:$E$782,СВЦЭМ!$A$39:$A$782,$A156,СВЦЭМ!$B$39:$B$782,X$155)+'СЕТ СН'!$F$12</f>
        <v>156.72676522</v>
      </c>
      <c r="Y156" s="36">
        <f>SUMIFS(СВЦЭМ!$E$39:$E$782,СВЦЭМ!$A$39:$A$782,$A156,СВЦЭМ!$B$39:$B$782,Y$155)+'СЕТ СН'!$F$12</f>
        <v>145.71566587999999</v>
      </c>
      <c r="AA156" s="45"/>
    </row>
    <row r="157" spans="1:27" ht="15.75" x14ac:dyDescent="0.2">
      <c r="A157" s="35">
        <f>A156+1</f>
        <v>44349</v>
      </c>
      <c r="B157" s="36">
        <f>SUMIFS(СВЦЭМ!$E$39:$E$782,СВЦЭМ!$A$39:$A$782,$A157,СВЦЭМ!$B$39:$B$782,B$155)+'СЕТ СН'!$F$12</f>
        <v>139.20588193</v>
      </c>
      <c r="C157" s="36">
        <f>SUMIFS(СВЦЭМ!$E$39:$E$782,СВЦЭМ!$A$39:$A$782,$A157,СВЦЭМ!$B$39:$B$782,C$155)+'СЕТ СН'!$F$12</f>
        <v>152.94095050999999</v>
      </c>
      <c r="D157" s="36">
        <f>SUMIFS(СВЦЭМ!$E$39:$E$782,СВЦЭМ!$A$39:$A$782,$A157,СВЦЭМ!$B$39:$B$782,D$155)+'СЕТ СН'!$F$12</f>
        <v>169.80236115</v>
      </c>
      <c r="E157" s="36">
        <f>SUMIFS(СВЦЭМ!$E$39:$E$782,СВЦЭМ!$A$39:$A$782,$A157,СВЦЭМ!$B$39:$B$782,E$155)+'СЕТ СН'!$F$12</f>
        <v>171.21750445000001</v>
      </c>
      <c r="F157" s="36">
        <f>SUMIFS(СВЦЭМ!$E$39:$E$782,СВЦЭМ!$A$39:$A$782,$A157,СВЦЭМ!$B$39:$B$782,F$155)+'СЕТ СН'!$F$12</f>
        <v>173.08975212999999</v>
      </c>
      <c r="G157" s="36">
        <f>SUMIFS(СВЦЭМ!$E$39:$E$782,СВЦЭМ!$A$39:$A$782,$A157,СВЦЭМ!$B$39:$B$782,G$155)+'СЕТ СН'!$F$12</f>
        <v>168.34867048000001</v>
      </c>
      <c r="H157" s="36">
        <f>SUMIFS(СВЦЭМ!$E$39:$E$782,СВЦЭМ!$A$39:$A$782,$A157,СВЦЭМ!$B$39:$B$782,H$155)+'СЕТ СН'!$F$12</f>
        <v>162.14766853</v>
      </c>
      <c r="I157" s="36">
        <f>SUMIFS(СВЦЭМ!$E$39:$E$782,СВЦЭМ!$A$39:$A$782,$A157,СВЦЭМ!$B$39:$B$782,I$155)+'СЕТ СН'!$F$12</f>
        <v>147.04782058999999</v>
      </c>
      <c r="J157" s="36">
        <f>SUMIFS(СВЦЭМ!$E$39:$E$782,СВЦЭМ!$A$39:$A$782,$A157,СВЦЭМ!$B$39:$B$782,J$155)+'СЕТ СН'!$F$12</f>
        <v>138.93261656999999</v>
      </c>
      <c r="K157" s="36">
        <f>SUMIFS(СВЦЭМ!$E$39:$E$782,СВЦЭМ!$A$39:$A$782,$A157,СВЦЭМ!$B$39:$B$782,K$155)+'СЕТ СН'!$F$12</f>
        <v>143.87465227999999</v>
      </c>
      <c r="L157" s="36">
        <f>SUMIFS(СВЦЭМ!$E$39:$E$782,СВЦЭМ!$A$39:$A$782,$A157,СВЦЭМ!$B$39:$B$782,L$155)+'СЕТ СН'!$F$12</f>
        <v>143.27917786</v>
      </c>
      <c r="M157" s="36">
        <f>SUMIFS(СВЦЭМ!$E$39:$E$782,СВЦЭМ!$A$39:$A$782,$A157,СВЦЭМ!$B$39:$B$782,M$155)+'СЕТ СН'!$F$12</f>
        <v>144.17857563999999</v>
      </c>
      <c r="N157" s="36">
        <f>SUMIFS(СВЦЭМ!$E$39:$E$782,СВЦЭМ!$A$39:$A$782,$A157,СВЦЭМ!$B$39:$B$782,N$155)+'СЕТ СН'!$F$12</f>
        <v>156.67084405</v>
      </c>
      <c r="O157" s="36">
        <f>SUMIFS(СВЦЭМ!$E$39:$E$782,СВЦЭМ!$A$39:$A$782,$A157,СВЦЭМ!$B$39:$B$782,O$155)+'СЕТ СН'!$F$12</f>
        <v>165.94984704000001</v>
      </c>
      <c r="P157" s="36">
        <f>SUMIFS(СВЦЭМ!$E$39:$E$782,СВЦЭМ!$A$39:$A$782,$A157,СВЦЭМ!$B$39:$B$782,P$155)+'СЕТ СН'!$F$12</f>
        <v>167.41250016000001</v>
      </c>
      <c r="Q157" s="36">
        <f>SUMIFS(СВЦЭМ!$E$39:$E$782,СВЦЭМ!$A$39:$A$782,$A157,СВЦЭМ!$B$39:$B$782,Q$155)+'СЕТ СН'!$F$12</f>
        <v>167.79859533999999</v>
      </c>
      <c r="R157" s="36">
        <f>SUMIFS(СВЦЭМ!$E$39:$E$782,СВЦЭМ!$A$39:$A$782,$A157,СВЦЭМ!$B$39:$B$782,R$155)+'СЕТ СН'!$F$12</f>
        <v>158.59083498000001</v>
      </c>
      <c r="S157" s="36">
        <f>SUMIFS(СВЦЭМ!$E$39:$E$782,СВЦЭМ!$A$39:$A$782,$A157,СВЦЭМ!$B$39:$B$782,S$155)+'СЕТ СН'!$F$12</f>
        <v>157.85960439999999</v>
      </c>
      <c r="T157" s="36">
        <f>SUMIFS(СВЦЭМ!$E$39:$E$782,СВЦЭМ!$A$39:$A$782,$A157,СВЦЭМ!$B$39:$B$782,T$155)+'СЕТ СН'!$F$12</f>
        <v>152.81377979999999</v>
      </c>
      <c r="U157" s="36">
        <f>SUMIFS(СВЦЭМ!$E$39:$E$782,СВЦЭМ!$A$39:$A$782,$A157,СВЦЭМ!$B$39:$B$782,U$155)+'СЕТ СН'!$F$12</f>
        <v>145.18032110999999</v>
      </c>
      <c r="V157" s="36">
        <f>SUMIFS(СВЦЭМ!$E$39:$E$782,СВЦЭМ!$A$39:$A$782,$A157,СВЦЭМ!$B$39:$B$782,V$155)+'СЕТ СН'!$F$12</f>
        <v>142.36254120999999</v>
      </c>
      <c r="W157" s="36">
        <f>SUMIFS(СВЦЭМ!$E$39:$E$782,СВЦЭМ!$A$39:$A$782,$A157,СВЦЭМ!$B$39:$B$782,W$155)+'СЕТ СН'!$F$12</f>
        <v>144.97226228</v>
      </c>
      <c r="X157" s="36">
        <f>SUMIFS(СВЦЭМ!$E$39:$E$782,СВЦЭМ!$A$39:$A$782,$A157,СВЦЭМ!$B$39:$B$782,X$155)+'СЕТ СН'!$F$12</f>
        <v>160.49667614000001</v>
      </c>
      <c r="Y157" s="36">
        <f>SUMIFS(СВЦЭМ!$E$39:$E$782,СВЦЭМ!$A$39:$A$782,$A157,СВЦЭМ!$B$39:$B$782,Y$155)+'СЕТ СН'!$F$12</f>
        <v>150.65917415999999</v>
      </c>
    </row>
    <row r="158" spans="1:27" ht="15.75" x14ac:dyDescent="0.2">
      <c r="A158" s="35">
        <f t="shared" ref="A158:A185" si="4">A157+1</f>
        <v>44350</v>
      </c>
      <c r="B158" s="36">
        <f>SUMIFS(СВЦЭМ!$E$39:$E$782,СВЦЭМ!$A$39:$A$782,$A158,СВЦЭМ!$B$39:$B$782,B$155)+'СЕТ СН'!$F$12</f>
        <v>132.9863555</v>
      </c>
      <c r="C158" s="36">
        <f>SUMIFS(СВЦЭМ!$E$39:$E$782,СВЦЭМ!$A$39:$A$782,$A158,СВЦЭМ!$B$39:$B$782,C$155)+'СЕТ СН'!$F$12</f>
        <v>148.56743735000001</v>
      </c>
      <c r="D158" s="36">
        <f>SUMIFS(СВЦЭМ!$E$39:$E$782,СВЦЭМ!$A$39:$A$782,$A158,СВЦЭМ!$B$39:$B$782,D$155)+'СЕТ СН'!$F$12</f>
        <v>165.09462524</v>
      </c>
      <c r="E158" s="36">
        <f>SUMIFS(СВЦЭМ!$E$39:$E$782,СВЦЭМ!$A$39:$A$782,$A158,СВЦЭМ!$B$39:$B$782,E$155)+'СЕТ СН'!$F$12</f>
        <v>168.89783879999999</v>
      </c>
      <c r="F158" s="36">
        <f>SUMIFS(СВЦЭМ!$E$39:$E$782,СВЦЭМ!$A$39:$A$782,$A158,СВЦЭМ!$B$39:$B$782,F$155)+'СЕТ СН'!$F$12</f>
        <v>170.37587869000001</v>
      </c>
      <c r="G158" s="36">
        <f>SUMIFS(СВЦЭМ!$E$39:$E$782,СВЦЭМ!$A$39:$A$782,$A158,СВЦЭМ!$B$39:$B$782,G$155)+'СЕТ СН'!$F$12</f>
        <v>165.78443779</v>
      </c>
      <c r="H158" s="36">
        <f>SUMIFS(СВЦЭМ!$E$39:$E$782,СВЦЭМ!$A$39:$A$782,$A158,СВЦЭМ!$B$39:$B$782,H$155)+'СЕТ СН'!$F$12</f>
        <v>156.31505100000001</v>
      </c>
      <c r="I158" s="36">
        <f>SUMIFS(СВЦЭМ!$E$39:$E$782,СВЦЭМ!$A$39:$A$782,$A158,СВЦЭМ!$B$39:$B$782,I$155)+'СЕТ СН'!$F$12</f>
        <v>151.17562923</v>
      </c>
      <c r="J158" s="36">
        <f>SUMIFS(СВЦЭМ!$E$39:$E$782,СВЦЭМ!$A$39:$A$782,$A158,СВЦЭМ!$B$39:$B$782,J$155)+'СЕТ СН'!$F$12</f>
        <v>160.39238721999999</v>
      </c>
      <c r="K158" s="36">
        <f>SUMIFS(СВЦЭМ!$E$39:$E$782,СВЦЭМ!$A$39:$A$782,$A158,СВЦЭМ!$B$39:$B$782,K$155)+'СЕТ СН'!$F$12</f>
        <v>165.62946063000001</v>
      </c>
      <c r="L158" s="36">
        <f>SUMIFS(СВЦЭМ!$E$39:$E$782,СВЦЭМ!$A$39:$A$782,$A158,СВЦЭМ!$B$39:$B$782,L$155)+'СЕТ СН'!$F$12</f>
        <v>167.37225848</v>
      </c>
      <c r="M158" s="36">
        <f>SUMIFS(СВЦЭМ!$E$39:$E$782,СВЦЭМ!$A$39:$A$782,$A158,СВЦЭМ!$B$39:$B$782,M$155)+'СЕТ СН'!$F$12</f>
        <v>163.65932537</v>
      </c>
      <c r="N158" s="36">
        <f>SUMIFS(СВЦЭМ!$E$39:$E$782,СВЦЭМ!$A$39:$A$782,$A158,СВЦЭМ!$B$39:$B$782,N$155)+'СЕТ СН'!$F$12</f>
        <v>161.25468803999999</v>
      </c>
      <c r="O158" s="36">
        <f>SUMIFS(СВЦЭМ!$E$39:$E$782,СВЦЭМ!$A$39:$A$782,$A158,СВЦЭМ!$B$39:$B$782,O$155)+'СЕТ СН'!$F$12</f>
        <v>167.05474923</v>
      </c>
      <c r="P158" s="36">
        <f>SUMIFS(СВЦЭМ!$E$39:$E$782,СВЦЭМ!$A$39:$A$782,$A158,СВЦЭМ!$B$39:$B$782,P$155)+'СЕТ СН'!$F$12</f>
        <v>169.53489012</v>
      </c>
      <c r="Q158" s="36">
        <f>SUMIFS(СВЦЭМ!$E$39:$E$782,СВЦЭМ!$A$39:$A$782,$A158,СВЦЭМ!$B$39:$B$782,Q$155)+'СЕТ СН'!$F$12</f>
        <v>168.12782729</v>
      </c>
      <c r="R158" s="36">
        <f>SUMIFS(СВЦЭМ!$E$39:$E$782,СВЦЭМ!$A$39:$A$782,$A158,СВЦЭМ!$B$39:$B$782,R$155)+'СЕТ СН'!$F$12</f>
        <v>160.17968427</v>
      </c>
      <c r="S158" s="36">
        <f>SUMIFS(СВЦЭМ!$E$39:$E$782,СВЦЭМ!$A$39:$A$782,$A158,СВЦЭМ!$B$39:$B$782,S$155)+'СЕТ СН'!$F$12</f>
        <v>165.49774343000001</v>
      </c>
      <c r="T158" s="36">
        <f>SUMIFS(СВЦЭМ!$E$39:$E$782,СВЦЭМ!$A$39:$A$782,$A158,СВЦЭМ!$B$39:$B$782,T$155)+'СЕТ СН'!$F$12</f>
        <v>159.13563722999999</v>
      </c>
      <c r="U158" s="36">
        <f>SUMIFS(СВЦЭМ!$E$39:$E$782,СВЦЭМ!$A$39:$A$782,$A158,СВЦЭМ!$B$39:$B$782,U$155)+'СЕТ СН'!$F$12</f>
        <v>150.05511383000001</v>
      </c>
      <c r="V158" s="36">
        <f>SUMIFS(СВЦЭМ!$E$39:$E$782,СВЦЭМ!$A$39:$A$782,$A158,СВЦЭМ!$B$39:$B$782,V$155)+'СЕТ СН'!$F$12</f>
        <v>153.38774404</v>
      </c>
      <c r="W158" s="36">
        <f>SUMIFS(СВЦЭМ!$E$39:$E$782,СВЦЭМ!$A$39:$A$782,$A158,СВЦЭМ!$B$39:$B$782,W$155)+'СЕТ СН'!$F$12</f>
        <v>155.80393538000001</v>
      </c>
      <c r="X158" s="36">
        <f>SUMIFS(СВЦЭМ!$E$39:$E$782,СВЦЭМ!$A$39:$A$782,$A158,СВЦЭМ!$B$39:$B$782,X$155)+'СЕТ СН'!$F$12</f>
        <v>151.46543262</v>
      </c>
      <c r="Y158" s="36">
        <f>SUMIFS(СВЦЭМ!$E$39:$E$782,СВЦЭМ!$A$39:$A$782,$A158,СВЦЭМ!$B$39:$B$782,Y$155)+'СЕТ СН'!$F$12</f>
        <v>138.96433413</v>
      </c>
    </row>
    <row r="159" spans="1:27" ht="15.75" x14ac:dyDescent="0.2">
      <c r="A159" s="35">
        <f t="shared" si="4"/>
        <v>44351</v>
      </c>
      <c r="B159" s="36">
        <f>SUMIFS(СВЦЭМ!$E$39:$E$782,СВЦЭМ!$A$39:$A$782,$A159,СВЦЭМ!$B$39:$B$782,B$155)+'СЕТ СН'!$F$12</f>
        <v>133.51113548000001</v>
      </c>
      <c r="C159" s="36">
        <f>SUMIFS(СВЦЭМ!$E$39:$E$782,СВЦЭМ!$A$39:$A$782,$A159,СВЦЭМ!$B$39:$B$782,C$155)+'СЕТ СН'!$F$12</f>
        <v>150.22874873000001</v>
      </c>
      <c r="D159" s="36">
        <f>SUMIFS(СВЦЭМ!$E$39:$E$782,СВЦЭМ!$A$39:$A$782,$A159,СВЦЭМ!$B$39:$B$782,D$155)+'СЕТ СН'!$F$12</f>
        <v>166.29591518000001</v>
      </c>
      <c r="E159" s="36">
        <f>SUMIFS(СВЦЭМ!$E$39:$E$782,СВЦЭМ!$A$39:$A$782,$A159,СВЦЭМ!$B$39:$B$782,E$155)+'СЕТ СН'!$F$12</f>
        <v>168.54416171</v>
      </c>
      <c r="F159" s="36">
        <f>SUMIFS(СВЦЭМ!$E$39:$E$782,СВЦЭМ!$A$39:$A$782,$A159,СВЦЭМ!$B$39:$B$782,F$155)+'СЕТ СН'!$F$12</f>
        <v>168.04522875000001</v>
      </c>
      <c r="G159" s="36">
        <f>SUMIFS(СВЦЭМ!$E$39:$E$782,СВЦЭМ!$A$39:$A$782,$A159,СВЦЭМ!$B$39:$B$782,G$155)+'СЕТ СН'!$F$12</f>
        <v>165.98109984999999</v>
      </c>
      <c r="H159" s="36">
        <f>SUMIFS(СВЦЭМ!$E$39:$E$782,СВЦЭМ!$A$39:$A$782,$A159,СВЦЭМ!$B$39:$B$782,H$155)+'СЕТ СН'!$F$12</f>
        <v>156.79530065</v>
      </c>
      <c r="I159" s="36">
        <f>SUMIFS(СВЦЭМ!$E$39:$E$782,СВЦЭМ!$A$39:$A$782,$A159,СВЦЭМ!$B$39:$B$782,I$155)+'СЕТ СН'!$F$12</f>
        <v>149.12666161999999</v>
      </c>
      <c r="J159" s="36">
        <f>SUMIFS(СВЦЭМ!$E$39:$E$782,СВЦЭМ!$A$39:$A$782,$A159,СВЦЭМ!$B$39:$B$782,J$155)+'СЕТ СН'!$F$12</f>
        <v>161.39729394</v>
      </c>
      <c r="K159" s="36">
        <f>SUMIFS(СВЦЭМ!$E$39:$E$782,СВЦЭМ!$A$39:$A$782,$A159,СВЦЭМ!$B$39:$B$782,K$155)+'СЕТ СН'!$F$12</f>
        <v>165.55418874</v>
      </c>
      <c r="L159" s="36">
        <f>SUMIFS(СВЦЭМ!$E$39:$E$782,СВЦЭМ!$A$39:$A$782,$A159,СВЦЭМ!$B$39:$B$782,L$155)+'СЕТ СН'!$F$12</f>
        <v>165.24793854999999</v>
      </c>
      <c r="M159" s="36">
        <f>SUMIFS(СВЦЭМ!$E$39:$E$782,СВЦЭМ!$A$39:$A$782,$A159,СВЦЭМ!$B$39:$B$782,M$155)+'СЕТ СН'!$F$12</f>
        <v>165.04554005</v>
      </c>
      <c r="N159" s="36">
        <f>SUMIFS(СВЦЭМ!$E$39:$E$782,СВЦЭМ!$A$39:$A$782,$A159,СВЦЭМ!$B$39:$B$782,N$155)+'СЕТ СН'!$F$12</f>
        <v>162.70772812000001</v>
      </c>
      <c r="O159" s="36">
        <f>SUMIFS(СВЦЭМ!$E$39:$E$782,СВЦЭМ!$A$39:$A$782,$A159,СВЦЭМ!$B$39:$B$782,O$155)+'СЕТ СН'!$F$12</f>
        <v>174.27084829</v>
      </c>
      <c r="P159" s="36">
        <f>SUMIFS(СВЦЭМ!$E$39:$E$782,СВЦЭМ!$A$39:$A$782,$A159,СВЦЭМ!$B$39:$B$782,P$155)+'СЕТ СН'!$F$12</f>
        <v>175.09284183</v>
      </c>
      <c r="Q159" s="36">
        <f>SUMIFS(СВЦЭМ!$E$39:$E$782,СВЦЭМ!$A$39:$A$782,$A159,СВЦЭМ!$B$39:$B$782,Q$155)+'СЕТ СН'!$F$12</f>
        <v>174.02492717999999</v>
      </c>
      <c r="R159" s="36">
        <f>SUMIFS(СВЦЭМ!$E$39:$E$782,СВЦЭМ!$A$39:$A$782,$A159,СВЦЭМ!$B$39:$B$782,R$155)+'СЕТ СН'!$F$12</f>
        <v>160.77636633</v>
      </c>
      <c r="S159" s="36">
        <f>SUMIFS(СВЦЭМ!$E$39:$E$782,СВЦЭМ!$A$39:$A$782,$A159,СВЦЭМ!$B$39:$B$782,S$155)+'СЕТ СН'!$F$12</f>
        <v>162.20765954000001</v>
      </c>
      <c r="T159" s="36">
        <f>SUMIFS(СВЦЭМ!$E$39:$E$782,СВЦЭМ!$A$39:$A$782,$A159,СВЦЭМ!$B$39:$B$782,T$155)+'СЕТ СН'!$F$12</f>
        <v>155.38523000000001</v>
      </c>
      <c r="U159" s="36">
        <f>SUMIFS(СВЦЭМ!$E$39:$E$782,СВЦЭМ!$A$39:$A$782,$A159,СВЦЭМ!$B$39:$B$782,U$155)+'СЕТ СН'!$F$12</f>
        <v>147.91305722000001</v>
      </c>
      <c r="V159" s="36">
        <f>SUMIFS(СВЦЭМ!$E$39:$E$782,СВЦЭМ!$A$39:$A$782,$A159,СВЦЭМ!$B$39:$B$782,V$155)+'СЕТ СН'!$F$12</f>
        <v>149.30212381000001</v>
      </c>
      <c r="W159" s="36">
        <f>SUMIFS(СВЦЭМ!$E$39:$E$782,СВЦЭМ!$A$39:$A$782,$A159,СВЦЭМ!$B$39:$B$782,W$155)+'СЕТ СН'!$F$12</f>
        <v>150.22381037</v>
      </c>
      <c r="X159" s="36">
        <f>SUMIFS(СВЦЭМ!$E$39:$E$782,СВЦЭМ!$A$39:$A$782,$A159,СВЦЭМ!$B$39:$B$782,X$155)+'СЕТ СН'!$F$12</f>
        <v>144.22865089999999</v>
      </c>
      <c r="Y159" s="36">
        <f>SUMIFS(СВЦЭМ!$E$39:$E$782,СВЦЭМ!$A$39:$A$782,$A159,СВЦЭМ!$B$39:$B$782,Y$155)+'СЕТ СН'!$F$12</f>
        <v>136.32234048000001</v>
      </c>
    </row>
    <row r="160" spans="1:27" ht="15.75" x14ac:dyDescent="0.2">
      <c r="A160" s="35">
        <f t="shared" si="4"/>
        <v>44352</v>
      </c>
      <c r="B160" s="36">
        <f>SUMIFS(СВЦЭМ!$E$39:$E$782,СВЦЭМ!$A$39:$A$782,$A160,СВЦЭМ!$B$39:$B$782,B$155)+'СЕТ СН'!$F$12</f>
        <v>132.43419462</v>
      </c>
      <c r="C160" s="36">
        <f>SUMIFS(СВЦЭМ!$E$39:$E$782,СВЦЭМ!$A$39:$A$782,$A160,СВЦЭМ!$B$39:$B$782,C$155)+'СЕТ СН'!$F$12</f>
        <v>143.45145209</v>
      </c>
      <c r="D160" s="36">
        <f>SUMIFS(СВЦЭМ!$E$39:$E$782,СВЦЭМ!$A$39:$A$782,$A160,СВЦЭМ!$B$39:$B$782,D$155)+'СЕТ СН'!$F$12</f>
        <v>160.10320623999999</v>
      </c>
      <c r="E160" s="36">
        <f>SUMIFS(СВЦЭМ!$E$39:$E$782,СВЦЭМ!$A$39:$A$782,$A160,СВЦЭМ!$B$39:$B$782,E$155)+'СЕТ СН'!$F$12</f>
        <v>163.19618414000001</v>
      </c>
      <c r="F160" s="36">
        <f>SUMIFS(СВЦЭМ!$E$39:$E$782,СВЦЭМ!$A$39:$A$782,$A160,СВЦЭМ!$B$39:$B$782,F$155)+'СЕТ СН'!$F$12</f>
        <v>163.92147435000001</v>
      </c>
      <c r="G160" s="36">
        <f>SUMIFS(СВЦЭМ!$E$39:$E$782,СВЦЭМ!$A$39:$A$782,$A160,СВЦЭМ!$B$39:$B$782,G$155)+'СЕТ СН'!$F$12</f>
        <v>161.83614417000001</v>
      </c>
      <c r="H160" s="36">
        <f>SUMIFS(СВЦЭМ!$E$39:$E$782,СВЦЭМ!$A$39:$A$782,$A160,СВЦЭМ!$B$39:$B$782,H$155)+'СЕТ СН'!$F$12</f>
        <v>156.02127598999999</v>
      </c>
      <c r="I160" s="36">
        <f>SUMIFS(СВЦЭМ!$E$39:$E$782,СВЦЭМ!$A$39:$A$782,$A160,СВЦЭМ!$B$39:$B$782,I$155)+'СЕТ СН'!$F$12</f>
        <v>137.94853793999999</v>
      </c>
      <c r="J160" s="36">
        <f>SUMIFS(СВЦЭМ!$E$39:$E$782,СВЦЭМ!$A$39:$A$782,$A160,СВЦЭМ!$B$39:$B$782,J$155)+'СЕТ СН'!$F$12</f>
        <v>139.33448157999999</v>
      </c>
      <c r="K160" s="36">
        <f>SUMIFS(СВЦЭМ!$E$39:$E$782,СВЦЭМ!$A$39:$A$782,$A160,СВЦЭМ!$B$39:$B$782,K$155)+'СЕТ СН'!$F$12</f>
        <v>157.78689086</v>
      </c>
      <c r="L160" s="36">
        <f>SUMIFS(СВЦЭМ!$E$39:$E$782,СВЦЭМ!$A$39:$A$782,$A160,СВЦЭМ!$B$39:$B$782,L$155)+'СЕТ СН'!$F$12</f>
        <v>159.01973774000001</v>
      </c>
      <c r="M160" s="36">
        <f>SUMIFS(СВЦЭМ!$E$39:$E$782,СВЦЭМ!$A$39:$A$782,$A160,СВЦЭМ!$B$39:$B$782,M$155)+'СЕТ СН'!$F$12</f>
        <v>158.89304315999999</v>
      </c>
      <c r="N160" s="36">
        <f>SUMIFS(СВЦЭМ!$E$39:$E$782,СВЦЭМ!$A$39:$A$782,$A160,СВЦЭМ!$B$39:$B$782,N$155)+'СЕТ СН'!$F$12</f>
        <v>157.77265097</v>
      </c>
      <c r="O160" s="36">
        <f>SUMIFS(СВЦЭМ!$E$39:$E$782,СВЦЭМ!$A$39:$A$782,$A160,СВЦЭМ!$B$39:$B$782,O$155)+'СЕТ СН'!$F$12</f>
        <v>165.39142901</v>
      </c>
      <c r="P160" s="36">
        <f>SUMIFS(СВЦЭМ!$E$39:$E$782,СВЦЭМ!$A$39:$A$782,$A160,СВЦЭМ!$B$39:$B$782,P$155)+'СЕТ СН'!$F$12</f>
        <v>165.80496009000001</v>
      </c>
      <c r="Q160" s="36">
        <f>SUMIFS(СВЦЭМ!$E$39:$E$782,СВЦЭМ!$A$39:$A$782,$A160,СВЦЭМ!$B$39:$B$782,Q$155)+'СЕТ СН'!$F$12</f>
        <v>164.05692476999999</v>
      </c>
      <c r="R160" s="36">
        <f>SUMIFS(СВЦЭМ!$E$39:$E$782,СВЦЭМ!$A$39:$A$782,$A160,СВЦЭМ!$B$39:$B$782,R$155)+'СЕТ СН'!$F$12</f>
        <v>150.53407129999999</v>
      </c>
      <c r="S160" s="36">
        <f>SUMIFS(СВЦЭМ!$E$39:$E$782,СВЦЭМ!$A$39:$A$782,$A160,СВЦЭМ!$B$39:$B$782,S$155)+'СЕТ СН'!$F$12</f>
        <v>149.99109738000001</v>
      </c>
      <c r="T160" s="36">
        <f>SUMIFS(СВЦЭМ!$E$39:$E$782,СВЦЭМ!$A$39:$A$782,$A160,СВЦЭМ!$B$39:$B$782,T$155)+'СЕТ СН'!$F$12</f>
        <v>147.02060693000001</v>
      </c>
      <c r="U160" s="36">
        <f>SUMIFS(СВЦЭМ!$E$39:$E$782,СВЦЭМ!$A$39:$A$782,$A160,СВЦЭМ!$B$39:$B$782,U$155)+'СЕТ СН'!$F$12</f>
        <v>139.83335502</v>
      </c>
      <c r="V160" s="36">
        <f>SUMIFS(СВЦЭМ!$E$39:$E$782,СВЦЭМ!$A$39:$A$782,$A160,СВЦЭМ!$B$39:$B$782,V$155)+'СЕТ СН'!$F$12</f>
        <v>134.57117029</v>
      </c>
      <c r="W160" s="36">
        <f>SUMIFS(СВЦЭМ!$E$39:$E$782,СВЦЭМ!$A$39:$A$782,$A160,СВЦЭМ!$B$39:$B$782,W$155)+'СЕТ СН'!$F$12</f>
        <v>135.55792905000001</v>
      </c>
      <c r="X160" s="36">
        <f>SUMIFS(СВЦЭМ!$E$39:$E$782,СВЦЭМ!$A$39:$A$782,$A160,СВЦЭМ!$B$39:$B$782,X$155)+'СЕТ СН'!$F$12</f>
        <v>135.23447739</v>
      </c>
      <c r="Y160" s="36">
        <f>SUMIFS(СВЦЭМ!$E$39:$E$782,СВЦЭМ!$A$39:$A$782,$A160,СВЦЭМ!$B$39:$B$782,Y$155)+'СЕТ СН'!$F$12</f>
        <v>132.12442082000001</v>
      </c>
    </row>
    <row r="161" spans="1:25" ht="15.75" x14ac:dyDescent="0.2">
      <c r="A161" s="35">
        <f t="shared" si="4"/>
        <v>44353</v>
      </c>
      <c r="B161" s="36">
        <f>SUMIFS(СВЦЭМ!$E$39:$E$782,СВЦЭМ!$A$39:$A$782,$A161,СВЦЭМ!$B$39:$B$782,B$155)+'СЕТ СН'!$F$12</f>
        <v>139.28439764000001</v>
      </c>
      <c r="C161" s="36">
        <f>SUMIFS(СВЦЭМ!$E$39:$E$782,СВЦЭМ!$A$39:$A$782,$A161,СВЦЭМ!$B$39:$B$782,C$155)+'СЕТ СН'!$F$12</f>
        <v>145.02751499999999</v>
      </c>
      <c r="D161" s="36">
        <f>SUMIFS(СВЦЭМ!$E$39:$E$782,СВЦЭМ!$A$39:$A$782,$A161,СВЦЭМ!$B$39:$B$782,D$155)+'СЕТ СН'!$F$12</f>
        <v>162.03688102000001</v>
      </c>
      <c r="E161" s="36">
        <f>SUMIFS(СВЦЭМ!$E$39:$E$782,СВЦЭМ!$A$39:$A$782,$A161,СВЦЭМ!$B$39:$B$782,E$155)+'СЕТ СН'!$F$12</f>
        <v>165.35264193</v>
      </c>
      <c r="F161" s="36">
        <f>SUMIFS(СВЦЭМ!$E$39:$E$782,СВЦЭМ!$A$39:$A$782,$A161,СВЦЭМ!$B$39:$B$782,F$155)+'СЕТ СН'!$F$12</f>
        <v>165.66730545999999</v>
      </c>
      <c r="G161" s="36">
        <f>SUMIFS(СВЦЭМ!$E$39:$E$782,СВЦЭМ!$A$39:$A$782,$A161,СВЦЭМ!$B$39:$B$782,G$155)+'СЕТ СН'!$F$12</f>
        <v>165.49503920000001</v>
      </c>
      <c r="H161" s="36">
        <f>SUMIFS(СВЦЭМ!$E$39:$E$782,СВЦЭМ!$A$39:$A$782,$A161,СВЦЭМ!$B$39:$B$782,H$155)+'СЕТ СН'!$F$12</f>
        <v>163.16749619999999</v>
      </c>
      <c r="I161" s="36">
        <f>SUMIFS(СВЦЭМ!$E$39:$E$782,СВЦЭМ!$A$39:$A$782,$A161,СВЦЭМ!$B$39:$B$782,I$155)+'СЕТ СН'!$F$12</f>
        <v>141.58051218</v>
      </c>
      <c r="J161" s="36">
        <f>SUMIFS(СВЦЭМ!$E$39:$E$782,СВЦЭМ!$A$39:$A$782,$A161,СВЦЭМ!$B$39:$B$782,J$155)+'СЕТ СН'!$F$12</f>
        <v>134.06398648999999</v>
      </c>
      <c r="K161" s="36">
        <f>SUMIFS(СВЦЭМ!$E$39:$E$782,СВЦЭМ!$A$39:$A$782,$A161,СВЦЭМ!$B$39:$B$782,K$155)+'СЕТ СН'!$F$12</f>
        <v>139.34347119</v>
      </c>
      <c r="L161" s="36">
        <f>SUMIFS(СВЦЭМ!$E$39:$E$782,СВЦЭМ!$A$39:$A$782,$A161,СВЦЭМ!$B$39:$B$782,L$155)+'СЕТ СН'!$F$12</f>
        <v>142.47695277</v>
      </c>
      <c r="M161" s="36">
        <f>SUMIFS(СВЦЭМ!$E$39:$E$782,СВЦЭМ!$A$39:$A$782,$A161,СВЦЭМ!$B$39:$B$782,M$155)+'СЕТ СН'!$F$12</f>
        <v>146.31694271999999</v>
      </c>
      <c r="N161" s="36">
        <f>SUMIFS(СВЦЭМ!$E$39:$E$782,СВЦЭМ!$A$39:$A$782,$A161,СВЦЭМ!$B$39:$B$782,N$155)+'СЕТ СН'!$F$12</f>
        <v>154.22984245000001</v>
      </c>
      <c r="O161" s="36">
        <f>SUMIFS(СВЦЭМ!$E$39:$E$782,СВЦЭМ!$A$39:$A$782,$A161,СВЦЭМ!$B$39:$B$782,O$155)+'СЕТ СН'!$F$12</f>
        <v>160.32143589</v>
      </c>
      <c r="P161" s="36">
        <f>SUMIFS(СВЦЭМ!$E$39:$E$782,СВЦЭМ!$A$39:$A$782,$A161,СВЦЭМ!$B$39:$B$782,P$155)+'СЕТ СН'!$F$12</f>
        <v>160.75826678999999</v>
      </c>
      <c r="Q161" s="36">
        <f>SUMIFS(СВЦЭМ!$E$39:$E$782,СВЦЭМ!$A$39:$A$782,$A161,СВЦЭМ!$B$39:$B$782,Q$155)+'СЕТ СН'!$F$12</f>
        <v>160.90296832000001</v>
      </c>
      <c r="R161" s="36">
        <f>SUMIFS(СВЦЭМ!$E$39:$E$782,СВЦЭМ!$A$39:$A$782,$A161,СВЦЭМ!$B$39:$B$782,R$155)+'СЕТ СН'!$F$12</f>
        <v>149.94180692</v>
      </c>
      <c r="S161" s="36">
        <f>SUMIFS(СВЦЭМ!$E$39:$E$782,СВЦЭМ!$A$39:$A$782,$A161,СВЦЭМ!$B$39:$B$782,S$155)+'СЕТ СН'!$F$12</f>
        <v>142.92551387</v>
      </c>
      <c r="T161" s="36">
        <f>SUMIFS(СВЦЭМ!$E$39:$E$782,СВЦЭМ!$A$39:$A$782,$A161,СВЦЭМ!$B$39:$B$782,T$155)+'СЕТ СН'!$F$12</f>
        <v>138.72663012000001</v>
      </c>
      <c r="U161" s="36">
        <f>SUMIFS(СВЦЭМ!$E$39:$E$782,СВЦЭМ!$A$39:$A$782,$A161,СВЦЭМ!$B$39:$B$782,U$155)+'СЕТ СН'!$F$12</f>
        <v>138.30037150999999</v>
      </c>
      <c r="V161" s="36">
        <f>SUMIFS(СВЦЭМ!$E$39:$E$782,СВЦЭМ!$A$39:$A$782,$A161,СВЦЭМ!$B$39:$B$782,V$155)+'СЕТ СН'!$F$12</f>
        <v>138.78997163</v>
      </c>
      <c r="W161" s="36">
        <f>SUMIFS(СВЦЭМ!$E$39:$E$782,СВЦЭМ!$A$39:$A$782,$A161,СВЦЭМ!$B$39:$B$782,W$155)+'СЕТ СН'!$F$12</f>
        <v>143.63140608</v>
      </c>
      <c r="X161" s="36">
        <f>SUMIFS(СВЦЭМ!$E$39:$E$782,СВЦЭМ!$A$39:$A$782,$A161,СВЦЭМ!$B$39:$B$782,X$155)+'СЕТ СН'!$F$12</f>
        <v>142.11777054999999</v>
      </c>
      <c r="Y161" s="36">
        <f>SUMIFS(СВЦЭМ!$E$39:$E$782,СВЦЭМ!$A$39:$A$782,$A161,СВЦЭМ!$B$39:$B$782,Y$155)+'СЕТ СН'!$F$12</f>
        <v>135.21195356999999</v>
      </c>
    </row>
    <row r="162" spans="1:25" ht="15.75" x14ac:dyDescent="0.2">
      <c r="A162" s="35">
        <f t="shared" si="4"/>
        <v>44354</v>
      </c>
      <c r="B162" s="36">
        <f>SUMIFS(СВЦЭМ!$E$39:$E$782,СВЦЭМ!$A$39:$A$782,$A162,СВЦЭМ!$B$39:$B$782,B$155)+'СЕТ СН'!$F$12</f>
        <v>130.81963888999999</v>
      </c>
      <c r="C162" s="36">
        <f>SUMIFS(СВЦЭМ!$E$39:$E$782,СВЦЭМ!$A$39:$A$782,$A162,СВЦЭМ!$B$39:$B$782,C$155)+'СЕТ СН'!$F$12</f>
        <v>146.29304621</v>
      </c>
      <c r="D162" s="36">
        <f>SUMIFS(СВЦЭМ!$E$39:$E$782,СВЦЭМ!$A$39:$A$782,$A162,СВЦЭМ!$B$39:$B$782,D$155)+'СЕТ СН'!$F$12</f>
        <v>163.50670441</v>
      </c>
      <c r="E162" s="36">
        <f>SUMIFS(СВЦЭМ!$E$39:$E$782,СВЦЭМ!$A$39:$A$782,$A162,СВЦЭМ!$B$39:$B$782,E$155)+'СЕТ СН'!$F$12</f>
        <v>168.08610791999999</v>
      </c>
      <c r="F162" s="36">
        <f>SUMIFS(СВЦЭМ!$E$39:$E$782,СВЦЭМ!$A$39:$A$782,$A162,СВЦЭМ!$B$39:$B$782,F$155)+'СЕТ СН'!$F$12</f>
        <v>167.96032557999999</v>
      </c>
      <c r="G162" s="36">
        <f>SUMIFS(СВЦЭМ!$E$39:$E$782,СВЦЭМ!$A$39:$A$782,$A162,СВЦЭМ!$B$39:$B$782,G$155)+'СЕТ СН'!$F$12</f>
        <v>165.07513732000001</v>
      </c>
      <c r="H162" s="36">
        <f>SUMIFS(СВЦЭМ!$E$39:$E$782,СВЦЭМ!$A$39:$A$782,$A162,СВЦЭМ!$B$39:$B$782,H$155)+'СЕТ СН'!$F$12</f>
        <v>158.59340159000001</v>
      </c>
      <c r="I162" s="36">
        <f>SUMIFS(СВЦЭМ!$E$39:$E$782,СВЦЭМ!$A$39:$A$782,$A162,СВЦЭМ!$B$39:$B$782,I$155)+'СЕТ СН'!$F$12</f>
        <v>139.31866991999999</v>
      </c>
      <c r="J162" s="36">
        <f>SUMIFS(СВЦЭМ!$E$39:$E$782,СВЦЭМ!$A$39:$A$782,$A162,СВЦЭМ!$B$39:$B$782,J$155)+'СЕТ СН'!$F$12</f>
        <v>139.27556025000001</v>
      </c>
      <c r="K162" s="36">
        <f>SUMIFS(СВЦЭМ!$E$39:$E$782,СВЦЭМ!$A$39:$A$782,$A162,СВЦЭМ!$B$39:$B$782,K$155)+'СЕТ СН'!$F$12</f>
        <v>145.40867316999999</v>
      </c>
      <c r="L162" s="36">
        <f>SUMIFS(СВЦЭМ!$E$39:$E$782,СВЦЭМ!$A$39:$A$782,$A162,СВЦЭМ!$B$39:$B$782,L$155)+'СЕТ СН'!$F$12</f>
        <v>148.29010102999999</v>
      </c>
      <c r="M162" s="36">
        <f>SUMIFS(СВЦЭМ!$E$39:$E$782,СВЦЭМ!$A$39:$A$782,$A162,СВЦЭМ!$B$39:$B$782,M$155)+'СЕТ СН'!$F$12</f>
        <v>145.16288574000001</v>
      </c>
      <c r="N162" s="36">
        <f>SUMIFS(СВЦЭМ!$E$39:$E$782,СВЦЭМ!$A$39:$A$782,$A162,СВЦЭМ!$B$39:$B$782,N$155)+'СЕТ СН'!$F$12</f>
        <v>151.03338513</v>
      </c>
      <c r="O162" s="36">
        <f>SUMIFS(СВЦЭМ!$E$39:$E$782,СВЦЭМ!$A$39:$A$782,$A162,СВЦЭМ!$B$39:$B$782,O$155)+'СЕТ СН'!$F$12</f>
        <v>160.12572961000001</v>
      </c>
      <c r="P162" s="36">
        <f>SUMIFS(СВЦЭМ!$E$39:$E$782,СВЦЭМ!$A$39:$A$782,$A162,СВЦЭМ!$B$39:$B$782,P$155)+'СЕТ СН'!$F$12</f>
        <v>162.47786368000001</v>
      </c>
      <c r="Q162" s="36">
        <f>SUMIFS(СВЦЭМ!$E$39:$E$782,СВЦЭМ!$A$39:$A$782,$A162,СВЦЭМ!$B$39:$B$782,Q$155)+'СЕТ СН'!$F$12</f>
        <v>163.56905709</v>
      </c>
      <c r="R162" s="36">
        <f>SUMIFS(СВЦЭМ!$E$39:$E$782,СВЦЭМ!$A$39:$A$782,$A162,СВЦЭМ!$B$39:$B$782,R$155)+'СЕТ СН'!$F$12</f>
        <v>150.10524860999999</v>
      </c>
      <c r="S162" s="36">
        <f>SUMIFS(СВЦЭМ!$E$39:$E$782,СВЦЭМ!$A$39:$A$782,$A162,СВЦЭМ!$B$39:$B$782,S$155)+'СЕТ СН'!$F$12</f>
        <v>139.49443406</v>
      </c>
      <c r="T162" s="36">
        <f>SUMIFS(СВЦЭМ!$E$39:$E$782,СВЦЭМ!$A$39:$A$782,$A162,СВЦЭМ!$B$39:$B$782,T$155)+'СЕТ СН'!$F$12</f>
        <v>140.98935079</v>
      </c>
      <c r="U162" s="36">
        <f>SUMIFS(СВЦЭМ!$E$39:$E$782,СВЦЭМ!$A$39:$A$782,$A162,СВЦЭМ!$B$39:$B$782,U$155)+'СЕТ СН'!$F$12</f>
        <v>143.85739763000001</v>
      </c>
      <c r="V162" s="36">
        <f>SUMIFS(СВЦЭМ!$E$39:$E$782,СВЦЭМ!$A$39:$A$782,$A162,СВЦЭМ!$B$39:$B$782,V$155)+'СЕТ СН'!$F$12</f>
        <v>148.16825614000001</v>
      </c>
      <c r="W162" s="36">
        <f>SUMIFS(СВЦЭМ!$E$39:$E$782,СВЦЭМ!$A$39:$A$782,$A162,СВЦЭМ!$B$39:$B$782,W$155)+'СЕТ СН'!$F$12</f>
        <v>152.26145102999999</v>
      </c>
      <c r="X162" s="36">
        <f>SUMIFS(СВЦЭМ!$E$39:$E$782,СВЦЭМ!$A$39:$A$782,$A162,СВЦЭМ!$B$39:$B$782,X$155)+'СЕТ СН'!$F$12</f>
        <v>149.02566023</v>
      </c>
      <c r="Y162" s="36">
        <f>SUMIFS(СВЦЭМ!$E$39:$E$782,СВЦЭМ!$A$39:$A$782,$A162,СВЦЭМ!$B$39:$B$782,Y$155)+'СЕТ СН'!$F$12</f>
        <v>130.93325017999999</v>
      </c>
    </row>
    <row r="163" spans="1:25" ht="15.75" x14ac:dyDescent="0.2">
      <c r="A163" s="35">
        <f t="shared" si="4"/>
        <v>44355</v>
      </c>
      <c r="B163" s="36">
        <f>SUMIFS(СВЦЭМ!$E$39:$E$782,СВЦЭМ!$A$39:$A$782,$A163,СВЦЭМ!$B$39:$B$782,B$155)+'СЕТ СН'!$F$12</f>
        <v>127.01405687</v>
      </c>
      <c r="C163" s="36">
        <f>SUMIFS(СВЦЭМ!$E$39:$E$782,СВЦЭМ!$A$39:$A$782,$A163,СВЦЭМ!$B$39:$B$782,C$155)+'СЕТ СН'!$F$12</f>
        <v>144.77362298</v>
      </c>
      <c r="D163" s="36">
        <f>SUMIFS(СВЦЭМ!$E$39:$E$782,СВЦЭМ!$A$39:$A$782,$A163,СВЦЭМ!$B$39:$B$782,D$155)+'СЕТ СН'!$F$12</f>
        <v>163.71550255</v>
      </c>
      <c r="E163" s="36">
        <f>SUMIFS(СВЦЭМ!$E$39:$E$782,СВЦЭМ!$A$39:$A$782,$A163,СВЦЭМ!$B$39:$B$782,E$155)+'СЕТ СН'!$F$12</f>
        <v>167.44219848</v>
      </c>
      <c r="F163" s="36">
        <f>SUMIFS(СВЦЭМ!$E$39:$E$782,СВЦЭМ!$A$39:$A$782,$A163,СВЦЭМ!$B$39:$B$782,F$155)+'СЕТ СН'!$F$12</f>
        <v>166.732201</v>
      </c>
      <c r="G163" s="36">
        <f>SUMIFS(СВЦЭМ!$E$39:$E$782,СВЦЭМ!$A$39:$A$782,$A163,СВЦЭМ!$B$39:$B$782,G$155)+'СЕТ СН'!$F$12</f>
        <v>164.41150933</v>
      </c>
      <c r="H163" s="36">
        <f>SUMIFS(СВЦЭМ!$E$39:$E$782,СВЦЭМ!$A$39:$A$782,$A163,СВЦЭМ!$B$39:$B$782,H$155)+'СЕТ СН'!$F$12</f>
        <v>153.47533411000001</v>
      </c>
      <c r="I163" s="36">
        <f>SUMIFS(СВЦЭМ!$E$39:$E$782,СВЦЭМ!$A$39:$A$782,$A163,СВЦЭМ!$B$39:$B$782,I$155)+'СЕТ СН'!$F$12</f>
        <v>134.30394955</v>
      </c>
      <c r="J163" s="36">
        <f>SUMIFS(СВЦЭМ!$E$39:$E$782,СВЦЭМ!$A$39:$A$782,$A163,СВЦЭМ!$B$39:$B$782,J$155)+'СЕТ СН'!$F$12</f>
        <v>129.42430064000001</v>
      </c>
      <c r="K163" s="36">
        <f>SUMIFS(СВЦЭМ!$E$39:$E$782,СВЦЭМ!$A$39:$A$782,$A163,СВЦЭМ!$B$39:$B$782,K$155)+'СЕТ СН'!$F$12</f>
        <v>129.94709094000001</v>
      </c>
      <c r="L163" s="36">
        <f>SUMIFS(СВЦЭМ!$E$39:$E$782,СВЦЭМ!$A$39:$A$782,$A163,СВЦЭМ!$B$39:$B$782,L$155)+'СЕТ СН'!$F$12</f>
        <v>129.88582051</v>
      </c>
      <c r="M163" s="36">
        <f>SUMIFS(СВЦЭМ!$E$39:$E$782,СВЦЭМ!$A$39:$A$782,$A163,СВЦЭМ!$B$39:$B$782,M$155)+'СЕТ СН'!$F$12</f>
        <v>132.33407216000001</v>
      </c>
      <c r="N163" s="36">
        <f>SUMIFS(СВЦЭМ!$E$39:$E$782,СВЦЭМ!$A$39:$A$782,$A163,СВЦЭМ!$B$39:$B$782,N$155)+'СЕТ СН'!$F$12</f>
        <v>142.79599784000001</v>
      </c>
      <c r="O163" s="36">
        <f>SUMIFS(СВЦЭМ!$E$39:$E$782,СВЦЭМ!$A$39:$A$782,$A163,СВЦЭМ!$B$39:$B$782,O$155)+'СЕТ СН'!$F$12</f>
        <v>153.53999451999999</v>
      </c>
      <c r="P163" s="36">
        <f>SUMIFS(СВЦЭМ!$E$39:$E$782,СВЦЭМ!$A$39:$A$782,$A163,СВЦЭМ!$B$39:$B$782,P$155)+'СЕТ СН'!$F$12</f>
        <v>154.67360429999999</v>
      </c>
      <c r="Q163" s="36">
        <f>SUMIFS(СВЦЭМ!$E$39:$E$782,СВЦЭМ!$A$39:$A$782,$A163,СВЦЭМ!$B$39:$B$782,Q$155)+'СЕТ СН'!$F$12</f>
        <v>155.00405710999999</v>
      </c>
      <c r="R163" s="36">
        <f>SUMIFS(СВЦЭМ!$E$39:$E$782,СВЦЭМ!$A$39:$A$782,$A163,СВЦЭМ!$B$39:$B$782,R$155)+'СЕТ СН'!$F$12</f>
        <v>142.83968555999999</v>
      </c>
      <c r="S163" s="36">
        <f>SUMIFS(СВЦЭМ!$E$39:$E$782,СВЦЭМ!$A$39:$A$782,$A163,СВЦЭМ!$B$39:$B$782,S$155)+'СЕТ СН'!$F$12</f>
        <v>130.01147215</v>
      </c>
      <c r="T163" s="36">
        <f>SUMIFS(СВЦЭМ!$E$39:$E$782,СВЦЭМ!$A$39:$A$782,$A163,СВЦЭМ!$B$39:$B$782,T$155)+'СЕТ СН'!$F$12</f>
        <v>125.62262414999999</v>
      </c>
      <c r="U163" s="36">
        <f>SUMIFS(СВЦЭМ!$E$39:$E$782,СВЦЭМ!$A$39:$A$782,$A163,СВЦЭМ!$B$39:$B$782,U$155)+'СЕТ СН'!$F$12</f>
        <v>123.93712082</v>
      </c>
      <c r="V163" s="36">
        <f>SUMIFS(СВЦЭМ!$E$39:$E$782,СВЦЭМ!$A$39:$A$782,$A163,СВЦЭМ!$B$39:$B$782,V$155)+'СЕТ СН'!$F$12</f>
        <v>123.61519878999999</v>
      </c>
      <c r="W163" s="36">
        <f>SUMIFS(СВЦЭМ!$E$39:$E$782,СВЦЭМ!$A$39:$A$782,$A163,СВЦЭМ!$B$39:$B$782,W$155)+'СЕТ СН'!$F$12</f>
        <v>127.8140264</v>
      </c>
      <c r="X163" s="36">
        <f>SUMIFS(СВЦЭМ!$E$39:$E$782,СВЦЭМ!$A$39:$A$782,$A163,СВЦЭМ!$B$39:$B$782,X$155)+'СЕТ СН'!$F$12</f>
        <v>124.31367198</v>
      </c>
      <c r="Y163" s="36">
        <f>SUMIFS(СВЦЭМ!$E$39:$E$782,СВЦЭМ!$A$39:$A$782,$A163,СВЦЭМ!$B$39:$B$782,Y$155)+'СЕТ СН'!$F$12</f>
        <v>120.87504703</v>
      </c>
    </row>
    <row r="164" spans="1:25" ht="15.75" x14ac:dyDescent="0.2">
      <c r="A164" s="35">
        <f t="shared" si="4"/>
        <v>44356</v>
      </c>
      <c r="B164" s="36">
        <f>SUMIFS(СВЦЭМ!$E$39:$E$782,СВЦЭМ!$A$39:$A$782,$A164,СВЦЭМ!$B$39:$B$782,B$155)+'СЕТ СН'!$F$12</f>
        <v>130.53382522000001</v>
      </c>
      <c r="C164" s="36">
        <f>SUMIFS(СВЦЭМ!$E$39:$E$782,СВЦЭМ!$A$39:$A$782,$A164,СВЦЭМ!$B$39:$B$782,C$155)+'СЕТ СН'!$F$12</f>
        <v>146.93133227000001</v>
      </c>
      <c r="D164" s="36">
        <f>SUMIFS(СВЦЭМ!$E$39:$E$782,СВЦЭМ!$A$39:$A$782,$A164,СВЦЭМ!$B$39:$B$782,D$155)+'СЕТ СН'!$F$12</f>
        <v>162.9518205</v>
      </c>
      <c r="E164" s="36">
        <f>SUMIFS(СВЦЭМ!$E$39:$E$782,СВЦЭМ!$A$39:$A$782,$A164,СВЦЭМ!$B$39:$B$782,E$155)+'СЕТ СН'!$F$12</f>
        <v>165.25007586999999</v>
      </c>
      <c r="F164" s="36">
        <f>SUMIFS(СВЦЭМ!$E$39:$E$782,СВЦЭМ!$A$39:$A$782,$A164,СВЦЭМ!$B$39:$B$782,F$155)+'СЕТ СН'!$F$12</f>
        <v>165.26913402</v>
      </c>
      <c r="G164" s="36">
        <f>SUMIFS(СВЦЭМ!$E$39:$E$782,СВЦЭМ!$A$39:$A$782,$A164,СВЦЭМ!$B$39:$B$782,G$155)+'СЕТ СН'!$F$12</f>
        <v>161.82202176999999</v>
      </c>
      <c r="H164" s="36">
        <f>SUMIFS(СВЦЭМ!$E$39:$E$782,СВЦЭМ!$A$39:$A$782,$A164,СВЦЭМ!$B$39:$B$782,H$155)+'СЕТ СН'!$F$12</f>
        <v>152.91080743000001</v>
      </c>
      <c r="I164" s="36">
        <f>SUMIFS(СВЦЭМ!$E$39:$E$782,СВЦЭМ!$A$39:$A$782,$A164,СВЦЭМ!$B$39:$B$782,I$155)+'СЕТ СН'!$F$12</f>
        <v>134.29032796999999</v>
      </c>
      <c r="J164" s="36">
        <f>SUMIFS(СВЦЭМ!$E$39:$E$782,СВЦЭМ!$A$39:$A$782,$A164,СВЦЭМ!$B$39:$B$782,J$155)+'СЕТ СН'!$F$12</f>
        <v>130.53283139000001</v>
      </c>
      <c r="K164" s="36">
        <f>SUMIFS(СВЦЭМ!$E$39:$E$782,СВЦЭМ!$A$39:$A$782,$A164,СВЦЭМ!$B$39:$B$782,K$155)+'СЕТ СН'!$F$12</f>
        <v>132.20103025</v>
      </c>
      <c r="L164" s="36">
        <f>SUMIFS(СВЦЭМ!$E$39:$E$782,СВЦЭМ!$A$39:$A$782,$A164,СВЦЭМ!$B$39:$B$782,L$155)+'СЕТ СН'!$F$12</f>
        <v>133.3635803</v>
      </c>
      <c r="M164" s="36">
        <f>SUMIFS(СВЦЭМ!$E$39:$E$782,СВЦЭМ!$A$39:$A$782,$A164,СВЦЭМ!$B$39:$B$782,M$155)+'СЕТ СН'!$F$12</f>
        <v>135.71531001</v>
      </c>
      <c r="N164" s="36">
        <f>SUMIFS(СВЦЭМ!$E$39:$E$782,СВЦЭМ!$A$39:$A$782,$A164,СВЦЭМ!$B$39:$B$782,N$155)+'СЕТ СН'!$F$12</f>
        <v>145.40214391000001</v>
      </c>
      <c r="O164" s="36">
        <f>SUMIFS(СВЦЭМ!$E$39:$E$782,СВЦЭМ!$A$39:$A$782,$A164,СВЦЭМ!$B$39:$B$782,O$155)+'СЕТ СН'!$F$12</f>
        <v>158.71252634000001</v>
      </c>
      <c r="P164" s="36">
        <f>SUMIFS(СВЦЭМ!$E$39:$E$782,СВЦЭМ!$A$39:$A$782,$A164,СВЦЭМ!$B$39:$B$782,P$155)+'СЕТ СН'!$F$12</f>
        <v>158.38885311999999</v>
      </c>
      <c r="Q164" s="36">
        <f>SUMIFS(СВЦЭМ!$E$39:$E$782,СВЦЭМ!$A$39:$A$782,$A164,СВЦЭМ!$B$39:$B$782,Q$155)+'СЕТ СН'!$F$12</f>
        <v>156.47815835</v>
      </c>
      <c r="R164" s="36">
        <f>SUMIFS(СВЦЭМ!$E$39:$E$782,СВЦЭМ!$A$39:$A$782,$A164,СВЦЭМ!$B$39:$B$782,R$155)+'СЕТ СН'!$F$12</f>
        <v>143.72134779999999</v>
      </c>
      <c r="S164" s="36">
        <f>SUMIFS(СВЦЭМ!$E$39:$E$782,СВЦЭМ!$A$39:$A$782,$A164,СВЦЭМ!$B$39:$B$782,S$155)+'СЕТ СН'!$F$12</f>
        <v>130.03209287999999</v>
      </c>
      <c r="T164" s="36">
        <f>SUMIFS(СВЦЭМ!$E$39:$E$782,СВЦЭМ!$A$39:$A$782,$A164,СВЦЭМ!$B$39:$B$782,T$155)+'СЕТ СН'!$F$12</f>
        <v>125.75151074999999</v>
      </c>
      <c r="U164" s="36">
        <f>SUMIFS(СВЦЭМ!$E$39:$E$782,СВЦЭМ!$A$39:$A$782,$A164,СВЦЭМ!$B$39:$B$782,U$155)+'СЕТ СН'!$F$12</f>
        <v>121.90559824</v>
      </c>
      <c r="V164" s="36">
        <f>SUMIFS(СВЦЭМ!$E$39:$E$782,СВЦЭМ!$A$39:$A$782,$A164,СВЦЭМ!$B$39:$B$782,V$155)+'СЕТ СН'!$F$12</f>
        <v>122.82611417</v>
      </c>
      <c r="W164" s="36">
        <f>SUMIFS(СВЦЭМ!$E$39:$E$782,СВЦЭМ!$A$39:$A$782,$A164,СВЦЭМ!$B$39:$B$782,W$155)+'СЕТ СН'!$F$12</f>
        <v>126.38272716</v>
      </c>
      <c r="X164" s="36">
        <f>SUMIFS(СВЦЭМ!$E$39:$E$782,СВЦЭМ!$A$39:$A$782,$A164,СВЦЭМ!$B$39:$B$782,X$155)+'СЕТ СН'!$F$12</f>
        <v>124.34578381</v>
      </c>
      <c r="Y164" s="36">
        <f>SUMIFS(СВЦЭМ!$E$39:$E$782,СВЦЭМ!$A$39:$A$782,$A164,СВЦЭМ!$B$39:$B$782,Y$155)+'СЕТ СН'!$F$12</f>
        <v>119.12848404</v>
      </c>
    </row>
    <row r="165" spans="1:25" ht="15.75" x14ac:dyDescent="0.2">
      <c r="A165" s="35">
        <f t="shared" si="4"/>
        <v>44357</v>
      </c>
      <c r="B165" s="36">
        <f>SUMIFS(СВЦЭМ!$E$39:$E$782,СВЦЭМ!$A$39:$A$782,$A165,СВЦЭМ!$B$39:$B$782,B$155)+'СЕТ СН'!$F$12</f>
        <v>120.06148591</v>
      </c>
      <c r="C165" s="36">
        <f>SUMIFS(СВЦЭМ!$E$39:$E$782,СВЦЭМ!$A$39:$A$782,$A165,СВЦЭМ!$B$39:$B$782,C$155)+'СЕТ СН'!$F$12</f>
        <v>132.78618925000001</v>
      </c>
      <c r="D165" s="36">
        <f>SUMIFS(СВЦЭМ!$E$39:$E$782,СВЦЭМ!$A$39:$A$782,$A165,СВЦЭМ!$B$39:$B$782,D$155)+'СЕТ СН'!$F$12</f>
        <v>147.25217280999999</v>
      </c>
      <c r="E165" s="36">
        <f>SUMIFS(СВЦЭМ!$E$39:$E$782,СВЦЭМ!$A$39:$A$782,$A165,СВЦЭМ!$B$39:$B$782,E$155)+'СЕТ СН'!$F$12</f>
        <v>151.28768568999999</v>
      </c>
      <c r="F165" s="36">
        <f>SUMIFS(СВЦЭМ!$E$39:$E$782,СВЦЭМ!$A$39:$A$782,$A165,СВЦЭМ!$B$39:$B$782,F$155)+'СЕТ СН'!$F$12</f>
        <v>150.41049439</v>
      </c>
      <c r="G165" s="36">
        <f>SUMIFS(СВЦЭМ!$E$39:$E$782,СВЦЭМ!$A$39:$A$782,$A165,СВЦЭМ!$B$39:$B$782,G$155)+'СЕТ СН'!$F$12</f>
        <v>147.89337778999999</v>
      </c>
      <c r="H165" s="36">
        <f>SUMIFS(СВЦЭМ!$E$39:$E$782,СВЦЭМ!$A$39:$A$782,$A165,СВЦЭМ!$B$39:$B$782,H$155)+'СЕТ СН'!$F$12</f>
        <v>143.51901595000001</v>
      </c>
      <c r="I165" s="36">
        <f>SUMIFS(СВЦЭМ!$E$39:$E$782,СВЦЭМ!$A$39:$A$782,$A165,СВЦЭМ!$B$39:$B$782,I$155)+'СЕТ СН'!$F$12</f>
        <v>133.84318236999999</v>
      </c>
      <c r="J165" s="36">
        <f>SUMIFS(СВЦЭМ!$E$39:$E$782,СВЦЭМ!$A$39:$A$782,$A165,СВЦЭМ!$B$39:$B$782,J$155)+'СЕТ СН'!$F$12</f>
        <v>133.89072783</v>
      </c>
      <c r="K165" s="36">
        <f>SUMIFS(СВЦЭМ!$E$39:$E$782,СВЦЭМ!$A$39:$A$782,$A165,СВЦЭМ!$B$39:$B$782,K$155)+'СЕТ СН'!$F$12</f>
        <v>134.88569140999999</v>
      </c>
      <c r="L165" s="36">
        <f>SUMIFS(СВЦЭМ!$E$39:$E$782,СВЦЭМ!$A$39:$A$782,$A165,СВЦЭМ!$B$39:$B$782,L$155)+'СЕТ СН'!$F$12</f>
        <v>135.59614081000001</v>
      </c>
      <c r="M165" s="36">
        <f>SUMIFS(СВЦЭМ!$E$39:$E$782,СВЦЭМ!$A$39:$A$782,$A165,СВЦЭМ!$B$39:$B$782,M$155)+'СЕТ СН'!$F$12</f>
        <v>136.66015480999999</v>
      </c>
      <c r="N165" s="36">
        <f>SUMIFS(СВЦЭМ!$E$39:$E$782,СВЦЭМ!$A$39:$A$782,$A165,СВЦЭМ!$B$39:$B$782,N$155)+'СЕТ СН'!$F$12</f>
        <v>148.66306835</v>
      </c>
      <c r="O165" s="36">
        <f>SUMIFS(СВЦЭМ!$E$39:$E$782,СВЦЭМ!$A$39:$A$782,$A165,СВЦЭМ!$B$39:$B$782,O$155)+'СЕТ СН'!$F$12</f>
        <v>159.27180203</v>
      </c>
      <c r="P165" s="36">
        <f>SUMIFS(СВЦЭМ!$E$39:$E$782,СВЦЭМ!$A$39:$A$782,$A165,СВЦЭМ!$B$39:$B$782,P$155)+'СЕТ СН'!$F$12</f>
        <v>160.53303222</v>
      </c>
      <c r="Q165" s="36">
        <f>SUMIFS(СВЦЭМ!$E$39:$E$782,СВЦЭМ!$A$39:$A$782,$A165,СВЦЭМ!$B$39:$B$782,Q$155)+'СЕТ СН'!$F$12</f>
        <v>160.86805161000001</v>
      </c>
      <c r="R165" s="36">
        <f>SUMIFS(СВЦЭМ!$E$39:$E$782,СВЦЭМ!$A$39:$A$782,$A165,СВЦЭМ!$B$39:$B$782,R$155)+'СЕТ СН'!$F$12</f>
        <v>149.78686392</v>
      </c>
      <c r="S165" s="36">
        <f>SUMIFS(СВЦЭМ!$E$39:$E$782,СВЦЭМ!$A$39:$A$782,$A165,СВЦЭМ!$B$39:$B$782,S$155)+'СЕТ СН'!$F$12</f>
        <v>135.76832161999999</v>
      </c>
      <c r="T165" s="36">
        <f>SUMIFS(СВЦЭМ!$E$39:$E$782,СВЦЭМ!$A$39:$A$782,$A165,СВЦЭМ!$B$39:$B$782,T$155)+'СЕТ СН'!$F$12</f>
        <v>134.1045757</v>
      </c>
      <c r="U165" s="36">
        <f>SUMIFS(СВЦЭМ!$E$39:$E$782,СВЦЭМ!$A$39:$A$782,$A165,СВЦЭМ!$B$39:$B$782,U$155)+'СЕТ СН'!$F$12</f>
        <v>130.24057359</v>
      </c>
      <c r="V165" s="36">
        <f>SUMIFS(СВЦЭМ!$E$39:$E$782,СВЦЭМ!$A$39:$A$782,$A165,СВЦЭМ!$B$39:$B$782,V$155)+'СЕТ СН'!$F$12</f>
        <v>129.62202558000001</v>
      </c>
      <c r="W165" s="36">
        <f>SUMIFS(СВЦЭМ!$E$39:$E$782,СВЦЭМ!$A$39:$A$782,$A165,СВЦЭМ!$B$39:$B$782,W$155)+'СЕТ СН'!$F$12</f>
        <v>132.04973729</v>
      </c>
      <c r="X165" s="36">
        <f>SUMIFS(СВЦЭМ!$E$39:$E$782,СВЦЭМ!$A$39:$A$782,$A165,СВЦЭМ!$B$39:$B$782,X$155)+'СЕТ СН'!$F$12</f>
        <v>129.06253620000001</v>
      </c>
      <c r="Y165" s="36">
        <f>SUMIFS(СВЦЭМ!$E$39:$E$782,СВЦЭМ!$A$39:$A$782,$A165,СВЦЭМ!$B$39:$B$782,Y$155)+'СЕТ СН'!$F$12</f>
        <v>125.07955622999999</v>
      </c>
    </row>
    <row r="166" spans="1:25" ht="15.75" x14ac:dyDescent="0.2">
      <c r="A166" s="35">
        <f t="shared" si="4"/>
        <v>44358</v>
      </c>
      <c r="B166" s="36">
        <f>SUMIFS(СВЦЭМ!$E$39:$E$782,СВЦЭМ!$A$39:$A$782,$A166,СВЦЭМ!$B$39:$B$782,B$155)+'СЕТ СН'!$F$12</f>
        <v>131.15757822</v>
      </c>
      <c r="C166" s="36">
        <f>SUMIFS(СВЦЭМ!$E$39:$E$782,СВЦЭМ!$A$39:$A$782,$A166,СВЦЭМ!$B$39:$B$782,C$155)+'СЕТ СН'!$F$12</f>
        <v>143.39927660000001</v>
      </c>
      <c r="D166" s="36">
        <f>SUMIFS(СВЦЭМ!$E$39:$E$782,СВЦЭМ!$A$39:$A$782,$A166,СВЦЭМ!$B$39:$B$782,D$155)+'СЕТ СН'!$F$12</f>
        <v>157.07661443000001</v>
      </c>
      <c r="E166" s="36">
        <f>SUMIFS(СВЦЭМ!$E$39:$E$782,СВЦЭМ!$A$39:$A$782,$A166,СВЦЭМ!$B$39:$B$782,E$155)+'СЕТ СН'!$F$12</f>
        <v>158.77195634</v>
      </c>
      <c r="F166" s="36">
        <f>SUMIFS(СВЦЭМ!$E$39:$E$782,СВЦЭМ!$A$39:$A$782,$A166,СВЦЭМ!$B$39:$B$782,F$155)+'СЕТ СН'!$F$12</f>
        <v>157.99207687000001</v>
      </c>
      <c r="G166" s="36">
        <f>SUMIFS(СВЦЭМ!$E$39:$E$782,СВЦЭМ!$A$39:$A$782,$A166,СВЦЭМ!$B$39:$B$782,G$155)+'СЕТ СН'!$F$12</f>
        <v>158.91163831</v>
      </c>
      <c r="H166" s="36">
        <f>SUMIFS(СВЦЭМ!$E$39:$E$782,СВЦЭМ!$A$39:$A$782,$A166,СВЦЭМ!$B$39:$B$782,H$155)+'СЕТ СН'!$F$12</f>
        <v>150.94121623000001</v>
      </c>
      <c r="I166" s="36">
        <f>SUMIFS(СВЦЭМ!$E$39:$E$782,СВЦЭМ!$A$39:$A$782,$A166,СВЦЭМ!$B$39:$B$782,I$155)+'СЕТ СН'!$F$12</f>
        <v>142.93628394000001</v>
      </c>
      <c r="J166" s="36">
        <f>SUMIFS(СВЦЭМ!$E$39:$E$782,СВЦЭМ!$A$39:$A$782,$A166,СВЦЭМ!$B$39:$B$782,J$155)+'СЕТ СН'!$F$12</f>
        <v>140.70142346</v>
      </c>
      <c r="K166" s="36">
        <f>SUMIFS(СВЦЭМ!$E$39:$E$782,СВЦЭМ!$A$39:$A$782,$A166,СВЦЭМ!$B$39:$B$782,K$155)+'СЕТ СН'!$F$12</f>
        <v>138.82323690000001</v>
      </c>
      <c r="L166" s="36">
        <f>SUMIFS(СВЦЭМ!$E$39:$E$782,СВЦЭМ!$A$39:$A$782,$A166,СВЦЭМ!$B$39:$B$782,L$155)+'СЕТ СН'!$F$12</f>
        <v>138.84519331999999</v>
      </c>
      <c r="M166" s="36">
        <f>SUMIFS(СВЦЭМ!$E$39:$E$782,СВЦЭМ!$A$39:$A$782,$A166,СВЦЭМ!$B$39:$B$782,M$155)+'СЕТ СН'!$F$12</f>
        <v>143.22744279</v>
      </c>
      <c r="N166" s="36">
        <f>SUMIFS(СВЦЭМ!$E$39:$E$782,СВЦЭМ!$A$39:$A$782,$A166,СВЦЭМ!$B$39:$B$782,N$155)+'СЕТ СН'!$F$12</f>
        <v>153.54693972999999</v>
      </c>
      <c r="O166" s="36">
        <f>SUMIFS(СВЦЭМ!$E$39:$E$782,СВЦЭМ!$A$39:$A$782,$A166,СВЦЭМ!$B$39:$B$782,O$155)+'СЕТ СН'!$F$12</f>
        <v>156.30915721</v>
      </c>
      <c r="P166" s="36">
        <f>SUMIFS(СВЦЭМ!$E$39:$E$782,СВЦЭМ!$A$39:$A$782,$A166,СВЦЭМ!$B$39:$B$782,P$155)+'СЕТ СН'!$F$12</f>
        <v>155.40393935</v>
      </c>
      <c r="Q166" s="36">
        <f>SUMIFS(СВЦЭМ!$E$39:$E$782,СВЦЭМ!$A$39:$A$782,$A166,СВЦЭМ!$B$39:$B$782,Q$155)+'СЕТ СН'!$F$12</f>
        <v>158.63354928000001</v>
      </c>
      <c r="R166" s="36">
        <f>SUMIFS(СВЦЭМ!$E$39:$E$782,СВЦЭМ!$A$39:$A$782,$A166,СВЦЭМ!$B$39:$B$782,R$155)+'СЕТ СН'!$F$12</f>
        <v>150.77290970000001</v>
      </c>
      <c r="S166" s="36">
        <f>SUMIFS(СВЦЭМ!$E$39:$E$782,СВЦЭМ!$A$39:$A$782,$A166,СВЦЭМ!$B$39:$B$782,S$155)+'СЕТ СН'!$F$12</f>
        <v>135.62657297000001</v>
      </c>
      <c r="T166" s="36">
        <f>SUMIFS(СВЦЭМ!$E$39:$E$782,СВЦЭМ!$A$39:$A$782,$A166,СВЦЭМ!$B$39:$B$782,T$155)+'СЕТ СН'!$F$12</f>
        <v>121.27066314</v>
      </c>
      <c r="U166" s="36">
        <f>SUMIFS(СВЦЭМ!$E$39:$E$782,СВЦЭМ!$A$39:$A$782,$A166,СВЦЭМ!$B$39:$B$782,U$155)+'СЕТ СН'!$F$12</f>
        <v>116.9067383</v>
      </c>
      <c r="V166" s="36">
        <f>SUMIFS(СВЦЭМ!$E$39:$E$782,СВЦЭМ!$A$39:$A$782,$A166,СВЦЭМ!$B$39:$B$782,V$155)+'СЕТ СН'!$F$12</f>
        <v>120.14470876999999</v>
      </c>
      <c r="W166" s="36">
        <f>SUMIFS(СВЦЭМ!$E$39:$E$782,СВЦЭМ!$A$39:$A$782,$A166,СВЦЭМ!$B$39:$B$782,W$155)+'СЕТ СН'!$F$12</f>
        <v>121.52867556</v>
      </c>
      <c r="X166" s="36">
        <f>SUMIFS(СВЦЭМ!$E$39:$E$782,СВЦЭМ!$A$39:$A$782,$A166,СВЦЭМ!$B$39:$B$782,X$155)+'СЕТ СН'!$F$12</f>
        <v>125.65516928</v>
      </c>
      <c r="Y166" s="36">
        <f>SUMIFS(СВЦЭМ!$E$39:$E$782,СВЦЭМ!$A$39:$A$782,$A166,СВЦЭМ!$B$39:$B$782,Y$155)+'СЕТ СН'!$F$12</f>
        <v>130.65105936</v>
      </c>
    </row>
    <row r="167" spans="1:25" ht="15.75" x14ac:dyDescent="0.2">
      <c r="A167" s="35">
        <f t="shared" si="4"/>
        <v>44359</v>
      </c>
      <c r="B167" s="36">
        <f>SUMIFS(СВЦЭМ!$E$39:$E$782,СВЦЭМ!$A$39:$A$782,$A167,СВЦЭМ!$B$39:$B$782,B$155)+'СЕТ СН'!$F$12</f>
        <v>135.30663677000001</v>
      </c>
      <c r="C167" s="36">
        <f>SUMIFS(СВЦЭМ!$E$39:$E$782,СВЦЭМ!$A$39:$A$782,$A167,СВЦЭМ!$B$39:$B$782,C$155)+'СЕТ СН'!$F$12</f>
        <v>143.70961186</v>
      </c>
      <c r="D167" s="36">
        <f>SUMIFS(СВЦЭМ!$E$39:$E$782,СВЦЭМ!$A$39:$A$782,$A167,СВЦЭМ!$B$39:$B$782,D$155)+'СЕТ СН'!$F$12</f>
        <v>159.52613307999999</v>
      </c>
      <c r="E167" s="36">
        <f>SUMIFS(СВЦЭМ!$E$39:$E$782,СВЦЭМ!$A$39:$A$782,$A167,СВЦЭМ!$B$39:$B$782,E$155)+'СЕТ СН'!$F$12</f>
        <v>159.88637054</v>
      </c>
      <c r="F167" s="36">
        <f>SUMIFS(СВЦЭМ!$E$39:$E$782,СВЦЭМ!$A$39:$A$782,$A167,СВЦЭМ!$B$39:$B$782,F$155)+'СЕТ СН'!$F$12</f>
        <v>158.9015746</v>
      </c>
      <c r="G167" s="36">
        <f>SUMIFS(СВЦЭМ!$E$39:$E$782,СВЦЭМ!$A$39:$A$782,$A167,СВЦЭМ!$B$39:$B$782,G$155)+'СЕТ СН'!$F$12</f>
        <v>159.18605542</v>
      </c>
      <c r="H167" s="36">
        <f>SUMIFS(СВЦЭМ!$E$39:$E$782,СВЦЭМ!$A$39:$A$782,$A167,СВЦЭМ!$B$39:$B$782,H$155)+'СЕТ СН'!$F$12</f>
        <v>155.44916044999999</v>
      </c>
      <c r="I167" s="36">
        <f>SUMIFS(СВЦЭМ!$E$39:$E$782,СВЦЭМ!$A$39:$A$782,$A167,СВЦЭМ!$B$39:$B$782,I$155)+'СЕТ СН'!$F$12</f>
        <v>143.23035177</v>
      </c>
      <c r="J167" s="36">
        <f>SUMIFS(СВЦЭМ!$E$39:$E$782,СВЦЭМ!$A$39:$A$782,$A167,СВЦЭМ!$B$39:$B$782,J$155)+'СЕТ СН'!$F$12</f>
        <v>135.12768174999999</v>
      </c>
      <c r="K167" s="36">
        <f>SUMIFS(СВЦЭМ!$E$39:$E$782,СВЦЭМ!$A$39:$A$782,$A167,СВЦЭМ!$B$39:$B$782,K$155)+'СЕТ СН'!$F$12</f>
        <v>129.09202719999999</v>
      </c>
      <c r="L167" s="36">
        <f>SUMIFS(СВЦЭМ!$E$39:$E$782,СВЦЭМ!$A$39:$A$782,$A167,СВЦЭМ!$B$39:$B$782,L$155)+'СЕТ СН'!$F$12</f>
        <v>132.85671771</v>
      </c>
      <c r="M167" s="36">
        <f>SUMIFS(СВЦЭМ!$E$39:$E$782,СВЦЭМ!$A$39:$A$782,$A167,СВЦЭМ!$B$39:$B$782,M$155)+'СЕТ СН'!$F$12</f>
        <v>133.96059758000001</v>
      </c>
      <c r="N167" s="36">
        <f>SUMIFS(СВЦЭМ!$E$39:$E$782,СВЦЭМ!$A$39:$A$782,$A167,СВЦЭМ!$B$39:$B$782,N$155)+'СЕТ СН'!$F$12</f>
        <v>148.95478969000001</v>
      </c>
      <c r="O167" s="36">
        <f>SUMIFS(СВЦЭМ!$E$39:$E$782,СВЦЭМ!$A$39:$A$782,$A167,СВЦЭМ!$B$39:$B$782,O$155)+'СЕТ СН'!$F$12</f>
        <v>154.28056835000001</v>
      </c>
      <c r="P167" s="36">
        <f>SUMIFS(СВЦЭМ!$E$39:$E$782,СВЦЭМ!$A$39:$A$782,$A167,СВЦЭМ!$B$39:$B$782,P$155)+'СЕТ СН'!$F$12</f>
        <v>153.67971220999999</v>
      </c>
      <c r="Q167" s="36">
        <f>SUMIFS(СВЦЭМ!$E$39:$E$782,СВЦЭМ!$A$39:$A$782,$A167,СВЦЭМ!$B$39:$B$782,Q$155)+'СЕТ СН'!$F$12</f>
        <v>152.81954350000001</v>
      </c>
      <c r="R167" s="36">
        <f>SUMIFS(СВЦЭМ!$E$39:$E$782,СВЦЭМ!$A$39:$A$782,$A167,СВЦЭМ!$B$39:$B$782,R$155)+'СЕТ СН'!$F$12</f>
        <v>144.85507953999999</v>
      </c>
      <c r="S167" s="36">
        <f>SUMIFS(СВЦЭМ!$E$39:$E$782,СВЦЭМ!$A$39:$A$782,$A167,СВЦЭМ!$B$39:$B$782,S$155)+'СЕТ СН'!$F$12</f>
        <v>135.37786371999999</v>
      </c>
      <c r="T167" s="36">
        <f>SUMIFS(СВЦЭМ!$E$39:$E$782,СВЦЭМ!$A$39:$A$782,$A167,СВЦЭМ!$B$39:$B$782,T$155)+'СЕТ СН'!$F$12</f>
        <v>126.77201193000001</v>
      </c>
      <c r="U167" s="36">
        <f>SUMIFS(СВЦЭМ!$E$39:$E$782,СВЦЭМ!$A$39:$A$782,$A167,СВЦЭМ!$B$39:$B$782,U$155)+'СЕТ СН'!$F$12</f>
        <v>127.01007783999999</v>
      </c>
      <c r="V167" s="36">
        <f>SUMIFS(СВЦЭМ!$E$39:$E$782,СВЦЭМ!$A$39:$A$782,$A167,СВЦЭМ!$B$39:$B$782,V$155)+'СЕТ СН'!$F$12</f>
        <v>128.15306887</v>
      </c>
      <c r="W167" s="36">
        <f>SUMIFS(СВЦЭМ!$E$39:$E$782,СВЦЭМ!$A$39:$A$782,$A167,СВЦЭМ!$B$39:$B$782,W$155)+'СЕТ СН'!$F$12</f>
        <v>118.6537496</v>
      </c>
      <c r="X167" s="36">
        <f>SUMIFS(СВЦЭМ!$E$39:$E$782,СВЦЭМ!$A$39:$A$782,$A167,СВЦЭМ!$B$39:$B$782,X$155)+'СЕТ СН'!$F$12</f>
        <v>119.11652633</v>
      </c>
      <c r="Y167" s="36">
        <f>SUMIFS(СВЦЭМ!$E$39:$E$782,СВЦЭМ!$A$39:$A$782,$A167,СВЦЭМ!$B$39:$B$782,Y$155)+'СЕТ СН'!$F$12</f>
        <v>125.25479688</v>
      </c>
    </row>
    <row r="168" spans="1:25" ht="15.75" x14ac:dyDescent="0.2">
      <c r="A168" s="35">
        <f t="shared" si="4"/>
        <v>44360</v>
      </c>
      <c r="B168" s="36">
        <f>SUMIFS(СВЦЭМ!$E$39:$E$782,СВЦЭМ!$A$39:$A$782,$A168,СВЦЭМ!$B$39:$B$782,B$155)+'СЕТ СН'!$F$12</f>
        <v>129.14268559000001</v>
      </c>
      <c r="C168" s="36">
        <f>SUMIFS(СВЦЭМ!$E$39:$E$782,СВЦЭМ!$A$39:$A$782,$A168,СВЦЭМ!$B$39:$B$782,C$155)+'СЕТ СН'!$F$12</f>
        <v>139.52187304</v>
      </c>
      <c r="D168" s="36">
        <f>SUMIFS(СВЦЭМ!$E$39:$E$782,СВЦЭМ!$A$39:$A$782,$A168,СВЦЭМ!$B$39:$B$782,D$155)+'СЕТ СН'!$F$12</f>
        <v>156.80800027999999</v>
      </c>
      <c r="E168" s="36">
        <f>SUMIFS(СВЦЭМ!$E$39:$E$782,СВЦЭМ!$A$39:$A$782,$A168,СВЦЭМ!$B$39:$B$782,E$155)+'СЕТ СН'!$F$12</f>
        <v>155.80480180999999</v>
      </c>
      <c r="F168" s="36">
        <f>SUMIFS(СВЦЭМ!$E$39:$E$782,СВЦЭМ!$A$39:$A$782,$A168,СВЦЭМ!$B$39:$B$782,F$155)+'СЕТ СН'!$F$12</f>
        <v>153.62343522</v>
      </c>
      <c r="G168" s="36">
        <f>SUMIFS(СВЦЭМ!$E$39:$E$782,СВЦЭМ!$A$39:$A$782,$A168,СВЦЭМ!$B$39:$B$782,G$155)+'СЕТ СН'!$F$12</f>
        <v>153.71058998999999</v>
      </c>
      <c r="H168" s="36">
        <f>SUMIFS(СВЦЭМ!$E$39:$E$782,СВЦЭМ!$A$39:$A$782,$A168,СВЦЭМ!$B$39:$B$782,H$155)+'СЕТ СН'!$F$12</f>
        <v>154.84835090999999</v>
      </c>
      <c r="I168" s="36">
        <f>SUMIFS(СВЦЭМ!$E$39:$E$782,СВЦЭМ!$A$39:$A$782,$A168,СВЦЭМ!$B$39:$B$782,I$155)+'СЕТ СН'!$F$12</f>
        <v>140.58480585999999</v>
      </c>
      <c r="J168" s="36">
        <f>SUMIFS(СВЦЭМ!$E$39:$E$782,СВЦЭМ!$A$39:$A$782,$A168,СВЦЭМ!$B$39:$B$782,J$155)+'СЕТ СН'!$F$12</f>
        <v>129.79505863</v>
      </c>
      <c r="K168" s="36">
        <f>SUMIFS(СВЦЭМ!$E$39:$E$782,СВЦЭМ!$A$39:$A$782,$A168,СВЦЭМ!$B$39:$B$782,K$155)+'СЕТ СН'!$F$12</f>
        <v>127.66335836</v>
      </c>
      <c r="L168" s="36">
        <f>SUMIFS(СВЦЭМ!$E$39:$E$782,СВЦЭМ!$A$39:$A$782,$A168,СВЦЭМ!$B$39:$B$782,L$155)+'СЕТ СН'!$F$12</f>
        <v>131.787058</v>
      </c>
      <c r="M168" s="36">
        <f>SUMIFS(СВЦЭМ!$E$39:$E$782,СВЦЭМ!$A$39:$A$782,$A168,СВЦЭМ!$B$39:$B$782,M$155)+'СЕТ СН'!$F$12</f>
        <v>132.84718722</v>
      </c>
      <c r="N168" s="36">
        <f>SUMIFS(СВЦЭМ!$E$39:$E$782,СВЦЭМ!$A$39:$A$782,$A168,СВЦЭМ!$B$39:$B$782,N$155)+'СЕТ СН'!$F$12</f>
        <v>150.23691819999999</v>
      </c>
      <c r="O168" s="36">
        <f>SUMIFS(СВЦЭМ!$E$39:$E$782,СВЦЭМ!$A$39:$A$782,$A168,СВЦЭМ!$B$39:$B$782,O$155)+'СЕТ СН'!$F$12</f>
        <v>154.50425125999999</v>
      </c>
      <c r="P168" s="36">
        <f>SUMIFS(СВЦЭМ!$E$39:$E$782,СВЦЭМ!$A$39:$A$782,$A168,СВЦЭМ!$B$39:$B$782,P$155)+'СЕТ СН'!$F$12</f>
        <v>154.09568472000001</v>
      </c>
      <c r="Q168" s="36">
        <f>SUMIFS(СВЦЭМ!$E$39:$E$782,СВЦЭМ!$A$39:$A$782,$A168,СВЦЭМ!$B$39:$B$782,Q$155)+'СЕТ СН'!$F$12</f>
        <v>152.45089770999999</v>
      </c>
      <c r="R168" s="36">
        <f>SUMIFS(СВЦЭМ!$E$39:$E$782,СВЦЭМ!$A$39:$A$782,$A168,СВЦЭМ!$B$39:$B$782,R$155)+'СЕТ СН'!$F$12</f>
        <v>144.36899607000001</v>
      </c>
      <c r="S168" s="36">
        <f>SUMIFS(СВЦЭМ!$E$39:$E$782,СВЦЭМ!$A$39:$A$782,$A168,СВЦЭМ!$B$39:$B$782,S$155)+'СЕТ СН'!$F$12</f>
        <v>128.39062963999999</v>
      </c>
      <c r="T168" s="36">
        <f>SUMIFS(СВЦЭМ!$E$39:$E$782,СВЦЭМ!$A$39:$A$782,$A168,СВЦЭМ!$B$39:$B$782,T$155)+'СЕТ СН'!$F$12</f>
        <v>129.33242969</v>
      </c>
      <c r="U168" s="36">
        <f>SUMIFS(СВЦЭМ!$E$39:$E$782,СВЦЭМ!$A$39:$A$782,$A168,СВЦЭМ!$B$39:$B$782,U$155)+'СЕТ СН'!$F$12</f>
        <v>130.21208153000001</v>
      </c>
      <c r="V168" s="36">
        <f>SUMIFS(СВЦЭМ!$E$39:$E$782,СВЦЭМ!$A$39:$A$782,$A168,СВЦЭМ!$B$39:$B$782,V$155)+'СЕТ СН'!$F$12</f>
        <v>122.11172792000001</v>
      </c>
      <c r="W168" s="36">
        <f>SUMIFS(СВЦЭМ!$E$39:$E$782,СВЦЭМ!$A$39:$A$782,$A168,СВЦЭМ!$B$39:$B$782,W$155)+'СЕТ СН'!$F$12</f>
        <v>119.41894372</v>
      </c>
      <c r="X168" s="36">
        <f>SUMIFS(СВЦЭМ!$E$39:$E$782,СВЦЭМ!$A$39:$A$782,$A168,СВЦЭМ!$B$39:$B$782,X$155)+'СЕТ СН'!$F$12</f>
        <v>119.05789464</v>
      </c>
      <c r="Y168" s="36">
        <f>SUMIFS(СВЦЭМ!$E$39:$E$782,СВЦЭМ!$A$39:$A$782,$A168,СВЦЭМ!$B$39:$B$782,Y$155)+'СЕТ СН'!$F$12</f>
        <v>119.82136978</v>
      </c>
    </row>
    <row r="169" spans="1:25" ht="15.75" x14ac:dyDescent="0.2">
      <c r="A169" s="35">
        <f t="shared" si="4"/>
        <v>44361</v>
      </c>
      <c r="B169" s="36">
        <f>SUMIFS(СВЦЭМ!$E$39:$E$782,СВЦЭМ!$A$39:$A$782,$A169,СВЦЭМ!$B$39:$B$782,B$155)+'СЕТ СН'!$F$12</f>
        <v>126.47833377000001</v>
      </c>
      <c r="C169" s="36">
        <f>SUMIFS(СВЦЭМ!$E$39:$E$782,СВЦЭМ!$A$39:$A$782,$A169,СВЦЭМ!$B$39:$B$782,C$155)+'СЕТ СН'!$F$12</f>
        <v>145.25890863000001</v>
      </c>
      <c r="D169" s="36">
        <f>SUMIFS(СВЦЭМ!$E$39:$E$782,СВЦЭМ!$A$39:$A$782,$A169,СВЦЭМ!$B$39:$B$782,D$155)+'СЕТ СН'!$F$12</f>
        <v>153.94822155</v>
      </c>
      <c r="E169" s="36">
        <f>SUMIFS(СВЦЭМ!$E$39:$E$782,СВЦЭМ!$A$39:$A$782,$A169,СВЦЭМ!$B$39:$B$782,E$155)+'СЕТ СН'!$F$12</f>
        <v>158.21716243</v>
      </c>
      <c r="F169" s="36">
        <f>SUMIFS(СВЦЭМ!$E$39:$E$782,СВЦЭМ!$A$39:$A$782,$A169,СВЦЭМ!$B$39:$B$782,F$155)+'СЕТ СН'!$F$12</f>
        <v>157.14883266999999</v>
      </c>
      <c r="G169" s="36">
        <f>SUMIFS(СВЦЭМ!$E$39:$E$782,СВЦЭМ!$A$39:$A$782,$A169,СВЦЭМ!$B$39:$B$782,G$155)+'СЕТ СН'!$F$12</f>
        <v>157.64665661999999</v>
      </c>
      <c r="H169" s="36">
        <f>SUMIFS(СВЦЭМ!$E$39:$E$782,СВЦЭМ!$A$39:$A$782,$A169,СВЦЭМ!$B$39:$B$782,H$155)+'СЕТ СН'!$F$12</f>
        <v>156.55317768</v>
      </c>
      <c r="I169" s="36">
        <f>SUMIFS(СВЦЭМ!$E$39:$E$782,СВЦЭМ!$A$39:$A$782,$A169,СВЦЭМ!$B$39:$B$782,I$155)+'СЕТ СН'!$F$12</f>
        <v>145.58905129999999</v>
      </c>
      <c r="J169" s="36">
        <f>SUMIFS(СВЦЭМ!$E$39:$E$782,СВЦЭМ!$A$39:$A$782,$A169,СВЦЭМ!$B$39:$B$782,J$155)+'СЕТ СН'!$F$12</f>
        <v>131.58622445</v>
      </c>
      <c r="K169" s="36">
        <f>SUMIFS(СВЦЭМ!$E$39:$E$782,СВЦЭМ!$A$39:$A$782,$A169,СВЦЭМ!$B$39:$B$782,K$155)+'СЕТ СН'!$F$12</f>
        <v>129.31729189000001</v>
      </c>
      <c r="L169" s="36">
        <f>SUMIFS(СВЦЭМ!$E$39:$E$782,СВЦЭМ!$A$39:$A$782,$A169,СВЦЭМ!$B$39:$B$782,L$155)+'СЕТ СН'!$F$12</f>
        <v>133.07297641</v>
      </c>
      <c r="M169" s="36">
        <f>SUMIFS(СВЦЭМ!$E$39:$E$782,СВЦЭМ!$A$39:$A$782,$A169,СВЦЭМ!$B$39:$B$782,M$155)+'СЕТ СН'!$F$12</f>
        <v>132.46968347000001</v>
      </c>
      <c r="N169" s="36">
        <f>SUMIFS(СВЦЭМ!$E$39:$E$782,СВЦЭМ!$A$39:$A$782,$A169,СВЦЭМ!$B$39:$B$782,N$155)+'СЕТ СН'!$F$12</f>
        <v>149.02761473999999</v>
      </c>
      <c r="O169" s="36">
        <f>SUMIFS(СВЦЭМ!$E$39:$E$782,СВЦЭМ!$A$39:$A$782,$A169,СВЦЭМ!$B$39:$B$782,O$155)+'СЕТ СН'!$F$12</f>
        <v>153.91036725000001</v>
      </c>
      <c r="P169" s="36">
        <f>SUMIFS(СВЦЭМ!$E$39:$E$782,СВЦЭМ!$A$39:$A$782,$A169,СВЦЭМ!$B$39:$B$782,P$155)+'СЕТ СН'!$F$12</f>
        <v>151.88650016</v>
      </c>
      <c r="Q169" s="36">
        <f>SUMIFS(СВЦЭМ!$E$39:$E$782,СВЦЭМ!$A$39:$A$782,$A169,СВЦЭМ!$B$39:$B$782,Q$155)+'СЕТ СН'!$F$12</f>
        <v>150.46376179999999</v>
      </c>
      <c r="R169" s="36">
        <f>SUMIFS(СВЦЭМ!$E$39:$E$782,СВЦЭМ!$A$39:$A$782,$A169,СВЦЭМ!$B$39:$B$782,R$155)+'СЕТ СН'!$F$12</f>
        <v>144.06097188000001</v>
      </c>
      <c r="S169" s="36">
        <f>SUMIFS(СВЦЭМ!$E$39:$E$782,СВЦЭМ!$A$39:$A$782,$A169,СВЦЭМ!$B$39:$B$782,S$155)+'СЕТ СН'!$F$12</f>
        <v>127.18023753999999</v>
      </c>
      <c r="T169" s="36">
        <f>SUMIFS(СВЦЭМ!$E$39:$E$782,СВЦЭМ!$A$39:$A$782,$A169,СВЦЭМ!$B$39:$B$782,T$155)+'СЕТ СН'!$F$12</f>
        <v>133.30888719999999</v>
      </c>
      <c r="U169" s="36">
        <f>SUMIFS(СВЦЭМ!$E$39:$E$782,СВЦЭМ!$A$39:$A$782,$A169,СВЦЭМ!$B$39:$B$782,U$155)+'СЕТ СН'!$F$12</f>
        <v>135.0765485</v>
      </c>
      <c r="V169" s="36">
        <f>SUMIFS(СВЦЭМ!$E$39:$E$782,СВЦЭМ!$A$39:$A$782,$A169,СВЦЭМ!$B$39:$B$782,V$155)+'СЕТ СН'!$F$12</f>
        <v>127.46264162</v>
      </c>
      <c r="W169" s="36">
        <f>SUMIFS(СВЦЭМ!$E$39:$E$782,СВЦЭМ!$A$39:$A$782,$A169,СВЦЭМ!$B$39:$B$782,W$155)+'СЕТ СН'!$F$12</f>
        <v>118.4479845</v>
      </c>
      <c r="X169" s="36">
        <f>SUMIFS(СВЦЭМ!$E$39:$E$782,СВЦЭМ!$A$39:$A$782,$A169,СВЦЭМ!$B$39:$B$782,X$155)+'СЕТ СН'!$F$12</f>
        <v>123.27774051</v>
      </c>
      <c r="Y169" s="36">
        <f>SUMIFS(СВЦЭМ!$E$39:$E$782,СВЦЭМ!$A$39:$A$782,$A169,СВЦЭМ!$B$39:$B$782,Y$155)+'СЕТ СН'!$F$12</f>
        <v>128.28339689000001</v>
      </c>
    </row>
    <row r="170" spans="1:25" ht="15.75" x14ac:dyDescent="0.2">
      <c r="A170" s="35">
        <f t="shared" si="4"/>
        <v>44362</v>
      </c>
      <c r="B170" s="36">
        <f>SUMIFS(СВЦЭМ!$E$39:$E$782,СВЦЭМ!$A$39:$A$782,$A170,СВЦЭМ!$B$39:$B$782,B$155)+'СЕТ СН'!$F$12</f>
        <v>130.47494958999999</v>
      </c>
      <c r="C170" s="36">
        <f>SUMIFS(СВЦЭМ!$E$39:$E$782,СВЦЭМ!$A$39:$A$782,$A170,СВЦЭМ!$B$39:$B$782,C$155)+'СЕТ СН'!$F$12</f>
        <v>149.47408820999999</v>
      </c>
      <c r="D170" s="36">
        <f>SUMIFS(СВЦЭМ!$E$39:$E$782,СВЦЭМ!$A$39:$A$782,$A170,СВЦЭМ!$B$39:$B$782,D$155)+'СЕТ СН'!$F$12</f>
        <v>155.99206097999999</v>
      </c>
      <c r="E170" s="36">
        <f>SUMIFS(СВЦЭМ!$E$39:$E$782,СВЦЭМ!$A$39:$A$782,$A170,СВЦЭМ!$B$39:$B$782,E$155)+'СЕТ СН'!$F$12</f>
        <v>158.23006000999999</v>
      </c>
      <c r="F170" s="36">
        <f>SUMIFS(СВЦЭМ!$E$39:$E$782,СВЦЭМ!$A$39:$A$782,$A170,СВЦЭМ!$B$39:$B$782,F$155)+'СЕТ СН'!$F$12</f>
        <v>154.63790917</v>
      </c>
      <c r="G170" s="36">
        <f>SUMIFS(СВЦЭМ!$E$39:$E$782,СВЦЭМ!$A$39:$A$782,$A170,СВЦЭМ!$B$39:$B$782,G$155)+'СЕТ СН'!$F$12</f>
        <v>154.01231501999999</v>
      </c>
      <c r="H170" s="36">
        <f>SUMIFS(СВЦЭМ!$E$39:$E$782,СВЦЭМ!$A$39:$A$782,$A170,СВЦЭМ!$B$39:$B$782,H$155)+'СЕТ СН'!$F$12</f>
        <v>155.93020489</v>
      </c>
      <c r="I170" s="36">
        <f>SUMIFS(СВЦЭМ!$E$39:$E$782,СВЦЭМ!$A$39:$A$782,$A170,СВЦЭМ!$B$39:$B$782,I$155)+'СЕТ СН'!$F$12</f>
        <v>136.03088550000001</v>
      </c>
      <c r="J170" s="36">
        <f>SUMIFS(СВЦЭМ!$E$39:$E$782,СВЦЭМ!$A$39:$A$782,$A170,СВЦЭМ!$B$39:$B$782,J$155)+'СЕТ СН'!$F$12</f>
        <v>128.13329290999999</v>
      </c>
      <c r="K170" s="36">
        <f>SUMIFS(СВЦЭМ!$E$39:$E$782,СВЦЭМ!$A$39:$A$782,$A170,СВЦЭМ!$B$39:$B$782,K$155)+'СЕТ СН'!$F$12</f>
        <v>124.21914694</v>
      </c>
      <c r="L170" s="36">
        <f>SUMIFS(СВЦЭМ!$E$39:$E$782,СВЦЭМ!$A$39:$A$782,$A170,СВЦЭМ!$B$39:$B$782,L$155)+'СЕТ СН'!$F$12</f>
        <v>121.88807217999999</v>
      </c>
      <c r="M170" s="36">
        <f>SUMIFS(СВЦЭМ!$E$39:$E$782,СВЦЭМ!$A$39:$A$782,$A170,СВЦЭМ!$B$39:$B$782,M$155)+'СЕТ СН'!$F$12</f>
        <v>135.40184042000001</v>
      </c>
      <c r="N170" s="36">
        <f>SUMIFS(СВЦЭМ!$E$39:$E$782,СВЦЭМ!$A$39:$A$782,$A170,СВЦЭМ!$B$39:$B$782,N$155)+'СЕТ СН'!$F$12</f>
        <v>145.70652103</v>
      </c>
      <c r="O170" s="36">
        <f>SUMIFS(СВЦЭМ!$E$39:$E$782,СВЦЭМ!$A$39:$A$782,$A170,СВЦЭМ!$B$39:$B$782,O$155)+'СЕТ СН'!$F$12</f>
        <v>156.11703195000001</v>
      </c>
      <c r="P170" s="36">
        <f>SUMIFS(СВЦЭМ!$E$39:$E$782,СВЦЭМ!$A$39:$A$782,$A170,СВЦЭМ!$B$39:$B$782,P$155)+'СЕТ СН'!$F$12</f>
        <v>156.51182435999999</v>
      </c>
      <c r="Q170" s="36">
        <f>SUMIFS(СВЦЭМ!$E$39:$E$782,СВЦЭМ!$A$39:$A$782,$A170,СВЦЭМ!$B$39:$B$782,Q$155)+'СЕТ СН'!$F$12</f>
        <v>158.43570305</v>
      </c>
      <c r="R170" s="36">
        <f>SUMIFS(СВЦЭМ!$E$39:$E$782,СВЦЭМ!$A$39:$A$782,$A170,СВЦЭМ!$B$39:$B$782,R$155)+'СЕТ СН'!$F$12</f>
        <v>150.68805588999999</v>
      </c>
      <c r="S170" s="36">
        <f>SUMIFS(СВЦЭМ!$E$39:$E$782,СВЦЭМ!$A$39:$A$782,$A170,СВЦЭМ!$B$39:$B$782,S$155)+'СЕТ СН'!$F$12</f>
        <v>136.90748783999999</v>
      </c>
      <c r="T170" s="36">
        <f>SUMIFS(СВЦЭМ!$E$39:$E$782,СВЦЭМ!$A$39:$A$782,$A170,СВЦЭМ!$B$39:$B$782,T$155)+'СЕТ СН'!$F$12</f>
        <v>124.80490201000001</v>
      </c>
      <c r="U170" s="36">
        <f>SUMIFS(СВЦЭМ!$E$39:$E$782,СВЦЭМ!$A$39:$A$782,$A170,СВЦЭМ!$B$39:$B$782,U$155)+'СЕТ СН'!$F$12</f>
        <v>123.48514624000001</v>
      </c>
      <c r="V170" s="36">
        <f>SUMIFS(СВЦЭМ!$E$39:$E$782,СВЦЭМ!$A$39:$A$782,$A170,СВЦЭМ!$B$39:$B$782,V$155)+'СЕТ СН'!$F$12</f>
        <v>114.67680719000001</v>
      </c>
      <c r="W170" s="36">
        <f>SUMIFS(СВЦЭМ!$E$39:$E$782,СВЦЭМ!$A$39:$A$782,$A170,СВЦЭМ!$B$39:$B$782,W$155)+'СЕТ СН'!$F$12</f>
        <v>112.25768112</v>
      </c>
      <c r="X170" s="36">
        <f>SUMIFS(СВЦЭМ!$E$39:$E$782,СВЦЭМ!$A$39:$A$782,$A170,СВЦЭМ!$B$39:$B$782,X$155)+'СЕТ СН'!$F$12</f>
        <v>116.58244988</v>
      </c>
      <c r="Y170" s="36">
        <f>SUMIFS(СВЦЭМ!$E$39:$E$782,СВЦЭМ!$A$39:$A$782,$A170,СВЦЭМ!$B$39:$B$782,Y$155)+'СЕТ СН'!$F$12</f>
        <v>120.23928633</v>
      </c>
    </row>
    <row r="171" spans="1:25" ht="15.75" x14ac:dyDescent="0.2">
      <c r="A171" s="35">
        <f t="shared" si="4"/>
        <v>44363</v>
      </c>
      <c r="B171" s="36">
        <f>SUMIFS(СВЦЭМ!$E$39:$E$782,СВЦЭМ!$A$39:$A$782,$A171,СВЦЭМ!$B$39:$B$782,B$155)+'СЕТ СН'!$F$12</f>
        <v>126.17759843</v>
      </c>
      <c r="C171" s="36">
        <f>SUMIFS(СВЦЭМ!$E$39:$E$782,СВЦЭМ!$A$39:$A$782,$A171,СВЦЭМ!$B$39:$B$782,C$155)+'СЕТ СН'!$F$12</f>
        <v>147.02701905000001</v>
      </c>
      <c r="D171" s="36">
        <f>SUMIFS(СВЦЭМ!$E$39:$E$782,СВЦЭМ!$A$39:$A$782,$A171,СВЦЭМ!$B$39:$B$782,D$155)+'СЕТ СН'!$F$12</f>
        <v>153.52376305000001</v>
      </c>
      <c r="E171" s="36">
        <f>SUMIFS(СВЦЭМ!$E$39:$E$782,СВЦЭМ!$A$39:$A$782,$A171,СВЦЭМ!$B$39:$B$782,E$155)+'СЕТ СН'!$F$12</f>
        <v>152.19709581999999</v>
      </c>
      <c r="F171" s="36">
        <f>SUMIFS(СВЦЭМ!$E$39:$E$782,СВЦЭМ!$A$39:$A$782,$A171,СВЦЭМ!$B$39:$B$782,F$155)+'СЕТ СН'!$F$12</f>
        <v>150.7144869</v>
      </c>
      <c r="G171" s="36">
        <f>SUMIFS(СВЦЭМ!$E$39:$E$782,СВЦЭМ!$A$39:$A$782,$A171,СВЦЭМ!$B$39:$B$782,G$155)+'СЕТ СН'!$F$12</f>
        <v>153.67971446999999</v>
      </c>
      <c r="H171" s="36">
        <f>SUMIFS(СВЦЭМ!$E$39:$E$782,СВЦЭМ!$A$39:$A$782,$A171,СВЦЭМ!$B$39:$B$782,H$155)+'СЕТ СН'!$F$12</f>
        <v>151.63089256999999</v>
      </c>
      <c r="I171" s="36">
        <f>SUMIFS(СВЦЭМ!$E$39:$E$782,СВЦЭМ!$A$39:$A$782,$A171,СВЦЭМ!$B$39:$B$782,I$155)+'СЕТ СН'!$F$12</f>
        <v>138.18299852000001</v>
      </c>
      <c r="J171" s="36">
        <f>SUMIFS(СВЦЭМ!$E$39:$E$782,СВЦЭМ!$A$39:$A$782,$A171,СВЦЭМ!$B$39:$B$782,J$155)+'СЕТ СН'!$F$12</f>
        <v>126.88321358</v>
      </c>
      <c r="K171" s="36">
        <f>SUMIFS(СВЦЭМ!$E$39:$E$782,СВЦЭМ!$A$39:$A$782,$A171,СВЦЭМ!$B$39:$B$782,K$155)+'СЕТ СН'!$F$12</f>
        <v>120.54235953</v>
      </c>
      <c r="L171" s="36">
        <f>SUMIFS(СВЦЭМ!$E$39:$E$782,СВЦЭМ!$A$39:$A$782,$A171,СВЦЭМ!$B$39:$B$782,L$155)+'СЕТ СН'!$F$12</f>
        <v>125.34479723</v>
      </c>
      <c r="M171" s="36">
        <f>SUMIFS(СВЦЭМ!$E$39:$E$782,СВЦЭМ!$A$39:$A$782,$A171,СВЦЭМ!$B$39:$B$782,M$155)+'СЕТ СН'!$F$12</f>
        <v>133.90863833</v>
      </c>
      <c r="N171" s="36">
        <f>SUMIFS(СВЦЭМ!$E$39:$E$782,СВЦЭМ!$A$39:$A$782,$A171,СВЦЭМ!$B$39:$B$782,N$155)+'СЕТ СН'!$F$12</f>
        <v>148.48720448</v>
      </c>
      <c r="O171" s="36">
        <f>SUMIFS(СВЦЭМ!$E$39:$E$782,СВЦЭМ!$A$39:$A$782,$A171,СВЦЭМ!$B$39:$B$782,O$155)+'СЕТ СН'!$F$12</f>
        <v>154.04425941</v>
      </c>
      <c r="P171" s="36">
        <f>SUMIFS(СВЦЭМ!$E$39:$E$782,СВЦЭМ!$A$39:$A$782,$A171,СВЦЭМ!$B$39:$B$782,P$155)+'СЕТ СН'!$F$12</f>
        <v>154.70539101</v>
      </c>
      <c r="Q171" s="36">
        <f>SUMIFS(СВЦЭМ!$E$39:$E$782,СВЦЭМ!$A$39:$A$782,$A171,СВЦЭМ!$B$39:$B$782,Q$155)+'СЕТ СН'!$F$12</f>
        <v>154.98536383999999</v>
      </c>
      <c r="R171" s="36">
        <f>SUMIFS(СВЦЭМ!$E$39:$E$782,СВЦЭМ!$A$39:$A$782,$A171,СВЦЭМ!$B$39:$B$782,R$155)+'СЕТ СН'!$F$12</f>
        <v>150.31127602999999</v>
      </c>
      <c r="S171" s="36">
        <f>SUMIFS(СВЦЭМ!$E$39:$E$782,СВЦЭМ!$A$39:$A$782,$A171,СВЦЭМ!$B$39:$B$782,S$155)+'СЕТ СН'!$F$12</f>
        <v>136.64356459999999</v>
      </c>
      <c r="T171" s="36">
        <f>SUMIFS(СВЦЭМ!$E$39:$E$782,СВЦЭМ!$A$39:$A$782,$A171,СВЦЭМ!$B$39:$B$782,T$155)+'СЕТ СН'!$F$12</f>
        <v>124.33011372</v>
      </c>
      <c r="U171" s="36">
        <f>SUMIFS(СВЦЭМ!$E$39:$E$782,СВЦЭМ!$A$39:$A$782,$A171,СВЦЭМ!$B$39:$B$782,U$155)+'СЕТ СН'!$F$12</f>
        <v>119.57559773</v>
      </c>
      <c r="V171" s="36">
        <f>SUMIFS(СВЦЭМ!$E$39:$E$782,СВЦЭМ!$A$39:$A$782,$A171,СВЦЭМ!$B$39:$B$782,V$155)+'СЕТ СН'!$F$12</f>
        <v>114.47924811</v>
      </c>
      <c r="W171" s="36">
        <f>SUMIFS(СВЦЭМ!$E$39:$E$782,СВЦЭМ!$A$39:$A$782,$A171,СВЦЭМ!$B$39:$B$782,W$155)+'СЕТ СН'!$F$12</f>
        <v>110.25274691</v>
      </c>
      <c r="X171" s="36">
        <f>SUMIFS(СВЦЭМ!$E$39:$E$782,СВЦЭМ!$A$39:$A$782,$A171,СВЦЭМ!$B$39:$B$782,X$155)+'СЕТ СН'!$F$12</f>
        <v>112.31930891</v>
      </c>
      <c r="Y171" s="36">
        <f>SUMIFS(СВЦЭМ!$E$39:$E$782,СВЦЭМ!$A$39:$A$782,$A171,СВЦЭМ!$B$39:$B$782,Y$155)+'СЕТ СН'!$F$12</f>
        <v>117.4162329</v>
      </c>
    </row>
    <row r="172" spans="1:25" ht="15.75" x14ac:dyDescent="0.2">
      <c r="A172" s="35">
        <f t="shared" si="4"/>
        <v>44364</v>
      </c>
      <c r="B172" s="36">
        <f>SUMIFS(СВЦЭМ!$E$39:$E$782,СВЦЭМ!$A$39:$A$782,$A172,СВЦЭМ!$B$39:$B$782,B$155)+'СЕТ СН'!$F$12</f>
        <v>133.98735166</v>
      </c>
      <c r="C172" s="36">
        <f>SUMIFS(СВЦЭМ!$E$39:$E$782,СВЦЭМ!$A$39:$A$782,$A172,СВЦЭМ!$B$39:$B$782,C$155)+'СЕТ СН'!$F$12</f>
        <v>155.71598535999999</v>
      </c>
      <c r="D172" s="36">
        <f>SUMIFS(СВЦЭМ!$E$39:$E$782,СВЦЭМ!$A$39:$A$782,$A172,СВЦЭМ!$B$39:$B$782,D$155)+'СЕТ СН'!$F$12</f>
        <v>159.10942521999999</v>
      </c>
      <c r="E172" s="36">
        <f>SUMIFS(СВЦЭМ!$E$39:$E$782,СВЦЭМ!$A$39:$A$782,$A172,СВЦЭМ!$B$39:$B$782,E$155)+'СЕТ СН'!$F$12</f>
        <v>157.82305052000001</v>
      </c>
      <c r="F172" s="36">
        <f>SUMIFS(СВЦЭМ!$E$39:$E$782,СВЦЭМ!$A$39:$A$782,$A172,СВЦЭМ!$B$39:$B$782,F$155)+'СЕТ СН'!$F$12</f>
        <v>155.92577284000001</v>
      </c>
      <c r="G172" s="36">
        <f>SUMIFS(СВЦЭМ!$E$39:$E$782,СВЦЭМ!$A$39:$A$782,$A172,СВЦЭМ!$B$39:$B$782,G$155)+'СЕТ СН'!$F$12</f>
        <v>158.51559759</v>
      </c>
      <c r="H172" s="36">
        <f>SUMIFS(СВЦЭМ!$E$39:$E$782,СВЦЭМ!$A$39:$A$782,$A172,СВЦЭМ!$B$39:$B$782,H$155)+'СЕТ СН'!$F$12</f>
        <v>165.14647514999999</v>
      </c>
      <c r="I172" s="36">
        <f>SUMIFS(СВЦЭМ!$E$39:$E$782,СВЦЭМ!$A$39:$A$782,$A172,СВЦЭМ!$B$39:$B$782,I$155)+'СЕТ СН'!$F$12</f>
        <v>144.52863145000001</v>
      </c>
      <c r="J172" s="36">
        <f>SUMIFS(СВЦЭМ!$E$39:$E$782,СВЦЭМ!$A$39:$A$782,$A172,СВЦЭМ!$B$39:$B$782,J$155)+'СЕТ СН'!$F$12</f>
        <v>138.18764576000001</v>
      </c>
      <c r="K172" s="36">
        <f>SUMIFS(СВЦЭМ!$E$39:$E$782,СВЦЭМ!$A$39:$A$782,$A172,СВЦЭМ!$B$39:$B$782,K$155)+'СЕТ СН'!$F$12</f>
        <v>134.80445164</v>
      </c>
      <c r="L172" s="36">
        <f>SUMIFS(СВЦЭМ!$E$39:$E$782,СВЦЭМ!$A$39:$A$782,$A172,СВЦЭМ!$B$39:$B$782,L$155)+'СЕТ СН'!$F$12</f>
        <v>133.38844438000001</v>
      </c>
      <c r="M172" s="36">
        <f>SUMIFS(СВЦЭМ!$E$39:$E$782,СВЦЭМ!$A$39:$A$782,$A172,СВЦЭМ!$B$39:$B$782,M$155)+'СЕТ СН'!$F$12</f>
        <v>143.84266914</v>
      </c>
      <c r="N172" s="36">
        <f>SUMIFS(СВЦЭМ!$E$39:$E$782,СВЦЭМ!$A$39:$A$782,$A172,СВЦЭМ!$B$39:$B$782,N$155)+'СЕТ СН'!$F$12</f>
        <v>156.38659733</v>
      </c>
      <c r="O172" s="36">
        <f>SUMIFS(СВЦЭМ!$E$39:$E$782,СВЦЭМ!$A$39:$A$782,$A172,СВЦЭМ!$B$39:$B$782,O$155)+'СЕТ СН'!$F$12</f>
        <v>156.82852814</v>
      </c>
      <c r="P172" s="36">
        <f>SUMIFS(СВЦЭМ!$E$39:$E$782,СВЦЭМ!$A$39:$A$782,$A172,СВЦЭМ!$B$39:$B$782,P$155)+'СЕТ СН'!$F$12</f>
        <v>163.32290677</v>
      </c>
      <c r="Q172" s="36">
        <f>SUMIFS(СВЦЭМ!$E$39:$E$782,СВЦЭМ!$A$39:$A$782,$A172,СВЦЭМ!$B$39:$B$782,Q$155)+'СЕТ СН'!$F$12</f>
        <v>161.80167105000001</v>
      </c>
      <c r="R172" s="36">
        <f>SUMIFS(СВЦЭМ!$E$39:$E$782,СВЦЭМ!$A$39:$A$782,$A172,СВЦЭМ!$B$39:$B$782,R$155)+'СЕТ СН'!$F$12</f>
        <v>159.63326624000001</v>
      </c>
      <c r="S172" s="36">
        <f>SUMIFS(СВЦЭМ!$E$39:$E$782,СВЦЭМ!$A$39:$A$782,$A172,СВЦЭМ!$B$39:$B$782,S$155)+'СЕТ СН'!$F$12</f>
        <v>147.63867474</v>
      </c>
      <c r="T172" s="36">
        <f>SUMIFS(СВЦЭМ!$E$39:$E$782,СВЦЭМ!$A$39:$A$782,$A172,СВЦЭМ!$B$39:$B$782,T$155)+'СЕТ СН'!$F$12</f>
        <v>134.83810671000001</v>
      </c>
      <c r="U172" s="36">
        <f>SUMIFS(СВЦЭМ!$E$39:$E$782,СВЦЭМ!$A$39:$A$782,$A172,СВЦЭМ!$B$39:$B$782,U$155)+'СЕТ СН'!$F$12</f>
        <v>133.81771701</v>
      </c>
      <c r="V172" s="36">
        <f>SUMIFS(СВЦЭМ!$E$39:$E$782,СВЦЭМ!$A$39:$A$782,$A172,СВЦЭМ!$B$39:$B$782,V$155)+'СЕТ СН'!$F$12</f>
        <v>125.50698323</v>
      </c>
      <c r="W172" s="36">
        <f>SUMIFS(СВЦЭМ!$E$39:$E$782,СВЦЭМ!$A$39:$A$782,$A172,СВЦЭМ!$B$39:$B$782,W$155)+'СЕТ СН'!$F$12</f>
        <v>117.26879857</v>
      </c>
      <c r="X172" s="36">
        <f>SUMIFS(СВЦЭМ!$E$39:$E$782,СВЦЭМ!$A$39:$A$782,$A172,СВЦЭМ!$B$39:$B$782,X$155)+'СЕТ СН'!$F$12</f>
        <v>124.30308707</v>
      </c>
      <c r="Y172" s="36">
        <f>SUMIFS(СВЦЭМ!$E$39:$E$782,СВЦЭМ!$A$39:$A$782,$A172,СВЦЭМ!$B$39:$B$782,Y$155)+'СЕТ СН'!$F$12</f>
        <v>125.54279495</v>
      </c>
    </row>
    <row r="173" spans="1:25" ht="15.75" x14ac:dyDescent="0.2">
      <c r="A173" s="35">
        <f t="shared" si="4"/>
        <v>44365</v>
      </c>
      <c r="B173" s="36">
        <f>SUMIFS(СВЦЭМ!$E$39:$E$782,СВЦЭМ!$A$39:$A$782,$A173,СВЦЭМ!$B$39:$B$782,B$155)+'СЕТ СН'!$F$12</f>
        <v>135.84385939000001</v>
      </c>
      <c r="C173" s="36">
        <f>SUMIFS(СВЦЭМ!$E$39:$E$782,СВЦЭМ!$A$39:$A$782,$A173,СВЦЭМ!$B$39:$B$782,C$155)+'СЕТ СН'!$F$12</f>
        <v>153.16453557</v>
      </c>
      <c r="D173" s="36">
        <f>SUMIFS(СВЦЭМ!$E$39:$E$782,СВЦЭМ!$A$39:$A$782,$A173,СВЦЭМ!$B$39:$B$782,D$155)+'СЕТ СН'!$F$12</f>
        <v>156.97698159000001</v>
      </c>
      <c r="E173" s="36">
        <f>SUMIFS(СВЦЭМ!$E$39:$E$782,СВЦЭМ!$A$39:$A$782,$A173,СВЦЭМ!$B$39:$B$782,E$155)+'СЕТ СН'!$F$12</f>
        <v>154.40765006999999</v>
      </c>
      <c r="F173" s="36">
        <f>SUMIFS(СВЦЭМ!$E$39:$E$782,СВЦЭМ!$A$39:$A$782,$A173,СВЦЭМ!$B$39:$B$782,F$155)+'СЕТ СН'!$F$12</f>
        <v>153.94308520000001</v>
      </c>
      <c r="G173" s="36">
        <f>SUMIFS(СВЦЭМ!$E$39:$E$782,СВЦЭМ!$A$39:$A$782,$A173,СВЦЭМ!$B$39:$B$782,G$155)+'СЕТ СН'!$F$12</f>
        <v>156.82923056999999</v>
      </c>
      <c r="H173" s="36">
        <f>SUMIFS(СВЦЭМ!$E$39:$E$782,СВЦЭМ!$A$39:$A$782,$A173,СВЦЭМ!$B$39:$B$782,H$155)+'СЕТ СН'!$F$12</f>
        <v>165.48808038000001</v>
      </c>
      <c r="I173" s="36">
        <f>SUMIFS(СВЦЭМ!$E$39:$E$782,СВЦЭМ!$A$39:$A$782,$A173,СВЦЭМ!$B$39:$B$782,I$155)+'СЕТ СН'!$F$12</f>
        <v>146.13572651999999</v>
      </c>
      <c r="J173" s="36">
        <f>SUMIFS(СВЦЭМ!$E$39:$E$782,СВЦЭМ!$A$39:$A$782,$A173,СВЦЭМ!$B$39:$B$782,J$155)+'СЕТ СН'!$F$12</f>
        <v>128.90333043000001</v>
      </c>
      <c r="K173" s="36">
        <f>SUMIFS(СВЦЭМ!$E$39:$E$782,СВЦЭМ!$A$39:$A$782,$A173,СВЦЭМ!$B$39:$B$782,K$155)+'СЕТ СН'!$F$12</f>
        <v>130.59305943999999</v>
      </c>
      <c r="L173" s="36">
        <f>SUMIFS(СВЦЭМ!$E$39:$E$782,СВЦЭМ!$A$39:$A$782,$A173,СВЦЭМ!$B$39:$B$782,L$155)+'СЕТ СН'!$F$12</f>
        <v>127.29832965999999</v>
      </c>
      <c r="M173" s="36">
        <f>SUMIFS(СВЦЭМ!$E$39:$E$782,СВЦЭМ!$A$39:$A$782,$A173,СВЦЭМ!$B$39:$B$782,M$155)+'СЕТ СН'!$F$12</f>
        <v>134.67705547</v>
      </c>
      <c r="N173" s="36">
        <f>SUMIFS(СВЦЭМ!$E$39:$E$782,СВЦЭМ!$A$39:$A$782,$A173,СВЦЭМ!$B$39:$B$782,N$155)+'СЕТ СН'!$F$12</f>
        <v>146.25355922</v>
      </c>
      <c r="O173" s="36">
        <f>SUMIFS(СВЦЭМ!$E$39:$E$782,СВЦЭМ!$A$39:$A$782,$A173,СВЦЭМ!$B$39:$B$782,O$155)+'СЕТ СН'!$F$12</f>
        <v>160.62357693000001</v>
      </c>
      <c r="P173" s="36">
        <f>SUMIFS(СВЦЭМ!$E$39:$E$782,СВЦЭМ!$A$39:$A$782,$A173,СВЦЭМ!$B$39:$B$782,P$155)+'СЕТ СН'!$F$12</f>
        <v>165.02733519</v>
      </c>
      <c r="Q173" s="36">
        <f>SUMIFS(СВЦЭМ!$E$39:$E$782,СВЦЭМ!$A$39:$A$782,$A173,СВЦЭМ!$B$39:$B$782,Q$155)+'СЕТ СН'!$F$12</f>
        <v>164.14699418000001</v>
      </c>
      <c r="R173" s="36">
        <f>SUMIFS(СВЦЭМ!$E$39:$E$782,СВЦЭМ!$A$39:$A$782,$A173,СВЦЭМ!$B$39:$B$782,R$155)+'СЕТ СН'!$F$12</f>
        <v>151.978092</v>
      </c>
      <c r="S173" s="36">
        <f>SUMIFS(СВЦЭМ!$E$39:$E$782,СВЦЭМ!$A$39:$A$782,$A173,СВЦЭМ!$B$39:$B$782,S$155)+'СЕТ СН'!$F$12</f>
        <v>137.21439925999999</v>
      </c>
      <c r="T173" s="36">
        <f>SUMIFS(СВЦЭМ!$E$39:$E$782,СВЦЭМ!$A$39:$A$782,$A173,СВЦЭМ!$B$39:$B$782,T$155)+'СЕТ СН'!$F$12</f>
        <v>128.32486322</v>
      </c>
      <c r="U173" s="36">
        <f>SUMIFS(СВЦЭМ!$E$39:$E$782,СВЦЭМ!$A$39:$A$782,$A173,СВЦЭМ!$B$39:$B$782,U$155)+'СЕТ СН'!$F$12</f>
        <v>128.29590549</v>
      </c>
      <c r="V173" s="36">
        <f>SUMIFS(СВЦЭМ!$E$39:$E$782,СВЦЭМ!$A$39:$A$782,$A173,СВЦЭМ!$B$39:$B$782,V$155)+'СЕТ СН'!$F$12</f>
        <v>128.18091795000001</v>
      </c>
      <c r="W173" s="36">
        <f>SUMIFS(СВЦЭМ!$E$39:$E$782,СВЦЭМ!$A$39:$A$782,$A173,СВЦЭМ!$B$39:$B$782,W$155)+'СЕТ СН'!$F$12</f>
        <v>129.86728013999999</v>
      </c>
      <c r="X173" s="36">
        <f>SUMIFS(СВЦЭМ!$E$39:$E$782,СВЦЭМ!$A$39:$A$782,$A173,СВЦЭМ!$B$39:$B$782,X$155)+'СЕТ СН'!$F$12</f>
        <v>128.23047969000001</v>
      </c>
      <c r="Y173" s="36">
        <f>SUMIFS(СВЦЭМ!$E$39:$E$782,СВЦЭМ!$A$39:$A$782,$A173,СВЦЭМ!$B$39:$B$782,Y$155)+'СЕТ СН'!$F$12</f>
        <v>130.08266578000001</v>
      </c>
    </row>
    <row r="174" spans="1:25" ht="15.75" x14ac:dyDescent="0.2">
      <c r="A174" s="35">
        <f t="shared" si="4"/>
        <v>44366</v>
      </c>
      <c r="B174" s="36">
        <f>SUMIFS(СВЦЭМ!$E$39:$E$782,СВЦЭМ!$A$39:$A$782,$A174,СВЦЭМ!$B$39:$B$782,B$155)+'СЕТ СН'!$F$12</f>
        <v>104.74602517</v>
      </c>
      <c r="C174" s="36">
        <f>SUMIFS(СВЦЭМ!$E$39:$E$782,СВЦЭМ!$A$39:$A$782,$A174,СВЦЭМ!$B$39:$B$782,C$155)+'СЕТ СН'!$F$12</f>
        <v>120.37300325</v>
      </c>
      <c r="D174" s="36">
        <f>SUMIFS(СВЦЭМ!$E$39:$E$782,СВЦЭМ!$A$39:$A$782,$A174,СВЦЭМ!$B$39:$B$782,D$155)+'СЕТ СН'!$F$12</f>
        <v>135.26157208000001</v>
      </c>
      <c r="E174" s="36">
        <f>SUMIFS(СВЦЭМ!$E$39:$E$782,СВЦЭМ!$A$39:$A$782,$A174,СВЦЭМ!$B$39:$B$782,E$155)+'СЕТ СН'!$F$12</f>
        <v>138.09945714</v>
      </c>
      <c r="F174" s="36">
        <f>SUMIFS(СВЦЭМ!$E$39:$E$782,СВЦЭМ!$A$39:$A$782,$A174,СВЦЭМ!$B$39:$B$782,F$155)+'СЕТ СН'!$F$12</f>
        <v>138.72553959999999</v>
      </c>
      <c r="G174" s="36">
        <f>SUMIFS(СВЦЭМ!$E$39:$E$782,СВЦЭМ!$A$39:$A$782,$A174,СВЦЭМ!$B$39:$B$782,G$155)+'СЕТ СН'!$F$12</f>
        <v>137.21912316999999</v>
      </c>
      <c r="H174" s="36">
        <f>SUMIFS(СВЦЭМ!$E$39:$E$782,СВЦЭМ!$A$39:$A$782,$A174,СВЦЭМ!$B$39:$B$782,H$155)+'СЕТ СН'!$F$12</f>
        <v>132.71924325000001</v>
      </c>
      <c r="I174" s="36">
        <f>SUMIFS(СВЦЭМ!$E$39:$E$782,СВЦЭМ!$A$39:$A$782,$A174,СВЦЭМ!$B$39:$B$782,I$155)+'СЕТ СН'!$F$12</f>
        <v>116.14074991</v>
      </c>
      <c r="J174" s="36">
        <f>SUMIFS(СВЦЭМ!$E$39:$E$782,СВЦЭМ!$A$39:$A$782,$A174,СВЦЭМ!$B$39:$B$782,J$155)+'СЕТ СН'!$F$12</f>
        <v>99.617979539999993</v>
      </c>
      <c r="K174" s="36">
        <f>SUMIFS(СВЦЭМ!$E$39:$E$782,СВЦЭМ!$A$39:$A$782,$A174,СВЦЭМ!$B$39:$B$782,K$155)+'СЕТ СН'!$F$12</f>
        <v>100.67155611</v>
      </c>
      <c r="L174" s="36">
        <f>SUMIFS(СВЦЭМ!$E$39:$E$782,СВЦЭМ!$A$39:$A$782,$A174,СВЦЭМ!$B$39:$B$782,L$155)+'СЕТ СН'!$F$12</f>
        <v>106.74844143</v>
      </c>
      <c r="M174" s="36">
        <f>SUMIFS(СВЦЭМ!$E$39:$E$782,СВЦЭМ!$A$39:$A$782,$A174,СВЦЭМ!$B$39:$B$782,M$155)+'СЕТ СН'!$F$12</f>
        <v>105.72581950999999</v>
      </c>
      <c r="N174" s="36">
        <f>SUMIFS(СВЦЭМ!$E$39:$E$782,СВЦЭМ!$A$39:$A$782,$A174,СВЦЭМ!$B$39:$B$782,N$155)+'СЕТ СН'!$F$12</f>
        <v>115.38077509</v>
      </c>
      <c r="O174" s="36">
        <f>SUMIFS(СВЦЭМ!$E$39:$E$782,СВЦЭМ!$A$39:$A$782,$A174,СВЦЭМ!$B$39:$B$782,O$155)+'СЕТ СН'!$F$12</f>
        <v>125.78063704</v>
      </c>
      <c r="P174" s="36">
        <f>SUMIFS(СВЦЭМ!$E$39:$E$782,СВЦЭМ!$A$39:$A$782,$A174,СВЦЭМ!$B$39:$B$782,P$155)+'СЕТ СН'!$F$12</f>
        <v>128.35125822000001</v>
      </c>
      <c r="Q174" s="36">
        <f>SUMIFS(СВЦЭМ!$E$39:$E$782,СВЦЭМ!$A$39:$A$782,$A174,СВЦЭМ!$B$39:$B$782,Q$155)+'СЕТ СН'!$F$12</f>
        <v>128.84828166</v>
      </c>
      <c r="R174" s="36">
        <f>SUMIFS(СВЦЭМ!$E$39:$E$782,СВЦЭМ!$A$39:$A$782,$A174,СВЦЭМ!$B$39:$B$782,R$155)+'СЕТ СН'!$F$12</f>
        <v>119.80949751</v>
      </c>
      <c r="S174" s="36">
        <f>SUMIFS(СВЦЭМ!$E$39:$E$782,СВЦЭМ!$A$39:$A$782,$A174,СВЦЭМ!$B$39:$B$782,S$155)+'СЕТ СН'!$F$12</f>
        <v>108.44065145</v>
      </c>
      <c r="T174" s="36">
        <f>SUMIFS(СВЦЭМ!$E$39:$E$782,СВЦЭМ!$A$39:$A$782,$A174,СВЦЭМ!$B$39:$B$782,T$155)+'СЕТ СН'!$F$12</f>
        <v>100.8748291</v>
      </c>
      <c r="U174" s="36">
        <f>SUMIFS(СВЦЭМ!$E$39:$E$782,СВЦЭМ!$A$39:$A$782,$A174,СВЦЭМ!$B$39:$B$782,U$155)+'СЕТ СН'!$F$12</f>
        <v>98.603410089999997</v>
      </c>
      <c r="V174" s="36">
        <f>SUMIFS(СВЦЭМ!$E$39:$E$782,СВЦЭМ!$A$39:$A$782,$A174,СВЦЭМ!$B$39:$B$782,V$155)+'СЕТ СН'!$F$12</f>
        <v>98.341369150000006</v>
      </c>
      <c r="W174" s="36">
        <f>SUMIFS(СВЦЭМ!$E$39:$E$782,СВЦЭМ!$A$39:$A$782,$A174,СВЦЭМ!$B$39:$B$782,W$155)+'СЕТ СН'!$F$12</f>
        <v>99.859145139999995</v>
      </c>
      <c r="X174" s="36">
        <f>SUMIFS(СВЦЭМ!$E$39:$E$782,СВЦЭМ!$A$39:$A$782,$A174,СВЦЭМ!$B$39:$B$782,X$155)+'СЕТ СН'!$F$12</f>
        <v>98.540054940000005</v>
      </c>
      <c r="Y174" s="36">
        <f>SUMIFS(СВЦЭМ!$E$39:$E$782,СВЦЭМ!$A$39:$A$782,$A174,СВЦЭМ!$B$39:$B$782,Y$155)+'СЕТ СН'!$F$12</f>
        <v>102.45582999</v>
      </c>
    </row>
    <row r="175" spans="1:25" ht="15.75" x14ac:dyDescent="0.2">
      <c r="A175" s="35">
        <f t="shared" si="4"/>
        <v>44367</v>
      </c>
      <c r="B175" s="36">
        <f>SUMIFS(СВЦЭМ!$E$39:$E$782,СВЦЭМ!$A$39:$A$782,$A175,СВЦЭМ!$B$39:$B$782,B$155)+'СЕТ СН'!$F$12</f>
        <v>115.91163183</v>
      </c>
      <c r="C175" s="36">
        <f>SUMIFS(СВЦЭМ!$E$39:$E$782,СВЦЭМ!$A$39:$A$782,$A175,СВЦЭМ!$B$39:$B$782,C$155)+'СЕТ СН'!$F$12</f>
        <v>134.42020638</v>
      </c>
      <c r="D175" s="36">
        <f>SUMIFS(СВЦЭМ!$E$39:$E$782,СВЦЭМ!$A$39:$A$782,$A175,СВЦЭМ!$B$39:$B$782,D$155)+'СЕТ СН'!$F$12</f>
        <v>152.25065287999999</v>
      </c>
      <c r="E175" s="36">
        <f>SUMIFS(СВЦЭМ!$E$39:$E$782,СВЦЭМ!$A$39:$A$782,$A175,СВЦЭМ!$B$39:$B$782,E$155)+'СЕТ СН'!$F$12</f>
        <v>155.94518927999999</v>
      </c>
      <c r="F175" s="36">
        <f>SUMIFS(СВЦЭМ!$E$39:$E$782,СВЦЭМ!$A$39:$A$782,$A175,СВЦЭМ!$B$39:$B$782,F$155)+'СЕТ СН'!$F$12</f>
        <v>156.94847075999999</v>
      </c>
      <c r="G175" s="36">
        <f>SUMIFS(СВЦЭМ!$E$39:$E$782,СВЦЭМ!$A$39:$A$782,$A175,СВЦЭМ!$B$39:$B$782,G$155)+'СЕТ СН'!$F$12</f>
        <v>156.26977042999999</v>
      </c>
      <c r="H175" s="36">
        <f>SUMIFS(СВЦЭМ!$E$39:$E$782,СВЦЭМ!$A$39:$A$782,$A175,СВЦЭМ!$B$39:$B$782,H$155)+'СЕТ СН'!$F$12</f>
        <v>150.66744563</v>
      </c>
      <c r="I175" s="36">
        <f>SUMIFS(СВЦЭМ!$E$39:$E$782,СВЦЭМ!$A$39:$A$782,$A175,СВЦЭМ!$B$39:$B$782,I$155)+'СЕТ СН'!$F$12</f>
        <v>129.57567752</v>
      </c>
      <c r="J175" s="36">
        <f>SUMIFS(СВЦЭМ!$E$39:$E$782,СВЦЭМ!$A$39:$A$782,$A175,СВЦЭМ!$B$39:$B$782,J$155)+'СЕТ СН'!$F$12</f>
        <v>112.37369175000001</v>
      </c>
      <c r="K175" s="36">
        <f>SUMIFS(СВЦЭМ!$E$39:$E$782,СВЦЭМ!$A$39:$A$782,$A175,СВЦЭМ!$B$39:$B$782,K$155)+'СЕТ СН'!$F$12</f>
        <v>105.85918402999999</v>
      </c>
      <c r="L175" s="36">
        <f>SUMIFS(СВЦЭМ!$E$39:$E$782,СВЦЭМ!$A$39:$A$782,$A175,СВЦЭМ!$B$39:$B$782,L$155)+'СЕТ СН'!$F$12</f>
        <v>109.7167018</v>
      </c>
      <c r="M175" s="36">
        <f>SUMIFS(СВЦЭМ!$E$39:$E$782,СВЦЭМ!$A$39:$A$782,$A175,СВЦЭМ!$B$39:$B$782,M$155)+'СЕТ СН'!$F$12</f>
        <v>107.90623324000001</v>
      </c>
      <c r="N175" s="36">
        <f>SUMIFS(СВЦЭМ!$E$39:$E$782,СВЦЭМ!$A$39:$A$782,$A175,СВЦЭМ!$B$39:$B$782,N$155)+'СЕТ СН'!$F$12</f>
        <v>117.13135642</v>
      </c>
      <c r="O175" s="36">
        <f>SUMIFS(СВЦЭМ!$E$39:$E$782,СВЦЭМ!$A$39:$A$782,$A175,СВЦЭМ!$B$39:$B$782,O$155)+'СЕТ СН'!$F$12</f>
        <v>125.24303337000001</v>
      </c>
      <c r="P175" s="36">
        <f>SUMIFS(СВЦЭМ!$E$39:$E$782,СВЦЭМ!$A$39:$A$782,$A175,СВЦЭМ!$B$39:$B$782,P$155)+'СЕТ СН'!$F$12</f>
        <v>127.71660488000001</v>
      </c>
      <c r="Q175" s="36">
        <f>SUMIFS(СВЦЭМ!$E$39:$E$782,СВЦЭМ!$A$39:$A$782,$A175,СВЦЭМ!$B$39:$B$782,Q$155)+'СЕТ СН'!$F$12</f>
        <v>128.67430103999999</v>
      </c>
      <c r="R175" s="36">
        <f>SUMIFS(СВЦЭМ!$E$39:$E$782,СВЦЭМ!$A$39:$A$782,$A175,СВЦЭМ!$B$39:$B$782,R$155)+'СЕТ СН'!$F$12</f>
        <v>123.11213647</v>
      </c>
      <c r="S175" s="36">
        <f>SUMIFS(СВЦЭМ!$E$39:$E$782,СВЦЭМ!$A$39:$A$782,$A175,СВЦЭМ!$B$39:$B$782,S$155)+'СЕТ СН'!$F$12</f>
        <v>112.04566093</v>
      </c>
      <c r="T175" s="36">
        <f>SUMIFS(СВЦЭМ!$E$39:$E$782,СВЦЭМ!$A$39:$A$782,$A175,СВЦЭМ!$B$39:$B$782,T$155)+'СЕТ СН'!$F$12</f>
        <v>106.97132259</v>
      </c>
      <c r="U175" s="36">
        <f>SUMIFS(СВЦЭМ!$E$39:$E$782,СВЦЭМ!$A$39:$A$782,$A175,СВЦЭМ!$B$39:$B$782,U$155)+'СЕТ СН'!$F$12</f>
        <v>99.878070789999995</v>
      </c>
      <c r="V175" s="36">
        <f>SUMIFS(СВЦЭМ!$E$39:$E$782,СВЦЭМ!$A$39:$A$782,$A175,СВЦЭМ!$B$39:$B$782,V$155)+'СЕТ СН'!$F$12</f>
        <v>97.317335040000003</v>
      </c>
      <c r="W175" s="36">
        <f>SUMIFS(СВЦЭМ!$E$39:$E$782,СВЦЭМ!$A$39:$A$782,$A175,СВЦЭМ!$B$39:$B$782,W$155)+'СЕТ СН'!$F$12</f>
        <v>101.32818957000001</v>
      </c>
      <c r="X175" s="36">
        <f>SUMIFS(СВЦЭМ!$E$39:$E$782,СВЦЭМ!$A$39:$A$782,$A175,СВЦЭМ!$B$39:$B$782,X$155)+'СЕТ СН'!$F$12</f>
        <v>97.354936989999999</v>
      </c>
      <c r="Y175" s="36">
        <f>SUMIFS(СВЦЭМ!$E$39:$E$782,СВЦЭМ!$A$39:$A$782,$A175,СВЦЭМ!$B$39:$B$782,Y$155)+'СЕТ СН'!$F$12</f>
        <v>98.898999489999994</v>
      </c>
    </row>
    <row r="176" spans="1:25" ht="15.75" x14ac:dyDescent="0.2">
      <c r="A176" s="35">
        <f t="shared" si="4"/>
        <v>44368</v>
      </c>
      <c r="B176" s="36">
        <f>SUMIFS(СВЦЭМ!$E$39:$E$782,СВЦЭМ!$A$39:$A$782,$A176,СВЦЭМ!$B$39:$B$782,B$155)+'СЕТ СН'!$F$12</f>
        <v>122.10151596999999</v>
      </c>
      <c r="C176" s="36">
        <f>SUMIFS(СВЦЭМ!$E$39:$E$782,СВЦЭМ!$A$39:$A$782,$A176,СВЦЭМ!$B$39:$B$782,C$155)+'СЕТ СН'!$F$12</f>
        <v>139.81367642999999</v>
      </c>
      <c r="D176" s="36">
        <f>SUMIFS(СВЦЭМ!$E$39:$E$782,СВЦЭМ!$A$39:$A$782,$A176,СВЦЭМ!$B$39:$B$782,D$155)+'СЕТ СН'!$F$12</f>
        <v>152.25919400000001</v>
      </c>
      <c r="E176" s="36">
        <f>SUMIFS(СВЦЭМ!$E$39:$E$782,СВЦЭМ!$A$39:$A$782,$A176,СВЦЭМ!$B$39:$B$782,E$155)+'СЕТ СН'!$F$12</f>
        <v>155.32942875000001</v>
      </c>
      <c r="F176" s="36">
        <f>SUMIFS(СВЦЭМ!$E$39:$E$782,СВЦЭМ!$A$39:$A$782,$A176,СВЦЭМ!$B$39:$B$782,F$155)+'СЕТ СН'!$F$12</f>
        <v>155.67796497</v>
      </c>
      <c r="G176" s="36">
        <f>SUMIFS(СВЦЭМ!$E$39:$E$782,СВЦЭМ!$A$39:$A$782,$A176,СВЦЭМ!$B$39:$B$782,G$155)+'СЕТ СН'!$F$12</f>
        <v>155.57694647</v>
      </c>
      <c r="H176" s="36">
        <f>SUMIFS(СВЦЭМ!$E$39:$E$782,СВЦЭМ!$A$39:$A$782,$A176,СВЦЭМ!$B$39:$B$782,H$155)+'СЕТ СН'!$F$12</f>
        <v>144.30473642999999</v>
      </c>
      <c r="I176" s="36">
        <f>SUMIFS(СВЦЭМ!$E$39:$E$782,СВЦЭМ!$A$39:$A$782,$A176,СВЦЭМ!$B$39:$B$782,I$155)+'СЕТ СН'!$F$12</f>
        <v>127.83224561</v>
      </c>
      <c r="J176" s="36">
        <f>SUMIFS(СВЦЭМ!$E$39:$E$782,СВЦЭМ!$A$39:$A$782,$A176,СВЦЭМ!$B$39:$B$782,J$155)+'СЕТ СН'!$F$12</f>
        <v>111.48381790000001</v>
      </c>
      <c r="K176" s="36">
        <f>SUMIFS(СВЦЭМ!$E$39:$E$782,СВЦЭМ!$A$39:$A$782,$A176,СВЦЭМ!$B$39:$B$782,K$155)+'СЕТ СН'!$F$12</f>
        <v>108.80999156999999</v>
      </c>
      <c r="L176" s="36">
        <f>SUMIFS(СВЦЭМ!$E$39:$E$782,СВЦЭМ!$A$39:$A$782,$A176,СВЦЭМ!$B$39:$B$782,L$155)+'СЕТ СН'!$F$12</f>
        <v>111.47320705999999</v>
      </c>
      <c r="M176" s="36">
        <f>SUMIFS(СВЦЭМ!$E$39:$E$782,СВЦЭМ!$A$39:$A$782,$A176,СВЦЭМ!$B$39:$B$782,M$155)+'СЕТ СН'!$F$12</f>
        <v>110.41837504</v>
      </c>
      <c r="N176" s="36">
        <f>SUMIFS(СВЦЭМ!$E$39:$E$782,СВЦЭМ!$A$39:$A$782,$A176,СВЦЭМ!$B$39:$B$782,N$155)+'СЕТ СН'!$F$12</f>
        <v>121.6905474</v>
      </c>
      <c r="O176" s="36">
        <f>SUMIFS(СВЦЭМ!$E$39:$E$782,СВЦЭМ!$A$39:$A$782,$A176,СВЦЭМ!$B$39:$B$782,O$155)+'СЕТ СН'!$F$12</f>
        <v>127.99717808</v>
      </c>
      <c r="P176" s="36">
        <f>SUMIFS(СВЦЭМ!$E$39:$E$782,СВЦЭМ!$A$39:$A$782,$A176,СВЦЭМ!$B$39:$B$782,P$155)+'СЕТ СН'!$F$12</f>
        <v>129.74252233999999</v>
      </c>
      <c r="Q176" s="36">
        <f>SUMIFS(СВЦЭМ!$E$39:$E$782,СВЦЭМ!$A$39:$A$782,$A176,СВЦЭМ!$B$39:$B$782,Q$155)+'СЕТ СН'!$F$12</f>
        <v>130.79391428</v>
      </c>
      <c r="R176" s="36">
        <f>SUMIFS(СВЦЭМ!$E$39:$E$782,СВЦЭМ!$A$39:$A$782,$A176,СВЦЭМ!$B$39:$B$782,R$155)+'СЕТ СН'!$F$12</f>
        <v>124.81392221</v>
      </c>
      <c r="S176" s="36">
        <f>SUMIFS(СВЦЭМ!$E$39:$E$782,СВЦЭМ!$A$39:$A$782,$A176,СВЦЭМ!$B$39:$B$782,S$155)+'СЕТ СН'!$F$12</f>
        <v>124.24135989</v>
      </c>
      <c r="T176" s="36">
        <f>SUMIFS(СВЦЭМ!$E$39:$E$782,СВЦЭМ!$A$39:$A$782,$A176,СВЦЭМ!$B$39:$B$782,T$155)+'СЕТ СН'!$F$12</f>
        <v>131.999123</v>
      </c>
      <c r="U176" s="36">
        <f>SUMIFS(СВЦЭМ!$E$39:$E$782,СВЦЭМ!$A$39:$A$782,$A176,СВЦЭМ!$B$39:$B$782,U$155)+'СЕТ СН'!$F$12</f>
        <v>124.0000356</v>
      </c>
      <c r="V176" s="36">
        <f>SUMIFS(СВЦЭМ!$E$39:$E$782,СВЦЭМ!$A$39:$A$782,$A176,СВЦЭМ!$B$39:$B$782,V$155)+'СЕТ СН'!$F$12</f>
        <v>115.71822881</v>
      </c>
      <c r="W176" s="36">
        <f>SUMIFS(СВЦЭМ!$E$39:$E$782,СВЦЭМ!$A$39:$A$782,$A176,СВЦЭМ!$B$39:$B$782,W$155)+'СЕТ СН'!$F$12</f>
        <v>118.03757582999999</v>
      </c>
      <c r="X176" s="36">
        <f>SUMIFS(СВЦЭМ!$E$39:$E$782,СВЦЭМ!$A$39:$A$782,$A176,СВЦЭМ!$B$39:$B$782,X$155)+'СЕТ СН'!$F$12</f>
        <v>112.51415095</v>
      </c>
      <c r="Y176" s="36">
        <f>SUMIFS(СВЦЭМ!$E$39:$E$782,СВЦЭМ!$A$39:$A$782,$A176,СВЦЭМ!$B$39:$B$782,Y$155)+'СЕТ СН'!$F$12</f>
        <v>105.70716996</v>
      </c>
    </row>
    <row r="177" spans="1:27" ht="15.75" x14ac:dyDescent="0.2">
      <c r="A177" s="35">
        <f t="shared" si="4"/>
        <v>44369</v>
      </c>
      <c r="B177" s="36">
        <f>SUMIFS(СВЦЭМ!$E$39:$E$782,СВЦЭМ!$A$39:$A$782,$A177,СВЦЭМ!$B$39:$B$782,B$155)+'СЕТ СН'!$F$12</f>
        <v>130.58452606</v>
      </c>
      <c r="C177" s="36">
        <f>SUMIFS(СВЦЭМ!$E$39:$E$782,СВЦЭМ!$A$39:$A$782,$A177,СВЦЭМ!$B$39:$B$782,C$155)+'СЕТ СН'!$F$12</f>
        <v>149.58838926999999</v>
      </c>
      <c r="D177" s="36">
        <f>SUMIFS(СВЦЭМ!$E$39:$E$782,СВЦЭМ!$A$39:$A$782,$A177,СВЦЭМ!$B$39:$B$782,D$155)+'СЕТ СН'!$F$12</f>
        <v>164.43412685999999</v>
      </c>
      <c r="E177" s="36">
        <f>SUMIFS(СВЦЭМ!$E$39:$E$782,СВЦЭМ!$A$39:$A$782,$A177,СВЦЭМ!$B$39:$B$782,E$155)+'СЕТ СН'!$F$12</f>
        <v>163.13581836</v>
      </c>
      <c r="F177" s="36">
        <f>SUMIFS(СВЦЭМ!$E$39:$E$782,СВЦЭМ!$A$39:$A$782,$A177,СВЦЭМ!$B$39:$B$782,F$155)+'СЕТ СН'!$F$12</f>
        <v>162.1763181</v>
      </c>
      <c r="G177" s="36">
        <f>SUMIFS(СВЦЭМ!$E$39:$E$782,СВЦЭМ!$A$39:$A$782,$A177,СВЦЭМ!$B$39:$B$782,G$155)+'СЕТ СН'!$F$12</f>
        <v>162.70052662000001</v>
      </c>
      <c r="H177" s="36">
        <f>SUMIFS(СВЦЭМ!$E$39:$E$782,СВЦЭМ!$A$39:$A$782,$A177,СВЦЭМ!$B$39:$B$782,H$155)+'СЕТ СН'!$F$12</f>
        <v>156.43330954000001</v>
      </c>
      <c r="I177" s="36">
        <f>SUMIFS(СВЦЭМ!$E$39:$E$782,СВЦЭМ!$A$39:$A$782,$A177,СВЦЭМ!$B$39:$B$782,I$155)+'СЕТ СН'!$F$12</f>
        <v>131.97216101999999</v>
      </c>
      <c r="J177" s="36">
        <f>SUMIFS(СВЦЭМ!$E$39:$E$782,СВЦЭМ!$A$39:$A$782,$A177,СВЦЭМ!$B$39:$B$782,J$155)+'СЕТ СН'!$F$12</f>
        <v>113.57808515000001</v>
      </c>
      <c r="K177" s="36">
        <f>SUMIFS(СВЦЭМ!$E$39:$E$782,СВЦЭМ!$A$39:$A$782,$A177,СВЦЭМ!$B$39:$B$782,K$155)+'СЕТ СН'!$F$12</f>
        <v>119.69003205999999</v>
      </c>
      <c r="L177" s="36">
        <f>SUMIFS(СВЦЭМ!$E$39:$E$782,СВЦЭМ!$A$39:$A$782,$A177,СВЦЭМ!$B$39:$B$782,L$155)+'СЕТ СН'!$F$12</f>
        <v>121.64465925</v>
      </c>
      <c r="M177" s="36">
        <f>SUMIFS(СВЦЭМ!$E$39:$E$782,СВЦЭМ!$A$39:$A$782,$A177,СВЦЭМ!$B$39:$B$782,M$155)+'СЕТ СН'!$F$12</f>
        <v>121.64707610000001</v>
      </c>
      <c r="N177" s="36">
        <f>SUMIFS(СВЦЭМ!$E$39:$E$782,СВЦЭМ!$A$39:$A$782,$A177,СВЦЭМ!$B$39:$B$782,N$155)+'СЕТ СН'!$F$12</f>
        <v>132.02800841999999</v>
      </c>
      <c r="O177" s="36">
        <f>SUMIFS(СВЦЭМ!$E$39:$E$782,СВЦЭМ!$A$39:$A$782,$A177,СВЦЭМ!$B$39:$B$782,O$155)+'СЕТ СН'!$F$12</f>
        <v>140.60656947999999</v>
      </c>
      <c r="P177" s="36">
        <f>SUMIFS(СВЦЭМ!$E$39:$E$782,СВЦЭМ!$A$39:$A$782,$A177,СВЦЭМ!$B$39:$B$782,P$155)+'СЕТ СН'!$F$12</f>
        <v>142.43903442999999</v>
      </c>
      <c r="Q177" s="36">
        <f>SUMIFS(СВЦЭМ!$E$39:$E$782,СВЦЭМ!$A$39:$A$782,$A177,СВЦЭМ!$B$39:$B$782,Q$155)+'СЕТ СН'!$F$12</f>
        <v>143.96420180999999</v>
      </c>
      <c r="R177" s="36">
        <f>SUMIFS(СВЦЭМ!$E$39:$E$782,СВЦЭМ!$A$39:$A$782,$A177,СВЦЭМ!$B$39:$B$782,R$155)+'СЕТ СН'!$F$12</f>
        <v>137.26102435999999</v>
      </c>
      <c r="S177" s="36">
        <f>SUMIFS(СВЦЭМ!$E$39:$E$782,СВЦЭМ!$A$39:$A$782,$A177,СВЦЭМ!$B$39:$B$782,S$155)+'СЕТ СН'!$F$12</f>
        <v>126.64726508</v>
      </c>
      <c r="T177" s="36">
        <f>SUMIFS(СВЦЭМ!$E$39:$E$782,СВЦЭМ!$A$39:$A$782,$A177,СВЦЭМ!$B$39:$B$782,T$155)+'СЕТ СН'!$F$12</f>
        <v>124.50185876</v>
      </c>
      <c r="U177" s="36">
        <f>SUMIFS(СВЦЭМ!$E$39:$E$782,СВЦЭМ!$A$39:$A$782,$A177,СВЦЭМ!$B$39:$B$782,U$155)+'СЕТ СН'!$F$12</f>
        <v>125.33684239</v>
      </c>
      <c r="V177" s="36">
        <f>SUMIFS(СВЦЭМ!$E$39:$E$782,СВЦЭМ!$A$39:$A$782,$A177,СВЦЭМ!$B$39:$B$782,V$155)+'СЕТ СН'!$F$12</f>
        <v>129.54781986</v>
      </c>
      <c r="W177" s="36">
        <f>SUMIFS(СВЦЭМ!$E$39:$E$782,СВЦЭМ!$A$39:$A$782,$A177,СВЦЭМ!$B$39:$B$782,W$155)+'СЕТ СН'!$F$12</f>
        <v>132.16295971</v>
      </c>
      <c r="X177" s="36">
        <f>SUMIFS(СВЦЭМ!$E$39:$E$782,СВЦЭМ!$A$39:$A$782,$A177,СВЦЭМ!$B$39:$B$782,X$155)+'СЕТ СН'!$F$12</f>
        <v>127.319119</v>
      </c>
      <c r="Y177" s="36">
        <f>SUMIFS(СВЦЭМ!$E$39:$E$782,СВЦЭМ!$A$39:$A$782,$A177,СВЦЭМ!$B$39:$B$782,Y$155)+'СЕТ СН'!$F$12</f>
        <v>123.63712697</v>
      </c>
    </row>
    <row r="178" spans="1:27" ht="15.75" x14ac:dyDescent="0.2">
      <c r="A178" s="35">
        <f t="shared" si="4"/>
        <v>44370</v>
      </c>
      <c r="B178" s="36">
        <f>SUMIFS(СВЦЭМ!$E$39:$E$782,СВЦЭМ!$A$39:$A$782,$A178,СВЦЭМ!$B$39:$B$782,B$155)+'СЕТ СН'!$F$12</f>
        <v>146.28189076000001</v>
      </c>
      <c r="C178" s="36">
        <f>SUMIFS(СВЦЭМ!$E$39:$E$782,СВЦЭМ!$A$39:$A$782,$A178,СВЦЭМ!$B$39:$B$782,C$155)+'СЕТ СН'!$F$12</f>
        <v>170.43881837999999</v>
      </c>
      <c r="D178" s="36">
        <f>SUMIFS(СВЦЭМ!$E$39:$E$782,СВЦЭМ!$A$39:$A$782,$A178,СВЦЭМ!$B$39:$B$782,D$155)+'СЕТ СН'!$F$12</f>
        <v>179.63610940000001</v>
      </c>
      <c r="E178" s="36">
        <f>SUMIFS(СВЦЭМ!$E$39:$E$782,СВЦЭМ!$A$39:$A$782,$A178,СВЦЭМ!$B$39:$B$782,E$155)+'СЕТ СН'!$F$12</f>
        <v>178.41219541999999</v>
      </c>
      <c r="F178" s="36">
        <f>SUMIFS(СВЦЭМ!$E$39:$E$782,СВЦЭМ!$A$39:$A$782,$A178,СВЦЭМ!$B$39:$B$782,F$155)+'СЕТ СН'!$F$12</f>
        <v>177.95084054</v>
      </c>
      <c r="G178" s="36">
        <f>SUMIFS(СВЦЭМ!$E$39:$E$782,СВЦЭМ!$A$39:$A$782,$A178,СВЦЭМ!$B$39:$B$782,G$155)+'СЕТ СН'!$F$12</f>
        <v>178.64004022</v>
      </c>
      <c r="H178" s="36">
        <f>SUMIFS(СВЦЭМ!$E$39:$E$782,СВЦЭМ!$A$39:$A$782,$A178,СВЦЭМ!$B$39:$B$782,H$155)+'СЕТ СН'!$F$12</f>
        <v>180.10323052000001</v>
      </c>
      <c r="I178" s="36">
        <f>SUMIFS(СВЦЭМ!$E$39:$E$782,СВЦЭМ!$A$39:$A$782,$A178,СВЦЭМ!$B$39:$B$782,I$155)+'СЕТ СН'!$F$12</f>
        <v>160.91199567000001</v>
      </c>
      <c r="J178" s="36">
        <f>SUMIFS(СВЦЭМ!$E$39:$E$782,СВЦЭМ!$A$39:$A$782,$A178,СВЦЭМ!$B$39:$B$782,J$155)+'СЕТ СН'!$F$12</f>
        <v>139.27362281000001</v>
      </c>
      <c r="K178" s="36">
        <f>SUMIFS(СВЦЭМ!$E$39:$E$782,СВЦЭМ!$A$39:$A$782,$A178,СВЦЭМ!$B$39:$B$782,K$155)+'СЕТ СН'!$F$12</f>
        <v>133.21098436</v>
      </c>
      <c r="L178" s="36">
        <f>SUMIFS(СВЦЭМ!$E$39:$E$782,СВЦЭМ!$A$39:$A$782,$A178,СВЦЭМ!$B$39:$B$782,L$155)+'СЕТ СН'!$F$12</f>
        <v>137.19831346999999</v>
      </c>
      <c r="M178" s="36">
        <f>SUMIFS(СВЦЭМ!$E$39:$E$782,СВЦЭМ!$A$39:$A$782,$A178,СВЦЭМ!$B$39:$B$782,M$155)+'СЕТ СН'!$F$12</f>
        <v>136.23771221000001</v>
      </c>
      <c r="N178" s="36">
        <f>SUMIFS(СВЦЭМ!$E$39:$E$782,СВЦЭМ!$A$39:$A$782,$A178,СВЦЭМ!$B$39:$B$782,N$155)+'СЕТ СН'!$F$12</f>
        <v>149.85016325000001</v>
      </c>
      <c r="O178" s="36">
        <f>SUMIFS(СВЦЭМ!$E$39:$E$782,СВЦЭМ!$A$39:$A$782,$A178,СВЦЭМ!$B$39:$B$782,O$155)+'СЕТ СН'!$F$12</f>
        <v>160.12867298</v>
      </c>
      <c r="P178" s="36">
        <f>SUMIFS(СВЦЭМ!$E$39:$E$782,СВЦЭМ!$A$39:$A$782,$A178,СВЦЭМ!$B$39:$B$782,P$155)+'СЕТ СН'!$F$12</f>
        <v>162.19938386000001</v>
      </c>
      <c r="Q178" s="36">
        <f>SUMIFS(СВЦЭМ!$E$39:$E$782,СВЦЭМ!$A$39:$A$782,$A178,СВЦЭМ!$B$39:$B$782,Q$155)+'СЕТ СН'!$F$12</f>
        <v>165.06491120000001</v>
      </c>
      <c r="R178" s="36">
        <f>SUMIFS(СВЦЭМ!$E$39:$E$782,СВЦЭМ!$A$39:$A$782,$A178,СВЦЭМ!$B$39:$B$782,R$155)+'СЕТ СН'!$F$12</f>
        <v>154.80686391</v>
      </c>
      <c r="S178" s="36">
        <f>SUMIFS(СВЦЭМ!$E$39:$E$782,СВЦЭМ!$A$39:$A$782,$A178,СВЦЭМ!$B$39:$B$782,S$155)+'СЕТ СН'!$F$12</f>
        <v>141.8812183</v>
      </c>
      <c r="T178" s="36">
        <f>SUMIFS(СВЦЭМ!$E$39:$E$782,СВЦЭМ!$A$39:$A$782,$A178,СВЦЭМ!$B$39:$B$782,T$155)+'СЕТ СН'!$F$12</f>
        <v>134.21575078999999</v>
      </c>
      <c r="U178" s="36">
        <f>SUMIFS(СВЦЭМ!$E$39:$E$782,СВЦЭМ!$A$39:$A$782,$A178,СВЦЭМ!$B$39:$B$782,U$155)+'СЕТ СН'!$F$12</f>
        <v>134.85747108999999</v>
      </c>
      <c r="V178" s="36">
        <f>SUMIFS(СВЦЭМ!$E$39:$E$782,СВЦЭМ!$A$39:$A$782,$A178,СВЦЭМ!$B$39:$B$782,V$155)+'СЕТ СН'!$F$12</f>
        <v>138.64074676999999</v>
      </c>
      <c r="W178" s="36">
        <f>SUMIFS(СВЦЭМ!$E$39:$E$782,СВЦЭМ!$A$39:$A$782,$A178,СВЦЭМ!$B$39:$B$782,W$155)+'СЕТ СН'!$F$12</f>
        <v>140.98843435000001</v>
      </c>
      <c r="X178" s="36">
        <f>SUMIFS(СВЦЭМ!$E$39:$E$782,СВЦЭМ!$A$39:$A$782,$A178,СВЦЭМ!$B$39:$B$782,X$155)+'СЕТ СН'!$F$12</f>
        <v>136.33027372000001</v>
      </c>
      <c r="Y178" s="36">
        <f>SUMIFS(СВЦЭМ!$E$39:$E$782,СВЦЭМ!$A$39:$A$782,$A178,СВЦЭМ!$B$39:$B$782,Y$155)+'СЕТ СН'!$F$12</f>
        <v>127.50968109999999</v>
      </c>
    </row>
    <row r="179" spans="1:27" ht="15.75" x14ac:dyDescent="0.2">
      <c r="A179" s="35">
        <f t="shared" si="4"/>
        <v>44371</v>
      </c>
      <c r="B179" s="36">
        <f>SUMIFS(СВЦЭМ!$E$39:$E$782,СВЦЭМ!$A$39:$A$782,$A179,СВЦЭМ!$B$39:$B$782,B$155)+'СЕТ СН'!$F$12</f>
        <v>143.68784891999999</v>
      </c>
      <c r="C179" s="36">
        <f>SUMIFS(СВЦЭМ!$E$39:$E$782,СВЦЭМ!$A$39:$A$782,$A179,СВЦЭМ!$B$39:$B$782,C$155)+'СЕТ СН'!$F$12</f>
        <v>168.21337382999999</v>
      </c>
      <c r="D179" s="36">
        <f>SUMIFS(СВЦЭМ!$E$39:$E$782,СВЦЭМ!$A$39:$A$782,$A179,СВЦЭМ!$B$39:$B$782,D$155)+'СЕТ СН'!$F$12</f>
        <v>175.20199377</v>
      </c>
      <c r="E179" s="36">
        <f>SUMIFS(СВЦЭМ!$E$39:$E$782,СВЦЭМ!$A$39:$A$782,$A179,СВЦЭМ!$B$39:$B$782,E$155)+'СЕТ СН'!$F$12</f>
        <v>174.68477540999999</v>
      </c>
      <c r="F179" s="36">
        <f>SUMIFS(СВЦЭМ!$E$39:$E$782,СВЦЭМ!$A$39:$A$782,$A179,СВЦЭМ!$B$39:$B$782,F$155)+'СЕТ СН'!$F$12</f>
        <v>173.78658275999999</v>
      </c>
      <c r="G179" s="36">
        <f>SUMIFS(СВЦЭМ!$E$39:$E$782,СВЦЭМ!$A$39:$A$782,$A179,СВЦЭМ!$B$39:$B$782,G$155)+'СЕТ СН'!$F$12</f>
        <v>175.91891398999999</v>
      </c>
      <c r="H179" s="36">
        <f>SUMIFS(СВЦЭМ!$E$39:$E$782,СВЦЭМ!$A$39:$A$782,$A179,СВЦЭМ!$B$39:$B$782,H$155)+'СЕТ СН'!$F$12</f>
        <v>176.09930401</v>
      </c>
      <c r="I179" s="36">
        <f>SUMIFS(СВЦЭМ!$E$39:$E$782,СВЦЭМ!$A$39:$A$782,$A179,СВЦЭМ!$B$39:$B$782,I$155)+'СЕТ СН'!$F$12</f>
        <v>155.24713301</v>
      </c>
      <c r="J179" s="36">
        <f>SUMIFS(СВЦЭМ!$E$39:$E$782,СВЦЭМ!$A$39:$A$782,$A179,СВЦЭМ!$B$39:$B$782,J$155)+'СЕТ СН'!$F$12</f>
        <v>140.48150537000001</v>
      </c>
      <c r="K179" s="36">
        <f>SUMIFS(СВЦЭМ!$E$39:$E$782,СВЦЭМ!$A$39:$A$782,$A179,СВЦЭМ!$B$39:$B$782,K$155)+'СЕТ СН'!$F$12</f>
        <v>142.83661738999999</v>
      </c>
      <c r="L179" s="36">
        <f>SUMIFS(СВЦЭМ!$E$39:$E$782,СВЦЭМ!$A$39:$A$782,$A179,СВЦЭМ!$B$39:$B$782,L$155)+'СЕТ СН'!$F$12</f>
        <v>141.83130689999999</v>
      </c>
      <c r="M179" s="36">
        <f>SUMIFS(СВЦЭМ!$E$39:$E$782,СВЦЭМ!$A$39:$A$782,$A179,СВЦЭМ!$B$39:$B$782,M$155)+'СЕТ СН'!$F$12</f>
        <v>143.09732596000001</v>
      </c>
      <c r="N179" s="36">
        <f>SUMIFS(СВЦЭМ!$E$39:$E$782,СВЦЭМ!$A$39:$A$782,$A179,СВЦЭМ!$B$39:$B$782,N$155)+'СЕТ СН'!$F$12</f>
        <v>151.90273268999999</v>
      </c>
      <c r="O179" s="36">
        <f>SUMIFS(СВЦЭМ!$E$39:$E$782,СВЦЭМ!$A$39:$A$782,$A179,СВЦЭМ!$B$39:$B$782,O$155)+'СЕТ СН'!$F$12</f>
        <v>166.73297599</v>
      </c>
      <c r="P179" s="36">
        <f>SUMIFS(СВЦЭМ!$E$39:$E$782,СВЦЭМ!$A$39:$A$782,$A179,СВЦЭМ!$B$39:$B$782,P$155)+'СЕТ СН'!$F$12</f>
        <v>168.28706507000001</v>
      </c>
      <c r="Q179" s="36">
        <f>SUMIFS(СВЦЭМ!$E$39:$E$782,СВЦЭМ!$A$39:$A$782,$A179,СВЦЭМ!$B$39:$B$782,Q$155)+'СЕТ СН'!$F$12</f>
        <v>167.31096253999999</v>
      </c>
      <c r="R179" s="36">
        <f>SUMIFS(СВЦЭМ!$E$39:$E$782,СВЦЭМ!$A$39:$A$782,$A179,СВЦЭМ!$B$39:$B$782,R$155)+'СЕТ СН'!$F$12</f>
        <v>153.96897074</v>
      </c>
      <c r="S179" s="36">
        <f>SUMIFS(СВЦЭМ!$E$39:$E$782,СВЦЭМ!$A$39:$A$782,$A179,СВЦЭМ!$B$39:$B$782,S$155)+'СЕТ СН'!$F$12</f>
        <v>143.00951853000001</v>
      </c>
      <c r="T179" s="36">
        <f>SUMIFS(СВЦЭМ!$E$39:$E$782,СВЦЭМ!$A$39:$A$782,$A179,СВЦЭМ!$B$39:$B$782,T$155)+'СЕТ СН'!$F$12</f>
        <v>140.02455047999999</v>
      </c>
      <c r="U179" s="36">
        <f>SUMIFS(СВЦЭМ!$E$39:$E$782,СВЦЭМ!$A$39:$A$782,$A179,СВЦЭМ!$B$39:$B$782,U$155)+'СЕТ СН'!$F$12</f>
        <v>141.92356459000001</v>
      </c>
      <c r="V179" s="36">
        <f>SUMIFS(СВЦЭМ!$E$39:$E$782,СВЦЭМ!$A$39:$A$782,$A179,СВЦЭМ!$B$39:$B$782,V$155)+'СЕТ СН'!$F$12</f>
        <v>143.18294337</v>
      </c>
      <c r="W179" s="36">
        <f>SUMIFS(СВЦЭМ!$E$39:$E$782,СВЦЭМ!$A$39:$A$782,$A179,СВЦЭМ!$B$39:$B$782,W$155)+'СЕТ СН'!$F$12</f>
        <v>143.16716410999999</v>
      </c>
      <c r="X179" s="36">
        <f>SUMIFS(СВЦЭМ!$E$39:$E$782,СВЦЭМ!$A$39:$A$782,$A179,СВЦЭМ!$B$39:$B$782,X$155)+'СЕТ СН'!$F$12</f>
        <v>141.43454413000001</v>
      </c>
      <c r="Y179" s="36">
        <f>SUMIFS(СВЦЭМ!$E$39:$E$782,СВЦЭМ!$A$39:$A$782,$A179,СВЦЭМ!$B$39:$B$782,Y$155)+'СЕТ СН'!$F$12</f>
        <v>132.9964401</v>
      </c>
    </row>
    <row r="180" spans="1:27" ht="15.75" x14ac:dyDescent="0.2">
      <c r="A180" s="35">
        <f t="shared" si="4"/>
        <v>44372</v>
      </c>
      <c r="B180" s="36">
        <f>SUMIFS(СВЦЭМ!$E$39:$E$782,СВЦЭМ!$A$39:$A$782,$A180,СВЦЭМ!$B$39:$B$782,B$155)+'СЕТ СН'!$F$12</f>
        <v>146.43824186000001</v>
      </c>
      <c r="C180" s="36">
        <f>SUMIFS(СВЦЭМ!$E$39:$E$782,СВЦЭМ!$A$39:$A$782,$A180,СВЦЭМ!$B$39:$B$782,C$155)+'СЕТ СН'!$F$12</f>
        <v>168.64133437000001</v>
      </c>
      <c r="D180" s="36">
        <f>SUMIFS(СВЦЭМ!$E$39:$E$782,СВЦЭМ!$A$39:$A$782,$A180,СВЦЭМ!$B$39:$B$782,D$155)+'СЕТ СН'!$F$12</f>
        <v>177.42752849999999</v>
      </c>
      <c r="E180" s="36">
        <f>SUMIFS(СВЦЭМ!$E$39:$E$782,СВЦЭМ!$A$39:$A$782,$A180,СВЦЭМ!$B$39:$B$782,E$155)+'СЕТ СН'!$F$12</f>
        <v>176.74015839</v>
      </c>
      <c r="F180" s="36">
        <f>SUMIFS(СВЦЭМ!$E$39:$E$782,СВЦЭМ!$A$39:$A$782,$A180,СВЦЭМ!$B$39:$B$782,F$155)+'СЕТ СН'!$F$12</f>
        <v>177.05736722</v>
      </c>
      <c r="G180" s="36">
        <f>SUMIFS(СВЦЭМ!$E$39:$E$782,СВЦЭМ!$A$39:$A$782,$A180,СВЦЭМ!$B$39:$B$782,G$155)+'СЕТ СН'!$F$12</f>
        <v>177.52690516000001</v>
      </c>
      <c r="H180" s="36">
        <f>SUMIFS(СВЦЭМ!$E$39:$E$782,СВЦЭМ!$A$39:$A$782,$A180,СВЦЭМ!$B$39:$B$782,H$155)+'СЕТ СН'!$F$12</f>
        <v>177.34700329</v>
      </c>
      <c r="I180" s="36">
        <f>SUMIFS(СВЦЭМ!$E$39:$E$782,СВЦЭМ!$A$39:$A$782,$A180,СВЦЭМ!$B$39:$B$782,I$155)+'СЕТ СН'!$F$12</f>
        <v>152.34498844000001</v>
      </c>
      <c r="J180" s="36">
        <f>SUMIFS(СВЦЭМ!$E$39:$E$782,СВЦЭМ!$A$39:$A$782,$A180,СВЦЭМ!$B$39:$B$782,J$155)+'СЕТ СН'!$F$12</f>
        <v>138.47868248</v>
      </c>
      <c r="K180" s="36">
        <f>SUMIFS(СВЦЭМ!$E$39:$E$782,СВЦЭМ!$A$39:$A$782,$A180,СВЦЭМ!$B$39:$B$782,K$155)+'СЕТ СН'!$F$12</f>
        <v>142.49754177</v>
      </c>
      <c r="L180" s="36">
        <f>SUMIFS(СВЦЭМ!$E$39:$E$782,СВЦЭМ!$A$39:$A$782,$A180,СВЦЭМ!$B$39:$B$782,L$155)+'СЕТ СН'!$F$12</f>
        <v>140.90857826000001</v>
      </c>
      <c r="M180" s="36">
        <f>SUMIFS(СВЦЭМ!$E$39:$E$782,СВЦЭМ!$A$39:$A$782,$A180,СВЦЭМ!$B$39:$B$782,M$155)+'СЕТ СН'!$F$12</f>
        <v>140.87058733999999</v>
      </c>
      <c r="N180" s="36">
        <f>SUMIFS(СВЦЭМ!$E$39:$E$782,СВЦЭМ!$A$39:$A$782,$A180,СВЦЭМ!$B$39:$B$782,N$155)+'СЕТ СН'!$F$12</f>
        <v>152.74176183</v>
      </c>
      <c r="O180" s="36">
        <f>SUMIFS(СВЦЭМ!$E$39:$E$782,СВЦЭМ!$A$39:$A$782,$A180,СВЦЭМ!$B$39:$B$782,O$155)+'СЕТ СН'!$F$12</f>
        <v>163.63613823</v>
      </c>
      <c r="P180" s="36">
        <f>SUMIFS(СВЦЭМ!$E$39:$E$782,СВЦЭМ!$A$39:$A$782,$A180,СВЦЭМ!$B$39:$B$782,P$155)+'СЕТ СН'!$F$12</f>
        <v>165.43453832</v>
      </c>
      <c r="Q180" s="36">
        <f>SUMIFS(СВЦЭМ!$E$39:$E$782,СВЦЭМ!$A$39:$A$782,$A180,СВЦЭМ!$B$39:$B$782,Q$155)+'СЕТ СН'!$F$12</f>
        <v>167.37653424000001</v>
      </c>
      <c r="R180" s="36">
        <f>SUMIFS(СВЦЭМ!$E$39:$E$782,СВЦЭМ!$A$39:$A$782,$A180,СВЦЭМ!$B$39:$B$782,R$155)+'СЕТ СН'!$F$12</f>
        <v>159.41965956000001</v>
      </c>
      <c r="S180" s="36">
        <f>SUMIFS(СВЦЭМ!$E$39:$E$782,СВЦЭМ!$A$39:$A$782,$A180,СВЦЭМ!$B$39:$B$782,S$155)+'СЕТ СН'!$F$12</f>
        <v>143.43866517000001</v>
      </c>
      <c r="T180" s="36">
        <f>SUMIFS(СВЦЭМ!$E$39:$E$782,СВЦЭМ!$A$39:$A$782,$A180,СВЦЭМ!$B$39:$B$782,T$155)+'СЕТ СН'!$F$12</f>
        <v>139.67043365999999</v>
      </c>
      <c r="U180" s="36">
        <f>SUMIFS(СВЦЭМ!$E$39:$E$782,СВЦЭМ!$A$39:$A$782,$A180,СВЦЭМ!$B$39:$B$782,U$155)+'СЕТ СН'!$F$12</f>
        <v>141.23565593999999</v>
      </c>
      <c r="V180" s="36">
        <f>SUMIFS(СВЦЭМ!$E$39:$E$782,СВЦЭМ!$A$39:$A$782,$A180,СВЦЭМ!$B$39:$B$782,V$155)+'СЕТ СН'!$F$12</f>
        <v>141.42833440000001</v>
      </c>
      <c r="W180" s="36">
        <f>SUMIFS(СВЦЭМ!$E$39:$E$782,СВЦЭМ!$A$39:$A$782,$A180,СВЦЭМ!$B$39:$B$782,W$155)+'СЕТ СН'!$F$12</f>
        <v>143.50285332999999</v>
      </c>
      <c r="X180" s="36">
        <f>SUMIFS(СВЦЭМ!$E$39:$E$782,СВЦЭМ!$A$39:$A$782,$A180,СВЦЭМ!$B$39:$B$782,X$155)+'СЕТ СН'!$F$12</f>
        <v>139.83938752</v>
      </c>
      <c r="Y180" s="36">
        <f>SUMIFS(СВЦЭМ!$E$39:$E$782,СВЦЭМ!$A$39:$A$782,$A180,СВЦЭМ!$B$39:$B$782,Y$155)+'СЕТ СН'!$F$12</f>
        <v>129.35108323</v>
      </c>
    </row>
    <row r="181" spans="1:27" ht="15.75" x14ac:dyDescent="0.2">
      <c r="A181" s="35">
        <f t="shared" si="4"/>
        <v>44373</v>
      </c>
      <c r="B181" s="36">
        <f>SUMIFS(СВЦЭМ!$E$39:$E$782,СВЦЭМ!$A$39:$A$782,$A181,СВЦЭМ!$B$39:$B$782,B$155)+'СЕТ СН'!$F$12</f>
        <v>137.69528703</v>
      </c>
      <c r="C181" s="36">
        <f>SUMIFS(СВЦЭМ!$E$39:$E$782,СВЦЭМ!$A$39:$A$782,$A181,СВЦЭМ!$B$39:$B$782,C$155)+'СЕТ СН'!$F$12</f>
        <v>159.48506362000001</v>
      </c>
      <c r="D181" s="36">
        <f>SUMIFS(СВЦЭМ!$E$39:$E$782,СВЦЭМ!$A$39:$A$782,$A181,СВЦЭМ!$B$39:$B$782,D$155)+'СЕТ СН'!$F$12</f>
        <v>163.50606744000001</v>
      </c>
      <c r="E181" s="36">
        <f>SUMIFS(СВЦЭМ!$E$39:$E$782,СВЦЭМ!$A$39:$A$782,$A181,СВЦЭМ!$B$39:$B$782,E$155)+'СЕТ СН'!$F$12</f>
        <v>163.51515357</v>
      </c>
      <c r="F181" s="36">
        <f>SUMIFS(СВЦЭМ!$E$39:$E$782,СВЦЭМ!$A$39:$A$782,$A181,СВЦЭМ!$B$39:$B$782,F$155)+'СЕТ СН'!$F$12</f>
        <v>165.24835539</v>
      </c>
      <c r="G181" s="36">
        <f>SUMIFS(СВЦЭМ!$E$39:$E$782,СВЦЭМ!$A$39:$A$782,$A181,СВЦЭМ!$B$39:$B$782,G$155)+'СЕТ СН'!$F$12</f>
        <v>162.96995247999999</v>
      </c>
      <c r="H181" s="36">
        <f>SUMIFS(СВЦЭМ!$E$39:$E$782,СВЦЭМ!$A$39:$A$782,$A181,СВЦЭМ!$B$39:$B$782,H$155)+'СЕТ СН'!$F$12</f>
        <v>163.05649235000001</v>
      </c>
      <c r="I181" s="36">
        <f>SUMIFS(СВЦЭМ!$E$39:$E$782,СВЦЭМ!$A$39:$A$782,$A181,СВЦЭМ!$B$39:$B$782,I$155)+'СЕТ СН'!$F$12</f>
        <v>157.39021943</v>
      </c>
      <c r="J181" s="36">
        <f>SUMIFS(СВЦЭМ!$E$39:$E$782,СВЦЭМ!$A$39:$A$782,$A181,СВЦЭМ!$B$39:$B$782,J$155)+'СЕТ СН'!$F$12</f>
        <v>142.06737820000001</v>
      </c>
      <c r="K181" s="36">
        <f>SUMIFS(СВЦЭМ!$E$39:$E$782,СВЦЭМ!$A$39:$A$782,$A181,СВЦЭМ!$B$39:$B$782,K$155)+'СЕТ СН'!$F$12</f>
        <v>133.59872677999999</v>
      </c>
      <c r="L181" s="36">
        <f>SUMIFS(СВЦЭМ!$E$39:$E$782,СВЦЭМ!$A$39:$A$782,$A181,СВЦЭМ!$B$39:$B$782,L$155)+'СЕТ СН'!$F$12</f>
        <v>134.91008869999999</v>
      </c>
      <c r="M181" s="36">
        <f>SUMIFS(СВЦЭМ!$E$39:$E$782,СВЦЭМ!$A$39:$A$782,$A181,СВЦЭМ!$B$39:$B$782,M$155)+'СЕТ СН'!$F$12</f>
        <v>139.09040218999999</v>
      </c>
      <c r="N181" s="36">
        <f>SUMIFS(СВЦЭМ!$E$39:$E$782,СВЦЭМ!$A$39:$A$782,$A181,СВЦЭМ!$B$39:$B$782,N$155)+'СЕТ СН'!$F$12</f>
        <v>150.24586545</v>
      </c>
      <c r="O181" s="36">
        <f>SUMIFS(СВЦЭМ!$E$39:$E$782,СВЦЭМ!$A$39:$A$782,$A181,СВЦЭМ!$B$39:$B$782,O$155)+'СЕТ СН'!$F$12</f>
        <v>152.16891084</v>
      </c>
      <c r="P181" s="36">
        <f>SUMIFS(СВЦЭМ!$E$39:$E$782,СВЦЭМ!$A$39:$A$782,$A181,СВЦЭМ!$B$39:$B$782,P$155)+'СЕТ СН'!$F$12</f>
        <v>152.68022074999999</v>
      </c>
      <c r="Q181" s="36">
        <f>SUMIFS(СВЦЭМ!$E$39:$E$782,СВЦЭМ!$A$39:$A$782,$A181,СВЦЭМ!$B$39:$B$782,Q$155)+'СЕТ СН'!$F$12</f>
        <v>152.55906425000001</v>
      </c>
      <c r="R181" s="36">
        <f>SUMIFS(СВЦЭМ!$E$39:$E$782,СВЦЭМ!$A$39:$A$782,$A181,СВЦЭМ!$B$39:$B$782,R$155)+'СЕТ СН'!$F$12</f>
        <v>142.69158539</v>
      </c>
      <c r="S181" s="36">
        <f>SUMIFS(СВЦЭМ!$E$39:$E$782,СВЦЭМ!$A$39:$A$782,$A181,СВЦЭМ!$B$39:$B$782,S$155)+'СЕТ СН'!$F$12</f>
        <v>135.4586884</v>
      </c>
      <c r="T181" s="36">
        <f>SUMIFS(СВЦЭМ!$E$39:$E$782,СВЦЭМ!$A$39:$A$782,$A181,СВЦЭМ!$B$39:$B$782,T$155)+'СЕТ СН'!$F$12</f>
        <v>132.91811340000001</v>
      </c>
      <c r="U181" s="36">
        <f>SUMIFS(СВЦЭМ!$E$39:$E$782,СВЦЭМ!$A$39:$A$782,$A181,СВЦЭМ!$B$39:$B$782,U$155)+'СЕТ СН'!$F$12</f>
        <v>133.33211591</v>
      </c>
      <c r="V181" s="36">
        <f>SUMIFS(СВЦЭМ!$E$39:$E$782,СВЦЭМ!$A$39:$A$782,$A181,СВЦЭМ!$B$39:$B$782,V$155)+'СЕТ СН'!$F$12</f>
        <v>132.75031258000001</v>
      </c>
      <c r="W181" s="36">
        <f>SUMIFS(СВЦЭМ!$E$39:$E$782,СВЦЭМ!$A$39:$A$782,$A181,СВЦЭМ!$B$39:$B$782,W$155)+'СЕТ СН'!$F$12</f>
        <v>135.88464425999999</v>
      </c>
      <c r="X181" s="36">
        <f>SUMIFS(СВЦЭМ!$E$39:$E$782,СВЦЭМ!$A$39:$A$782,$A181,СВЦЭМ!$B$39:$B$782,X$155)+'СЕТ СН'!$F$12</f>
        <v>133.42951830999999</v>
      </c>
      <c r="Y181" s="36">
        <f>SUMIFS(СВЦЭМ!$E$39:$E$782,СВЦЭМ!$A$39:$A$782,$A181,СВЦЭМ!$B$39:$B$782,Y$155)+'СЕТ СН'!$F$12</f>
        <v>123.69195762</v>
      </c>
    </row>
    <row r="182" spans="1:27" ht="15.75" x14ac:dyDescent="0.2">
      <c r="A182" s="35">
        <f t="shared" si="4"/>
        <v>44374</v>
      </c>
      <c r="B182" s="36">
        <f>SUMIFS(СВЦЭМ!$E$39:$E$782,СВЦЭМ!$A$39:$A$782,$A182,СВЦЭМ!$B$39:$B$782,B$155)+'СЕТ СН'!$F$12</f>
        <v>128.62226909</v>
      </c>
      <c r="C182" s="36">
        <f>SUMIFS(СВЦЭМ!$E$39:$E$782,СВЦЭМ!$A$39:$A$782,$A182,СВЦЭМ!$B$39:$B$782,C$155)+'СЕТ СН'!$F$12</f>
        <v>141.39082933</v>
      </c>
      <c r="D182" s="36">
        <f>SUMIFS(СВЦЭМ!$E$39:$E$782,СВЦЭМ!$A$39:$A$782,$A182,СВЦЭМ!$B$39:$B$782,D$155)+'СЕТ СН'!$F$12</f>
        <v>157.83785272</v>
      </c>
      <c r="E182" s="36">
        <f>SUMIFS(СВЦЭМ!$E$39:$E$782,СВЦЭМ!$A$39:$A$782,$A182,СВЦЭМ!$B$39:$B$782,E$155)+'СЕТ СН'!$F$12</f>
        <v>162.36076969999999</v>
      </c>
      <c r="F182" s="36">
        <f>SUMIFS(СВЦЭМ!$E$39:$E$782,СВЦЭМ!$A$39:$A$782,$A182,СВЦЭМ!$B$39:$B$782,F$155)+'СЕТ СН'!$F$12</f>
        <v>163.50372003999999</v>
      </c>
      <c r="G182" s="36">
        <f>SUMIFS(СВЦЭМ!$E$39:$E$782,СВЦЭМ!$A$39:$A$782,$A182,СВЦЭМ!$B$39:$B$782,G$155)+'СЕТ СН'!$F$12</f>
        <v>163.13337597</v>
      </c>
      <c r="H182" s="36">
        <f>SUMIFS(СВЦЭМ!$E$39:$E$782,СВЦЭМ!$A$39:$A$782,$A182,СВЦЭМ!$B$39:$B$782,H$155)+'СЕТ СН'!$F$12</f>
        <v>158.78619938</v>
      </c>
      <c r="I182" s="36">
        <f>SUMIFS(СВЦЭМ!$E$39:$E$782,СВЦЭМ!$A$39:$A$782,$A182,СВЦЭМ!$B$39:$B$782,I$155)+'СЕТ СН'!$F$12</f>
        <v>139.93990203999999</v>
      </c>
      <c r="J182" s="36">
        <f>SUMIFS(СВЦЭМ!$E$39:$E$782,СВЦЭМ!$A$39:$A$782,$A182,СВЦЭМ!$B$39:$B$782,J$155)+'СЕТ СН'!$F$12</f>
        <v>128.74559468000001</v>
      </c>
      <c r="K182" s="36">
        <f>SUMIFS(СВЦЭМ!$E$39:$E$782,СВЦЭМ!$A$39:$A$782,$A182,СВЦЭМ!$B$39:$B$782,K$155)+'СЕТ СН'!$F$12</f>
        <v>128.06135173000001</v>
      </c>
      <c r="L182" s="36">
        <f>SUMIFS(СВЦЭМ!$E$39:$E$782,СВЦЭМ!$A$39:$A$782,$A182,СВЦЭМ!$B$39:$B$782,L$155)+'СЕТ СН'!$F$12</f>
        <v>125.62510725999999</v>
      </c>
      <c r="M182" s="36">
        <f>SUMIFS(СВЦЭМ!$E$39:$E$782,СВЦЭМ!$A$39:$A$782,$A182,СВЦЭМ!$B$39:$B$782,M$155)+'СЕТ СН'!$F$12</f>
        <v>130.84576949000001</v>
      </c>
      <c r="N182" s="36">
        <f>SUMIFS(СВЦЭМ!$E$39:$E$782,СВЦЭМ!$A$39:$A$782,$A182,СВЦЭМ!$B$39:$B$782,N$155)+'СЕТ СН'!$F$12</f>
        <v>145.59911629999999</v>
      </c>
      <c r="O182" s="36">
        <f>SUMIFS(СВЦЭМ!$E$39:$E$782,СВЦЭМ!$A$39:$A$782,$A182,СВЦЭМ!$B$39:$B$782,O$155)+'СЕТ СН'!$F$12</f>
        <v>158.11394365999999</v>
      </c>
      <c r="P182" s="36">
        <f>SUMIFS(СВЦЭМ!$E$39:$E$782,СВЦЭМ!$A$39:$A$782,$A182,СВЦЭМ!$B$39:$B$782,P$155)+'СЕТ СН'!$F$12</f>
        <v>159.84981436000001</v>
      </c>
      <c r="Q182" s="36">
        <f>SUMIFS(СВЦЭМ!$E$39:$E$782,СВЦЭМ!$A$39:$A$782,$A182,СВЦЭМ!$B$39:$B$782,Q$155)+'СЕТ СН'!$F$12</f>
        <v>160.17830563000001</v>
      </c>
      <c r="R182" s="36">
        <f>SUMIFS(СВЦЭМ!$E$39:$E$782,СВЦЭМ!$A$39:$A$782,$A182,СВЦЭМ!$B$39:$B$782,R$155)+'СЕТ СН'!$F$12</f>
        <v>151.01315439000001</v>
      </c>
      <c r="S182" s="36">
        <f>SUMIFS(СВЦЭМ!$E$39:$E$782,СВЦЭМ!$A$39:$A$782,$A182,СВЦЭМ!$B$39:$B$782,S$155)+'СЕТ СН'!$F$12</f>
        <v>136.97819502999999</v>
      </c>
      <c r="T182" s="36">
        <f>SUMIFS(СВЦЭМ!$E$39:$E$782,СВЦЭМ!$A$39:$A$782,$A182,СВЦЭМ!$B$39:$B$782,T$155)+'СЕТ СН'!$F$12</f>
        <v>128.13640866</v>
      </c>
      <c r="U182" s="36">
        <f>SUMIFS(СВЦЭМ!$E$39:$E$782,СВЦЭМ!$A$39:$A$782,$A182,СВЦЭМ!$B$39:$B$782,U$155)+'СЕТ СН'!$F$12</f>
        <v>126.39587328</v>
      </c>
      <c r="V182" s="36">
        <f>SUMIFS(СВЦЭМ!$E$39:$E$782,СВЦЭМ!$A$39:$A$782,$A182,СВЦЭМ!$B$39:$B$782,V$155)+'СЕТ СН'!$F$12</f>
        <v>122.59742708</v>
      </c>
      <c r="W182" s="36">
        <f>SUMIFS(СВЦЭМ!$E$39:$E$782,СВЦЭМ!$A$39:$A$782,$A182,СВЦЭМ!$B$39:$B$782,W$155)+'СЕТ СН'!$F$12</f>
        <v>122.79338703000001</v>
      </c>
      <c r="X182" s="36">
        <f>SUMIFS(СВЦЭМ!$E$39:$E$782,СВЦЭМ!$A$39:$A$782,$A182,СВЦЭМ!$B$39:$B$782,X$155)+'СЕТ СН'!$F$12</f>
        <v>122.22603727000001</v>
      </c>
      <c r="Y182" s="36">
        <f>SUMIFS(СВЦЭМ!$E$39:$E$782,СВЦЭМ!$A$39:$A$782,$A182,СВЦЭМ!$B$39:$B$782,Y$155)+'СЕТ СН'!$F$12</f>
        <v>122.88188082000001</v>
      </c>
    </row>
    <row r="183" spans="1:27" ht="15.75" x14ac:dyDescent="0.2">
      <c r="A183" s="35">
        <f t="shared" si="4"/>
        <v>44375</v>
      </c>
      <c r="B183" s="36">
        <f>SUMIFS(СВЦЭМ!$E$39:$E$782,СВЦЭМ!$A$39:$A$782,$A183,СВЦЭМ!$B$39:$B$782,B$155)+'СЕТ СН'!$F$12</f>
        <v>133.77334098</v>
      </c>
      <c r="C183" s="36">
        <f>SUMIFS(СВЦЭМ!$E$39:$E$782,СВЦЭМ!$A$39:$A$782,$A183,СВЦЭМ!$B$39:$B$782,C$155)+'СЕТ СН'!$F$12</f>
        <v>152.27952898000001</v>
      </c>
      <c r="D183" s="36">
        <f>SUMIFS(СВЦЭМ!$E$39:$E$782,СВЦЭМ!$A$39:$A$782,$A183,СВЦЭМ!$B$39:$B$782,D$155)+'СЕТ СН'!$F$12</f>
        <v>155.06831138999999</v>
      </c>
      <c r="E183" s="36">
        <f>SUMIFS(СВЦЭМ!$E$39:$E$782,СВЦЭМ!$A$39:$A$782,$A183,СВЦЭМ!$B$39:$B$782,E$155)+'СЕТ СН'!$F$12</f>
        <v>157.91756859</v>
      </c>
      <c r="F183" s="36">
        <f>SUMIFS(СВЦЭМ!$E$39:$E$782,СВЦЭМ!$A$39:$A$782,$A183,СВЦЭМ!$B$39:$B$782,F$155)+'СЕТ СН'!$F$12</f>
        <v>157.56896208000001</v>
      </c>
      <c r="G183" s="36">
        <f>SUMIFS(СВЦЭМ!$E$39:$E$782,СВЦЭМ!$A$39:$A$782,$A183,СВЦЭМ!$B$39:$B$782,G$155)+'СЕТ СН'!$F$12</f>
        <v>154.45085800999999</v>
      </c>
      <c r="H183" s="36">
        <f>SUMIFS(СВЦЭМ!$E$39:$E$782,СВЦЭМ!$A$39:$A$782,$A183,СВЦЭМ!$B$39:$B$782,H$155)+'СЕТ СН'!$F$12</f>
        <v>155.02237446999999</v>
      </c>
      <c r="I183" s="36">
        <f>SUMIFS(СВЦЭМ!$E$39:$E$782,СВЦЭМ!$A$39:$A$782,$A183,СВЦЭМ!$B$39:$B$782,I$155)+'СЕТ СН'!$F$12</f>
        <v>165.97880408</v>
      </c>
      <c r="J183" s="36">
        <f>SUMIFS(СВЦЭМ!$E$39:$E$782,СВЦЭМ!$A$39:$A$782,$A183,СВЦЭМ!$B$39:$B$782,J$155)+'СЕТ СН'!$F$12</f>
        <v>150.23323565999999</v>
      </c>
      <c r="K183" s="36">
        <f>SUMIFS(СВЦЭМ!$E$39:$E$782,СВЦЭМ!$A$39:$A$782,$A183,СВЦЭМ!$B$39:$B$782,K$155)+'СЕТ СН'!$F$12</f>
        <v>140.36752601000001</v>
      </c>
      <c r="L183" s="36">
        <f>SUMIFS(СВЦЭМ!$E$39:$E$782,СВЦЭМ!$A$39:$A$782,$A183,СВЦЭМ!$B$39:$B$782,L$155)+'СЕТ СН'!$F$12</f>
        <v>133.13697825</v>
      </c>
      <c r="M183" s="36">
        <f>SUMIFS(СВЦЭМ!$E$39:$E$782,СВЦЭМ!$A$39:$A$782,$A183,СВЦЭМ!$B$39:$B$782,M$155)+'СЕТ СН'!$F$12</f>
        <v>141.1461529</v>
      </c>
      <c r="N183" s="36">
        <f>SUMIFS(СВЦЭМ!$E$39:$E$782,СВЦЭМ!$A$39:$A$782,$A183,СВЦЭМ!$B$39:$B$782,N$155)+'СЕТ СН'!$F$12</f>
        <v>157.52469697999999</v>
      </c>
      <c r="O183" s="36">
        <f>SUMIFS(СВЦЭМ!$E$39:$E$782,СВЦЭМ!$A$39:$A$782,$A183,СВЦЭМ!$B$39:$B$782,O$155)+'СЕТ СН'!$F$12</f>
        <v>164.82873147000001</v>
      </c>
      <c r="P183" s="36">
        <f>SUMIFS(СВЦЭМ!$E$39:$E$782,СВЦЭМ!$A$39:$A$782,$A183,СВЦЭМ!$B$39:$B$782,P$155)+'СЕТ СН'!$F$12</f>
        <v>165.84082717000001</v>
      </c>
      <c r="Q183" s="36">
        <f>SUMIFS(СВЦЭМ!$E$39:$E$782,СВЦЭМ!$A$39:$A$782,$A183,СВЦЭМ!$B$39:$B$782,Q$155)+'СЕТ СН'!$F$12</f>
        <v>164.19397594</v>
      </c>
      <c r="R183" s="36">
        <f>SUMIFS(СВЦЭМ!$E$39:$E$782,СВЦЭМ!$A$39:$A$782,$A183,СВЦЭМ!$B$39:$B$782,R$155)+'СЕТ СН'!$F$12</f>
        <v>155.89270085000001</v>
      </c>
      <c r="S183" s="36">
        <f>SUMIFS(СВЦЭМ!$E$39:$E$782,СВЦЭМ!$A$39:$A$782,$A183,СВЦЭМ!$B$39:$B$782,S$155)+'СЕТ СН'!$F$12</f>
        <v>146.23359719999999</v>
      </c>
      <c r="T183" s="36">
        <f>SUMIFS(СВЦЭМ!$E$39:$E$782,СВЦЭМ!$A$39:$A$782,$A183,СВЦЭМ!$B$39:$B$782,T$155)+'СЕТ СН'!$F$12</f>
        <v>132.38574376</v>
      </c>
      <c r="U183" s="36">
        <f>SUMIFS(СВЦЭМ!$E$39:$E$782,СВЦЭМ!$A$39:$A$782,$A183,СВЦЭМ!$B$39:$B$782,U$155)+'СЕТ СН'!$F$12</f>
        <v>133.93449319000001</v>
      </c>
      <c r="V183" s="36">
        <f>SUMIFS(СВЦЭМ!$E$39:$E$782,СВЦЭМ!$A$39:$A$782,$A183,СВЦЭМ!$B$39:$B$782,V$155)+'СЕТ СН'!$F$12</f>
        <v>128.33798611</v>
      </c>
      <c r="W183" s="36">
        <f>SUMIFS(СВЦЭМ!$E$39:$E$782,СВЦЭМ!$A$39:$A$782,$A183,СВЦЭМ!$B$39:$B$782,W$155)+'СЕТ СН'!$F$12</f>
        <v>130.58931588999999</v>
      </c>
      <c r="X183" s="36">
        <f>SUMIFS(СВЦЭМ!$E$39:$E$782,СВЦЭМ!$A$39:$A$782,$A183,СВЦЭМ!$B$39:$B$782,X$155)+'СЕТ СН'!$F$12</f>
        <v>133.41204714</v>
      </c>
      <c r="Y183" s="36">
        <f>SUMIFS(СВЦЭМ!$E$39:$E$782,СВЦЭМ!$A$39:$A$782,$A183,СВЦЭМ!$B$39:$B$782,Y$155)+'СЕТ СН'!$F$12</f>
        <v>143.51444816</v>
      </c>
    </row>
    <row r="184" spans="1:27" ht="15.75" x14ac:dyDescent="0.2">
      <c r="A184" s="35">
        <f t="shared" si="4"/>
        <v>44376</v>
      </c>
      <c r="B184" s="36">
        <f>SUMIFS(СВЦЭМ!$E$39:$E$782,СВЦЭМ!$A$39:$A$782,$A184,СВЦЭМ!$B$39:$B$782,B$155)+'СЕТ СН'!$F$12</f>
        <v>141.92882932000001</v>
      </c>
      <c r="C184" s="36">
        <f>SUMIFS(СВЦЭМ!$E$39:$E$782,СВЦЭМ!$A$39:$A$782,$A184,СВЦЭМ!$B$39:$B$782,C$155)+'СЕТ СН'!$F$12</f>
        <v>150.53718655</v>
      </c>
      <c r="D184" s="36">
        <f>SUMIFS(СВЦЭМ!$E$39:$E$782,СВЦЭМ!$A$39:$A$782,$A184,СВЦЭМ!$B$39:$B$782,D$155)+'СЕТ СН'!$F$12</f>
        <v>153.64493363</v>
      </c>
      <c r="E184" s="36">
        <f>SUMIFS(СВЦЭМ!$E$39:$E$782,СВЦЭМ!$A$39:$A$782,$A184,СВЦЭМ!$B$39:$B$782,E$155)+'СЕТ СН'!$F$12</f>
        <v>157.68444036</v>
      </c>
      <c r="F184" s="36">
        <f>SUMIFS(СВЦЭМ!$E$39:$E$782,СВЦЭМ!$A$39:$A$782,$A184,СВЦЭМ!$B$39:$B$782,F$155)+'СЕТ СН'!$F$12</f>
        <v>157.59290204000001</v>
      </c>
      <c r="G184" s="36">
        <f>SUMIFS(СВЦЭМ!$E$39:$E$782,СВЦЭМ!$A$39:$A$782,$A184,СВЦЭМ!$B$39:$B$782,G$155)+'СЕТ СН'!$F$12</f>
        <v>155.61876993000001</v>
      </c>
      <c r="H184" s="36">
        <f>SUMIFS(СВЦЭМ!$E$39:$E$782,СВЦЭМ!$A$39:$A$782,$A184,СВЦЭМ!$B$39:$B$782,H$155)+'СЕТ СН'!$F$12</f>
        <v>153.78468404</v>
      </c>
      <c r="I184" s="36">
        <f>SUMIFS(СВЦЭМ!$E$39:$E$782,СВЦЭМ!$A$39:$A$782,$A184,СВЦЭМ!$B$39:$B$782,I$155)+'СЕТ СН'!$F$12</f>
        <v>162.16839572999999</v>
      </c>
      <c r="J184" s="36">
        <f>SUMIFS(СВЦЭМ!$E$39:$E$782,СВЦЭМ!$A$39:$A$782,$A184,СВЦЭМ!$B$39:$B$782,J$155)+'СЕТ СН'!$F$12</f>
        <v>148.44274983</v>
      </c>
      <c r="K184" s="36">
        <f>SUMIFS(СВЦЭМ!$E$39:$E$782,СВЦЭМ!$A$39:$A$782,$A184,СВЦЭМ!$B$39:$B$782,K$155)+'СЕТ СН'!$F$12</f>
        <v>139.77371162</v>
      </c>
      <c r="L184" s="36">
        <f>SUMIFS(СВЦЭМ!$E$39:$E$782,СВЦЭМ!$A$39:$A$782,$A184,СВЦЭМ!$B$39:$B$782,L$155)+'СЕТ СН'!$F$12</f>
        <v>132.84891911</v>
      </c>
      <c r="M184" s="36">
        <f>SUMIFS(СВЦЭМ!$E$39:$E$782,СВЦЭМ!$A$39:$A$782,$A184,СВЦЭМ!$B$39:$B$782,M$155)+'СЕТ СН'!$F$12</f>
        <v>139.29478893999999</v>
      </c>
      <c r="N184" s="36">
        <f>SUMIFS(СВЦЭМ!$E$39:$E$782,СВЦЭМ!$A$39:$A$782,$A184,СВЦЭМ!$B$39:$B$782,N$155)+'СЕТ СН'!$F$12</f>
        <v>156.08273406000001</v>
      </c>
      <c r="O184" s="36">
        <f>SUMIFS(СВЦЭМ!$E$39:$E$782,СВЦЭМ!$A$39:$A$782,$A184,СВЦЭМ!$B$39:$B$782,O$155)+'СЕТ СН'!$F$12</f>
        <v>165.47126048999999</v>
      </c>
      <c r="P184" s="36">
        <f>SUMIFS(СВЦЭМ!$E$39:$E$782,СВЦЭМ!$A$39:$A$782,$A184,СВЦЭМ!$B$39:$B$782,P$155)+'СЕТ СН'!$F$12</f>
        <v>167.01961458</v>
      </c>
      <c r="Q184" s="36">
        <f>SUMIFS(СВЦЭМ!$E$39:$E$782,СВЦЭМ!$A$39:$A$782,$A184,СВЦЭМ!$B$39:$B$782,Q$155)+'СЕТ СН'!$F$12</f>
        <v>164.97949754999999</v>
      </c>
      <c r="R184" s="36">
        <f>SUMIFS(СВЦЭМ!$E$39:$E$782,СВЦЭМ!$A$39:$A$782,$A184,СВЦЭМ!$B$39:$B$782,R$155)+'СЕТ СН'!$F$12</f>
        <v>158.08247248000001</v>
      </c>
      <c r="S184" s="36">
        <f>SUMIFS(СВЦЭМ!$E$39:$E$782,СВЦЭМ!$A$39:$A$782,$A184,СВЦЭМ!$B$39:$B$782,S$155)+'СЕТ СН'!$F$12</f>
        <v>147.18919525000001</v>
      </c>
      <c r="T184" s="36">
        <f>SUMIFS(СВЦЭМ!$E$39:$E$782,СВЦЭМ!$A$39:$A$782,$A184,СВЦЭМ!$B$39:$B$782,T$155)+'СЕТ СН'!$F$12</f>
        <v>135.31588255</v>
      </c>
      <c r="U184" s="36">
        <f>SUMIFS(СВЦЭМ!$E$39:$E$782,СВЦЭМ!$A$39:$A$782,$A184,СВЦЭМ!$B$39:$B$782,U$155)+'СЕТ СН'!$F$12</f>
        <v>134.72359046</v>
      </c>
      <c r="V184" s="36">
        <f>SUMIFS(СВЦЭМ!$E$39:$E$782,СВЦЭМ!$A$39:$A$782,$A184,СВЦЭМ!$B$39:$B$782,V$155)+'СЕТ СН'!$F$12</f>
        <v>128.48820573</v>
      </c>
      <c r="W184" s="36">
        <f>SUMIFS(СВЦЭМ!$E$39:$E$782,СВЦЭМ!$A$39:$A$782,$A184,СВЦЭМ!$B$39:$B$782,W$155)+'СЕТ СН'!$F$12</f>
        <v>130.74888558999999</v>
      </c>
      <c r="X184" s="36">
        <f>SUMIFS(СВЦЭМ!$E$39:$E$782,СВЦЭМ!$A$39:$A$782,$A184,СВЦЭМ!$B$39:$B$782,X$155)+'СЕТ СН'!$F$12</f>
        <v>133.84402972000001</v>
      </c>
      <c r="Y184" s="36">
        <f>SUMIFS(СВЦЭМ!$E$39:$E$782,СВЦЭМ!$A$39:$A$782,$A184,СВЦЭМ!$B$39:$B$782,Y$155)+'СЕТ СН'!$F$12</f>
        <v>142.18800110000001</v>
      </c>
    </row>
    <row r="185" spans="1:27" ht="15.75" x14ac:dyDescent="0.2">
      <c r="A185" s="35">
        <f t="shared" si="4"/>
        <v>44377</v>
      </c>
      <c r="B185" s="36">
        <f>SUMIFS(СВЦЭМ!$E$39:$E$782,СВЦЭМ!$A$39:$A$782,$A185,СВЦЭМ!$B$39:$B$782,B$155)+'СЕТ СН'!$F$12</f>
        <v>142.72106128999999</v>
      </c>
      <c r="C185" s="36">
        <f>SUMIFS(СВЦЭМ!$E$39:$E$782,СВЦЭМ!$A$39:$A$782,$A185,СВЦЭМ!$B$39:$B$782,C$155)+'СЕТ СН'!$F$12</f>
        <v>164.84990836</v>
      </c>
      <c r="D185" s="36">
        <f>SUMIFS(СВЦЭМ!$E$39:$E$782,СВЦЭМ!$A$39:$A$782,$A185,СВЦЭМ!$B$39:$B$782,D$155)+'СЕТ СН'!$F$12</f>
        <v>182.65865231000001</v>
      </c>
      <c r="E185" s="36">
        <f>SUMIFS(СВЦЭМ!$E$39:$E$782,СВЦЭМ!$A$39:$A$782,$A185,СВЦЭМ!$B$39:$B$782,E$155)+'СЕТ СН'!$F$12</f>
        <v>182.06915179999999</v>
      </c>
      <c r="F185" s="36">
        <f>SUMIFS(СВЦЭМ!$E$39:$E$782,СВЦЭМ!$A$39:$A$782,$A185,СВЦЭМ!$B$39:$B$782,F$155)+'СЕТ СН'!$F$12</f>
        <v>181.55719833000001</v>
      </c>
      <c r="G185" s="36">
        <f>SUMIFS(СВЦЭМ!$E$39:$E$782,СВЦЭМ!$A$39:$A$782,$A185,СВЦЭМ!$B$39:$B$782,G$155)+'СЕТ СН'!$F$12</f>
        <v>181.61883209999999</v>
      </c>
      <c r="H185" s="36">
        <f>SUMIFS(СВЦЭМ!$E$39:$E$782,СВЦЭМ!$A$39:$A$782,$A185,СВЦЭМ!$B$39:$B$782,H$155)+'СЕТ СН'!$F$12</f>
        <v>175.65469411999999</v>
      </c>
      <c r="I185" s="36">
        <f>SUMIFS(СВЦЭМ!$E$39:$E$782,СВЦЭМ!$A$39:$A$782,$A185,СВЦЭМ!$B$39:$B$782,I$155)+'СЕТ СН'!$F$12</f>
        <v>154.15243265999999</v>
      </c>
      <c r="J185" s="36">
        <f>SUMIFS(СВЦЭМ!$E$39:$E$782,СВЦЭМ!$A$39:$A$782,$A185,СВЦЭМ!$B$39:$B$782,J$155)+'СЕТ СН'!$F$12</f>
        <v>137.06210952000001</v>
      </c>
      <c r="K185" s="36">
        <f>SUMIFS(СВЦЭМ!$E$39:$E$782,СВЦЭМ!$A$39:$A$782,$A185,СВЦЭМ!$B$39:$B$782,K$155)+'СЕТ СН'!$F$12</f>
        <v>127.04315509</v>
      </c>
      <c r="L185" s="36">
        <f>SUMIFS(СВЦЭМ!$E$39:$E$782,СВЦЭМ!$A$39:$A$782,$A185,СВЦЭМ!$B$39:$B$782,L$155)+'СЕТ СН'!$F$12</f>
        <v>122.04640225</v>
      </c>
      <c r="M185" s="36">
        <f>SUMIFS(СВЦЭМ!$E$39:$E$782,СВЦЭМ!$A$39:$A$782,$A185,СВЦЭМ!$B$39:$B$782,M$155)+'СЕТ СН'!$F$12</f>
        <v>129.26883329</v>
      </c>
      <c r="N185" s="36">
        <f>SUMIFS(СВЦЭМ!$E$39:$E$782,СВЦЭМ!$A$39:$A$782,$A185,СВЦЭМ!$B$39:$B$782,N$155)+'СЕТ СН'!$F$12</f>
        <v>143.17391670000001</v>
      </c>
      <c r="O185" s="36">
        <f>SUMIFS(СВЦЭМ!$E$39:$E$782,СВЦЭМ!$A$39:$A$782,$A185,СВЦЭМ!$B$39:$B$782,O$155)+'СЕТ СН'!$F$12</f>
        <v>153.55897297999999</v>
      </c>
      <c r="P185" s="36">
        <f>SUMIFS(СВЦЭМ!$E$39:$E$782,СВЦЭМ!$A$39:$A$782,$A185,СВЦЭМ!$B$39:$B$782,P$155)+'СЕТ СН'!$F$12</f>
        <v>158.73301079999999</v>
      </c>
      <c r="Q185" s="36">
        <f>SUMIFS(СВЦЭМ!$E$39:$E$782,СВЦЭМ!$A$39:$A$782,$A185,СВЦЭМ!$B$39:$B$782,Q$155)+'СЕТ СН'!$F$12</f>
        <v>155.04871840999999</v>
      </c>
      <c r="R185" s="36">
        <f>SUMIFS(СВЦЭМ!$E$39:$E$782,СВЦЭМ!$A$39:$A$782,$A185,СВЦЭМ!$B$39:$B$782,R$155)+'СЕТ СН'!$F$12</f>
        <v>145.33848423000001</v>
      </c>
      <c r="S185" s="36">
        <f>SUMIFS(СВЦЭМ!$E$39:$E$782,СВЦЭМ!$A$39:$A$782,$A185,СВЦЭМ!$B$39:$B$782,S$155)+'СЕТ СН'!$F$12</f>
        <v>132.74755535</v>
      </c>
      <c r="T185" s="36">
        <f>SUMIFS(СВЦЭМ!$E$39:$E$782,СВЦЭМ!$A$39:$A$782,$A185,СВЦЭМ!$B$39:$B$782,T$155)+'СЕТ СН'!$F$12</f>
        <v>124.67290383</v>
      </c>
      <c r="U185" s="36">
        <f>SUMIFS(СВЦЭМ!$E$39:$E$782,СВЦЭМ!$A$39:$A$782,$A185,СВЦЭМ!$B$39:$B$782,U$155)+'СЕТ СН'!$F$12</f>
        <v>125.11622901</v>
      </c>
      <c r="V185" s="36">
        <f>SUMIFS(СВЦЭМ!$E$39:$E$782,СВЦЭМ!$A$39:$A$782,$A185,СВЦЭМ!$B$39:$B$782,V$155)+'СЕТ СН'!$F$12</f>
        <v>121.4658393</v>
      </c>
      <c r="W185" s="36">
        <f>SUMIFS(СВЦЭМ!$E$39:$E$782,СВЦЭМ!$A$39:$A$782,$A185,СВЦЭМ!$B$39:$B$782,W$155)+'СЕТ СН'!$F$12</f>
        <v>121.76786159</v>
      </c>
      <c r="X185" s="36">
        <f>SUMIFS(СВЦЭМ!$E$39:$E$782,СВЦЭМ!$A$39:$A$782,$A185,СВЦЭМ!$B$39:$B$782,X$155)+'СЕТ СН'!$F$12</f>
        <v>123.85286863</v>
      </c>
      <c r="Y185" s="36">
        <f>SUMIFS(СВЦЭМ!$E$39:$E$782,СВЦЭМ!$A$39:$A$782,$A185,СВЦЭМ!$B$39:$B$782,Y$155)+'СЕТ СН'!$F$12</f>
        <v>125.33316713000001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01.06.2021</v>
      </c>
      <c r="B191" s="36">
        <f>SUMIFS(СВЦЭМ!$F$39:$F$782,СВЦЭМ!$A$39:$A$782,$A191,СВЦЭМ!$B$39:$B$782,B$190)+'СЕТ СН'!$F$12</f>
        <v>152.65120342</v>
      </c>
      <c r="C191" s="36">
        <f>SUMIFS(СВЦЭМ!$F$39:$F$782,СВЦЭМ!$A$39:$A$782,$A191,СВЦЭМ!$B$39:$B$782,C$190)+'СЕТ СН'!$F$12</f>
        <v>167.04755528999999</v>
      </c>
      <c r="D191" s="36">
        <f>SUMIFS(СВЦЭМ!$F$39:$F$782,СВЦЭМ!$A$39:$A$782,$A191,СВЦЭМ!$B$39:$B$782,D$190)+'СЕТ СН'!$F$12</f>
        <v>172.23420858</v>
      </c>
      <c r="E191" s="36">
        <f>SUMIFS(СВЦЭМ!$F$39:$F$782,СВЦЭМ!$A$39:$A$782,$A191,СВЦЭМ!$B$39:$B$782,E$190)+'СЕТ СН'!$F$12</f>
        <v>174.2857468</v>
      </c>
      <c r="F191" s="36">
        <f>SUMIFS(СВЦЭМ!$F$39:$F$782,СВЦЭМ!$A$39:$A$782,$A191,СВЦЭМ!$B$39:$B$782,F$190)+'СЕТ СН'!$F$12</f>
        <v>174.88060364</v>
      </c>
      <c r="G191" s="36">
        <f>SUMIFS(СВЦЭМ!$F$39:$F$782,СВЦЭМ!$A$39:$A$782,$A191,СВЦЭМ!$B$39:$B$782,G$190)+'СЕТ СН'!$F$12</f>
        <v>170.59273744000001</v>
      </c>
      <c r="H191" s="36">
        <f>SUMIFS(СВЦЭМ!$F$39:$F$782,СВЦЭМ!$A$39:$A$782,$A191,СВЦЭМ!$B$39:$B$782,H$190)+'СЕТ СН'!$F$12</f>
        <v>161.00099481000001</v>
      </c>
      <c r="I191" s="36">
        <f>SUMIFS(СВЦЭМ!$F$39:$F$782,СВЦЭМ!$A$39:$A$782,$A191,СВЦЭМ!$B$39:$B$782,I$190)+'СЕТ СН'!$F$12</f>
        <v>139.54661757</v>
      </c>
      <c r="J191" s="36">
        <f>SUMIFS(СВЦЭМ!$F$39:$F$782,СВЦЭМ!$A$39:$A$782,$A191,СВЦЭМ!$B$39:$B$782,J$190)+'СЕТ СН'!$F$12</f>
        <v>128.96138278000001</v>
      </c>
      <c r="K191" s="36">
        <f>SUMIFS(СВЦЭМ!$F$39:$F$782,СВЦЭМ!$A$39:$A$782,$A191,СВЦЭМ!$B$39:$B$782,K$190)+'СЕТ СН'!$F$12</f>
        <v>152.57537936</v>
      </c>
      <c r="L191" s="36">
        <f>SUMIFS(СВЦЭМ!$F$39:$F$782,СВЦЭМ!$A$39:$A$782,$A191,СВЦЭМ!$B$39:$B$782,L$190)+'СЕТ СН'!$F$12</f>
        <v>148.38702885999999</v>
      </c>
      <c r="M191" s="36">
        <f>SUMIFS(СВЦЭМ!$F$39:$F$782,СВЦЭМ!$A$39:$A$782,$A191,СВЦЭМ!$B$39:$B$782,M$190)+'СЕТ СН'!$F$12</f>
        <v>145.52595335000001</v>
      </c>
      <c r="N191" s="36">
        <f>SUMIFS(СВЦЭМ!$F$39:$F$782,СВЦЭМ!$A$39:$A$782,$A191,СВЦЭМ!$B$39:$B$782,N$190)+'СЕТ СН'!$F$12</f>
        <v>147.93436795</v>
      </c>
      <c r="O191" s="36">
        <f>SUMIFS(СВЦЭМ!$F$39:$F$782,СВЦЭМ!$A$39:$A$782,$A191,СВЦЭМ!$B$39:$B$782,O$190)+'СЕТ СН'!$F$12</f>
        <v>157.62361419000001</v>
      </c>
      <c r="P191" s="36">
        <f>SUMIFS(СВЦЭМ!$F$39:$F$782,СВЦЭМ!$A$39:$A$782,$A191,СВЦЭМ!$B$39:$B$782,P$190)+'СЕТ СН'!$F$12</f>
        <v>160.17097016</v>
      </c>
      <c r="Q191" s="36">
        <f>SUMIFS(СВЦЭМ!$F$39:$F$782,СВЦЭМ!$A$39:$A$782,$A191,СВЦЭМ!$B$39:$B$782,Q$190)+'СЕТ СН'!$F$12</f>
        <v>159.84562636000001</v>
      </c>
      <c r="R191" s="36">
        <f>SUMIFS(СВЦЭМ!$F$39:$F$782,СВЦЭМ!$A$39:$A$782,$A191,СВЦЭМ!$B$39:$B$782,R$190)+'СЕТ СН'!$F$12</f>
        <v>148.99606127999999</v>
      </c>
      <c r="S191" s="36">
        <f>SUMIFS(СВЦЭМ!$F$39:$F$782,СВЦЭМ!$A$39:$A$782,$A191,СВЦЭМ!$B$39:$B$782,S$190)+'СЕТ СН'!$F$12</f>
        <v>149.89148716</v>
      </c>
      <c r="T191" s="36">
        <f>SUMIFS(СВЦЭМ!$F$39:$F$782,СВЦЭМ!$A$39:$A$782,$A191,СВЦЭМ!$B$39:$B$782,T$190)+'СЕТ СН'!$F$12</f>
        <v>152.79250012</v>
      </c>
      <c r="U191" s="36">
        <f>SUMIFS(СВЦЭМ!$F$39:$F$782,СВЦЭМ!$A$39:$A$782,$A191,СВЦЭМ!$B$39:$B$782,U$190)+'СЕТ СН'!$F$12</f>
        <v>150.65648019</v>
      </c>
      <c r="V191" s="36">
        <f>SUMIFS(СВЦЭМ!$F$39:$F$782,СВЦЭМ!$A$39:$A$782,$A191,СВЦЭМ!$B$39:$B$782,V$190)+'СЕТ СН'!$F$12</f>
        <v>152.65778409999999</v>
      </c>
      <c r="W191" s="36">
        <f>SUMIFS(СВЦЭМ!$F$39:$F$782,СВЦЭМ!$A$39:$A$782,$A191,СВЦЭМ!$B$39:$B$782,W$190)+'СЕТ СН'!$F$12</f>
        <v>156.54058309999999</v>
      </c>
      <c r="X191" s="36">
        <f>SUMIFS(СВЦЭМ!$F$39:$F$782,СВЦЭМ!$A$39:$A$782,$A191,СВЦЭМ!$B$39:$B$782,X$190)+'СЕТ СН'!$F$12</f>
        <v>156.72676522</v>
      </c>
      <c r="Y191" s="36">
        <f>SUMIFS(СВЦЭМ!$F$39:$F$782,СВЦЭМ!$A$39:$A$782,$A191,СВЦЭМ!$B$39:$B$782,Y$190)+'СЕТ СН'!$F$12</f>
        <v>145.71566587999999</v>
      </c>
      <c r="AA191" s="45"/>
    </row>
    <row r="192" spans="1:27" ht="15.75" x14ac:dyDescent="0.2">
      <c r="A192" s="35">
        <f>A191+1</f>
        <v>44349</v>
      </c>
      <c r="B192" s="36">
        <f>SUMIFS(СВЦЭМ!$F$39:$F$782,СВЦЭМ!$A$39:$A$782,$A192,СВЦЭМ!$B$39:$B$782,B$190)+'СЕТ СН'!$F$12</f>
        <v>139.20588193</v>
      </c>
      <c r="C192" s="36">
        <f>SUMIFS(СВЦЭМ!$F$39:$F$782,СВЦЭМ!$A$39:$A$782,$A192,СВЦЭМ!$B$39:$B$782,C$190)+'СЕТ СН'!$F$12</f>
        <v>152.94095050999999</v>
      </c>
      <c r="D192" s="36">
        <f>SUMIFS(СВЦЭМ!$F$39:$F$782,СВЦЭМ!$A$39:$A$782,$A192,СВЦЭМ!$B$39:$B$782,D$190)+'СЕТ СН'!$F$12</f>
        <v>169.80236115</v>
      </c>
      <c r="E192" s="36">
        <f>SUMIFS(СВЦЭМ!$F$39:$F$782,СВЦЭМ!$A$39:$A$782,$A192,СВЦЭМ!$B$39:$B$782,E$190)+'СЕТ СН'!$F$12</f>
        <v>171.21750445000001</v>
      </c>
      <c r="F192" s="36">
        <f>SUMIFS(СВЦЭМ!$F$39:$F$782,СВЦЭМ!$A$39:$A$782,$A192,СВЦЭМ!$B$39:$B$782,F$190)+'СЕТ СН'!$F$12</f>
        <v>173.08975212999999</v>
      </c>
      <c r="G192" s="36">
        <f>SUMIFS(СВЦЭМ!$F$39:$F$782,СВЦЭМ!$A$39:$A$782,$A192,СВЦЭМ!$B$39:$B$782,G$190)+'СЕТ СН'!$F$12</f>
        <v>168.34867048000001</v>
      </c>
      <c r="H192" s="36">
        <f>SUMIFS(СВЦЭМ!$F$39:$F$782,СВЦЭМ!$A$39:$A$782,$A192,СВЦЭМ!$B$39:$B$782,H$190)+'СЕТ СН'!$F$12</f>
        <v>162.14766853</v>
      </c>
      <c r="I192" s="36">
        <f>SUMIFS(СВЦЭМ!$F$39:$F$782,СВЦЭМ!$A$39:$A$782,$A192,СВЦЭМ!$B$39:$B$782,I$190)+'СЕТ СН'!$F$12</f>
        <v>147.04782058999999</v>
      </c>
      <c r="J192" s="36">
        <f>SUMIFS(СВЦЭМ!$F$39:$F$782,СВЦЭМ!$A$39:$A$782,$A192,СВЦЭМ!$B$39:$B$782,J$190)+'СЕТ СН'!$F$12</f>
        <v>138.93261656999999</v>
      </c>
      <c r="K192" s="36">
        <f>SUMIFS(СВЦЭМ!$F$39:$F$782,СВЦЭМ!$A$39:$A$782,$A192,СВЦЭМ!$B$39:$B$782,K$190)+'СЕТ СН'!$F$12</f>
        <v>143.87465227999999</v>
      </c>
      <c r="L192" s="36">
        <f>SUMIFS(СВЦЭМ!$F$39:$F$782,СВЦЭМ!$A$39:$A$782,$A192,СВЦЭМ!$B$39:$B$782,L$190)+'СЕТ СН'!$F$12</f>
        <v>143.27917786</v>
      </c>
      <c r="M192" s="36">
        <f>SUMIFS(СВЦЭМ!$F$39:$F$782,СВЦЭМ!$A$39:$A$782,$A192,СВЦЭМ!$B$39:$B$782,M$190)+'СЕТ СН'!$F$12</f>
        <v>144.17857563999999</v>
      </c>
      <c r="N192" s="36">
        <f>SUMIFS(СВЦЭМ!$F$39:$F$782,СВЦЭМ!$A$39:$A$782,$A192,СВЦЭМ!$B$39:$B$782,N$190)+'СЕТ СН'!$F$12</f>
        <v>156.67084405</v>
      </c>
      <c r="O192" s="36">
        <f>SUMIFS(СВЦЭМ!$F$39:$F$782,СВЦЭМ!$A$39:$A$782,$A192,СВЦЭМ!$B$39:$B$782,O$190)+'СЕТ СН'!$F$12</f>
        <v>165.94984704000001</v>
      </c>
      <c r="P192" s="36">
        <f>SUMIFS(СВЦЭМ!$F$39:$F$782,СВЦЭМ!$A$39:$A$782,$A192,СВЦЭМ!$B$39:$B$782,P$190)+'СЕТ СН'!$F$12</f>
        <v>167.41250016000001</v>
      </c>
      <c r="Q192" s="36">
        <f>SUMIFS(СВЦЭМ!$F$39:$F$782,СВЦЭМ!$A$39:$A$782,$A192,СВЦЭМ!$B$39:$B$782,Q$190)+'СЕТ СН'!$F$12</f>
        <v>167.79859533999999</v>
      </c>
      <c r="R192" s="36">
        <f>SUMIFS(СВЦЭМ!$F$39:$F$782,СВЦЭМ!$A$39:$A$782,$A192,СВЦЭМ!$B$39:$B$782,R$190)+'СЕТ СН'!$F$12</f>
        <v>158.59083498000001</v>
      </c>
      <c r="S192" s="36">
        <f>SUMIFS(СВЦЭМ!$F$39:$F$782,СВЦЭМ!$A$39:$A$782,$A192,СВЦЭМ!$B$39:$B$782,S$190)+'СЕТ СН'!$F$12</f>
        <v>157.85960439999999</v>
      </c>
      <c r="T192" s="36">
        <f>SUMIFS(СВЦЭМ!$F$39:$F$782,СВЦЭМ!$A$39:$A$782,$A192,СВЦЭМ!$B$39:$B$782,T$190)+'СЕТ СН'!$F$12</f>
        <v>152.81377979999999</v>
      </c>
      <c r="U192" s="36">
        <f>SUMIFS(СВЦЭМ!$F$39:$F$782,СВЦЭМ!$A$39:$A$782,$A192,СВЦЭМ!$B$39:$B$782,U$190)+'СЕТ СН'!$F$12</f>
        <v>145.18032110999999</v>
      </c>
      <c r="V192" s="36">
        <f>SUMIFS(СВЦЭМ!$F$39:$F$782,СВЦЭМ!$A$39:$A$782,$A192,СВЦЭМ!$B$39:$B$782,V$190)+'СЕТ СН'!$F$12</f>
        <v>142.36254120999999</v>
      </c>
      <c r="W192" s="36">
        <f>SUMIFS(СВЦЭМ!$F$39:$F$782,СВЦЭМ!$A$39:$A$782,$A192,СВЦЭМ!$B$39:$B$782,W$190)+'СЕТ СН'!$F$12</f>
        <v>144.97226228</v>
      </c>
      <c r="X192" s="36">
        <f>SUMIFS(СВЦЭМ!$F$39:$F$782,СВЦЭМ!$A$39:$A$782,$A192,СВЦЭМ!$B$39:$B$782,X$190)+'СЕТ СН'!$F$12</f>
        <v>160.49667614000001</v>
      </c>
      <c r="Y192" s="36">
        <f>SUMIFS(СВЦЭМ!$F$39:$F$782,СВЦЭМ!$A$39:$A$782,$A192,СВЦЭМ!$B$39:$B$782,Y$190)+'СЕТ СН'!$F$12</f>
        <v>150.65917415999999</v>
      </c>
    </row>
    <row r="193" spans="1:25" ht="15.75" x14ac:dyDescent="0.2">
      <c r="A193" s="35">
        <f t="shared" ref="A193:A220" si="5">A192+1</f>
        <v>44350</v>
      </c>
      <c r="B193" s="36">
        <f>SUMIFS(СВЦЭМ!$F$39:$F$782,СВЦЭМ!$A$39:$A$782,$A193,СВЦЭМ!$B$39:$B$782,B$190)+'СЕТ СН'!$F$12</f>
        <v>132.9863555</v>
      </c>
      <c r="C193" s="36">
        <f>SUMIFS(СВЦЭМ!$F$39:$F$782,СВЦЭМ!$A$39:$A$782,$A193,СВЦЭМ!$B$39:$B$782,C$190)+'СЕТ СН'!$F$12</f>
        <v>148.56743735000001</v>
      </c>
      <c r="D193" s="36">
        <f>SUMIFS(СВЦЭМ!$F$39:$F$782,СВЦЭМ!$A$39:$A$782,$A193,СВЦЭМ!$B$39:$B$782,D$190)+'СЕТ СН'!$F$12</f>
        <v>165.09462524</v>
      </c>
      <c r="E193" s="36">
        <f>SUMIFS(СВЦЭМ!$F$39:$F$782,СВЦЭМ!$A$39:$A$782,$A193,СВЦЭМ!$B$39:$B$782,E$190)+'СЕТ СН'!$F$12</f>
        <v>168.89783879999999</v>
      </c>
      <c r="F193" s="36">
        <f>SUMIFS(СВЦЭМ!$F$39:$F$782,СВЦЭМ!$A$39:$A$782,$A193,СВЦЭМ!$B$39:$B$782,F$190)+'СЕТ СН'!$F$12</f>
        <v>170.37587869000001</v>
      </c>
      <c r="G193" s="36">
        <f>SUMIFS(СВЦЭМ!$F$39:$F$782,СВЦЭМ!$A$39:$A$782,$A193,СВЦЭМ!$B$39:$B$782,G$190)+'СЕТ СН'!$F$12</f>
        <v>165.78443779</v>
      </c>
      <c r="H193" s="36">
        <f>SUMIFS(СВЦЭМ!$F$39:$F$782,СВЦЭМ!$A$39:$A$782,$A193,СВЦЭМ!$B$39:$B$782,H$190)+'СЕТ СН'!$F$12</f>
        <v>156.31505100000001</v>
      </c>
      <c r="I193" s="36">
        <f>SUMIFS(СВЦЭМ!$F$39:$F$782,СВЦЭМ!$A$39:$A$782,$A193,СВЦЭМ!$B$39:$B$782,I$190)+'СЕТ СН'!$F$12</f>
        <v>151.17562923</v>
      </c>
      <c r="J193" s="36">
        <f>SUMIFS(СВЦЭМ!$F$39:$F$782,СВЦЭМ!$A$39:$A$782,$A193,СВЦЭМ!$B$39:$B$782,J$190)+'СЕТ СН'!$F$12</f>
        <v>160.39238721999999</v>
      </c>
      <c r="K193" s="36">
        <f>SUMIFS(СВЦЭМ!$F$39:$F$782,СВЦЭМ!$A$39:$A$782,$A193,СВЦЭМ!$B$39:$B$782,K$190)+'СЕТ СН'!$F$12</f>
        <v>165.62946063000001</v>
      </c>
      <c r="L193" s="36">
        <f>SUMIFS(СВЦЭМ!$F$39:$F$782,СВЦЭМ!$A$39:$A$782,$A193,СВЦЭМ!$B$39:$B$782,L$190)+'СЕТ СН'!$F$12</f>
        <v>167.37225848</v>
      </c>
      <c r="M193" s="36">
        <f>SUMIFS(СВЦЭМ!$F$39:$F$782,СВЦЭМ!$A$39:$A$782,$A193,СВЦЭМ!$B$39:$B$782,M$190)+'СЕТ СН'!$F$12</f>
        <v>163.65932537</v>
      </c>
      <c r="N193" s="36">
        <f>SUMIFS(СВЦЭМ!$F$39:$F$782,СВЦЭМ!$A$39:$A$782,$A193,СВЦЭМ!$B$39:$B$782,N$190)+'СЕТ СН'!$F$12</f>
        <v>161.25468803999999</v>
      </c>
      <c r="O193" s="36">
        <f>SUMIFS(СВЦЭМ!$F$39:$F$782,СВЦЭМ!$A$39:$A$782,$A193,СВЦЭМ!$B$39:$B$782,O$190)+'СЕТ СН'!$F$12</f>
        <v>167.05474923</v>
      </c>
      <c r="P193" s="36">
        <f>SUMIFS(СВЦЭМ!$F$39:$F$782,СВЦЭМ!$A$39:$A$782,$A193,СВЦЭМ!$B$39:$B$782,P$190)+'СЕТ СН'!$F$12</f>
        <v>169.53489012</v>
      </c>
      <c r="Q193" s="36">
        <f>SUMIFS(СВЦЭМ!$F$39:$F$782,СВЦЭМ!$A$39:$A$782,$A193,СВЦЭМ!$B$39:$B$782,Q$190)+'СЕТ СН'!$F$12</f>
        <v>168.12782729</v>
      </c>
      <c r="R193" s="36">
        <f>SUMIFS(СВЦЭМ!$F$39:$F$782,СВЦЭМ!$A$39:$A$782,$A193,СВЦЭМ!$B$39:$B$782,R$190)+'СЕТ СН'!$F$12</f>
        <v>160.17968427</v>
      </c>
      <c r="S193" s="36">
        <f>SUMIFS(СВЦЭМ!$F$39:$F$782,СВЦЭМ!$A$39:$A$782,$A193,СВЦЭМ!$B$39:$B$782,S$190)+'СЕТ СН'!$F$12</f>
        <v>165.49774343000001</v>
      </c>
      <c r="T193" s="36">
        <f>SUMIFS(СВЦЭМ!$F$39:$F$782,СВЦЭМ!$A$39:$A$782,$A193,СВЦЭМ!$B$39:$B$782,T$190)+'СЕТ СН'!$F$12</f>
        <v>159.13563722999999</v>
      </c>
      <c r="U193" s="36">
        <f>SUMIFS(СВЦЭМ!$F$39:$F$782,СВЦЭМ!$A$39:$A$782,$A193,СВЦЭМ!$B$39:$B$782,U$190)+'СЕТ СН'!$F$12</f>
        <v>150.05511383000001</v>
      </c>
      <c r="V193" s="36">
        <f>SUMIFS(СВЦЭМ!$F$39:$F$782,СВЦЭМ!$A$39:$A$782,$A193,СВЦЭМ!$B$39:$B$782,V$190)+'СЕТ СН'!$F$12</f>
        <v>153.38774404</v>
      </c>
      <c r="W193" s="36">
        <f>SUMIFS(СВЦЭМ!$F$39:$F$782,СВЦЭМ!$A$39:$A$782,$A193,СВЦЭМ!$B$39:$B$782,W$190)+'СЕТ СН'!$F$12</f>
        <v>155.80393538000001</v>
      </c>
      <c r="X193" s="36">
        <f>SUMIFS(СВЦЭМ!$F$39:$F$782,СВЦЭМ!$A$39:$A$782,$A193,СВЦЭМ!$B$39:$B$782,X$190)+'СЕТ СН'!$F$12</f>
        <v>151.46543262</v>
      </c>
      <c r="Y193" s="36">
        <f>SUMIFS(СВЦЭМ!$F$39:$F$782,СВЦЭМ!$A$39:$A$782,$A193,СВЦЭМ!$B$39:$B$782,Y$190)+'СЕТ СН'!$F$12</f>
        <v>138.96433413</v>
      </c>
    </row>
    <row r="194" spans="1:25" ht="15.75" x14ac:dyDescent="0.2">
      <c r="A194" s="35">
        <f t="shared" si="5"/>
        <v>44351</v>
      </c>
      <c r="B194" s="36">
        <f>SUMIFS(СВЦЭМ!$F$39:$F$782,СВЦЭМ!$A$39:$A$782,$A194,СВЦЭМ!$B$39:$B$782,B$190)+'СЕТ СН'!$F$12</f>
        <v>133.51113548000001</v>
      </c>
      <c r="C194" s="36">
        <f>SUMIFS(СВЦЭМ!$F$39:$F$782,СВЦЭМ!$A$39:$A$782,$A194,СВЦЭМ!$B$39:$B$782,C$190)+'СЕТ СН'!$F$12</f>
        <v>150.22874873000001</v>
      </c>
      <c r="D194" s="36">
        <f>SUMIFS(СВЦЭМ!$F$39:$F$782,СВЦЭМ!$A$39:$A$782,$A194,СВЦЭМ!$B$39:$B$782,D$190)+'СЕТ СН'!$F$12</f>
        <v>166.29591518000001</v>
      </c>
      <c r="E194" s="36">
        <f>SUMIFS(СВЦЭМ!$F$39:$F$782,СВЦЭМ!$A$39:$A$782,$A194,СВЦЭМ!$B$39:$B$782,E$190)+'СЕТ СН'!$F$12</f>
        <v>168.54416171</v>
      </c>
      <c r="F194" s="36">
        <f>SUMIFS(СВЦЭМ!$F$39:$F$782,СВЦЭМ!$A$39:$A$782,$A194,СВЦЭМ!$B$39:$B$782,F$190)+'СЕТ СН'!$F$12</f>
        <v>168.04522875000001</v>
      </c>
      <c r="G194" s="36">
        <f>SUMIFS(СВЦЭМ!$F$39:$F$782,СВЦЭМ!$A$39:$A$782,$A194,СВЦЭМ!$B$39:$B$782,G$190)+'СЕТ СН'!$F$12</f>
        <v>165.98109984999999</v>
      </c>
      <c r="H194" s="36">
        <f>SUMIFS(СВЦЭМ!$F$39:$F$782,СВЦЭМ!$A$39:$A$782,$A194,СВЦЭМ!$B$39:$B$782,H$190)+'СЕТ СН'!$F$12</f>
        <v>156.79530065</v>
      </c>
      <c r="I194" s="36">
        <f>SUMIFS(СВЦЭМ!$F$39:$F$782,СВЦЭМ!$A$39:$A$782,$A194,СВЦЭМ!$B$39:$B$782,I$190)+'СЕТ СН'!$F$12</f>
        <v>149.12666161999999</v>
      </c>
      <c r="J194" s="36">
        <f>SUMIFS(СВЦЭМ!$F$39:$F$782,СВЦЭМ!$A$39:$A$782,$A194,СВЦЭМ!$B$39:$B$782,J$190)+'СЕТ СН'!$F$12</f>
        <v>161.39729394</v>
      </c>
      <c r="K194" s="36">
        <f>SUMIFS(СВЦЭМ!$F$39:$F$782,СВЦЭМ!$A$39:$A$782,$A194,СВЦЭМ!$B$39:$B$782,K$190)+'СЕТ СН'!$F$12</f>
        <v>165.55418874</v>
      </c>
      <c r="L194" s="36">
        <f>SUMIFS(СВЦЭМ!$F$39:$F$782,СВЦЭМ!$A$39:$A$782,$A194,СВЦЭМ!$B$39:$B$782,L$190)+'СЕТ СН'!$F$12</f>
        <v>165.24793854999999</v>
      </c>
      <c r="M194" s="36">
        <f>SUMIFS(СВЦЭМ!$F$39:$F$782,СВЦЭМ!$A$39:$A$782,$A194,СВЦЭМ!$B$39:$B$782,M$190)+'СЕТ СН'!$F$12</f>
        <v>165.04554005</v>
      </c>
      <c r="N194" s="36">
        <f>SUMIFS(СВЦЭМ!$F$39:$F$782,СВЦЭМ!$A$39:$A$782,$A194,СВЦЭМ!$B$39:$B$782,N$190)+'СЕТ СН'!$F$12</f>
        <v>162.70772812000001</v>
      </c>
      <c r="O194" s="36">
        <f>SUMIFS(СВЦЭМ!$F$39:$F$782,СВЦЭМ!$A$39:$A$782,$A194,СВЦЭМ!$B$39:$B$782,O$190)+'СЕТ СН'!$F$12</f>
        <v>174.27084829</v>
      </c>
      <c r="P194" s="36">
        <f>SUMIFS(СВЦЭМ!$F$39:$F$782,СВЦЭМ!$A$39:$A$782,$A194,СВЦЭМ!$B$39:$B$782,P$190)+'СЕТ СН'!$F$12</f>
        <v>175.09284183</v>
      </c>
      <c r="Q194" s="36">
        <f>SUMIFS(СВЦЭМ!$F$39:$F$782,СВЦЭМ!$A$39:$A$782,$A194,СВЦЭМ!$B$39:$B$782,Q$190)+'СЕТ СН'!$F$12</f>
        <v>174.02492717999999</v>
      </c>
      <c r="R194" s="36">
        <f>SUMIFS(СВЦЭМ!$F$39:$F$782,СВЦЭМ!$A$39:$A$782,$A194,СВЦЭМ!$B$39:$B$782,R$190)+'СЕТ СН'!$F$12</f>
        <v>160.77636633</v>
      </c>
      <c r="S194" s="36">
        <f>SUMIFS(СВЦЭМ!$F$39:$F$782,СВЦЭМ!$A$39:$A$782,$A194,СВЦЭМ!$B$39:$B$782,S$190)+'СЕТ СН'!$F$12</f>
        <v>162.20765954000001</v>
      </c>
      <c r="T194" s="36">
        <f>SUMIFS(СВЦЭМ!$F$39:$F$782,СВЦЭМ!$A$39:$A$782,$A194,СВЦЭМ!$B$39:$B$782,T$190)+'СЕТ СН'!$F$12</f>
        <v>155.38523000000001</v>
      </c>
      <c r="U194" s="36">
        <f>SUMIFS(СВЦЭМ!$F$39:$F$782,СВЦЭМ!$A$39:$A$782,$A194,СВЦЭМ!$B$39:$B$782,U$190)+'СЕТ СН'!$F$12</f>
        <v>147.91305722000001</v>
      </c>
      <c r="V194" s="36">
        <f>SUMIFS(СВЦЭМ!$F$39:$F$782,СВЦЭМ!$A$39:$A$782,$A194,СВЦЭМ!$B$39:$B$782,V$190)+'СЕТ СН'!$F$12</f>
        <v>149.30212381000001</v>
      </c>
      <c r="W194" s="36">
        <f>SUMIFS(СВЦЭМ!$F$39:$F$782,СВЦЭМ!$A$39:$A$782,$A194,СВЦЭМ!$B$39:$B$782,W$190)+'СЕТ СН'!$F$12</f>
        <v>150.22381037</v>
      </c>
      <c r="X194" s="36">
        <f>SUMIFS(СВЦЭМ!$F$39:$F$782,СВЦЭМ!$A$39:$A$782,$A194,СВЦЭМ!$B$39:$B$782,X$190)+'СЕТ СН'!$F$12</f>
        <v>144.22865089999999</v>
      </c>
      <c r="Y194" s="36">
        <f>SUMIFS(СВЦЭМ!$F$39:$F$782,СВЦЭМ!$A$39:$A$782,$A194,СВЦЭМ!$B$39:$B$782,Y$190)+'СЕТ СН'!$F$12</f>
        <v>136.32234048000001</v>
      </c>
    </row>
    <row r="195" spans="1:25" ht="15.75" x14ac:dyDescent="0.2">
      <c r="A195" s="35">
        <f t="shared" si="5"/>
        <v>44352</v>
      </c>
      <c r="B195" s="36">
        <f>SUMIFS(СВЦЭМ!$F$39:$F$782,СВЦЭМ!$A$39:$A$782,$A195,СВЦЭМ!$B$39:$B$782,B$190)+'СЕТ СН'!$F$12</f>
        <v>132.43419462</v>
      </c>
      <c r="C195" s="36">
        <f>SUMIFS(СВЦЭМ!$F$39:$F$782,СВЦЭМ!$A$39:$A$782,$A195,СВЦЭМ!$B$39:$B$782,C$190)+'СЕТ СН'!$F$12</f>
        <v>143.45145209</v>
      </c>
      <c r="D195" s="36">
        <f>SUMIFS(СВЦЭМ!$F$39:$F$782,СВЦЭМ!$A$39:$A$782,$A195,СВЦЭМ!$B$39:$B$782,D$190)+'СЕТ СН'!$F$12</f>
        <v>160.10320623999999</v>
      </c>
      <c r="E195" s="36">
        <f>SUMIFS(СВЦЭМ!$F$39:$F$782,СВЦЭМ!$A$39:$A$782,$A195,СВЦЭМ!$B$39:$B$782,E$190)+'СЕТ СН'!$F$12</f>
        <v>163.19618414000001</v>
      </c>
      <c r="F195" s="36">
        <f>SUMIFS(СВЦЭМ!$F$39:$F$782,СВЦЭМ!$A$39:$A$782,$A195,СВЦЭМ!$B$39:$B$782,F$190)+'СЕТ СН'!$F$12</f>
        <v>163.92147435000001</v>
      </c>
      <c r="G195" s="36">
        <f>SUMIFS(СВЦЭМ!$F$39:$F$782,СВЦЭМ!$A$39:$A$782,$A195,СВЦЭМ!$B$39:$B$782,G$190)+'СЕТ СН'!$F$12</f>
        <v>161.83614417000001</v>
      </c>
      <c r="H195" s="36">
        <f>SUMIFS(СВЦЭМ!$F$39:$F$782,СВЦЭМ!$A$39:$A$782,$A195,СВЦЭМ!$B$39:$B$782,H$190)+'СЕТ СН'!$F$12</f>
        <v>156.02127598999999</v>
      </c>
      <c r="I195" s="36">
        <f>SUMIFS(СВЦЭМ!$F$39:$F$782,СВЦЭМ!$A$39:$A$782,$A195,СВЦЭМ!$B$39:$B$782,I$190)+'СЕТ СН'!$F$12</f>
        <v>137.94853793999999</v>
      </c>
      <c r="J195" s="36">
        <f>SUMIFS(СВЦЭМ!$F$39:$F$782,СВЦЭМ!$A$39:$A$782,$A195,СВЦЭМ!$B$39:$B$782,J$190)+'СЕТ СН'!$F$12</f>
        <v>139.33448157999999</v>
      </c>
      <c r="K195" s="36">
        <f>SUMIFS(СВЦЭМ!$F$39:$F$782,СВЦЭМ!$A$39:$A$782,$A195,СВЦЭМ!$B$39:$B$782,K$190)+'СЕТ СН'!$F$12</f>
        <v>157.78689086</v>
      </c>
      <c r="L195" s="36">
        <f>SUMIFS(СВЦЭМ!$F$39:$F$782,СВЦЭМ!$A$39:$A$782,$A195,СВЦЭМ!$B$39:$B$782,L$190)+'СЕТ СН'!$F$12</f>
        <v>159.01973774000001</v>
      </c>
      <c r="M195" s="36">
        <f>SUMIFS(СВЦЭМ!$F$39:$F$782,СВЦЭМ!$A$39:$A$782,$A195,СВЦЭМ!$B$39:$B$782,M$190)+'СЕТ СН'!$F$12</f>
        <v>158.89304315999999</v>
      </c>
      <c r="N195" s="36">
        <f>SUMIFS(СВЦЭМ!$F$39:$F$782,СВЦЭМ!$A$39:$A$782,$A195,СВЦЭМ!$B$39:$B$782,N$190)+'СЕТ СН'!$F$12</f>
        <v>157.77265097</v>
      </c>
      <c r="O195" s="36">
        <f>SUMIFS(СВЦЭМ!$F$39:$F$782,СВЦЭМ!$A$39:$A$782,$A195,СВЦЭМ!$B$39:$B$782,O$190)+'СЕТ СН'!$F$12</f>
        <v>165.39142901</v>
      </c>
      <c r="P195" s="36">
        <f>SUMIFS(СВЦЭМ!$F$39:$F$782,СВЦЭМ!$A$39:$A$782,$A195,СВЦЭМ!$B$39:$B$782,P$190)+'СЕТ СН'!$F$12</f>
        <v>165.80496009000001</v>
      </c>
      <c r="Q195" s="36">
        <f>SUMIFS(СВЦЭМ!$F$39:$F$782,СВЦЭМ!$A$39:$A$782,$A195,СВЦЭМ!$B$39:$B$782,Q$190)+'СЕТ СН'!$F$12</f>
        <v>164.05692476999999</v>
      </c>
      <c r="R195" s="36">
        <f>SUMIFS(СВЦЭМ!$F$39:$F$782,СВЦЭМ!$A$39:$A$782,$A195,СВЦЭМ!$B$39:$B$782,R$190)+'СЕТ СН'!$F$12</f>
        <v>150.53407129999999</v>
      </c>
      <c r="S195" s="36">
        <f>SUMIFS(СВЦЭМ!$F$39:$F$782,СВЦЭМ!$A$39:$A$782,$A195,СВЦЭМ!$B$39:$B$782,S$190)+'СЕТ СН'!$F$12</f>
        <v>149.99109738000001</v>
      </c>
      <c r="T195" s="36">
        <f>SUMIFS(СВЦЭМ!$F$39:$F$782,СВЦЭМ!$A$39:$A$782,$A195,СВЦЭМ!$B$39:$B$782,T$190)+'СЕТ СН'!$F$12</f>
        <v>147.02060693000001</v>
      </c>
      <c r="U195" s="36">
        <f>SUMIFS(СВЦЭМ!$F$39:$F$782,СВЦЭМ!$A$39:$A$782,$A195,СВЦЭМ!$B$39:$B$782,U$190)+'СЕТ СН'!$F$12</f>
        <v>139.83335502</v>
      </c>
      <c r="V195" s="36">
        <f>SUMIFS(СВЦЭМ!$F$39:$F$782,СВЦЭМ!$A$39:$A$782,$A195,СВЦЭМ!$B$39:$B$782,V$190)+'СЕТ СН'!$F$12</f>
        <v>134.57117029</v>
      </c>
      <c r="W195" s="36">
        <f>SUMIFS(СВЦЭМ!$F$39:$F$782,СВЦЭМ!$A$39:$A$782,$A195,СВЦЭМ!$B$39:$B$782,W$190)+'СЕТ СН'!$F$12</f>
        <v>135.55792905000001</v>
      </c>
      <c r="X195" s="36">
        <f>SUMIFS(СВЦЭМ!$F$39:$F$782,СВЦЭМ!$A$39:$A$782,$A195,СВЦЭМ!$B$39:$B$782,X$190)+'СЕТ СН'!$F$12</f>
        <v>135.23447739</v>
      </c>
      <c r="Y195" s="36">
        <f>SUMIFS(СВЦЭМ!$F$39:$F$782,СВЦЭМ!$A$39:$A$782,$A195,СВЦЭМ!$B$39:$B$782,Y$190)+'СЕТ СН'!$F$12</f>
        <v>132.12442082000001</v>
      </c>
    </row>
    <row r="196" spans="1:25" ht="15.75" x14ac:dyDescent="0.2">
      <c r="A196" s="35">
        <f t="shared" si="5"/>
        <v>44353</v>
      </c>
      <c r="B196" s="36">
        <f>SUMIFS(СВЦЭМ!$F$39:$F$782,СВЦЭМ!$A$39:$A$782,$A196,СВЦЭМ!$B$39:$B$782,B$190)+'СЕТ СН'!$F$12</f>
        <v>139.28439764000001</v>
      </c>
      <c r="C196" s="36">
        <f>SUMIFS(СВЦЭМ!$F$39:$F$782,СВЦЭМ!$A$39:$A$782,$A196,СВЦЭМ!$B$39:$B$782,C$190)+'СЕТ СН'!$F$12</f>
        <v>145.02751499999999</v>
      </c>
      <c r="D196" s="36">
        <f>SUMIFS(СВЦЭМ!$F$39:$F$782,СВЦЭМ!$A$39:$A$782,$A196,СВЦЭМ!$B$39:$B$782,D$190)+'СЕТ СН'!$F$12</f>
        <v>162.03688102000001</v>
      </c>
      <c r="E196" s="36">
        <f>SUMIFS(СВЦЭМ!$F$39:$F$782,СВЦЭМ!$A$39:$A$782,$A196,СВЦЭМ!$B$39:$B$782,E$190)+'СЕТ СН'!$F$12</f>
        <v>165.35264193</v>
      </c>
      <c r="F196" s="36">
        <f>SUMIFS(СВЦЭМ!$F$39:$F$782,СВЦЭМ!$A$39:$A$782,$A196,СВЦЭМ!$B$39:$B$782,F$190)+'СЕТ СН'!$F$12</f>
        <v>165.66730545999999</v>
      </c>
      <c r="G196" s="36">
        <f>SUMIFS(СВЦЭМ!$F$39:$F$782,СВЦЭМ!$A$39:$A$782,$A196,СВЦЭМ!$B$39:$B$782,G$190)+'СЕТ СН'!$F$12</f>
        <v>165.49503920000001</v>
      </c>
      <c r="H196" s="36">
        <f>SUMIFS(СВЦЭМ!$F$39:$F$782,СВЦЭМ!$A$39:$A$782,$A196,СВЦЭМ!$B$39:$B$782,H$190)+'СЕТ СН'!$F$12</f>
        <v>163.16749619999999</v>
      </c>
      <c r="I196" s="36">
        <f>SUMIFS(СВЦЭМ!$F$39:$F$782,СВЦЭМ!$A$39:$A$782,$A196,СВЦЭМ!$B$39:$B$782,I$190)+'СЕТ СН'!$F$12</f>
        <v>141.58051218</v>
      </c>
      <c r="J196" s="36">
        <f>SUMIFS(СВЦЭМ!$F$39:$F$782,СВЦЭМ!$A$39:$A$782,$A196,СВЦЭМ!$B$39:$B$782,J$190)+'СЕТ СН'!$F$12</f>
        <v>134.06398648999999</v>
      </c>
      <c r="K196" s="36">
        <f>SUMIFS(СВЦЭМ!$F$39:$F$782,СВЦЭМ!$A$39:$A$782,$A196,СВЦЭМ!$B$39:$B$782,K$190)+'СЕТ СН'!$F$12</f>
        <v>139.34347119</v>
      </c>
      <c r="L196" s="36">
        <f>SUMIFS(СВЦЭМ!$F$39:$F$782,СВЦЭМ!$A$39:$A$782,$A196,СВЦЭМ!$B$39:$B$782,L$190)+'СЕТ СН'!$F$12</f>
        <v>142.47695277</v>
      </c>
      <c r="M196" s="36">
        <f>SUMIFS(СВЦЭМ!$F$39:$F$782,СВЦЭМ!$A$39:$A$782,$A196,СВЦЭМ!$B$39:$B$782,M$190)+'СЕТ СН'!$F$12</f>
        <v>146.31694271999999</v>
      </c>
      <c r="N196" s="36">
        <f>SUMIFS(СВЦЭМ!$F$39:$F$782,СВЦЭМ!$A$39:$A$782,$A196,СВЦЭМ!$B$39:$B$782,N$190)+'СЕТ СН'!$F$12</f>
        <v>154.22984245000001</v>
      </c>
      <c r="O196" s="36">
        <f>SUMIFS(СВЦЭМ!$F$39:$F$782,СВЦЭМ!$A$39:$A$782,$A196,СВЦЭМ!$B$39:$B$782,O$190)+'СЕТ СН'!$F$12</f>
        <v>160.32143589</v>
      </c>
      <c r="P196" s="36">
        <f>SUMIFS(СВЦЭМ!$F$39:$F$782,СВЦЭМ!$A$39:$A$782,$A196,СВЦЭМ!$B$39:$B$782,P$190)+'СЕТ СН'!$F$12</f>
        <v>160.75826678999999</v>
      </c>
      <c r="Q196" s="36">
        <f>SUMIFS(СВЦЭМ!$F$39:$F$782,СВЦЭМ!$A$39:$A$782,$A196,СВЦЭМ!$B$39:$B$782,Q$190)+'СЕТ СН'!$F$12</f>
        <v>160.90296832000001</v>
      </c>
      <c r="R196" s="36">
        <f>SUMIFS(СВЦЭМ!$F$39:$F$782,СВЦЭМ!$A$39:$A$782,$A196,СВЦЭМ!$B$39:$B$782,R$190)+'СЕТ СН'!$F$12</f>
        <v>149.94180692</v>
      </c>
      <c r="S196" s="36">
        <f>SUMIFS(СВЦЭМ!$F$39:$F$782,СВЦЭМ!$A$39:$A$782,$A196,СВЦЭМ!$B$39:$B$782,S$190)+'СЕТ СН'!$F$12</f>
        <v>142.92551387</v>
      </c>
      <c r="T196" s="36">
        <f>SUMIFS(СВЦЭМ!$F$39:$F$782,СВЦЭМ!$A$39:$A$782,$A196,СВЦЭМ!$B$39:$B$782,T$190)+'СЕТ СН'!$F$12</f>
        <v>138.72663012000001</v>
      </c>
      <c r="U196" s="36">
        <f>SUMIFS(СВЦЭМ!$F$39:$F$782,СВЦЭМ!$A$39:$A$782,$A196,СВЦЭМ!$B$39:$B$782,U$190)+'СЕТ СН'!$F$12</f>
        <v>138.30037150999999</v>
      </c>
      <c r="V196" s="36">
        <f>SUMIFS(СВЦЭМ!$F$39:$F$782,СВЦЭМ!$A$39:$A$782,$A196,СВЦЭМ!$B$39:$B$782,V$190)+'СЕТ СН'!$F$12</f>
        <v>138.78997163</v>
      </c>
      <c r="W196" s="36">
        <f>SUMIFS(СВЦЭМ!$F$39:$F$782,СВЦЭМ!$A$39:$A$782,$A196,СВЦЭМ!$B$39:$B$782,W$190)+'СЕТ СН'!$F$12</f>
        <v>143.63140608</v>
      </c>
      <c r="X196" s="36">
        <f>SUMIFS(СВЦЭМ!$F$39:$F$782,СВЦЭМ!$A$39:$A$782,$A196,СВЦЭМ!$B$39:$B$782,X$190)+'СЕТ СН'!$F$12</f>
        <v>142.11777054999999</v>
      </c>
      <c r="Y196" s="36">
        <f>SUMIFS(СВЦЭМ!$F$39:$F$782,СВЦЭМ!$A$39:$A$782,$A196,СВЦЭМ!$B$39:$B$782,Y$190)+'СЕТ СН'!$F$12</f>
        <v>135.21195356999999</v>
      </c>
    </row>
    <row r="197" spans="1:25" ht="15.75" x14ac:dyDescent="0.2">
      <c r="A197" s="35">
        <f t="shared" si="5"/>
        <v>44354</v>
      </c>
      <c r="B197" s="36">
        <f>SUMIFS(СВЦЭМ!$F$39:$F$782,СВЦЭМ!$A$39:$A$782,$A197,СВЦЭМ!$B$39:$B$782,B$190)+'СЕТ СН'!$F$12</f>
        <v>130.81963888999999</v>
      </c>
      <c r="C197" s="36">
        <f>SUMIFS(СВЦЭМ!$F$39:$F$782,СВЦЭМ!$A$39:$A$782,$A197,СВЦЭМ!$B$39:$B$782,C$190)+'СЕТ СН'!$F$12</f>
        <v>146.29304621</v>
      </c>
      <c r="D197" s="36">
        <f>SUMIFS(СВЦЭМ!$F$39:$F$782,СВЦЭМ!$A$39:$A$782,$A197,СВЦЭМ!$B$39:$B$782,D$190)+'СЕТ СН'!$F$12</f>
        <v>163.50670441</v>
      </c>
      <c r="E197" s="36">
        <f>SUMIFS(СВЦЭМ!$F$39:$F$782,СВЦЭМ!$A$39:$A$782,$A197,СВЦЭМ!$B$39:$B$782,E$190)+'СЕТ СН'!$F$12</f>
        <v>168.08610791999999</v>
      </c>
      <c r="F197" s="36">
        <f>SUMIFS(СВЦЭМ!$F$39:$F$782,СВЦЭМ!$A$39:$A$782,$A197,СВЦЭМ!$B$39:$B$782,F$190)+'СЕТ СН'!$F$12</f>
        <v>167.96032557999999</v>
      </c>
      <c r="G197" s="36">
        <f>SUMIFS(СВЦЭМ!$F$39:$F$782,СВЦЭМ!$A$39:$A$782,$A197,СВЦЭМ!$B$39:$B$782,G$190)+'СЕТ СН'!$F$12</f>
        <v>165.07513732000001</v>
      </c>
      <c r="H197" s="36">
        <f>SUMIFS(СВЦЭМ!$F$39:$F$782,СВЦЭМ!$A$39:$A$782,$A197,СВЦЭМ!$B$39:$B$782,H$190)+'СЕТ СН'!$F$12</f>
        <v>158.59340159000001</v>
      </c>
      <c r="I197" s="36">
        <f>SUMIFS(СВЦЭМ!$F$39:$F$782,СВЦЭМ!$A$39:$A$782,$A197,СВЦЭМ!$B$39:$B$782,I$190)+'СЕТ СН'!$F$12</f>
        <v>139.31866991999999</v>
      </c>
      <c r="J197" s="36">
        <f>SUMIFS(СВЦЭМ!$F$39:$F$782,СВЦЭМ!$A$39:$A$782,$A197,СВЦЭМ!$B$39:$B$782,J$190)+'СЕТ СН'!$F$12</f>
        <v>139.27556025000001</v>
      </c>
      <c r="K197" s="36">
        <f>SUMIFS(СВЦЭМ!$F$39:$F$782,СВЦЭМ!$A$39:$A$782,$A197,СВЦЭМ!$B$39:$B$782,K$190)+'СЕТ СН'!$F$12</f>
        <v>145.40867316999999</v>
      </c>
      <c r="L197" s="36">
        <f>SUMIFS(СВЦЭМ!$F$39:$F$782,СВЦЭМ!$A$39:$A$782,$A197,СВЦЭМ!$B$39:$B$782,L$190)+'СЕТ СН'!$F$12</f>
        <v>148.29010102999999</v>
      </c>
      <c r="M197" s="36">
        <f>SUMIFS(СВЦЭМ!$F$39:$F$782,СВЦЭМ!$A$39:$A$782,$A197,СВЦЭМ!$B$39:$B$782,M$190)+'СЕТ СН'!$F$12</f>
        <v>145.16288574000001</v>
      </c>
      <c r="N197" s="36">
        <f>SUMIFS(СВЦЭМ!$F$39:$F$782,СВЦЭМ!$A$39:$A$782,$A197,СВЦЭМ!$B$39:$B$782,N$190)+'СЕТ СН'!$F$12</f>
        <v>151.03338513</v>
      </c>
      <c r="O197" s="36">
        <f>SUMIFS(СВЦЭМ!$F$39:$F$782,СВЦЭМ!$A$39:$A$782,$A197,СВЦЭМ!$B$39:$B$782,O$190)+'СЕТ СН'!$F$12</f>
        <v>160.12572961000001</v>
      </c>
      <c r="P197" s="36">
        <f>SUMIFS(СВЦЭМ!$F$39:$F$782,СВЦЭМ!$A$39:$A$782,$A197,СВЦЭМ!$B$39:$B$782,P$190)+'СЕТ СН'!$F$12</f>
        <v>162.47786368000001</v>
      </c>
      <c r="Q197" s="36">
        <f>SUMIFS(СВЦЭМ!$F$39:$F$782,СВЦЭМ!$A$39:$A$782,$A197,СВЦЭМ!$B$39:$B$782,Q$190)+'СЕТ СН'!$F$12</f>
        <v>163.56905709</v>
      </c>
      <c r="R197" s="36">
        <f>SUMIFS(СВЦЭМ!$F$39:$F$782,СВЦЭМ!$A$39:$A$782,$A197,СВЦЭМ!$B$39:$B$782,R$190)+'СЕТ СН'!$F$12</f>
        <v>150.10524860999999</v>
      </c>
      <c r="S197" s="36">
        <f>SUMIFS(СВЦЭМ!$F$39:$F$782,СВЦЭМ!$A$39:$A$782,$A197,СВЦЭМ!$B$39:$B$782,S$190)+'СЕТ СН'!$F$12</f>
        <v>139.49443406</v>
      </c>
      <c r="T197" s="36">
        <f>SUMIFS(СВЦЭМ!$F$39:$F$782,СВЦЭМ!$A$39:$A$782,$A197,СВЦЭМ!$B$39:$B$782,T$190)+'СЕТ СН'!$F$12</f>
        <v>140.98935079</v>
      </c>
      <c r="U197" s="36">
        <f>SUMIFS(СВЦЭМ!$F$39:$F$782,СВЦЭМ!$A$39:$A$782,$A197,СВЦЭМ!$B$39:$B$782,U$190)+'СЕТ СН'!$F$12</f>
        <v>143.85739763000001</v>
      </c>
      <c r="V197" s="36">
        <f>SUMIFS(СВЦЭМ!$F$39:$F$782,СВЦЭМ!$A$39:$A$782,$A197,СВЦЭМ!$B$39:$B$782,V$190)+'СЕТ СН'!$F$12</f>
        <v>148.16825614000001</v>
      </c>
      <c r="W197" s="36">
        <f>SUMIFS(СВЦЭМ!$F$39:$F$782,СВЦЭМ!$A$39:$A$782,$A197,СВЦЭМ!$B$39:$B$782,W$190)+'СЕТ СН'!$F$12</f>
        <v>152.26145102999999</v>
      </c>
      <c r="X197" s="36">
        <f>SUMIFS(СВЦЭМ!$F$39:$F$782,СВЦЭМ!$A$39:$A$782,$A197,СВЦЭМ!$B$39:$B$782,X$190)+'СЕТ СН'!$F$12</f>
        <v>149.02566023</v>
      </c>
      <c r="Y197" s="36">
        <f>SUMIFS(СВЦЭМ!$F$39:$F$782,СВЦЭМ!$A$39:$A$782,$A197,СВЦЭМ!$B$39:$B$782,Y$190)+'СЕТ СН'!$F$12</f>
        <v>130.93325017999999</v>
      </c>
    </row>
    <row r="198" spans="1:25" ht="15.75" x14ac:dyDescent="0.2">
      <c r="A198" s="35">
        <f t="shared" si="5"/>
        <v>44355</v>
      </c>
      <c r="B198" s="36">
        <f>SUMIFS(СВЦЭМ!$F$39:$F$782,СВЦЭМ!$A$39:$A$782,$A198,СВЦЭМ!$B$39:$B$782,B$190)+'СЕТ СН'!$F$12</f>
        <v>127.01405687</v>
      </c>
      <c r="C198" s="36">
        <f>SUMIFS(СВЦЭМ!$F$39:$F$782,СВЦЭМ!$A$39:$A$782,$A198,СВЦЭМ!$B$39:$B$782,C$190)+'СЕТ СН'!$F$12</f>
        <v>144.77362298</v>
      </c>
      <c r="D198" s="36">
        <f>SUMIFS(СВЦЭМ!$F$39:$F$782,СВЦЭМ!$A$39:$A$782,$A198,СВЦЭМ!$B$39:$B$782,D$190)+'СЕТ СН'!$F$12</f>
        <v>163.71550255</v>
      </c>
      <c r="E198" s="36">
        <f>SUMIFS(СВЦЭМ!$F$39:$F$782,СВЦЭМ!$A$39:$A$782,$A198,СВЦЭМ!$B$39:$B$782,E$190)+'СЕТ СН'!$F$12</f>
        <v>167.44219848</v>
      </c>
      <c r="F198" s="36">
        <f>SUMIFS(СВЦЭМ!$F$39:$F$782,СВЦЭМ!$A$39:$A$782,$A198,СВЦЭМ!$B$39:$B$782,F$190)+'СЕТ СН'!$F$12</f>
        <v>166.732201</v>
      </c>
      <c r="G198" s="36">
        <f>SUMIFS(СВЦЭМ!$F$39:$F$782,СВЦЭМ!$A$39:$A$782,$A198,СВЦЭМ!$B$39:$B$782,G$190)+'СЕТ СН'!$F$12</f>
        <v>164.41150933</v>
      </c>
      <c r="H198" s="36">
        <f>SUMIFS(СВЦЭМ!$F$39:$F$782,СВЦЭМ!$A$39:$A$782,$A198,СВЦЭМ!$B$39:$B$782,H$190)+'СЕТ СН'!$F$12</f>
        <v>153.47533411000001</v>
      </c>
      <c r="I198" s="36">
        <f>SUMIFS(СВЦЭМ!$F$39:$F$782,СВЦЭМ!$A$39:$A$782,$A198,СВЦЭМ!$B$39:$B$782,I$190)+'СЕТ СН'!$F$12</f>
        <v>134.30394955</v>
      </c>
      <c r="J198" s="36">
        <f>SUMIFS(СВЦЭМ!$F$39:$F$782,СВЦЭМ!$A$39:$A$782,$A198,СВЦЭМ!$B$39:$B$782,J$190)+'СЕТ СН'!$F$12</f>
        <v>129.42430064000001</v>
      </c>
      <c r="K198" s="36">
        <f>SUMIFS(СВЦЭМ!$F$39:$F$782,СВЦЭМ!$A$39:$A$782,$A198,СВЦЭМ!$B$39:$B$782,K$190)+'СЕТ СН'!$F$12</f>
        <v>129.94709094000001</v>
      </c>
      <c r="L198" s="36">
        <f>SUMIFS(СВЦЭМ!$F$39:$F$782,СВЦЭМ!$A$39:$A$782,$A198,СВЦЭМ!$B$39:$B$782,L$190)+'СЕТ СН'!$F$12</f>
        <v>129.88582051</v>
      </c>
      <c r="M198" s="36">
        <f>SUMIFS(СВЦЭМ!$F$39:$F$782,СВЦЭМ!$A$39:$A$782,$A198,СВЦЭМ!$B$39:$B$782,M$190)+'СЕТ СН'!$F$12</f>
        <v>132.33407216000001</v>
      </c>
      <c r="N198" s="36">
        <f>SUMIFS(СВЦЭМ!$F$39:$F$782,СВЦЭМ!$A$39:$A$782,$A198,СВЦЭМ!$B$39:$B$782,N$190)+'СЕТ СН'!$F$12</f>
        <v>142.79599784000001</v>
      </c>
      <c r="O198" s="36">
        <f>SUMIFS(СВЦЭМ!$F$39:$F$782,СВЦЭМ!$A$39:$A$782,$A198,СВЦЭМ!$B$39:$B$782,O$190)+'СЕТ СН'!$F$12</f>
        <v>153.53999451999999</v>
      </c>
      <c r="P198" s="36">
        <f>SUMIFS(СВЦЭМ!$F$39:$F$782,СВЦЭМ!$A$39:$A$782,$A198,СВЦЭМ!$B$39:$B$782,P$190)+'СЕТ СН'!$F$12</f>
        <v>154.67360429999999</v>
      </c>
      <c r="Q198" s="36">
        <f>SUMIFS(СВЦЭМ!$F$39:$F$782,СВЦЭМ!$A$39:$A$782,$A198,СВЦЭМ!$B$39:$B$782,Q$190)+'СЕТ СН'!$F$12</f>
        <v>155.00405710999999</v>
      </c>
      <c r="R198" s="36">
        <f>SUMIFS(СВЦЭМ!$F$39:$F$782,СВЦЭМ!$A$39:$A$782,$A198,СВЦЭМ!$B$39:$B$782,R$190)+'СЕТ СН'!$F$12</f>
        <v>142.83968555999999</v>
      </c>
      <c r="S198" s="36">
        <f>SUMIFS(СВЦЭМ!$F$39:$F$782,СВЦЭМ!$A$39:$A$782,$A198,СВЦЭМ!$B$39:$B$782,S$190)+'СЕТ СН'!$F$12</f>
        <v>130.01147215</v>
      </c>
      <c r="T198" s="36">
        <f>SUMIFS(СВЦЭМ!$F$39:$F$782,СВЦЭМ!$A$39:$A$782,$A198,СВЦЭМ!$B$39:$B$782,T$190)+'СЕТ СН'!$F$12</f>
        <v>125.62262414999999</v>
      </c>
      <c r="U198" s="36">
        <f>SUMIFS(СВЦЭМ!$F$39:$F$782,СВЦЭМ!$A$39:$A$782,$A198,СВЦЭМ!$B$39:$B$782,U$190)+'СЕТ СН'!$F$12</f>
        <v>123.93712082</v>
      </c>
      <c r="V198" s="36">
        <f>SUMIFS(СВЦЭМ!$F$39:$F$782,СВЦЭМ!$A$39:$A$782,$A198,СВЦЭМ!$B$39:$B$782,V$190)+'СЕТ СН'!$F$12</f>
        <v>123.61519878999999</v>
      </c>
      <c r="W198" s="36">
        <f>SUMIFS(СВЦЭМ!$F$39:$F$782,СВЦЭМ!$A$39:$A$782,$A198,СВЦЭМ!$B$39:$B$782,W$190)+'СЕТ СН'!$F$12</f>
        <v>127.8140264</v>
      </c>
      <c r="X198" s="36">
        <f>SUMIFS(СВЦЭМ!$F$39:$F$782,СВЦЭМ!$A$39:$A$782,$A198,СВЦЭМ!$B$39:$B$782,X$190)+'СЕТ СН'!$F$12</f>
        <v>124.31367198</v>
      </c>
      <c r="Y198" s="36">
        <f>SUMIFS(СВЦЭМ!$F$39:$F$782,СВЦЭМ!$A$39:$A$782,$A198,СВЦЭМ!$B$39:$B$782,Y$190)+'СЕТ СН'!$F$12</f>
        <v>120.87504703</v>
      </c>
    </row>
    <row r="199" spans="1:25" ht="15.75" x14ac:dyDescent="0.2">
      <c r="A199" s="35">
        <f t="shared" si="5"/>
        <v>44356</v>
      </c>
      <c r="B199" s="36">
        <f>SUMIFS(СВЦЭМ!$F$39:$F$782,СВЦЭМ!$A$39:$A$782,$A199,СВЦЭМ!$B$39:$B$782,B$190)+'СЕТ СН'!$F$12</f>
        <v>130.53382522000001</v>
      </c>
      <c r="C199" s="36">
        <f>SUMIFS(СВЦЭМ!$F$39:$F$782,СВЦЭМ!$A$39:$A$782,$A199,СВЦЭМ!$B$39:$B$782,C$190)+'СЕТ СН'!$F$12</f>
        <v>146.93133227000001</v>
      </c>
      <c r="D199" s="36">
        <f>SUMIFS(СВЦЭМ!$F$39:$F$782,СВЦЭМ!$A$39:$A$782,$A199,СВЦЭМ!$B$39:$B$782,D$190)+'СЕТ СН'!$F$12</f>
        <v>162.9518205</v>
      </c>
      <c r="E199" s="36">
        <f>SUMIFS(СВЦЭМ!$F$39:$F$782,СВЦЭМ!$A$39:$A$782,$A199,СВЦЭМ!$B$39:$B$782,E$190)+'СЕТ СН'!$F$12</f>
        <v>165.25007586999999</v>
      </c>
      <c r="F199" s="36">
        <f>SUMIFS(СВЦЭМ!$F$39:$F$782,СВЦЭМ!$A$39:$A$782,$A199,СВЦЭМ!$B$39:$B$782,F$190)+'СЕТ СН'!$F$12</f>
        <v>165.26913402</v>
      </c>
      <c r="G199" s="36">
        <f>SUMIFS(СВЦЭМ!$F$39:$F$782,СВЦЭМ!$A$39:$A$782,$A199,СВЦЭМ!$B$39:$B$782,G$190)+'СЕТ СН'!$F$12</f>
        <v>161.82202176999999</v>
      </c>
      <c r="H199" s="36">
        <f>SUMIFS(СВЦЭМ!$F$39:$F$782,СВЦЭМ!$A$39:$A$782,$A199,СВЦЭМ!$B$39:$B$782,H$190)+'СЕТ СН'!$F$12</f>
        <v>152.91080743000001</v>
      </c>
      <c r="I199" s="36">
        <f>SUMIFS(СВЦЭМ!$F$39:$F$782,СВЦЭМ!$A$39:$A$782,$A199,СВЦЭМ!$B$39:$B$782,I$190)+'СЕТ СН'!$F$12</f>
        <v>134.29032796999999</v>
      </c>
      <c r="J199" s="36">
        <f>SUMIFS(СВЦЭМ!$F$39:$F$782,СВЦЭМ!$A$39:$A$782,$A199,СВЦЭМ!$B$39:$B$782,J$190)+'СЕТ СН'!$F$12</f>
        <v>130.53283139000001</v>
      </c>
      <c r="K199" s="36">
        <f>SUMIFS(СВЦЭМ!$F$39:$F$782,СВЦЭМ!$A$39:$A$782,$A199,СВЦЭМ!$B$39:$B$782,K$190)+'СЕТ СН'!$F$12</f>
        <v>132.20103025</v>
      </c>
      <c r="L199" s="36">
        <f>SUMIFS(СВЦЭМ!$F$39:$F$782,СВЦЭМ!$A$39:$A$782,$A199,СВЦЭМ!$B$39:$B$782,L$190)+'СЕТ СН'!$F$12</f>
        <v>133.3635803</v>
      </c>
      <c r="M199" s="36">
        <f>SUMIFS(СВЦЭМ!$F$39:$F$782,СВЦЭМ!$A$39:$A$782,$A199,СВЦЭМ!$B$39:$B$782,M$190)+'СЕТ СН'!$F$12</f>
        <v>135.71531001</v>
      </c>
      <c r="N199" s="36">
        <f>SUMIFS(СВЦЭМ!$F$39:$F$782,СВЦЭМ!$A$39:$A$782,$A199,СВЦЭМ!$B$39:$B$782,N$190)+'СЕТ СН'!$F$12</f>
        <v>145.40214391000001</v>
      </c>
      <c r="O199" s="36">
        <f>SUMIFS(СВЦЭМ!$F$39:$F$782,СВЦЭМ!$A$39:$A$782,$A199,СВЦЭМ!$B$39:$B$782,O$190)+'СЕТ СН'!$F$12</f>
        <v>158.71252634000001</v>
      </c>
      <c r="P199" s="36">
        <f>SUMIFS(СВЦЭМ!$F$39:$F$782,СВЦЭМ!$A$39:$A$782,$A199,СВЦЭМ!$B$39:$B$782,P$190)+'СЕТ СН'!$F$12</f>
        <v>158.38885311999999</v>
      </c>
      <c r="Q199" s="36">
        <f>SUMIFS(СВЦЭМ!$F$39:$F$782,СВЦЭМ!$A$39:$A$782,$A199,СВЦЭМ!$B$39:$B$782,Q$190)+'СЕТ СН'!$F$12</f>
        <v>156.47815835</v>
      </c>
      <c r="R199" s="36">
        <f>SUMIFS(СВЦЭМ!$F$39:$F$782,СВЦЭМ!$A$39:$A$782,$A199,СВЦЭМ!$B$39:$B$782,R$190)+'СЕТ СН'!$F$12</f>
        <v>143.72134779999999</v>
      </c>
      <c r="S199" s="36">
        <f>SUMIFS(СВЦЭМ!$F$39:$F$782,СВЦЭМ!$A$39:$A$782,$A199,СВЦЭМ!$B$39:$B$782,S$190)+'СЕТ СН'!$F$12</f>
        <v>130.03209287999999</v>
      </c>
      <c r="T199" s="36">
        <f>SUMIFS(СВЦЭМ!$F$39:$F$782,СВЦЭМ!$A$39:$A$782,$A199,СВЦЭМ!$B$39:$B$782,T$190)+'СЕТ СН'!$F$12</f>
        <v>125.75151074999999</v>
      </c>
      <c r="U199" s="36">
        <f>SUMIFS(СВЦЭМ!$F$39:$F$782,СВЦЭМ!$A$39:$A$782,$A199,СВЦЭМ!$B$39:$B$782,U$190)+'СЕТ СН'!$F$12</f>
        <v>121.90559824</v>
      </c>
      <c r="V199" s="36">
        <f>SUMIFS(СВЦЭМ!$F$39:$F$782,СВЦЭМ!$A$39:$A$782,$A199,СВЦЭМ!$B$39:$B$782,V$190)+'СЕТ СН'!$F$12</f>
        <v>122.82611417</v>
      </c>
      <c r="W199" s="36">
        <f>SUMIFS(СВЦЭМ!$F$39:$F$782,СВЦЭМ!$A$39:$A$782,$A199,СВЦЭМ!$B$39:$B$782,W$190)+'СЕТ СН'!$F$12</f>
        <v>126.38272716</v>
      </c>
      <c r="X199" s="36">
        <f>SUMIFS(СВЦЭМ!$F$39:$F$782,СВЦЭМ!$A$39:$A$782,$A199,СВЦЭМ!$B$39:$B$782,X$190)+'СЕТ СН'!$F$12</f>
        <v>124.34578381</v>
      </c>
      <c r="Y199" s="36">
        <f>SUMIFS(СВЦЭМ!$F$39:$F$782,СВЦЭМ!$A$39:$A$782,$A199,СВЦЭМ!$B$39:$B$782,Y$190)+'СЕТ СН'!$F$12</f>
        <v>119.12848404</v>
      </c>
    </row>
    <row r="200" spans="1:25" ht="15.75" x14ac:dyDescent="0.2">
      <c r="A200" s="35">
        <f t="shared" si="5"/>
        <v>44357</v>
      </c>
      <c r="B200" s="36">
        <f>SUMIFS(СВЦЭМ!$F$39:$F$782,СВЦЭМ!$A$39:$A$782,$A200,СВЦЭМ!$B$39:$B$782,B$190)+'СЕТ СН'!$F$12</f>
        <v>120.06148591</v>
      </c>
      <c r="C200" s="36">
        <f>SUMIFS(СВЦЭМ!$F$39:$F$782,СВЦЭМ!$A$39:$A$782,$A200,СВЦЭМ!$B$39:$B$782,C$190)+'СЕТ СН'!$F$12</f>
        <v>132.78618925000001</v>
      </c>
      <c r="D200" s="36">
        <f>SUMIFS(СВЦЭМ!$F$39:$F$782,СВЦЭМ!$A$39:$A$782,$A200,СВЦЭМ!$B$39:$B$782,D$190)+'СЕТ СН'!$F$12</f>
        <v>147.25217280999999</v>
      </c>
      <c r="E200" s="36">
        <f>SUMIFS(СВЦЭМ!$F$39:$F$782,СВЦЭМ!$A$39:$A$782,$A200,СВЦЭМ!$B$39:$B$782,E$190)+'СЕТ СН'!$F$12</f>
        <v>151.28768568999999</v>
      </c>
      <c r="F200" s="36">
        <f>SUMIFS(СВЦЭМ!$F$39:$F$782,СВЦЭМ!$A$39:$A$782,$A200,СВЦЭМ!$B$39:$B$782,F$190)+'СЕТ СН'!$F$12</f>
        <v>150.41049439</v>
      </c>
      <c r="G200" s="36">
        <f>SUMIFS(СВЦЭМ!$F$39:$F$782,СВЦЭМ!$A$39:$A$782,$A200,СВЦЭМ!$B$39:$B$782,G$190)+'СЕТ СН'!$F$12</f>
        <v>147.89337778999999</v>
      </c>
      <c r="H200" s="36">
        <f>SUMIFS(СВЦЭМ!$F$39:$F$782,СВЦЭМ!$A$39:$A$782,$A200,СВЦЭМ!$B$39:$B$782,H$190)+'СЕТ СН'!$F$12</f>
        <v>143.51901595000001</v>
      </c>
      <c r="I200" s="36">
        <f>SUMIFS(СВЦЭМ!$F$39:$F$782,СВЦЭМ!$A$39:$A$782,$A200,СВЦЭМ!$B$39:$B$782,I$190)+'СЕТ СН'!$F$12</f>
        <v>133.84318236999999</v>
      </c>
      <c r="J200" s="36">
        <f>SUMIFS(СВЦЭМ!$F$39:$F$782,СВЦЭМ!$A$39:$A$782,$A200,СВЦЭМ!$B$39:$B$782,J$190)+'СЕТ СН'!$F$12</f>
        <v>133.89072783</v>
      </c>
      <c r="K200" s="36">
        <f>SUMIFS(СВЦЭМ!$F$39:$F$782,СВЦЭМ!$A$39:$A$782,$A200,СВЦЭМ!$B$39:$B$782,K$190)+'СЕТ СН'!$F$12</f>
        <v>134.88569140999999</v>
      </c>
      <c r="L200" s="36">
        <f>SUMIFS(СВЦЭМ!$F$39:$F$782,СВЦЭМ!$A$39:$A$782,$A200,СВЦЭМ!$B$39:$B$782,L$190)+'СЕТ СН'!$F$12</f>
        <v>135.59614081000001</v>
      </c>
      <c r="M200" s="36">
        <f>SUMIFS(СВЦЭМ!$F$39:$F$782,СВЦЭМ!$A$39:$A$782,$A200,СВЦЭМ!$B$39:$B$782,M$190)+'СЕТ СН'!$F$12</f>
        <v>136.66015480999999</v>
      </c>
      <c r="N200" s="36">
        <f>SUMIFS(СВЦЭМ!$F$39:$F$782,СВЦЭМ!$A$39:$A$782,$A200,СВЦЭМ!$B$39:$B$782,N$190)+'СЕТ СН'!$F$12</f>
        <v>148.66306835</v>
      </c>
      <c r="O200" s="36">
        <f>SUMIFS(СВЦЭМ!$F$39:$F$782,СВЦЭМ!$A$39:$A$782,$A200,СВЦЭМ!$B$39:$B$782,O$190)+'СЕТ СН'!$F$12</f>
        <v>159.27180203</v>
      </c>
      <c r="P200" s="36">
        <f>SUMIFS(СВЦЭМ!$F$39:$F$782,СВЦЭМ!$A$39:$A$782,$A200,СВЦЭМ!$B$39:$B$782,P$190)+'СЕТ СН'!$F$12</f>
        <v>160.53303222</v>
      </c>
      <c r="Q200" s="36">
        <f>SUMIFS(СВЦЭМ!$F$39:$F$782,СВЦЭМ!$A$39:$A$782,$A200,СВЦЭМ!$B$39:$B$782,Q$190)+'СЕТ СН'!$F$12</f>
        <v>160.86805161000001</v>
      </c>
      <c r="R200" s="36">
        <f>SUMIFS(СВЦЭМ!$F$39:$F$782,СВЦЭМ!$A$39:$A$782,$A200,СВЦЭМ!$B$39:$B$782,R$190)+'СЕТ СН'!$F$12</f>
        <v>149.78686392</v>
      </c>
      <c r="S200" s="36">
        <f>SUMIFS(СВЦЭМ!$F$39:$F$782,СВЦЭМ!$A$39:$A$782,$A200,СВЦЭМ!$B$39:$B$782,S$190)+'СЕТ СН'!$F$12</f>
        <v>135.76832161999999</v>
      </c>
      <c r="T200" s="36">
        <f>SUMIFS(СВЦЭМ!$F$39:$F$782,СВЦЭМ!$A$39:$A$782,$A200,СВЦЭМ!$B$39:$B$782,T$190)+'СЕТ СН'!$F$12</f>
        <v>134.1045757</v>
      </c>
      <c r="U200" s="36">
        <f>SUMIFS(СВЦЭМ!$F$39:$F$782,СВЦЭМ!$A$39:$A$782,$A200,СВЦЭМ!$B$39:$B$782,U$190)+'СЕТ СН'!$F$12</f>
        <v>130.24057359</v>
      </c>
      <c r="V200" s="36">
        <f>SUMIFS(СВЦЭМ!$F$39:$F$782,СВЦЭМ!$A$39:$A$782,$A200,СВЦЭМ!$B$39:$B$782,V$190)+'СЕТ СН'!$F$12</f>
        <v>129.62202558000001</v>
      </c>
      <c r="W200" s="36">
        <f>SUMIFS(СВЦЭМ!$F$39:$F$782,СВЦЭМ!$A$39:$A$782,$A200,СВЦЭМ!$B$39:$B$782,W$190)+'СЕТ СН'!$F$12</f>
        <v>132.04973729</v>
      </c>
      <c r="X200" s="36">
        <f>SUMIFS(СВЦЭМ!$F$39:$F$782,СВЦЭМ!$A$39:$A$782,$A200,СВЦЭМ!$B$39:$B$782,X$190)+'СЕТ СН'!$F$12</f>
        <v>129.06253620000001</v>
      </c>
      <c r="Y200" s="36">
        <f>SUMIFS(СВЦЭМ!$F$39:$F$782,СВЦЭМ!$A$39:$A$782,$A200,СВЦЭМ!$B$39:$B$782,Y$190)+'СЕТ СН'!$F$12</f>
        <v>125.07955622999999</v>
      </c>
    </row>
    <row r="201" spans="1:25" ht="15.75" x14ac:dyDescent="0.2">
      <c r="A201" s="35">
        <f t="shared" si="5"/>
        <v>44358</v>
      </c>
      <c r="B201" s="36">
        <f>SUMIFS(СВЦЭМ!$F$39:$F$782,СВЦЭМ!$A$39:$A$782,$A201,СВЦЭМ!$B$39:$B$782,B$190)+'СЕТ СН'!$F$12</f>
        <v>131.15757822</v>
      </c>
      <c r="C201" s="36">
        <f>SUMIFS(СВЦЭМ!$F$39:$F$782,СВЦЭМ!$A$39:$A$782,$A201,СВЦЭМ!$B$39:$B$782,C$190)+'СЕТ СН'!$F$12</f>
        <v>143.39927660000001</v>
      </c>
      <c r="D201" s="36">
        <f>SUMIFS(СВЦЭМ!$F$39:$F$782,СВЦЭМ!$A$39:$A$782,$A201,СВЦЭМ!$B$39:$B$782,D$190)+'СЕТ СН'!$F$12</f>
        <v>157.07661443000001</v>
      </c>
      <c r="E201" s="36">
        <f>SUMIFS(СВЦЭМ!$F$39:$F$782,СВЦЭМ!$A$39:$A$782,$A201,СВЦЭМ!$B$39:$B$782,E$190)+'СЕТ СН'!$F$12</f>
        <v>158.77195634</v>
      </c>
      <c r="F201" s="36">
        <f>SUMIFS(СВЦЭМ!$F$39:$F$782,СВЦЭМ!$A$39:$A$782,$A201,СВЦЭМ!$B$39:$B$782,F$190)+'СЕТ СН'!$F$12</f>
        <v>157.99207687000001</v>
      </c>
      <c r="G201" s="36">
        <f>SUMIFS(СВЦЭМ!$F$39:$F$782,СВЦЭМ!$A$39:$A$782,$A201,СВЦЭМ!$B$39:$B$782,G$190)+'СЕТ СН'!$F$12</f>
        <v>158.91163831</v>
      </c>
      <c r="H201" s="36">
        <f>SUMIFS(СВЦЭМ!$F$39:$F$782,СВЦЭМ!$A$39:$A$782,$A201,СВЦЭМ!$B$39:$B$782,H$190)+'СЕТ СН'!$F$12</f>
        <v>150.94121623000001</v>
      </c>
      <c r="I201" s="36">
        <f>SUMIFS(СВЦЭМ!$F$39:$F$782,СВЦЭМ!$A$39:$A$782,$A201,СВЦЭМ!$B$39:$B$782,I$190)+'СЕТ СН'!$F$12</f>
        <v>142.93628394000001</v>
      </c>
      <c r="J201" s="36">
        <f>SUMIFS(СВЦЭМ!$F$39:$F$782,СВЦЭМ!$A$39:$A$782,$A201,СВЦЭМ!$B$39:$B$782,J$190)+'СЕТ СН'!$F$12</f>
        <v>140.70142346</v>
      </c>
      <c r="K201" s="36">
        <f>SUMIFS(СВЦЭМ!$F$39:$F$782,СВЦЭМ!$A$39:$A$782,$A201,СВЦЭМ!$B$39:$B$782,K$190)+'СЕТ СН'!$F$12</f>
        <v>138.82323690000001</v>
      </c>
      <c r="L201" s="36">
        <f>SUMIFS(СВЦЭМ!$F$39:$F$782,СВЦЭМ!$A$39:$A$782,$A201,СВЦЭМ!$B$39:$B$782,L$190)+'СЕТ СН'!$F$12</f>
        <v>138.84519331999999</v>
      </c>
      <c r="M201" s="36">
        <f>SUMIFS(СВЦЭМ!$F$39:$F$782,СВЦЭМ!$A$39:$A$782,$A201,СВЦЭМ!$B$39:$B$782,M$190)+'СЕТ СН'!$F$12</f>
        <v>143.22744279</v>
      </c>
      <c r="N201" s="36">
        <f>SUMIFS(СВЦЭМ!$F$39:$F$782,СВЦЭМ!$A$39:$A$782,$A201,СВЦЭМ!$B$39:$B$782,N$190)+'СЕТ СН'!$F$12</f>
        <v>153.54693972999999</v>
      </c>
      <c r="O201" s="36">
        <f>SUMIFS(СВЦЭМ!$F$39:$F$782,СВЦЭМ!$A$39:$A$782,$A201,СВЦЭМ!$B$39:$B$782,O$190)+'СЕТ СН'!$F$12</f>
        <v>156.30915721</v>
      </c>
      <c r="P201" s="36">
        <f>SUMIFS(СВЦЭМ!$F$39:$F$782,СВЦЭМ!$A$39:$A$782,$A201,СВЦЭМ!$B$39:$B$782,P$190)+'СЕТ СН'!$F$12</f>
        <v>155.40393935</v>
      </c>
      <c r="Q201" s="36">
        <f>SUMIFS(СВЦЭМ!$F$39:$F$782,СВЦЭМ!$A$39:$A$782,$A201,СВЦЭМ!$B$39:$B$782,Q$190)+'СЕТ СН'!$F$12</f>
        <v>158.63354928000001</v>
      </c>
      <c r="R201" s="36">
        <f>SUMIFS(СВЦЭМ!$F$39:$F$782,СВЦЭМ!$A$39:$A$782,$A201,СВЦЭМ!$B$39:$B$782,R$190)+'СЕТ СН'!$F$12</f>
        <v>150.77290970000001</v>
      </c>
      <c r="S201" s="36">
        <f>SUMIFS(СВЦЭМ!$F$39:$F$782,СВЦЭМ!$A$39:$A$782,$A201,СВЦЭМ!$B$39:$B$782,S$190)+'СЕТ СН'!$F$12</f>
        <v>135.62657297000001</v>
      </c>
      <c r="T201" s="36">
        <f>SUMIFS(СВЦЭМ!$F$39:$F$782,СВЦЭМ!$A$39:$A$782,$A201,СВЦЭМ!$B$39:$B$782,T$190)+'СЕТ СН'!$F$12</f>
        <v>121.27066314</v>
      </c>
      <c r="U201" s="36">
        <f>SUMIFS(СВЦЭМ!$F$39:$F$782,СВЦЭМ!$A$39:$A$782,$A201,СВЦЭМ!$B$39:$B$782,U$190)+'СЕТ СН'!$F$12</f>
        <v>116.9067383</v>
      </c>
      <c r="V201" s="36">
        <f>SUMIFS(СВЦЭМ!$F$39:$F$782,СВЦЭМ!$A$39:$A$782,$A201,СВЦЭМ!$B$39:$B$782,V$190)+'СЕТ СН'!$F$12</f>
        <v>120.14470876999999</v>
      </c>
      <c r="W201" s="36">
        <f>SUMIFS(СВЦЭМ!$F$39:$F$782,СВЦЭМ!$A$39:$A$782,$A201,СВЦЭМ!$B$39:$B$782,W$190)+'СЕТ СН'!$F$12</f>
        <v>121.52867556</v>
      </c>
      <c r="X201" s="36">
        <f>SUMIFS(СВЦЭМ!$F$39:$F$782,СВЦЭМ!$A$39:$A$782,$A201,СВЦЭМ!$B$39:$B$782,X$190)+'СЕТ СН'!$F$12</f>
        <v>125.65516928</v>
      </c>
      <c r="Y201" s="36">
        <f>SUMIFS(СВЦЭМ!$F$39:$F$782,СВЦЭМ!$A$39:$A$782,$A201,СВЦЭМ!$B$39:$B$782,Y$190)+'СЕТ СН'!$F$12</f>
        <v>130.65105936</v>
      </c>
    </row>
    <row r="202" spans="1:25" ht="15.75" x14ac:dyDescent="0.2">
      <c r="A202" s="35">
        <f t="shared" si="5"/>
        <v>44359</v>
      </c>
      <c r="B202" s="36">
        <f>SUMIFS(СВЦЭМ!$F$39:$F$782,СВЦЭМ!$A$39:$A$782,$A202,СВЦЭМ!$B$39:$B$782,B$190)+'СЕТ СН'!$F$12</f>
        <v>135.30663677000001</v>
      </c>
      <c r="C202" s="36">
        <f>SUMIFS(СВЦЭМ!$F$39:$F$782,СВЦЭМ!$A$39:$A$782,$A202,СВЦЭМ!$B$39:$B$782,C$190)+'СЕТ СН'!$F$12</f>
        <v>143.70961186</v>
      </c>
      <c r="D202" s="36">
        <f>SUMIFS(СВЦЭМ!$F$39:$F$782,СВЦЭМ!$A$39:$A$782,$A202,СВЦЭМ!$B$39:$B$782,D$190)+'СЕТ СН'!$F$12</f>
        <v>159.52613307999999</v>
      </c>
      <c r="E202" s="36">
        <f>SUMIFS(СВЦЭМ!$F$39:$F$782,СВЦЭМ!$A$39:$A$782,$A202,СВЦЭМ!$B$39:$B$782,E$190)+'СЕТ СН'!$F$12</f>
        <v>159.88637054</v>
      </c>
      <c r="F202" s="36">
        <f>SUMIFS(СВЦЭМ!$F$39:$F$782,СВЦЭМ!$A$39:$A$782,$A202,СВЦЭМ!$B$39:$B$782,F$190)+'СЕТ СН'!$F$12</f>
        <v>158.9015746</v>
      </c>
      <c r="G202" s="36">
        <f>SUMIFS(СВЦЭМ!$F$39:$F$782,СВЦЭМ!$A$39:$A$782,$A202,СВЦЭМ!$B$39:$B$782,G$190)+'СЕТ СН'!$F$12</f>
        <v>159.18605542</v>
      </c>
      <c r="H202" s="36">
        <f>SUMIFS(СВЦЭМ!$F$39:$F$782,СВЦЭМ!$A$39:$A$782,$A202,СВЦЭМ!$B$39:$B$782,H$190)+'СЕТ СН'!$F$12</f>
        <v>155.44916044999999</v>
      </c>
      <c r="I202" s="36">
        <f>SUMIFS(СВЦЭМ!$F$39:$F$782,СВЦЭМ!$A$39:$A$782,$A202,СВЦЭМ!$B$39:$B$782,I$190)+'СЕТ СН'!$F$12</f>
        <v>143.23035177</v>
      </c>
      <c r="J202" s="36">
        <f>SUMIFS(СВЦЭМ!$F$39:$F$782,СВЦЭМ!$A$39:$A$782,$A202,СВЦЭМ!$B$39:$B$782,J$190)+'СЕТ СН'!$F$12</f>
        <v>135.12768174999999</v>
      </c>
      <c r="K202" s="36">
        <f>SUMIFS(СВЦЭМ!$F$39:$F$782,СВЦЭМ!$A$39:$A$782,$A202,СВЦЭМ!$B$39:$B$782,K$190)+'СЕТ СН'!$F$12</f>
        <v>129.09202719999999</v>
      </c>
      <c r="L202" s="36">
        <f>SUMIFS(СВЦЭМ!$F$39:$F$782,СВЦЭМ!$A$39:$A$782,$A202,СВЦЭМ!$B$39:$B$782,L$190)+'СЕТ СН'!$F$12</f>
        <v>132.85671771</v>
      </c>
      <c r="M202" s="36">
        <f>SUMIFS(СВЦЭМ!$F$39:$F$782,СВЦЭМ!$A$39:$A$782,$A202,СВЦЭМ!$B$39:$B$782,M$190)+'СЕТ СН'!$F$12</f>
        <v>133.96059758000001</v>
      </c>
      <c r="N202" s="36">
        <f>SUMIFS(СВЦЭМ!$F$39:$F$782,СВЦЭМ!$A$39:$A$782,$A202,СВЦЭМ!$B$39:$B$782,N$190)+'СЕТ СН'!$F$12</f>
        <v>148.95478969000001</v>
      </c>
      <c r="O202" s="36">
        <f>SUMIFS(СВЦЭМ!$F$39:$F$782,СВЦЭМ!$A$39:$A$782,$A202,СВЦЭМ!$B$39:$B$782,O$190)+'СЕТ СН'!$F$12</f>
        <v>154.28056835000001</v>
      </c>
      <c r="P202" s="36">
        <f>SUMIFS(СВЦЭМ!$F$39:$F$782,СВЦЭМ!$A$39:$A$782,$A202,СВЦЭМ!$B$39:$B$782,P$190)+'СЕТ СН'!$F$12</f>
        <v>153.67971220999999</v>
      </c>
      <c r="Q202" s="36">
        <f>SUMIFS(СВЦЭМ!$F$39:$F$782,СВЦЭМ!$A$39:$A$782,$A202,СВЦЭМ!$B$39:$B$782,Q$190)+'СЕТ СН'!$F$12</f>
        <v>152.81954350000001</v>
      </c>
      <c r="R202" s="36">
        <f>SUMIFS(СВЦЭМ!$F$39:$F$782,СВЦЭМ!$A$39:$A$782,$A202,СВЦЭМ!$B$39:$B$782,R$190)+'СЕТ СН'!$F$12</f>
        <v>144.85507953999999</v>
      </c>
      <c r="S202" s="36">
        <f>SUMIFS(СВЦЭМ!$F$39:$F$782,СВЦЭМ!$A$39:$A$782,$A202,СВЦЭМ!$B$39:$B$782,S$190)+'СЕТ СН'!$F$12</f>
        <v>135.37786371999999</v>
      </c>
      <c r="T202" s="36">
        <f>SUMIFS(СВЦЭМ!$F$39:$F$782,СВЦЭМ!$A$39:$A$782,$A202,СВЦЭМ!$B$39:$B$782,T$190)+'СЕТ СН'!$F$12</f>
        <v>126.77201193000001</v>
      </c>
      <c r="U202" s="36">
        <f>SUMIFS(СВЦЭМ!$F$39:$F$782,СВЦЭМ!$A$39:$A$782,$A202,СВЦЭМ!$B$39:$B$782,U$190)+'СЕТ СН'!$F$12</f>
        <v>127.01007783999999</v>
      </c>
      <c r="V202" s="36">
        <f>SUMIFS(СВЦЭМ!$F$39:$F$782,СВЦЭМ!$A$39:$A$782,$A202,СВЦЭМ!$B$39:$B$782,V$190)+'СЕТ СН'!$F$12</f>
        <v>128.15306887</v>
      </c>
      <c r="W202" s="36">
        <f>SUMIFS(СВЦЭМ!$F$39:$F$782,СВЦЭМ!$A$39:$A$782,$A202,СВЦЭМ!$B$39:$B$782,W$190)+'СЕТ СН'!$F$12</f>
        <v>118.6537496</v>
      </c>
      <c r="X202" s="36">
        <f>SUMIFS(СВЦЭМ!$F$39:$F$782,СВЦЭМ!$A$39:$A$782,$A202,СВЦЭМ!$B$39:$B$782,X$190)+'СЕТ СН'!$F$12</f>
        <v>119.11652633</v>
      </c>
      <c r="Y202" s="36">
        <f>SUMIFS(СВЦЭМ!$F$39:$F$782,СВЦЭМ!$A$39:$A$782,$A202,СВЦЭМ!$B$39:$B$782,Y$190)+'СЕТ СН'!$F$12</f>
        <v>125.25479688</v>
      </c>
    </row>
    <row r="203" spans="1:25" ht="15.75" x14ac:dyDescent="0.2">
      <c r="A203" s="35">
        <f t="shared" si="5"/>
        <v>44360</v>
      </c>
      <c r="B203" s="36">
        <f>SUMIFS(СВЦЭМ!$F$39:$F$782,СВЦЭМ!$A$39:$A$782,$A203,СВЦЭМ!$B$39:$B$782,B$190)+'СЕТ СН'!$F$12</f>
        <v>129.14268559000001</v>
      </c>
      <c r="C203" s="36">
        <f>SUMIFS(СВЦЭМ!$F$39:$F$782,СВЦЭМ!$A$39:$A$782,$A203,СВЦЭМ!$B$39:$B$782,C$190)+'СЕТ СН'!$F$12</f>
        <v>139.52187304</v>
      </c>
      <c r="D203" s="36">
        <f>SUMIFS(СВЦЭМ!$F$39:$F$782,СВЦЭМ!$A$39:$A$782,$A203,СВЦЭМ!$B$39:$B$782,D$190)+'СЕТ СН'!$F$12</f>
        <v>156.80800027999999</v>
      </c>
      <c r="E203" s="36">
        <f>SUMIFS(СВЦЭМ!$F$39:$F$782,СВЦЭМ!$A$39:$A$782,$A203,СВЦЭМ!$B$39:$B$782,E$190)+'СЕТ СН'!$F$12</f>
        <v>155.80480180999999</v>
      </c>
      <c r="F203" s="36">
        <f>SUMIFS(СВЦЭМ!$F$39:$F$782,СВЦЭМ!$A$39:$A$782,$A203,СВЦЭМ!$B$39:$B$782,F$190)+'СЕТ СН'!$F$12</f>
        <v>153.62343522</v>
      </c>
      <c r="G203" s="36">
        <f>SUMIFS(СВЦЭМ!$F$39:$F$782,СВЦЭМ!$A$39:$A$782,$A203,СВЦЭМ!$B$39:$B$782,G$190)+'СЕТ СН'!$F$12</f>
        <v>153.71058998999999</v>
      </c>
      <c r="H203" s="36">
        <f>SUMIFS(СВЦЭМ!$F$39:$F$782,СВЦЭМ!$A$39:$A$782,$A203,СВЦЭМ!$B$39:$B$782,H$190)+'СЕТ СН'!$F$12</f>
        <v>154.84835090999999</v>
      </c>
      <c r="I203" s="36">
        <f>SUMIFS(СВЦЭМ!$F$39:$F$782,СВЦЭМ!$A$39:$A$782,$A203,СВЦЭМ!$B$39:$B$782,I$190)+'СЕТ СН'!$F$12</f>
        <v>140.58480585999999</v>
      </c>
      <c r="J203" s="36">
        <f>SUMIFS(СВЦЭМ!$F$39:$F$782,СВЦЭМ!$A$39:$A$782,$A203,СВЦЭМ!$B$39:$B$782,J$190)+'СЕТ СН'!$F$12</f>
        <v>129.79505863</v>
      </c>
      <c r="K203" s="36">
        <f>SUMIFS(СВЦЭМ!$F$39:$F$782,СВЦЭМ!$A$39:$A$782,$A203,СВЦЭМ!$B$39:$B$782,K$190)+'СЕТ СН'!$F$12</f>
        <v>127.66335836</v>
      </c>
      <c r="L203" s="36">
        <f>SUMIFS(СВЦЭМ!$F$39:$F$782,СВЦЭМ!$A$39:$A$782,$A203,СВЦЭМ!$B$39:$B$782,L$190)+'СЕТ СН'!$F$12</f>
        <v>131.787058</v>
      </c>
      <c r="M203" s="36">
        <f>SUMIFS(СВЦЭМ!$F$39:$F$782,СВЦЭМ!$A$39:$A$782,$A203,СВЦЭМ!$B$39:$B$782,M$190)+'СЕТ СН'!$F$12</f>
        <v>132.84718722</v>
      </c>
      <c r="N203" s="36">
        <f>SUMIFS(СВЦЭМ!$F$39:$F$782,СВЦЭМ!$A$39:$A$782,$A203,СВЦЭМ!$B$39:$B$782,N$190)+'СЕТ СН'!$F$12</f>
        <v>150.23691819999999</v>
      </c>
      <c r="O203" s="36">
        <f>SUMIFS(СВЦЭМ!$F$39:$F$782,СВЦЭМ!$A$39:$A$782,$A203,СВЦЭМ!$B$39:$B$782,O$190)+'СЕТ СН'!$F$12</f>
        <v>154.50425125999999</v>
      </c>
      <c r="P203" s="36">
        <f>SUMIFS(СВЦЭМ!$F$39:$F$782,СВЦЭМ!$A$39:$A$782,$A203,СВЦЭМ!$B$39:$B$782,P$190)+'СЕТ СН'!$F$12</f>
        <v>154.09568472000001</v>
      </c>
      <c r="Q203" s="36">
        <f>SUMIFS(СВЦЭМ!$F$39:$F$782,СВЦЭМ!$A$39:$A$782,$A203,СВЦЭМ!$B$39:$B$782,Q$190)+'СЕТ СН'!$F$12</f>
        <v>152.45089770999999</v>
      </c>
      <c r="R203" s="36">
        <f>SUMIFS(СВЦЭМ!$F$39:$F$782,СВЦЭМ!$A$39:$A$782,$A203,СВЦЭМ!$B$39:$B$782,R$190)+'СЕТ СН'!$F$12</f>
        <v>144.36899607000001</v>
      </c>
      <c r="S203" s="36">
        <f>SUMIFS(СВЦЭМ!$F$39:$F$782,СВЦЭМ!$A$39:$A$782,$A203,СВЦЭМ!$B$39:$B$782,S$190)+'СЕТ СН'!$F$12</f>
        <v>128.39062963999999</v>
      </c>
      <c r="T203" s="36">
        <f>SUMIFS(СВЦЭМ!$F$39:$F$782,СВЦЭМ!$A$39:$A$782,$A203,СВЦЭМ!$B$39:$B$782,T$190)+'СЕТ СН'!$F$12</f>
        <v>129.33242969</v>
      </c>
      <c r="U203" s="36">
        <f>SUMIFS(СВЦЭМ!$F$39:$F$782,СВЦЭМ!$A$39:$A$782,$A203,СВЦЭМ!$B$39:$B$782,U$190)+'СЕТ СН'!$F$12</f>
        <v>130.21208153000001</v>
      </c>
      <c r="V203" s="36">
        <f>SUMIFS(СВЦЭМ!$F$39:$F$782,СВЦЭМ!$A$39:$A$782,$A203,СВЦЭМ!$B$39:$B$782,V$190)+'СЕТ СН'!$F$12</f>
        <v>122.11172792000001</v>
      </c>
      <c r="W203" s="36">
        <f>SUMIFS(СВЦЭМ!$F$39:$F$782,СВЦЭМ!$A$39:$A$782,$A203,СВЦЭМ!$B$39:$B$782,W$190)+'СЕТ СН'!$F$12</f>
        <v>119.41894372</v>
      </c>
      <c r="X203" s="36">
        <f>SUMIFS(СВЦЭМ!$F$39:$F$782,СВЦЭМ!$A$39:$A$782,$A203,СВЦЭМ!$B$39:$B$782,X$190)+'СЕТ СН'!$F$12</f>
        <v>119.05789464</v>
      </c>
      <c r="Y203" s="36">
        <f>SUMIFS(СВЦЭМ!$F$39:$F$782,СВЦЭМ!$A$39:$A$782,$A203,СВЦЭМ!$B$39:$B$782,Y$190)+'СЕТ СН'!$F$12</f>
        <v>119.82136978</v>
      </c>
    </row>
    <row r="204" spans="1:25" ht="15.75" x14ac:dyDescent="0.2">
      <c r="A204" s="35">
        <f t="shared" si="5"/>
        <v>44361</v>
      </c>
      <c r="B204" s="36">
        <f>SUMIFS(СВЦЭМ!$F$39:$F$782,СВЦЭМ!$A$39:$A$782,$A204,СВЦЭМ!$B$39:$B$782,B$190)+'СЕТ СН'!$F$12</f>
        <v>126.47833377000001</v>
      </c>
      <c r="C204" s="36">
        <f>SUMIFS(СВЦЭМ!$F$39:$F$782,СВЦЭМ!$A$39:$A$782,$A204,СВЦЭМ!$B$39:$B$782,C$190)+'СЕТ СН'!$F$12</f>
        <v>145.25890863000001</v>
      </c>
      <c r="D204" s="36">
        <f>SUMIFS(СВЦЭМ!$F$39:$F$782,СВЦЭМ!$A$39:$A$782,$A204,СВЦЭМ!$B$39:$B$782,D$190)+'СЕТ СН'!$F$12</f>
        <v>153.94822155</v>
      </c>
      <c r="E204" s="36">
        <f>SUMIFS(СВЦЭМ!$F$39:$F$782,СВЦЭМ!$A$39:$A$782,$A204,СВЦЭМ!$B$39:$B$782,E$190)+'СЕТ СН'!$F$12</f>
        <v>158.21716243</v>
      </c>
      <c r="F204" s="36">
        <f>SUMIFS(СВЦЭМ!$F$39:$F$782,СВЦЭМ!$A$39:$A$782,$A204,СВЦЭМ!$B$39:$B$782,F$190)+'СЕТ СН'!$F$12</f>
        <v>157.14883266999999</v>
      </c>
      <c r="G204" s="36">
        <f>SUMIFS(СВЦЭМ!$F$39:$F$782,СВЦЭМ!$A$39:$A$782,$A204,СВЦЭМ!$B$39:$B$782,G$190)+'СЕТ СН'!$F$12</f>
        <v>157.64665661999999</v>
      </c>
      <c r="H204" s="36">
        <f>SUMIFS(СВЦЭМ!$F$39:$F$782,СВЦЭМ!$A$39:$A$782,$A204,СВЦЭМ!$B$39:$B$782,H$190)+'СЕТ СН'!$F$12</f>
        <v>156.55317768</v>
      </c>
      <c r="I204" s="36">
        <f>SUMIFS(СВЦЭМ!$F$39:$F$782,СВЦЭМ!$A$39:$A$782,$A204,СВЦЭМ!$B$39:$B$782,I$190)+'СЕТ СН'!$F$12</f>
        <v>145.58905129999999</v>
      </c>
      <c r="J204" s="36">
        <f>SUMIFS(СВЦЭМ!$F$39:$F$782,СВЦЭМ!$A$39:$A$782,$A204,СВЦЭМ!$B$39:$B$782,J$190)+'СЕТ СН'!$F$12</f>
        <v>131.58622445</v>
      </c>
      <c r="K204" s="36">
        <f>SUMIFS(СВЦЭМ!$F$39:$F$782,СВЦЭМ!$A$39:$A$782,$A204,СВЦЭМ!$B$39:$B$782,K$190)+'СЕТ СН'!$F$12</f>
        <v>129.31729189000001</v>
      </c>
      <c r="L204" s="36">
        <f>SUMIFS(СВЦЭМ!$F$39:$F$782,СВЦЭМ!$A$39:$A$782,$A204,СВЦЭМ!$B$39:$B$782,L$190)+'СЕТ СН'!$F$12</f>
        <v>133.07297641</v>
      </c>
      <c r="M204" s="36">
        <f>SUMIFS(СВЦЭМ!$F$39:$F$782,СВЦЭМ!$A$39:$A$782,$A204,СВЦЭМ!$B$39:$B$782,M$190)+'СЕТ СН'!$F$12</f>
        <v>132.46968347000001</v>
      </c>
      <c r="N204" s="36">
        <f>SUMIFS(СВЦЭМ!$F$39:$F$782,СВЦЭМ!$A$39:$A$782,$A204,СВЦЭМ!$B$39:$B$782,N$190)+'СЕТ СН'!$F$12</f>
        <v>149.02761473999999</v>
      </c>
      <c r="O204" s="36">
        <f>SUMIFS(СВЦЭМ!$F$39:$F$782,СВЦЭМ!$A$39:$A$782,$A204,СВЦЭМ!$B$39:$B$782,O$190)+'СЕТ СН'!$F$12</f>
        <v>153.91036725000001</v>
      </c>
      <c r="P204" s="36">
        <f>SUMIFS(СВЦЭМ!$F$39:$F$782,СВЦЭМ!$A$39:$A$782,$A204,СВЦЭМ!$B$39:$B$782,P$190)+'СЕТ СН'!$F$12</f>
        <v>151.88650016</v>
      </c>
      <c r="Q204" s="36">
        <f>SUMIFS(СВЦЭМ!$F$39:$F$782,СВЦЭМ!$A$39:$A$782,$A204,СВЦЭМ!$B$39:$B$782,Q$190)+'СЕТ СН'!$F$12</f>
        <v>150.46376179999999</v>
      </c>
      <c r="R204" s="36">
        <f>SUMIFS(СВЦЭМ!$F$39:$F$782,СВЦЭМ!$A$39:$A$782,$A204,СВЦЭМ!$B$39:$B$782,R$190)+'СЕТ СН'!$F$12</f>
        <v>144.06097188000001</v>
      </c>
      <c r="S204" s="36">
        <f>SUMIFS(СВЦЭМ!$F$39:$F$782,СВЦЭМ!$A$39:$A$782,$A204,СВЦЭМ!$B$39:$B$782,S$190)+'СЕТ СН'!$F$12</f>
        <v>127.18023753999999</v>
      </c>
      <c r="T204" s="36">
        <f>SUMIFS(СВЦЭМ!$F$39:$F$782,СВЦЭМ!$A$39:$A$782,$A204,СВЦЭМ!$B$39:$B$782,T$190)+'СЕТ СН'!$F$12</f>
        <v>133.30888719999999</v>
      </c>
      <c r="U204" s="36">
        <f>SUMIFS(СВЦЭМ!$F$39:$F$782,СВЦЭМ!$A$39:$A$782,$A204,СВЦЭМ!$B$39:$B$782,U$190)+'СЕТ СН'!$F$12</f>
        <v>135.0765485</v>
      </c>
      <c r="V204" s="36">
        <f>SUMIFS(СВЦЭМ!$F$39:$F$782,СВЦЭМ!$A$39:$A$782,$A204,СВЦЭМ!$B$39:$B$782,V$190)+'СЕТ СН'!$F$12</f>
        <v>127.46264162</v>
      </c>
      <c r="W204" s="36">
        <f>SUMIFS(СВЦЭМ!$F$39:$F$782,СВЦЭМ!$A$39:$A$782,$A204,СВЦЭМ!$B$39:$B$782,W$190)+'СЕТ СН'!$F$12</f>
        <v>118.4479845</v>
      </c>
      <c r="X204" s="36">
        <f>SUMIFS(СВЦЭМ!$F$39:$F$782,СВЦЭМ!$A$39:$A$782,$A204,СВЦЭМ!$B$39:$B$782,X$190)+'СЕТ СН'!$F$12</f>
        <v>123.27774051</v>
      </c>
      <c r="Y204" s="36">
        <f>SUMIFS(СВЦЭМ!$F$39:$F$782,СВЦЭМ!$A$39:$A$782,$A204,СВЦЭМ!$B$39:$B$782,Y$190)+'СЕТ СН'!$F$12</f>
        <v>128.28339689000001</v>
      </c>
    </row>
    <row r="205" spans="1:25" ht="15.75" x14ac:dyDescent="0.2">
      <c r="A205" s="35">
        <f t="shared" si="5"/>
        <v>44362</v>
      </c>
      <c r="B205" s="36">
        <f>SUMIFS(СВЦЭМ!$F$39:$F$782,СВЦЭМ!$A$39:$A$782,$A205,СВЦЭМ!$B$39:$B$782,B$190)+'СЕТ СН'!$F$12</f>
        <v>130.47494958999999</v>
      </c>
      <c r="C205" s="36">
        <f>SUMIFS(СВЦЭМ!$F$39:$F$782,СВЦЭМ!$A$39:$A$782,$A205,СВЦЭМ!$B$39:$B$782,C$190)+'СЕТ СН'!$F$12</f>
        <v>149.47408820999999</v>
      </c>
      <c r="D205" s="36">
        <f>SUMIFS(СВЦЭМ!$F$39:$F$782,СВЦЭМ!$A$39:$A$782,$A205,СВЦЭМ!$B$39:$B$782,D$190)+'СЕТ СН'!$F$12</f>
        <v>155.99206097999999</v>
      </c>
      <c r="E205" s="36">
        <f>SUMIFS(СВЦЭМ!$F$39:$F$782,СВЦЭМ!$A$39:$A$782,$A205,СВЦЭМ!$B$39:$B$782,E$190)+'СЕТ СН'!$F$12</f>
        <v>158.23006000999999</v>
      </c>
      <c r="F205" s="36">
        <f>SUMIFS(СВЦЭМ!$F$39:$F$782,СВЦЭМ!$A$39:$A$782,$A205,СВЦЭМ!$B$39:$B$782,F$190)+'СЕТ СН'!$F$12</f>
        <v>154.63790917</v>
      </c>
      <c r="G205" s="36">
        <f>SUMIFS(СВЦЭМ!$F$39:$F$782,СВЦЭМ!$A$39:$A$782,$A205,СВЦЭМ!$B$39:$B$782,G$190)+'СЕТ СН'!$F$12</f>
        <v>154.01231501999999</v>
      </c>
      <c r="H205" s="36">
        <f>SUMIFS(СВЦЭМ!$F$39:$F$782,СВЦЭМ!$A$39:$A$782,$A205,СВЦЭМ!$B$39:$B$782,H$190)+'СЕТ СН'!$F$12</f>
        <v>155.93020489</v>
      </c>
      <c r="I205" s="36">
        <f>SUMIFS(СВЦЭМ!$F$39:$F$782,СВЦЭМ!$A$39:$A$782,$A205,СВЦЭМ!$B$39:$B$782,I$190)+'СЕТ СН'!$F$12</f>
        <v>136.03088550000001</v>
      </c>
      <c r="J205" s="36">
        <f>SUMIFS(СВЦЭМ!$F$39:$F$782,СВЦЭМ!$A$39:$A$782,$A205,СВЦЭМ!$B$39:$B$782,J$190)+'СЕТ СН'!$F$12</f>
        <v>128.13329290999999</v>
      </c>
      <c r="K205" s="36">
        <f>SUMIFS(СВЦЭМ!$F$39:$F$782,СВЦЭМ!$A$39:$A$782,$A205,СВЦЭМ!$B$39:$B$782,K$190)+'СЕТ СН'!$F$12</f>
        <v>124.21914694</v>
      </c>
      <c r="L205" s="36">
        <f>SUMIFS(СВЦЭМ!$F$39:$F$782,СВЦЭМ!$A$39:$A$782,$A205,СВЦЭМ!$B$39:$B$782,L$190)+'СЕТ СН'!$F$12</f>
        <v>121.88807217999999</v>
      </c>
      <c r="M205" s="36">
        <f>SUMIFS(СВЦЭМ!$F$39:$F$782,СВЦЭМ!$A$39:$A$782,$A205,СВЦЭМ!$B$39:$B$782,M$190)+'СЕТ СН'!$F$12</f>
        <v>135.40184042000001</v>
      </c>
      <c r="N205" s="36">
        <f>SUMIFS(СВЦЭМ!$F$39:$F$782,СВЦЭМ!$A$39:$A$782,$A205,СВЦЭМ!$B$39:$B$782,N$190)+'СЕТ СН'!$F$12</f>
        <v>145.70652103</v>
      </c>
      <c r="O205" s="36">
        <f>SUMIFS(СВЦЭМ!$F$39:$F$782,СВЦЭМ!$A$39:$A$782,$A205,СВЦЭМ!$B$39:$B$782,O$190)+'СЕТ СН'!$F$12</f>
        <v>156.11703195000001</v>
      </c>
      <c r="P205" s="36">
        <f>SUMIFS(СВЦЭМ!$F$39:$F$782,СВЦЭМ!$A$39:$A$782,$A205,СВЦЭМ!$B$39:$B$782,P$190)+'СЕТ СН'!$F$12</f>
        <v>156.51182435999999</v>
      </c>
      <c r="Q205" s="36">
        <f>SUMIFS(СВЦЭМ!$F$39:$F$782,СВЦЭМ!$A$39:$A$782,$A205,СВЦЭМ!$B$39:$B$782,Q$190)+'СЕТ СН'!$F$12</f>
        <v>158.43570305</v>
      </c>
      <c r="R205" s="36">
        <f>SUMIFS(СВЦЭМ!$F$39:$F$782,СВЦЭМ!$A$39:$A$782,$A205,СВЦЭМ!$B$39:$B$782,R$190)+'СЕТ СН'!$F$12</f>
        <v>150.68805588999999</v>
      </c>
      <c r="S205" s="36">
        <f>SUMIFS(СВЦЭМ!$F$39:$F$782,СВЦЭМ!$A$39:$A$782,$A205,СВЦЭМ!$B$39:$B$782,S$190)+'СЕТ СН'!$F$12</f>
        <v>136.90748783999999</v>
      </c>
      <c r="T205" s="36">
        <f>SUMIFS(СВЦЭМ!$F$39:$F$782,СВЦЭМ!$A$39:$A$782,$A205,СВЦЭМ!$B$39:$B$782,T$190)+'СЕТ СН'!$F$12</f>
        <v>124.80490201000001</v>
      </c>
      <c r="U205" s="36">
        <f>SUMIFS(СВЦЭМ!$F$39:$F$782,СВЦЭМ!$A$39:$A$782,$A205,СВЦЭМ!$B$39:$B$782,U$190)+'СЕТ СН'!$F$12</f>
        <v>123.48514624000001</v>
      </c>
      <c r="V205" s="36">
        <f>SUMIFS(СВЦЭМ!$F$39:$F$782,СВЦЭМ!$A$39:$A$782,$A205,СВЦЭМ!$B$39:$B$782,V$190)+'СЕТ СН'!$F$12</f>
        <v>114.67680719000001</v>
      </c>
      <c r="W205" s="36">
        <f>SUMIFS(СВЦЭМ!$F$39:$F$782,СВЦЭМ!$A$39:$A$782,$A205,СВЦЭМ!$B$39:$B$782,W$190)+'СЕТ СН'!$F$12</f>
        <v>112.25768112</v>
      </c>
      <c r="X205" s="36">
        <f>SUMIFS(СВЦЭМ!$F$39:$F$782,СВЦЭМ!$A$39:$A$782,$A205,СВЦЭМ!$B$39:$B$782,X$190)+'СЕТ СН'!$F$12</f>
        <v>116.58244988</v>
      </c>
      <c r="Y205" s="36">
        <f>SUMIFS(СВЦЭМ!$F$39:$F$782,СВЦЭМ!$A$39:$A$782,$A205,СВЦЭМ!$B$39:$B$782,Y$190)+'СЕТ СН'!$F$12</f>
        <v>120.23928633</v>
      </c>
    </row>
    <row r="206" spans="1:25" ht="15.75" x14ac:dyDescent="0.2">
      <c r="A206" s="35">
        <f t="shared" si="5"/>
        <v>44363</v>
      </c>
      <c r="B206" s="36">
        <f>SUMIFS(СВЦЭМ!$F$39:$F$782,СВЦЭМ!$A$39:$A$782,$A206,СВЦЭМ!$B$39:$B$782,B$190)+'СЕТ СН'!$F$12</f>
        <v>126.17759843</v>
      </c>
      <c r="C206" s="36">
        <f>SUMIFS(СВЦЭМ!$F$39:$F$782,СВЦЭМ!$A$39:$A$782,$A206,СВЦЭМ!$B$39:$B$782,C$190)+'СЕТ СН'!$F$12</f>
        <v>147.02701905000001</v>
      </c>
      <c r="D206" s="36">
        <f>SUMIFS(СВЦЭМ!$F$39:$F$782,СВЦЭМ!$A$39:$A$782,$A206,СВЦЭМ!$B$39:$B$782,D$190)+'СЕТ СН'!$F$12</f>
        <v>153.52376305000001</v>
      </c>
      <c r="E206" s="36">
        <f>SUMIFS(СВЦЭМ!$F$39:$F$782,СВЦЭМ!$A$39:$A$782,$A206,СВЦЭМ!$B$39:$B$782,E$190)+'СЕТ СН'!$F$12</f>
        <v>152.19709581999999</v>
      </c>
      <c r="F206" s="36">
        <f>SUMIFS(СВЦЭМ!$F$39:$F$782,СВЦЭМ!$A$39:$A$782,$A206,СВЦЭМ!$B$39:$B$782,F$190)+'СЕТ СН'!$F$12</f>
        <v>150.7144869</v>
      </c>
      <c r="G206" s="36">
        <f>SUMIFS(СВЦЭМ!$F$39:$F$782,СВЦЭМ!$A$39:$A$782,$A206,СВЦЭМ!$B$39:$B$782,G$190)+'СЕТ СН'!$F$12</f>
        <v>153.67971446999999</v>
      </c>
      <c r="H206" s="36">
        <f>SUMIFS(СВЦЭМ!$F$39:$F$782,СВЦЭМ!$A$39:$A$782,$A206,СВЦЭМ!$B$39:$B$782,H$190)+'СЕТ СН'!$F$12</f>
        <v>151.63089256999999</v>
      </c>
      <c r="I206" s="36">
        <f>SUMIFS(СВЦЭМ!$F$39:$F$782,СВЦЭМ!$A$39:$A$782,$A206,СВЦЭМ!$B$39:$B$782,I$190)+'СЕТ СН'!$F$12</f>
        <v>138.18299852000001</v>
      </c>
      <c r="J206" s="36">
        <f>SUMIFS(СВЦЭМ!$F$39:$F$782,СВЦЭМ!$A$39:$A$782,$A206,СВЦЭМ!$B$39:$B$782,J$190)+'СЕТ СН'!$F$12</f>
        <v>126.88321358</v>
      </c>
      <c r="K206" s="36">
        <f>SUMIFS(СВЦЭМ!$F$39:$F$782,СВЦЭМ!$A$39:$A$782,$A206,СВЦЭМ!$B$39:$B$782,K$190)+'СЕТ СН'!$F$12</f>
        <v>120.54235953</v>
      </c>
      <c r="L206" s="36">
        <f>SUMIFS(СВЦЭМ!$F$39:$F$782,СВЦЭМ!$A$39:$A$782,$A206,СВЦЭМ!$B$39:$B$782,L$190)+'СЕТ СН'!$F$12</f>
        <v>125.34479723</v>
      </c>
      <c r="M206" s="36">
        <f>SUMIFS(СВЦЭМ!$F$39:$F$782,СВЦЭМ!$A$39:$A$782,$A206,СВЦЭМ!$B$39:$B$782,M$190)+'СЕТ СН'!$F$12</f>
        <v>133.90863833</v>
      </c>
      <c r="N206" s="36">
        <f>SUMIFS(СВЦЭМ!$F$39:$F$782,СВЦЭМ!$A$39:$A$782,$A206,СВЦЭМ!$B$39:$B$782,N$190)+'СЕТ СН'!$F$12</f>
        <v>148.48720448</v>
      </c>
      <c r="O206" s="36">
        <f>SUMIFS(СВЦЭМ!$F$39:$F$782,СВЦЭМ!$A$39:$A$782,$A206,СВЦЭМ!$B$39:$B$782,O$190)+'СЕТ СН'!$F$12</f>
        <v>154.04425941</v>
      </c>
      <c r="P206" s="36">
        <f>SUMIFS(СВЦЭМ!$F$39:$F$782,СВЦЭМ!$A$39:$A$782,$A206,СВЦЭМ!$B$39:$B$782,P$190)+'СЕТ СН'!$F$12</f>
        <v>154.70539101</v>
      </c>
      <c r="Q206" s="36">
        <f>SUMIFS(СВЦЭМ!$F$39:$F$782,СВЦЭМ!$A$39:$A$782,$A206,СВЦЭМ!$B$39:$B$782,Q$190)+'СЕТ СН'!$F$12</f>
        <v>154.98536383999999</v>
      </c>
      <c r="R206" s="36">
        <f>SUMIFS(СВЦЭМ!$F$39:$F$782,СВЦЭМ!$A$39:$A$782,$A206,СВЦЭМ!$B$39:$B$782,R$190)+'СЕТ СН'!$F$12</f>
        <v>150.31127602999999</v>
      </c>
      <c r="S206" s="36">
        <f>SUMIFS(СВЦЭМ!$F$39:$F$782,СВЦЭМ!$A$39:$A$782,$A206,СВЦЭМ!$B$39:$B$782,S$190)+'СЕТ СН'!$F$12</f>
        <v>136.64356459999999</v>
      </c>
      <c r="T206" s="36">
        <f>SUMIFS(СВЦЭМ!$F$39:$F$782,СВЦЭМ!$A$39:$A$782,$A206,СВЦЭМ!$B$39:$B$782,T$190)+'СЕТ СН'!$F$12</f>
        <v>124.33011372</v>
      </c>
      <c r="U206" s="36">
        <f>SUMIFS(СВЦЭМ!$F$39:$F$782,СВЦЭМ!$A$39:$A$782,$A206,СВЦЭМ!$B$39:$B$782,U$190)+'СЕТ СН'!$F$12</f>
        <v>119.57559773</v>
      </c>
      <c r="V206" s="36">
        <f>SUMIFS(СВЦЭМ!$F$39:$F$782,СВЦЭМ!$A$39:$A$782,$A206,СВЦЭМ!$B$39:$B$782,V$190)+'СЕТ СН'!$F$12</f>
        <v>114.47924811</v>
      </c>
      <c r="W206" s="36">
        <f>SUMIFS(СВЦЭМ!$F$39:$F$782,СВЦЭМ!$A$39:$A$782,$A206,СВЦЭМ!$B$39:$B$782,W$190)+'СЕТ СН'!$F$12</f>
        <v>110.25274691</v>
      </c>
      <c r="X206" s="36">
        <f>SUMIFS(СВЦЭМ!$F$39:$F$782,СВЦЭМ!$A$39:$A$782,$A206,СВЦЭМ!$B$39:$B$782,X$190)+'СЕТ СН'!$F$12</f>
        <v>112.31930891</v>
      </c>
      <c r="Y206" s="36">
        <f>SUMIFS(СВЦЭМ!$F$39:$F$782,СВЦЭМ!$A$39:$A$782,$A206,СВЦЭМ!$B$39:$B$782,Y$190)+'СЕТ СН'!$F$12</f>
        <v>117.4162329</v>
      </c>
    </row>
    <row r="207" spans="1:25" ht="15.75" x14ac:dyDescent="0.2">
      <c r="A207" s="35">
        <f t="shared" si="5"/>
        <v>44364</v>
      </c>
      <c r="B207" s="36">
        <f>SUMIFS(СВЦЭМ!$F$39:$F$782,СВЦЭМ!$A$39:$A$782,$A207,СВЦЭМ!$B$39:$B$782,B$190)+'СЕТ СН'!$F$12</f>
        <v>133.98735166</v>
      </c>
      <c r="C207" s="36">
        <f>SUMIFS(СВЦЭМ!$F$39:$F$782,СВЦЭМ!$A$39:$A$782,$A207,СВЦЭМ!$B$39:$B$782,C$190)+'СЕТ СН'!$F$12</f>
        <v>155.71598535999999</v>
      </c>
      <c r="D207" s="36">
        <f>SUMIFS(СВЦЭМ!$F$39:$F$782,СВЦЭМ!$A$39:$A$782,$A207,СВЦЭМ!$B$39:$B$782,D$190)+'СЕТ СН'!$F$12</f>
        <v>159.10942521999999</v>
      </c>
      <c r="E207" s="36">
        <f>SUMIFS(СВЦЭМ!$F$39:$F$782,СВЦЭМ!$A$39:$A$782,$A207,СВЦЭМ!$B$39:$B$782,E$190)+'СЕТ СН'!$F$12</f>
        <v>157.82305052000001</v>
      </c>
      <c r="F207" s="36">
        <f>SUMIFS(СВЦЭМ!$F$39:$F$782,СВЦЭМ!$A$39:$A$782,$A207,СВЦЭМ!$B$39:$B$782,F$190)+'СЕТ СН'!$F$12</f>
        <v>155.92577284000001</v>
      </c>
      <c r="G207" s="36">
        <f>SUMIFS(СВЦЭМ!$F$39:$F$782,СВЦЭМ!$A$39:$A$782,$A207,СВЦЭМ!$B$39:$B$782,G$190)+'СЕТ СН'!$F$12</f>
        <v>158.51559759</v>
      </c>
      <c r="H207" s="36">
        <f>SUMIFS(СВЦЭМ!$F$39:$F$782,СВЦЭМ!$A$39:$A$782,$A207,СВЦЭМ!$B$39:$B$782,H$190)+'СЕТ СН'!$F$12</f>
        <v>165.14647514999999</v>
      </c>
      <c r="I207" s="36">
        <f>SUMIFS(СВЦЭМ!$F$39:$F$782,СВЦЭМ!$A$39:$A$782,$A207,СВЦЭМ!$B$39:$B$782,I$190)+'СЕТ СН'!$F$12</f>
        <v>144.52863145000001</v>
      </c>
      <c r="J207" s="36">
        <f>SUMIFS(СВЦЭМ!$F$39:$F$782,СВЦЭМ!$A$39:$A$782,$A207,СВЦЭМ!$B$39:$B$782,J$190)+'СЕТ СН'!$F$12</f>
        <v>138.18764576000001</v>
      </c>
      <c r="K207" s="36">
        <f>SUMIFS(СВЦЭМ!$F$39:$F$782,СВЦЭМ!$A$39:$A$782,$A207,СВЦЭМ!$B$39:$B$782,K$190)+'СЕТ СН'!$F$12</f>
        <v>134.80445164</v>
      </c>
      <c r="L207" s="36">
        <f>SUMIFS(СВЦЭМ!$F$39:$F$782,СВЦЭМ!$A$39:$A$782,$A207,СВЦЭМ!$B$39:$B$782,L$190)+'СЕТ СН'!$F$12</f>
        <v>133.38844438000001</v>
      </c>
      <c r="M207" s="36">
        <f>SUMIFS(СВЦЭМ!$F$39:$F$782,СВЦЭМ!$A$39:$A$782,$A207,СВЦЭМ!$B$39:$B$782,M$190)+'СЕТ СН'!$F$12</f>
        <v>143.84266914</v>
      </c>
      <c r="N207" s="36">
        <f>SUMIFS(СВЦЭМ!$F$39:$F$782,СВЦЭМ!$A$39:$A$782,$A207,СВЦЭМ!$B$39:$B$782,N$190)+'СЕТ СН'!$F$12</f>
        <v>156.38659733</v>
      </c>
      <c r="O207" s="36">
        <f>SUMIFS(СВЦЭМ!$F$39:$F$782,СВЦЭМ!$A$39:$A$782,$A207,СВЦЭМ!$B$39:$B$782,O$190)+'СЕТ СН'!$F$12</f>
        <v>156.82852814</v>
      </c>
      <c r="P207" s="36">
        <f>SUMIFS(СВЦЭМ!$F$39:$F$782,СВЦЭМ!$A$39:$A$782,$A207,СВЦЭМ!$B$39:$B$782,P$190)+'СЕТ СН'!$F$12</f>
        <v>163.32290677</v>
      </c>
      <c r="Q207" s="36">
        <f>SUMIFS(СВЦЭМ!$F$39:$F$782,СВЦЭМ!$A$39:$A$782,$A207,СВЦЭМ!$B$39:$B$782,Q$190)+'СЕТ СН'!$F$12</f>
        <v>161.80167105000001</v>
      </c>
      <c r="R207" s="36">
        <f>SUMIFS(СВЦЭМ!$F$39:$F$782,СВЦЭМ!$A$39:$A$782,$A207,СВЦЭМ!$B$39:$B$782,R$190)+'СЕТ СН'!$F$12</f>
        <v>159.63326624000001</v>
      </c>
      <c r="S207" s="36">
        <f>SUMIFS(СВЦЭМ!$F$39:$F$782,СВЦЭМ!$A$39:$A$782,$A207,СВЦЭМ!$B$39:$B$782,S$190)+'СЕТ СН'!$F$12</f>
        <v>147.63867474</v>
      </c>
      <c r="T207" s="36">
        <f>SUMIFS(СВЦЭМ!$F$39:$F$782,СВЦЭМ!$A$39:$A$782,$A207,СВЦЭМ!$B$39:$B$782,T$190)+'СЕТ СН'!$F$12</f>
        <v>134.83810671000001</v>
      </c>
      <c r="U207" s="36">
        <f>SUMIFS(СВЦЭМ!$F$39:$F$782,СВЦЭМ!$A$39:$A$782,$A207,СВЦЭМ!$B$39:$B$782,U$190)+'СЕТ СН'!$F$12</f>
        <v>133.81771701</v>
      </c>
      <c r="V207" s="36">
        <f>SUMIFS(СВЦЭМ!$F$39:$F$782,СВЦЭМ!$A$39:$A$782,$A207,СВЦЭМ!$B$39:$B$782,V$190)+'СЕТ СН'!$F$12</f>
        <v>125.50698323</v>
      </c>
      <c r="W207" s="36">
        <f>SUMIFS(СВЦЭМ!$F$39:$F$782,СВЦЭМ!$A$39:$A$782,$A207,СВЦЭМ!$B$39:$B$782,W$190)+'СЕТ СН'!$F$12</f>
        <v>117.26879857</v>
      </c>
      <c r="X207" s="36">
        <f>SUMIFS(СВЦЭМ!$F$39:$F$782,СВЦЭМ!$A$39:$A$782,$A207,СВЦЭМ!$B$39:$B$782,X$190)+'СЕТ СН'!$F$12</f>
        <v>124.30308707</v>
      </c>
      <c r="Y207" s="36">
        <f>SUMIFS(СВЦЭМ!$F$39:$F$782,СВЦЭМ!$A$39:$A$782,$A207,СВЦЭМ!$B$39:$B$782,Y$190)+'СЕТ СН'!$F$12</f>
        <v>125.54279495</v>
      </c>
    </row>
    <row r="208" spans="1:25" ht="15.75" x14ac:dyDescent="0.2">
      <c r="A208" s="35">
        <f t="shared" si="5"/>
        <v>44365</v>
      </c>
      <c r="B208" s="36">
        <f>SUMIFS(СВЦЭМ!$F$39:$F$782,СВЦЭМ!$A$39:$A$782,$A208,СВЦЭМ!$B$39:$B$782,B$190)+'СЕТ СН'!$F$12</f>
        <v>135.84385939000001</v>
      </c>
      <c r="C208" s="36">
        <f>SUMIFS(СВЦЭМ!$F$39:$F$782,СВЦЭМ!$A$39:$A$782,$A208,СВЦЭМ!$B$39:$B$782,C$190)+'СЕТ СН'!$F$12</f>
        <v>153.16453557</v>
      </c>
      <c r="D208" s="36">
        <f>SUMIFS(СВЦЭМ!$F$39:$F$782,СВЦЭМ!$A$39:$A$782,$A208,СВЦЭМ!$B$39:$B$782,D$190)+'СЕТ СН'!$F$12</f>
        <v>156.97698159000001</v>
      </c>
      <c r="E208" s="36">
        <f>SUMIFS(СВЦЭМ!$F$39:$F$782,СВЦЭМ!$A$39:$A$782,$A208,СВЦЭМ!$B$39:$B$782,E$190)+'СЕТ СН'!$F$12</f>
        <v>154.40765006999999</v>
      </c>
      <c r="F208" s="36">
        <f>SUMIFS(СВЦЭМ!$F$39:$F$782,СВЦЭМ!$A$39:$A$782,$A208,СВЦЭМ!$B$39:$B$782,F$190)+'СЕТ СН'!$F$12</f>
        <v>153.94308520000001</v>
      </c>
      <c r="G208" s="36">
        <f>SUMIFS(СВЦЭМ!$F$39:$F$782,СВЦЭМ!$A$39:$A$782,$A208,СВЦЭМ!$B$39:$B$782,G$190)+'СЕТ СН'!$F$12</f>
        <v>156.82923056999999</v>
      </c>
      <c r="H208" s="36">
        <f>SUMIFS(СВЦЭМ!$F$39:$F$782,СВЦЭМ!$A$39:$A$782,$A208,СВЦЭМ!$B$39:$B$782,H$190)+'СЕТ СН'!$F$12</f>
        <v>165.48808038000001</v>
      </c>
      <c r="I208" s="36">
        <f>SUMIFS(СВЦЭМ!$F$39:$F$782,СВЦЭМ!$A$39:$A$782,$A208,СВЦЭМ!$B$39:$B$782,I$190)+'СЕТ СН'!$F$12</f>
        <v>146.13572651999999</v>
      </c>
      <c r="J208" s="36">
        <f>SUMIFS(СВЦЭМ!$F$39:$F$782,СВЦЭМ!$A$39:$A$782,$A208,СВЦЭМ!$B$39:$B$782,J$190)+'СЕТ СН'!$F$12</f>
        <v>128.90333043000001</v>
      </c>
      <c r="K208" s="36">
        <f>SUMIFS(СВЦЭМ!$F$39:$F$782,СВЦЭМ!$A$39:$A$782,$A208,СВЦЭМ!$B$39:$B$782,K$190)+'СЕТ СН'!$F$12</f>
        <v>130.59305943999999</v>
      </c>
      <c r="L208" s="36">
        <f>SUMIFS(СВЦЭМ!$F$39:$F$782,СВЦЭМ!$A$39:$A$782,$A208,СВЦЭМ!$B$39:$B$782,L$190)+'СЕТ СН'!$F$12</f>
        <v>127.29832965999999</v>
      </c>
      <c r="M208" s="36">
        <f>SUMIFS(СВЦЭМ!$F$39:$F$782,СВЦЭМ!$A$39:$A$782,$A208,СВЦЭМ!$B$39:$B$782,M$190)+'СЕТ СН'!$F$12</f>
        <v>134.67705547</v>
      </c>
      <c r="N208" s="36">
        <f>SUMIFS(СВЦЭМ!$F$39:$F$782,СВЦЭМ!$A$39:$A$782,$A208,СВЦЭМ!$B$39:$B$782,N$190)+'СЕТ СН'!$F$12</f>
        <v>146.25355922</v>
      </c>
      <c r="O208" s="36">
        <f>SUMIFS(СВЦЭМ!$F$39:$F$782,СВЦЭМ!$A$39:$A$782,$A208,СВЦЭМ!$B$39:$B$782,O$190)+'СЕТ СН'!$F$12</f>
        <v>160.62357693000001</v>
      </c>
      <c r="P208" s="36">
        <f>SUMIFS(СВЦЭМ!$F$39:$F$782,СВЦЭМ!$A$39:$A$782,$A208,СВЦЭМ!$B$39:$B$782,P$190)+'СЕТ СН'!$F$12</f>
        <v>165.02733519</v>
      </c>
      <c r="Q208" s="36">
        <f>SUMIFS(СВЦЭМ!$F$39:$F$782,СВЦЭМ!$A$39:$A$782,$A208,СВЦЭМ!$B$39:$B$782,Q$190)+'СЕТ СН'!$F$12</f>
        <v>164.14699418000001</v>
      </c>
      <c r="R208" s="36">
        <f>SUMIFS(СВЦЭМ!$F$39:$F$782,СВЦЭМ!$A$39:$A$782,$A208,СВЦЭМ!$B$39:$B$782,R$190)+'СЕТ СН'!$F$12</f>
        <v>151.978092</v>
      </c>
      <c r="S208" s="36">
        <f>SUMIFS(СВЦЭМ!$F$39:$F$782,СВЦЭМ!$A$39:$A$782,$A208,СВЦЭМ!$B$39:$B$782,S$190)+'СЕТ СН'!$F$12</f>
        <v>137.21439925999999</v>
      </c>
      <c r="T208" s="36">
        <f>SUMIFS(СВЦЭМ!$F$39:$F$782,СВЦЭМ!$A$39:$A$782,$A208,СВЦЭМ!$B$39:$B$782,T$190)+'СЕТ СН'!$F$12</f>
        <v>128.32486322</v>
      </c>
      <c r="U208" s="36">
        <f>SUMIFS(СВЦЭМ!$F$39:$F$782,СВЦЭМ!$A$39:$A$782,$A208,СВЦЭМ!$B$39:$B$782,U$190)+'СЕТ СН'!$F$12</f>
        <v>128.29590549</v>
      </c>
      <c r="V208" s="36">
        <f>SUMIFS(СВЦЭМ!$F$39:$F$782,СВЦЭМ!$A$39:$A$782,$A208,СВЦЭМ!$B$39:$B$782,V$190)+'СЕТ СН'!$F$12</f>
        <v>128.18091795000001</v>
      </c>
      <c r="W208" s="36">
        <f>SUMIFS(СВЦЭМ!$F$39:$F$782,СВЦЭМ!$A$39:$A$782,$A208,СВЦЭМ!$B$39:$B$782,W$190)+'СЕТ СН'!$F$12</f>
        <v>129.86728013999999</v>
      </c>
      <c r="X208" s="36">
        <f>SUMIFS(СВЦЭМ!$F$39:$F$782,СВЦЭМ!$A$39:$A$782,$A208,СВЦЭМ!$B$39:$B$782,X$190)+'СЕТ СН'!$F$12</f>
        <v>128.23047969000001</v>
      </c>
      <c r="Y208" s="36">
        <f>SUMIFS(СВЦЭМ!$F$39:$F$782,СВЦЭМ!$A$39:$A$782,$A208,СВЦЭМ!$B$39:$B$782,Y$190)+'СЕТ СН'!$F$12</f>
        <v>130.08266578000001</v>
      </c>
    </row>
    <row r="209" spans="1:25" ht="15.75" x14ac:dyDescent="0.2">
      <c r="A209" s="35">
        <f t="shared" si="5"/>
        <v>44366</v>
      </c>
      <c r="B209" s="36">
        <f>SUMIFS(СВЦЭМ!$F$39:$F$782,СВЦЭМ!$A$39:$A$782,$A209,СВЦЭМ!$B$39:$B$782,B$190)+'СЕТ СН'!$F$12</f>
        <v>104.74602517</v>
      </c>
      <c r="C209" s="36">
        <f>SUMIFS(СВЦЭМ!$F$39:$F$782,СВЦЭМ!$A$39:$A$782,$A209,СВЦЭМ!$B$39:$B$782,C$190)+'СЕТ СН'!$F$12</f>
        <v>120.37300325</v>
      </c>
      <c r="D209" s="36">
        <f>SUMIFS(СВЦЭМ!$F$39:$F$782,СВЦЭМ!$A$39:$A$782,$A209,СВЦЭМ!$B$39:$B$782,D$190)+'СЕТ СН'!$F$12</f>
        <v>135.26157208000001</v>
      </c>
      <c r="E209" s="36">
        <f>SUMIFS(СВЦЭМ!$F$39:$F$782,СВЦЭМ!$A$39:$A$782,$A209,СВЦЭМ!$B$39:$B$782,E$190)+'СЕТ СН'!$F$12</f>
        <v>138.09945714</v>
      </c>
      <c r="F209" s="36">
        <f>SUMIFS(СВЦЭМ!$F$39:$F$782,СВЦЭМ!$A$39:$A$782,$A209,СВЦЭМ!$B$39:$B$782,F$190)+'СЕТ СН'!$F$12</f>
        <v>138.72553959999999</v>
      </c>
      <c r="G209" s="36">
        <f>SUMIFS(СВЦЭМ!$F$39:$F$782,СВЦЭМ!$A$39:$A$782,$A209,СВЦЭМ!$B$39:$B$782,G$190)+'СЕТ СН'!$F$12</f>
        <v>137.21912316999999</v>
      </c>
      <c r="H209" s="36">
        <f>SUMIFS(СВЦЭМ!$F$39:$F$782,СВЦЭМ!$A$39:$A$782,$A209,СВЦЭМ!$B$39:$B$782,H$190)+'СЕТ СН'!$F$12</f>
        <v>132.71924325000001</v>
      </c>
      <c r="I209" s="36">
        <f>SUMIFS(СВЦЭМ!$F$39:$F$782,СВЦЭМ!$A$39:$A$782,$A209,СВЦЭМ!$B$39:$B$782,I$190)+'СЕТ СН'!$F$12</f>
        <v>116.14074991</v>
      </c>
      <c r="J209" s="36">
        <f>SUMIFS(СВЦЭМ!$F$39:$F$782,СВЦЭМ!$A$39:$A$782,$A209,СВЦЭМ!$B$39:$B$782,J$190)+'СЕТ СН'!$F$12</f>
        <v>99.617979539999993</v>
      </c>
      <c r="K209" s="36">
        <f>SUMIFS(СВЦЭМ!$F$39:$F$782,СВЦЭМ!$A$39:$A$782,$A209,СВЦЭМ!$B$39:$B$782,K$190)+'СЕТ СН'!$F$12</f>
        <v>100.67155611</v>
      </c>
      <c r="L209" s="36">
        <f>SUMIFS(СВЦЭМ!$F$39:$F$782,СВЦЭМ!$A$39:$A$782,$A209,СВЦЭМ!$B$39:$B$782,L$190)+'СЕТ СН'!$F$12</f>
        <v>106.74844143</v>
      </c>
      <c r="M209" s="36">
        <f>SUMIFS(СВЦЭМ!$F$39:$F$782,СВЦЭМ!$A$39:$A$782,$A209,СВЦЭМ!$B$39:$B$782,M$190)+'СЕТ СН'!$F$12</f>
        <v>105.72581950999999</v>
      </c>
      <c r="N209" s="36">
        <f>SUMIFS(СВЦЭМ!$F$39:$F$782,СВЦЭМ!$A$39:$A$782,$A209,СВЦЭМ!$B$39:$B$782,N$190)+'СЕТ СН'!$F$12</f>
        <v>115.38077509</v>
      </c>
      <c r="O209" s="36">
        <f>SUMIFS(СВЦЭМ!$F$39:$F$782,СВЦЭМ!$A$39:$A$782,$A209,СВЦЭМ!$B$39:$B$782,O$190)+'СЕТ СН'!$F$12</f>
        <v>125.78063704</v>
      </c>
      <c r="P209" s="36">
        <f>SUMIFS(СВЦЭМ!$F$39:$F$782,СВЦЭМ!$A$39:$A$782,$A209,СВЦЭМ!$B$39:$B$782,P$190)+'СЕТ СН'!$F$12</f>
        <v>128.35125822000001</v>
      </c>
      <c r="Q209" s="36">
        <f>SUMIFS(СВЦЭМ!$F$39:$F$782,СВЦЭМ!$A$39:$A$782,$A209,СВЦЭМ!$B$39:$B$782,Q$190)+'СЕТ СН'!$F$12</f>
        <v>128.84828166</v>
      </c>
      <c r="R209" s="36">
        <f>SUMIFS(СВЦЭМ!$F$39:$F$782,СВЦЭМ!$A$39:$A$782,$A209,СВЦЭМ!$B$39:$B$782,R$190)+'СЕТ СН'!$F$12</f>
        <v>119.80949751</v>
      </c>
      <c r="S209" s="36">
        <f>SUMIFS(СВЦЭМ!$F$39:$F$782,СВЦЭМ!$A$39:$A$782,$A209,СВЦЭМ!$B$39:$B$782,S$190)+'СЕТ СН'!$F$12</f>
        <v>108.44065145</v>
      </c>
      <c r="T209" s="36">
        <f>SUMIFS(СВЦЭМ!$F$39:$F$782,СВЦЭМ!$A$39:$A$782,$A209,СВЦЭМ!$B$39:$B$782,T$190)+'СЕТ СН'!$F$12</f>
        <v>100.8748291</v>
      </c>
      <c r="U209" s="36">
        <f>SUMIFS(СВЦЭМ!$F$39:$F$782,СВЦЭМ!$A$39:$A$782,$A209,СВЦЭМ!$B$39:$B$782,U$190)+'СЕТ СН'!$F$12</f>
        <v>98.603410089999997</v>
      </c>
      <c r="V209" s="36">
        <f>SUMIFS(СВЦЭМ!$F$39:$F$782,СВЦЭМ!$A$39:$A$782,$A209,СВЦЭМ!$B$39:$B$782,V$190)+'СЕТ СН'!$F$12</f>
        <v>98.341369150000006</v>
      </c>
      <c r="W209" s="36">
        <f>SUMIFS(СВЦЭМ!$F$39:$F$782,СВЦЭМ!$A$39:$A$782,$A209,СВЦЭМ!$B$39:$B$782,W$190)+'СЕТ СН'!$F$12</f>
        <v>99.859145139999995</v>
      </c>
      <c r="X209" s="36">
        <f>SUMIFS(СВЦЭМ!$F$39:$F$782,СВЦЭМ!$A$39:$A$782,$A209,СВЦЭМ!$B$39:$B$782,X$190)+'СЕТ СН'!$F$12</f>
        <v>98.540054940000005</v>
      </c>
      <c r="Y209" s="36">
        <f>SUMIFS(СВЦЭМ!$F$39:$F$782,СВЦЭМ!$A$39:$A$782,$A209,СВЦЭМ!$B$39:$B$782,Y$190)+'СЕТ СН'!$F$12</f>
        <v>102.45582999</v>
      </c>
    </row>
    <row r="210" spans="1:25" ht="15.75" x14ac:dyDescent="0.2">
      <c r="A210" s="35">
        <f t="shared" si="5"/>
        <v>44367</v>
      </c>
      <c r="B210" s="36">
        <f>SUMIFS(СВЦЭМ!$F$39:$F$782,СВЦЭМ!$A$39:$A$782,$A210,СВЦЭМ!$B$39:$B$782,B$190)+'СЕТ СН'!$F$12</f>
        <v>115.91163183</v>
      </c>
      <c r="C210" s="36">
        <f>SUMIFS(СВЦЭМ!$F$39:$F$782,СВЦЭМ!$A$39:$A$782,$A210,СВЦЭМ!$B$39:$B$782,C$190)+'СЕТ СН'!$F$12</f>
        <v>134.42020638</v>
      </c>
      <c r="D210" s="36">
        <f>SUMIFS(СВЦЭМ!$F$39:$F$782,СВЦЭМ!$A$39:$A$782,$A210,СВЦЭМ!$B$39:$B$782,D$190)+'СЕТ СН'!$F$12</f>
        <v>152.25065287999999</v>
      </c>
      <c r="E210" s="36">
        <f>SUMIFS(СВЦЭМ!$F$39:$F$782,СВЦЭМ!$A$39:$A$782,$A210,СВЦЭМ!$B$39:$B$782,E$190)+'СЕТ СН'!$F$12</f>
        <v>155.94518927999999</v>
      </c>
      <c r="F210" s="36">
        <f>SUMIFS(СВЦЭМ!$F$39:$F$782,СВЦЭМ!$A$39:$A$782,$A210,СВЦЭМ!$B$39:$B$782,F$190)+'СЕТ СН'!$F$12</f>
        <v>156.94847075999999</v>
      </c>
      <c r="G210" s="36">
        <f>SUMIFS(СВЦЭМ!$F$39:$F$782,СВЦЭМ!$A$39:$A$782,$A210,СВЦЭМ!$B$39:$B$782,G$190)+'СЕТ СН'!$F$12</f>
        <v>156.26977042999999</v>
      </c>
      <c r="H210" s="36">
        <f>SUMIFS(СВЦЭМ!$F$39:$F$782,СВЦЭМ!$A$39:$A$782,$A210,СВЦЭМ!$B$39:$B$782,H$190)+'СЕТ СН'!$F$12</f>
        <v>150.66744563</v>
      </c>
      <c r="I210" s="36">
        <f>SUMIFS(СВЦЭМ!$F$39:$F$782,СВЦЭМ!$A$39:$A$782,$A210,СВЦЭМ!$B$39:$B$782,I$190)+'СЕТ СН'!$F$12</f>
        <v>129.57567752</v>
      </c>
      <c r="J210" s="36">
        <f>SUMIFS(СВЦЭМ!$F$39:$F$782,СВЦЭМ!$A$39:$A$782,$A210,СВЦЭМ!$B$39:$B$782,J$190)+'СЕТ СН'!$F$12</f>
        <v>112.37369175000001</v>
      </c>
      <c r="K210" s="36">
        <f>SUMIFS(СВЦЭМ!$F$39:$F$782,СВЦЭМ!$A$39:$A$782,$A210,СВЦЭМ!$B$39:$B$782,K$190)+'СЕТ СН'!$F$12</f>
        <v>105.85918402999999</v>
      </c>
      <c r="L210" s="36">
        <f>SUMIFS(СВЦЭМ!$F$39:$F$782,СВЦЭМ!$A$39:$A$782,$A210,СВЦЭМ!$B$39:$B$782,L$190)+'СЕТ СН'!$F$12</f>
        <v>109.7167018</v>
      </c>
      <c r="M210" s="36">
        <f>SUMIFS(СВЦЭМ!$F$39:$F$782,СВЦЭМ!$A$39:$A$782,$A210,СВЦЭМ!$B$39:$B$782,M$190)+'СЕТ СН'!$F$12</f>
        <v>107.90623324000001</v>
      </c>
      <c r="N210" s="36">
        <f>SUMIFS(СВЦЭМ!$F$39:$F$782,СВЦЭМ!$A$39:$A$782,$A210,СВЦЭМ!$B$39:$B$782,N$190)+'СЕТ СН'!$F$12</f>
        <v>117.13135642</v>
      </c>
      <c r="O210" s="36">
        <f>SUMIFS(СВЦЭМ!$F$39:$F$782,СВЦЭМ!$A$39:$A$782,$A210,СВЦЭМ!$B$39:$B$782,O$190)+'СЕТ СН'!$F$12</f>
        <v>125.24303337000001</v>
      </c>
      <c r="P210" s="36">
        <f>SUMIFS(СВЦЭМ!$F$39:$F$782,СВЦЭМ!$A$39:$A$782,$A210,СВЦЭМ!$B$39:$B$782,P$190)+'СЕТ СН'!$F$12</f>
        <v>127.71660488000001</v>
      </c>
      <c r="Q210" s="36">
        <f>SUMIFS(СВЦЭМ!$F$39:$F$782,СВЦЭМ!$A$39:$A$782,$A210,СВЦЭМ!$B$39:$B$782,Q$190)+'СЕТ СН'!$F$12</f>
        <v>128.67430103999999</v>
      </c>
      <c r="R210" s="36">
        <f>SUMIFS(СВЦЭМ!$F$39:$F$782,СВЦЭМ!$A$39:$A$782,$A210,СВЦЭМ!$B$39:$B$782,R$190)+'СЕТ СН'!$F$12</f>
        <v>123.11213647</v>
      </c>
      <c r="S210" s="36">
        <f>SUMIFS(СВЦЭМ!$F$39:$F$782,СВЦЭМ!$A$39:$A$782,$A210,СВЦЭМ!$B$39:$B$782,S$190)+'СЕТ СН'!$F$12</f>
        <v>112.04566093</v>
      </c>
      <c r="T210" s="36">
        <f>SUMIFS(СВЦЭМ!$F$39:$F$782,СВЦЭМ!$A$39:$A$782,$A210,СВЦЭМ!$B$39:$B$782,T$190)+'СЕТ СН'!$F$12</f>
        <v>106.97132259</v>
      </c>
      <c r="U210" s="36">
        <f>SUMIFS(СВЦЭМ!$F$39:$F$782,СВЦЭМ!$A$39:$A$782,$A210,СВЦЭМ!$B$39:$B$782,U$190)+'СЕТ СН'!$F$12</f>
        <v>99.878070789999995</v>
      </c>
      <c r="V210" s="36">
        <f>SUMIFS(СВЦЭМ!$F$39:$F$782,СВЦЭМ!$A$39:$A$782,$A210,СВЦЭМ!$B$39:$B$782,V$190)+'СЕТ СН'!$F$12</f>
        <v>97.317335040000003</v>
      </c>
      <c r="W210" s="36">
        <f>SUMIFS(СВЦЭМ!$F$39:$F$782,СВЦЭМ!$A$39:$A$782,$A210,СВЦЭМ!$B$39:$B$782,W$190)+'СЕТ СН'!$F$12</f>
        <v>101.32818957000001</v>
      </c>
      <c r="X210" s="36">
        <f>SUMIFS(СВЦЭМ!$F$39:$F$782,СВЦЭМ!$A$39:$A$782,$A210,СВЦЭМ!$B$39:$B$782,X$190)+'СЕТ СН'!$F$12</f>
        <v>97.354936989999999</v>
      </c>
      <c r="Y210" s="36">
        <f>SUMIFS(СВЦЭМ!$F$39:$F$782,СВЦЭМ!$A$39:$A$782,$A210,СВЦЭМ!$B$39:$B$782,Y$190)+'СЕТ СН'!$F$12</f>
        <v>98.898999489999994</v>
      </c>
    </row>
    <row r="211" spans="1:25" ht="15.75" x14ac:dyDescent="0.2">
      <c r="A211" s="35">
        <f t="shared" si="5"/>
        <v>44368</v>
      </c>
      <c r="B211" s="36">
        <f>SUMIFS(СВЦЭМ!$F$39:$F$782,СВЦЭМ!$A$39:$A$782,$A211,СВЦЭМ!$B$39:$B$782,B$190)+'СЕТ СН'!$F$12</f>
        <v>122.10151596999999</v>
      </c>
      <c r="C211" s="36">
        <f>SUMIFS(СВЦЭМ!$F$39:$F$782,СВЦЭМ!$A$39:$A$782,$A211,СВЦЭМ!$B$39:$B$782,C$190)+'СЕТ СН'!$F$12</f>
        <v>139.81367642999999</v>
      </c>
      <c r="D211" s="36">
        <f>SUMIFS(СВЦЭМ!$F$39:$F$782,СВЦЭМ!$A$39:$A$782,$A211,СВЦЭМ!$B$39:$B$782,D$190)+'СЕТ СН'!$F$12</f>
        <v>152.25919400000001</v>
      </c>
      <c r="E211" s="36">
        <f>SUMIFS(СВЦЭМ!$F$39:$F$782,СВЦЭМ!$A$39:$A$782,$A211,СВЦЭМ!$B$39:$B$782,E$190)+'СЕТ СН'!$F$12</f>
        <v>155.32942875000001</v>
      </c>
      <c r="F211" s="36">
        <f>SUMIFS(СВЦЭМ!$F$39:$F$782,СВЦЭМ!$A$39:$A$782,$A211,СВЦЭМ!$B$39:$B$782,F$190)+'СЕТ СН'!$F$12</f>
        <v>155.67796497</v>
      </c>
      <c r="G211" s="36">
        <f>SUMIFS(СВЦЭМ!$F$39:$F$782,СВЦЭМ!$A$39:$A$782,$A211,СВЦЭМ!$B$39:$B$782,G$190)+'СЕТ СН'!$F$12</f>
        <v>155.57694647</v>
      </c>
      <c r="H211" s="36">
        <f>SUMIFS(СВЦЭМ!$F$39:$F$782,СВЦЭМ!$A$39:$A$782,$A211,СВЦЭМ!$B$39:$B$782,H$190)+'СЕТ СН'!$F$12</f>
        <v>144.30473642999999</v>
      </c>
      <c r="I211" s="36">
        <f>SUMIFS(СВЦЭМ!$F$39:$F$782,СВЦЭМ!$A$39:$A$782,$A211,СВЦЭМ!$B$39:$B$782,I$190)+'СЕТ СН'!$F$12</f>
        <v>127.83224561</v>
      </c>
      <c r="J211" s="36">
        <f>SUMIFS(СВЦЭМ!$F$39:$F$782,СВЦЭМ!$A$39:$A$782,$A211,СВЦЭМ!$B$39:$B$782,J$190)+'СЕТ СН'!$F$12</f>
        <v>111.48381790000001</v>
      </c>
      <c r="K211" s="36">
        <f>SUMIFS(СВЦЭМ!$F$39:$F$782,СВЦЭМ!$A$39:$A$782,$A211,СВЦЭМ!$B$39:$B$782,K$190)+'СЕТ СН'!$F$12</f>
        <v>108.80999156999999</v>
      </c>
      <c r="L211" s="36">
        <f>SUMIFS(СВЦЭМ!$F$39:$F$782,СВЦЭМ!$A$39:$A$782,$A211,СВЦЭМ!$B$39:$B$782,L$190)+'СЕТ СН'!$F$12</f>
        <v>111.47320705999999</v>
      </c>
      <c r="M211" s="36">
        <f>SUMIFS(СВЦЭМ!$F$39:$F$782,СВЦЭМ!$A$39:$A$782,$A211,СВЦЭМ!$B$39:$B$782,M$190)+'СЕТ СН'!$F$12</f>
        <v>110.41837504</v>
      </c>
      <c r="N211" s="36">
        <f>SUMIFS(СВЦЭМ!$F$39:$F$782,СВЦЭМ!$A$39:$A$782,$A211,СВЦЭМ!$B$39:$B$782,N$190)+'СЕТ СН'!$F$12</f>
        <v>121.6905474</v>
      </c>
      <c r="O211" s="36">
        <f>SUMIFS(СВЦЭМ!$F$39:$F$782,СВЦЭМ!$A$39:$A$782,$A211,СВЦЭМ!$B$39:$B$782,O$190)+'СЕТ СН'!$F$12</f>
        <v>127.99717808</v>
      </c>
      <c r="P211" s="36">
        <f>SUMIFS(СВЦЭМ!$F$39:$F$782,СВЦЭМ!$A$39:$A$782,$A211,СВЦЭМ!$B$39:$B$782,P$190)+'СЕТ СН'!$F$12</f>
        <v>129.74252233999999</v>
      </c>
      <c r="Q211" s="36">
        <f>SUMIFS(СВЦЭМ!$F$39:$F$782,СВЦЭМ!$A$39:$A$782,$A211,СВЦЭМ!$B$39:$B$782,Q$190)+'СЕТ СН'!$F$12</f>
        <v>130.79391428</v>
      </c>
      <c r="R211" s="36">
        <f>SUMIFS(СВЦЭМ!$F$39:$F$782,СВЦЭМ!$A$39:$A$782,$A211,СВЦЭМ!$B$39:$B$782,R$190)+'СЕТ СН'!$F$12</f>
        <v>124.81392221</v>
      </c>
      <c r="S211" s="36">
        <f>SUMIFS(СВЦЭМ!$F$39:$F$782,СВЦЭМ!$A$39:$A$782,$A211,СВЦЭМ!$B$39:$B$782,S$190)+'СЕТ СН'!$F$12</f>
        <v>124.24135989</v>
      </c>
      <c r="T211" s="36">
        <f>SUMIFS(СВЦЭМ!$F$39:$F$782,СВЦЭМ!$A$39:$A$782,$A211,СВЦЭМ!$B$39:$B$782,T$190)+'СЕТ СН'!$F$12</f>
        <v>131.999123</v>
      </c>
      <c r="U211" s="36">
        <f>SUMIFS(СВЦЭМ!$F$39:$F$782,СВЦЭМ!$A$39:$A$782,$A211,СВЦЭМ!$B$39:$B$782,U$190)+'СЕТ СН'!$F$12</f>
        <v>124.0000356</v>
      </c>
      <c r="V211" s="36">
        <f>SUMIFS(СВЦЭМ!$F$39:$F$782,СВЦЭМ!$A$39:$A$782,$A211,СВЦЭМ!$B$39:$B$782,V$190)+'СЕТ СН'!$F$12</f>
        <v>115.71822881</v>
      </c>
      <c r="W211" s="36">
        <f>SUMIFS(СВЦЭМ!$F$39:$F$782,СВЦЭМ!$A$39:$A$782,$A211,СВЦЭМ!$B$39:$B$782,W$190)+'СЕТ СН'!$F$12</f>
        <v>118.03757582999999</v>
      </c>
      <c r="X211" s="36">
        <f>SUMIFS(СВЦЭМ!$F$39:$F$782,СВЦЭМ!$A$39:$A$782,$A211,СВЦЭМ!$B$39:$B$782,X$190)+'СЕТ СН'!$F$12</f>
        <v>112.51415095</v>
      </c>
      <c r="Y211" s="36">
        <f>SUMIFS(СВЦЭМ!$F$39:$F$782,СВЦЭМ!$A$39:$A$782,$A211,СВЦЭМ!$B$39:$B$782,Y$190)+'СЕТ СН'!$F$12</f>
        <v>105.70716996</v>
      </c>
    </row>
    <row r="212" spans="1:25" ht="15.75" x14ac:dyDescent="0.2">
      <c r="A212" s="35">
        <f t="shared" si="5"/>
        <v>44369</v>
      </c>
      <c r="B212" s="36">
        <f>SUMIFS(СВЦЭМ!$F$39:$F$782,СВЦЭМ!$A$39:$A$782,$A212,СВЦЭМ!$B$39:$B$782,B$190)+'СЕТ СН'!$F$12</f>
        <v>130.58452606</v>
      </c>
      <c r="C212" s="36">
        <f>SUMIFS(СВЦЭМ!$F$39:$F$782,СВЦЭМ!$A$39:$A$782,$A212,СВЦЭМ!$B$39:$B$782,C$190)+'СЕТ СН'!$F$12</f>
        <v>149.58838926999999</v>
      </c>
      <c r="D212" s="36">
        <f>SUMIFS(СВЦЭМ!$F$39:$F$782,СВЦЭМ!$A$39:$A$782,$A212,СВЦЭМ!$B$39:$B$782,D$190)+'СЕТ СН'!$F$12</f>
        <v>164.43412685999999</v>
      </c>
      <c r="E212" s="36">
        <f>SUMIFS(СВЦЭМ!$F$39:$F$782,СВЦЭМ!$A$39:$A$782,$A212,СВЦЭМ!$B$39:$B$782,E$190)+'СЕТ СН'!$F$12</f>
        <v>163.13581836</v>
      </c>
      <c r="F212" s="36">
        <f>SUMIFS(СВЦЭМ!$F$39:$F$782,СВЦЭМ!$A$39:$A$782,$A212,СВЦЭМ!$B$39:$B$782,F$190)+'СЕТ СН'!$F$12</f>
        <v>162.1763181</v>
      </c>
      <c r="G212" s="36">
        <f>SUMIFS(СВЦЭМ!$F$39:$F$782,СВЦЭМ!$A$39:$A$782,$A212,СВЦЭМ!$B$39:$B$782,G$190)+'СЕТ СН'!$F$12</f>
        <v>162.70052662000001</v>
      </c>
      <c r="H212" s="36">
        <f>SUMIFS(СВЦЭМ!$F$39:$F$782,СВЦЭМ!$A$39:$A$782,$A212,СВЦЭМ!$B$39:$B$782,H$190)+'СЕТ СН'!$F$12</f>
        <v>156.43330954000001</v>
      </c>
      <c r="I212" s="36">
        <f>SUMIFS(СВЦЭМ!$F$39:$F$782,СВЦЭМ!$A$39:$A$782,$A212,СВЦЭМ!$B$39:$B$782,I$190)+'СЕТ СН'!$F$12</f>
        <v>131.97216101999999</v>
      </c>
      <c r="J212" s="36">
        <f>SUMIFS(СВЦЭМ!$F$39:$F$782,СВЦЭМ!$A$39:$A$782,$A212,СВЦЭМ!$B$39:$B$782,J$190)+'СЕТ СН'!$F$12</f>
        <v>113.57808515000001</v>
      </c>
      <c r="K212" s="36">
        <f>SUMIFS(СВЦЭМ!$F$39:$F$782,СВЦЭМ!$A$39:$A$782,$A212,СВЦЭМ!$B$39:$B$782,K$190)+'СЕТ СН'!$F$12</f>
        <v>119.69003205999999</v>
      </c>
      <c r="L212" s="36">
        <f>SUMIFS(СВЦЭМ!$F$39:$F$782,СВЦЭМ!$A$39:$A$782,$A212,СВЦЭМ!$B$39:$B$782,L$190)+'СЕТ СН'!$F$12</f>
        <v>121.64465925</v>
      </c>
      <c r="M212" s="36">
        <f>SUMIFS(СВЦЭМ!$F$39:$F$782,СВЦЭМ!$A$39:$A$782,$A212,СВЦЭМ!$B$39:$B$782,M$190)+'СЕТ СН'!$F$12</f>
        <v>121.64707610000001</v>
      </c>
      <c r="N212" s="36">
        <f>SUMIFS(СВЦЭМ!$F$39:$F$782,СВЦЭМ!$A$39:$A$782,$A212,СВЦЭМ!$B$39:$B$782,N$190)+'СЕТ СН'!$F$12</f>
        <v>132.02800841999999</v>
      </c>
      <c r="O212" s="36">
        <f>SUMIFS(СВЦЭМ!$F$39:$F$782,СВЦЭМ!$A$39:$A$782,$A212,СВЦЭМ!$B$39:$B$782,O$190)+'СЕТ СН'!$F$12</f>
        <v>140.60656947999999</v>
      </c>
      <c r="P212" s="36">
        <f>SUMIFS(СВЦЭМ!$F$39:$F$782,СВЦЭМ!$A$39:$A$782,$A212,СВЦЭМ!$B$39:$B$782,P$190)+'СЕТ СН'!$F$12</f>
        <v>142.43903442999999</v>
      </c>
      <c r="Q212" s="36">
        <f>SUMIFS(СВЦЭМ!$F$39:$F$782,СВЦЭМ!$A$39:$A$782,$A212,СВЦЭМ!$B$39:$B$782,Q$190)+'СЕТ СН'!$F$12</f>
        <v>143.96420180999999</v>
      </c>
      <c r="R212" s="36">
        <f>SUMIFS(СВЦЭМ!$F$39:$F$782,СВЦЭМ!$A$39:$A$782,$A212,СВЦЭМ!$B$39:$B$782,R$190)+'СЕТ СН'!$F$12</f>
        <v>137.26102435999999</v>
      </c>
      <c r="S212" s="36">
        <f>SUMIFS(СВЦЭМ!$F$39:$F$782,СВЦЭМ!$A$39:$A$782,$A212,СВЦЭМ!$B$39:$B$782,S$190)+'СЕТ СН'!$F$12</f>
        <v>126.64726508</v>
      </c>
      <c r="T212" s="36">
        <f>SUMIFS(СВЦЭМ!$F$39:$F$782,СВЦЭМ!$A$39:$A$782,$A212,СВЦЭМ!$B$39:$B$782,T$190)+'СЕТ СН'!$F$12</f>
        <v>124.50185876</v>
      </c>
      <c r="U212" s="36">
        <f>SUMIFS(СВЦЭМ!$F$39:$F$782,СВЦЭМ!$A$39:$A$782,$A212,СВЦЭМ!$B$39:$B$782,U$190)+'СЕТ СН'!$F$12</f>
        <v>125.33684239</v>
      </c>
      <c r="V212" s="36">
        <f>SUMIFS(СВЦЭМ!$F$39:$F$782,СВЦЭМ!$A$39:$A$782,$A212,СВЦЭМ!$B$39:$B$782,V$190)+'СЕТ СН'!$F$12</f>
        <v>129.54781986</v>
      </c>
      <c r="W212" s="36">
        <f>SUMIFS(СВЦЭМ!$F$39:$F$782,СВЦЭМ!$A$39:$A$782,$A212,СВЦЭМ!$B$39:$B$782,W$190)+'СЕТ СН'!$F$12</f>
        <v>132.16295971</v>
      </c>
      <c r="X212" s="36">
        <f>SUMIFS(СВЦЭМ!$F$39:$F$782,СВЦЭМ!$A$39:$A$782,$A212,СВЦЭМ!$B$39:$B$782,X$190)+'СЕТ СН'!$F$12</f>
        <v>127.319119</v>
      </c>
      <c r="Y212" s="36">
        <f>SUMIFS(СВЦЭМ!$F$39:$F$782,СВЦЭМ!$A$39:$A$782,$A212,СВЦЭМ!$B$39:$B$782,Y$190)+'СЕТ СН'!$F$12</f>
        <v>123.63712697</v>
      </c>
    </row>
    <row r="213" spans="1:25" ht="15.75" x14ac:dyDescent="0.2">
      <c r="A213" s="35">
        <f t="shared" si="5"/>
        <v>44370</v>
      </c>
      <c r="B213" s="36">
        <f>SUMIFS(СВЦЭМ!$F$39:$F$782,СВЦЭМ!$A$39:$A$782,$A213,СВЦЭМ!$B$39:$B$782,B$190)+'СЕТ СН'!$F$12</f>
        <v>146.28189076000001</v>
      </c>
      <c r="C213" s="36">
        <f>SUMIFS(СВЦЭМ!$F$39:$F$782,СВЦЭМ!$A$39:$A$782,$A213,СВЦЭМ!$B$39:$B$782,C$190)+'СЕТ СН'!$F$12</f>
        <v>170.43881837999999</v>
      </c>
      <c r="D213" s="36">
        <f>SUMIFS(СВЦЭМ!$F$39:$F$782,СВЦЭМ!$A$39:$A$782,$A213,СВЦЭМ!$B$39:$B$782,D$190)+'СЕТ СН'!$F$12</f>
        <v>179.63610940000001</v>
      </c>
      <c r="E213" s="36">
        <f>SUMIFS(СВЦЭМ!$F$39:$F$782,СВЦЭМ!$A$39:$A$782,$A213,СВЦЭМ!$B$39:$B$782,E$190)+'СЕТ СН'!$F$12</f>
        <v>178.41219541999999</v>
      </c>
      <c r="F213" s="36">
        <f>SUMIFS(СВЦЭМ!$F$39:$F$782,СВЦЭМ!$A$39:$A$782,$A213,СВЦЭМ!$B$39:$B$782,F$190)+'СЕТ СН'!$F$12</f>
        <v>177.95084054</v>
      </c>
      <c r="G213" s="36">
        <f>SUMIFS(СВЦЭМ!$F$39:$F$782,СВЦЭМ!$A$39:$A$782,$A213,СВЦЭМ!$B$39:$B$782,G$190)+'СЕТ СН'!$F$12</f>
        <v>178.64004022</v>
      </c>
      <c r="H213" s="36">
        <f>SUMIFS(СВЦЭМ!$F$39:$F$782,СВЦЭМ!$A$39:$A$782,$A213,СВЦЭМ!$B$39:$B$782,H$190)+'СЕТ СН'!$F$12</f>
        <v>180.10323052000001</v>
      </c>
      <c r="I213" s="36">
        <f>SUMIFS(СВЦЭМ!$F$39:$F$782,СВЦЭМ!$A$39:$A$782,$A213,СВЦЭМ!$B$39:$B$782,I$190)+'СЕТ СН'!$F$12</f>
        <v>160.91199567000001</v>
      </c>
      <c r="J213" s="36">
        <f>SUMIFS(СВЦЭМ!$F$39:$F$782,СВЦЭМ!$A$39:$A$782,$A213,СВЦЭМ!$B$39:$B$782,J$190)+'СЕТ СН'!$F$12</f>
        <v>139.27362281000001</v>
      </c>
      <c r="K213" s="36">
        <f>SUMIFS(СВЦЭМ!$F$39:$F$782,СВЦЭМ!$A$39:$A$782,$A213,СВЦЭМ!$B$39:$B$782,K$190)+'СЕТ СН'!$F$12</f>
        <v>133.21098436</v>
      </c>
      <c r="L213" s="36">
        <f>SUMIFS(СВЦЭМ!$F$39:$F$782,СВЦЭМ!$A$39:$A$782,$A213,СВЦЭМ!$B$39:$B$782,L$190)+'СЕТ СН'!$F$12</f>
        <v>137.19831346999999</v>
      </c>
      <c r="M213" s="36">
        <f>SUMIFS(СВЦЭМ!$F$39:$F$782,СВЦЭМ!$A$39:$A$782,$A213,СВЦЭМ!$B$39:$B$782,M$190)+'СЕТ СН'!$F$12</f>
        <v>136.23771221000001</v>
      </c>
      <c r="N213" s="36">
        <f>SUMIFS(СВЦЭМ!$F$39:$F$782,СВЦЭМ!$A$39:$A$782,$A213,СВЦЭМ!$B$39:$B$782,N$190)+'СЕТ СН'!$F$12</f>
        <v>149.85016325000001</v>
      </c>
      <c r="O213" s="36">
        <f>SUMIFS(СВЦЭМ!$F$39:$F$782,СВЦЭМ!$A$39:$A$782,$A213,СВЦЭМ!$B$39:$B$782,O$190)+'СЕТ СН'!$F$12</f>
        <v>160.12867298</v>
      </c>
      <c r="P213" s="36">
        <f>SUMIFS(СВЦЭМ!$F$39:$F$782,СВЦЭМ!$A$39:$A$782,$A213,СВЦЭМ!$B$39:$B$782,P$190)+'СЕТ СН'!$F$12</f>
        <v>162.19938386000001</v>
      </c>
      <c r="Q213" s="36">
        <f>SUMIFS(СВЦЭМ!$F$39:$F$782,СВЦЭМ!$A$39:$A$782,$A213,СВЦЭМ!$B$39:$B$782,Q$190)+'СЕТ СН'!$F$12</f>
        <v>165.06491120000001</v>
      </c>
      <c r="R213" s="36">
        <f>SUMIFS(СВЦЭМ!$F$39:$F$782,СВЦЭМ!$A$39:$A$782,$A213,СВЦЭМ!$B$39:$B$782,R$190)+'СЕТ СН'!$F$12</f>
        <v>154.80686391</v>
      </c>
      <c r="S213" s="36">
        <f>SUMIFS(СВЦЭМ!$F$39:$F$782,СВЦЭМ!$A$39:$A$782,$A213,СВЦЭМ!$B$39:$B$782,S$190)+'СЕТ СН'!$F$12</f>
        <v>141.8812183</v>
      </c>
      <c r="T213" s="36">
        <f>SUMIFS(СВЦЭМ!$F$39:$F$782,СВЦЭМ!$A$39:$A$782,$A213,СВЦЭМ!$B$39:$B$782,T$190)+'СЕТ СН'!$F$12</f>
        <v>134.21575078999999</v>
      </c>
      <c r="U213" s="36">
        <f>SUMIFS(СВЦЭМ!$F$39:$F$782,СВЦЭМ!$A$39:$A$782,$A213,СВЦЭМ!$B$39:$B$782,U$190)+'СЕТ СН'!$F$12</f>
        <v>134.85747108999999</v>
      </c>
      <c r="V213" s="36">
        <f>SUMIFS(СВЦЭМ!$F$39:$F$782,СВЦЭМ!$A$39:$A$782,$A213,СВЦЭМ!$B$39:$B$782,V$190)+'СЕТ СН'!$F$12</f>
        <v>138.64074676999999</v>
      </c>
      <c r="W213" s="36">
        <f>SUMIFS(СВЦЭМ!$F$39:$F$782,СВЦЭМ!$A$39:$A$782,$A213,СВЦЭМ!$B$39:$B$782,W$190)+'СЕТ СН'!$F$12</f>
        <v>140.98843435000001</v>
      </c>
      <c r="X213" s="36">
        <f>SUMIFS(СВЦЭМ!$F$39:$F$782,СВЦЭМ!$A$39:$A$782,$A213,СВЦЭМ!$B$39:$B$782,X$190)+'СЕТ СН'!$F$12</f>
        <v>136.33027372000001</v>
      </c>
      <c r="Y213" s="36">
        <f>SUMIFS(СВЦЭМ!$F$39:$F$782,СВЦЭМ!$A$39:$A$782,$A213,СВЦЭМ!$B$39:$B$782,Y$190)+'СЕТ СН'!$F$12</f>
        <v>127.50968109999999</v>
      </c>
    </row>
    <row r="214" spans="1:25" ht="15.75" x14ac:dyDescent="0.2">
      <c r="A214" s="35">
        <f t="shared" si="5"/>
        <v>44371</v>
      </c>
      <c r="B214" s="36">
        <f>SUMIFS(СВЦЭМ!$F$39:$F$782,СВЦЭМ!$A$39:$A$782,$A214,СВЦЭМ!$B$39:$B$782,B$190)+'СЕТ СН'!$F$12</f>
        <v>143.68784891999999</v>
      </c>
      <c r="C214" s="36">
        <f>SUMIFS(СВЦЭМ!$F$39:$F$782,СВЦЭМ!$A$39:$A$782,$A214,СВЦЭМ!$B$39:$B$782,C$190)+'СЕТ СН'!$F$12</f>
        <v>168.21337382999999</v>
      </c>
      <c r="D214" s="36">
        <f>SUMIFS(СВЦЭМ!$F$39:$F$782,СВЦЭМ!$A$39:$A$782,$A214,СВЦЭМ!$B$39:$B$782,D$190)+'СЕТ СН'!$F$12</f>
        <v>175.20199377</v>
      </c>
      <c r="E214" s="36">
        <f>SUMIFS(СВЦЭМ!$F$39:$F$782,СВЦЭМ!$A$39:$A$782,$A214,СВЦЭМ!$B$39:$B$782,E$190)+'СЕТ СН'!$F$12</f>
        <v>174.68477540999999</v>
      </c>
      <c r="F214" s="36">
        <f>SUMIFS(СВЦЭМ!$F$39:$F$782,СВЦЭМ!$A$39:$A$782,$A214,СВЦЭМ!$B$39:$B$782,F$190)+'СЕТ СН'!$F$12</f>
        <v>173.78658275999999</v>
      </c>
      <c r="G214" s="36">
        <f>SUMIFS(СВЦЭМ!$F$39:$F$782,СВЦЭМ!$A$39:$A$782,$A214,СВЦЭМ!$B$39:$B$782,G$190)+'СЕТ СН'!$F$12</f>
        <v>175.91891398999999</v>
      </c>
      <c r="H214" s="36">
        <f>SUMIFS(СВЦЭМ!$F$39:$F$782,СВЦЭМ!$A$39:$A$782,$A214,СВЦЭМ!$B$39:$B$782,H$190)+'СЕТ СН'!$F$12</f>
        <v>176.09930401</v>
      </c>
      <c r="I214" s="36">
        <f>SUMIFS(СВЦЭМ!$F$39:$F$782,СВЦЭМ!$A$39:$A$782,$A214,СВЦЭМ!$B$39:$B$782,I$190)+'СЕТ СН'!$F$12</f>
        <v>155.24713301</v>
      </c>
      <c r="J214" s="36">
        <f>SUMIFS(СВЦЭМ!$F$39:$F$782,СВЦЭМ!$A$39:$A$782,$A214,СВЦЭМ!$B$39:$B$782,J$190)+'СЕТ СН'!$F$12</f>
        <v>140.48150537000001</v>
      </c>
      <c r="K214" s="36">
        <f>SUMIFS(СВЦЭМ!$F$39:$F$782,СВЦЭМ!$A$39:$A$782,$A214,СВЦЭМ!$B$39:$B$782,K$190)+'СЕТ СН'!$F$12</f>
        <v>142.83661738999999</v>
      </c>
      <c r="L214" s="36">
        <f>SUMIFS(СВЦЭМ!$F$39:$F$782,СВЦЭМ!$A$39:$A$782,$A214,СВЦЭМ!$B$39:$B$782,L$190)+'СЕТ СН'!$F$12</f>
        <v>141.83130689999999</v>
      </c>
      <c r="M214" s="36">
        <f>SUMIFS(СВЦЭМ!$F$39:$F$782,СВЦЭМ!$A$39:$A$782,$A214,СВЦЭМ!$B$39:$B$782,M$190)+'СЕТ СН'!$F$12</f>
        <v>143.09732596000001</v>
      </c>
      <c r="N214" s="36">
        <f>SUMIFS(СВЦЭМ!$F$39:$F$782,СВЦЭМ!$A$39:$A$782,$A214,СВЦЭМ!$B$39:$B$782,N$190)+'СЕТ СН'!$F$12</f>
        <v>151.90273268999999</v>
      </c>
      <c r="O214" s="36">
        <f>SUMIFS(СВЦЭМ!$F$39:$F$782,СВЦЭМ!$A$39:$A$782,$A214,СВЦЭМ!$B$39:$B$782,O$190)+'СЕТ СН'!$F$12</f>
        <v>166.73297599</v>
      </c>
      <c r="P214" s="36">
        <f>SUMIFS(СВЦЭМ!$F$39:$F$782,СВЦЭМ!$A$39:$A$782,$A214,СВЦЭМ!$B$39:$B$782,P$190)+'СЕТ СН'!$F$12</f>
        <v>168.28706507000001</v>
      </c>
      <c r="Q214" s="36">
        <f>SUMIFS(СВЦЭМ!$F$39:$F$782,СВЦЭМ!$A$39:$A$782,$A214,СВЦЭМ!$B$39:$B$782,Q$190)+'СЕТ СН'!$F$12</f>
        <v>167.31096253999999</v>
      </c>
      <c r="R214" s="36">
        <f>SUMIFS(СВЦЭМ!$F$39:$F$782,СВЦЭМ!$A$39:$A$782,$A214,СВЦЭМ!$B$39:$B$782,R$190)+'СЕТ СН'!$F$12</f>
        <v>153.96897074</v>
      </c>
      <c r="S214" s="36">
        <f>SUMIFS(СВЦЭМ!$F$39:$F$782,СВЦЭМ!$A$39:$A$782,$A214,СВЦЭМ!$B$39:$B$782,S$190)+'СЕТ СН'!$F$12</f>
        <v>143.00951853000001</v>
      </c>
      <c r="T214" s="36">
        <f>SUMIFS(СВЦЭМ!$F$39:$F$782,СВЦЭМ!$A$39:$A$782,$A214,СВЦЭМ!$B$39:$B$782,T$190)+'СЕТ СН'!$F$12</f>
        <v>140.02455047999999</v>
      </c>
      <c r="U214" s="36">
        <f>SUMIFS(СВЦЭМ!$F$39:$F$782,СВЦЭМ!$A$39:$A$782,$A214,СВЦЭМ!$B$39:$B$782,U$190)+'СЕТ СН'!$F$12</f>
        <v>141.92356459000001</v>
      </c>
      <c r="V214" s="36">
        <f>SUMIFS(СВЦЭМ!$F$39:$F$782,СВЦЭМ!$A$39:$A$782,$A214,СВЦЭМ!$B$39:$B$782,V$190)+'СЕТ СН'!$F$12</f>
        <v>143.18294337</v>
      </c>
      <c r="W214" s="36">
        <f>SUMIFS(СВЦЭМ!$F$39:$F$782,СВЦЭМ!$A$39:$A$782,$A214,СВЦЭМ!$B$39:$B$782,W$190)+'СЕТ СН'!$F$12</f>
        <v>143.16716410999999</v>
      </c>
      <c r="X214" s="36">
        <f>SUMIFS(СВЦЭМ!$F$39:$F$782,СВЦЭМ!$A$39:$A$782,$A214,СВЦЭМ!$B$39:$B$782,X$190)+'СЕТ СН'!$F$12</f>
        <v>141.43454413000001</v>
      </c>
      <c r="Y214" s="36">
        <f>SUMIFS(СВЦЭМ!$F$39:$F$782,СВЦЭМ!$A$39:$A$782,$A214,СВЦЭМ!$B$39:$B$782,Y$190)+'СЕТ СН'!$F$12</f>
        <v>132.9964401</v>
      </c>
    </row>
    <row r="215" spans="1:25" ht="15.75" x14ac:dyDescent="0.2">
      <c r="A215" s="35">
        <f t="shared" si="5"/>
        <v>44372</v>
      </c>
      <c r="B215" s="36">
        <f>SUMIFS(СВЦЭМ!$F$39:$F$782,СВЦЭМ!$A$39:$A$782,$A215,СВЦЭМ!$B$39:$B$782,B$190)+'СЕТ СН'!$F$12</f>
        <v>146.43824186000001</v>
      </c>
      <c r="C215" s="36">
        <f>SUMIFS(СВЦЭМ!$F$39:$F$782,СВЦЭМ!$A$39:$A$782,$A215,СВЦЭМ!$B$39:$B$782,C$190)+'СЕТ СН'!$F$12</f>
        <v>168.64133437000001</v>
      </c>
      <c r="D215" s="36">
        <f>SUMIFS(СВЦЭМ!$F$39:$F$782,СВЦЭМ!$A$39:$A$782,$A215,СВЦЭМ!$B$39:$B$782,D$190)+'СЕТ СН'!$F$12</f>
        <v>177.42752849999999</v>
      </c>
      <c r="E215" s="36">
        <f>SUMIFS(СВЦЭМ!$F$39:$F$782,СВЦЭМ!$A$39:$A$782,$A215,СВЦЭМ!$B$39:$B$782,E$190)+'СЕТ СН'!$F$12</f>
        <v>176.74015839</v>
      </c>
      <c r="F215" s="36">
        <f>SUMIFS(СВЦЭМ!$F$39:$F$782,СВЦЭМ!$A$39:$A$782,$A215,СВЦЭМ!$B$39:$B$782,F$190)+'СЕТ СН'!$F$12</f>
        <v>177.05736722</v>
      </c>
      <c r="G215" s="36">
        <f>SUMIFS(СВЦЭМ!$F$39:$F$782,СВЦЭМ!$A$39:$A$782,$A215,СВЦЭМ!$B$39:$B$782,G$190)+'СЕТ СН'!$F$12</f>
        <v>177.52690516000001</v>
      </c>
      <c r="H215" s="36">
        <f>SUMIFS(СВЦЭМ!$F$39:$F$782,СВЦЭМ!$A$39:$A$782,$A215,СВЦЭМ!$B$39:$B$782,H$190)+'СЕТ СН'!$F$12</f>
        <v>177.34700329</v>
      </c>
      <c r="I215" s="36">
        <f>SUMIFS(СВЦЭМ!$F$39:$F$782,СВЦЭМ!$A$39:$A$782,$A215,СВЦЭМ!$B$39:$B$782,I$190)+'СЕТ СН'!$F$12</f>
        <v>152.34498844000001</v>
      </c>
      <c r="J215" s="36">
        <f>SUMIFS(СВЦЭМ!$F$39:$F$782,СВЦЭМ!$A$39:$A$782,$A215,СВЦЭМ!$B$39:$B$782,J$190)+'СЕТ СН'!$F$12</f>
        <v>138.47868248</v>
      </c>
      <c r="K215" s="36">
        <f>SUMIFS(СВЦЭМ!$F$39:$F$782,СВЦЭМ!$A$39:$A$782,$A215,СВЦЭМ!$B$39:$B$782,K$190)+'СЕТ СН'!$F$12</f>
        <v>142.49754177</v>
      </c>
      <c r="L215" s="36">
        <f>SUMIFS(СВЦЭМ!$F$39:$F$782,СВЦЭМ!$A$39:$A$782,$A215,СВЦЭМ!$B$39:$B$782,L$190)+'СЕТ СН'!$F$12</f>
        <v>140.90857826000001</v>
      </c>
      <c r="M215" s="36">
        <f>SUMIFS(СВЦЭМ!$F$39:$F$782,СВЦЭМ!$A$39:$A$782,$A215,СВЦЭМ!$B$39:$B$782,M$190)+'СЕТ СН'!$F$12</f>
        <v>140.87058733999999</v>
      </c>
      <c r="N215" s="36">
        <f>SUMIFS(СВЦЭМ!$F$39:$F$782,СВЦЭМ!$A$39:$A$782,$A215,СВЦЭМ!$B$39:$B$782,N$190)+'СЕТ СН'!$F$12</f>
        <v>152.74176183</v>
      </c>
      <c r="O215" s="36">
        <f>SUMIFS(СВЦЭМ!$F$39:$F$782,СВЦЭМ!$A$39:$A$782,$A215,СВЦЭМ!$B$39:$B$782,O$190)+'СЕТ СН'!$F$12</f>
        <v>163.63613823</v>
      </c>
      <c r="P215" s="36">
        <f>SUMIFS(СВЦЭМ!$F$39:$F$782,СВЦЭМ!$A$39:$A$782,$A215,СВЦЭМ!$B$39:$B$782,P$190)+'СЕТ СН'!$F$12</f>
        <v>165.43453832</v>
      </c>
      <c r="Q215" s="36">
        <f>SUMIFS(СВЦЭМ!$F$39:$F$782,СВЦЭМ!$A$39:$A$782,$A215,СВЦЭМ!$B$39:$B$782,Q$190)+'СЕТ СН'!$F$12</f>
        <v>167.37653424000001</v>
      </c>
      <c r="R215" s="36">
        <f>SUMIFS(СВЦЭМ!$F$39:$F$782,СВЦЭМ!$A$39:$A$782,$A215,СВЦЭМ!$B$39:$B$782,R$190)+'СЕТ СН'!$F$12</f>
        <v>159.41965956000001</v>
      </c>
      <c r="S215" s="36">
        <f>SUMIFS(СВЦЭМ!$F$39:$F$782,СВЦЭМ!$A$39:$A$782,$A215,СВЦЭМ!$B$39:$B$782,S$190)+'СЕТ СН'!$F$12</f>
        <v>143.43866517000001</v>
      </c>
      <c r="T215" s="36">
        <f>SUMIFS(СВЦЭМ!$F$39:$F$782,СВЦЭМ!$A$39:$A$782,$A215,СВЦЭМ!$B$39:$B$782,T$190)+'СЕТ СН'!$F$12</f>
        <v>139.67043365999999</v>
      </c>
      <c r="U215" s="36">
        <f>SUMIFS(СВЦЭМ!$F$39:$F$782,СВЦЭМ!$A$39:$A$782,$A215,СВЦЭМ!$B$39:$B$782,U$190)+'СЕТ СН'!$F$12</f>
        <v>141.23565593999999</v>
      </c>
      <c r="V215" s="36">
        <f>SUMIFS(СВЦЭМ!$F$39:$F$782,СВЦЭМ!$A$39:$A$782,$A215,СВЦЭМ!$B$39:$B$782,V$190)+'СЕТ СН'!$F$12</f>
        <v>141.42833440000001</v>
      </c>
      <c r="W215" s="36">
        <f>SUMIFS(СВЦЭМ!$F$39:$F$782,СВЦЭМ!$A$39:$A$782,$A215,СВЦЭМ!$B$39:$B$782,W$190)+'СЕТ СН'!$F$12</f>
        <v>143.50285332999999</v>
      </c>
      <c r="X215" s="36">
        <f>SUMIFS(СВЦЭМ!$F$39:$F$782,СВЦЭМ!$A$39:$A$782,$A215,СВЦЭМ!$B$39:$B$782,X$190)+'СЕТ СН'!$F$12</f>
        <v>139.83938752</v>
      </c>
      <c r="Y215" s="36">
        <f>SUMIFS(СВЦЭМ!$F$39:$F$782,СВЦЭМ!$A$39:$A$782,$A215,СВЦЭМ!$B$39:$B$782,Y$190)+'СЕТ СН'!$F$12</f>
        <v>129.35108323</v>
      </c>
    </row>
    <row r="216" spans="1:25" ht="15.75" x14ac:dyDescent="0.2">
      <c r="A216" s="35">
        <f t="shared" si="5"/>
        <v>44373</v>
      </c>
      <c r="B216" s="36">
        <f>SUMIFS(СВЦЭМ!$F$39:$F$782,СВЦЭМ!$A$39:$A$782,$A216,СВЦЭМ!$B$39:$B$782,B$190)+'СЕТ СН'!$F$12</f>
        <v>137.69528703</v>
      </c>
      <c r="C216" s="36">
        <f>SUMIFS(СВЦЭМ!$F$39:$F$782,СВЦЭМ!$A$39:$A$782,$A216,СВЦЭМ!$B$39:$B$782,C$190)+'СЕТ СН'!$F$12</f>
        <v>159.48506362000001</v>
      </c>
      <c r="D216" s="36">
        <f>SUMIFS(СВЦЭМ!$F$39:$F$782,СВЦЭМ!$A$39:$A$782,$A216,СВЦЭМ!$B$39:$B$782,D$190)+'СЕТ СН'!$F$12</f>
        <v>163.50606744000001</v>
      </c>
      <c r="E216" s="36">
        <f>SUMIFS(СВЦЭМ!$F$39:$F$782,СВЦЭМ!$A$39:$A$782,$A216,СВЦЭМ!$B$39:$B$782,E$190)+'СЕТ СН'!$F$12</f>
        <v>163.51515357</v>
      </c>
      <c r="F216" s="36">
        <f>SUMIFS(СВЦЭМ!$F$39:$F$782,СВЦЭМ!$A$39:$A$782,$A216,СВЦЭМ!$B$39:$B$782,F$190)+'СЕТ СН'!$F$12</f>
        <v>165.24835539</v>
      </c>
      <c r="G216" s="36">
        <f>SUMIFS(СВЦЭМ!$F$39:$F$782,СВЦЭМ!$A$39:$A$782,$A216,СВЦЭМ!$B$39:$B$782,G$190)+'СЕТ СН'!$F$12</f>
        <v>162.96995247999999</v>
      </c>
      <c r="H216" s="36">
        <f>SUMIFS(СВЦЭМ!$F$39:$F$782,СВЦЭМ!$A$39:$A$782,$A216,СВЦЭМ!$B$39:$B$782,H$190)+'СЕТ СН'!$F$12</f>
        <v>163.05649235000001</v>
      </c>
      <c r="I216" s="36">
        <f>SUMIFS(СВЦЭМ!$F$39:$F$782,СВЦЭМ!$A$39:$A$782,$A216,СВЦЭМ!$B$39:$B$782,I$190)+'СЕТ СН'!$F$12</f>
        <v>157.39021943</v>
      </c>
      <c r="J216" s="36">
        <f>SUMIFS(СВЦЭМ!$F$39:$F$782,СВЦЭМ!$A$39:$A$782,$A216,СВЦЭМ!$B$39:$B$782,J$190)+'СЕТ СН'!$F$12</f>
        <v>142.06737820000001</v>
      </c>
      <c r="K216" s="36">
        <f>SUMIFS(СВЦЭМ!$F$39:$F$782,СВЦЭМ!$A$39:$A$782,$A216,СВЦЭМ!$B$39:$B$782,K$190)+'СЕТ СН'!$F$12</f>
        <v>133.59872677999999</v>
      </c>
      <c r="L216" s="36">
        <f>SUMIFS(СВЦЭМ!$F$39:$F$782,СВЦЭМ!$A$39:$A$782,$A216,СВЦЭМ!$B$39:$B$782,L$190)+'СЕТ СН'!$F$12</f>
        <v>134.91008869999999</v>
      </c>
      <c r="M216" s="36">
        <f>SUMIFS(СВЦЭМ!$F$39:$F$782,СВЦЭМ!$A$39:$A$782,$A216,СВЦЭМ!$B$39:$B$782,M$190)+'СЕТ СН'!$F$12</f>
        <v>139.09040218999999</v>
      </c>
      <c r="N216" s="36">
        <f>SUMIFS(СВЦЭМ!$F$39:$F$782,СВЦЭМ!$A$39:$A$782,$A216,СВЦЭМ!$B$39:$B$782,N$190)+'СЕТ СН'!$F$12</f>
        <v>150.24586545</v>
      </c>
      <c r="O216" s="36">
        <f>SUMIFS(СВЦЭМ!$F$39:$F$782,СВЦЭМ!$A$39:$A$782,$A216,СВЦЭМ!$B$39:$B$782,O$190)+'СЕТ СН'!$F$12</f>
        <v>152.16891084</v>
      </c>
      <c r="P216" s="36">
        <f>SUMIFS(СВЦЭМ!$F$39:$F$782,СВЦЭМ!$A$39:$A$782,$A216,СВЦЭМ!$B$39:$B$782,P$190)+'СЕТ СН'!$F$12</f>
        <v>152.68022074999999</v>
      </c>
      <c r="Q216" s="36">
        <f>SUMIFS(СВЦЭМ!$F$39:$F$782,СВЦЭМ!$A$39:$A$782,$A216,СВЦЭМ!$B$39:$B$782,Q$190)+'СЕТ СН'!$F$12</f>
        <v>152.55906425000001</v>
      </c>
      <c r="R216" s="36">
        <f>SUMIFS(СВЦЭМ!$F$39:$F$782,СВЦЭМ!$A$39:$A$782,$A216,СВЦЭМ!$B$39:$B$782,R$190)+'СЕТ СН'!$F$12</f>
        <v>142.69158539</v>
      </c>
      <c r="S216" s="36">
        <f>SUMIFS(СВЦЭМ!$F$39:$F$782,СВЦЭМ!$A$39:$A$782,$A216,СВЦЭМ!$B$39:$B$782,S$190)+'СЕТ СН'!$F$12</f>
        <v>135.4586884</v>
      </c>
      <c r="T216" s="36">
        <f>SUMIFS(СВЦЭМ!$F$39:$F$782,СВЦЭМ!$A$39:$A$782,$A216,СВЦЭМ!$B$39:$B$782,T$190)+'СЕТ СН'!$F$12</f>
        <v>132.91811340000001</v>
      </c>
      <c r="U216" s="36">
        <f>SUMIFS(СВЦЭМ!$F$39:$F$782,СВЦЭМ!$A$39:$A$782,$A216,СВЦЭМ!$B$39:$B$782,U$190)+'СЕТ СН'!$F$12</f>
        <v>133.33211591</v>
      </c>
      <c r="V216" s="36">
        <f>SUMIFS(СВЦЭМ!$F$39:$F$782,СВЦЭМ!$A$39:$A$782,$A216,СВЦЭМ!$B$39:$B$782,V$190)+'СЕТ СН'!$F$12</f>
        <v>132.75031258000001</v>
      </c>
      <c r="W216" s="36">
        <f>SUMIFS(СВЦЭМ!$F$39:$F$782,СВЦЭМ!$A$39:$A$782,$A216,СВЦЭМ!$B$39:$B$782,W$190)+'СЕТ СН'!$F$12</f>
        <v>135.88464425999999</v>
      </c>
      <c r="X216" s="36">
        <f>SUMIFS(СВЦЭМ!$F$39:$F$782,СВЦЭМ!$A$39:$A$782,$A216,СВЦЭМ!$B$39:$B$782,X$190)+'СЕТ СН'!$F$12</f>
        <v>133.42951830999999</v>
      </c>
      <c r="Y216" s="36">
        <f>SUMIFS(СВЦЭМ!$F$39:$F$782,СВЦЭМ!$A$39:$A$782,$A216,СВЦЭМ!$B$39:$B$782,Y$190)+'СЕТ СН'!$F$12</f>
        <v>123.69195762</v>
      </c>
    </row>
    <row r="217" spans="1:25" ht="15.75" x14ac:dyDescent="0.2">
      <c r="A217" s="35">
        <f t="shared" si="5"/>
        <v>44374</v>
      </c>
      <c r="B217" s="36">
        <f>SUMIFS(СВЦЭМ!$F$39:$F$782,СВЦЭМ!$A$39:$A$782,$A217,СВЦЭМ!$B$39:$B$782,B$190)+'СЕТ СН'!$F$12</f>
        <v>128.62226909</v>
      </c>
      <c r="C217" s="36">
        <f>SUMIFS(СВЦЭМ!$F$39:$F$782,СВЦЭМ!$A$39:$A$782,$A217,СВЦЭМ!$B$39:$B$782,C$190)+'СЕТ СН'!$F$12</f>
        <v>141.39082933</v>
      </c>
      <c r="D217" s="36">
        <f>SUMIFS(СВЦЭМ!$F$39:$F$782,СВЦЭМ!$A$39:$A$782,$A217,СВЦЭМ!$B$39:$B$782,D$190)+'СЕТ СН'!$F$12</f>
        <v>157.83785272</v>
      </c>
      <c r="E217" s="36">
        <f>SUMIFS(СВЦЭМ!$F$39:$F$782,СВЦЭМ!$A$39:$A$782,$A217,СВЦЭМ!$B$39:$B$782,E$190)+'СЕТ СН'!$F$12</f>
        <v>162.36076969999999</v>
      </c>
      <c r="F217" s="36">
        <f>SUMIFS(СВЦЭМ!$F$39:$F$782,СВЦЭМ!$A$39:$A$782,$A217,СВЦЭМ!$B$39:$B$782,F$190)+'СЕТ СН'!$F$12</f>
        <v>163.50372003999999</v>
      </c>
      <c r="G217" s="36">
        <f>SUMIFS(СВЦЭМ!$F$39:$F$782,СВЦЭМ!$A$39:$A$782,$A217,СВЦЭМ!$B$39:$B$782,G$190)+'СЕТ СН'!$F$12</f>
        <v>163.13337597</v>
      </c>
      <c r="H217" s="36">
        <f>SUMIFS(СВЦЭМ!$F$39:$F$782,СВЦЭМ!$A$39:$A$782,$A217,СВЦЭМ!$B$39:$B$782,H$190)+'СЕТ СН'!$F$12</f>
        <v>158.78619938</v>
      </c>
      <c r="I217" s="36">
        <f>SUMIFS(СВЦЭМ!$F$39:$F$782,СВЦЭМ!$A$39:$A$782,$A217,СВЦЭМ!$B$39:$B$782,I$190)+'СЕТ СН'!$F$12</f>
        <v>139.93990203999999</v>
      </c>
      <c r="J217" s="36">
        <f>SUMIFS(СВЦЭМ!$F$39:$F$782,СВЦЭМ!$A$39:$A$782,$A217,СВЦЭМ!$B$39:$B$782,J$190)+'СЕТ СН'!$F$12</f>
        <v>128.74559468000001</v>
      </c>
      <c r="K217" s="36">
        <f>SUMIFS(СВЦЭМ!$F$39:$F$782,СВЦЭМ!$A$39:$A$782,$A217,СВЦЭМ!$B$39:$B$782,K$190)+'СЕТ СН'!$F$12</f>
        <v>128.06135173000001</v>
      </c>
      <c r="L217" s="36">
        <f>SUMIFS(СВЦЭМ!$F$39:$F$782,СВЦЭМ!$A$39:$A$782,$A217,СВЦЭМ!$B$39:$B$782,L$190)+'СЕТ СН'!$F$12</f>
        <v>125.62510725999999</v>
      </c>
      <c r="M217" s="36">
        <f>SUMIFS(СВЦЭМ!$F$39:$F$782,СВЦЭМ!$A$39:$A$782,$A217,СВЦЭМ!$B$39:$B$782,M$190)+'СЕТ СН'!$F$12</f>
        <v>130.84576949000001</v>
      </c>
      <c r="N217" s="36">
        <f>SUMIFS(СВЦЭМ!$F$39:$F$782,СВЦЭМ!$A$39:$A$782,$A217,СВЦЭМ!$B$39:$B$782,N$190)+'СЕТ СН'!$F$12</f>
        <v>145.59911629999999</v>
      </c>
      <c r="O217" s="36">
        <f>SUMIFS(СВЦЭМ!$F$39:$F$782,СВЦЭМ!$A$39:$A$782,$A217,СВЦЭМ!$B$39:$B$782,O$190)+'СЕТ СН'!$F$12</f>
        <v>158.11394365999999</v>
      </c>
      <c r="P217" s="36">
        <f>SUMIFS(СВЦЭМ!$F$39:$F$782,СВЦЭМ!$A$39:$A$782,$A217,СВЦЭМ!$B$39:$B$782,P$190)+'СЕТ СН'!$F$12</f>
        <v>159.84981436000001</v>
      </c>
      <c r="Q217" s="36">
        <f>SUMIFS(СВЦЭМ!$F$39:$F$782,СВЦЭМ!$A$39:$A$782,$A217,СВЦЭМ!$B$39:$B$782,Q$190)+'СЕТ СН'!$F$12</f>
        <v>160.17830563000001</v>
      </c>
      <c r="R217" s="36">
        <f>SUMIFS(СВЦЭМ!$F$39:$F$782,СВЦЭМ!$A$39:$A$782,$A217,СВЦЭМ!$B$39:$B$782,R$190)+'СЕТ СН'!$F$12</f>
        <v>151.01315439000001</v>
      </c>
      <c r="S217" s="36">
        <f>SUMIFS(СВЦЭМ!$F$39:$F$782,СВЦЭМ!$A$39:$A$782,$A217,СВЦЭМ!$B$39:$B$782,S$190)+'СЕТ СН'!$F$12</f>
        <v>136.97819502999999</v>
      </c>
      <c r="T217" s="36">
        <f>SUMIFS(СВЦЭМ!$F$39:$F$782,СВЦЭМ!$A$39:$A$782,$A217,СВЦЭМ!$B$39:$B$782,T$190)+'СЕТ СН'!$F$12</f>
        <v>128.13640866</v>
      </c>
      <c r="U217" s="36">
        <f>SUMIFS(СВЦЭМ!$F$39:$F$782,СВЦЭМ!$A$39:$A$782,$A217,СВЦЭМ!$B$39:$B$782,U$190)+'СЕТ СН'!$F$12</f>
        <v>126.39587328</v>
      </c>
      <c r="V217" s="36">
        <f>SUMIFS(СВЦЭМ!$F$39:$F$782,СВЦЭМ!$A$39:$A$782,$A217,СВЦЭМ!$B$39:$B$782,V$190)+'СЕТ СН'!$F$12</f>
        <v>122.59742708</v>
      </c>
      <c r="W217" s="36">
        <f>SUMIFS(СВЦЭМ!$F$39:$F$782,СВЦЭМ!$A$39:$A$782,$A217,СВЦЭМ!$B$39:$B$782,W$190)+'СЕТ СН'!$F$12</f>
        <v>122.79338703000001</v>
      </c>
      <c r="X217" s="36">
        <f>SUMIFS(СВЦЭМ!$F$39:$F$782,СВЦЭМ!$A$39:$A$782,$A217,СВЦЭМ!$B$39:$B$782,X$190)+'СЕТ СН'!$F$12</f>
        <v>122.22603727000001</v>
      </c>
      <c r="Y217" s="36">
        <f>SUMIFS(СВЦЭМ!$F$39:$F$782,СВЦЭМ!$A$39:$A$782,$A217,СВЦЭМ!$B$39:$B$782,Y$190)+'СЕТ СН'!$F$12</f>
        <v>122.88188082000001</v>
      </c>
    </row>
    <row r="218" spans="1:25" ht="15.75" x14ac:dyDescent="0.2">
      <c r="A218" s="35">
        <f t="shared" si="5"/>
        <v>44375</v>
      </c>
      <c r="B218" s="36">
        <f>SUMIFS(СВЦЭМ!$F$39:$F$782,СВЦЭМ!$A$39:$A$782,$A218,СВЦЭМ!$B$39:$B$782,B$190)+'СЕТ СН'!$F$12</f>
        <v>133.77334098</v>
      </c>
      <c r="C218" s="36">
        <f>SUMIFS(СВЦЭМ!$F$39:$F$782,СВЦЭМ!$A$39:$A$782,$A218,СВЦЭМ!$B$39:$B$782,C$190)+'СЕТ СН'!$F$12</f>
        <v>152.27952898000001</v>
      </c>
      <c r="D218" s="36">
        <f>SUMIFS(СВЦЭМ!$F$39:$F$782,СВЦЭМ!$A$39:$A$782,$A218,СВЦЭМ!$B$39:$B$782,D$190)+'СЕТ СН'!$F$12</f>
        <v>155.06831138999999</v>
      </c>
      <c r="E218" s="36">
        <f>SUMIFS(СВЦЭМ!$F$39:$F$782,СВЦЭМ!$A$39:$A$782,$A218,СВЦЭМ!$B$39:$B$782,E$190)+'СЕТ СН'!$F$12</f>
        <v>157.91756859</v>
      </c>
      <c r="F218" s="36">
        <f>SUMIFS(СВЦЭМ!$F$39:$F$782,СВЦЭМ!$A$39:$A$782,$A218,СВЦЭМ!$B$39:$B$782,F$190)+'СЕТ СН'!$F$12</f>
        <v>157.56896208000001</v>
      </c>
      <c r="G218" s="36">
        <f>SUMIFS(СВЦЭМ!$F$39:$F$782,СВЦЭМ!$A$39:$A$782,$A218,СВЦЭМ!$B$39:$B$782,G$190)+'СЕТ СН'!$F$12</f>
        <v>154.45085800999999</v>
      </c>
      <c r="H218" s="36">
        <f>SUMIFS(СВЦЭМ!$F$39:$F$782,СВЦЭМ!$A$39:$A$782,$A218,СВЦЭМ!$B$39:$B$782,H$190)+'СЕТ СН'!$F$12</f>
        <v>155.02237446999999</v>
      </c>
      <c r="I218" s="36">
        <f>SUMIFS(СВЦЭМ!$F$39:$F$782,СВЦЭМ!$A$39:$A$782,$A218,СВЦЭМ!$B$39:$B$782,I$190)+'СЕТ СН'!$F$12</f>
        <v>165.97880408</v>
      </c>
      <c r="J218" s="36">
        <f>SUMIFS(СВЦЭМ!$F$39:$F$782,СВЦЭМ!$A$39:$A$782,$A218,СВЦЭМ!$B$39:$B$782,J$190)+'СЕТ СН'!$F$12</f>
        <v>150.23323565999999</v>
      </c>
      <c r="K218" s="36">
        <f>SUMIFS(СВЦЭМ!$F$39:$F$782,СВЦЭМ!$A$39:$A$782,$A218,СВЦЭМ!$B$39:$B$782,K$190)+'СЕТ СН'!$F$12</f>
        <v>140.36752601000001</v>
      </c>
      <c r="L218" s="36">
        <f>SUMIFS(СВЦЭМ!$F$39:$F$782,СВЦЭМ!$A$39:$A$782,$A218,СВЦЭМ!$B$39:$B$782,L$190)+'СЕТ СН'!$F$12</f>
        <v>133.13697825</v>
      </c>
      <c r="M218" s="36">
        <f>SUMIFS(СВЦЭМ!$F$39:$F$782,СВЦЭМ!$A$39:$A$782,$A218,СВЦЭМ!$B$39:$B$782,M$190)+'СЕТ СН'!$F$12</f>
        <v>141.1461529</v>
      </c>
      <c r="N218" s="36">
        <f>SUMIFS(СВЦЭМ!$F$39:$F$782,СВЦЭМ!$A$39:$A$782,$A218,СВЦЭМ!$B$39:$B$782,N$190)+'СЕТ СН'!$F$12</f>
        <v>157.52469697999999</v>
      </c>
      <c r="O218" s="36">
        <f>SUMIFS(СВЦЭМ!$F$39:$F$782,СВЦЭМ!$A$39:$A$782,$A218,СВЦЭМ!$B$39:$B$782,O$190)+'СЕТ СН'!$F$12</f>
        <v>164.82873147000001</v>
      </c>
      <c r="P218" s="36">
        <f>SUMIFS(СВЦЭМ!$F$39:$F$782,СВЦЭМ!$A$39:$A$782,$A218,СВЦЭМ!$B$39:$B$782,P$190)+'СЕТ СН'!$F$12</f>
        <v>165.84082717000001</v>
      </c>
      <c r="Q218" s="36">
        <f>SUMIFS(СВЦЭМ!$F$39:$F$782,СВЦЭМ!$A$39:$A$782,$A218,СВЦЭМ!$B$39:$B$782,Q$190)+'СЕТ СН'!$F$12</f>
        <v>164.19397594</v>
      </c>
      <c r="R218" s="36">
        <f>SUMIFS(СВЦЭМ!$F$39:$F$782,СВЦЭМ!$A$39:$A$782,$A218,СВЦЭМ!$B$39:$B$782,R$190)+'СЕТ СН'!$F$12</f>
        <v>155.89270085000001</v>
      </c>
      <c r="S218" s="36">
        <f>SUMIFS(СВЦЭМ!$F$39:$F$782,СВЦЭМ!$A$39:$A$782,$A218,СВЦЭМ!$B$39:$B$782,S$190)+'СЕТ СН'!$F$12</f>
        <v>146.23359719999999</v>
      </c>
      <c r="T218" s="36">
        <f>SUMIFS(СВЦЭМ!$F$39:$F$782,СВЦЭМ!$A$39:$A$782,$A218,СВЦЭМ!$B$39:$B$782,T$190)+'СЕТ СН'!$F$12</f>
        <v>132.38574376</v>
      </c>
      <c r="U218" s="36">
        <f>SUMIFS(СВЦЭМ!$F$39:$F$782,СВЦЭМ!$A$39:$A$782,$A218,СВЦЭМ!$B$39:$B$782,U$190)+'СЕТ СН'!$F$12</f>
        <v>133.93449319000001</v>
      </c>
      <c r="V218" s="36">
        <f>SUMIFS(СВЦЭМ!$F$39:$F$782,СВЦЭМ!$A$39:$A$782,$A218,СВЦЭМ!$B$39:$B$782,V$190)+'СЕТ СН'!$F$12</f>
        <v>128.33798611</v>
      </c>
      <c r="W218" s="36">
        <f>SUMIFS(СВЦЭМ!$F$39:$F$782,СВЦЭМ!$A$39:$A$782,$A218,СВЦЭМ!$B$39:$B$782,W$190)+'СЕТ СН'!$F$12</f>
        <v>130.58931588999999</v>
      </c>
      <c r="X218" s="36">
        <f>SUMIFS(СВЦЭМ!$F$39:$F$782,СВЦЭМ!$A$39:$A$782,$A218,СВЦЭМ!$B$39:$B$782,X$190)+'СЕТ СН'!$F$12</f>
        <v>133.41204714</v>
      </c>
      <c r="Y218" s="36">
        <f>SUMIFS(СВЦЭМ!$F$39:$F$782,СВЦЭМ!$A$39:$A$782,$A218,СВЦЭМ!$B$39:$B$782,Y$190)+'СЕТ СН'!$F$12</f>
        <v>143.51444816</v>
      </c>
    </row>
    <row r="219" spans="1:25" ht="15.75" x14ac:dyDescent="0.2">
      <c r="A219" s="35">
        <f t="shared" si="5"/>
        <v>44376</v>
      </c>
      <c r="B219" s="36">
        <f>SUMIFS(СВЦЭМ!$F$39:$F$782,СВЦЭМ!$A$39:$A$782,$A219,СВЦЭМ!$B$39:$B$782,B$190)+'СЕТ СН'!$F$12</f>
        <v>141.92882932000001</v>
      </c>
      <c r="C219" s="36">
        <f>SUMIFS(СВЦЭМ!$F$39:$F$782,СВЦЭМ!$A$39:$A$782,$A219,СВЦЭМ!$B$39:$B$782,C$190)+'СЕТ СН'!$F$12</f>
        <v>150.53718655</v>
      </c>
      <c r="D219" s="36">
        <f>SUMIFS(СВЦЭМ!$F$39:$F$782,СВЦЭМ!$A$39:$A$782,$A219,СВЦЭМ!$B$39:$B$782,D$190)+'СЕТ СН'!$F$12</f>
        <v>153.64493363</v>
      </c>
      <c r="E219" s="36">
        <f>SUMIFS(СВЦЭМ!$F$39:$F$782,СВЦЭМ!$A$39:$A$782,$A219,СВЦЭМ!$B$39:$B$782,E$190)+'СЕТ СН'!$F$12</f>
        <v>157.68444036</v>
      </c>
      <c r="F219" s="36">
        <f>SUMIFS(СВЦЭМ!$F$39:$F$782,СВЦЭМ!$A$39:$A$782,$A219,СВЦЭМ!$B$39:$B$782,F$190)+'СЕТ СН'!$F$12</f>
        <v>157.59290204000001</v>
      </c>
      <c r="G219" s="36">
        <f>SUMIFS(СВЦЭМ!$F$39:$F$782,СВЦЭМ!$A$39:$A$782,$A219,СВЦЭМ!$B$39:$B$782,G$190)+'СЕТ СН'!$F$12</f>
        <v>155.61876993000001</v>
      </c>
      <c r="H219" s="36">
        <f>SUMIFS(СВЦЭМ!$F$39:$F$782,СВЦЭМ!$A$39:$A$782,$A219,СВЦЭМ!$B$39:$B$782,H$190)+'СЕТ СН'!$F$12</f>
        <v>153.78468404</v>
      </c>
      <c r="I219" s="36">
        <f>SUMIFS(СВЦЭМ!$F$39:$F$782,СВЦЭМ!$A$39:$A$782,$A219,СВЦЭМ!$B$39:$B$782,I$190)+'СЕТ СН'!$F$12</f>
        <v>162.16839572999999</v>
      </c>
      <c r="J219" s="36">
        <f>SUMIFS(СВЦЭМ!$F$39:$F$782,СВЦЭМ!$A$39:$A$782,$A219,СВЦЭМ!$B$39:$B$782,J$190)+'СЕТ СН'!$F$12</f>
        <v>148.44274983</v>
      </c>
      <c r="K219" s="36">
        <f>SUMIFS(СВЦЭМ!$F$39:$F$782,СВЦЭМ!$A$39:$A$782,$A219,СВЦЭМ!$B$39:$B$782,K$190)+'СЕТ СН'!$F$12</f>
        <v>139.77371162</v>
      </c>
      <c r="L219" s="36">
        <f>SUMIFS(СВЦЭМ!$F$39:$F$782,СВЦЭМ!$A$39:$A$782,$A219,СВЦЭМ!$B$39:$B$782,L$190)+'СЕТ СН'!$F$12</f>
        <v>132.84891911</v>
      </c>
      <c r="M219" s="36">
        <f>SUMIFS(СВЦЭМ!$F$39:$F$782,СВЦЭМ!$A$39:$A$782,$A219,СВЦЭМ!$B$39:$B$782,M$190)+'СЕТ СН'!$F$12</f>
        <v>139.29478893999999</v>
      </c>
      <c r="N219" s="36">
        <f>SUMIFS(СВЦЭМ!$F$39:$F$782,СВЦЭМ!$A$39:$A$782,$A219,СВЦЭМ!$B$39:$B$782,N$190)+'СЕТ СН'!$F$12</f>
        <v>156.08273406000001</v>
      </c>
      <c r="O219" s="36">
        <f>SUMIFS(СВЦЭМ!$F$39:$F$782,СВЦЭМ!$A$39:$A$782,$A219,СВЦЭМ!$B$39:$B$782,O$190)+'СЕТ СН'!$F$12</f>
        <v>165.47126048999999</v>
      </c>
      <c r="P219" s="36">
        <f>SUMIFS(СВЦЭМ!$F$39:$F$782,СВЦЭМ!$A$39:$A$782,$A219,СВЦЭМ!$B$39:$B$782,P$190)+'СЕТ СН'!$F$12</f>
        <v>167.01961458</v>
      </c>
      <c r="Q219" s="36">
        <f>SUMIFS(СВЦЭМ!$F$39:$F$782,СВЦЭМ!$A$39:$A$782,$A219,СВЦЭМ!$B$39:$B$782,Q$190)+'СЕТ СН'!$F$12</f>
        <v>164.97949754999999</v>
      </c>
      <c r="R219" s="36">
        <f>SUMIFS(СВЦЭМ!$F$39:$F$782,СВЦЭМ!$A$39:$A$782,$A219,СВЦЭМ!$B$39:$B$782,R$190)+'СЕТ СН'!$F$12</f>
        <v>158.08247248000001</v>
      </c>
      <c r="S219" s="36">
        <f>SUMIFS(СВЦЭМ!$F$39:$F$782,СВЦЭМ!$A$39:$A$782,$A219,СВЦЭМ!$B$39:$B$782,S$190)+'СЕТ СН'!$F$12</f>
        <v>147.18919525000001</v>
      </c>
      <c r="T219" s="36">
        <f>SUMIFS(СВЦЭМ!$F$39:$F$782,СВЦЭМ!$A$39:$A$782,$A219,СВЦЭМ!$B$39:$B$782,T$190)+'СЕТ СН'!$F$12</f>
        <v>135.31588255</v>
      </c>
      <c r="U219" s="36">
        <f>SUMIFS(СВЦЭМ!$F$39:$F$782,СВЦЭМ!$A$39:$A$782,$A219,СВЦЭМ!$B$39:$B$782,U$190)+'СЕТ СН'!$F$12</f>
        <v>134.72359046</v>
      </c>
      <c r="V219" s="36">
        <f>SUMIFS(СВЦЭМ!$F$39:$F$782,СВЦЭМ!$A$39:$A$782,$A219,СВЦЭМ!$B$39:$B$782,V$190)+'СЕТ СН'!$F$12</f>
        <v>128.48820573</v>
      </c>
      <c r="W219" s="36">
        <f>SUMIFS(СВЦЭМ!$F$39:$F$782,СВЦЭМ!$A$39:$A$782,$A219,СВЦЭМ!$B$39:$B$782,W$190)+'СЕТ СН'!$F$12</f>
        <v>130.74888558999999</v>
      </c>
      <c r="X219" s="36">
        <f>SUMIFS(СВЦЭМ!$F$39:$F$782,СВЦЭМ!$A$39:$A$782,$A219,СВЦЭМ!$B$39:$B$782,X$190)+'СЕТ СН'!$F$12</f>
        <v>133.84402972000001</v>
      </c>
      <c r="Y219" s="36">
        <f>SUMIFS(СВЦЭМ!$F$39:$F$782,СВЦЭМ!$A$39:$A$782,$A219,СВЦЭМ!$B$39:$B$782,Y$190)+'СЕТ СН'!$F$12</f>
        <v>142.18800110000001</v>
      </c>
    </row>
    <row r="220" spans="1:25" ht="15.75" x14ac:dyDescent="0.2">
      <c r="A220" s="35">
        <f t="shared" si="5"/>
        <v>44377</v>
      </c>
      <c r="B220" s="36">
        <f>SUMIFS(СВЦЭМ!$F$39:$F$782,СВЦЭМ!$A$39:$A$782,$A220,СВЦЭМ!$B$39:$B$782,B$190)+'СЕТ СН'!$F$12</f>
        <v>142.72106128999999</v>
      </c>
      <c r="C220" s="36">
        <f>SUMIFS(СВЦЭМ!$F$39:$F$782,СВЦЭМ!$A$39:$A$782,$A220,СВЦЭМ!$B$39:$B$782,C$190)+'СЕТ СН'!$F$12</f>
        <v>164.84990836</v>
      </c>
      <c r="D220" s="36">
        <f>SUMIFS(СВЦЭМ!$F$39:$F$782,СВЦЭМ!$A$39:$A$782,$A220,СВЦЭМ!$B$39:$B$782,D$190)+'СЕТ СН'!$F$12</f>
        <v>182.65865231000001</v>
      </c>
      <c r="E220" s="36">
        <f>SUMIFS(СВЦЭМ!$F$39:$F$782,СВЦЭМ!$A$39:$A$782,$A220,СВЦЭМ!$B$39:$B$782,E$190)+'СЕТ СН'!$F$12</f>
        <v>182.06915179999999</v>
      </c>
      <c r="F220" s="36">
        <f>SUMIFS(СВЦЭМ!$F$39:$F$782,СВЦЭМ!$A$39:$A$782,$A220,СВЦЭМ!$B$39:$B$782,F$190)+'СЕТ СН'!$F$12</f>
        <v>181.55719833000001</v>
      </c>
      <c r="G220" s="36">
        <f>SUMIFS(СВЦЭМ!$F$39:$F$782,СВЦЭМ!$A$39:$A$782,$A220,СВЦЭМ!$B$39:$B$782,G$190)+'СЕТ СН'!$F$12</f>
        <v>181.61883209999999</v>
      </c>
      <c r="H220" s="36">
        <f>SUMIFS(СВЦЭМ!$F$39:$F$782,СВЦЭМ!$A$39:$A$782,$A220,СВЦЭМ!$B$39:$B$782,H$190)+'СЕТ СН'!$F$12</f>
        <v>175.65469411999999</v>
      </c>
      <c r="I220" s="36">
        <f>SUMIFS(СВЦЭМ!$F$39:$F$782,СВЦЭМ!$A$39:$A$782,$A220,СВЦЭМ!$B$39:$B$782,I$190)+'СЕТ СН'!$F$12</f>
        <v>154.15243265999999</v>
      </c>
      <c r="J220" s="36">
        <f>SUMIFS(СВЦЭМ!$F$39:$F$782,СВЦЭМ!$A$39:$A$782,$A220,СВЦЭМ!$B$39:$B$782,J$190)+'СЕТ СН'!$F$12</f>
        <v>137.06210952000001</v>
      </c>
      <c r="K220" s="36">
        <f>SUMIFS(СВЦЭМ!$F$39:$F$782,СВЦЭМ!$A$39:$A$782,$A220,СВЦЭМ!$B$39:$B$782,K$190)+'СЕТ СН'!$F$12</f>
        <v>127.04315509</v>
      </c>
      <c r="L220" s="36">
        <f>SUMIFS(СВЦЭМ!$F$39:$F$782,СВЦЭМ!$A$39:$A$782,$A220,СВЦЭМ!$B$39:$B$782,L$190)+'СЕТ СН'!$F$12</f>
        <v>122.04640225</v>
      </c>
      <c r="M220" s="36">
        <f>SUMIFS(СВЦЭМ!$F$39:$F$782,СВЦЭМ!$A$39:$A$782,$A220,СВЦЭМ!$B$39:$B$782,M$190)+'СЕТ СН'!$F$12</f>
        <v>129.26883329</v>
      </c>
      <c r="N220" s="36">
        <f>SUMIFS(СВЦЭМ!$F$39:$F$782,СВЦЭМ!$A$39:$A$782,$A220,СВЦЭМ!$B$39:$B$782,N$190)+'СЕТ СН'!$F$12</f>
        <v>143.17391670000001</v>
      </c>
      <c r="O220" s="36">
        <f>SUMIFS(СВЦЭМ!$F$39:$F$782,СВЦЭМ!$A$39:$A$782,$A220,СВЦЭМ!$B$39:$B$782,O$190)+'СЕТ СН'!$F$12</f>
        <v>153.55897297999999</v>
      </c>
      <c r="P220" s="36">
        <f>SUMIFS(СВЦЭМ!$F$39:$F$782,СВЦЭМ!$A$39:$A$782,$A220,СВЦЭМ!$B$39:$B$782,P$190)+'СЕТ СН'!$F$12</f>
        <v>158.73301079999999</v>
      </c>
      <c r="Q220" s="36">
        <f>SUMIFS(СВЦЭМ!$F$39:$F$782,СВЦЭМ!$A$39:$A$782,$A220,СВЦЭМ!$B$39:$B$782,Q$190)+'СЕТ СН'!$F$12</f>
        <v>155.04871840999999</v>
      </c>
      <c r="R220" s="36">
        <f>SUMIFS(СВЦЭМ!$F$39:$F$782,СВЦЭМ!$A$39:$A$782,$A220,СВЦЭМ!$B$39:$B$782,R$190)+'СЕТ СН'!$F$12</f>
        <v>145.33848423000001</v>
      </c>
      <c r="S220" s="36">
        <f>SUMIFS(СВЦЭМ!$F$39:$F$782,СВЦЭМ!$A$39:$A$782,$A220,СВЦЭМ!$B$39:$B$782,S$190)+'СЕТ СН'!$F$12</f>
        <v>132.74755535</v>
      </c>
      <c r="T220" s="36">
        <f>SUMIFS(СВЦЭМ!$F$39:$F$782,СВЦЭМ!$A$39:$A$782,$A220,СВЦЭМ!$B$39:$B$782,T$190)+'СЕТ СН'!$F$12</f>
        <v>124.67290383</v>
      </c>
      <c r="U220" s="36">
        <f>SUMIFS(СВЦЭМ!$F$39:$F$782,СВЦЭМ!$A$39:$A$782,$A220,СВЦЭМ!$B$39:$B$782,U$190)+'СЕТ СН'!$F$12</f>
        <v>125.11622901</v>
      </c>
      <c r="V220" s="36">
        <f>SUMIFS(СВЦЭМ!$F$39:$F$782,СВЦЭМ!$A$39:$A$782,$A220,СВЦЭМ!$B$39:$B$782,V$190)+'СЕТ СН'!$F$12</f>
        <v>121.4658393</v>
      </c>
      <c r="W220" s="36">
        <f>SUMIFS(СВЦЭМ!$F$39:$F$782,СВЦЭМ!$A$39:$A$782,$A220,СВЦЭМ!$B$39:$B$782,W$190)+'СЕТ СН'!$F$12</f>
        <v>121.76786159</v>
      </c>
      <c r="X220" s="36">
        <f>SUMIFS(СВЦЭМ!$F$39:$F$782,СВЦЭМ!$A$39:$A$782,$A220,СВЦЭМ!$B$39:$B$782,X$190)+'СЕТ СН'!$F$12</f>
        <v>123.85286863</v>
      </c>
      <c r="Y220" s="36">
        <f>SUMIFS(СВЦЭМ!$F$39:$F$782,СВЦЭМ!$A$39:$A$782,$A220,СВЦЭМ!$B$39:$B$782,Y$190)+'СЕТ СН'!$F$12</f>
        <v>125.33316713000001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44349</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44350</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44351</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44352</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44353</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44354</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44355</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44356</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44357</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44358</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44359</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44360</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44361</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44362</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44363</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44364</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44365</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44366</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44367</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44368</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44369</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44370</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44371</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44372</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44373</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44374</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44375</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44376</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44377</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44378</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44349</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44350</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44351</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44352</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44353</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44354</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44355</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44356</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44357</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44358</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44359</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44360</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44361</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44362</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44363</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44364</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44365</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44366</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44367</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44368</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44369</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44370</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44371</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44372</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44373</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44374</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44375</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44376</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44377</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44378</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44349</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44350</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44351</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44352</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44353</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44354</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44355</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44356</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44357</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44358</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44359</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44360</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44361</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44362</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44363</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44364</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44365</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44366</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44367</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44368</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44369</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44370</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44371</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44372</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44373</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44374</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44375</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44376</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44377</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44378</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44349</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44350</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44351</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44352</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44353</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44354</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44355</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44356</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44357</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44358</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44359</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44360</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44361</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44362</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44363</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44364</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44365</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44366</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44367</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44368</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44369</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44370</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44371</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44372</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44373</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44374</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44375</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44376</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44377</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44378</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44349</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44350</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44351</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44352</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44353</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44354</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44355</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44356</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44357</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44358</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44359</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44360</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44361</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44362</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44363</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44364</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44365</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44366</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44367</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44368</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44369</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44370</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44371</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44372</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44373</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44374</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44375</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44376</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44377</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44378</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44349</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44350</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44351</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44352</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44353</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44354</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44355</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44356</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44357</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44358</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44359</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44360</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44361</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44362</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44363</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44364</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44365</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44366</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44367</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44368</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44369</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44370</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44371</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44372</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44373</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44374</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44375</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44376</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44377</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44378</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380856.35282457882</v>
      </c>
      <c r="O439" s="139"/>
      <c r="P439" s="138">
        <f>СВЦЭМ!$D$12+'СЕТ СН'!$F$10-'СЕТ СН'!$G$24</f>
        <v>380856.35282457882</v>
      </c>
      <c r="Q439" s="139"/>
      <c r="R439" s="138">
        <f>СВЦЭМ!$D$12+'СЕТ СН'!$F$10-'СЕТ СН'!$H$24</f>
        <v>380856.35282457882</v>
      </c>
      <c r="S439" s="139"/>
      <c r="T439" s="138">
        <f>СВЦЭМ!$D$12+'СЕТ СН'!$F$10-'СЕТ СН'!$I$24</f>
        <v>380856.35282457882</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921252.81</v>
      </c>
      <c r="O443" s="143"/>
      <c r="P443" s="143">
        <f>'СЕТ СН'!$G$7</f>
        <v>1390504.25</v>
      </c>
      <c r="Q443" s="143"/>
      <c r="R443" s="143">
        <f>'СЕТ СН'!$H$7</f>
        <v>1121514.2</v>
      </c>
      <c r="S443" s="143"/>
      <c r="T443" s="143">
        <f>'СЕТ СН'!$I$7</f>
        <v>874156.75</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140</v>
      </c>
      <c r="C5" s="97">
        <v>44197</v>
      </c>
      <c r="D5" s="97">
        <v>44377</v>
      </c>
      <c r="E5" s="52" t="s">
        <v>20</v>
      </c>
      <c r="F5" s="52">
        <v>1486.9</v>
      </c>
      <c r="G5" s="52">
        <v>2192.67</v>
      </c>
      <c r="H5" s="52">
        <v>2568.12</v>
      </c>
      <c r="I5" s="52">
        <v>2909.04</v>
      </c>
    </row>
    <row r="6" spans="1:9" ht="60" x14ac:dyDescent="0.2">
      <c r="A6" s="53" t="s">
        <v>135</v>
      </c>
      <c r="B6" s="92" t="s">
        <v>140</v>
      </c>
      <c r="C6" s="97">
        <v>44197</v>
      </c>
      <c r="D6" s="97">
        <v>44377</v>
      </c>
      <c r="E6" s="52" t="s">
        <v>20</v>
      </c>
      <c r="F6" s="52">
        <v>57.71</v>
      </c>
      <c r="G6" s="52">
        <v>130.58000000000001</v>
      </c>
      <c r="H6" s="52">
        <v>173</v>
      </c>
      <c r="I6" s="52">
        <v>467.05</v>
      </c>
    </row>
    <row r="7" spans="1:9" ht="60" x14ac:dyDescent="0.2">
      <c r="A7" s="53" t="s">
        <v>134</v>
      </c>
      <c r="B7" s="92" t="s">
        <v>140</v>
      </c>
      <c r="C7" s="97">
        <v>44197</v>
      </c>
      <c r="D7" s="97">
        <v>44377</v>
      </c>
      <c r="E7" s="52" t="s">
        <v>21</v>
      </c>
      <c r="F7" s="52">
        <v>921252.81</v>
      </c>
      <c r="G7" s="52">
        <v>1390504.25</v>
      </c>
      <c r="H7" s="52">
        <v>1121514.2</v>
      </c>
      <c r="I7" s="52">
        <v>874156.75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3QAp5f7wcE0D0kDjXVpcOMzmMFeG+j4aC6Yc0g7qJEWurX2YY9fBYus42KXi75QrbVFXeu2jVSg0D2hAuJOgjQ==" saltValue="DjNjspqomskwnNl747NrX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25" zoomScale="70" zoomScaleNormal="70" workbookViewId="0">
      <selection activeCell="K32" sqref="K3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147</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4.2464680399999999</v>
      </c>
    </row>
    <row r="11" spans="1:4" ht="66" customHeight="1" x14ac:dyDescent="0.2">
      <c r="A11" s="164" t="s">
        <v>93</v>
      </c>
      <c r="B11" s="165"/>
      <c r="C11" s="73"/>
      <c r="D11" s="74">
        <v>622.48854506999999</v>
      </c>
    </row>
    <row r="12" spans="1:4" ht="30" customHeight="1" x14ac:dyDescent="0.2">
      <c r="A12" s="164" t="s">
        <v>94</v>
      </c>
      <c r="B12" s="165"/>
      <c r="C12" s="73"/>
      <c r="D12" s="75">
        <v>380856.35282457882</v>
      </c>
    </row>
    <row r="13" spans="1:4" ht="30" customHeight="1" x14ac:dyDescent="0.2">
      <c r="A13" s="164" t="s">
        <v>95</v>
      </c>
      <c r="B13" s="165"/>
      <c r="C13" s="73"/>
      <c r="D13" s="76"/>
    </row>
    <row r="14" spans="1:4" ht="15" customHeight="1" x14ac:dyDescent="0.2">
      <c r="A14" s="166" t="s">
        <v>96</v>
      </c>
      <c r="B14" s="167"/>
      <c r="C14" s="73"/>
      <c r="D14" s="74">
        <v>657.84872659999996</v>
      </c>
    </row>
    <row r="15" spans="1:4" ht="15" customHeight="1" x14ac:dyDescent="0.2">
      <c r="A15" s="166" t="s">
        <v>97</v>
      </c>
      <c r="B15" s="167"/>
      <c r="C15" s="73"/>
      <c r="D15" s="74">
        <v>1231.89651155</v>
      </c>
    </row>
    <row r="16" spans="1:4" ht="15" customHeight="1" x14ac:dyDescent="0.2">
      <c r="A16" s="166" t="s">
        <v>98</v>
      </c>
      <c r="B16" s="167"/>
      <c r="C16" s="73"/>
      <c r="D16" s="74">
        <v>2047.6559566000001</v>
      </c>
    </row>
    <row r="17" spans="1:4" ht="15" customHeight="1" x14ac:dyDescent="0.2">
      <c r="A17" s="166" t="s">
        <v>99</v>
      </c>
      <c r="B17" s="167"/>
      <c r="C17" s="73"/>
      <c r="D17" s="74">
        <v>1586.73114405</v>
      </c>
    </row>
    <row r="18" spans="1:4" ht="52.5" customHeight="1" x14ac:dyDescent="0.2">
      <c r="A18" s="164" t="s">
        <v>100</v>
      </c>
      <c r="B18" s="165"/>
      <c r="C18" s="73"/>
      <c r="D18" s="74">
        <v>0</v>
      </c>
    </row>
    <row r="19" spans="1:4" ht="52.5" customHeight="1" x14ac:dyDescent="0.25">
      <c r="A19" s="164" t="s">
        <v>141</v>
      </c>
      <c r="B19" s="165"/>
      <c r="C19" s="81"/>
      <c r="D19" s="74">
        <v>616.17286174000003</v>
      </c>
    </row>
    <row r="20" spans="1:4" ht="52.5" customHeight="1" x14ac:dyDescent="0.25">
      <c r="A20" s="164" t="s">
        <v>142</v>
      </c>
      <c r="B20" s="165"/>
      <c r="C20" s="81"/>
      <c r="D20" s="99"/>
    </row>
    <row r="21" spans="1:4" ht="52.5" customHeight="1" x14ac:dyDescent="0.25">
      <c r="A21" s="166" t="s">
        <v>143</v>
      </c>
      <c r="B21" s="167"/>
      <c r="C21" s="81"/>
      <c r="D21" s="74">
        <v>651.33841115999996</v>
      </c>
    </row>
    <row r="22" spans="1:4" ht="52.5" customHeight="1" x14ac:dyDescent="0.25">
      <c r="A22" s="166" t="s">
        <v>144</v>
      </c>
      <c r="B22" s="167"/>
      <c r="C22" s="81"/>
      <c r="D22" s="74">
        <v>603.51315925999995</v>
      </c>
    </row>
    <row r="23" spans="1:4" ht="52.5" customHeight="1" x14ac:dyDescent="0.25">
      <c r="A23" s="166" t="s">
        <v>145</v>
      </c>
      <c r="B23" s="167"/>
      <c r="C23" s="81"/>
      <c r="D23" s="74">
        <v>584.46486200000004</v>
      </c>
    </row>
    <row r="24" spans="1:4" ht="52.5" customHeight="1" x14ac:dyDescent="0.25">
      <c r="A24" s="166" t="s">
        <v>146</v>
      </c>
      <c r="B24" s="167"/>
      <c r="C24" s="81"/>
      <c r="D24" s="74">
        <v>595.29661572999998</v>
      </c>
    </row>
    <row r="25" spans="1:4" ht="15" customHeight="1" x14ac:dyDescent="0.2">
      <c r="A25" s="69" t="s">
        <v>101</v>
      </c>
      <c r="B25" s="70"/>
      <c r="C25" s="77"/>
      <c r="D25" s="78"/>
    </row>
    <row r="26" spans="1:4" ht="30" customHeight="1" x14ac:dyDescent="0.2">
      <c r="A26" s="164" t="s">
        <v>102</v>
      </c>
      <c r="B26" s="165"/>
      <c r="C26" s="73"/>
      <c r="D26" s="79">
        <v>617.98800000000006</v>
      </c>
    </row>
    <row r="27" spans="1:4" ht="30" customHeight="1" x14ac:dyDescent="0.2">
      <c r="A27" s="164" t="s">
        <v>103</v>
      </c>
      <c r="B27" s="165"/>
      <c r="C27" s="80"/>
      <c r="D27" s="79">
        <v>1.0089999999999999</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1.633405686826E-3</v>
      </c>
    </row>
    <row r="32" spans="1:4" ht="15" customHeight="1" x14ac:dyDescent="0.25">
      <c r="A32" s="166" t="s">
        <v>98</v>
      </c>
      <c r="B32" s="167"/>
      <c r="C32" s="81"/>
      <c r="D32" s="82">
        <v>3.8258627384009998E-3</v>
      </c>
    </row>
    <row r="33" spans="1:6" ht="15" customHeight="1" x14ac:dyDescent="0.25">
      <c r="A33" s="166" t="s">
        <v>99</v>
      </c>
      <c r="B33" s="167"/>
      <c r="C33" s="81"/>
      <c r="D33" s="82">
        <v>2.58688763319E-3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148</v>
      </c>
      <c r="B39" s="83">
        <v>1</v>
      </c>
      <c r="C39" s="84">
        <v>654.11722265000003</v>
      </c>
      <c r="D39" s="84">
        <v>648.72465295999996</v>
      </c>
      <c r="E39" s="84">
        <v>152.65120342</v>
      </c>
      <c r="F39" s="84">
        <v>152.65120342</v>
      </c>
    </row>
    <row r="40" spans="1:6" ht="12.75" customHeight="1" x14ac:dyDescent="0.2">
      <c r="A40" s="83" t="s">
        <v>148</v>
      </c>
      <c r="B40" s="83">
        <v>2</v>
      </c>
      <c r="C40" s="84">
        <v>716.59368754000002</v>
      </c>
      <c r="D40" s="84">
        <v>709.90509673999998</v>
      </c>
      <c r="E40" s="84">
        <v>167.04755528999999</v>
      </c>
      <c r="F40" s="84">
        <v>167.04755528999999</v>
      </c>
    </row>
    <row r="41" spans="1:6" ht="12.75" customHeight="1" x14ac:dyDescent="0.2">
      <c r="A41" s="83" t="s">
        <v>148</v>
      </c>
      <c r="B41" s="83">
        <v>3</v>
      </c>
      <c r="C41" s="84">
        <v>734.49224663999996</v>
      </c>
      <c r="D41" s="84">
        <v>731.94691350999994</v>
      </c>
      <c r="E41" s="84">
        <v>172.23420858</v>
      </c>
      <c r="F41" s="84">
        <v>172.23420858</v>
      </c>
    </row>
    <row r="42" spans="1:6" ht="12.75" customHeight="1" x14ac:dyDescent="0.2">
      <c r="A42" s="83" t="s">
        <v>148</v>
      </c>
      <c r="B42" s="83">
        <v>4</v>
      </c>
      <c r="C42" s="84">
        <v>747.42412058000002</v>
      </c>
      <c r="D42" s="84">
        <v>740.66537356000003</v>
      </c>
      <c r="E42" s="84">
        <v>174.2857468</v>
      </c>
      <c r="F42" s="84">
        <v>174.2857468</v>
      </c>
    </row>
    <row r="43" spans="1:6" ht="12.75" customHeight="1" x14ac:dyDescent="0.2">
      <c r="A43" s="83" t="s">
        <v>148</v>
      </c>
      <c r="B43" s="83">
        <v>5</v>
      </c>
      <c r="C43" s="84">
        <v>746.74422294999999</v>
      </c>
      <c r="D43" s="84">
        <v>743.19334775000004</v>
      </c>
      <c r="E43" s="84">
        <v>174.88060364</v>
      </c>
      <c r="F43" s="84">
        <v>174.88060364</v>
      </c>
    </row>
    <row r="44" spans="1:6" ht="12.75" customHeight="1" x14ac:dyDescent="0.2">
      <c r="A44" s="83" t="s">
        <v>148</v>
      </c>
      <c r="B44" s="83">
        <v>6</v>
      </c>
      <c r="C44" s="84">
        <v>742.34211120999998</v>
      </c>
      <c r="D44" s="84">
        <v>724.97112316000005</v>
      </c>
      <c r="E44" s="84">
        <v>170.59273744000001</v>
      </c>
      <c r="F44" s="84">
        <v>170.59273744000001</v>
      </c>
    </row>
    <row r="45" spans="1:6" ht="12.75" customHeight="1" x14ac:dyDescent="0.2">
      <c r="A45" s="83" t="s">
        <v>148</v>
      </c>
      <c r="B45" s="83">
        <v>7</v>
      </c>
      <c r="C45" s="84">
        <v>702.87441637999996</v>
      </c>
      <c r="D45" s="84">
        <v>684.20891643000004</v>
      </c>
      <c r="E45" s="84">
        <v>161.00099481000001</v>
      </c>
      <c r="F45" s="84">
        <v>161.00099481000001</v>
      </c>
    </row>
    <row r="46" spans="1:6" ht="12.75" customHeight="1" x14ac:dyDescent="0.2">
      <c r="A46" s="83" t="s">
        <v>148</v>
      </c>
      <c r="B46" s="83">
        <v>8</v>
      </c>
      <c r="C46" s="84">
        <v>606.42417002000002</v>
      </c>
      <c r="D46" s="84">
        <v>593.03385119999996</v>
      </c>
      <c r="E46" s="84">
        <v>139.54661757</v>
      </c>
      <c r="F46" s="84">
        <v>139.54661757</v>
      </c>
    </row>
    <row r="47" spans="1:6" ht="12.75" customHeight="1" x14ac:dyDescent="0.2">
      <c r="A47" s="83" t="s">
        <v>148</v>
      </c>
      <c r="B47" s="83">
        <v>9</v>
      </c>
      <c r="C47" s="84">
        <v>562.03738023999995</v>
      </c>
      <c r="D47" s="84">
        <v>548.04958239999996</v>
      </c>
      <c r="E47" s="84">
        <v>128.96138278000001</v>
      </c>
      <c r="F47" s="84">
        <v>128.96138278000001</v>
      </c>
    </row>
    <row r="48" spans="1:6" ht="12.75" customHeight="1" x14ac:dyDescent="0.2">
      <c r="A48" s="83" t="s">
        <v>148</v>
      </c>
      <c r="B48" s="83">
        <v>10</v>
      </c>
      <c r="C48" s="84">
        <v>661.05049323000003</v>
      </c>
      <c r="D48" s="84">
        <v>648.40242206000005</v>
      </c>
      <c r="E48" s="84">
        <v>152.57537936</v>
      </c>
      <c r="F48" s="84">
        <v>152.57537936</v>
      </c>
    </row>
    <row r="49" spans="1:6" ht="12.75" customHeight="1" x14ac:dyDescent="0.2">
      <c r="A49" s="83" t="s">
        <v>148</v>
      </c>
      <c r="B49" s="83">
        <v>11</v>
      </c>
      <c r="C49" s="84">
        <v>642.95581609999999</v>
      </c>
      <c r="D49" s="84">
        <v>630.60311118000004</v>
      </c>
      <c r="E49" s="84">
        <v>148.38702885999999</v>
      </c>
      <c r="F49" s="84">
        <v>148.38702885999999</v>
      </c>
    </row>
    <row r="50" spans="1:6" ht="12.75" customHeight="1" x14ac:dyDescent="0.2">
      <c r="A50" s="83" t="s">
        <v>148</v>
      </c>
      <c r="B50" s="83">
        <v>12</v>
      </c>
      <c r="C50" s="84">
        <v>634.76487658999997</v>
      </c>
      <c r="D50" s="84">
        <v>618.44434548000004</v>
      </c>
      <c r="E50" s="84">
        <v>145.52595335000001</v>
      </c>
      <c r="F50" s="84">
        <v>145.52595335000001</v>
      </c>
    </row>
    <row r="51" spans="1:6" ht="12.75" customHeight="1" x14ac:dyDescent="0.2">
      <c r="A51" s="83" t="s">
        <v>148</v>
      </c>
      <c r="B51" s="83">
        <v>13</v>
      </c>
      <c r="C51" s="84">
        <v>639.54691596999999</v>
      </c>
      <c r="D51" s="84">
        <v>628.67942971000002</v>
      </c>
      <c r="E51" s="84">
        <v>147.93436795</v>
      </c>
      <c r="F51" s="84">
        <v>147.93436795</v>
      </c>
    </row>
    <row r="52" spans="1:6" ht="12.75" customHeight="1" x14ac:dyDescent="0.2">
      <c r="A52" s="83" t="s">
        <v>148</v>
      </c>
      <c r="B52" s="83">
        <v>14</v>
      </c>
      <c r="C52" s="84">
        <v>687.16338428999995</v>
      </c>
      <c r="D52" s="84">
        <v>669.85599933000003</v>
      </c>
      <c r="E52" s="84">
        <v>157.62361419000001</v>
      </c>
      <c r="F52" s="84">
        <v>157.62361419000001</v>
      </c>
    </row>
    <row r="53" spans="1:6" ht="12.75" customHeight="1" x14ac:dyDescent="0.2">
      <c r="A53" s="83" t="s">
        <v>148</v>
      </c>
      <c r="B53" s="83">
        <v>15</v>
      </c>
      <c r="C53" s="84">
        <v>698.24469410999995</v>
      </c>
      <c r="D53" s="84">
        <v>680.68154526000001</v>
      </c>
      <c r="E53" s="84">
        <v>160.17097016</v>
      </c>
      <c r="F53" s="84">
        <v>160.17097016</v>
      </c>
    </row>
    <row r="54" spans="1:6" ht="12.75" customHeight="1" x14ac:dyDescent="0.2">
      <c r="A54" s="83" t="s">
        <v>148</v>
      </c>
      <c r="B54" s="83">
        <v>16</v>
      </c>
      <c r="C54" s="84">
        <v>696.02190558999996</v>
      </c>
      <c r="D54" s="84">
        <v>679.29892566000001</v>
      </c>
      <c r="E54" s="84">
        <v>159.84562636000001</v>
      </c>
      <c r="F54" s="84">
        <v>159.84562636000001</v>
      </c>
    </row>
    <row r="55" spans="1:6" ht="12.75" customHeight="1" x14ac:dyDescent="0.2">
      <c r="A55" s="83" t="s">
        <v>148</v>
      </c>
      <c r="B55" s="83">
        <v>17</v>
      </c>
      <c r="C55" s="84">
        <v>647.08453524000004</v>
      </c>
      <c r="D55" s="84">
        <v>633.19132754999998</v>
      </c>
      <c r="E55" s="84">
        <v>148.99606127999999</v>
      </c>
      <c r="F55" s="84">
        <v>148.99606127999999</v>
      </c>
    </row>
    <row r="56" spans="1:6" ht="12.75" customHeight="1" x14ac:dyDescent="0.2">
      <c r="A56" s="83" t="s">
        <v>148</v>
      </c>
      <c r="B56" s="83">
        <v>18</v>
      </c>
      <c r="C56" s="84">
        <v>642.73816187</v>
      </c>
      <c r="D56" s="84">
        <v>636.99663552000004</v>
      </c>
      <c r="E56" s="84">
        <v>149.89148716</v>
      </c>
      <c r="F56" s="84">
        <v>149.89148716</v>
      </c>
    </row>
    <row r="57" spans="1:6" ht="12.75" customHeight="1" x14ac:dyDescent="0.2">
      <c r="A57" s="83" t="s">
        <v>148</v>
      </c>
      <c r="B57" s="83">
        <v>19</v>
      </c>
      <c r="C57" s="84">
        <v>650.19045384000003</v>
      </c>
      <c r="D57" s="84">
        <v>649.32512414999997</v>
      </c>
      <c r="E57" s="84">
        <v>152.79250012</v>
      </c>
      <c r="F57" s="84">
        <v>152.79250012</v>
      </c>
    </row>
    <row r="58" spans="1:6" ht="12.75" customHeight="1" x14ac:dyDescent="0.2">
      <c r="A58" s="83" t="s">
        <v>148</v>
      </c>
      <c r="B58" s="83">
        <v>20</v>
      </c>
      <c r="C58" s="84">
        <v>646.54169306999995</v>
      </c>
      <c r="D58" s="84">
        <v>640.24764059999995</v>
      </c>
      <c r="E58" s="84">
        <v>150.65648019</v>
      </c>
      <c r="F58" s="84">
        <v>150.65648019</v>
      </c>
    </row>
    <row r="59" spans="1:6" ht="12.75" customHeight="1" x14ac:dyDescent="0.2">
      <c r="A59" s="83" t="s">
        <v>148</v>
      </c>
      <c r="B59" s="83">
        <v>21</v>
      </c>
      <c r="C59" s="84">
        <v>657.39378288</v>
      </c>
      <c r="D59" s="84">
        <v>648.75261900999999</v>
      </c>
      <c r="E59" s="84">
        <v>152.65778409999999</v>
      </c>
      <c r="F59" s="84">
        <v>152.65778409999999</v>
      </c>
    </row>
    <row r="60" spans="1:6" ht="12.75" customHeight="1" x14ac:dyDescent="0.2">
      <c r="A60" s="83" t="s">
        <v>148</v>
      </c>
      <c r="B60" s="83">
        <v>22</v>
      </c>
      <c r="C60" s="84">
        <v>672.35683265</v>
      </c>
      <c r="D60" s="84">
        <v>665.25342196999998</v>
      </c>
      <c r="E60" s="84">
        <v>156.54058309999999</v>
      </c>
      <c r="F60" s="84">
        <v>156.54058309999999</v>
      </c>
    </row>
    <row r="61" spans="1:6" ht="12.75" customHeight="1" x14ac:dyDescent="0.2">
      <c r="A61" s="83" t="s">
        <v>148</v>
      </c>
      <c r="B61" s="83">
        <v>23</v>
      </c>
      <c r="C61" s="84">
        <v>675.05093614999998</v>
      </c>
      <c r="D61" s="84">
        <v>666.04464357999996</v>
      </c>
      <c r="E61" s="84">
        <v>156.72676522</v>
      </c>
      <c r="F61" s="84">
        <v>156.72676522</v>
      </c>
    </row>
    <row r="62" spans="1:6" ht="12.75" customHeight="1" x14ac:dyDescent="0.2">
      <c r="A62" s="83" t="s">
        <v>148</v>
      </c>
      <c r="B62" s="83">
        <v>24</v>
      </c>
      <c r="C62" s="84">
        <v>627.32910726</v>
      </c>
      <c r="D62" s="84">
        <v>619.25057033999997</v>
      </c>
      <c r="E62" s="84">
        <v>145.71566587999999</v>
      </c>
      <c r="F62" s="84">
        <v>145.71566587999999</v>
      </c>
    </row>
    <row r="63" spans="1:6" ht="12.75" customHeight="1" x14ac:dyDescent="0.2">
      <c r="A63" s="83" t="s">
        <v>149</v>
      </c>
      <c r="B63" s="83">
        <v>1</v>
      </c>
      <c r="C63" s="84">
        <v>598.97117085000002</v>
      </c>
      <c r="D63" s="84">
        <v>591.58582062999994</v>
      </c>
      <c r="E63" s="84">
        <v>139.20588193</v>
      </c>
      <c r="F63" s="84">
        <v>139.20588193</v>
      </c>
    </row>
    <row r="64" spans="1:6" ht="12.75" customHeight="1" x14ac:dyDescent="0.2">
      <c r="A64" s="83" t="s">
        <v>149</v>
      </c>
      <c r="B64" s="83">
        <v>2</v>
      </c>
      <c r="C64" s="84">
        <v>650.36131707000004</v>
      </c>
      <c r="D64" s="84">
        <v>649.95599652999999</v>
      </c>
      <c r="E64" s="84">
        <v>152.94095050999999</v>
      </c>
      <c r="F64" s="84">
        <v>152.94095050999999</v>
      </c>
    </row>
    <row r="65" spans="1:6" ht="12.75" customHeight="1" x14ac:dyDescent="0.2">
      <c r="A65" s="83" t="s">
        <v>149</v>
      </c>
      <c r="B65" s="83">
        <v>3</v>
      </c>
      <c r="C65" s="84">
        <v>731.81639454000003</v>
      </c>
      <c r="D65" s="84">
        <v>721.61224635999997</v>
      </c>
      <c r="E65" s="84">
        <v>169.80236115</v>
      </c>
      <c r="F65" s="84">
        <v>169.80236115</v>
      </c>
    </row>
    <row r="66" spans="1:6" ht="12.75" customHeight="1" x14ac:dyDescent="0.2">
      <c r="A66" s="83" t="s">
        <v>149</v>
      </c>
      <c r="B66" s="83">
        <v>4</v>
      </c>
      <c r="C66" s="84">
        <v>737.56919955000001</v>
      </c>
      <c r="D66" s="84">
        <v>727.62620712</v>
      </c>
      <c r="E66" s="84">
        <v>171.21750445000001</v>
      </c>
      <c r="F66" s="84">
        <v>171.21750445000001</v>
      </c>
    </row>
    <row r="67" spans="1:6" ht="12.75" customHeight="1" x14ac:dyDescent="0.2">
      <c r="A67" s="83" t="s">
        <v>149</v>
      </c>
      <c r="B67" s="83">
        <v>5</v>
      </c>
      <c r="C67" s="84">
        <v>741.00196134999999</v>
      </c>
      <c r="D67" s="84">
        <v>735.58273283000005</v>
      </c>
      <c r="E67" s="84">
        <v>173.08975212999999</v>
      </c>
      <c r="F67" s="84">
        <v>173.08975212999999</v>
      </c>
    </row>
    <row r="68" spans="1:6" ht="12.75" customHeight="1" x14ac:dyDescent="0.2">
      <c r="A68" s="83" t="s">
        <v>149</v>
      </c>
      <c r="B68" s="83">
        <v>6</v>
      </c>
      <c r="C68" s="84">
        <v>728.47298301000001</v>
      </c>
      <c r="D68" s="84">
        <v>715.43447012000001</v>
      </c>
      <c r="E68" s="84">
        <v>168.34867048000001</v>
      </c>
      <c r="F68" s="84">
        <v>168.34867048000001</v>
      </c>
    </row>
    <row r="69" spans="1:6" ht="12.75" customHeight="1" x14ac:dyDescent="0.2">
      <c r="A69" s="83" t="s">
        <v>149</v>
      </c>
      <c r="B69" s="83">
        <v>7</v>
      </c>
      <c r="C69" s="84">
        <v>704.35280204000003</v>
      </c>
      <c r="D69" s="84">
        <v>689.08195702</v>
      </c>
      <c r="E69" s="84">
        <v>162.14766853</v>
      </c>
      <c r="F69" s="84">
        <v>162.14766853</v>
      </c>
    </row>
    <row r="70" spans="1:6" ht="12.75" customHeight="1" x14ac:dyDescent="0.2">
      <c r="A70" s="83" t="s">
        <v>149</v>
      </c>
      <c r="B70" s="83">
        <v>8</v>
      </c>
      <c r="C70" s="84">
        <v>639.34544022</v>
      </c>
      <c r="D70" s="84">
        <v>624.91185290999999</v>
      </c>
      <c r="E70" s="84">
        <v>147.04782058999999</v>
      </c>
      <c r="F70" s="84">
        <v>147.04782058999999</v>
      </c>
    </row>
    <row r="71" spans="1:6" ht="12.75" customHeight="1" x14ac:dyDescent="0.2">
      <c r="A71" s="83" t="s">
        <v>149</v>
      </c>
      <c r="B71" s="83">
        <v>9</v>
      </c>
      <c r="C71" s="84">
        <v>606.30958788999999</v>
      </c>
      <c r="D71" s="84">
        <v>590.42451975999995</v>
      </c>
      <c r="E71" s="84">
        <v>138.93261656999999</v>
      </c>
      <c r="F71" s="84">
        <v>138.93261656999999</v>
      </c>
    </row>
    <row r="72" spans="1:6" ht="12.75" customHeight="1" x14ac:dyDescent="0.2">
      <c r="A72" s="83" t="s">
        <v>149</v>
      </c>
      <c r="B72" s="83">
        <v>10</v>
      </c>
      <c r="C72" s="84">
        <v>625.37826208000001</v>
      </c>
      <c r="D72" s="84">
        <v>611.42678064999996</v>
      </c>
      <c r="E72" s="84">
        <v>143.87465227999999</v>
      </c>
      <c r="F72" s="84">
        <v>143.87465227999999</v>
      </c>
    </row>
    <row r="73" spans="1:6" ht="12.75" customHeight="1" x14ac:dyDescent="0.2">
      <c r="A73" s="83" t="s">
        <v>149</v>
      </c>
      <c r="B73" s="83">
        <v>11</v>
      </c>
      <c r="C73" s="84">
        <v>625.37775093000005</v>
      </c>
      <c r="D73" s="84">
        <v>608.89618195000003</v>
      </c>
      <c r="E73" s="84">
        <v>143.27917786</v>
      </c>
      <c r="F73" s="84">
        <v>143.27917786</v>
      </c>
    </row>
    <row r="74" spans="1:6" ht="12.75" customHeight="1" x14ac:dyDescent="0.2">
      <c r="A74" s="83" t="s">
        <v>149</v>
      </c>
      <c r="B74" s="83">
        <v>12</v>
      </c>
      <c r="C74" s="84">
        <v>619.28730951</v>
      </c>
      <c r="D74" s="84">
        <v>612.71836938000001</v>
      </c>
      <c r="E74" s="84">
        <v>144.17857563999999</v>
      </c>
      <c r="F74" s="84">
        <v>144.17857563999999</v>
      </c>
    </row>
    <row r="75" spans="1:6" ht="12.75" customHeight="1" x14ac:dyDescent="0.2">
      <c r="A75" s="83" t="s">
        <v>149</v>
      </c>
      <c r="B75" s="83">
        <v>13</v>
      </c>
      <c r="C75" s="84">
        <v>678.89896408000004</v>
      </c>
      <c r="D75" s="84">
        <v>665.80699437999999</v>
      </c>
      <c r="E75" s="84">
        <v>156.67084405</v>
      </c>
      <c r="F75" s="84">
        <v>156.67084405</v>
      </c>
    </row>
    <row r="76" spans="1:6" ht="12.75" customHeight="1" x14ac:dyDescent="0.2">
      <c r="A76" s="83" t="s">
        <v>149</v>
      </c>
      <c r="B76" s="83">
        <v>14</v>
      </c>
      <c r="C76" s="84">
        <v>711.81196714999999</v>
      </c>
      <c r="D76" s="84">
        <v>705.24014561000001</v>
      </c>
      <c r="E76" s="84">
        <v>165.94984704000001</v>
      </c>
      <c r="F76" s="84">
        <v>165.94984704000001</v>
      </c>
    </row>
    <row r="77" spans="1:6" ht="12.75" customHeight="1" x14ac:dyDescent="0.2">
      <c r="A77" s="83" t="s">
        <v>149</v>
      </c>
      <c r="B77" s="83">
        <v>15</v>
      </c>
      <c r="C77" s="84">
        <v>719.18391764</v>
      </c>
      <c r="D77" s="84">
        <v>711.45600973000001</v>
      </c>
      <c r="E77" s="84">
        <v>167.41250016000001</v>
      </c>
      <c r="F77" s="84">
        <v>167.41250016000001</v>
      </c>
    </row>
    <row r="78" spans="1:6" ht="12.75" customHeight="1" x14ac:dyDescent="0.2">
      <c r="A78" s="83" t="s">
        <v>149</v>
      </c>
      <c r="B78" s="83">
        <v>16</v>
      </c>
      <c r="C78" s="84">
        <v>719.91805984999996</v>
      </c>
      <c r="D78" s="84">
        <v>713.09680561000005</v>
      </c>
      <c r="E78" s="84">
        <v>167.79859533999999</v>
      </c>
      <c r="F78" s="84">
        <v>167.79859533999999</v>
      </c>
    </row>
    <row r="79" spans="1:6" ht="12.75" customHeight="1" x14ac:dyDescent="0.2">
      <c r="A79" s="83" t="s">
        <v>149</v>
      </c>
      <c r="B79" s="83">
        <v>17</v>
      </c>
      <c r="C79" s="84">
        <v>681.19771507999997</v>
      </c>
      <c r="D79" s="84">
        <v>673.96641546000001</v>
      </c>
      <c r="E79" s="84">
        <v>158.59083498000001</v>
      </c>
      <c r="F79" s="84">
        <v>158.59083498000001</v>
      </c>
    </row>
    <row r="80" spans="1:6" ht="12.75" customHeight="1" x14ac:dyDescent="0.2">
      <c r="A80" s="83" t="s">
        <v>149</v>
      </c>
      <c r="B80" s="83">
        <v>18</v>
      </c>
      <c r="C80" s="84">
        <v>679.92120191000004</v>
      </c>
      <c r="D80" s="84">
        <v>670.85889128999997</v>
      </c>
      <c r="E80" s="84">
        <v>157.85960439999999</v>
      </c>
      <c r="F80" s="84">
        <v>157.85960439999999</v>
      </c>
    </row>
    <row r="81" spans="1:6" ht="12.75" customHeight="1" x14ac:dyDescent="0.2">
      <c r="A81" s="83" t="s">
        <v>149</v>
      </c>
      <c r="B81" s="83">
        <v>19</v>
      </c>
      <c r="C81" s="84">
        <v>664.18183217000001</v>
      </c>
      <c r="D81" s="84">
        <v>649.41555682000001</v>
      </c>
      <c r="E81" s="84">
        <v>152.81377979999999</v>
      </c>
      <c r="F81" s="84">
        <v>152.81377979999999</v>
      </c>
    </row>
    <row r="82" spans="1:6" ht="12.75" customHeight="1" x14ac:dyDescent="0.2">
      <c r="A82" s="83" t="s">
        <v>149</v>
      </c>
      <c r="B82" s="83">
        <v>20</v>
      </c>
      <c r="C82" s="84">
        <v>630.24431178999998</v>
      </c>
      <c r="D82" s="84">
        <v>616.97550569999999</v>
      </c>
      <c r="E82" s="84">
        <v>145.18032110999999</v>
      </c>
      <c r="F82" s="84">
        <v>145.18032110999999</v>
      </c>
    </row>
    <row r="83" spans="1:6" ht="12.75" customHeight="1" x14ac:dyDescent="0.2">
      <c r="A83" s="83" t="s">
        <v>149</v>
      </c>
      <c r="B83" s="83">
        <v>21</v>
      </c>
      <c r="C83" s="84">
        <v>613.08648163999999</v>
      </c>
      <c r="D83" s="84">
        <v>605.00073417999999</v>
      </c>
      <c r="E83" s="84">
        <v>142.36254120999999</v>
      </c>
      <c r="F83" s="84">
        <v>142.36254120999999</v>
      </c>
    </row>
    <row r="84" spans="1:6" ht="12.75" customHeight="1" x14ac:dyDescent="0.2">
      <c r="A84" s="83" t="s">
        <v>149</v>
      </c>
      <c r="B84" s="83">
        <v>22</v>
      </c>
      <c r="C84" s="84">
        <v>627.15184506000003</v>
      </c>
      <c r="D84" s="84">
        <v>616.09131422999997</v>
      </c>
      <c r="E84" s="84">
        <v>144.97226228</v>
      </c>
      <c r="F84" s="84">
        <v>144.97226228</v>
      </c>
    </row>
    <row r="85" spans="1:6" ht="12.75" customHeight="1" x14ac:dyDescent="0.2">
      <c r="A85" s="83" t="s">
        <v>149</v>
      </c>
      <c r="B85" s="83">
        <v>23</v>
      </c>
      <c r="C85" s="84">
        <v>691.30379563999998</v>
      </c>
      <c r="D85" s="84">
        <v>682.06570402</v>
      </c>
      <c r="E85" s="84">
        <v>160.49667614000001</v>
      </c>
      <c r="F85" s="84">
        <v>160.49667614000001</v>
      </c>
    </row>
    <row r="86" spans="1:6" ht="12.75" customHeight="1" x14ac:dyDescent="0.2">
      <c r="A86" s="83" t="s">
        <v>149</v>
      </c>
      <c r="B86" s="83">
        <v>24</v>
      </c>
      <c r="C86" s="84">
        <v>645.75139750999995</v>
      </c>
      <c r="D86" s="84">
        <v>640.25908924999999</v>
      </c>
      <c r="E86" s="84">
        <v>150.65917415999999</v>
      </c>
      <c r="F86" s="84">
        <v>150.65917415999999</v>
      </c>
    </row>
    <row r="87" spans="1:6" ht="12.75" customHeight="1" x14ac:dyDescent="0.2">
      <c r="A87" s="83" t="s">
        <v>150</v>
      </c>
      <c r="B87" s="83">
        <v>1</v>
      </c>
      <c r="C87" s="84">
        <v>570.14797379000004</v>
      </c>
      <c r="D87" s="84">
        <v>565.15458367999997</v>
      </c>
      <c r="E87" s="84">
        <v>132.9863555</v>
      </c>
      <c r="F87" s="84">
        <v>132.9863555</v>
      </c>
    </row>
    <row r="88" spans="1:6" ht="12.75" customHeight="1" x14ac:dyDescent="0.2">
      <c r="A88" s="83" t="s">
        <v>150</v>
      </c>
      <c r="B88" s="83">
        <v>2</v>
      </c>
      <c r="C88" s="84">
        <v>640.03155841</v>
      </c>
      <c r="D88" s="84">
        <v>631.36979650000001</v>
      </c>
      <c r="E88" s="84">
        <v>148.56743735000001</v>
      </c>
      <c r="F88" s="84">
        <v>148.56743735000001</v>
      </c>
    </row>
    <row r="89" spans="1:6" ht="12.75" customHeight="1" x14ac:dyDescent="0.2">
      <c r="A89" s="83" t="s">
        <v>150</v>
      </c>
      <c r="B89" s="83">
        <v>3</v>
      </c>
      <c r="C89" s="84">
        <v>716.90153283999996</v>
      </c>
      <c r="D89" s="84">
        <v>701.60569367000005</v>
      </c>
      <c r="E89" s="84">
        <v>165.09462524</v>
      </c>
      <c r="F89" s="84">
        <v>165.09462524</v>
      </c>
    </row>
    <row r="90" spans="1:6" ht="12.75" customHeight="1" x14ac:dyDescent="0.2">
      <c r="A90" s="83" t="s">
        <v>150</v>
      </c>
      <c r="B90" s="83">
        <v>4</v>
      </c>
      <c r="C90" s="84">
        <v>730.19255969000005</v>
      </c>
      <c r="D90" s="84">
        <v>717.76828092000005</v>
      </c>
      <c r="E90" s="84">
        <v>168.89783879999999</v>
      </c>
      <c r="F90" s="84">
        <v>168.89783879999999</v>
      </c>
    </row>
    <row r="91" spans="1:6" ht="12.75" customHeight="1" x14ac:dyDescent="0.2">
      <c r="A91" s="83" t="s">
        <v>150</v>
      </c>
      <c r="B91" s="83">
        <v>5</v>
      </c>
      <c r="C91" s="84">
        <v>739.07192378000002</v>
      </c>
      <c r="D91" s="84">
        <v>724.04953448000003</v>
      </c>
      <c r="E91" s="84">
        <v>170.37587869000001</v>
      </c>
      <c r="F91" s="84">
        <v>170.37587869000001</v>
      </c>
    </row>
    <row r="92" spans="1:6" ht="12.75" customHeight="1" x14ac:dyDescent="0.2">
      <c r="A92" s="83" t="s">
        <v>150</v>
      </c>
      <c r="B92" s="83">
        <v>6</v>
      </c>
      <c r="C92" s="84">
        <v>725.15861860999996</v>
      </c>
      <c r="D92" s="84">
        <v>704.53720284999997</v>
      </c>
      <c r="E92" s="84">
        <v>165.78443779</v>
      </c>
      <c r="F92" s="84">
        <v>165.78443779</v>
      </c>
    </row>
    <row r="93" spans="1:6" ht="12.75" customHeight="1" x14ac:dyDescent="0.2">
      <c r="A93" s="83" t="s">
        <v>150</v>
      </c>
      <c r="B93" s="83">
        <v>7</v>
      </c>
      <c r="C93" s="84">
        <v>688.10133383000004</v>
      </c>
      <c r="D93" s="84">
        <v>664.29497404000006</v>
      </c>
      <c r="E93" s="84">
        <v>156.31505100000001</v>
      </c>
      <c r="F93" s="84">
        <v>156.31505100000001</v>
      </c>
    </row>
    <row r="94" spans="1:6" ht="12.75" customHeight="1" x14ac:dyDescent="0.2">
      <c r="A94" s="83" t="s">
        <v>150</v>
      </c>
      <c r="B94" s="83">
        <v>8</v>
      </c>
      <c r="C94" s="84">
        <v>660.25945669999999</v>
      </c>
      <c r="D94" s="84">
        <v>642.45387790999996</v>
      </c>
      <c r="E94" s="84">
        <v>151.17562923</v>
      </c>
      <c r="F94" s="84">
        <v>151.17562923</v>
      </c>
    </row>
    <row r="95" spans="1:6" ht="12.75" customHeight="1" x14ac:dyDescent="0.2">
      <c r="A95" s="83" t="s">
        <v>150</v>
      </c>
      <c r="B95" s="83">
        <v>9</v>
      </c>
      <c r="C95" s="84">
        <v>695.37042435000001</v>
      </c>
      <c r="D95" s="84">
        <v>681.62250544999995</v>
      </c>
      <c r="E95" s="84">
        <v>160.39238721999999</v>
      </c>
      <c r="F95" s="84">
        <v>160.39238721999999</v>
      </c>
    </row>
    <row r="96" spans="1:6" ht="12.75" customHeight="1" x14ac:dyDescent="0.2">
      <c r="A96" s="83" t="s">
        <v>150</v>
      </c>
      <c r="B96" s="83">
        <v>10</v>
      </c>
      <c r="C96" s="84">
        <v>720.14353205999998</v>
      </c>
      <c r="D96" s="84">
        <v>703.87859355000001</v>
      </c>
      <c r="E96" s="84">
        <v>165.62946063000001</v>
      </c>
      <c r="F96" s="84">
        <v>165.62946063000001</v>
      </c>
    </row>
    <row r="97" spans="1:6" ht="12.75" customHeight="1" x14ac:dyDescent="0.2">
      <c r="A97" s="83" t="s">
        <v>150</v>
      </c>
      <c r="B97" s="83">
        <v>11</v>
      </c>
      <c r="C97" s="84">
        <v>730.16409512999996</v>
      </c>
      <c r="D97" s="84">
        <v>711.28499394000005</v>
      </c>
      <c r="E97" s="84">
        <v>167.37225848</v>
      </c>
      <c r="F97" s="84">
        <v>167.37225848</v>
      </c>
    </row>
    <row r="98" spans="1:6" ht="12.75" customHeight="1" x14ac:dyDescent="0.2">
      <c r="A98" s="83" t="s">
        <v>150</v>
      </c>
      <c r="B98" s="83">
        <v>12</v>
      </c>
      <c r="C98" s="84">
        <v>710.15649914999995</v>
      </c>
      <c r="D98" s="84">
        <v>695.50607317000004</v>
      </c>
      <c r="E98" s="84">
        <v>163.65932537</v>
      </c>
      <c r="F98" s="84">
        <v>163.65932537</v>
      </c>
    </row>
    <row r="99" spans="1:6" ht="12.75" customHeight="1" x14ac:dyDescent="0.2">
      <c r="A99" s="83" t="s">
        <v>150</v>
      </c>
      <c r="B99" s="83">
        <v>13</v>
      </c>
      <c r="C99" s="84">
        <v>700.09271724999996</v>
      </c>
      <c r="D99" s="84">
        <v>685.28704128000004</v>
      </c>
      <c r="E99" s="84">
        <v>161.25468803999999</v>
      </c>
      <c r="F99" s="84">
        <v>161.25468803999999</v>
      </c>
    </row>
    <row r="100" spans="1:6" ht="12.75" customHeight="1" x14ac:dyDescent="0.2">
      <c r="A100" s="83" t="s">
        <v>150</v>
      </c>
      <c r="B100" s="83">
        <v>14</v>
      </c>
      <c r="C100" s="84">
        <v>724.61064418000001</v>
      </c>
      <c r="D100" s="84">
        <v>709.93566897000005</v>
      </c>
      <c r="E100" s="84">
        <v>167.05474923</v>
      </c>
      <c r="F100" s="84">
        <v>167.05474923</v>
      </c>
    </row>
    <row r="101" spans="1:6" ht="12.75" customHeight="1" x14ac:dyDescent="0.2">
      <c r="A101" s="83" t="s">
        <v>150</v>
      </c>
      <c r="B101" s="83">
        <v>15</v>
      </c>
      <c r="C101" s="84">
        <v>733.76343953000003</v>
      </c>
      <c r="D101" s="84">
        <v>720.47556975999998</v>
      </c>
      <c r="E101" s="84">
        <v>169.53489012</v>
      </c>
      <c r="F101" s="84">
        <v>169.53489012</v>
      </c>
    </row>
    <row r="102" spans="1:6" ht="12.75" customHeight="1" x14ac:dyDescent="0.2">
      <c r="A102" s="83" t="s">
        <v>150</v>
      </c>
      <c r="B102" s="83">
        <v>16</v>
      </c>
      <c r="C102" s="84">
        <v>727.13365078000004</v>
      </c>
      <c r="D102" s="84">
        <v>714.49594870999999</v>
      </c>
      <c r="E102" s="84">
        <v>168.12782729</v>
      </c>
      <c r="F102" s="84">
        <v>168.12782729</v>
      </c>
    </row>
    <row r="103" spans="1:6" ht="12.75" customHeight="1" x14ac:dyDescent="0.2">
      <c r="A103" s="83" t="s">
        <v>150</v>
      </c>
      <c r="B103" s="83">
        <v>17</v>
      </c>
      <c r="C103" s="84">
        <v>696.17549651000002</v>
      </c>
      <c r="D103" s="84">
        <v>680.71857777000002</v>
      </c>
      <c r="E103" s="84">
        <v>160.17968427</v>
      </c>
      <c r="F103" s="84">
        <v>160.17968427</v>
      </c>
    </row>
    <row r="104" spans="1:6" ht="12.75" customHeight="1" x14ac:dyDescent="0.2">
      <c r="A104" s="83" t="s">
        <v>150</v>
      </c>
      <c r="B104" s="83">
        <v>18</v>
      </c>
      <c r="C104" s="84">
        <v>719.85504147999995</v>
      </c>
      <c r="D104" s="84">
        <v>703.31883253000001</v>
      </c>
      <c r="E104" s="84">
        <v>165.49774343000001</v>
      </c>
      <c r="F104" s="84">
        <v>165.49774343000001</v>
      </c>
    </row>
    <row r="105" spans="1:6" ht="12.75" customHeight="1" x14ac:dyDescent="0.2">
      <c r="A105" s="83" t="s">
        <v>150</v>
      </c>
      <c r="B105" s="83">
        <v>19</v>
      </c>
      <c r="C105" s="84">
        <v>691.63342650000004</v>
      </c>
      <c r="D105" s="84">
        <v>676.28167168000004</v>
      </c>
      <c r="E105" s="84">
        <v>159.13563722999999</v>
      </c>
      <c r="F105" s="84">
        <v>159.13563722999999</v>
      </c>
    </row>
    <row r="106" spans="1:6" ht="12.75" customHeight="1" x14ac:dyDescent="0.2">
      <c r="A106" s="83" t="s">
        <v>150</v>
      </c>
      <c r="B106" s="83">
        <v>20</v>
      </c>
      <c r="C106" s="84">
        <v>649.52447379</v>
      </c>
      <c r="D106" s="84">
        <v>637.69200282999998</v>
      </c>
      <c r="E106" s="84">
        <v>150.05511383000001</v>
      </c>
      <c r="F106" s="84">
        <v>150.05511383000001</v>
      </c>
    </row>
    <row r="107" spans="1:6" ht="12.75" customHeight="1" x14ac:dyDescent="0.2">
      <c r="A107" s="83" t="s">
        <v>150</v>
      </c>
      <c r="B107" s="83">
        <v>21</v>
      </c>
      <c r="C107" s="84">
        <v>654.86545315000001</v>
      </c>
      <c r="D107" s="84">
        <v>651.8547433</v>
      </c>
      <c r="E107" s="84">
        <v>153.38774404</v>
      </c>
      <c r="F107" s="84">
        <v>153.38774404</v>
      </c>
    </row>
    <row r="108" spans="1:6" ht="12.75" customHeight="1" x14ac:dyDescent="0.2">
      <c r="A108" s="83" t="s">
        <v>150</v>
      </c>
      <c r="B108" s="83">
        <v>22</v>
      </c>
      <c r="C108" s="84">
        <v>669.5337753</v>
      </c>
      <c r="D108" s="84">
        <v>662.12287649999996</v>
      </c>
      <c r="E108" s="84">
        <v>155.80393538000001</v>
      </c>
      <c r="F108" s="84">
        <v>155.80393538000001</v>
      </c>
    </row>
    <row r="109" spans="1:6" ht="12.75" customHeight="1" x14ac:dyDescent="0.2">
      <c r="A109" s="83" t="s">
        <v>150</v>
      </c>
      <c r="B109" s="83">
        <v>23</v>
      </c>
      <c r="C109" s="84">
        <v>652.18365179</v>
      </c>
      <c r="D109" s="84">
        <v>643.68546075999996</v>
      </c>
      <c r="E109" s="84">
        <v>151.46543262</v>
      </c>
      <c r="F109" s="84">
        <v>151.46543262</v>
      </c>
    </row>
    <row r="110" spans="1:6" ht="12.75" customHeight="1" x14ac:dyDescent="0.2">
      <c r="A110" s="83" t="s">
        <v>150</v>
      </c>
      <c r="B110" s="83">
        <v>24</v>
      </c>
      <c r="C110" s="84">
        <v>596.31871266999997</v>
      </c>
      <c r="D110" s="84">
        <v>590.55931045</v>
      </c>
      <c r="E110" s="84">
        <v>138.96433413</v>
      </c>
      <c r="F110" s="84">
        <v>138.96433413</v>
      </c>
    </row>
    <row r="111" spans="1:6" ht="12.75" customHeight="1" x14ac:dyDescent="0.2">
      <c r="A111" s="83" t="s">
        <v>151</v>
      </c>
      <c r="B111" s="83">
        <v>1</v>
      </c>
      <c r="C111" s="84">
        <v>573.47948781000002</v>
      </c>
      <c r="D111" s="84">
        <v>567.38475094</v>
      </c>
      <c r="E111" s="84">
        <v>133.51113548000001</v>
      </c>
      <c r="F111" s="84">
        <v>133.51113548000001</v>
      </c>
    </row>
    <row r="112" spans="1:6" ht="12.75" customHeight="1" x14ac:dyDescent="0.2">
      <c r="A112" s="83" t="s">
        <v>151</v>
      </c>
      <c r="B112" s="83">
        <v>2</v>
      </c>
      <c r="C112" s="84">
        <v>648.04746397999997</v>
      </c>
      <c r="D112" s="84">
        <v>638.42990226999996</v>
      </c>
      <c r="E112" s="84">
        <v>150.22874873000001</v>
      </c>
      <c r="F112" s="84">
        <v>150.22874873000001</v>
      </c>
    </row>
    <row r="113" spans="1:6" ht="12.75" customHeight="1" x14ac:dyDescent="0.2">
      <c r="A113" s="83" t="s">
        <v>151</v>
      </c>
      <c r="B113" s="83">
        <v>3</v>
      </c>
      <c r="C113" s="84">
        <v>721.26739441999996</v>
      </c>
      <c r="D113" s="84">
        <v>706.71083781000004</v>
      </c>
      <c r="E113" s="84">
        <v>166.29591518000001</v>
      </c>
      <c r="F113" s="84">
        <v>166.29591518000001</v>
      </c>
    </row>
    <row r="114" spans="1:6" ht="12.75" customHeight="1" x14ac:dyDescent="0.2">
      <c r="A114" s="83" t="s">
        <v>151</v>
      </c>
      <c r="B114" s="83">
        <v>4</v>
      </c>
      <c r="C114" s="84">
        <v>722.07630594</v>
      </c>
      <c r="D114" s="84">
        <v>716.26525285000002</v>
      </c>
      <c r="E114" s="84">
        <v>168.54416171</v>
      </c>
      <c r="F114" s="84">
        <v>168.54416171</v>
      </c>
    </row>
    <row r="115" spans="1:6" ht="12.75" customHeight="1" x14ac:dyDescent="0.2">
      <c r="A115" s="83" t="s">
        <v>151</v>
      </c>
      <c r="B115" s="83">
        <v>5</v>
      </c>
      <c r="C115" s="84">
        <v>719.38730299999997</v>
      </c>
      <c r="D115" s="84">
        <v>714.14492817999997</v>
      </c>
      <c r="E115" s="84">
        <v>168.04522875000001</v>
      </c>
      <c r="F115" s="84">
        <v>168.04522875000001</v>
      </c>
    </row>
    <row r="116" spans="1:6" ht="12.75" customHeight="1" x14ac:dyDescent="0.2">
      <c r="A116" s="83" t="s">
        <v>151</v>
      </c>
      <c r="B116" s="83">
        <v>6</v>
      </c>
      <c r="C116" s="84">
        <v>715.29928194000001</v>
      </c>
      <c r="D116" s="84">
        <v>705.37296126000001</v>
      </c>
      <c r="E116" s="84">
        <v>165.98109984999999</v>
      </c>
      <c r="F116" s="84">
        <v>165.98109984999999</v>
      </c>
    </row>
    <row r="117" spans="1:6" ht="12.75" customHeight="1" x14ac:dyDescent="0.2">
      <c r="A117" s="83" t="s">
        <v>151</v>
      </c>
      <c r="B117" s="83">
        <v>7</v>
      </c>
      <c r="C117" s="84">
        <v>672.28859819000002</v>
      </c>
      <c r="D117" s="84">
        <v>666.33589988999995</v>
      </c>
      <c r="E117" s="84">
        <v>156.79530065</v>
      </c>
      <c r="F117" s="84">
        <v>156.79530065</v>
      </c>
    </row>
    <row r="118" spans="1:6" ht="12.75" customHeight="1" x14ac:dyDescent="0.2">
      <c r="A118" s="83" t="s">
        <v>151</v>
      </c>
      <c r="B118" s="83">
        <v>8</v>
      </c>
      <c r="C118" s="84">
        <v>639.81502026999999</v>
      </c>
      <c r="D118" s="84">
        <v>633.74634222999998</v>
      </c>
      <c r="E118" s="84">
        <v>149.12666161999999</v>
      </c>
      <c r="F118" s="84">
        <v>149.12666161999999</v>
      </c>
    </row>
    <row r="119" spans="1:6" ht="12.75" customHeight="1" x14ac:dyDescent="0.2">
      <c r="A119" s="83" t="s">
        <v>151</v>
      </c>
      <c r="B119" s="83">
        <v>9</v>
      </c>
      <c r="C119" s="84">
        <v>690.24684517000003</v>
      </c>
      <c r="D119" s="84">
        <v>685.89307621</v>
      </c>
      <c r="E119" s="84">
        <v>161.39729394</v>
      </c>
      <c r="F119" s="84">
        <v>161.39729394</v>
      </c>
    </row>
    <row r="120" spans="1:6" ht="12.75" customHeight="1" x14ac:dyDescent="0.2">
      <c r="A120" s="83" t="s">
        <v>151</v>
      </c>
      <c r="B120" s="83">
        <v>10</v>
      </c>
      <c r="C120" s="84">
        <v>713.39520806999997</v>
      </c>
      <c r="D120" s="84">
        <v>703.55870918999995</v>
      </c>
      <c r="E120" s="84">
        <v>165.55418874</v>
      </c>
      <c r="F120" s="84">
        <v>165.55418874</v>
      </c>
    </row>
    <row r="121" spans="1:6" ht="12.75" customHeight="1" x14ac:dyDescent="0.2">
      <c r="A121" s="83" t="s">
        <v>151</v>
      </c>
      <c r="B121" s="83">
        <v>11</v>
      </c>
      <c r="C121" s="84">
        <v>713.45102884999994</v>
      </c>
      <c r="D121" s="84">
        <v>702.25723206999999</v>
      </c>
      <c r="E121" s="84">
        <v>165.24793854999999</v>
      </c>
      <c r="F121" s="84">
        <v>165.24793854999999</v>
      </c>
    </row>
    <row r="122" spans="1:6" ht="12.75" customHeight="1" x14ac:dyDescent="0.2">
      <c r="A122" s="83" t="s">
        <v>151</v>
      </c>
      <c r="B122" s="83">
        <v>12</v>
      </c>
      <c r="C122" s="84">
        <v>706.77648083999998</v>
      </c>
      <c r="D122" s="84">
        <v>701.39709543000004</v>
      </c>
      <c r="E122" s="84">
        <v>165.04554005</v>
      </c>
      <c r="F122" s="84">
        <v>165.04554005</v>
      </c>
    </row>
    <row r="123" spans="1:6" ht="12.75" customHeight="1" x14ac:dyDescent="0.2">
      <c r="A123" s="83" t="s">
        <v>151</v>
      </c>
      <c r="B123" s="83">
        <v>13</v>
      </c>
      <c r="C123" s="84">
        <v>695.23988651000002</v>
      </c>
      <c r="D123" s="84">
        <v>691.46205268000006</v>
      </c>
      <c r="E123" s="84">
        <v>162.70772812000001</v>
      </c>
      <c r="F123" s="84">
        <v>162.70772812000001</v>
      </c>
    </row>
    <row r="124" spans="1:6" ht="12.75" customHeight="1" x14ac:dyDescent="0.2">
      <c r="A124" s="83" t="s">
        <v>151</v>
      </c>
      <c r="B124" s="83">
        <v>14</v>
      </c>
      <c r="C124" s="84">
        <v>748.15747247000002</v>
      </c>
      <c r="D124" s="84">
        <v>740.60205911000003</v>
      </c>
      <c r="E124" s="84">
        <v>174.27084829</v>
      </c>
      <c r="F124" s="84">
        <v>174.27084829</v>
      </c>
    </row>
    <row r="125" spans="1:6" ht="12.75" customHeight="1" x14ac:dyDescent="0.2">
      <c r="A125" s="83" t="s">
        <v>151</v>
      </c>
      <c r="B125" s="83">
        <v>15</v>
      </c>
      <c r="C125" s="84">
        <v>751.58475541999996</v>
      </c>
      <c r="D125" s="84">
        <v>744.09530030999997</v>
      </c>
      <c r="E125" s="84">
        <v>175.09284183</v>
      </c>
      <c r="F125" s="84">
        <v>175.09284183</v>
      </c>
    </row>
    <row r="126" spans="1:6" ht="12.75" customHeight="1" x14ac:dyDescent="0.2">
      <c r="A126" s="83" t="s">
        <v>151</v>
      </c>
      <c r="B126" s="83">
        <v>16</v>
      </c>
      <c r="C126" s="84">
        <v>745.79150146999996</v>
      </c>
      <c r="D126" s="84">
        <v>739.55696358</v>
      </c>
      <c r="E126" s="84">
        <v>174.02492717999999</v>
      </c>
      <c r="F126" s="84">
        <v>174.02492717999999</v>
      </c>
    </row>
    <row r="127" spans="1:6" ht="12.75" customHeight="1" x14ac:dyDescent="0.2">
      <c r="A127" s="83" t="s">
        <v>151</v>
      </c>
      <c r="B127" s="83">
        <v>17</v>
      </c>
      <c r="C127" s="84">
        <v>689.16966548000005</v>
      </c>
      <c r="D127" s="84">
        <v>683.25430860999995</v>
      </c>
      <c r="E127" s="84">
        <v>160.77636633</v>
      </c>
      <c r="F127" s="84">
        <v>160.77636633</v>
      </c>
    </row>
    <row r="128" spans="1:6" ht="12.75" customHeight="1" x14ac:dyDescent="0.2">
      <c r="A128" s="83" t="s">
        <v>151</v>
      </c>
      <c r="B128" s="83">
        <v>18</v>
      </c>
      <c r="C128" s="84">
        <v>699.17094947999999</v>
      </c>
      <c r="D128" s="84">
        <v>689.33690194999997</v>
      </c>
      <c r="E128" s="84">
        <v>162.20765954000001</v>
      </c>
      <c r="F128" s="84">
        <v>162.20765954000001</v>
      </c>
    </row>
    <row r="129" spans="1:6" ht="12.75" customHeight="1" x14ac:dyDescent="0.2">
      <c r="A129" s="83" t="s">
        <v>151</v>
      </c>
      <c r="B129" s="83">
        <v>19</v>
      </c>
      <c r="C129" s="84">
        <v>667.73855040000001</v>
      </c>
      <c r="D129" s="84">
        <v>660.34349644999998</v>
      </c>
      <c r="E129" s="84">
        <v>155.38523000000001</v>
      </c>
      <c r="F129" s="84">
        <v>155.38523000000001</v>
      </c>
    </row>
    <row r="130" spans="1:6" ht="12.75" customHeight="1" x14ac:dyDescent="0.2">
      <c r="A130" s="83" t="s">
        <v>151</v>
      </c>
      <c r="B130" s="83">
        <v>20</v>
      </c>
      <c r="C130" s="84">
        <v>632.34936654000001</v>
      </c>
      <c r="D130" s="84">
        <v>628.58886509000001</v>
      </c>
      <c r="E130" s="84">
        <v>147.91305722000001</v>
      </c>
      <c r="F130" s="84">
        <v>147.91305722000001</v>
      </c>
    </row>
    <row r="131" spans="1:6" ht="12.75" customHeight="1" x14ac:dyDescent="0.2">
      <c r="A131" s="83" t="s">
        <v>151</v>
      </c>
      <c r="B131" s="83">
        <v>21</v>
      </c>
      <c r="C131" s="84">
        <v>641.46331256999997</v>
      </c>
      <c r="D131" s="84">
        <v>634.49200717999997</v>
      </c>
      <c r="E131" s="84">
        <v>149.30212381000001</v>
      </c>
      <c r="F131" s="84">
        <v>149.30212381000001</v>
      </c>
    </row>
    <row r="132" spans="1:6" ht="12.75" customHeight="1" x14ac:dyDescent="0.2">
      <c r="A132" s="83" t="s">
        <v>151</v>
      </c>
      <c r="B132" s="83">
        <v>22</v>
      </c>
      <c r="C132" s="84">
        <v>645.49000478999994</v>
      </c>
      <c r="D132" s="84">
        <v>638.40891564000003</v>
      </c>
      <c r="E132" s="84">
        <v>150.22381037</v>
      </c>
      <c r="F132" s="84">
        <v>150.22381037</v>
      </c>
    </row>
    <row r="133" spans="1:6" ht="12.75" customHeight="1" x14ac:dyDescent="0.2">
      <c r="A133" s="83" t="s">
        <v>151</v>
      </c>
      <c r="B133" s="83">
        <v>23</v>
      </c>
      <c r="C133" s="84">
        <v>618.98072974000002</v>
      </c>
      <c r="D133" s="84">
        <v>612.93117516999996</v>
      </c>
      <c r="E133" s="84">
        <v>144.22865089999999</v>
      </c>
      <c r="F133" s="84">
        <v>144.22865089999999</v>
      </c>
    </row>
    <row r="134" spans="1:6" ht="12.75" customHeight="1" x14ac:dyDescent="0.2">
      <c r="A134" s="83" t="s">
        <v>151</v>
      </c>
      <c r="B134" s="83">
        <v>24</v>
      </c>
      <c r="C134" s="84">
        <v>585.38281246999998</v>
      </c>
      <c r="D134" s="84">
        <v>579.33158098000001</v>
      </c>
      <c r="E134" s="84">
        <v>136.32234048000001</v>
      </c>
      <c r="F134" s="84">
        <v>136.32234048000001</v>
      </c>
    </row>
    <row r="135" spans="1:6" ht="12.75" customHeight="1" x14ac:dyDescent="0.2">
      <c r="A135" s="83" t="s">
        <v>152</v>
      </c>
      <c r="B135" s="83">
        <v>1</v>
      </c>
      <c r="C135" s="84">
        <v>575.23164409000003</v>
      </c>
      <c r="D135" s="84">
        <v>562.80805536000003</v>
      </c>
      <c r="E135" s="84">
        <v>132.43419462</v>
      </c>
      <c r="F135" s="84">
        <v>132.43419462</v>
      </c>
    </row>
    <row r="136" spans="1:6" ht="12.75" customHeight="1" x14ac:dyDescent="0.2">
      <c r="A136" s="83" t="s">
        <v>152</v>
      </c>
      <c r="B136" s="83">
        <v>2</v>
      </c>
      <c r="C136" s="84">
        <v>617.25370587999998</v>
      </c>
      <c r="D136" s="84">
        <v>609.62829893000003</v>
      </c>
      <c r="E136" s="84">
        <v>143.45145209</v>
      </c>
      <c r="F136" s="84">
        <v>143.45145209</v>
      </c>
    </row>
    <row r="137" spans="1:6" ht="12.75" customHeight="1" x14ac:dyDescent="0.2">
      <c r="A137" s="83" t="s">
        <v>152</v>
      </c>
      <c r="B137" s="83">
        <v>3</v>
      </c>
      <c r="C137" s="84">
        <v>688.87080989000003</v>
      </c>
      <c r="D137" s="84">
        <v>680.39356767000004</v>
      </c>
      <c r="E137" s="84">
        <v>160.10320623999999</v>
      </c>
      <c r="F137" s="84">
        <v>160.10320623999999</v>
      </c>
    </row>
    <row r="138" spans="1:6" ht="12.75" customHeight="1" x14ac:dyDescent="0.2">
      <c r="A138" s="83" t="s">
        <v>152</v>
      </c>
      <c r="B138" s="83">
        <v>4</v>
      </c>
      <c r="C138" s="84">
        <v>700.24554948000002</v>
      </c>
      <c r="D138" s="84">
        <v>693.53785326000002</v>
      </c>
      <c r="E138" s="84">
        <v>163.19618414000001</v>
      </c>
      <c r="F138" s="84">
        <v>163.19618414000001</v>
      </c>
    </row>
    <row r="139" spans="1:6" ht="12.75" customHeight="1" x14ac:dyDescent="0.2">
      <c r="A139" s="83" t="s">
        <v>152</v>
      </c>
      <c r="B139" s="83">
        <v>5</v>
      </c>
      <c r="C139" s="84">
        <v>704.41896827000005</v>
      </c>
      <c r="D139" s="84">
        <v>696.62013254999999</v>
      </c>
      <c r="E139" s="84">
        <v>163.92147435000001</v>
      </c>
      <c r="F139" s="84">
        <v>163.92147435000001</v>
      </c>
    </row>
    <row r="140" spans="1:6" ht="12.75" customHeight="1" x14ac:dyDescent="0.2">
      <c r="A140" s="83" t="s">
        <v>152</v>
      </c>
      <c r="B140" s="83">
        <v>6</v>
      </c>
      <c r="C140" s="84">
        <v>692.66777337999997</v>
      </c>
      <c r="D140" s="84">
        <v>687.75806618000001</v>
      </c>
      <c r="E140" s="84">
        <v>161.83614417000001</v>
      </c>
      <c r="F140" s="84">
        <v>161.83614417000001</v>
      </c>
    </row>
    <row r="141" spans="1:6" ht="12.75" customHeight="1" x14ac:dyDescent="0.2">
      <c r="A141" s="83" t="s">
        <v>152</v>
      </c>
      <c r="B141" s="83">
        <v>7</v>
      </c>
      <c r="C141" s="84">
        <v>668.52342558999999</v>
      </c>
      <c r="D141" s="84">
        <v>663.04651292000005</v>
      </c>
      <c r="E141" s="84">
        <v>156.02127598999999</v>
      </c>
      <c r="F141" s="84">
        <v>156.02127598999999</v>
      </c>
    </row>
    <row r="142" spans="1:6" ht="12.75" customHeight="1" x14ac:dyDescent="0.2">
      <c r="A142" s="83" t="s">
        <v>152</v>
      </c>
      <c r="B142" s="83">
        <v>8</v>
      </c>
      <c r="C142" s="84">
        <v>590.93713533000005</v>
      </c>
      <c r="D142" s="84">
        <v>586.24246252</v>
      </c>
      <c r="E142" s="84">
        <v>137.94853793999999</v>
      </c>
      <c r="F142" s="84">
        <v>137.94853793999999</v>
      </c>
    </row>
    <row r="143" spans="1:6" ht="12.75" customHeight="1" x14ac:dyDescent="0.2">
      <c r="A143" s="83" t="s">
        <v>152</v>
      </c>
      <c r="B143" s="83">
        <v>9</v>
      </c>
      <c r="C143" s="84">
        <v>595.00561462999997</v>
      </c>
      <c r="D143" s="84">
        <v>592.13233294999998</v>
      </c>
      <c r="E143" s="84">
        <v>139.33448157999999</v>
      </c>
      <c r="F143" s="84">
        <v>139.33448157999999</v>
      </c>
    </row>
    <row r="144" spans="1:6" ht="12.75" customHeight="1" x14ac:dyDescent="0.2">
      <c r="A144" s="83" t="s">
        <v>152</v>
      </c>
      <c r="B144" s="83">
        <v>10</v>
      </c>
      <c r="C144" s="84">
        <v>674.5811334</v>
      </c>
      <c r="D144" s="84">
        <v>670.54987920999997</v>
      </c>
      <c r="E144" s="84">
        <v>157.78689086</v>
      </c>
      <c r="F144" s="84">
        <v>157.78689086</v>
      </c>
    </row>
    <row r="145" spans="1:6" ht="12.75" customHeight="1" x14ac:dyDescent="0.2">
      <c r="A145" s="83" t="s">
        <v>152</v>
      </c>
      <c r="B145" s="83">
        <v>11</v>
      </c>
      <c r="C145" s="84">
        <v>680.49039619999996</v>
      </c>
      <c r="D145" s="84">
        <v>675.78913147000003</v>
      </c>
      <c r="E145" s="84">
        <v>159.01973774000001</v>
      </c>
      <c r="F145" s="84">
        <v>159.01973774000001</v>
      </c>
    </row>
    <row r="146" spans="1:6" ht="12.75" customHeight="1" x14ac:dyDescent="0.2">
      <c r="A146" s="83" t="s">
        <v>152</v>
      </c>
      <c r="B146" s="83">
        <v>12</v>
      </c>
      <c r="C146" s="84">
        <v>679.98186919</v>
      </c>
      <c r="D146" s="84">
        <v>675.25071516000003</v>
      </c>
      <c r="E146" s="84">
        <v>158.89304315999999</v>
      </c>
      <c r="F146" s="84">
        <v>158.89304315999999</v>
      </c>
    </row>
    <row r="147" spans="1:6" ht="12.75" customHeight="1" x14ac:dyDescent="0.2">
      <c r="A147" s="83" t="s">
        <v>152</v>
      </c>
      <c r="B147" s="83">
        <v>13</v>
      </c>
      <c r="C147" s="84">
        <v>678.91245642000001</v>
      </c>
      <c r="D147" s="84">
        <v>670.48936366999999</v>
      </c>
      <c r="E147" s="84">
        <v>157.77265097</v>
      </c>
      <c r="F147" s="84">
        <v>157.77265097</v>
      </c>
    </row>
    <row r="148" spans="1:6" ht="12.75" customHeight="1" x14ac:dyDescent="0.2">
      <c r="A148" s="83" t="s">
        <v>152</v>
      </c>
      <c r="B148" s="83">
        <v>14</v>
      </c>
      <c r="C148" s="84">
        <v>708.41882984999995</v>
      </c>
      <c r="D148" s="84">
        <v>702.86702617000003</v>
      </c>
      <c r="E148" s="84">
        <v>165.39142901</v>
      </c>
      <c r="F148" s="84">
        <v>165.39142901</v>
      </c>
    </row>
    <row r="149" spans="1:6" ht="12.75" customHeight="1" x14ac:dyDescent="0.2">
      <c r="A149" s="83" t="s">
        <v>152</v>
      </c>
      <c r="B149" s="83">
        <v>15</v>
      </c>
      <c r="C149" s="84">
        <v>709.37033212999995</v>
      </c>
      <c r="D149" s="84">
        <v>704.62441688000001</v>
      </c>
      <c r="E149" s="84">
        <v>165.80496009000001</v>
      </c>
      <c r="F149" s="84">
        <v>165.80496009000001</v>
      </c>
    </row>
    <row r="150" spans="1:6" ht="12.75" customHeight="1" x14ac:dyDescent="0.2">
      <c r="A150" s="83" t="s">
        <v>152</v>
      </c>
      <c r="B150" s="83">
        <v>16</v>
      </c>
      <c r="C150" s="84">
        <v>702.62379730999999</v>
      </c>
      <c r="D150" s="84">
        <v>697.19575869000005</v>
      </c>
      <c r="E150" s="84">
        <v>164.05692476999999</v>
      </c>
      <c r="F150" s="84">
        <v>164.05692476999999</v>
      </c>
    </row>
    <row r="151" spans="1:6" ht="12.75" customHeight="1" x14ac:dyDescent="0.2">
      <c r="A151" s="83" t="s">
        <v>152</v>
      </c>
      <c r="B151" s="83">
        <v>17</v>
      </c>
      <c r="C151" s="84">
        <v>646.69545769000001</v>
      </c>
      <c r="D151" s="84">
        <v>639.72743728</v>
      </c>
      <c r="E151" s="84">
        <v>150.53407129999999</v>
      </c>
      <c r="F151" s="84">
        <v>150.53407129999999</v>
      </c>
    </row>
    <row r="152" spans="1:6" ht="12.75" customHeight="1" x14ac:dyDescent="0.2">
      <c r="A152" s="83" t="s">
        <v>152</v>
      </c>
      <c r="B152" s="83">
        <v>18</v>
      </c>
      <c r="C152" s="84">
        <v>645.79377084999999</v>
      </c>
      <c r="D152" s="84">
        <v>637.41995093000003</v>
      </c>
      <c r="E152" s="84">
        <v>149.99109738000001</v>
      </c>
      <c r="F152" s="84">
        <v>149.99109738000001</v>
      </c>
    </row>
    <row r="153" spans="1:6" ht="12.75" customHeight="1" x14ac:dyDescent="0.2">
      <c r="A153" s="83" t="s">
        <v>152</v>
      </c>
      <c r="B153" s="83">
        <v>19</v>
      </c>
      <c r="C153" s="84">
        <v>627.20637639999995</v>
      </c>
      <c r="D153" s="84">
        <v>624.79620251999995</v>
      </c>
      <c r="E153" s="84">
        <v>147.02060693000001</v>
      </c>
      <c r="F153" s="84">
        <v>147.02060693000001</v>
      </c>
    </row>
    <row r="154" spans="1:6" ht="12.75" customHeight="1" x14ac:dyDescent="0.2">
      <c r="A154" s="83" t="s">
        <v>152</v>
      </c>
      <c r="B154" s="83">
        <v>20</v>
      </c>
      <c r="C154" s="84">
        <v>599.94621790999997</v>
      </c>
      <c r="D154" s="84">
        <v>594.25240465000002</v>
      </c>
      <c r="E154" s="84">
        <v>139.83335502</v>
      </c>
      <c r="F154" s="84">
        <v>139.83335502</v>
      </c>
    </row>
    <row r="155" spans="1:6" ht="12.75" customHeight="1" x14ac:dyDescent="0.2">
      <c r="A155" s="83" t="s">
        <v>152</v>
      </c>
      <c r="B155" s="83">
        <v>21</v>
      </c>
      <c r="C155" s="84">
        <v>575.96276751000005</v>
      </c>
      <c r="D155" s="84">
        <v>571.88960053999995</v>
      </c>
      <c r="E155" s="84">
        <v>134.57117029</v>
      </c>
      <c r="F155" s="84">
        <v>134.57117029</v>
      </c>
    </row>
    <row r="156" spans="1:6" ht="12.75" customHeight="1" x14ac:dyDescent="0.2">
      <c r="A156" s="83" t="s">
        <v>152</v>
      </c>
      <c r="B156" s="83">
        <v>22</v>
      </c>
      <c r="C156" s="84">
        <v>582.14216128999999</v>
      </c>
      <c r="D156" s="84">
        <v>576.08304755999995</v>
      </c>
      <c r="E156" s="84">
        <v>135.55792905000001</v>
      </c>
      <c r="F156" s="84">
        <v>135.55792905000001</v>
      </c>
    </row>
    <row r="157" spans="1:6" ht="12.75" customHeight="1" x14ac:dyDescent="0.2">
      <c r="A157" s="83" t="s">
        <v>152</v>
      </c>
      <c r="B157" s="83">
        <v>23</v>
      </c>
      <c r="C157" s="84">
        <v>580.31495101999997</v>
      </c>
      <c r="D157" s="84">
        <v>574.70846903999995</v>
      </c>
      <c r="E157" s="84">
        <v>135.23447739</v>
      </c>
      <c r="F157" s="84">
        <v>135.23447739</v>
      </c>
    </row>
    <row r="158" spans="1:6" ht="12.75" customHeight="1" x14ac:dyDescent="0.2">
      <c r="A158" s="83" t="s">
        <v>152</v>
      </c>
      <c r="B158" s="83">
        <v>24</v>
      </c>
      <c r="C158" s="84">
        <v>569.36533760999998</v>
      </c>
      <c r="D158" s="84">
        <v>561.49160387999996</v>
      </c>
      <c r="E158" s="84">
        <v>132.12442082000001</v>
      </c>
      <c r="F158" s="84">
        <v>132.12442082000001</v>
      </c>
    </row>
    <row r="159" spans="1:6" ht="12.75" customHeight="1" x14ac:dyDescent="0.2">
      <c r="A159" s="83" t="s">
        <v>153</v>
      </c>
      <c r="B159" s="83">
        <v>1</v>
      </c>
      <c r="C159" s="84">
        <v>603.29044819000001</v>
      </c>
      <c r="D159" s="84">
        <v>591.91949030000001</v>
      </c>
      <c r="E159" s="84">
        <v>139.28439764000001</v>
      </c>
      <c r="F159" s="84">
        <v>139.28439764000001</v>
      </c>
    </row>
    <row r="160" spans="1:6" ht="12.75" customHeight="1" x14ac:dyDescent="0.2">
      <c r="A160" s="83" t="s">
        <v>153</v>
      </c>
      <c r="B160" s="83">
        <v>2</v>
      </c>
      <c r="C160" s="84">
        <v>622.84384533000002</v>
      </c>
      <c r="D160" s="84">
        <v>616.32612276999998</v>
      </c>
      <c r="E160" s="84">
        <v>145.02751499999999</v>
      </c>
      <c r="F160" s="84">
        <v>145.02751499999999</v>
      </c>
    </row>
    <row r="161" spans="1:6" ht="12.75" customHeight="1" x14ac:dyDescent="0.2">
      <c r="A161" s="83" t="s">
        <v>153</v>
      </c>
      <c r="B161" s="83">
        <v>3</v>
      </c>
      <c r="C161" s="84">
        <v>696.04174723999995</v>
      </c>
      <c r="D161" s="84">
        <v>688.61114129999999</v>
      </c>
      <c r="E161" s="84">
        <v>162.03688102000001</v>
      </c>
      <c r="F161" s="84">
        <v>162.03688102000001</v>
      </c>
    </row>
    <row r="162" spans="1:6" ht="12.75" customHeight="1" x14ac:dyDescent="0.2">
      <c r="A162" s="83" t="s">
        <v>153</v>
      </c>
      <c r="B162" s="83">
        <v>4</v>
      </c>
      <c r="C162" s="84">
        <v>705.99726271999998</v>
      </c>
      <c r="D162" s="84">
        <v>702.70219196000005</v>
      </c>
      <c r="E162" s="84">
        <v>165.35264193</v>
      </c>
      <c r="F162" s="84">
        <v>165.35264193</v>
      </c>
    </row>
    <row r="163" spans="1:6" ht="12.75" customHeight="1" x14ac:dyDescent="0.2">
      <c r="A163" s="83" t="s">
        <v>153</v>
      </c>
      <c r="B163" s="83">
        <v>5</v>
      </c>
      <c r="C163" s="84">
        <v>711.69243614000004</v>
      </c>
      <c r="D163" s="84">
        <v>704.03942342000005</v>
      </c>
      <c r="E163" s="84">
        <v>165.66730545999999</v>
      </c>
      <c r="F163" s="84">
        <v>165.66730545999999</v>
      </c>
    </row>
    <row r="164" spans="1:6" ht="12.75" customHeight="1" x14ac:dyDescent="0.2">
      <c r="A164" s="83" t="s">
        <v>153</v>
      </c>
      <c r="B164" s="83">
        <v>6</v>
      </c>
      <c r="C164" s="84">
        <v>707.85593621999999</v>
      </c>
      <c r="D164" s="84">
        <v>703.30734030999997</v>
      </c>
      <c r="E164" s="84">
        <v>165.49503920000001</v>
      </c>
      <c r="F164" s="84">
        <v>165.49503920000001</v>
      </c>
    </row>
    <row r="165" spans="1:6" ht="12.75" customHeight="1" x14ac:dyDescent="0.2">
      <c r="A165" s="83" t="s">
        <v>153</v>
      </c>
      <c r="B165" s="83">
        <v>7</v>
      </c>
      <c r="C165" s="84">
        <v>696.80439999999999</v>
      </c>
      <c r="D165" s="84">
        <v>693.41593762000002</v>
      </c>
      <c r="E165" s="84">
        <v>163.16749619999999</v>
      </c>
      <c r="F165" s="84">
        <v>163.16749619999999</v>
      </c>
    </row>
    <row r="166" spans="1:6" ht="12.75" customHeight="1" x14ac:dyDescent="0.2">
      <c r="A166" s="83" t="s">
        <v>153</v>
      </c>
      <c r="B166" s="83">
        <v>8</v>
      </c>
      <c r="C166" s="84">
        <v>609.17073847999995</v>
      </c>
      <c r="D166" s="84">
        <v>601.67733088</v>
      </c>
      <c r="E166" s="84">
        <v>141.58051218</v>
      </c>
      <c r="F166" s="84">
        <v>141.58051218</v>
      </c>
    </row>
    <row r="167" spans="1:6" ht="12.75" customHeight="1" x14ac:dyDescent="0.2">
      <c r="A167" s="83" t="s">
        <v>153</v>
      </c>
      <c r="B167" s="83">
        <v>9</v>
      </c>
      <c r="C167" s="84">
        <v>573.41107252999996</v>
      </c>
      <c r="D167" s="84">
        <v>569.73421213999995</v>
      </c>
      <c r="E167" s="84">
        <v>134.06398648999999</v>
      </c>
      <c r="F167" s="84">
        <v>134.06398648999999</v>
      </c>
    </row>
    <row r="168" spans="1:6" ht="12.75" customHeight="1" x14ac:dyDescent="0.2">
      <c r="A168" s="83" t="s">
        <v>153</v>
      </c>
      <c r="B168" s="83">
        <v>10</v>
      </c>
      <c r="C168" s="84">
        <v>596.16296154999998</v>
      </c>
      <c r="D168" s="84">
        <v>592.17053625000005</v>
      </c>
      <c r="E168" s="84">
        <v>139.34347119</v>
      </c>
      <c r="F168" s="84">
        <v>139.34347119</v>
      </c>
    </row>
    <row r="169" spans="1:6" ht="12.75" customHeight="1" x14ac:dyDescent="0.2">
      <c r="A169" s="83" t="s">
        <v>153</v>
      </c>
      <c r="B169" s="83">
        <v>11</v>
      </c>
      <c r="C169" s="84">
        <v>608.70913849999999</v>
      </c>
      <c r="D169" s="84">
        <v>605.48695108000004</v>
      </c>
      <c r="E169" s="84">
        <v>142.47695277</v>
      </c>
      <c r="F169" s="84">
        <v>142.47695277</v>
      </c>
    </row>
    <row r="170" spans="1:6" ht="12.75" customHeight="1" x14ac:dyDescent="0.2">
      <c r="A170" s="83" t="s">
        <v>153</v>
      </c>
      <c r="B170" s="83">
        <v>12</v>
      </c>
      <c r="C170" s="84">
        <v>630.34098268000002</v>
      </c>
      <c r="D170" s="84">
        <v>621.80582769</v>
      </c>
      <c r="E170" s="84">
        <v>146.31694271999999</v>
      </c>
      <c r="F170" s="84">
        <v>146.31694271999999</v>
      </c>
    </row>
    <row r="171" spans="1:6" ht="12.75" customHeight="1" x14ac:dyDescent="0.2">
      <c r="A171" s="83" t="s">
        <v>153</v>
      </c>
      <c r="B171" s="83">
        <v>13</v>
      </c>
      <c r="C171" s="84">
        <v>663.62688491999995</v>
      </c>
      <c r="D171" s="84">
        <v>655.43342454000003</v>
      </c>
      <c r="E171" s="84">
        <v>154.22984245000001</v>
      </c>
      <c r="F171" s="84">
        <v>154.22984245000001</v>
      </c>
    </row>
    <row r="172" spans="1:6" ht="12.75" customHeight="1" x14ac:dyDescent="0.2">
      <c r="A172" s="83" t="s">
        <v>153</v>
      </c>
      <c r="B172" s="83">
        <v>14</v>
      </c>
      <c r="C172" s="84">
        <v>688.36568409999995</v>
      </c>
      <c r="D172" s="84">
        <v>681.32098226999994</v>
      </c>
      <c r="E172" s="84">
        <v>160.32143589</v>
      </c>
      <c r="F172" s="84">
        <v>160.32143589</v>
      </c>
    </row>
    <row r="173" spans="1:6" ht="12.75" customHeight="1" x14ac:dyDescent="0.2">
      <c r="A173" s="83" t="s">
        <v>153</v>
      </c>
      <c r="B173" s="83">
        <v>15</v>
      </c>
      <c r="C173" s="84">
        <v>688.50734388000001</v>
      </c>
      <c r="D173" s="84">
        <v>683.17739065000001</v>
      </c>
      <c r="E173" s="84">
        <v>160.75826678999999</v>
      </c>
      <c r="F173" s="84">
        <v>160.75826678999999</v>
      </c>
    </row>
    <row r="174" spans="1:6" ht="12.75" customHeight="1" x14ac:dyDescent="0.2">
      <c r="A174" s="83" t="s">
        <v>153</v>
      </c>
      <c r="B174" s="83">
        <v>16</v>
      </c>
      <c r="C174" s="84">
        <v>700.81508483000005</v>
      </c>
      <c r="D174" s="84">
        <v>683.79233144</v>
      </c>
      <c r="E174" s="84">
        <v>160.90296832000001</v>
      </c>
      <c r="F174" s="84">
        <v>160.90296832000001</v>
      </c>
    </row>
    <row r="175" spans="1:6" ht="12.75" customHeight="1" x14ac:dyDescent="0.2">
      <c r="A175" s="83" t="s">
        <v>153</v>
      </c>
      <c r="B175" s="83">
        <v>17</v>
      </c>
      <c r="C175" s="84">
        <v>643.63773342000002</v>
      </c>
      <c r="D175" s="84">
        <v>637.21048034</v>
      </c>
      <c r="E175" s="84">
        <v>149.94180692</v>
      </c>
      <c r="F175" s="84">
        <v>149.94180692</v>
      </c>
    </row>
    <row r="176" spans="1:6" ht="12.75" customHeight="1" x14ac:dyDescent="0.2">
      <c r="A176" s="83" t="s">
        <v>153</v>
      </c>
      <c r="B176" s="83">
        <v>18</v>
      </c>
      <c r="C176" s="84">
        <v>607.68430020999995</v>
      </c>
      <c r="D176" s="84">
        <v>607.39320955000005</v>
      </c>
      <c r="E176" s="84">
        <v>142.92551387</v>
      </c>
      <c r="F176" s="84">
        <v>142.92551387</v>
      </c>
    </row>
    <row r="177" spans="1:6" ht="12.75" customHeight="1" x14ac:dyDescent="0.2">
      <c r="A177" s="83" t="s">
        <v>153</v>
      </c>
      <c r="B177" s="83">
        <v>19</v>
      </c>
      <c r="C177" s="84">
        <v>594.65116548000003</v>
      </c>
      <c r="D177" s="84">
        <v>589.54913529999999</v>
      </c>
      <c r="E177" s="84">
        <v>138.72663012000001</v>
      </c>
      <c r="F177" s="84">
        <v>138.72663012000001</v>
      </c>
    </row>
    <row r="178" spans="1:6" ht="12.75" customHeight="1" x14ac:dyDescent="0.2">
      <c r="A178" s="83" t="s">
        <v>153</v>
      </c>
      <c r="B178" s="83">
        <v>20</v>
      </c>
      <c r="C178" s="84">
        <v>592.10349418999999</v>
      </c>
      <c r="D178" s="84">
        <v>587.73765619000005</v>
      </c>
      <c r="E178" s="84">
        <v>138.30037150999999</v>
      </c>
      <c r="F178" s="84">
        <v>138.30037150999999</v>
      </c>
    </row>
    <row r="179" spans="1:6" ht="12.75" customHeight="1" x14ac:dyDescent="0.2">
      <c r="A179" s="83" t="s">
        <v>153</v>
      </c>
      <c r="B179" s="83">
        <v>21</v>
      </c>
      <c r="C179" s="84">
        <v>598.80122669000002</v>
      </c>
      <c r="D179" s="84">
        <v>589.81831891000002</v>
      </c>
      <c r="E179" s="84">
        <v>138.78997163</v>
      </c>
      <c r="F179" s="84">
        <v>138.78997163</v>
      </c>
    </row>
    <row r="180" spans="1:6" ht="12.75" customHeight="1" x14ac:dyDescent="0.2">
      <c r="A180" s="83" t="s">
        <v>153</v>
      </c>
      <c r="B180" s="83">
        <v>22</v>
      </c>
      <c r="C180" s="84">
        <v>621.09782756000004</v>
      </c>
      <c r="D180" s="84">
        <v>610.39305275000004</v>
      </c>
      <c r="E180" s="84">
        <v>143.63140608</v>
      </c>
      <c r="F180" s="84">
        <v>143.63140608</v>
      </c>
    </row>
    <row r="181" spans="1:6" ht="12.75" customHeight="1" x14ac:dyDescent="0.2">
      <c r="A181" s="83" t="s">
        <v>153</v>
      </c>
      <c r="B181" s="83">
        <v>23</v>
      </c>
      <c r="C181" s="84">
        <v>610.63818946000004</v>
      </c>
      <c r="D181" s="84">
        <v>603.96052773999997</v>
      </c>
      <c r="E181" s="84">
        <v>142.11777054999999</v>
      </c>
      <c r="F181" s="84">
        <v>142.11777054999999</v>
      </c>
    </row>
    <row r="182" spans="1:6" ht="12.75" customHeight="1" x14ac:dyDescent="0.2">
      <c r="A182" s="83" t="s">
        <v>153</v>
      </c>
      <c r="B182" s="83">
        <v>24</v>
      </c>
      <c r="C182" s="84">
        <v>581.14940578000005</v>
      </c>
      <c r="D182" s="84">
        <v>574.61274911999999</v>
      </c>
      <c r="E182" s="84">
        <v>135.21195356999999</v>
      </c>
      <c r="F182" s="84">
        <v>135.21195356999999</v>
      </c>
    </row>
    <row r="183" spans="1:6" ht="12.75" customHeight="1" x14ac:dyDescent="0.2">
      <c r="A183" s="83" t="s">
        <v>154</v>
      </c>
      <c r="B183" s="83">
        <v>1</v>
      </c>
      <c r="C183" s="84">
        <v>566.69254679000005</v>
      </c>
      <c r="D183" s="84">
        <v>555.94664788</v>
      </c>
      <c r="E183" s="84">
        <v>130.81963888999999</v>
      </c>
      <c r="F183" s="84">
        <v>130.81963888999999</v>
      </c>
    </row>
    <row r="184" spans="1:6" ht="12.75" customHeight="1" x14ac:dyDescent="0.2">
      <c r="A184" s="83" t="s">
        <v>154</v>
      </c>
      <c r="B184" s="83">
        <v>2</v>
      </c>
      <c r="C184" s="84">
        <v>624.00689301</v>
      </c>
      <c r="D184" s="84">
        <v>621.70427423000001</v>
      </c>
      <c r="E184" s="84">
        <v>146.29304621</v>
      </c>
      <c r="F184" s="84">
        <v>146.29304621</v>
      </c>
    </row>
    <row r="185" spans="1:6" ht="12.75" customHeight="1" x14ac:dyDescent="0.2">
      <c r="A185" s="83" t="s">
        <v>154</v>
      </c>
      <c r="B185" s="83">
        <v>3</v>
      </c>
      <c r="C185" s="84">
        <v>704.34604485</v>
      </c>
      <c r="D185" s="84">
        <v>694.85747705000006</v>
      </c>
      <c r="E185" s="84">
        <v>163.50670441</v>
      </c>
      <c r="F185" s="84">
        <v>163.50670441</v>
      </c>
    </row>
    <row r="186" spans="1:6" ht="12.75" customHeight="1" x14ac:dyDescent="0.2">
      <c r="A186" s="83" t="s">
        <v>154</v>
      </c>
      <c r="B186" s="83">
        <v>4</v>
      </c>
      <c r="C186" s="84">
        <v>720.99484433999999</v>
      </c>
      <c r="D186" s="84">
        <v>714.31865315000005</v>
      </c>
      <c r="E186" s="84">
        <v>168.08610791999999</v>
      </c>
      <c r="F186" s="84">
        <v>168.08610791999999</v>
      </c>
    </row>
    <row r="187" spans="1:6" ht="12.75" customHeight="1" x14ac:dyDescent="0.2">
      <c r="A187" s="83" t="s">
        <v>154</v>
      </c>
      <c r="B187" s="83">
        <v>5</v>
      </c>
      <c r="C187" s="84">
        <v>719.08028193999996</v>
      </c>
      <c r="D187" s="84">
        <v>713.78411360999996</v>
      </c>
      <c r="E187" s="84">
        <v>167.96032557999999</v>
      </c>
      <c r="F187" s="84">
        <v>167.96032557999999</v>
      </c>
    </row>
    <row r="188" spans="1:6" ht="12.75" customHeight="1" x14ac:dyDescent="0.2">
      <c r="A188" s="83" t="s">
        <v>154</v>
      </c>
      <c r="B188" s="83">
        <v>6</v>
      </c>
      <c r="C188" s="84">
        <v>706.23392393999995</v>
      </c>
      <c r="D188" s="84">
        <v>701.52287550000005</v>
      </c>
      <c r="E188" s="84">
        <v>165.07513732000001</v>
      </c>
      <c r="F188" s="84">
        <v>165.07513732000001</v>
      </c>
    </row>
    <row r="189" spans="1:6" ht="12.75" customHeight="1" x14ac:dyDescent="0.2">
      <c r="A189" s="83" t="s">
        <v>154</v>
      </c>
      <c r="B189" s="83">
        <v>7</v>
      </c>
      <c r="C189" s="84">
        <v>677.38363326000001</v>
      </c>
      <c r="D189" s="84">
        <v>673.97732281000003</v>
      </c>
      <c r="E189" s="84">
        <v>158.59340159000001</v>
      </c>
      <c r="F189" s="84">
        <v>158.59340159000001</v>
      </c>
    </row>
    <row r="190" spans="1:6" ht="12.75" customHeight="1" x14ac:dyDescent="0.2">
      <c r="A190" s="83" t="s">
        <v>154</v>
      </c>
      <c r="B190" s="83">
        <v>8</v>
      </c>
      <c r="C190" s="84">
        <v>597.37483541999995</v>
      </c>
      <c r="D190" s="84">
        <v>592.06513786000005</v>
      </c>
      <c r="E190" s="84">
        <v>139.31866991999999</v>
      </c>
      <c r="F190" s="84">
        <v>139.31866991999999</v>
      </c>
    </row>
    <row r="191" spans="1:6" ht="12.75" customHeight="1" x14ac:dyDescent="0.2">
      <c r="A191" s="83" t="s">
        <v>154</v>
      </c>
      <c r="B191" s="83">
        <v>9</v>
      </c>
      <c r="C191" s="84">
        <v>599.51210211</v>
      </c>
      <c r="D191" s="84">
        <v>591.88193386</v>
      </c>
      <c r="E191" s="84">
        <v>139.27556025000001</v>
      </c>
      <c r="F191" s="84">
        <v>139.27556025000001</v>
      </c>
    </row>
    <row r="192" spans="1:6" ht="12.75" customHeight="1" x14ac:dyDescent="0.2">
      <c r="A192" s="83" t="s">
        <v>154</v>
      </c>
      <c r="B192" s="83">
        <v>10</v>
      </c>
      <c r="C192" s="84">
        <v>626.50209016999997</v>
      </c>
      <c r="D192" s="84">
        <v>617.94593771999996</v>
      </c>
      <c r="E192" s="84">
        <v>145.40867316999999</v>
      </c>
      <c r="F192" s="84">
        <v>145.40867316999999</v>
      </c>
    </row>
    <row r="193" spans="1:6" ht="12.75" customHeight="1" x14ac:dyDescent="0.2">
      <c r="A193" s="83" t="s">
        <v>154</v>
      </c>
      <c r="B193" s="83">
        <v>11</v>
      </c>
      <c r="C193" s="84">
        <v>639.79671028999996</v>
      </c>
      <c r="D193" s="84">
        <v>630.19119518000002</v>
      </c>
      <c r="E193" s="84">
        <v>148.29010102999999</v>
      </c>
      <c r="F193" s="84">
        <v>148.29010102999999</v>
      </c>
    </row>
    <row r="194" spans="1:6" ht="12.75" customHeight="1" x14ac:dyDescent="0.2">
      <c r="A194" s="83" t="s">
        <v>154</v>
      </c>
      <c r="B194" s="83">
        <v>12</v>
      </c>
      <c r="C194" s="84">
        <v>629.90491491</v>
      </c>
      <c r="D194" s="84">
        <v>616.90141028999994</v>
      </c>
      <c r="E194" s="84">
        <v>145.16288574000001</v>
      </c>
      <c r="F194" s="84">
        <v>145.16288574000001</v>
      </c>
    </row>
    <row r="195" spans="1:6" ht="12.75" customHeight="1" x14ac:dyDescent="0.2">
      <c r="A195" s="83" t="s">
        <v>154</v>
      </c>
      <c r="B195" s="83">
        <v>13</v>
      </c>
      <c r="C195" s="84">
        <v>650.40475265999999</v>
      </c>
      <c r="D195" s="84">
        <v>641.84938052999996</v>
      </c>
      <c r="E195" s="84">
        <v>151.03338513</v>
      </c>
      <c r="F195" s="84">
        <v>151.03338513</v>
      </c>
    </row>
    <row r="196" spans="1:6" ht="12.75" customHeight="1" x14ac:dyDescent="0.2">
      <c r="A196" s="83" t="s">
        <v>154</v>
      </c>
      <c r="B196" s="83">
        <v>14</v>
      </c>
      <c r="C196" s="84">
        <v>698.54427863000001</v>
      </c>
      <c r="D196" s="84">
        <v>680.48928565000006</v>
      </c>
      <c r="E196" s="84">
        <v>160.12572961000001</v>
      </c>
      <c r="F196" s="84">
        <v>160.12572961000001</v>
      </c>
    </row>
    <row r="197" spans="1:6" ht="12.75" customHeight="1" x14ac:dyDescent="0.2">
      <c r="A197" s="83" t="s">
        <v>154</v>
      </c>
      <c r="B197" s="83">
        <v>15</v>
      </c>
      <c r="C197" s="84">
        <v>696.77099912000006</v>
      </c>
      <c r="D197" s="84">
        <v>690.48519350000004</v>
      </c>
      <c r="E197" s="84">
        <v>162.47786368000001</v>
      </c>
      <c r="F197" s="84">
        <v>162.47786368000001</v>
      </c>
    </row>
    <row r="198" spans="1:6" ht="12.75" customHeight="1" x14ac:dyDescent="0.2">
      <c r="A198" s="83" t="s">
        <v>154</v>
      </c>
      <c r="B198" s="83">
        <v>16</v>
      </c>
      <c r="C198" s="84">
        <v>701.18005821999998</v>
      </c>
      <c r="D198" s="84">
        <v>695.12245839000002</v>
      </c>
      <c r="E198" s="84">
        <v>163.56905709</v>
      </c>
      <c r="F198" s="84">
        <v>163.56905709</v>
      </c>
    </row>
    <row r="199" spans="1:6" ht="12.75" customHeight="1" x14ac:dyDescent="0.2">
      <c r="A199" s="83" t="s">
        <v>154</v>
      </c>
      <c r="B199" s="83">
        <v>17</v>
      </c>
      <c r="C199" s="84">
        <v>643.37169731999995</v>
      </c>
      <c r="D199" s="84">
        <v>637.90506154000002</v>
      </c>
      <c r="E199" s="84">
        <v>150.10524860999999</v>
      </c>
      <c r="F199" s="84">
        <v>150.10524860999999</v>
      </c>
    </row>
    <row r="200" spans="1:6" ht="12.75" customHeight="1" x14ac:dyDescent="0.2">
      <c r="A200" s="83" t="s">
        <v>154</v>
      </c>
      <c r="B200" s="83">
        <v>18</v>
      </c>
      <c r="C200" s="84">
        <v>598.93913358999998</v>
      </c>
      <c r="D200" s="84">
        <v>592.81208594999998</v>
      </c>
      <c r="E200" s="84">
        <v>139.49443406</v>
      </c>
      <c r="F200" s="84">
        <v>139.49443406</v>
      </c>
    </row>
    <row r="201" spans="1:6" ht="12.75" customHeight="1" x14ac:dyDescent="0.2">
      <c r="A201" s="83" t="s">
        <v>154</v>
      </c>
      <c r="B201" s="83">
        <v>19</v>
      </c>
      <c r="C201" s="84">
        <v>602.72914620999995</v>
      </c>
      <c r="D201" s="84">
        <v>599.16506134999997</v>
      </c>
      <c r="E201" s="84">
        <v>140.98935079</v>
      </c>
      <c r="F201" s="84">
        <v>140.98935079</v>
      </c>
    </row>
    <row r="202" spans="1:6" ht="12.75" customHeight="1" x14ac:dyDescent="0.2">
      <c r="A202" s="83" t="s">
        <v>154</v>
      </c>
      <c r="B202" s="83">
        <v>20</v>
      </c>
      <c r="C202" s="84">
        <v>615.54485396999996</v>
      </c>
      <c r="D202" s="84">
        <v>611.35345325000003</v>
      </c>
      <c r="E202" s="84">
        <v>143.85739763000001</v>
      </c>
      <c r="F202" s="84">
        <v>143.85739763000001</v>
      </c>
    </row>
    <row r="203" spans="1:6" ht="12.75" customHeight="1" x14ac:dyDescent="0.2">
      <c r="A203" s="83" t="s">
        <v>154</v>
      </c>
      <c r="B203" s="83">
        <v>21</v>
      </c>
      <c r="C203" s="84">
        <v>640.20568220999996</v>
      </c>
      <c r="D203" s="84">
        <v>629.67338867000001</v>
      </c>
      <c r="E203" s="84">
        <v>148.16825614000001</v>
      </c>
      <c r="F203" s="84">
        <v>148.16825614000001</v>
      </c>
    </row>
    <row r="204" spans="1:6" ht="12.75" customHeight="1" x14ac:dyDescent="0.2">
      <c r="A204" s="83" t="s">
        <v>154</v>
      </c>
      <c r="B204" s="83">
        <v>22</v>
      </c>
      <c r="C204" s="84">
        <v>651.38014370999997</v>
      </c>
      <c r="D204" s="84">
        <v>647.06831500999999</v>
      </c>
      <c r="E204" s="84">
        <v>152.26145102999999</v>
      </c>
      <c r="F204" s="84">
        <v>152.26145102999999</v>
      </c>
    </row>
    <row r="205" spans="1:6" ht="12.75" customHeight="1" x14ac:dyDescent="0.2">
      <c r="A205" s="83" t="s">
        <v>154</v>
      </c>
      <c r="B205" s="83">
        <v>23</v>
      </c>
      <c r="C205" s="84">
        <v>639.10792813</v>
      </c>
      <c r="D205" s="84">
        <v>633.31711473999997</v>
      </c>
      <c r="E205" s="84">
        <v>149.02566023</v>
      </c>
      <c r="F205" s="84">
        <v>149.02566023</v>
      </c>
    </row>
    <row r="206" spans="1:6" ht="12.75" customHeight="1" x14ac:dyDescent="0.2">
      <c r="A206" s="83" t="s">
        <v>154</v>
      </c>
      <c r="B206" s="83">
        <v>24</v>
      </c>
      <c r="C206" s="84">
        <v>567.21828846999995</v>
      </c>
      <c r="D206" s="84">
        <v>556.42946389999997</v>
      </c>
      <c r="E206" s="84">
        <v>130.93325017999999</v>
      </c>
      <c r="F206" s="84">
        <v>130.93325017999999</v>
      </c>
    </row>
    <row r="207" spans="1:6" ht="12.75" customHeight="1" x14ac:dyDescent="0.2">
      <c r="A207" s="83" t="s">
        <v>155</v>
      </c>
      <c r="B207" s="83">
        <v>1</v>
      </c>
      <c r="C207" s="84">
        <v>553.50437564000003</v>
      </c>
      <c r="D207" s="84">
        <v>539.77399532000004</v>
      </c>
      <c r="E207" s="84">
        <v>127.01405687</v>
      </c>
      <c r="F207" s="84">
        <v>127.01405687</v>
      </c>
    </row>
    <row r="208" spans="1:6" ht="12.75" customHeight="1" x14ac:dyDescent="0.2">
      <c r="A208" s="83" t="s">
        <v>155</v>
      </c>
      <c r="B208" s="83">
        <v>2</v>
      </c>
      <c r="C208" s="84">
        <v>623.83692327999995</v>
      </c>
      <c r="D208" s="84">
        <v>615.24715314000002</v>
      </c>
      <c r="E208" s="84">
        <v>144.77362298</v>
      </c>
      <c r="F208" s="84">
        <v>144.77362298</v>
      </c>
    </row>
    <row r="209" spans="1:6" ht="12.75" customHeight="1" x14ac:dyDescent="0.2">
      <c r="A209" s="83" t="s">
        <v>155</v>
      </c>
      <c r="B209" s="83">
        <v>3</v>
      </c>
      <c r="C209" s="84">
        <v>701.48548385000004</v>
      </c>
      <c r="D209" s="84">
        <v>695.74481037999999</v>
      </c>
      <c r="E209" s="84">
        <v>163.71550255</v>
      </c>
      <c r="F209" s="84">
        <v>163.71550255</v>
      </c>
    </row>
    <row r="210" spans="1:6" ht="12.75" customHeight="1" x14ac:dyDescent="0.2">
      <c r="A210" s="83" t="s">
        <v>155</v>
      </c>
      <c r="B210" s="83">
        <v>4</v>
      </c>
      <c r="C210" s="84">
        <v>717.09621755000001</v>
      </c>
      <c r="D210" s="84">
        <v>711.58221922999996</v>
      </c>
      <c r="E210" s="84">
        <v>167.44219848</v>
      </c>
      <c r="F210" s="84">
        <v>167.44219848</v>
      </c>
    </row>
    <row r="211" spans="1:6" ht="12.75" customHeight="1" x14ac:dyDescent="0.2">
      <c r="A211" s="83" t="s">
        <v>155</v>
      </c>
      <c r="B211" s="83">
        <v>5</v>
      </c>
      <c r="C211" s="84">
        <v>712.07870754999999</v>
      </c>
      <c r="D211" s="84">
        <v>708.56492976000004</v>
      </c>
      <c r="E211" s="84">
        <v>166.732201</v>
      </c>
      <c r="F211" s="84">
        <v>166.732201</v>
      </c>
    </row>
    <row r="212" spans="1:6" ht="12.75" customHeight="1" x14ac:dyDescent="0.2">
      <c r="A212" s="83" t="s">
        <v>155</v>
      </c>
      <c r="B212" s="83">
        <v>6</v>
      </c>
      <c r="C212" s="84">
        <v>701.87107220999997</v>
      </c>
      <c r="D212" s="84">
        <v>698.70264330999998</v>
      </c>
      <c r="E212" s="84">
        <v>164.41150933</v>
      </c>
      <c r="F212" s="84">
        <v>164.41150933</v>
      </c>
    </row>
    <row r="213" spans="1:6" ht="12.75" customHeight="1" x14ac:dyDescent="0.2">
      <c r="A213" s="83" t="s">
        <v>155</v>
      </c>
      <c r="B213" s="83">
        <v>7</v>
      </c>
      <c r="C213" s="84">
        <v>654.97974482999996</v>
      </c>
      <c r="D213" s="84">
        <v>652.22697644000004</v>
      </c>
      <c r="E213" s="84">
        <v>153.47533411000001</v>
      </c>
      <c r="F213" s="84">
        <v>153.47533411000001</v>
      </c>
    </row>
    <row r="214" spans="1:6" ht="12.75" customHeight="1" x14ac:dyDescent="0.2">
      <c r="A214" s="83" t="s">
        <v>155</v>
      </c>
      <c r="B214" s="83">
        <v>8</v>
      </c>
      <c r="C214" s="84">
        <v>577.02558434000002</v>
      </c>
      <c r="D214" s="84">
        <v>570.75398760999997</v>
      </c>
      <c r="E214" s="84">
        <v>134.30394955</v>
      </c>
      <c r="F214" s="84">
        <v>134.30394955</v>
      </c>
    </row>
    <row r="215" spans="1:6" ht="12.75" customHeight="1" x14ac:dyDescent="0.2">
      <c r="A215" s="83" t="s">
        <v>155</v>
      </c>
      <c r="B215" s="83">
        <v>9</v>
      </c>
      <c r="C215" s="84">
        <v>559.45326459</v>
      </c>
      <c r="D215" s="84">
        <v>550.01685304</v>
      </c>
      <c r="E215" s="84">
        <v>129.42430064000001</v>
      </c>
      <c r="F215" s="84">
        <v>129.42430064000001</v>
      </c>
    </row>
    <row r="216" spans="1:6" ht="12.75" customHeight="1" x14ac:dyDescent="0.2">
      <c r="A216" s="83" t="s">
        <v>155</v>
      </c>
      <c r="B216" s="83">
        <v>10</v>
      </c>
      <c r="C216" s="84">
        <v>563.07997181999997</v>
      </c>
      <c r="D216" s="84">
        <v>552.23856466999996</v>
      </c>
      <c r="E216" s="84">
        <v>129.94709094000001</v>
      </c>
      <c r="F216" s="84">
        <v>129.94709094000001</v>
      </c>
    </row>
    <row r="217" spans="1:6" ht="12.75" customHeight="1" x14ac:dyDescent="0.2">
      <c r="A217" s="83" t="s">
        <v>155</v>
      </c>
      <c r="B217" s="83">
        <v>11</v>
      </c>
      <c r="C217" s="84">
        <v>562.43538777000003</v>
      </c>
      <c r="D217" s="84">
        <v>551.97818259999997</v>
      </c>
      <c r="E217" s="84">
        <v>129.88582051</v>
      </c>
      <c r="F217" s="84">
        <v>129.88582051</v>
      </c>
    </row>
    <row r="218" spans="1:6" ht="12.75" customHeight="1" x14ac:dyDescent="0.2">
      <c r="A218" s="83" t="s">
        <v>155</v>
      </c>
      <c r="B218" s="83">
        <v>12</v>
      </c>
      <c r="C218" s="84">
        <v>572.24163995000004</v>
      </c>
      <c r="D218" s="84">
        <v>562.38256306000005</v>
      </c>
      <c r="E218" s="84">
        <v>132.33407216000001</v>
      </c>
      <c r="F218" s="84">
        <v>132.33407216000001</v>
      </c>
    </row>
    <row r="219" spans="1:6" ht="12.75" customHeight="1" x14ac:dyDescent="0.2">
      <c r="A219" s="83" t="s">
        <v>155</v>
      </c>
      <c r="B219" s="83">
        <v>13</v>
      </c>
      <c r="C219" s="84">
        <v>615.10521279</v>
      </c>
      <c r="D219" s="84">
        <v>606.84280285</v>
      </c>
      <c r="E219" s="84">
        <v>142.79599784000001</v>
      </c>
      <c r="F219" s="84">
        <v>142.79599784000001</v>
      </c>
    </row>
    <row r="220" spans="1:6" ht="12.75" customHeight="1" x14ac:dyDescent="0.2">
      <c r="A220" s="83" t="s">
        <v>155</v>
      </c>
      <c r="B220" s="83">
        <v>14</v>
      </c>
      <c r="C220" s="84">
        <v>663.22433504000003</v>
      </c>
      <c r="D220" s="84">
        <v>652.50176499999998</v>
      </c>
      <c r="E220" s="84">
        <v>153.53999451999999</v>
      </c>
      <c r="F220" s="84">
        <v>153.53999451999999</v>
      </c>
    </row>
    <row r="221" spans="1:6" ht="12.75" customHeight="1" x14ac:dyDescent="0.2">
      <c r="A221" s="83" t="s">
        <v>155</v>
      </c>
      <c r="B221" s="83">
        <v>15</v>
      </c>
      <c r="C221" s="84">
        <v>669.35563873000001</v>
      </c>
      <c r="D221" s="84">
        <v>657.31928750999998</v>
      </c>
      <c r="E221" s="84">
        <v>154.67360429999999</v>
      </c>
      <c r="F221" s="84">
        <v>154.67360429999999</v>
      </c>
    </row>
    <row r="222" spans="1:6" ht="12.75" customHeight="1" x14ac:dyDescent="0.2">
      <c r="A222" s="83" t="s">
        <v>155</v>
      </c>
      <c r="B222" s="83">
        <v>16</v>
      </c>
      <c r="C222" s="84">
        <v>670.86807558999999</v>
      </c>
      <c r="D222" s="84">
        <v>658.72361895999995</v>
      </c>
      <c r="E222" s="84">
        <v>155.00405710999999</v>
      </c>
      <c r="F222" s="84">
        <v>155.00405710999999</v>
      </c>
    </row>
    <row r="223" spans="1:6" ht="12.75" customHeight="1" x14ac:dyDescent="0.2">
      <c r="A223" s="83" t="s">
        <v>155</v>
      </c>
      <c r="B223" s="83">
        <v>17</v>
      </c>
      <c r="C223" s="84">
        <v>619.14467519000004</v>
      </c>
      <c r="D223" s="84">
        <v>607.02846337999995</v>
      </c>
      <c r="E223" s="84">
        <v>142.83968555999999</v>
      </c>
      <c r="F223" s="84">
        <v>142.83968555999999</v>
      </c>
    </row>
    <row r="224" spans="1:6" ht="12.75" customHeight="1" x14ac:dyDescent="0.2">
      <c r="A224" s="83" t="s">
        <v>155</v>
      </c>
      <c r="B224" s="83">
        <v>18</v>
      </c>
      <c r="C224" s="84">
        <v>565.59163409999996</v>
      </c>
      <c r="D224" s="84">
        <v>552.51216671999998</v>
      </c>
      <c r="E224" s="84">
        <v>130.01147215</v>
      </c>
      <c r="F224" s="84">
        <v>130.01147215</v>
      </c>
    </row>
    <row r="225" spans="1:6" ht="12.75" customHeight="1" x14ac:dyDescent="0.2">
      <c r="A225" s="83" t="s">
        <v>155</v>
      </c>
      <c r="B225" s="83">
        <v>19</v>
      </c>
      <c r="C225" s="84">
        <v>542.62547260999997</v>
      </c>
      <c r="D225" s="84">
        <v>533.86079788999996</v>
      </c>
      <c r="E225" s="84">
        <v>125.62262414999999</v>
      </c>
      <c r="F225" s="84">
        <v>125.62262414999999</v>
      </c>
    </row>
    <row r="226" spans="1:6" ht="12.75" customHeight="1" x14ac:dyDescent="0.2">
      <c r="A226" s="83" t="s">
        <v>155</v>
      </c>
      <c r="B226" s="83">
        <v>20</v>
      </c>
      <c r="C226" s="84">
        <v>530.84488851000003</v>
      </c>
      <c r="D226" s="84">
        <v>526.69788306999999</v>
      </c>
      <c r="E226" s="84">
        <v>123.93712082</v>
      </c>
      <c r="F226" s="84">
        <v>123.93712082</v>
      </c>
    </row>
    <row r="227" spans="1:6" ht="12.75" customHeight="1" x14ac:dyDescent="0.2">
      <c r="A227" s="83" t="s">
        <v>155</v>
      </c>
      <c r="B227" s="83">
        <v>21</v>
      </c>
      <c r="C227" s="84">
        <v>537.42904179000004</v>
      </c>
      <c r="D227" s="84">
        <v>525.32980508000003</v>
      </c>
      <c r="E227" s="84">
        <v>123.61519878999999</v>
      </c>
      <c r="F227" s="84">
        <v>123.61519878999999</v>
      </c>
    </row>
    <row r="228" spans="1:6" ht="12.75" customHeight="1" x14ac:dyDescent="0.2">
      <c r="A228" s="83" t="s">
        <v>155</v>
      </c>
      <c r="B228" s="83">
        <v>22</v>
      </c>
      <c r="C228" s="84">
        <v>555.12964588</v>
      </c>
      <c r="D228" s="84">
        <v>543.17364071999998</v>
      </c>
      <c r="E228" s="84">
        <v>127.8140264</v>
      </c>
      <c r="F228" s="84">
        <v>127.8140264</v>
      </c>
    </row>
    <row r="229" spans="1:6" ht="12.75" customHeight="1" x14ac:dyDescent="0.2">
      <c r="A229" s="83" t="s">
        <v>155</v>
      </c>
      <c r="B229" s="83">
        <v>23</v>
      </c>
      <c r="C229" s="84">
        <v>531.20604170000001</v>
      </c>
      <c r="D229" s="84">
        <v>528.29811955000002</v>
      </c>
      <c r="E229" s="84">
        <v>124.31367198</v>
      </c>
      <c r="F229" s="84">
        <v>124.31367198</v>
      </c>
    </row>
    <row r="230" spans="1:6" ht="12.75" customHeight="1" x14ac:dyDescent="0.2">
      <c r="A230" s="83" t="s">
        <v>155</v>
      </c>
      <c r="B230" s="83">
        <v>24</v>
      </c>
      <c r="C230" s="84">
        <v>522.34042455999997</v>
      </c>
      <c r="D230" s="84">
        <v>513.68493123999997</v>
      </c>
      <c r="E230" s="84">
        <v>120.87504703</v>
      </c>
      <c r="F230" s="84">
        <v>120.87504703</v>
      </c>
    </row>
    <row r="231" spans="1:6" ht="12.75" customHeight="1" x14ac:dyDescent="0.2">
      <c r="A231" s="83" t="s">
        <v>156</v>
      </c>
      <c r="B231" s="83">
        <v>1</v>
      </c>
      <c r="C231" s="84">
        <v>563.47053464999999</v>
      </c>
      <c r="D231" s="84">
        <v>554.73202024</v>
      </c>
      <c r="E231" s="84">
        <v>130.53382522000001</v>
      </c>
      <c r="F231" s="84">
        <v>130.53382522000001</v>
      </c>
    </row>
    <row r="232" spans="1:6" ht="12.75" customHeight="1" x14ac:dyDescent="0.2">
      <c r="A232" s="83" t="s">
        <v>156</v>
      </c>
      <c r="B232" s="83">
        <v>2</v>
      </c>
      <c r="C232" s="84">
        <v>630.10193475999995</v>
      </c>
      <c r="D232" s="84">
        <v>624.41681032999998</v>
      </c>
      <c r="E232" s="84">
        <v>146.93133227000001</v>
      </c>
      <c r="F232" s="84">
        <v>146.93133227000001</v>
      </c>
    </row>
    <row r="233" spans="1:6" ht="12.75" customHeight="1" x14ac:dyDescent="0.2">
      <c r="A233" s="83" t="s">
        <v>156</v>
      </c>
      <c r="B233" s="83">
        <v>3</v>
      </c>
      <c r="C233" s="84">
        <v>700.25549176000004</v>
      </c>
      <c r="D233" s="84">
        <v>692.49937657999999</v>
      </c>
      <c r="E233" s="84">
        <v>162.9518205</v>
      </c>
      <c r="F233" s="84">
        <v>162.9518205</v>
      </c>
    </row>
    <row r="234" spans="1:6" ht="12.75" customHeight="1" x14ac:dyDescent="0.2">
      <c r="A234" s="83" t="s">
        <v>156</v>
      </c>
      <c r="B234" s="83">
        <v>4</v>
      </c>
      <c r="C234" s="84">
        <v>709.09152755000002</v>
      </c>
      <c r="D234" s="84">
        <v>702.26631511000005</v>
      </c>
      <c r="E234" s="84">
        <v>165.25007586999999</v>
      </c>
      <c r="F234" s="84">
        <v>165.25007586999999</v>
      </c>
    </row>
    <row r="235" spans="1:6" ht="12.75" customHeight="1" x14ac:dyDescent="0.2">
      <c r="A235" s="83" t="s">
        <v>156</v>
      </c>
      <c r="B235" s="83">
        <v>5</v>
      </c>
      <c r="C235" s="84">
        <v>709.97592695000003</v>
      </c>
      <c r="D235" s="84">
        <v>702.34730687000001</v>
      </c>
      <c r="E235" s="84">
        <v>165.26913402</v>
      </c>
      <c r="F235" s="84">
        <v>165.26913402</v>
      </c>
    </row>
    <row r="236" spans="1:6" ht="12.75" customHeight="1" x14ac:dyDescent="0.2">
      <c r="A236" s="83" t="s">
        <v>156</v>
      </c>
      <c r="B236" s="83">
        <v>6</v>
      </c>
      <c r="C236" s="84">
        <v>692.62273706999997</v>
      </c>
      <c r="D236" s="84">
        <v>687.69804995000004</v>
      </c>
      <c r="E236" s="84">
        <v>161.82202176999999</v>
      </c>
      <c r="F236" s="84">
        <v>161.82202176999999</v>
      </c>
    </row>
    <row r="237" spans="1:6" ht="12.75" customHeight="1" x14ac:dyDescent="0.2">
      <c r="A237" s="83" t="s">
        <v>156</v>
      </c>
      <c r="B237" s="83">
        <v>7</v>
      </c>
      <c r="C237" s="84">
        <v>655.62739869999996</v>
      </c>
      <c r="D237" s="84">
        <v>649.82789691999994</v>
      </c>
      <c r="E237" s="84">
        <v>152.91080743000001</v>
      </c>
      <c r="F237" s="84">
        <v>152.91080743000001</v>
      </c>
    </row>
    <row r="238" spans="1:6" ht="12.75" customHeight="1" x14ac:dyDescent="0.2">
      <c r="A238" s="83" t="s">
        <v>156</v>
      </c>
      <c r="B238" s="83">
        <v>8</v>
      </c>
      <c r="C238" s="84">
        <v>575.05658566</v>
      </c>
      <c r="D238" s="84">
        <v>570.69609972000001</v>
      </c>
      <c r="E238" s="84">
        <v>134.29032796999999</v>
      </c>
      <c r="F238" s="84">
        <v>134.29032796999999</v>
      </c>
    </row>
    <row r="239" spans="1:6" ht="12.75" customHeight="1" x14ac:dyDescent="0.2">
      <c r="A239" s="83" t="s">
        <v>156</v>
      </c>
      <c r="B239" s="83">
        <v>9</v>
      </c>
      <c r="C239" s="84">
        <v>562.67178256</v>
      </c>
      <c r="D239" s="84">
        <v>554.72779676000005</v>
      </c>
      <c r="E239" s="84">
        <v>130.53283139000001</v>
      </c>
      <c r="F239" s="84">
        <v>130.53283139000001</v>
      </c>
    </row>
    <row r="240" spans="1:6" ht="12.75" customHeight="1" x14ac:dyDescent="0.2">
      <c r="A240" s="83" t="s">
        <v>156</v>
      </c>
      <c r="B240" s="83">
        <v>10</v>
      </c>
      <c r="C240" s="84">
        <v>565.34292043000005</v>
      </c>
      <c r="D240" s="84">
        <v>561.81717239</v>
      </c>
      <c r="E240" s="84">
        <v>132.20103025</v>
      </c>
      <c r="F240" s="84">
        <v>132.20103025</v>
      </c>
    </row>
    <row r="241" spans="1:6" ht="12.75" customHeight="1" x14ac:dyDescent="0.2">
      <c r="A241" s="83" t="s">
        <v>156</v>
      </c>
      <c r="B241" s="83">
        <v>11</v>
      </c>
      <c r="C241" s="84">
        <v>570.17740830000002</v>
      </c>
      <c r="D241" s="84">
        <v>566.75768292999999</v>
      </c>
      <c r="E241" s="84">
        <v>133.3635803</v>
      </c>
      <c r="F241" s="84">
        <v>133.3635803</v>
      </c>
    </row>
    <row r="242" spans="1:6" ht="12.75" customHeight="1" x14ac:dyDescent="0.2">
      <c r="A242" s="83" t="s">
        <v>156</v>
      </c>
      <c r="B242" s="83">
        <v>12</v>
      </c>
      <c r="C242" s="84">
        <v>581.45320649999996</v>
      </c>
      <c r="D242" s="84">
        <v>576.75187231999996</v>
      </c>
      <c r="E242" s="84">
        <v>135.71531001</v>
      </c>
      <c r="F242" s="84">
        <v>135.71531001</v>
      </c>
    </row>
    <row r="243" spans="1:6" ht="12.75" customHeight="1" x14ac:dyDescent="0.2">
      <c r="A243" s="83" t="s">
        <v>156</v>
      </c>
      <c r="B243" s="83">
        <v>13</v>
      </c>
      <c r="C243" s="84">
        <v>625.78984290999995</v>
      </c>
      <c r="D243" s="84">
        <v>617.91819020000003</v>
      </c>
      <c r="E243" s="84">
        <v>145.40214391000001</v>
      </c>
      <c r="F243" s="84">
        <v>145.40214391000001</v>
      </c>
    </row>
    <row r="244" spans="1:6" ht="12.75" customHeight="1" x14ac:dyDescent="0.2">
      <c r="A244" s="83" t="s">
        <v>156</v>
      </c>
      <c r="B244" s="83">
        <v>14</v>
      </c>
      <c r="C244" s="84">
        <v>679.41459800999996</v>
      </c>
      <c r="D244" s="84">
        <v>674.48356947000002</v>
      </c>
      <c r="E244" s="84">
        <v>158.71252634000001</v>
      </c>
      <c r="F244" s="84">
        <v>158.71252634000001</v>
      </c>
    </row>
    <row r="245" spans="1:6" ht="12.75" customHeight="1" x14ac:dyDescent="0.2">
      <c r="A245" s="83" t="s">
        <v>156</v>
      </c>
      <c r="B245" s="83">
        <v>15</v>
      </c>
      <c r="C245" s="84">
        <v>677.95190695999997</v>
      </c>
      <c r="D245" s="84">
        <v>673.10804938000001</v>
      </c>
      <c r="E245" s="84">
        <v>158.38885311999999</v>
      </c>
      <c r="F245" s="84">
        <v>158.38885311999999</v>
      </c>
    </row>
    <row r="246" spans="1:6" ht="12.75" customHeight="1" x14ac:dyDescent="0.2">
      <c r="A246" s="83" t="s">
        <v>156</v>
      </c>
      <c r="B246" s="83">
        <v>16</v>
      </c>
      <c r="C246" s="84">
        <v>670.08277206000002</v>
      </c>
      <c r="D246" s="84">
        <v>664.98813435</v>
      </c>
      <c r="E246" s="84">
        <v>156.47815835</v>
      </c>
      <c r="F246" s="84">
        <v>156.47815835</v>
      </c>
    </row>
    <row r="247" spans="1:6" ht="12.75" customHeight="1" x14ac:dyDescent="0.2">
      <c r="A247" s="83" t="s">
        <v>156</v>
      </c>
      <c r="B247" s="83">
        <v>17</v>
      </c>
      <c r="C247" s="84">
        <v>616.64043993999996</v>
      </c>
      <c r="D247" s="84">
        <v>610.77527973999997</v>
      </c>
      <c r="E247" s="84">
        <v>143.72134779999999</v>
      </c>
      <c r="F247" s="84">
        <v>143.72134779999999</v>
      </c>
    </row>
    <row r="248" spans="1:6" ht="12.75" customHeight="1" x14ac:dyDescent="0.2">
      <c r="A248" s="83" t="s">
        <v>156</v>
      </c>
      <c r="B248" s="83">
        <v>18</v>
      </c>
      <c r="C248" s="84">
        <v>557.36825374</v>
      </c>
      <c r="D248" s="84">
        <v>552.59979898999995</v>
      </c>
      <c r="E248" s="84">
        <v>130.03209287999999</v>
      </c>
      <c r="F248" s="84">
        <v>130.03209287999999</v>
      </c>
    </row>
    <row r="249" spans="1:6" ht="12.75" customHeight="1" x14ac:dyDescent="0.2">
      <c r="A249" s="83" t="s">
        <v>156</v>
      </c>
      <c r="B249" s="83">
        <v>19</v>
      </c>
      <c r="C249" s="84">
        <v>536.84018871000001</v>
      </c>
      <c r="D249" s="84">
        <v>534.40852966</v>
      </c>
      <c r="E249" s="84">
        <v>125.75151074999999</v>
      </c>
      <c r="F249" s="84">
        <v>125.75151074999999</v>
      </c>
    </row>
    <row r="250" spans="1:6" ht="12.75" customHeight="1" x14ac:dyDescent="0.2">
      <c r="A250" s="83" t="s">
        <v>156</v>
      </c>
      <c r="B250" s="83">
        <v>20</v>
      </c>
      <c r="C250" s="84">
        <v>524.44426766000004</v>
      </c>
      <c r="D250" s="84">
        <v>518.06448388000001</v>
      </c>
      <c r="E250" s="84">
        <v>121.90559824</v>
      </c>
      <c r="F250" s="84">
        <v>121.90559824</v>
      </c>
    </row>
    <row r="251" spans="1:6" ht="12.75" customHeight="1" x14ac:dyDescent="0.2">
      <c r="A251" s="83" t="s">
        <v>156</v>
      </c>
      <c r="B251" s="83">
        <v>21</v>
      </c>
      <c r="C251" s="84">
        <v>536.52829690999999</v>
      </c>
      <c r="D251" s="84">
        <v>521.97641749000002</v>
      </c>
      <c r="E251" s="84">
        <v>122.82611417</v>
      </c>
      <c r="F251" s="84">
        <v>122.82611417</v>
      </c>
    </row>
    <row r="252" spans="1:6" ht="12.75" customHeight="1" x14ac:dyDescent="0.2">
      <c r="A252" s="83" t="s">
        <v>156</v>
      </c>
      <c r="B252" s="83">
        <v>22</v>
      </c>
      <c r="C252" s="84">
        <v>547.35376727000005</v>
      </c>
      <c r="D252" s="84">
        <v>537.09102173999997</v>
      </c>
      <c r="E252" s="84">
        <v>126.38272716</v>
      </c>
      <c r="F252" s="84">
        <v>126.38272716</v>
      </c>
    </row>
    <row r="253" spans="1:6" ht="12.75" customHeight="1" x14ac:dyDescent="0.2">
      <c r="A253" s="83" t="s">
        <v>156</v>
      </c>
      <c r="B253" s="83">
        <v>23</v>
      </c>
      <c r="C253" s="84">
        <v>533.73274033999996</v>
      </c>
      <c r="D253" s="84">
        <v>528.43458577000001</v>
      </c>
      <c r="E253" s="84">
        <v>124.34578381</v>
      </c>
      <c r="F253" s="84">
        <v>124.34578381</v>
      </c>
    </row>
    <row r="254" spans="1:6" ht="12.75" customHeight="1" x14ac:dyDescent="0.2">
      <c r="A254" s="83" t="s">
        <v>156</v>
      </c>
      <c r="B254" s="83">
        <v>24</v>
      </c>
      <c r="C254" s="84">
        <v>506.73031208999998</v>
      </c>
      <c r="D254" s="84">
        <v>506.26253007999998</v>
      </c>
      <c r="E254" s="84">
        <v>119.12848404</v>
      </c>
      <c r="F254" s="84">
        <v>119.12848404</v>
      </c>
    </row>
    <row r="255" spans="1:6" ht="12.75" customHeight="1" x14ac:dyDescent="0.2">
      <c r="A255" s="83" t="s">
        <v>157</v>
      </c>
      <c r="B255" s="83">
        <v>1</v>
      </c>
      <c r="C255" s="84">
        <v>511.47168594999999</v>
      </c>
      <c r="D255" s="84">
        <v>510.22752546999999</v>
      </c>
      <c r="E255" s="84">
        <v>120.06148591</v>
      </c>
      <c r="F255" s="84">
        <v>120.06148591</v>
      </c>
    </row>
    <row r="256" spans="1:6" ht="12.75" customHeight="1" x14ac:dyDescent="0.2">
      <c r="A256" s="83" t="s">
        <v>157</v>
      </c>
      <c r="B256" s="83">
        <v>2</v>
      </c>
      <c r="C256" s="84">
        <v>569.88461288999997</v>
      </c>
      <c r="D256" s="84">
        <v>564.30393347999996</v>
      </c>
      <c r="E256" s="84">
        <v>132.78618925000001</v>
      </c>
      <c r="F256" s="84">
        <v>132.78618925000001</v>
      </c>
    </row>
    <row r="257" spans="1:6" ht="12.75" customHeight="1" x14ac:dyDescent="0.2">
      <c r="A257" s="83" t="s">
        <v>157</v>
      </c>
      <c r="B257" s="83">
        <v>3</v>
      </c>
      <c r="C257" s="84">
        <v>633.98208005000004</v>
      </c>
      <c r="D257" s="84">
        <v>625.78029235999998</v>
      </c>
      <c r="E257" s="84">
        <v>147.25217280999999</v>
      </c>
      <c r="F257" s="84">
        <v>147.25217280999999</v>
      </c>
    </row>
    <row r="258" spans="1:6" ht="12.75" customHeight="1" x14ac:dyDescent="0.2">
      <c r="A258" s="83" t="s">
        <v>157</v>
      </c>
      <c r="B258" s="83">
        <v>4</v>
      </c>
      <c r="C258" s="84">
        <v>649.06761475999997</v>
      </c>
      <c r="D258" s="84">
        <v>642.93008636000002</v>
      </c>
      <c r="E258" s="84">
        <v>151.28768568999999</v>
      </c>
      <c r="F258" s="84">
        <v>151.28768568999999</v>
      </c>
    </row>
    <row r="259" spans="1:6" ht="12.75" customHeight="1" x14ac:dyDescent="0.2">
      <c r="A259" s="83" t="s">
        <v>157</v>
      </c>
      <c r="B259" s="83">
        <v>5</v>
      </c>
      <c r="C259" s="84">
        <v>643.24260095</v>
      </c>
      <c r="D259" s="84">
        <v>639.20227021000005</v>
      </c>
      <c r="E259" s="84">
        <v>150.41049439</v>
      </c>
      <c r="F259" s="84">
        <v>150.41049439</v>
      </c>
    </row>
    <row r="260" spans="1:6" ht="12.75" customHeight="1" x14ac:dyDescent="0.2">
      <c r="A260" s="83" t="s">
        <v>157</v>
      </c>
      <c r="B260" s="83">
        <v>6</v>
      </c>
      <c r="C260" s="84">
        <v>633.39838371999997</v>
      </c>
      <c r="D260" s="84">
        <v>628.50523306000002</v>
      </c>
      <c r="E260" s="84">
        <v>147.89337778999999</v>
      </c>
      <c r="F260" s="84">
        <v>147.89337778999999</v>
      </c>
    </row>
    <row r="261" spans="1:6" ht="12.75" customHeight="1" x14ac:dyDescent="0.2">
      <c r="A261" s="83" t="s">
        <v>157</v>
      </c>
      <c r="B261" s="83">
        <v>7</v>
      </c>
      <c r="C261" s="84">
        <v>614.88483477</v>
      </c>
      <c r="D261" s="84">
        <v>609.91542632999995</v>
      </c>
      <c r="E261" s="84">
        <v>143.51901595000001</v>
      </c>
      <c r="F261" s="84">
        <v>143.51901595000001</v>
      </c>
    </row>
    <row r="262" spans="1:6" ht="12.75" customHeight="1" x14ac:dyDescent="0.2">
      <c r="A262" s="83" t="s">
        <v>157</v>
      </c>
      <c r="B262" s="83">
        <v>8</v>
      </c>
      <c r="C262" s="84">
        <v>573.95894688999999</v>
      </c>
      <c r="D262" s="84">
        <v>568.79585677</v>
      </c>
      <c r="E262" s="84">
        <v>133.84318236999999</v>
      </c>
      <c r="F262" s="84">
        <v>133.84318236999999</v>
      </c>
    </row>
    <row r="263" spans="1:6" ht="12.75" customHeight="1" x14ac:dyDescent="0.2">
      <c r="A263" s="83" t="s">
        <v>157</v>
      </c>
      <c r="B263" s="83">
        <v>9</v>
      </c>
      <c r="C263" s="84">
        <v>577.94589142999996</v>
      </c>
      <c r="D263" s="84">
        <v>568.99791158000005</v>
      </c>
      <c r="E263" s="84">
        <v>133.89072783</v>
      </c>
      <c r="F263" s="84">
        <v>133.89072783</v>
      </c>
    </row>
    <row r="264" spans="1:6" ht="12.75" customHeight="1" x14ac:dyDescent="0.2">
      <c r="A264" s="83" t="s">
        <v>157</v>
      </c>
      <c r="B264" s="83">
        <v>10</v>
      </c>
      <c r="C264" s="84">
        <v>584.20872296000005</v>
      </c>
      <c r="D264" s="84">
        <v>573.22622677000004</v>
      </c>
      <c r="E264" s="84">
        <v>134.88569140999999</v>
      </c>
      <c r="F264" s="84">
        <v>134.88569140999999</v>
      </c>
    </row>
    <row r="265" spans="1:6" ht="12.75" customHeight="1" x14ac:dyDescent="0.2">
      <c r="A265" s="83" t="s">
        <v>157</v>
      </c>
      <c r="B265" s="83">
        <v>11</v>
      </c>
      <c r="C265" s="84">
        <v>586.74961783000003</v>
      </c>
      <c r="D265" s="84">
        <v>576.24543678999999</v>
      </c>
      <c r="E265" s="84">
        <v>135.59614081000001</v>
      </c>
      <c r="F265" s="84">
        <v>135.59614081000001</v>
      </c>
    </row>
    <row r="266" spans="1:6" ht="12.75" customHeight="1" x14ac:dyDescent="0.2">
      <c r="A266" s="83" t="s">
        <v>157</v>
      </c>
      <c r="B266" s="83">
        <v>12</v>
      </c>
      <c r="C266" s="84">
        <v>591.84138177</v>
      </c>
      <c r="D266" s="84">
        <v>580.76719680999997</v>
      </c>
      <c r="E266" s="84">
        <v>136.66015480999999</v>
      </c>
      <c r="F266" s="84">
        <v>136.66015480999999</v>
      </c>
    </row>
    <row r="267" spans="1:6" ht="12.75" customHeight="1" x14ac:dyDescent="0.2">
      <c r="A267" s="83" t="s">
        <v>157</v>
      </c>
      <c r="B267" s="83">
        <v>13</v>
      </c>
      <c r="C267" s="84">
        <v>641.13646858000004</v>
      </c>
      <c r="D267" s="84">
        <v>631.77620131000003</v>
      </c>
      <c r="E267" s="84">
        <v>148.66306835</v>
      </c>
      <c r="F267" s="84">
        <v>148.66306835</v>
      </c>
    </row>
    <row r="268" spans="1:6" ht="12.75" customHeight="1" x14ac:dyDescent="0.2">
      <c r="A268" s="83" t="s">
        <v>157</v>
      </c>
      <c r="B268" s="83">
        <v>14</v>
      </c>
      <c r="C268" s="84">
        <v>687.95613281999999</v>
      </c>
      <c r="D268" s="84">
        <v>676.86033376</v>
      </c>
      <c r="E268" s="84">
        <v>159.27180203</v>
      </c>
      <c r="F268" s="84">
        <v>159.27180203</v>
      </c>
    </row>
    <row r="269" spans="1:6" ht="12.75" customHeight="1" x14ac:dyDescent="0.2">
      <c r="A269" s="83" t="s">
        <v>157</v>
      </c>
      <c r="B269" s="83">
        <v>15</v>
      </c>
      <c r="C269" s="84">
        <v>697.51477211999998</v>
      </c>
      <c r="D269" s="84">
        <v>682.22020711000005</v>
      </c>
      <c r="E269" s="84">
        <v>160.53303222</v>
      </c>
      <c r="F269" s="84">
        <v>160.53303222</v>
      </c>
    </row>
    <row r="270" spans="1:6" ht="12.75" customHeight="1" x14ac:dyDescent="0.2">
      <c r="A270" s="83" t="s">
        <v>157</v>
      </c>
      <c r="B270" s="83">
        <v>16</v>
      </c>
      <c r="C270" s="84">
        <v>691.25469536000003</v>
      </c>
      <c r="D270" s="84">
        <v>683.64394523999999</v>
      </c>
      <c r="E270" s="84">
        <v>160.86805161000001</v>
      </c>
      <c r="F270" s="84">
        <v>160.86805161000001</v>
      </c>
    </row>
    <row r="271" spans="1:6" ht="12.75" customHeight="1" x14ac:dyDescent="0.2">
      <c r="A271" s="83" t="s">
        <v>157</v>
      </c>
      <c r="B271" s="83">
        <v>17</v>
      </c>
      <c r="C271" s="84">
        <v>643.54206984999996</v>
      </c>
      <c r="D271" s="84">
        <v>636.55201620000003</v>
      </c>
      <c r="E271" s="84">
        <v>149.78686392</v>
      </c>
      <c r="F271" s="84">
        <v>149.78686392</v>
      </c>
    </row>
    <row r="272" spans="1:6" ht="12.75" customHeight="1" x14ac:dyDescent="0.2">
      <c r="A272" s="83" t="s">
        <v>157</v>
      </c>
      <c r="B272" s="83">
        <v>18</v>
      </c>
      <c r="C272" s="84">
        <v>580.41432944999997</v>
      </c>
      <c r="D272" s="84">
        <v>576.97715674999995</v>
      </c>
      <c r="E272" s="84">
        <v>135.76832161999999</v>
      </c>
      <c r="F272" s="84">
        <v>135.76832161999999</v>
      </c>
    </row>
    <row r="273" spans="1:6" ht="12.75" customHeight="1" x14ac:dyDescent="0.2">
      <c r="A273" s="83" t="s">
        <v>157</v>
      </c>
      <c r="B273" s="83">
        <v>19</v>
      </c>
      <c r="C273" s="84">
        <v>578.79825389999996</v>
      </c>
      <c r="D273" s="84">
        <v>569.90670481999996</v>
      </c>
      <c r="E273" s="84">
        <v>134.1045757</v>
      </c>
      <c r="F273" s="84">
        <v>134.1045757</v>
      </c>
    </row>
    <row r="274" spans="1:6" ht="12.75" customHeight="1" x14ac:dyDescent="0.2">
      <c r="A274" s="83" t="s">
        <v>157</v>
      </c>
      <c r="B274" s="83">
        <v>20</v>
      </c>
      <c r="C274" s="84">
        <v>566.15257230999998</v>
      </c>
      <c r="D274" s="84">
        <v>553.48578336000003</v>
      </c>
      <c r="E274" s="84">
        <v>130.24057359</v>
      </c>
      <c r="F274" s="84">
        <v>130.24057359</v>
      </c>
    </row>
    <row r="275" spans="1:6" ht="12.75" customHeight="1" x14ac:dyDescent="0.2">
      <c r="A275" s="83" t="s">
        <v>157</v>
      </c>
      <c r="B275" s="83">
        <v>21</v>
      </c>
      <c r="C275" s="84">
        <v>554.01131439000005</v>
      </c>
      <c r="D275" s="84">
        <v>550.85712837000005</v>
      </c>
      <c r="E275" s="84">
        <v>129.62202558000001</v>
      </c>
      <c r="F275" s="84">
        <v>129.62202558000001</v>
      </c>
    </row>
    <row r="276" spans="1:6" ht="12.75" customHeight="1" x14ac:dyDescent="0.2">
      <c r="A276" s="83" t="s">
        <v>157</v>
      </c>
      <c r="B276" s="83">
        <v>22</v>
      </c>
      <c r="C276" s="84">
        <v>567.03095360999998</v>
      </c>
      <c r="D276" s="84">
        <v>561.17421989000002</v>
      </c>
      <c r="E276" s="84">
        <v>132.04973729</v>
      </c>
      <c r="F276" s="84">
        <v>132.04973729</v>
      </c>
    </row>
    <row r="277" spans="1:6" ht="12.75" customHeight="1" x14ac:dyDescent="0.2">
      <c r="A277" s="83" t="s">
        <v>157</v>
      </c>
      <c r="B277" s="83">
        <v>23</v>
      </c>
      <c r="C277" s="84">
        <v>554.43008522000002</v>
      </c>
      <c r="D277" s="84">
        <v>548.47945599000002</v>
      </c>
      <c r="E277" s="84">
        <v>129.06253620000001</v>
      </c>
      <c r="F277" s="84">
        <v>129.06253620000001</v>
      </c>
    </row>
    <row r="278" spans="1:6" ht="12.75" customHeight="1" x14ac:dyDescent="0.2">
      <c r="A278" s="83" t="s">
        <v>157</v>
      </c>
      <c r="B278" s="83">
        <v>24</v>
      </c>
      <c r="C278" s="84">
        <v>535.60511488999998</v>
      </c>
      <c r="D278" s="84">
        <v>531.55291204000002</v>
      </c>
      <c r="E278" s="84">
        <v>125.07955622999999</v>
      </c>
      <c r="F278" s="84">
        <v>125.07955622999999</v>
      </c>
    </row>
    <row r="279" spans="1:6" ht="12.75" customHeight="1" x14ac:dyDescent="0.2">
      <c r="A279" s="83" t="s">
        <v>158</v>
      </c>
      <c r="B279" s="83">
        <v>1</v>
      </c>
      <c r="C279" s="84">
        <v>559.89298782000003</v>
      </c>
      <c r="D279" s="84">
        <v>557.38279494000005</v>
      </c>
      <c r="E279" s="84">
        <v>131.15757822</v>
      </c>
      <c r="F279" s="84">
        <v>131.15757822</v>
      </c>
    </row>
    <row r="280" spans="1:6" ht="12.75" customHeight="1" x14ac:dyDescent="0.2">
      <c r="A280" s="83" t="s">
        <v>158</v>
      </c>
      <c r="B280" s="83">
        <v>2</v>
      </c>
      <c r="C280" s="84">
        <v>615.20742539000003</v>
      </c>
      <c r="D280" s="84">
        <v>609.40656778000005</v>
      </c>
      <c r="E280" s="84">
        <v>143.39927660000001</v>
      </c>
      <c r="F280" s="84">
        <v>143.39927660000001</v>
      </c>
    </row>
    <row r="281" spans="1:6" ht="12.75" customHeight="1" x14ac:dyDescent="0.2">
      <c r="A281" s="83" t="s">
        <v>158</v>
      </c>
      <c r="B281" s="83">
        <v>3</v>
      </c>
      <c r="C281" s="84">
        <v>670.90660427</v>
      </c>
      <c r="D281" s="84">
        <v>667.53140428999995</v>
      </c>
      <c r="E281" s="84">
        <v>157.07661443000001</v>
      </c>
      <c r="F281" s="84">
        <v>157.07661443000001</v>
      </c>
    </row>
    <row r="282" spans="1:6" ht="12.75" customHeight="1" x14ac:dyDescent="0.2">
      <c r="A282" s="83" t="s">
        <v>158</v>
      </c>
      <c r="B282" s="83">
        <v>4</v>
      </c>
      <c r="C282" s="84">
        <v>678.77929467000001</v>
      </c>
      <c r="D282" s="84">
        <v>674.73613025999998</v>
      </c>
      <c r="E282" s="84">
        <v>158.77195634</v>
      </c>
      <c r="F282" s="84">
        <v>158.77195634</v>
      </c>
    </row>
    <row r="283" spans="1:6" ht="12.75" customHeight="1" x14ac:dyDescent="0.2">
      <c r="A283" s="83" t="s">
        <v>158</v>
      </c>
      <c r="B283" s="83">
        <v>5</v>
      </c>
      <c r="C283" s="84">
        <v>677.75851827999998</v>
      </c>
      <c r="D283" s="84">
        <v>671.42186202000005</v>
      </c>
      <c r="E283" s="84">
        <v>157.99207687000001</v>
      </c>
      <c r="F283" s="84">
        <v>157.99207687000001</v>
      </c>
    </row>
    <row r="284" spans="1:6" ht="12.75" customHeight="1" x14ac:dyDescent="0.2">
      <c r="A284" s="83" t="s">
        <v>158</v>
      </c>
      <c r="B284" s="83">
        <v>6</v>
      </c>
      <c r="C284" s="84">
        <v>685.21970835000002</v>
      </c>
      <c r="D284" s="84">
        <v>675.32973932000004</v>
      </c>
      <c r="E284" s="84">
        <v>158.91163831</v>
      </c>
      <c r="F284" s="84">
        <v>158.91163831</v>
      </c>
    </row>
    <row r="285" spans="1:6" ht="12.75" customHeight="1" x14ac:dyDescent="0.2">
      <c r="A285" s="83" t="s">
        <v>158</v>
      </c>
      <c r="B285" s="83">
        <v>7</v>
      </c>
      <c r="C285" s="84">
        <v>647.62279879000005</v>
      </c>
      <c r="D285" s="84">
        <v>641.45768867000004</v>
      </c>
      <c r="E285" s="84">
        <v>150.94121623000001</v>
      </c>
      <c r="F285" s="84">
        <v>150.94121623000001</v>
      </c>
    </row>
    <row r="286" spans="1:6" ht="12.75" customHeight="1" x14ac:dyDescent="0.2">
      <c r="A286" s="83" t="s">
        <v>158</v>
      </c>
      <c r="B286" s="83">
        <v>8</v>
      </c>
      <c r="C286" s="84">
        <v>611.68627952999998</v>
      </c>
      <c r="D286" s="84">
        <v>607.43897928000001</v>
      </c>
      <c r="E286" s="84">
        <v>142.93628394000001</v>
      </c>
      <c r="F286" s="84">
        <v>142.93628394000001</v>
      </c>
    </row>
    <row r="287" spans="1:6" ht="12.75" customHeight="1" x14ac:dyDescent="0.2">
      <c r="A287" s="83" t="s">
        <v>158</v>
      </c>
      <c r="B287" s="83">
        <v>9</v>
      </c>
      <c r="C287" s="84">
        <v>601.15703558999996</v>
      </c>
      <c r="D287" s="84">
        <v>597.94145121999998</v>
      </c>
      <c r="E287" s="84">
        <v>140.70142346</v>
      </c>
      <c r="F287" s="84">
        <v>140.70142346</v>
      </c>
    </row>
    <row r="288" spans="1:6" ht="12.75" customHeight="1" x14ac:dyDescent="0.2">
      <c r="A288" s="83" t="s">
        <v>158</v>
      </c>
      <c r="B288" s="83">
        <v>10</v>
      </c>
      <c r="C288" s="84">
        <v>593.45393090000005</v>
      </c>
      <c r="D288" s="84">
        <v>589.95968692999998</v>
      </c>
      <c r="E288" s="84">
        <v>138.82323690000001</v>
      </c>
      <c r="F288" s="84">
        <v>138.82323690000001</v>
      </c>
    </row>
    <row r="289" spans="1:6" ht="12.75" customHeight="1" x14ac:dyDescent="0.2">
      <c r="A289" s="83" t="s">
        <v>158</v>
      </c>
      <c r="B289" s="83">
        <v>11</v>
      </c>
      <c r="C289" s="84">
        <v>593.58349477000002</v>
      </c>
      <c r="D289" s="84">
        <v>590.05299556</v>
      </c>
      <c r="E289" s="84">
        <v>138.84519331999999</v>
      </c>
      <c r="F289" s="84">
        <v>138.84519331999999</v>
      </c>
    </row>
    <row r="290" spans="1:6" ht="12.75" customHeight="1" x14ac:dyDescent="0.2">
      <c r="A290" s="83" t="s">
        <v>158</v>
      </c>
      <c r="B290" s="83">
        <v>12</v>
      </c>
      <c r="C290" s="84">
        <v>614.22441847000005</v>
      </c>
      <c r="D290" s="84">
        <v>608.67632246999995</v>
      </c>
      <c r="E290" s="84">
        <v>143.22744279</v>
      </c>
      <c r="F290" s="84">
        <v>143.22744279</v>
      </c>
    </row>
    <row r="291" spans="1:6" ht="12.75" customHeight="1" x14ac:dyDescent="0.2">
      <c r="A291" s="83" t="s">
        <v>158</v>
      </c>
      <c r="B291" s="83">
        <v>13</v>
      </c>
      <c r="C291" s="84">
        <v>656.44014040000002</v>
      </c>
      <c r="D291" s="84">
        <v>652.53128018999996</v>
      </c>
      <c r="E291" s="84">
        <v>153.54693972999999</v>
      </c>
      <c r="F291" s="84">
        <v>153.54693972999999</v>
      </c>
    </row>
    <row r="292" spans="1:6" ht="12.75" customHeight="1" x14ac:dyDescent="0.2">
      <c r="A292" s="83" t="s">
        <v>158</v>
      </c>
      <c r="B292" s="83">
        <v>14</v>
      </c>
      <c r="C292" s="84">
        <v>667.25130066999998</v>
      </c>
      <c r="D292" s="84">
        <v>664.26992710000002</v>
      </c>
      <c r="E292" s="84">
        <v>156.30915721</v>
      </c>
      <c r="F292" s="84">
        <v>156.30915721</v>
      </c>
    </row>
    <row r="293" spans="1:6" ht="12.75" customHeight="1" x14ac:dyDescent="0.2">
      <c r="A293" s="83" t="s">
        <v>158</v>
      </c>
      <c r="B293" s="83">
        <v>15</v>
      </c>
      <c r="C293" s="84">
        <v>665.15639610000005</v>
      </c>
      <c r="D293" s="84">
        <v>660.42300592000004</v>
      </c>
      <c r="E293" s="84">
        <v>155.40393935</v>
      </c>
      <c r="F293" s="84">
        <v>155.40393935</v>
      </c>
    </row>
    <row r="294" spans="1:6" ht="12.75" customHeight="1" x14ac:dyDescent="0.2">
      <c r="A294" s="83" t="s">
        <v>158</v>
      </c>
      <c r="B294" s="83">
        <v>16</v>
      </c>
      <c r="C294" s="84">
        <v>679.39202349000004</v>
      </c>
      <c r="D294" s="84">
        <v>674.14793922000001</v>
      </c>
      <c r="E294" s="84">
        <v>158.63354928000001</v>
      </c>
      <c r="F294" s="84">
        <v>158.63354928000001</v>
      </c>
    </row>
    <row r="295" spans="1:6" ht="12.75" customHeight="1" x14ac:dyDescent="0.2">
      <c r="A295" s="83" t="s">
        <v>158</v>
      </c>
      <c r="B295" s="83">
        <v>17</v>
      </c>
      <c r="C295" s="84">
        <v>644.33797163999998</v>
      </c>
      <c r="D295" s="84">
        <v>640.74243324999998</v>
      </c>
      <c r="E295" s="84">
        <v>150.77290970000001</v>
      </c>
      <c r="F295" s="84">
        <v>150.77290970000001</v>
      </c>
    </row>
    <row r="296" spans="1:6" ht="12.75" customHeight="1" x14ac:dyDescent="0.2">
      <c r="A296" s="83" t="s">
        <v>158</v>
      </c>
      <c r="B296" s="83">
        <v>18</v>
      </c>
      <c r="C296" s="84">
        <v>580.36187497000003</v>
      </c>
      <c r="D296" s="84">
        <v>576.37476490999995</v>
      </c>
      <c r="E296" s="84">
        <v>135.62657297000001</v>
      </c>
      <c r="F296" s="84">
        <v>135.62657297000001</v>
      </c>
    </row>
    <row r="297" spans="1:6" ht="12.75" customHeight="1" x14ac:dyDescent="0.2">
      <c r="A297" s="83" t="s">
        <v>158</v>
      </c>
      <c r="B297" s="83">
        <v>19</v>
      </c>
      <c r="C297" s="84">
        <v>523.69270467000001</v>
      </c>
      <c r="D297" s="84">
        <v>515.36618840000006</v>
      </c>
      <c r="E297" s="84">
        <v>121.27066314</v>
      </c>
      <c r="F297" s="84">
        <v>121.27066314</v>
      </c>
    </row>
    <row r="298" spans="1:6" ht="12.75" customHeight="1" x14ac:dyDescent="0.2">
      <c r="A298" s="83" t="s">
        <v>158</v>
      </c>
      <c r="B298" s="83">
        <v>20</v>
      </c>
      <c r="C298" s="84">
        <v>503.87317216000002</v>
      </c>
      <c r="D298" s="84">
        <v>496.82073596999999</v>
      </c>
      <c r="E298" s="84">
        <v>116.9067383</v>
      </c>
      <c r="F298" s="84">
        <v>116.9067383</v>
      </c>
    </row>
    <row r="299" spans="1:6" ht="12.75" customHeight="1" x14ac:dyDescent="0.2">
      <c r="A299" s="83" t="s">
        <v>158</v>
      </c>
      <c r="B299" s="83">
        <v>21</v>
      </c>
      <c r="C299" s="84">
        <v>515.76378776000001</v>
      </c>
      <c r="D299" s="84">
        <v>510.58119921000002</v>
      </c>
      <c r="E299" s="84">
        <v>120.14470876999999</v>
      </c>
      <c r="F299" s="84">
        <v>120.14470876999999</v>
      </c>
    </row>
    <row r="300" spans="1:6" ht="12.75" customHeight="1" x14ac:dyDescent="0.2">
      <c r="A300" s="83" t="s">
        <v>158</v>
      </c>
      <c r="B300" s="83">
        <v>22</v>
      </c>
      <c r="C300" s="84">
        <v>520.83515476000002</v>
      </c>
      <c r="D300" s="84">
        <v>516.46266857000001</v>
      </c>
      <c r="E300" s="84">
        <v>121.52867556</v>
      </c>
      <c r="F300" s="84">
        <v>121.52867556</v>
      </c>
    </row>
    <row r="301" spans="1:6" ht="12.75" customHeight="1" x14ac:dyDescent="0.2">
      <c r="A301" s="83" t="s">
        <v>158</v>
      </c>
      <c r="B301" s="83">
        <v>23</v>
      </c>
      <c r="C301" s="84">
        <v>536.04852722999999</v>
      </c>
      <c r="D301" s="84">
        <v>533.99910551000005</v>
      </c>
      <c r="E301" s="84">
        <v>125.65516928</v>
      </c>
      <c r="F301" s="84">
        <v>125.65516928</v>
      </c>
    </row>
    <row r="302" spans="1:6" ht="12.75" customHeight="1" x14ac:dyDescent="0.2">
      <c r="A302" s="83" t="s">
        <v>158</v>
      </c>
      <c r="B302" s="83">
        <v>24</v>
      </c>
      <c r="C302" s="84">
        <v>557.41897429999995</v>
      </c>
      <c r="D302" s="84">
        <v>555.23023233000004</v>
      </c>
      <c r="E302" s="84">
        <v>130.65105936</v>
      </c>
      <c r="F302" s="84">
        <v>130.65105936</v>
      </c>
    </row>
    <row r="303" spans="1:6" ht="12.75" customHeight="1" x14ac:dyDescent="0.2">
      <c r="A303" s="83" t="s">
        <v>159</v>
      </c>
      <c r="B303" s="83">
        <v>1</v>
      </c>
      <c r="C303" s="84">
        <v>577.56383833999996</v>
      </c>
      <c r="D303" s="84">
        <v>575.01512606999995</v>
      </c>
      <c r="E303" s="84">
        <v>135.30663677000001</v>
      </c>
      <c r="F303" s="84">
        <v>135.30663677000001</v>
      </c>
    </row>
    <row r="304" spans="1:6" ht="12.75" customHeight="1" x14ac:dyDescent="0.2">
      <c r="A304" s="83" t="s">
        <v>159</v>
      </c>
      <c r="B304" s="83">
        <v>2</v>
      </c>
      <c r="C304" s="84">
        <v>615.98107113000003</v>
      </c>
      <c r="D304" s="84">
        <v>610.72540532000005</v>
      </c>
      <c r="E304" s="84">
        <v>143.70961186</v>
      </c>
      <c r="F304" s="84">
        <v>143.70961186</v>
      </c>
    </row>
    <row r="305" spans="1:6" ht="12.75" customHeight="1" x14ac:dyDescent="0.2">
      <c r="A305" s="83" t="s">
        <v>159</v>
      </c>
      <c r="B305" s="83">
        <v>3</v>
      </c>
      <c r="C305" s="84">
        <v>681.20285591000004</v>
      </c>
      <c r="D305" s="84">
        <v>677.94116916999997</v>
      </c>
      <c r="E305" s="84">
        <v>159.52613307999999</v>
      </c>
      <c r="F305" s="84">
        <v>159.52613307999999</v>
      </c>
    </row>
    <row r="306" spans="1:6" ht="12.75" customHeight="1" x14ac:dyDescent="0.2">
      <c r="A306" s="83" t="s">
        <v>159</v>
      </c>
      <c r="B306" s="83">
        <v>4</v>
      </c>
      <c r="C306" s="84">
        <v>688.24460350000004</v>
      </c>
      <c r="D306" s="84">
        <v>679.47207696999999</v>
      </c>
      <c r="E306" s="84">
        <v>159.88637054</v>
      </c>
      <c r="F306" s="84">
        <v>159.88637054</v>
      </c>
    </row>
    <row r="307" spans="1:6" ht="12.75" customHeight="1" x14ac:dyDescent="0.2">
      <c r="A307" s="83" t="s">
        <v>159</v>
      </c>
      <c r="B307" s="83">
        <v>5</v>
      </c>
      <c r="C307" s="84">
        <v>681.60150741999996</v>
      </c>
      <c r="D307" s="84">
        <v>675.28697136999995</v>
      </c>
      <c r="E307" s="84">
        <v>158.9015746</v>
      </c>
      <c r="F307" s="84">
        <v>158.9015746</v>
      </c>
    </row>
    <row r="308" spans="1:6" ht="12.75" customHeight="1" x14ac:dyDescent="0.2">
      <c r="A308" s="83" t="s">
        <v>159</v>
      </c>
      <c r="B308" s="83">
        <v>6</v>
      </c>
      <c r="C308" s="84">
        <v>683.34172586</v>
      </c>
      <c r="D308" s="84">
        <v>676.49593482</v>
      </c>
      <c r="E308" s="84">
        <v>159.18605542</v>
      </c>
      <c r="F308" s="84">
        <v>159.18605542</v>
      </c>
    </row>
    <row r="309" spans="1:6" ht="12.75" customHeight="1" x14ac:dyDescent="0.2">
      <c r="A309" s="83" t="s">
        <v>159</v>
      </c>
      <c r="B309" s="83">
        <v>7</v>
      </c>
      <c r="C309" s="84">
        <v>667.72723598000005</v>
      </c>
      <c r="D309" s="84">
        <v>660.61518289000003</v>
      </c>
      <c r="E309" s="84">
        <v>155.44916044999999</v>
      </c>
      <c r="F309" s="84">
        <v>155.44916044999999</v>
      </c>
    </row>
    <row r="310" spans="1:6" ht="12.75" customHeight="1" x14ac:dyDescent="0.2">
      <c r="A310" s="83" t="s">
        <v>159</v>
      </c>
      <c r="B310" s="83">
        <v>8</v>
      </c>
      <c r="C310" s="84">
        <v>614.91781646000004</v>
      </c>
      <c r="D310" s="84">
        <v>608.68868482000005</v>
      </c>
      <c r="E310" s="84">
        <v>143.23035177</v>
      </c>
      <c r="F310" s="84">
        <v>143.23035177</v>
      </c>
    </row>
    <row r="311" spans="1:6" ht="12.75" customHeight="1" x14ac:dyDescent="0.2">
      <c r="A311" s="83" t="s">
        <v>159</v>
      </c>
      <c r="B311" s="83">
        <v>9</v>
      </c>
      <c r="C311" s="84">
        <v>581.64593901000001</v>
      </c>
      <c r="D311" s="84">
        <v>574.25461761999998</v>
      </c>
      <c r="E311" s="84">
        <v>135.12768174999999</v>
      </c>
      <c r="F311" s="84">
        <v>135.12768174999999</v>
      </c>
    </row>
    <row r="312" spans="1:6" ht="12.75" customHeight="1" x14ac:dyDescent="0.2">
      <c r="A312" s="83" t="s">
        <v>159</v>
      </c>
      <c r="B312" s="83">
        <v>10</v>
      </c>
      <c r="C312" s="84">
        <v>553.18001984</v>
      </c>
      <c r="D312" s="84">
        <v>548.60478441999999</v>
      </c>
      <c r="E312" s="84">
        <v>129.09202719999999</v>
      </c>
      <c r="F312" s="84">
        <v>129.09202719999999</v>
      </c>
    </row>
    <row r="313" spans="1:6" ht="12.75" customHeight="1" x14ac:dyDescent="0.2">
      <c r="A313" s="83" t="s">
        <v>159</v>
      </c>
      <c r="B313" s="83">
        <v>11</v>
      </c>
      <c r="C313" s="84">
        <v>568.38984932000005</v>
      </c>
      <c r="D313" s="84">
        <v>564.60365958</v>
      </c>
      <c r="E313" s="84">
        <v>132.85671771</v>
      </c>
      <c r="F313" s="84">
        <v>132.85671771</v>
      </c>
    </row>
    <row r="314" spans="1:6" ht="12.75" customHeight="1" x14ac:dyDescent="0.2">
      <c r="A314" s="83" t="s">
        <v>159</v>
      </c>
      <c r="B314" s="83">
        <v>12</v>
      </c>
      <c r="C314" s="84">
        <v>573.20308160000002</v>
      </c>
      <c r="D314" s="84">
        <v>569.29483835999997</v>
      </c>
      <c r="E314" s="84">
        <v>133.96059758000001</v>
      </c>
      <c r="F314" s="84">
        <v>133.96059758000001</v>
      </c>
    </row>
    <row r="315" spans="1:6" ht="12.75" customHeight="1" x14ac:dyDescent="0.2">
      <c r="A315" s="83" t="s">
        <v>159</v>
      </c>
      <c r="B315" s="83">
        <v>13</v>
      </c>
      <c r="C315" s="84">
        <v>639.93033244000003</v>
      </c>
      <c r="D315" s="84">
        <v>633.01593491000006</v>
      </c>
      <c r="E315" s="84">
        <v>148.95478969000001</v>
      </c>
      <c r="F315" s="84">
        <v>148.95478969000001</v>
      </c>
    </row>
    <row r="316" spans="1:6" ht="12.75" customHeight="1" x14ac:dyDescent="0.2">
      <c r="A316" s="83" t="s">
        <v>159</v>
      </c>
      <c r="B316" s="83">
        <v>14</v>
      </c>
      <c r="C316" s="84">
        <v>660.03147860000001</v>
      </c>
      <c r="D316" s="84">
        <v>655.64899535999996</v>
      </c>
      <c r="E316" s="84">
        <v>154.28056835000001</v>
      </c>
      <c r="F316" s="84">
        <v>154.28056835000001</v>
      </c>
    </row>
    <row r="317" spans="1:6" ht="12.75" customHeight="1" x14ac:dyDescent="0.2">
      <c r="A317" s="83" t="s">
        <v>159</v>
      </c>
      <c r="B317" s="83">
        <v>15</v>
      </c>
      <c r="C317" s="84">
        <v>657.73574719999999</v>
      </c>
      <c r="D317" s="84">
        <v>653.09552584000005</v>
      </c>
      <c r="E317" s="84">
        <v>153.67971220999999</v>
      </c>
      <c r="F317" s="84">
        <v>153.67971220999999</v>
      </c>
    </row>
    <row r="318" spans="1:6" ht="12.75" customHeight="1" x14ac:dyDescent="0.2">
      <c r="A318" s="83" t="s">
        <v>159</v>
      </c>
      <c r="B318" s="83">
        <v>16</v>
      </c>
      <c r="C318" s="84">
        <v>653.14642101000004</v>
      </c>
      <c r="D318" s="84">
        <v>649.44005090999997</v>
      </c>
      <c r="E318" s="84">
        <v>152.81954350000001</v>
      </c>
      <c r="F318" s="84">
        <v>152.81954350000001</v>
      </c>
    </row>
    <row r="319" spans="1:6" ht="12.75" customHeight="1" x14ac:dyDescent="0.2">
      <c r="A319" s="83" t="s">
        <v>159</v>
      </c>
      <c r="B319" s="83">
        <v>17</v>
      </c>
      <c r="C319" s="84">
        <v>621.55216612000004</v>
      </c>
      <c r="D319" s="84">
        <v>615.59332056000005</v>
      </c>
      <c r="E319" s="84">
        <v>144.85507953999999</v>
      </c>
      <c r="F319" s="84">
        <v>144.85507953999999</v>
      </c>
    </row>
    <row r="320" spans="1:6" ht="12.75" customHeight="1" x14ac:dyDescent="0.2">
      <c r="A320" s="83" t="s">
        <v>159</v>
      </c>
      <c r="B320" s="83">
        <v>18</v>
      </c>
      <c r="C320" s="84">
        <v>579.62052786000004</v>
      </c>
      <c r="D320" s="84">
        <v>575.31782055999997</v>
      </c>
      <c r="E320" s="84">
        <v>135.37786371999999</v>
      </c>
      <c r="F320" s="84">
        <v>135.37786371999999</v>
      </c>
    </row>
    <row r="321" spans="1:6" ht="12.75" customHeight="1" x14ac:dyDescent="0.2">
      <c r="A321" s="83" t="s">
        <v>159</v>
      </c>
      <c r="B321" s="83">
        <v>19</v>
      </c>
      <c r="C321" s="84">
        <v>542.6505525</v>
      </c>
      <c r="D321" s="84">
        <v>538.74537244999999</v>
      </c>
      <c r="E321" s="84">
        <v>126.77201193000001</v>
      </c>
      <c r="F321" s="84">
        <v>126.77201193000001</v>
      </c>
    </row>
    <row r="322" spans="1:6" ht="12.75" customHeight="1" x14ac:dyDescent="0.2">
      <c r="A322" s="83" t="s">
        <v>159</v>
      </c>
      <c r="B322" s="83">
        <v>20</v>
      </c>
      <c r="C322" s="84">
        <v>539.91604687999995</v>
      </c>
      <c r="D322" s="84">
        <v>539.75708557999997</v>
      </c>
      <c r="E322" s="84">
        <v>127.01007783999999</v>
      </c>
      <c r="F322" s="84">
        <v>127.01007783999999</v>
      </c>
    </row>
    <row r="323" spans="1:6" ht="12.75" customHeight="1" x14ac:dyDescent="0.2">
      <c r="A323" s="83" t="s">
        <v>159</v>
      </c>
      <c r="B323" s="83">
        <v>21</v>
      </c>
      <c r="C323" s="84">
        <v>549.31224645999998</v>
      </c>
      <c r="D323" s="84">
        <v>544.61447578000002</v>
      </c>
      <c r="E323" s="84">
        <v>128.15306887</v>
      </c>
      <c r="F323" s="84">
        <v>128.15306887</v>
      </c>
    </row>
    <row r="324" spans="1:6" ht="12.75" customHeight="1" x14ac:dyDescent="0.2">
      <c r="A324" s="83" t="s">
        <v>159</v>
      </c>
      <c r="B324" s="83">
        <v>22</v>
      </c>
      <c r="C324" s="84">
        <v>504.38529499999999</v>
      </c>
      <c r="D324" s="84">
        <v>504.24504234</v>
      </c>
      <c r="E324" s="84">
        <v>118.6537496</v>
      </c>
      <c r="F324" s="84">
        <v>118.6537496</v>
      </c>
    </row>
    <row r="325" spans="1:6" ht="12.75" customHeight="1" x14ac:dyDescent="0.2">
      <c r="A325" s="83" t="s">
        <v>159</v>
      </c>
      <c r="B325" s="83">
        <v>23</v>
      </c>
      <c r="C325" s="84">
        <v>507.83750745999998</v>
      </c>
      <c r="D325" s="84">
        <v>506.21171320000002</v>
      </c>
      <c r="E325" s="84">
        <v>119.11652633</v>
      </c>
      <c r="F325" s="84">
        <v>119.11652633</v>
      </c>
    </row>
    <row r="326" spans="1:6" ht="12.75" customHeight="1" x14ac:dyDescent="0.2">
      <c r="A326" s="83" t="s">
        <v>159</v>
      </c>
      <c r="B326" s="83">
        <v>24</v>
      </c>
      <c r="C326" s="84">
        <v>537.94691</v>
      </c>
      <c r="D326" s="84">
        <v>532.29763551999997</v>
      </c>
      <c r="E326" s="84">
        <v>125.25479688</v>
      </c>
      <c r="F326" s="84">
        <v>125.25479688</v>
      </c>
    </row>
    <row r="327" spans="1:6" ht="12.75" customHeight="1" x14ac:dyDescent="0.2">
      <c r="A327" s="83" t="s">
        <v>160</v>
      </c>
      <c r="B327" s="83">
        <v>1</v>
      </c>
      <c r="C327" s="84">
        <v>554.55520234999994</v>
      </c>
      <c r="D327" s="84">
        <v>548.82006832000002</v>
      </c>
      <c r="E327" s="84">
        <v>129.14268559000001</v>
      </c>
      <c r="F327" s="84">
        <v>129.14268559000001</v>
      </c>
    </row>
    <row r="328" spans="1:6" ht="12.75" customHeight="1" x14ac:dyDescent="0.2">
      <c r="A328" s="83" t="s">
        <v>160</v>
      </c>
      <c r="B328" s="83">
        <v>2</v>
      </c>
      <c r="C328" s="84">
        <v>592.92869389999998</v>
      </c>
      <c r="D328" s="84">
        <v>592.92869389999998</v>
      </c>
      <c r="E328" s="84">
        <v>139.52187304</v>
      </c>
      <c r="F328" s="84">
        <v>139.52187304</v>
      </c>
    </row>
    <row r="329" spans="1:6" ht="12.75" customHeight="1" x14ac:dyDescent="0.2">
      <c r="A329" s="83" t="s">
        <v>160</v>
      </c>
      <c r="B329" s="83">
        <v>3</v>
      </c>
      <c r="C329" s="84">
        <v>674.97697450999999</v>
      </c>
      <c r="D329" s="84">
        <v>666.38986972999999</v>
      </c>
      <c r="E329" s="84">
        <v>156.80800027999999</v>
      </c>
      <c r="F329" s="84">
        <v>156.80800027999999</v>
      </c>
    </row>
    <row r="330" spans="1:6" ht="12.75" customHeight="1" x14ac:dyDescent="0.2">
      <c r="A330" s="83" t="s">
        <v>160</v>
      </c>
      <c r="B330" s="83">
        <v>4</v>
      </c>
      <c r="C330" s="84">
        <v>672.29157835000001</v>
      </c>
      <c r="D330" s="84">
        <v>662.12655858000005</v>
      </c>
      <c r="E330" s="84">
        <v>155.80480180999999</v>
      </c>
      <c r="F330" s="84">
        <v>155.80480180999999</v>
      </c>
    </row>
    <row r="331" spans="1:6" ht="12.75" customHeight="1" x14ac:dyDescent="0.2">
      <c r="A331" s="83" t="s">
        <v>160</v>
      </c>
      <c r="B331" s="83">
        <v>5</v>
      </c>
      <c r="C331" s="84">
        <v>660.15462636999996</v>
      </c>
      <c r="D331" s="84">
        <v>652.85636447000002</v>
      </c>
      <c r="E331" s="84">
        <v>153.62343522</v>
      </c>
      <c r="F331" s="84">
        <v>153.62343522</v>
      </c>
    </row>
    <row r="332" spans="1:6" ht="12.75" customHeight="1" x14ac:dyDescent="0.2">
      <c r="A332" s="83" t="s">
        <v>160</v>
      </c>
      <c r="B332" s="83">
        <v>6</v>
      </c>
      <c r="C332" s="84">
        <v>662.46952664000003</v>
      </c>
      <c r="D332" s="84">
        <v>653.22674772000005</v>
      </c>
      <c r="E332" s="84">
        <v>153.71058998999999</v>
      </c>
      <c r="F332" s="84">
        <v>153.71058998999999</v>
      </c>
    </row>
    <row r="333" spans="1:6" ht="12.75" customHeight="1" x14ac:dyDescent="0.2">
      <c r="A333" s="83" t="s">
        <v>160</v>
      </c>
      <c r="B333" s="83">
        <v>7</v>
      </c>
      <c r="C333" s="84">
        <v>666.33996792999994</v>
      </c>
      <c r="D333" s="84">
        <v>658.06191143000001</v>
      </c>
      <c r="E333" s="84">
        <v>154.84835090999999</v>
      </c>
      <c r="F333" s="84">
        <v>154.84835090999999</v>
      </c>
    </row>
    <row r="334" spans="1:6" ht="12.75" customHeight="1" x14ac:dyDescent="0.2">
      <c r="A334" s="83" t="s">
        <v>160</v>
      </c>
      <c r="B334" s="83">
        <v>8</v>
      </c>
      <c r="C334" s="84">
        <v>606.32090725</v>
      </c>
      <c r="D334" s="84">
        <v>597.44585925000001</v>
      </c>
      <c r="E334" s="84">
        <v>140.58480585999999</v>
      </c>
      <c r="F334" s="84">
        <v>140.58480585999999</v>
      </c>
    </row>
    <row r="335" spans="1:6" ht="12.75" customHeight="1" x14ac:dyDescent="0.2">
      <c r="A335" s="83" t="s">
        <v>160</v>
      </c>
      <c r="B335" s="83">
        <v>9</v>
      </c>
      <c r="C335" s="84">
        <v>554.75108198999999</v>
      </c>
      <c r="D335" s="84">
        <v>551.59247013000004</v>
      </c>
      <c r="E335" s="84">
        <v>129.79505863</v>
      </c>
      <c r="F335" s="84">
        <v>129.79505863</v>
      </c>
    </row>
    <row r="336" spans="1:6" ht="12.75" customHeight="1" x14ac:dyDescent="0.2">
      <c r="A336" s="83" t="s">
        <v>160</v>
      </c>
      <c r="B336" s="83">
        <v>10</v>
      </c>
      <c r="C336" s="84">
        <v>549.57457039999997</v>
      </c>
      <c r="D336" s="84">
        <v>542.53334393</v>
      </c>
      <c r="E336" s="84">
        <v>127.66335836</v>
      </c>
      <c r="F336" s="84">
        <v>127.66335836</v>
      </c>
    </row>
    <row r="337" spans="1:6" ht="12.75" customHeight="1" x14ac:dyDescent="0.2">
      <c r="A337" s="83" t="s">
        <v>160</v>
      </c>
      <c r="B337" s="83">
        <v>11</v>
      </c>
      <c r="C337" s="84">
        <v>564.40727160999995</v>
      </c>
      <c r="D337" s="84">
        <v>560.05790686</v>
      </c>
      <c r="E337" s="84">
        <v>131.787058</v>
      </c>
      <c r="F337" s="84">
        <v>131.787058</v>
      </c>
    </row>
    <row r="338" spans="1:6" ht="12.75" customHeight="1" x14ac:dyDescent="0.2">
      <c r="A338" s="83" t="s">
        <v>160</v>
      </c>
      <c r="B338" s="83">
        <v>12</v>
      </c>
      <c r="C338" s="84">
        <v>569.45003634</v>
      </c>
      <c r="D338" s="84">
        <v>564.56315767000001</v>
      </c>
      <c r="E338" s="84">
        <v>132.84718722</v>
      </c>
      <c r="F338" s="84">
        <v>132.84718722</v>
      </c>
    </row>
    <row r="339" spans="1:6" ht="12.75" customHeight="1" x14ac:dyDescent="0.2">
      <c r="A339" s="83" t="s">
        <v>160</v>
      </c>
      <c r="B339" s="83">
        <v>13</v>
      </c>
      <c r="C339" s="84">
        <v>646.81870343000003</v>
      </c>
      <c r="D339" s="84">
        <v>638.46462025000005</v>
      </c>
      <c r="E339" s="84">
        <v>150.23691819999999</v>
      </c>
      <c r="F339" s="84">
        <v>150.23691819999999</v>
      </c>
    </row>
    <row r="340" spans="1:6" ht="12.75" customHeight="1" x14ac:dyDescent="0.2">
      <c r="A340" s="83" t="s">
        <v>160</v>
      </c>
      <c r="B340" s="83">
        <v>14</v>
      </c>
      <c r="C340" s="84">
        <v>661.10244089000003</v>
      </c>
      <c r="D340" s="84">
        <v>656.59958474999996</v>
      </c>
      <c r="E340" s="84">
        <v>154.50425125999999</v>
      </c>
      <c r="F340" s="84">
        <v>154.50425125999999</v>
      </c>
    </row>
    <row r="341" spans="1:6" ht="12.75" customHeight="1" x14ac:dyDescent="0.2">
      <c r="A341" s="83" t="s">
        <v>160</v>
      </c>
      <c r="B341" s="83">
        <v>15</v>
      </c>
      <c r="C341" s="84">
        <v>658.76023755000006</v>
      </c>
      <c r="D341" s="84">
        <v>654.86329193999995</v>
      </c>
      <c r="E341" s="84">
        <v>154.09568472000001</v>
      </c>
      <c r="F341" s="84">
        <v>154.09568472000001</v>
      </c>
    </row>
    <row r="342" spans="1:6" ht="12.75" customHeight="1" x14ac:dyDescent="0.2">
      <c r="A342" s="83" t="s">
        <v>160</v>
      </c>
      <c r="B342" s="83">
        <v>16</v>
      </c>
      <c r="C342" s="84">
        <v>652.32262079999998</v>
      </c>
      <c r="D342" s="84">
        <v>647.87341004999996</v>
      </c>
      <c r="E342" s="84">
        <v>152.45089770999999</v>
      </c>
      <c r="F342" s="84">
        <v>152.45089770999999</v>
      </c>
    </row>
    <row r="343" spans="1:6" ht="12.75" customHeight="1" x14ac:dyDescent="0.2">
      <c r="A343" s="83" t="s">
        <v>160</v>
      </c>
      <c r="B343" s="83">
        <v>17</v>
      </c>
      <c r="C343" s="84">
        <v>618.05939280999996</v>
      </c>
      <c r="D343" s="84">
        <v>613.52760264999995</v>
      </c>
      <c r="E343" s="84">
        <v>144.36899607000001</v>
      </c>
      <c r="F343" s="84">
        <v>144.36899607000001</v>
      </c>
    </row>
    <row r="344" spans="1:6" ht="12.75" customHeight="1" x14ac:dyDescent="0.2">
      <c r="A344" s="83" t="s">
        <v>160</v>
      </c>
      <c r="B344" s="83">
        <v>18</v>
      </c>
      <c r="C344" s="84">
        <v>549.93223188000002</v>
      </c>
      <c r="D344" s="84">
        <v>545.62404220999997</v>
      </c>
      <c r="E344" s="84">
        <v>128.39062963999999</v>
      </c>
      <c r="F344" s="84">
        <v>128.39062963999999</v>
      </c>
    </row>
    <row r="345" spans="1:6" ht="12.75" customHeight="1" x14ac:dyDescent="0.2">
      <c r="A345" s="83" t="s">
        <v>160</v>
      </c>
      <c r="B345" s="83">
        <v>19</v>
      </c>
      <c r="C345" s="84">
        <v>553.60659381000005</v>
      </c>
      <c r="D345" s="84">
        <v>549.62642734999997</v>
      </c>
      <c r="E345" s="84">
        <v>129.33242969</v>
      </c>
      <c r="F345" s="84">
        <v>129.33242969</v>
      </c>
    </row>
    <row r="346" spans="1:6" ht="12.75" customHeight="1" x14ac:dyDescent="0.2">
      <c r="A346" s="83" t="s">
        <v>160</v>
      </c>
      <c r="B346" s="83">
        <v>20</v>
      </c>
      <c r="C346" s="84">
        <v>558.99810289000004</v>
      </c>
      <c r="D346" s="84">
        <v>553.36470010000005</v>
      </c>
      <c r="E346" s="84">
        <v>130.21208153000001</v>
      </c>
      <c r="F346" s="84">
        <v>130.21208153000001</v>
      </c>
    </row>
    <row r="347" spans="1:6" ht="12.75" customHeight="1" x14ac:dyDescent="0.2">
      <c r="A347" s="83" t="s">
        <v>160</v>
      </c>
      <c r="B347" s="83">
        <v>21</v>
      </c>
      <c r="C347" s="84">
        <v>527.61067004999995</v>
      </c>
      <c r="D347" s="84">
        <v>518.94047699999999</v>
      </c>
      <c r="E347" s="84">
        <v>122.11172792000001</v>
      </c>
      <c r="F347" s="84">
        <v>122.11172792000001</v>
      </c>
    </row>
    <row r="348" spans="1:6" ht="12.75" customHeight="1" x14ac:dyDescent="0.2">
      <c r="A348" s="83" t="s">
        <v>160</v>
      </c>
      <c r="B348" s="83">
        <v>22</v>
      </c>
      <c r="C348" s="84">
        <v>513.89957205999997</v>
      </c>
      <c r="D348" s="84">
        <v>507.49690198000002</v>
      </c>
      <c r="E348" s="84">
        <v>119.41894372</v>
      </c>
      <c r="F348" s="84">
        <v>119.41894372</v>
      </c>
    </row>
    <row r="349" spans="1:6" ht="12.75" customHeight="1" x14ac:dyDescent="0.2">
      <c r="A349" s="83" t="s">
        <v>160</v>
      </c>
      <c r="B349" s="83">
        <v>23</v>
      </c>
      <c r="C349" s="84">
        <v>513.33086069000001</v>
      </c>
      <c r="D349" s="84">
        <v>505.96254503</v>
      </c>
      <c r="E349" s="84">
        <v>119.05789464</v>
      </c>
      <c r="F349" s="84">
        <v>119.05789464</v>
      </c>
    </row>
    <row r="350" spans="1:6" ht="12.75" customHeight="1" x14ac:dyDescent="0.2">
      <c r="A350" s="83" t="s">
        <v>160</v>
      </c>
      <c r="B350" s="83">
        <v>24</v>
      </c>
      <c r="C350" s="84">
        <v>515.87912001999996</v>
      </c>
      <c r="D350" s="84">
        <v>509.20709948000001</v>
      </c>
      <c r="E350" s="84">
        <v>119.82136978</v>
      </c>
      <c r="F350" s="84">
        <v>119.82136978</v>
      </c>
    </row>
    <row r="351" spans="1:6" ht="12.75" customHeight="1" x14ac:dyDescent="0.2">
      <c r="A351" s="83" t="s">
        <v>161</v>
      </c>
      <c r="B351" s="83">
        <v>1</v>
      </c>
      <c r="C351" s="84">
        <v>541.32999972000005</v>
      </c>
      <c r="D351" s="84">
        <v>537.49732294</v>
      </c>
      <c r="E351" s="84">
        <v>126.47833377000001</v>
      </c>
      <c r="F351" s="84">
        <v>126.47833377000001</v>
      </c>
    </row>
    <row r="352" spans="1:6" ht="12.75" customHeight="1" x14ac:dyDescent="0.2">
      <c r="A352" s="83" t="s">
        <v>161</v>
      </c>
      <c r="B352" s="83">
        <v>2</v>
      </c>
      <c r="C352" s="84">
        <v>623.93794463999996</v>
      </c>
      <c r="D352" s="84">
        <v>617.30948057000001</v>
      </c>
      <c r="E352" s="84">
        <v>145.25890863000001</v>
      </c>
      <c r="F352" s="84">
        <v>145.25890863000001</v>
      </c>
    </row>
    <row r="353" spans="1:6" ht="12.75" customHeight="1" x14ac:dyDescent="0.2">
      <c r="A353" s="83" t="s">
        <v>161</v>
      </c>
      <c r="B353" s="83">
        <v>3</v>
      </c>
      <c r="C353" s="84">
        <v>660.50645399999996</v>
      </c>
      <c r="D353" s="84">
        <v>654.23661497000001</v>
      </c>
      <c r="E353" s="84">
        <v>153.94822155</v>
      </c>
      <c r="F353" s="84">
        <v>153.94822155</v>
      </c>
    </row>
    <row r="354" spans="1:6" ht="12.75" customHeight="1" x14ac:dyDescent="0.2">
      <c r="A354" s="83" t="s">
        <v>161</v>
      </c>
      <c r="B354" s="83">
        <v>4</v>
      </c>
      <c r="C354" s="84">
        <v>675.96362877000001</v>
      </c>
      <c r="D354" s="84">
        <v>672.37841228000002</v>
      </c>
      <c r="E354" s="84">
        <v>158.21716243</v>
      </c>
      <c r="F354" s="84">
        <v>158.21716243</v>
      </c>
    </row>
    <row r="355" spans="1:6" ht="12.75" customHeight="1" x14ac:dyDescent="0.2">
      <c r="A355" s="83" t="s">
        <v>161</v>
      </c>
      <c r="B355" s="83">
        <v>5</v>
      </c>
      <c r="C355" s="84">
        <v>674.64809422999997</v>
      </c>
      <c r="D355" s="84">
        <v>667.83831148000002</v>
      </c>
      <c r="E355" s="84">
        <v>157.14883266999999</v>
      </c>
      <c r="F355" s="84">
        <v>157.14883266999999</v>
      </c>
    </row>
    <row r="356" spans="1:6" ht="12.75" customHeight="1" x14ac:dyDescent="0.2">
      <c r="A356" s="83" t="s">
        <v>161</v>
      </c>
      <c r="B356" s="83">
        <v>6</v>
      </c>
      <c r="C356" s="84">
        <v>675.81076488999997</v>
      </c>
      <c r="D356" s="84">
        <v>669.95392316000004</v>
      </c>
      <c r="E356" s="84">
        <v>157.64665661999999</v>
      </c>
      <c r="F356" s="84">
        <v>157.64665661999999</v>
      </c>
    </row>
    <row r="357" spans="1:6" ht="12.75" customHeight="1" x14ac:dyDescent="0.2">
      <c r="A357" s="83" t="s">
        <v>161</v>
      </c>
      <c r="B357" s="83">
        <v>7</v>
      </c>
      <c r="C357" s="84">
        <v>670.08476365000001</v>
      </c>
      <c r="D357" s="84">
        <v>665.30694541000003</v>
      </c>
      <c r="E357" s="84">
        <v>156.55317768</v>
      </c>
      <c r="F357" s="84">
        <v>156.55317768</v>
      </c>
    </row>
    <row r="358" spans="1:6" ht="12.75" customHeight="1" x14ac:dyDescent="0.2">
      <c r="A358" s="83" t="s">
        <v>161</v>
      </c>
      <c r="B358" s="83">
        <v>8</v>
      </c>
      <c r="C358" s="84">
        <v>628.31131149999999</v>
      </c>
      <c r="D358" s="84">
        <v>618.71249401</v>
      </c>
      <c r="E358" s="84">
        <v>145.58905129999999</v>
      </c>
      <c r="F358" s="84">
        <v>145.58905129999999</v>
      </c>
    </row>
    <row r="359" spans="1:6" ht="12.75" customHeight="1" x14ac:dyDescent="0.2">
      <c r="A359" s="83" t="s">
        <v>161</v>
      </c>
      <c r="B359" s="83">
        <v>9</v>
      </c>
      <c r="C359" s="84">
        <v>565.40252726999995</v>
      </c>
      <c r="D359" s="84">
        <v>559.20442077999996</v>
      </c>
      <c r="E359" s="84">
        <v>131.58622445</v>
      </c>
      <c r="F359" s="84">
        <v>131.58622445</v>
      </c>
    </row>
    <row r="360" spans="1:6" ht="12.75" customHeight="1" x14ac:dyDescent="0.2">
      <c r="A360" s="83" t="s">
        <v>161</v>
      </c>
      <c r="B360" s="83">
        <v>10</v>
      </c>
      <c r="C360" s="84">
        <v>553.29000913000004</v>
      </c>
      <c r="D360" s="84">
        <v>549.56209594999996</v>
      </c>
      <c r="E360" s="84">
        <v>129.31729189000001</v>
      </c>
      <c r="F360" s="84">
        <v>129.31729189000001</v>
      </c>
    </row>
    <row r="361" spans="1:6" ht="12.75" customHeight="1" x14ac:dyDescent="0.2">
      <c r="A361" s="83" t="s">
        <v>161</v>
      </c>
      <c r="B361" s="83">
        <v>11</v>
      </c>
      <c r="C361" s="84">
        <v>569.53865051000002</v>
      </c>
      <c r="D361" s="84">
        <v>565.52269819000003</v>
      </c>
      <c r="E361" s="84">
        <v>133.07297641</v>
      </c>
      <c r="F361" s="84">
        <v>133.07297641</v>
      </c>
    </row>
    <row r="362" spans="1:6" ht="12.75" customHeight="1" x14ac:dyDescent="0.2">
      <c r="A362" s="83" t="s">
        <v>161</v>
      </c>
      <c r="B362" s="83">
        <v>12</v>
      </c>
      <c r="C362" s="84">
        <v>566.82773054999996</v>
      </c>
      <c r="D362" s="84">
        <v>562.95887297000002</v>
      </c>
      <c r="E362" s="84">
        <v>132.46968347000001</v>
      </c>
      <c r="F362" s="84">
        <v>132.46968347000001</v>
      </c>
    </row>
    <row r="363" spans="1:6" ht="12.75" customHeight="1" x14ac:dyDescent="0.2">
      <c r="A363" s="83" t="s">
        <v>161</v>
      </c>
      <c r="B363" s="83">
        <v>13</v>
      </c>
      <c r="C363" s="84">
        <v>638.83837559999995</v>
      </c>
      <c r="D363" s="84">
        <v>633.32542088000002</v>
      </c>
      <c r="E363" s="84">
        <v>149.02761473999999</v>
      </c>
      <c r="F363" s="84">
        <v>149.02761473999999</v>
      </c>
    </row>
    <row r="364" spans="1:6" ht="12.75" customHeight="1" x14ac:dyDescent="0.2">
      <c r="A364" s="83" t="s">
        <v>161</v>
      </c>
      <c r="B364" s="83">
        <v>14</v>
      </c>
      <c r="C364" s="84">
        <v>664.18230545999995</v>
      </c>
      <c r="D364" s="84">
        <v>654.07574485999999</v>
      </c>
      <c r="E364" s="84">
        <v>153.91036725000001</v>
      </c>
      <c r="F364" s="84">
        <v>153.91036725000001</v>
      </c>
    </row>
    <row r="365" spans="1:6" ht="12.75" customHeight="1" x14ac:dyDescent="0.2">
      <c r="A365" s="83" t="s">
        <v>161</v>
      </c>
      <c r="B365" s="83">
        <v>15</v>
      </c>
      <c r="C365" s="84">
        <v>649.06922601999997</v>
      </c>
      <c r="D365" s="84">
        <v>645.47487932000001</v>
      </c>
      <c r="E365" s="84">
        <v>151.88650016</v>
      </c>
      <c r="F365" s="84">
        <v>151.88650016</v>
      </c>
    </row>
    <row r="366" spans="1:6" ht="12.75" customHeight="1" x14ac:dyDescent="0.2">
      <c r="A366" s="83" t="s">
        <v>161</v>
      </c>
      <c r="B366" s="83">
        <v>16</v>
      </c>
      <c r="C366" s="84">
        <v>643.40382783999996</v>
      </c>
      <c r="D366" s="84">
        <v>639.42864169999996</v>
      </c>
      <c r="E366" s="84">
        <v>150.46376179999999</v>
      </c>
      <c r="F366" s="84">
        <v>150.46376179999999</v>
      </c>
    </row>
    <row r="367" spans="1:6" ht="12.75" customHeight="1" x14ac:dyDescent="0.2">
      <c r="A367" s="83" t="s">
        <v>161</v>
      </c>
      <c r="B367" s="83">
        <v>17</v>
      </c>
      <c r="C367" s="84">
        <v>617.45528564000006</v>
      </c>
      <c r="D367" s="84">
        <v>612.21858652000003</v>
      </c>
      <c r="E367" s="84">
        <v>144.06097188000001</v>
      </c>
      <c r="F367" s="84">
        <v>144.06097188000001</v>
      </c>
    </row>
    <row r="368" spans="1:6" ht="12.75" customHeight="1" x14ac:dyDescent="0.2">
      <c r="A368" s="83" t="s">
        <v>161</v>
      </c>
      <c r="B368" s="83">
        <v>18</v>
      </c>
      <c r="C368" s="84">
        <v>543.93268470999999</v>
      </c>
      <c r="D368" s="84">
        <v>540.48021642000003</v>
      </c>
      <c r="E368" s="84">
        <v>127.18023753999999</v>
      </c>
      <c r="F368" s="84">
        <v>127.18023753999999</v>
      </c>
    </row>
    <row r="369" spans="1:6" ht="12.75" customHeight="1" x14ac:dyDescent="0.2">
      <c r="A369" s="83" t="s">
        <v>161</v>
      </c>
      <c r="B369" s="83">
        <v>19</v>
      </c>
      <c r="C369" s="84">
        <v>571.20965258000001</v>
      </c>
      <c r="D369" s="84">
        <v>566.52525263999996</v>
      </c>
      <c r="E369" s="84">
        <v>133.30888719999999</v>
      </c>
      <c r="F369" s="84">
        <v>133.30888719999999</v>
      </c>
    </row>
    <row r="370" spans="1:6" ht="12.75" customHeight="1" x14ac:dyDescent="0.2">
      <c r="A370" s="83" t="s">
        <v>161</v>
      </c>
      <c r="B370" s="83">
        <v>20</v>
      </c>
      <c r="C370" s="84">
        <v>577.45574882000005</v>
      </c>
      <c r="D370" s="84">
        <v>574.03731568000001</v>
      </c>
      <c r="E370" s="84">
        <v>135.0765485</v>
      </c>
      <c r="F370" s="84">
        <v>135.0765485</v>
      </c>
    </row>
    <row r="371" spans="1:6" ht="12.75" customHeight="1" x14ac:dyDescent="0.2">
      <c r="A371" s="83" t="s">
        <v>161</v>
      </c>
      <c r="B371" s="83">
        <v>21</v>
      </c>
      <c r="C371" s="84">
        <v>544.94245789000001</v>
      </c>
      <c r="D371" s="84">
        <v>541.68035428999997</v>
      </c>
      <c r="E371" s="84">
        <v>127.46264162</v>
      </c>
      <c r="F371" s="84">
        <v>127.46264162</v>
      </c>
    </row>
    <row r="372" spans="1:6" ht="12.75" customHeight="1" x14ac:dyDescent="0.2">
      <c r="A372" s="83" t="s">
        <v>161</v>
      </c>
      <c r="B372" s="83">
        <v>22</v>
      </c>
      <c r="C372" s="84">
        <v>507.09515242999998</v>
      </c>
      <c r="D372" s="84">
        <v>503.37059858999999</v>
      </c>
      <c r="E372" s="84">
        <v>118.4479845</v>
      </c>
      <c r="F372" s="84">
        <v>118.4479845</v>
      </c>
    </row>
    <row r="373" spans="1:6" ht="12.75" customHeight="1" x14ac:dyDescent="0.2">
      <c r="A373" s="83" t="s">
        <v>161</v>
      </c>
      <c r="B373" s="83">
        <v>23</v>
      </c>
      <c r="C373" s="84">
        <v>528.54789341000003</v>
      </c>
      <c r="D373" s="84">
        <v>523.89570233999996</v>
      </c>
      <c r="E373" s="84">
        <v>123.27774051</v>
      </c>
      <c r="F373" s="84">
        <v>123.27774051</v>
      </c>
    </row>
    <row r="374" spans="1:6" ht="12.75" customHeight="1" x14ac:dyDescent="0.2">
      <c r="A374" s="83" t="s">
        <v>161</v>
      </c>
      <c r="B374" s="83">
        <v>24</v>
      </c>
      <c r="C374" s="84">
        <v>551.08370120999996</v>
      </c>
      <c r="D374" s="84">
        <v>545.16833317999999</v>
      </c>
      <c r="E374" s="84">
        <v>128.28339689000001</v>
      </c>
      <c r="F374" s="84">
        <v>128.28339689000001</v>
      </c>
    </row>
    <row r="375" spans="1:6" ht="12.75" customHeight="1" x14ac:dyDescent="0.2">
      <c r="A375" s="83" t="s">
        <v>162</v>
      </c>
      <c r="B375" s="83">
        <v>1</v>
      </c>
      <c r="C375" s="84">
        <v>559.86158819000002</v>
      </c>
      <c r="D375" s="84">
        <v>554.48181538999995</v>
      </c>
      <c r="E375" s="84">
        <v>130.47494958999999</v>
      </c>
      <c r="F375" s="84">
        <v>130.47494958999999</v>
      </c>
    </row>
    <row r="376" spans="1:6" ht="12.75" customHeight="1" x14ac:dyDescent="0.2">
      <c r="A376" s="83" t="s">
        <v>162</v>
      </c>
      <c r="B376" s="83">
        <v>2</v>
      </c>
      <c r="C376" s="84">
        <v>641.10554303000004</v>
      </c>
      <c r="D376" s="84">
        <v>635.22280746000001</v>
      </c>
      <c r="E376" s="84">
        <v>149.47408820999999</v>
      </c>
      <c r="F376" s="84">
        <v>149.47408820999999</v>
      </c>
    </row>
    <row r="377" spans="1:6" ht="12.75" customHeight="1" x14ac:dyDescent="0.2">
      <c r="A377" s="83" t="s">
        <v>162</v>
      </c>
      <c r="B377" s="83">
        <v>3</v>
      </c>
      <c r="C377" s="84">
        <v>668.15326619999996</v>
      </c>
      <c r="D377" s="84">
        <v>662.92235735999998</v>
      </c>
      <c r="E377" s="84">
        <v>155.99206097999999</v>
      </c>
      <c r="F377" s="84">
        <v>155.99206097999999</v>
      </c>
    </row>
    <row r="378" spans="1:6" ht="12.75" customHeight="1" x14ac:dyDescent="0.2">
      <c r="A378" s="83" t="s">
        <v>162</v>
      </c>
      <c r="B378" s="83">
        <v>4</v>
      </c>
      <c r="C378" s="84">
        <v>678.17213747000005</v>
      </c>
      <c r="D378" s="84">
        <v>672.43322337999996</v>
      </c>
      <c r="E378" s="84">
        <v>158.23006000999999</v>
      </c>
      <c r="F378" s="84">
        <v>158.23006000999999</v>
      </c>
    </row>
    <row r="379" spans="1:6" ht="12.75" customHeight="1" x14ac:dyDescent="0.2">
      <c r="A379" s="83" t="s">
        <v>162</v>
      </c>
      <c r="B379" s="83">
        <v>5</v>
      </c>
      <c r="C379" s="84">
        <v>659.93659161999994</v>
      </c>
      <c r="D379" s="84">
        <v>657.16759324999998</v>
      </c>
      <c r="E379" s="84">
        <v>154.63790917</v>
      </c>
      <c r="F379" s="84">
        <v>154.63790917</v>
      </c>
    </row>
    <row r="380" spans="1:6" ht="12.75" customHeight="1" x14ac:dyDescent="0.2">
      <c r="A380" s="83" t="s">
        <v>162</v>
      </c>
      <c r="B380" s="83">
        <v>6</v>
      </c>
      <c r="C380" s="84">
        <v>661.46786937000002</v>
      </c>
      <c r="D380" s="84">
        <v>654.50899418999995</v>
      </c>
      <c r="E380" s="84">
        <v>154.01231501999999</v>
      </c>
      <c r="F380" s="84">
        <v>154.01231501999999</v>
      </c>
    </row>
    <row r="381" spans="1:6" ht="12.75" customHeight="1" x14ac:dyDescent="0.2">
      <c r="A381" s="83" t="s">
        <v>162</v>
      </c>
      <c r="B381" s="83">
        <v>7</v>
      </c>
      <c r="C381" s="84">
        <v>671.72478896999996</v>
      </c>
      <c r="D381" s="84">
        <v>662.65948636999997</v>
      </c>
      <c r="E381" s="84">
        <v>155.93020489</v>
      </c>
      <c r="F381" s="84">
        <v>155.93020489</v>
      </c>
    </row>
    <row r="382" spans="1:6" ht="12.75" customHeight="1" x14ac:dyDescent="0.2">
      <c r="A382" s="83" t="s">
        <v>162</v>
      </c>
      <c r="B382" s="83">
        <v>8</v>
      </c>
      <c r="C382" s="84">
        <v>582.47363499999994</v>
      </c>
      <c r="D382" s="84">
        <v>578.09297936999997</v>
      </c>
      <c r="E382" s="84">
        <v>136.03088550000001</v>
      </c>
      <c r="F382" s="84">
        <v>136.03088550000001</v>
      </c>
    </row>
    <row r="383" spans="1:6" ht="12.75" customHeight="1" x14ac:dyDescent="0.2">
      <c r="A383" s="83" t="s">
        <v>162</v>
      </c>
      <c r="B383" s="83">
        <v>9</v>
      </c>
      <c r="C383" s="84">
        <v>549.01754406999999</v>
      </c>
      <c r="D383" s="84">
        <v>544.53043352999998</v>
      </c>
      <c r="E383" s="84">
        <v>128.13329290999999</v>
      </c>
      <c r="F383" s="84">
        <v>128.13329290999999</v>
      </c>
    </row>
    <row r="384" spans="1:6" ht="12.75" customHeight="1" x14ac:dyDescent="0.2">
      <c r="A384" s="83" t="s">
        <v>162</v>
      </c>
      <c r="B384" s="83">
        <v>10</v>
      </c>
      <c r="C384" s="84">
        <v>531.89957083000002</v>
      </c>
      <c r="D384" s="84">
        <v>527.89641472999995</v>
      </c>
      <c r="E384" s="84">
        <v>124.21914694</v>
      </c>
      <c r="F384" s="84">
        <v>124.21914694</v>
      </c>
    </row>
    <row r="385" spans="1:6" ht="12.75" customHeight="1" x14ac:dyDescent="0.2">
      <c r="A385" s="83" t="s">
        <v>162</v>
      </c>
      <c r="B385" s="83">
        <v>11</v>
      </c>
      <c r="C385" s="84">
        <v>521.94376201</v>
      </c>
      <c r="D385" s="84">
        <v>517.99000305000004</v>
      </c>
      <c r="E385" s="84">
        <v>121.88807217999999</v>
      </c>
      <c r="F385" s="84">
        <v>121.88807217999999</v>
      </c>
    </row>
    <row r="386" spans="1:6" ht="12.75" customHeight="1" x14ac:dyDescent="0.2">
      <c r="A386" s="83" t="s">
        <v>162</v>
      </c>
      <c r="B386" s="83">
        <v>12</v>
      </c>
      <c r="C386" s="84">
        <v>580.02337736000004</v>
      </c>
      <c r="D386" s="84">
        <v>575.41971478999994</v>
      </c>
      <c r="E386" s="84">
        <v>135.40184042000001</v>
      </c>
      <c r="F386" s="84">
        <v>135.40184042000001</v>
      </c>
    </row>
    <row r="387" spans="1:6" ht="12.75" customHeight="1" x14ac:dyDescent="0.2">
      <c r="A387" s="83" t="s">
        <v>162</v>
      </c>
      <c r="B387" s="83">
        <v>13</v>
      </c>
      <c r="C387" s="84">
        <v>623.93941888999996</v>
      </c>
      <c r="D387" s="84">
        <v>619.21170729999994</v>
      </c>
      <c r="E387" s="84">
        <v>145.70652103</v>
      </c>
      <c r="F387" s="84">
        <v>145.70652103</v>
      </c>
    </row>
    <row r="388" spans="1:6" ht="12.75" customHeight="1" x14ac:dyDescent="0.2">
      <c r="A388" s="83" t="s">
        <v>162</v>
      </c>
      <c r="B388" s="83">
        <v>14</v>
      </c>
      <c r="C388" s="84">
        <v>669.25822402999995</v>
      </c>
      <c r="D388" s="84">
        <v>663.45344880000005</v>
      </c>
      <c r="E388" s="84">
        <v>156.11703195000001</v>
      </c>
      <c r="F388" s="84">
        <v>156.11703195000001</v>
      </c>
    </row>
    <row r="389" spans="1:6" ht="12.75" customHeight="1" x14ac:dyDescent="0.2">
      <c r="A389" s="83" t="s">
        <v>162</v>
      </c>
      <c r="B389" s="83">
        <v>15</v>
      </c>
      <c r="C389" s="84">
        <v>670.30550344999995</v>
      </c>
      <c r="D389" s="84">
        <v>665.13120543000002</v>
      </c>
      <c r="E389" s="84">
        <v>156.51182435999999</v>
      </c>
      <c r="F389" s="84">
        <v>156.51182435999999</v>
      </c>
    </row>
    <row r="390" spans="1:6" ht="12.75" customHeight="1" x14ac:dyDescent="0.2">
      <c r="A390" s="83" t="s">
        <v>162</v>
      </c>
      <c r="B390" s="83">
        <v>16</v>
      </c>
      <c r="C390" s="84">
        <v>682.08534277000001</v>
      </c>
      <c r="D390" s="84">
        <v>673.30714840999997</v>
      </c>
      <c r="E390" s="84">
        <v>158.43570305</v>
      </c>
      <c r="F390" s="84">
        <v>158.43570305</v>
      </c>
    </row>
    <row r="391" spans="1:6" ht="12.75" customHeight="1" x14ac:dyDescent="0.2">
      <c r="A391" s="83" t="s">
        <v>162</v>
      </c>
      <c r="B391" s="83">
        <v>17</v>
      </c>
      <c r="C391" s="84">
        <v>644.40200980999998</v>
      </c>
      <c r="D391" s="84">
        <v>640.38182845999995</v>
      </c>
      <c r="E391" s="84">
        <v>150.68805588999999</v>
      </c>
      <c r="F391" s="84">
        <v>150.68805588999999</v>
      </c>
    </row>
    <row r="392" spans="1:6" ht="12.75" customHeight="1" x14ac:dyDescent="0.2">
      <c r="A392" s="83" t="s">
        <v>162</v>
      </c>
      <c r="B392" s="83">
        <v>18</v>
      </c>
      <c r="C392" s="84">
        <v>585.72602035</v>
      </c>
      <c r="D392" s="84">
        <v>581.81829260999996</v>
      </c>
      <c r="E392" s="84">
        <v>136.90748783999999</v>
      </c>
      <c r="F392" s="84">
        <v>136.90748783999999</v>
      </c>
    </row>
    <row r="393" spans="1:6" ht="12.75" customHeight="1" x14ac:dyDescent="0.2">
      <c r="A393" s="83" t="s">
        <v>162</v>
      </c>
      <c r="B393" s="83">
        <v>19</v>
      </c>
      <c r="C393" s="84">
        <v>533.60833221999997</v>
      </c>
      <c r="D393" s="84">
        <v>530.38570892999996</v>
      </c>
      <c r="E393" s="84">
        <v>124.80490201000001</v>
      </c>
      <c r="F393" s="84">
        <v>124.80490201000001</v>
      </c>
    </row>
    <row r="394" spans="1:6" ht="12.75" customHeight="1" x14ac:dyDescent="0.2">
      <c r="A394" s="83" t="s">
        <v>162</v>
      </c>
      <c r="B394" s="83">
        <v>20</v>
      </c>
      <c r="C394" s="84">
        <v>527.35506657999997</v>
      </c>
      <c r="D394" s="84">
        <v>524.77711830999999</v>
      </c>
      <c r="E394" s="84">
        <v>123.48514624000001</v>
      </c>
      <c r="F394" s="84">
        <v>123.48514624000001</v>
      </c>
    </row>
    <row r="395" spans="1:6" ht="12.75" customHeight="1" x14ac:dyDescent="0.2">
      <c r="A395" s="83" t="s">
        <v>162</v>
      </c>
      <c r="B395" s="83">
        <v>21</v>
      </c>
      <c r="C395" s="84">
        <v>491.93735291000002</v>
      </c>
      <c r="D395" s="84">
        <v>487.34415636</v>
      </c>
      <c r="E395" s="84">
        <v>114.67680719000001</v>
      </c>
      <c r="F395" s="84">
        <v>114.67680719000001</v>
      </c>
    </row>
    <row r="396" spans="1:6" ht="12.75" customHeight="1" x14ac:dyDescent="0.2">
      <c r="A396" s="83" t="s">
        <v>162</v>
      </c>
      <c r="B396" s="83">
        <v>22</v>
      </c>
      <c r="C396" s="84">
        <v>481.36722674999999</v>
      </c>
      <c r="D396" s="84">
        <v>477.06355137999998</v>
      </c>
      <c r="E396" s="84">
        <v>112.25768112</v>
      </c>
      <c r="F396" s="84">
        <v>112.25768112</v>
      </c>
    </row>
    <row r="397" spans="1:6" ht="12.75" customHeight="1" x14ac:dyDescent="0.2">
      <c r="A397" s="83" t="s">
        <v>162</v>
      </c>
      <c r="B397" s="83">
        <v>23</v>
      </c>
      <c r="C397" s="84">
        <v>499.38688482999999</v>
      </c>
      <c r="D397" s="84">
        <v>495.44260148000001</v>
      </c>
      <c r="E397" s="84">
        <v>116.58244988</v>
      </c>
      <c r="F397" s="84">
        <v>116.58244988</v>
      </c>
    </row>
    <row r="398" spans="1:6" ht="12.75" customHeight="1" x14ac:dyDescent="0.2">
      <c r="A398" s="83" t="s">
        <v>162</v>
      </c>
      <c r="B398" s="83">
        <v>24</v>
      </c>
      <c r="C398" s="84">
        <v>513.78505587999996</v>
      </c>
      <c r="D398" s="84">
        <v>510.98312721999997</v>
      </c>
      <c r="E398" s="84">
        <v>120.23928633</v>
      </c>
      <c r="F398" s="84">
        <v>120.23928633</v>
      </c>
    </row>
    <row r="399" spans="1:6" ht="12.75" customHeight="1" x14ac:dyDescent="0.2">
      <c r="A399" s="83" t="s">
        <v>163</v>
      </c>
      <c r="B399" s="83">
        <v>1</v>
      </c>
      <c r="C399" s="84">
        <v>540.72747582</v>
      </c>
      <c r="D399" s="84">
        <v>536.21928235999997</v>
      </c>
      <c r="E399" s="84">
        <v>126.17759843</v>
      </c>
      <c r="F399" s="84">
        <v>126.17759843</v>
      </c>
    </row>
    <row r="400" spans="1:6" ht="12.75" customHeight="1" x14ac:dyDescent="0.2">
      <c r="A400" s="83" t="s">
        <v>163</v>
      </c>
      <c r="B400" s="83">
        <v>2</v>
      </c>
      <c r="C400" s="84">
        <v>630.55575566000005</v>
      </c>
      <c r="D400" s="84">
        <v>624.82345224000005</v>
      </c>
      <c r="E400" s="84">
        <v>147.02701905000001</v>
      </c>
      <c r="F400" s="84">
        <v>147.02701905000001</v>
      </c>
    </row>
    <row r="401" spans="1:6" ht="12.75" customHeight="1" x14ac:dyDescent="0.2">
      <c r="A401" s="83" t="s">
        <v>163</v>
      </c>
      <c r="B401" s="83">
        <v>3</v>
      </c>
      <c r="C401" s="84">
        <v>657.31181751999998</v>
      </c>
      <c r="D401" s="84">
        <v>652.43278581000004</v>
      </c>
      <c r="E401" s="84">
        <v>153.52376305000001</v>
      </c>
      <c r="F401" s="84">
        <v>153.52376305000001</v>
      </c>
    </row>
    <row r="402" spans="1:6" ht="12.75" customHeight="1" x14ac:dyDescent="0.2">
      <c r="A402" s="83" t="s">
        <v>163</v>
      </c>
      <c r="B402" s="83">
        <v>4</v>
      </c>
      <c r="C402" s="84">
        <v>653.39487096000005</v>
      </c>
      <c r="D402" s="84">
        <v>646.79482343999996</v>
      </c>
      <c r="E402" s="84">
        <v>152.19709581999999</v>
      </c>
      <c r="F402" s="84">
        <v>152.19709581999999</v>
      </c>
    </row>
    <row r="403" spans="1:6" ht="12.75" customHeight="1" x14ac:dyDescent="0.2">
      <c r="A403" s="83" t="s">
        <v>163</v>
      </c>
      <c r="B403" s="83">
        <v>5</v>
      </c>
      <c r="C403" s="84">
        <v>644.64076508999995</v>
      </c>
      <c r="D403" s="84">
        <v>640.49415280999995</v>
      </c>
      <c r="E403" s="84">
        <v>150.7144869</v>
      </c>
      <c r="F403" s="84">
        <v>150.7144869</v>
      </c>
    </row>
    <row r="404" spans="1:6" ht="12.75" customHeight="1" x14ac:dyDescent="0.2">
      <c r="A404" s="83" t="s">
        <v>163</v>
      </c>
      <c r="B404" s="83">
        <v>6</v>
      </c>
      <c r="C404" s="84">
        <v>660.31107071999998</v>
      </c>
      <c r="D404" s="84">
        <v>653.09553545000006</v>
      </c>
      <c r="E404" s="84">
        <v>153.67971446999999</v>
      </c>
      <c r="F404" s="84">
        <v>153.67971446999999</v>
      </c>
    </row>
    <row r="405" spans="1:6" ht="12.75" customHeight="1" x14ac:dyDescent="0.2">
      <c r="A405" s="83" t="s">
        <v>163</v>
      </c>
      <c r="B405" s="83">
        <v>7</v>
      </c>
      <c r="C405" s="84">
        <v>661.76578764999999</v>
      </c>
      <c r="D405" s="84">
        <v>644.38861899000005</v>
      </c>
      <c r="E405" s="84">
        <v>151.63089256999999</v>
      </c>
      <c r="F405" s="84">
        <v>151.63089256999999</v>
      </c>
    </row>
    <row r="406" spans="1:6" ht="12.75" customHeight="1" x14ac:dyDescent="0.2">
      <c r="A406" s="83" t="s">
        <v>163</v>
      </c>
      <c r="B406" s="83">
        <v>8</v>
      </c>
      <c r="C406" s="84">
        <v>600.83355675999996</v>
      </c>
      <c r="D406" s="84">
        <v>587.23885399000005</v>
      </c>
      <c r="E406" s="84">
        <v>138.18299852000001</v>
      </c>
      <c r="F406" s="84">
        <v>138.18299852000001</v>
      </c>
    </row>
    <row r="407" spans="1:6" ht="12.75" customHeight="1" x14ac:dyDescent="0.2">
      <c r="A407" s="83" t="s">
        <v>163</v>
      </c>
      <c r="B407" s="83">
        <v>9</v>
      </c>
      <c r="C407" s="84">
        <v>544.51855239999998</v>
      </c>
      <c r="D407" s="84">
        <v>539.21794818000001</v>
      </c>
      <c r="E407" s="84">
        <v>126.88321358</v>
      </c>
      <c r="F407" s="84">
        <v>126.88321358</v>
      </c>
    </row>
    <row r="408" spans="1:6" ht="12.75" customHeight="1" x14ac:dyDescent="0.2">
      <c r="A408" s="83" t="s">
        <v>163</v>
      </c>
      <c r="B408" s="83">
        <v>10</v>
      </c>
      <c r="C408" s="84">
        <v>514.47859352</v>
      </c>
      <c r="D408" s="84">
        <v>512.27110302999995</v>
      </c>
      <c r="E408" s="84">
        <v>120.54235953</v>
      </c>
      <c r="F408" s="84">
        <v>120.54235953</v>
      </c>
    </row>
    <row r="409" spans="1:6" ht="12.75" customHeight="1" x14ac:dyDescent="0.2">
      <c r="A409" s="83" t="s">
        <v>163</v>
      </c>
      <c r="B409" s="83">
        <v>11</v>
      </c>
      <c r="C409" s="84">
        <v>536.98565450000001</v>
      </c>
      <c r="D409" s="84">
        <v>532.68011166999997</v>
      </c>
      <c r="E409" s="84">
        <v>125.34479723</v>
      </c>
      <c r="F409" s="84">
        <v>125.34479723</v>
      </c>
    </row>
    <row r="410" spans="1:6" ht="12.75" customHeight="1" x14ac:dyDescent="0.2">
      <c r="A410" s="83" t="s">
        <v>163</v>
      </c>
      <c r="B410" s="83">
        <v>12</v>
      </c>
      <c r="C410" s="84">
        <v>576.73883038999998</v>
      </c>
      <c r="D410" s="84">
        <v>569.07402618000003</v>
      </c>
      <c r="E410" s="84">
        <v>133.90863833</v>
      </c>
      <c r="F410" s="84">
        <v>133.90863833</v>
      </c>
    </row>
    <row r="411" spans="1:6" ht="12.75" customHeight="1" x14ac:dyDescent="0.2">
      <c r="A411" s="83" t="s">
        <v>163</v>
      </c>
      <c r="B411" s="83">
        <v>13</v>
      </c>
      <c r="C411" s="84">
        <v>636.87251933000005</v>
      </c>
      <c r="D411" s="84">
        <v>631.02882935000002</v>
      </c>
      <c r="E411" s="84">
        <v>148.48720448</v>
      </c>
      <c r="F411" s="84">
        <v>148.48720448</v>
      </c>
    </row>
    <row r="412" spans="1:6" ht="12.75" customHeight="1" x14ac:dyDescent="0.2">
      <c r="A412" s="83" t="s">
        <v>163</v>
      </c>
      <c r="B412" s="83">
        <v>14</v>
      </c>
      <c r="C412" s="84">
        <v>657.41754552999998</v>
      </c>
      <c r="D412" s="84">
        <v>654.64474886000005</v>
      </c>
      <c r="E412" s="84">
        <v>154.04425941</v>
      </c>
      <c r="F412" s="84">
        <v>154.04425941</v>
      </c>
    </row>
    <row r="413" spans="1:6" ht="12.75" customHeight="1" x14ac:dyDescent="0.2">
      <c r="A413" s="83" t="s">
        <v>163</v>
      </c>
      <c r="B413" s="83">
        <v>15</v>
      </c>
      <c r="C413" s="84">
        <v>659.69889874</v>
      </c>
      <c r="D413" s="84">
        <v>657.45437207999998</v>
      </c>
      <c r="E413" s="84">
        <v>154.70539101</v>
      </c>
      <c r="F413" s="84">
        <v>154.70539101</v>
      </c>
    </row>
    <row r="414" spans="1:6" ht="12.75" customHeight="1" x14ac:dyDescent="0.2">
      <c r="A414" s="83" t="s">
        <v>163</v>
      </c>
      <c r="B414" s="83">
        <v>16</v>
      </c>
      <c r="C414" s="84">
        <v>663.30890861</v>
      </c>
      <c r="D414" s="84">
        <v>658.64417784</v>
      </c>
      <c r="E414" s="84">
        <v>154.98536383999999</v>
      </c>
      <c r="F414" s="84">
        <v>154.98536383999999</v>
      </c>
    </row>
    <row r="415" spans="1:6" ht="12.75" customHeight="1" x14ac:dyDescent="0.2">
      <c r="A415" s="83" t="s">
        <v>163</v>
      </c>
      <c r="B415" s="83">
        <v>17</v>
      </c>
      <c r="C415" s="84">
        <v>643.47624157999996</v>
      </c>
      <c r="D415" s="84">
        <v>638.78062008999996</v>
      </c>
      <c r="E415" s="84">
        <v>150.31127602999999</v>
      </c>
      <c r="F415" s="84">
        <v>150.31127602999999</v>
      </c>
    </row>
    <row r="416" spans="1:6" ht="12.75" customHeight="1" x14ac:dyDescent="0.2">
      <c r="A416" s="83" t="s">
        <v>163</v>
      </c>
      <c r="B416" s="83">
        <v>18</v>
      </c>
      <c r="C416" s="84">
        <v>586.72558304999995</v>
      </c>
      <c r="D416" s="84">
        <v>580.69669309999995</v>
      </c>
      <c r="E416" s="84">
        <v>136.64356459999999</v>
      </c>
      <c r="F416" s="84">
        <v>136.64356459999999</v>
      </c>
    </row>
    <row r="417" spans="1:6" ht="12.75" customHeight="1" x14ac:dyDescent="0.2">
      <c r="A417" s="83" t="s">
        <v>163</v>
      </c>
      <c r="B417" s="83">
        <v>19</v>
      </c>
      <c r="C417" s="84">
        <v>537.72847790000003</v>
      </c>
      <c r="D417" s="84">
        <v>528.36799232999999</v>
      </c>
      <c r="E417" s="84">
        <v>124.33011372</v>
      </c>
      <c r="F417" s="84">
        <v>124.33011372</v>
      </c>
    </row>
    <row r="418" spans="1:6" ht="12.75" customHeight="1" x14ac:dyDescent="0.2">
      <c r="A418" s="83" t="s">
        <v>163</v>
      </c>
      <c r="B418" s="83">
        <v>20</v>
      </c>
      <c r="C418" s="84">
        <v>510.91272426</v>
      </c>
      <c r="D418" s="84">
        <v>508.16263744999998</v>
      </c>
      <c r="E418" s="84">
        <v>119.57559773</v>
      </c>
      <c r="F418" s="84">
        <v>119.57559773</v>
      </c>
    </row>
    <row r="419" spans="1:6" ht="12.75" customHeight="1" x14ac:dyDescent="0.2">
      <c r="A419" s="83" t="s">
        <v>163</v>
      </c>
      <c r="B419" s="83">
        <v>21</v>
      </c>
      <c r="C419" s="84">
        <v>487.24411587999998</v>
      </c>
      <c r="D419" s="84">
        <v>486.50458585000001</v>
      </c>
      <c r="E419" s="84">
        <v>114.47924811</v>
      </c>
      <c r="F419" s="84">
        <v>114.47924811</v>
      </c>
    </row>
    <row r="420" spans="1:6" ht="12.75" customHeight="1" x14ac:dyDescent="0.2">
      <c r="A420" s="83" t="s">
        <v>163</v>
      </c>
      <c r="B420" s="83">
        <v>22</v>
      </c>
      <c r="C420" s="84">
        <v>472.71134655999998</v>
      </c>
      <c r="D420" s="84">
        <v>468.54314524</v>
      </c>
      <c r="E420" s="84">
        <v>110.25274691</v>
      </c>
      <c r="F420" s="84">
        <v>110.25274691</v>
      </c>
    </row>
    <row r="421" spans="1:6" ht="12.75" customHeight="1" x14ac:dyDescent="0.2">
      <c r="A421" s="83" t="s">
        <v>163</v>
      </c>
      <c r="B421" s="83">
        <v>23</v>
      </c>
      <c r="C421" s="84">
        <v>481.41781406000001</v>
      </c>
      <c r="D421" s="84">
        <v>477.32545213999998</v>
      </c>
      <c r="E421" s="84">
        <v>112.31930891</v>
      </c>
      <c r="F421" s="84">
        <v>112.31930891</v>
      </c>
    </row>
    <row r="422" spans="1:6" ht="12.75" customHeight="1" x14ac:dyDescent="0.2">
      <c r="A422" s="83" t="s">
        <v>163</v>
      </c>
      <c r="B422" s="83">
        <v>24</v>
      </c>
      <c r="C422" s="84">
        <v>503.76589601000001</v>
      </c>
      <c r="D422" s="84">
        <v>498.98594464000001</v>
      </c>
      <c r="E422" s="84">
        <v>117.4162329</v>
      </c>
      <c r="F422" s="84">
        <v>117.4162329</v>
      </c>
    </row>
    <row r="423" spans="1:6" ht="12.75" customHeight="1" x14ac:dyDescent="0.2">
      <c r="A423" s="83" t="s">
        <v>164</v>
      </c>
      <c r="B423" s="83">
        <v>1</v>
      </c>
      <c r="C423" s="84">
        <v>574.59036693999997</v>
      </c>
      <c r="D423" s="84">
        <v>569.40853565999998</v>
      </c>
      <c r="E423" s="84">
        <v>133.98735166</v>
      </c>
      <c r="F423" s="84">
        <v>133.98735166</v>
      </c>
    </row>
    <row r="424" spans="1:6" ht="12.75" customHeight="1" x14ac:dyDescent="0.2">
      <c r="A424" s="83" t="s">
        <v>164</v>
      </c>
      <c r="B424" s="83">
        <v>2</v>
      </c>
      <c r="C424" s="84">
        <v>673.39605971000003</v>
      </c>
      <c r="D424" s="84">
        <v>661.74911366000003</v>
      </c>
      <c r="E424" s="84">
        <v>155.71598535999999</v>
      </c>
      <c r="F424" s="84">
        <v>155.71598535999999</v>
      </c>
    </row>
    <row r="425" spans="1:6" ht="12.75" customHeight="1" x14ac:dyDescent="0.2">
      <c r="A425" s="83" t="s">
        <v>164</v>
      </c>
      <c r="B425" s="83">
        <v>3</v>
      </c>
      <c r="C425" s="84">
        <v>677.48678628000005</v>
      </c>
      <c r="D425" s="84">
        <v>676.17027802999996</v>
      </c>
      <c r="E425" s="84">
        <v>159.10942521999999</v>
      </c>
      <c r="F425" s="84">
        <v>159.10942521999999</v>
      </c>
    </row>
    <row r="426" spans="1:6" ht="12.75" customHeight="1" x14ac:dyDescent="0.2">
      <c r="A426" s="83" t="s">
        <v>164</v>
      </c>
      <c r="B426" s="83">
        <v>4</v>
      </c>
      <c r="C426" s="84">
        <v>676.24508729000001</v>
      </c>
      <c r="D426" s="84">
        <v>670.70354758999997</v>
      </c>
      <c r="E426" s="84">
        <v>157.82305052000001</v>
      </c>
      <c r="F426" s="84">
        <v>157.82305052000001</v>
      </c>
    </row>
    <row r="427" spans="1:6" ht="12.75" customHeight="1" x14ac:dyDescent="0.2">
      <c r="A427" s="83" t="s">
        <v>164</v>
      </c>
      <c r="B427" s="83">
        <v>5</v>
      </c>
      <c r="C427" s="84">
        <v>667.64191643000004</v>
      </c>
      <c r="D427" s="84">
        <v>662.64065141000003</v>
      </c>
      <c r="E427" s="84">
        <v>155.92577284000001</v>
      </c>
      <c r="F427" s="84">
        <v>155.92577284000001</v>
      </c>
    </row>
    <row r="428" spans="1:6" ht="12.75" customHeight="1" x14ac:dyDescent="0.2">
      <c r="A428" s="83" t="s">
        <v>164</v>
      </c>
      <c r="B428" s="83">
        <v>6</v>
      </c>
      <c r="C428" s="84">
        <v>679.98239022999996</v>
      </c>
      <c r="D428" s="84">
        <v>673.64667772999996</v>
      </c>
      <c r="E428" s="84">
        <v>158.51559759</v>
      </c>
      <c r="F428" s="84">
        <v>158.51559759</v>
      </c>
    </row>
    <row r="429" spans="1:6" ht="12.75" customHeight="1" x14ac:dyDescent="0.2">
      <c r="A429" s="83" t="s">
        <v>164</v>
      </c>
      <c r="B429" s="83">
        <v>7</v>
      </c>
      <c r="C429" s="84">
        <v>708.71379271000001</v>
      </c>
      <c r="D429" s="84">
        <v>701.82604117000005</v>
      </c>
      <c r="E429" s="84">
        <v>165.14647514999999</v>
      </c>
      <c r="F429" s="84">
        <v>165.14647514999999</v>
      </c>
    </row>
    <row r="430" spans="1:6" ht="12.75" customHeight="1" x14ac:dyDescent="0.2">
      <c r="A430" s="83" t="s">
        <v>164</v>
      </c>
      <c r="B430" s="83">
        <v>8</v>
      </c>
      <c r="C430" s="84">
        <v>619.64371893999999</v>
      </c>
      <c r="D430" s="84">
        <v>614.20600805000004</v>
      </c>
      <c r="E430" s="84">
        <v>144.52863145000001</v>
      </c>
      <c r="F430" s="84">
        <v>144.52863145000001</v>
      </c>
    </row>
    <row r="431" spans="1:6" ht="12.75" customHeight="1" x14ac:dyDescent="0.2">
      <c r="A431" s="83" t="s">
        <v>164</v>
      </c>
      <c r="B431" s="83">
        <v>9</v>
      </c>
      <c r="C431" s="84">
        <v>593.39841777000004</v>
      </c>
      <c r="D431" s="84">
        <v>587.25860348000003</v>
      </c>
      <c r="E431" s="84">
        <v>138.18764576000001</v>
      </c>
      <c r="F431" s="84">
        <v>138.18764576000001</v>
      </c>
    </row>
    <row r="432" spans="1:6" ht="12.75" customHeight="1" x14ac:dyDescent="0.2">
      <c r="A432" s="83" t="s">
        <v>164</v>
      </c>
      <c r="B432" s="83">
        <v>10</v>
      </c>
      <c r="C432" s="84">
        <v>577.68502695999996</v>
      </c>
      <c r="D432" s="84">
        <v>572.88098062999995</v>
      </c>
      <c r="E432" s="84">
        <v>134.80445164</v>
      </c>
      <c r="F432" s="84">
        <v>134.80445164</v>
      </c>
    </row>
    <row r="433" spans="1:6" ht="12.75" customHeight="1" x14ac:dyDescent="0.2">
      <c r="A433" s="83" t="s">
        <v>164</v>
      </c>
      <c r="B433" s="83">
        <v>11</v>
      </c>
      <c r="C433" s="84">
        <v>572.29531144999999</v>
      </c>
      <c r="D433" s="84">
        <v>566.86334828999998</v>
      </c>
      <c r="E433" s="84">
        <v>133.38844438000001</v>
      </c>
      <c r="F433" s="84">
        <v>133.38844438000001</v>
      </c>
    </row>
    <row r="434" spans="1:6" ht="12.75" customHeight="1" x14ac:dyDescent="0.2">
      <c r="A434" s="83" t="s">
        <v>164</v>
      </c>
      <c r="B434" s="83">
        <v>12</v>
      </c>
      <c r="C434" s="84">
        <v>611.71268731999999</v>
      </c>
      <c r="D434" s="84">
        <v>611.29086130999997</v>
      </c>
      <c r="E434" s="84">
        <v>143.84266914</v>
      </c>
      <c r="F434" s="84">
        <v>143.84266914</v>
      </c>
    </row>
    <row r="435" spans="1:6" ht="12.75" customHeight="1" x14ac:dyDescent="0.2">
      <c r="A435" s="83" t="s">
        <v>164</v>
      </c>
      <c r="B435" s="83">
        <v>13</v>
      </c>
      <c r="C435" s="84">
        <v>668.35230414</v>
      </c>
      <c r="D435" s="84">
        <v>664.59902580000005</v>
      </c>
      <c r="E435" s="84">
        <v>156.38659733</v>
      </c>
      <c r="F435" s="84">
        <v>156.38659733</v>
      </c>
    </row>
    <row r="436" spans="1:6" ht="12.75" customHeight="1" x14ac:dyDescent="0.2">
      <c r="A436" s="83" t="s">
        <v>164</v>
      </c>
      <c r="B436" s="83">
        <v>14</v>
      </c>
      <c r="C436" s="84">
        <v>673.70109862000004</v>
      </c>
      <c r="D436" s="84">
        <v>666.47710735999999</v>
      </c>
      <c r="E436" s="84">
        <v>156.82852814</v>
      </c>
      <c r="F436" s="84">
        <v>156.82852814</v>
      </c>
    </row>
    <row r="437" spans="1:6" ht="12.75" customHeight="1" x14ac:dyDescent="0.2">
      <c r="A437" s="83" t="s">
        <v>164</v>
      </c>
      <c r="B437" s="83">
        <v>15</v>
      </c>
      <c r="C437" s="84">
        <v>700.79818191000004</v>
      </c>
      <c r="D437" s="84">
        <v>694.07638881000003</v>
      </c>
      <c r="E437" s="84">
        <v>163.32290677</v>
      </c>
      <c r="F437" s="84">
        <v>163.32290677</v>
      </c>
    </row>
    <row r="438" spans="1:6" ht="12.75" customHeight="1" x14ac:dyDescent="0.2">
      <c r="A438" s="83" t="s">
        <v>164</v>
      </c>
      <c r="B438" s="83">
        <v>16</v>
      </c>
      <c r="C438" s="84">
        <v>701.08895036000001</v>
      </c>
      <c r="D438" s="84">
        <v>687.61156512000002</v>
      </c>
      <c r="E438" s="84">
        <v>161.80167105000001</v>
      </c>
      <c r="F438" s="84">
        <v>161.80167105000001</v>
      </c>
    </row>
    <row r="439" spans="1:6" ht="12.75" customHeight="1" x14ac:dyDescent="0.2">
      <c r="A439" s="83" t="s">
        <v>164</v>
      </c>
      <c r="B439" s="83">
        <v>17</v>
      </c>
      <c r="C439" s="84">
        <v>689.81445080000003</v>
      </c>
      <c r="D439" s="84">
        <v>678.39645495000002</v>
      </c>
      <c r="E439" s="84">
        <v>159.63326624000001</v>
      </c>
      <c r="F439" s="84">
        <v>159.63326624000001</v>
      </c>
    </row>
    <row r="440" spans="1:6" ht="12.75" customHeight="1" x14ac:dyDescent="0.2">
      <c r="A440" s="83" t="s">
        <v>164</v>
      </c>
      <c r="B440" s="83">
        <v>18</v>
      </c>
      <c r="C440" s="84">
        <v>633.52875500000005</v>
      </c>
      <c r="D440" s="84">
        <v>627.42281677000005</v>
      </c>
      <c r="E440" s="84">
        <v>147.63867474</v>
      </c>
      <c r="F440" s="84">
        <v>147.63867474</v>
      </c>
    </row>
    <row r="441" spans="1:6" ht="12.75" customHeight="1" x14ac:dyDescent="0.2">
      <c r="A441" s="83" t="s">
        <v>164</v>
      </c>
      <c r="B441" s="83">
        <v>19</v>
      </c>
      <c r="C441" s="84">
        <v>574.04550599000004</v>
      </c>
      <c r="D441" s="84">
        <v>573.02400518000002</v>
      </c>
      <c r="E441" s="84">
        <v>134.83810671000001</v>
      </c>
      <c r="F441" s="84">
        <v>134.83810671000001</v>
      </c>
    </row>
    <row r="442" spans="1:6" ht="12.75" customHeight="1" x14ac:dyDescent="0.2">
      <c r="A442" s="83" t="s">
        <v>164</v>
      </c>
      <c r="B442" s="83">
        <v>20</v>
      </c>
      <c r="C442" s="84">
        <v>574.42721118999998</v>
      </c>
      <c r="D442" s="84">
        <v>568.68763611999998</v>
      </c>
      <c r="E442" s="84">
        <v>133.81771701</v>
      </c>
      <c r="F442" s="84">
        <v>133.81771701</v>
      </c>
    </row>
    <row r="443" spans="1:6" ht="12.75" customHeight="1" x14ac:dyDescent="0.2">
      <c r="A443" s="83" t="s">
        <v>164</v>
      </c>
      <c r="B443" s="83">
        <v>21</v>
      </c>
      <c r="C443" s="84">
        <v>540.79868325999996</v>
      </c>
      <c r="D443" s="84">
        <v>533.36935652</v>
      </c>
      <c r="E443" s="84">
        <v>125.50698323</v>
      </c>
      <c r="F443" s="84">
        <v>125.50698323</v>
      </c>
    </row>
    <row r="444" spans="1:6" ht="12.75" customHeight="1" x14ac:dyDescent="0.2">
      <c r="A444" s="83" t="s">
        <v>164</v>
      </c>
      <c r="B444" s="83">
        <v>22</v>
      </c>
      <c r="C444" s="84">
        <v>502.73925229000002</v>
      </c>
      <c r="D444" s="84">
        <v>498.35939022999997</v>
      </c>
      <c r="E444" s="84">
        <v>117.26879857</v>
      </c>
      <c r="F444" s="84">
        <v>117.26879857</v>
      </c>
    </row>
    <row r="445" spans="1:6" ht="12.75" customHeight="1" x14ac:dyDescent="0.2">
      <c r="A445" s="83" t="s">
        <v>164</v>
      </c>
      <c r="B445" s="83">
        <v>23</v>
      </c>
      <c r="C445" s="84">
        <v>532.18107853000004</v>
      </c>
      <c r="D445" s="84">
        <v>528.25313664999999</v>
      </c>
      <c r="E445" s="84">
        <v>124.30308707</v>
      </c>
      <c r="F445" s="84">
        <v>124.30308707</v>
      </c>
    </row>
    <row r="446" spans="1:6" ht="12.75" customHeight="1" x14ac:dyDescent="0.2">
      <c r="A446" s="83" t="s">
        <v>164</v>
      </c>
      <c r="B446" s="83">
        <v>24</v>
      </c>
      <c r="C446" s="84">
        <v>538.80179294000004</v>
      </c>
      <c r="D446" s="84">
        <v>533.52154624000002</v>
      </c>
      <c r="E446" s="84">
        <v>125.54279495</v>
      </c>
      <c r="F446" s="84">
        <v>125.54279495</v>
      </c>
    </row>
    <row r="447" spans="1:6" ht="12.75" customHeight="1" x14ac:dyDescent="0.2">
      <c r="A447" s="83" t="s">
        <v>165</v>
      </c>
      <c r="B447" s="83">
        <v>1</v>
      </c>
      <c r="C447" s="84">
        <v>584.48463377999997</v>
      </c>
      <c r="D447" s="84">
        <v>577.29817103000005</v>
      </c>
      <c r="E447" s="84">
        <v>135.84385939000001</v>
      </c>
      <c r="F447" s="84">
        <v>135.84385939000001</v>
      </c>
    </row>
    <row r="448" spans="1:6" ht="12.75" customHeight="1" x14ac:dyDescent="0.2">
      <c r="A448" s="83" t="s">
        <v>165</v>
      </c>
      <c r="B448" s="83">
        <v>2</v>
      </c>
      <c r="C448" s="84">
        <v>657.01952698000002</v>
      </c>
      <c r="D448" s="84">
        <v>650.90617011999996</v>
      </c>
      <c r="E448" s="84">
        <v>153.16453557</v>
      </c>
      <c r="F448" s="84">
        <v>153.16453557</v>
      </c>
    </row>
    <row r="449" spans="1:6" ht="12.75" customHeight="1" x14ac:dyDescent="0.2">
      <c r="A449" s="83" t="s">
        <v>165</v>
      </c>
      <c r="B449" s="83">
        <v>3</v>
      </c>
      <c r="C449" s="84">
        <v>672.82327419000001</v>
      </c>
      <c r="D449" s="84">
        <v>667.10799274999999</v>
      </c>
      <c r="E449" s="84">
        <v>156.97698159000001</v>
      </c>
      <c r="F449" s="84">
        <v>156.97698159000001</v>
      </c>
    </row>
    <row r="450" spans="1:6" ht="12.75" customHeight="1" x14ac:dyDescent="0.2">
      <c r="A450" s="83" t="s">
        <v>165</v>
      </c>
      <c r="B450" s="83">
        <v>4</v>
      </c>
      <c r="C450" s="84">
        <v>666.92608668000003</v>
      </c>
      <c r="D450" s="84">
        <v>656.18905688999996</v>
      </c>
      <c r="E450" s="84">
        <v>154.40765006999999</v>
      </c>
      <c r="F450" s="84">
        <v>154.40765006999999</v>
      </c>
    </row>
    <row r="451" spans="1:6" ht="12.75" customHeight="1" x14ac:dyDescent="0.2">
      <c r="A451" s="83" t="s">
        <v>165</v>
      </c>
      <c r="B451" s="83">
        <v>5</v>
      </c>
      <c r="C451" s="84">
        <v>664.46538310000005</v>
      </c>
      <c r="D451" s="84">
        <v>654.21478692000005</v>
      </c>
      <c r="E451" s="84">
        <v>153.94308520000001</v>
      </c>
      <c r="F451" s="84">
        <v>153.94308520000001</v>
      </c>
    </row>
    <row r="452" spans="1:6" ht="12.75" customHeight="1" x14ac:dyDescent="0.2">
      <c r="A452" s="83" t="s">
        <v>165</v>
      </c>
      <c r="B452" s="83">
        <v>6</v>
      </c>
      <c r="C452" s="84">
        <v>673.63630918000001</v>
      </c>
      <c r="D452" s="84">
        <v>666.48009248999995</v>
      </c>
      <c r="E452" s="84">
        <v>156.82923056999999</v>
      </c>
      <c r="F452" s="84">
        <v>156.82923056999999</v>
      </c>
    </row>
    <row r="453" spans="1:6" ht="12.75" customHeight="1" x14ac:dyDescent="0.2">
      <c r="A453" s="83" t="s">
        <v>165</v>
      </c>
      <c r="B453" s="83">
        <v>7</v>
      </c>
      <c r="C453" s="84">
        <v>708.23250021000001</v>
      </c>
      <c r="D453" s="84">
        <v>703.27776726000002</v>
      </c>
      <c r="E453" s="84">
        <v>165.48808038000001</v>
      </c>
      <c r="F453" s="84">
        <v>165.48808038000001</v>
      </c>
    </row>
    <row r="454" spans="1:6" ht="12.75" customHeight="1" x14ac:dyDescent="0.2">
      <c r="A454" s="83" t="s">
        <v>165</v>
      </c>
      <c r="B454" s="83">
        <v>8</v>
      </c>
      <c r="C454" s="84">
        <v>626.31724557999996</v>
      </c>
      <c r="D454" s="84">
        <v>621.03570980999996</v>
      </c>
      <c r="E454" s="84">
        <v>146.13572651999999</v>
      </c>
      <c r="F454" s="84">
        <v>146.13572651999999</v>
      </c>
    </row>
    <row r="455" spans="1:6" ht="12.75" customHeight="1" x14ac:dyDescent="0.2">
      <c r="A455" s="83" t="s">
        <v>165</v>
      </c>
      <c r="B455" s="83">
        <v>9</v>
      </c>
      <c r="C455" s="84">
        <v>552.77021947000003</v>
      </c>
      <c r="D455" s="84">
        <v>547.80287624000005</v>
      </c>
      <c r="E455" s="84">
        <v>128.90333043000001</v>
      </c>
      <c r="F455" s="84">
        <v>128.90333043000001</v>
      </c>
    </row>
    <row r="456" spans="1:6" ht="12.75" customHeight="1" x14ac:dyDescent="0.2">
      <c r="A456" s="83" t="s">
        <v>165</v>
      </c>
      <c r="B456" s="83">
        <v>10</v>
      </c>
      <c r="C456" s="84">
        <v>560.55293108000001</v>
      </c>
      <c r="D456" s="84">
        <v>554.98374901</v>
      </c>
      <c r="E456" s="84">
        <v>130.59305943999999</v>
      </c>
      <c r="F456" s="84">
        <v>130.59305943999999</v>
      </c>
    </row>
    <row r="457" spans="1:6" ht="12.75" customHeight="1" x14ac:dyDescent="0.2">
      <c r="A457" s="83" t="s">
        <v>165</v>
      </c>
      <c r="B457" s="83">
        <v>11</v>
      </c>
      <c r="C457" s="84">
        <v>546.83313893000002</v>
      </c>
      <c r="D457" s="84">
        <v>540.98207468999999</v>
      </c>
      <c r="E457" s="84">
        <v>127.29832965999999</v>
      </c>
      <c r="F457" s="84">
        <v>127.29832965999999</v>
      </c>
    </row>
    <row r="458" spans="1:6" ht="12.75" customHeight="1" x14ac:dyDescent="0.2">
      <c r="A458" s="83" t="s">
        <v>165</v>
      </c>
      <c r="B458" s="83">
        <v>12</v>
      </c>
      <c r="C458" s="84">
        <v>577.88090805000002</v>
      </c>
      <c r="D458" s="84">
        <v>572.33958275999998</v>
      </c>
      <c r="E458" s="84">
        <v>134.67705547</v>
      </c>
      <c r="F458" s="84">
        <v>134.67705547</v>
      </c>
    </row>
    <row r="459" spans="1:6" ht="12.75" customHeight="1" x14ac:dyDescent="0.2">
      <c r="A459" s="83" t="s">
        <v>165</v>
      </c>
      <c r="B459" s="83">
        <v>13</v>
      </c>
      <c r="C459" s="84">
        <v>627.98571894999998</v>
      </c>
      <c r="D459" s="84">
        <v>621.53646561999994</v>
      </c>
      <c r="E459" s="84">
        <v>146.25355922</v>
      </c>
      <c r="F459" s="84">
        <v>146.25355922</v>
      </c>
    </row>
    <row r="460" spans="1:6" ht="12.75" customHeight="1" x14ac:dyDescent="0.2">
      <c r="A460" s="83" t="s">
        <v>165</v>
      </c>
      <c r="B460" s="83">
        <v>14</v>
      </c>
      <c r="C460" s="84">
        <v>688.26954091000005</v>
      </c>
      <c r="D460" s="84">
        <v>682.60499668</v>
      </c>
      <c r="E460" s="84">
        <v>160.62357693000001</v>
      </c>
      <c r="F460" s="84">
        <v>160.62357693000001</v>
      </c>
    </row>
    <row r="461" spans="1:6" ht="12.75" customHeight="1" x14ac:dyDescent="0.2">
      <c r="A461" s="83" t="s">
        <v>165</v>
      </c>
      <c r="B461" s="83">
        <v>15</v>
      </c>
      <c r="C461" s="84">
        <v>710.87198780000006</v>
      </c>
      <c r="D461" s="84">
        <v>701.31972987999995</v>
      </c>
      <c r="E461" s="84">
        <v>165.02733519</v>
      </c>
      <c r="F461" s="84">
        <v>165.02733519</v>
      </c>
    </row>
    <row r="462" spans="1:6" ht="12.75" customHeight="1" x14ac:dyDescent="0.2">
      <c r="A462" s="83" t="s">
        <v>165</v>
      </c>
      <c r="B462" s="83">
        <v>16</v>
      </c>
      <c r="C462" s="84">
        <v>706.32836814999996</v>
      </c>
      <c r="D462" s="84">
        <v>697.57852836999996</v>
      </c>
      <c r="E462" s="84">
        <v>164.14699418000001</v>
      </c>
      <c r="F462" s="84">
        <v>164.14699418000001</v>
      </c>
    </row>
    <row r="463" spans="1:6" ht="12.75" customHeight="1" x14ac:dyDescent="0.2">
      <c r="A463" s="83" t="s">
        <v>165</v>
      </c>
      <c r="B463" s="83">
        <v>17</v>
      </c>
      <c r="C463" s="84">
        <v>656.44280847000005</v>
      </c>
      <c r="D463" s="84">
        <v>645.86411886999997</v>
      </c>
      <c r="E463" s="84">
        <v>151.978092</v>
      </c>
      <c r="F463" s="84">
        <v>151.978092</v>
      </c>
    </row>
    <row r="464" spans="1:6" ht="12.75" customHeight="1" x14ac:dyDescent="0.2">
      <c r="A464" s="83" t="s">
        <v>165</v>
      </c>
      <c r="B464" s="83">
        <v>18</v>
      </c>
      <c r="C464" s="84">
        <v>591.94128548000003</v>
      </c>
      <c r="D464" s="84">
        <v>583.12257975</v>
      </c>
      <c r="E464" s="84">
        <v>137.21439925999999</v>
      </c>
      <c r="F464" s="84">
        <v>137.21439925999999</v>
      </c>
    </row>
    <row r="465" spans="1:6" ht="12.75" customHeight="1" x14ac:dyDescent="0.2">
      <c r="A465" s="83" t="s">
        <v>165</v>
      </c>
      <c r="B465" s="83">
        <v>19</v>
      </c>
      <c r="C465" s="84">
        <v>554.52885122999999</v>
      </c>
      <c r="D465" s="84">
        <v>545.34455343000002</v>
      </c>
      <c r="E465" s="84">
        <v>128.32486322</v>
      </c>
      <c r="F465" s="84">
        <v>128.32486322</v>
      </c>
    </row>
    <row r="466" spans="1:6" ht="12.75" customHeight="1" x14ac:dyDescent="0.2">
      <c r="A466" s="83" t="s">
        <v>165</v>
      </c>
      <c r="B466" s="83">
        <v>20</v>
      </c>
      <c r="C466" s="84">
        <v>555.69413049000002</v>
      </c>
      <c r="D466" s="84">
        <v>545.22149122999997</v>
      </c>
      <c r="E466" s="84">
        <v>128.29590549</v>
      </c>
      <c r="F466" s="84">
        <v>128.29590549</v>
      </c>
    </row>
    <row r="467" spans="1:6" ht="12.75" customHeight="1" x14ac:dyDescent="0.2">
      <c r="A467" s="83" t="s">
        <v>165</v>
      </c>
      <c r="B467" s="83">
        <v>21</v>
      </c>
      <c r="C467" s="84">
        <v>551.72952136000004</v>
      </c>
      <c r="D467" s="84">
        <v>544.73282655000003</v>
      </c>
      <c r="E467" s="84">
        <v>128.18091795000001</v>
      </c>
      <c r="F467" s="84">
        <v>128.18091795000001</v>
      </c>
    </row>
    <row r="468" spans="1:6" ht="12.75" customHeight="1" x14ac:dyDescent="0.2">
      <c r="A468" s="83" t="s">
        <v>165</v>
      </c>
      <c r="B468" s="83">
        <v>22</v>
      </c>
      <c r="C468" s="84">
        <v>556.69883418999996</v>
      </c>
      <c r="D468" s="84">
        <v>551.89939122999999</v>
      </c>
      <c r="E468" s="84">
        <v>129.86728013999999</v>
      </c>
      <c r="F468" s="84">
        <v>129.86728013999999</v>
      </c>
    </row>
    <row r="469" spans="1:6" ht="12.75" customHeight="1" x14ac:dyDescent="0.2">
      <c r="A469" s="83" t="s">
        <v>165</v>
      </c>
      <c r="B469" s="83">
        <v>23</v>
      </c>
      <c r="C469" s="84">
        <v>550.06702852000001</v>
      </c>
      <c r="D469" s="84">
        <v>544.94344996999996</v>
      </c>
      <c r="E469" s="84">
        <v>128.23047969000001</v>
      </c>
      <c r="F469" s="84">
        <v>128.23047969000001</v>
      </c>
    </row>
    <row r="470" spans="1:6" ht="12.75" customHeight="1" x14ac:dyDescent="0.2">
      <c r="A470" s="83" t="s">
        <v>165</v>
      </c>
      <c r="B470" s="83">
        <v>24</v>
      </c>
      <c r="C470" s="84">
        <v>558.93861124</v>
      </c>
      <c r="D470" s="84">
        <v>552.81471958999998</v>
      </c>
      <c r="E470" s="84">
        <v>130.08266578000001</v>
      </c>
      <c r="F470" s="84">
        <v>130.08266578000001</v>
      </c>
    </row>
    <row r="471" spans="1:6" ht="12.75" customHeight="1" x14ac:dyDescent="0.2">
      <c r="A471" s="83" t="s">
        <v>166</v>
      </c>
      <c r="B471" s="83">
        <v>1</v>
      </c>
      <c r="C471" s="84">
        <v>449.66003803000001</v>
      </c>
      <c r="D471" s="84">
        <v>445.14112764999999</v>
      </c>
      <c r="E471" s="84">
        <v>104.74602517</v>
      </c>
      <c r="F471" s="84">
        <v>104.74602517</v>
      </c>
    </row>
    <row r="472" spans="1:6" ht="12.75" customHeight="1" x14ac:dyDescent="0.2">
      <c r="A472" s="83" t="s">
        <v>166</v>
      </c>
      <c r="B472" s="83">
        <v>2</v>
      </c>
      <c r="C472" s="84">
        <v>516.89389892999998</v>
      </c>
      <c r="D472" s="84">
        <v>511.55138649000003</v>
      </c>
      <c r="E472" s="84">
        <v>120.37300325</v>
      </c>
      <c r="F472" s="84">
        <v>120.37300325</v>
      </c>
    </row>
    <row r="473" spans="1:6" ht="12.75" customHeight="1" x14ac:dyDescent="0.2">
      <c r="A473" s="83" t="s">
        <v>166</v>
      </c>
      <c r="B473" s="83">
        <v>3</v>
      </c>
      <c r="C473" s="84">
        <v>580.43584272999999</v>
      </c>
      <c r="D473" s="84">
        <v>574.82361385000002</v>
      </c>
      <c r="E473" s="84">
        <v>135.26157208000001</v>
      </c>
      <c r="F473" s="84">
        <v>135.26157208000001</v>
      </c>
    </row>
    <row r="474" spans="1:6" ht="12.75" customHeight="1" x14ac:dyDescent="0.2">
      <c r="A474" s="83" t="s">
        <v>166</v>
      </c>
      <c r="B474" s="83">
        <v>4</v>
      </c>
      <c r="C474" s="84">
        <v>592.42019558000004</v>
      </c>
      <c r="D474" s="84">
        <v>586.88382664000005</v>
      </c>
      <c r="E474" s="84">
        <v>138.09945714</v>
      </c>
      <c r="F474" s="84">
        <v>138.09945714</v>
      </c>
    </row>
    <row r="475" spans="1:6" ht="12.75" customHeight="1" x14ac:dyDescent="0.2">
      <c r="A475" s="83" t="s">
        <v>166</v>
      </c>
      <c r="B475" s="83">
        <v>5</v>
      </c>
      <c r="C475" s="84">
        <v>595.16221064000001</v>
      </c>
      <c r="D475" s="84">
        <v>589.5445009</v>
      </c>
      <c r="E475" s="84">
        <v>138.72553959999999</v>
      </c>
      <c r="F475" s="84">
        <v>138.72553959999999</v>
      </c>
    </row>
    <row r="476" spans="1:6" ht="12.75" customHeight="1" x14ac:dyDescent="0.2">
      <c r="A476" s="83" t="s">
        <v>166</v>
      </c>
      <c r="B476" s="83">
        <v>6</v>
      </c>
      <c r="C476" s="84">
        <v>588.59789916</v>
      </c>
      <c r="D476" s="84">
        <v>583.14265506000004</v>
      </c>
      <c r="E476" s="84">
        <v>137.21912316999999</v>
      </c>
      <c r="F476" s="84">
        <v>137.21912316999999</v>
      </c>
    </row>
    <row r="477" spans="1:6" ht="12.75" customHeight="1" x14ac:dyDescent="0.2">
      <c r="A477" s="83" t="s">
        <v>166</v>
      </c>
      <c r="B477" s="83">
        <v>7</v>
      </c>
      <c r="C477" s="84">
        <v>567.48354777999998</v>
      </c>
      <c r="D477" s="84">
        <v>564.01943179</v>
      </c>
      <c r="E477" s="84">
        <v>132.71924325000001</v>
      </c>
      <c r="F477" s="84">
        <v>132.71924325000001</v>
      </c>
    </row>
    <row r="478" spans="1:6" ht="12.75" customHeight="1" x14ac:dyDescent="0.2">
      <c r="A478" s="83" t="s">
        <v>166</v>
      </c>
      <c r="B478" s="83">
        <v>8</v>
      </c>
      <c r="C478" s="84">
        <v>497.66199511000002</v>
      </c>
      <c r="D478" s="84">
        <v>493.56550090000002</v>
      </c>
      <c r="E478" s="84">
        <v>116.14074991</v>
      </c>
      <c r="F478" s="84">
        <v>116.14074991</v>
      </c>
    </row>
    <row r="479" spans="1:6" ht="12.75" customHeight="1" x14ac:dyDescent="0.2">
      <c r="A479" s="83" t="s">
        <v>166</v>
      </c>
      <c r="B479" s="83">
        <v>9</v>
      </c>
      <c r="C479" s="84">
        <v>427.99433475000001</v>
      </c>
      <c r="D479" s="84">
        <v>423.34837692000002</v>
      </c>
      <c r="E479" s="84">
        <v>99.617979539999993</v>
      </c>
      <c r="F479" s="84">
        <v>99.617979539999993</v>
      </c>
    </row>
    <row r="480" spans="1:6" ht="12.75" customHeight="1" x14ac:dyDescent="0.2">
      <c r="A480" s="83" t="s">
        <v>166</v>
      </c>
      <c r="B480" s="83">
        <v>10</v>
      </c>
      <c r="C480" s="84">
        <v>431.55627354000001</v>
      </c>
      <c r="D480" s="84">
        <v>427.82578082999999</v>
      </c>
      <c r="E480" s="84">
        <v>100.67155611</v>
      </c>
      <c r="F480" s="84">
        <v>100.67155611</v>
      </c>
    </row>
    <row r="481" spans="1:6" ht="12.75" customHeight="1" x14ac:dyDescent="0.2">
      <c r="A481" s="83" t="s">
        <v>166</v>
      </c>
      <c r="B481" s="83">
        <v>11</v>
      </c>
      <c r="C481" s="84">
        <v>457.47491857</v>
      </c>
      <c r="D481" s="84">
        <v>453.65083318000001</v>
      </c>
      <c r="E481" s="84">
        <v>106.74844143</v>
      </c>
      <c r="F481" s="84">
        <v>106.74844143</v>
      </c>
    </row>
    <row r="482" spans="1:6" ht="12.75" customHeight="1" x14ac:dyDescent="0.2">
      <c r="A482" s="83" t="s">
        <v>166</v>
      </c>
      <c r="B482" s="83">
        <v>12</v>
      </c>
      <c r="C482" s="84">
        <v>452.96127583999998</v>
      </c>
      <c r="D482" s="84">
        <v>449.30497785</v>
      </c>
      <c r="E482" s="84">
        <v>105.72581950999999</v>
      </c>
      <c r="F482" s="84">
        <v>105.72581950999999</v>
      </c>
    </row>
    <row r="483" spans="1:6" ht="12.75" customHeight="1" x14ac:dyDescent="0.2">
      <c r="A483" s="83" t="s">
        <v>166</v>
      </c>
      <c r="B483" s="83">
        <v>13</v>
      </c>
      <c r="C483" s="84">
        <v>496.67441532999999</v>
      </c>
      <c r="D483" s="84">
        <v>490.33582179000001</v>
      </c>
      <c r="E483" s="84">
        <v>115.38077509</v>
      </c>
      <c r="F483" s="84">
        <v>115.38077509</v>
      </c>
    </row>
    <row r="484" spans="1:6" ht="12.75" customHeight="1" x14ac:dyDescent="0.2">
      <c r="A484" s="83" t="s">
        <v>166</v>
      </c>
      <c r="B484" s="83">
        <v>14</v>
      </c>
      <c r="C484" s="84">
        <v>537.50718253000002</v>
      </c>
      <c r="D484" s="84">
        <v>534.53230819999999</v>
      </c>
      <c r="E484" s="84">
        <v>125.78063704</v>
      </c>
      <c r="F484" s="84">
        <v>125.78063704</v>
      </c>
    </row>
    <row r="485" spans="1:6" ht="12.75" customHeight="1" x14ac:dyDescent="0.2">
      <c r="A485" s="83" t="s">
        <v>166</v>
      </c>
      <c r="B485" s="83">
        <v>15</v>
      </c>
      <c r="C485" s="84">
        <v>551.02088833000005</v>
      </c>
      <c r="D485" s="84">
        <v>545.45672474000003</v>
      </c>
      <c r="E485" s="84">
        <v>128.35125822000001</v>
      </c>
      <c r="F485" s="84">
        <v>128.35125822000001</v>
      </c>
    </row>
    <row r="486" spans="1:6" ht="12.75" customHeight="1" x14ac:dyDescent="0.2">
      <c r="A486" s="83" t="s">
        <v>166</v>
      </c>
      <c r="B486" s="83">
        <v>16</v>
      </c>
      <c r="C486" s="84">
        <v>552.83951409999997</v>
      </c>
      <c r="D486" s="84">
        <v>547.56893447000004</v>
      </c>
      <c r="E486" s="84">
        <v>128.84828166</v>
      </c>
      <c r="F486" s="84">
        <v>128.84828166</v>
      </c>
    </row>
    <row r="487" spans="1:6" ht="12.75" customHeight="1" x14ac:dyDescent="0.2">
      <c r="A487" s="83" t="s">
        <v>166</v>
      </c>
      <c r="B487" s="83">
        <v>17</v>
      </c>
      <c r="C487" s="84">
        <v>521.30998319000003</v>
      </c>
      <c r="D487" s="84">
        <v>509.15664566999999</v>
      </c>
      <c r="E487" s="84">
        <v>119.80949751</v>
      </c>
      <c r="F487" s="84">
        <v>119.80949751</v>
      </c>
    </row>
    <row r="488" spans="1:6" ht="12.75" customHeight="1" x14ac:dyDescent="0.2">
      <c r="A488" s="83" t="s">
        <v>166</v>
      </c>
      <c r="B488" s="83">
        <v>18</v>
      </c>
      <c r="C488" s="84">
        <v>466.85060467</v>
      </c>
      <c r="D488" s="84">
        <v>460.84224952</v>
      </c>
      <c r="E488" s="84">
        <v>108.44065145</v>
      </c>
      <c r="F488" s="84">
        <v>108.44065145</v>
      </c>
    </row>
    <row r="489" spans="1:6" ht="12.75" customHeight="1" x14ac:dyDescent="0.2">
      <c r="A489" s="83" t="s">
        <v>166</v>
      </c>
      <c r="B489" s="83">
        <v>19</v>
      </c>
      <c r="C489" s="84">
        <v>433.05465484000001</v>
      </c>
      <c r="D489" s="84">
        <v>428.68963385000001</v>
      </c>
      <c r="E489" s="84">
        <v>100.8748291</v>
      </c>
      <c r="F489" s="84">
        <v>100.8748291</v>
      </c>
    </row>
    <row r="490" spans="1:6" ht="12.75" customHeight="1" x14ac:dyDescent="0.2">
      <c r="A490" s="83" t="s">
        <v>166</v>
      </c>
      <c r="B490" s="83">
        <v>20</v>
      </c>
      <c r="C490" s="84">
        <v>425.30042107000003</v>
      </c>
      <c r="D490" s="84">
        <v>419.03674231000002</v>
      </c>
      <c r="E490" s="84">
        <v>98.603410089999997</v>
      </c>
      <c r="F490" s="84">
        <v>98.603410089999997</v>
      </c>
    </row>
    <row r="491" spans="1:6" ht="12.75" customHeight="1" x14ac:dyDescent="0.2">
      <c r="A491" s="83" t="s">
        <v>166</v>
      </c>
      <c r="B491" s="83">
        <v>21</v>
      </c>
      <c r="C491" s="84">
        <v>423.35226836999999</v>
      </c>
      <c r="D491" s="84">
        <v>417.92314205000002</v>
      </c>
      <c r="E491" s="84">
        <v>98.341369150000006</v>
      </c>
      <c r="F491" s="84">
        <v>98.341369150000006</v>
      </c>
    </row>
    <row r="492" spans="1:6" ht="12.75" customHeight="1" x14ac:dyDescent="0.2">
      <c r="A492" s="83" t="s">
        <v>166</v>
      </c>
      <c r="B492" s="83">
        <v>22</v>
      </c>
      <c r="C492" s="84">
        <v>428.04793239999998</v>
      </c>
      <c r="D492" s="84">
        <v>424.37326285</v>
      </c>
      <c r="E492" s="84">
        <v>99.859145139999995</v>
      </c>
      <c r="F492" s="84">
        <v>99.859145139999995</v>
      </c>
    </row>
    <row r="493" spans="1:6" ht="12.75" customHeight="1" x14ac:dyDescent="0.2">
      <c r="A493" s="83" t="s">
        <v>166</v>
      </c>
      <c r="B493" s="83">
        <v>23</v>
      </c>
      <c r="C493" s="84">
        <v>426.48982341999999</v>
      </c>
      <c r="D493" s="84">
        <v>418.76750075000001</v>
      </c>
      <c r="E493" s="84">
        <v>98.540054940000005</v>
      </c>
      <c r="F493" s="84">
        <v>98.540054940000005</v>
      </c>
    </row>
    <row r="494" spans="1:6" ht="12.75" customHeight="1" x14ac:dyDescent="0.2">
      <c r="A494" s="83" t="s">
        <v>166</v>
      </c>
      <c r="B494" s="83">
        <v>24</v>
      </c>
      <c r="C494" s="84">
        <v>440.94813918</v>
      </c>
      <c r="D494" s="84">
        <v>435.40844269000002</v>
      </c>
      <c r="E494" s="84">
        <v>102.45582999</v>
      </c>
      <c r="F494" s="84">
        <v>102.45582999</v>
      </c>
    </row>
    <row r="495" spans="1:6" ht="12.75" customHeight="1" x14ac:dyDescent="0.2">
      <c r="A495" s="83" t="s">
        <v>167</v>
      </c>
      <c r="B495" s="83">
        <v>1</v>
      </c>
      <c r="C495" s="84">
        <v>496.79151037000003</v>
      </c>
      <c r="D495" s="84">
        <v>492.59181355999999</v>
      </c>
      <c r="E495" s="84">
        <v>115.91163183</v>
      </c>
      <c r="F495" s="84">
        <v>115.91163183</v>
      </c>
    </row>
    <row r="496" spans="1:6" ht="12.75" customHeight="1" x14ac:dyDescent="0.2">
      <c r="A496" s="83" t="s">
        <v>167</v>
      </c>
      <c r="B496" s="83">
        <v>2</v>
      </c>
      <c r="C496" s="84">
        <v>573.74501616999999</v>
      </c>
      <c r="D496" s="84">
        <v>571.24804639000001</v>
      </c>
      <c r="E496" s="84">
        <v>134.42020638</v>
      </c>
      <c r="F496" s="84">
        <v>134.42020638</v>
      </c>
    </row>
    <row r="497" spans="1:6" ht="12.75" customHeight="1" x14ac:dyDescent="0.2">
      <c r="A497" s="83" t="s">
        <v>167</v>
      </c>
      <c r="B497" s="83">
        <v>3</v>
      </c>
      <c r="C497" s="84">
        <v>650.96463029999995</v>
      </c>
      <c r="D497" s="84">
        <v>647.02242590000003</v>
      </c>
      <c r="E497" s="84">
        <v>152.25065287999999</v>
      </c>
      <c r="F497" s="84">
        <v>152.25065287999999</v>
      </c>
    </row>
    <row r="498" spans="1:6" ht="12.75" customHeight="1" x14ac:dyDescent="0.2">
      <c r="A498" s="83" t="s">
        <v>167</v>
      </c>
      <c r="B498" s="83">
        <v>4</v>
      </c>
      <c r="C498" s="84">
        <v>676.17812555</v>
      </c>
      <c r="D498" s="84">
        <v>662.72316579999995</v>
      </c>
      <c r="E498" s="84">
        <v>155.94518927999999</v>
      </c>
      <c r="F498" s="84">
        <v>155.94518927999999</v>
      </c>
    </row>
    <row r="499" spans="1:6" ht="12.75" customHeight="1" x14ac:dyDescent="0.2">
      <c r="A499" s="83" t="s">
        <v>167</v>
      </c>
      <c r="B499" s="83">
        <v>5</v>
      </c>
      <c r="C499" s="84">
        <v>676.00441133000004</v>
      </c>
      <c r="D499" s="84">
        <v>666.98682974999997</v>
      </c>
      <c r="E499" s="84">
        <v>156.94847075999999</v>
      </c>
      <c r="F499" s="84">
        <v>156.94847075999999</v>
      </c>
    </row>
    <row r="500" spans="1:6" ht="12.75" customHeight="1" x14ac:dyDescent="0.2">
      <c r="A500" s="83" t="s">
        <v>167</v>
      </c>
      <c r="B500" s="83">
        <v>6</v>
      </c>
      <c r="C500" s="84">
        <v>672.40308965999998</v>
      </c>
      <c r="D500" s="84">
        <v>664.10254435000002</v>
      </c>
      <c r="E500" s="84">
        <v>156.26977042999999</v>
      </c>
      <c r="F500" s="84">
        <v>156.26977042999999</v>
      </c>
    </row>
    <row r="501" spans="1:6" ht="12.75" customHeight="1" x14ac:dyDescent="0.2">
      <c r="A501" s="83" t="s">
        <v>167</v>
      </c>
      <c r="B501" s="83">
        <v>7</v>
      </c>
      <c r="C501" s="84">
        <v>647.04804005999995</v>
      </c>
      <c r="D501" s="84">
        <v>640.29424062999999</v>
      </c>
      <c r="E501" s="84">
        <v>150.66744563</v>
      </c>
      <c r="F501" s="84">
        <v>150.66744563</v>
      </c>
    </row>
    <row r="502" spans="1:6" ht="12.75" customHeight="1" x14ac:dyDescent="0.2">
      <c r="A502" s="83" t="s">
        <v>167</v>
      </c>
      <c r="B502" s="83">
        <v>8</v>
      </c>
      <c r="C502" s="84">
        <v>552.81676152</v>
      </c>
      <c r="D502" s="84">
        <v>550.66016217000004</v>
      </c>
      <c r="E502" s="84">
        <v>129.57567752</v>
      </c>
      <c r="F502" s="84">
        <v>129.57567752</v>
      </c>
    </row>
    <row r="503" spans="1:6" ht="12.75" customHeight="1" x14ac:dyDescent="0.2">
      <c r="A503" s="83" t="s">
        <v>167</v>
      </c>
      <c r="B503" s="83">
        <v>9</v>
      </c>
      <c r="C503" s="84">
        <v>481.32478349000002</v>
      </c>
      <c r="D503" s="84">
        <v>477.55656389000001</v>
      </c>
      <c r="E503" s="84">
        <v>112.37369175000001</v>
      </c>
      <c r="F503" s="84">
        <v>112.37369175000001</v>
      </c>
    </row>
    <row r="504" spans="1:6" ht="12.75" customHeight="1" x14ac:dyDescent="0.2">
      <c r="A504" s="83" t="s">
        <v>167</v>
      </c>
      <c r="B504" s="83">
        <v>10</v>
      </c>
      <c r="C504" s="84">
        <v>452.29192594</v>
      </c>
      <c r="D504" s="84">
        <v>449.87173952000001</v>
      </c>
      <c r="E504" s="84">
        <v>105.85918402999999</v>
      </c>
      <c r="F504" s="84">
        <v>105.85918402999999</v>
      </c>
    </row>
    <row r="505" spans="1:6" ht="12.75" customHeight="1" x14ac:dyDescent="0.2">
      <c r="A505" s="83" t="s">
        <v>167</v>
      </c>
      <c r="B505" s="83">
        <v>11</v>
      </c>
      <c r="C505" s="84">
        <v>468.29503116000001</v>
      </c>
      <c r="D505" s="84">
        <v>466.26510440999999</v>
      </c>
      <c r="E505" s="84">
        <v>109.7167018</v>
      </c>
      <c r="F505" s="84">
        <v>109.7167018</v>
      </c>
    </row>
    <row r="506" spans="1:6" ht="12.75" customHeight="1" x14ac:dyDescent="0.2">
      <c r="A506" s="83" t="s">
        <v>167</v>
      </c>
      <c r="B506" s="83">
        <v>12</v>
      </c>
      <c r="C506" s="84">
        <v>461.23088027</v>
      </c>
      <c r="D506" s="84">
        <v>458.57112253999998</v>
      </c>
      <c r="E506" s="84">
        <v>107.90623324000001</v>
      </c>
      <c r="F506" s="84">
        <v>107.90623324000001</v>
      </c>
    </row>
    <row r="507" spans="1:6" ht="12.75" customHeight="1" x14ac:dyDescent="0.2">
      <c r="A507" s="83" t="s">
        <v>167</v>
      </c>
      <c r="B507" s="83">
        <v>13</v>
      </c>
      <c r="C507" s="84">
        <v>503.26691825</v>
      </c>
      <c r="D507" s="84">
        <v>497.77529976</v>
      </c>
      <c r="E507" s="84">
        <v>117.13135642</v>
      </c>
      <c r="F507" s="84">
        <v>117.13135642</v>
      </c>
    </row>
    <row r="508" spans="1:6" ht="12.75" customHeight="1" x14ac:dyDescent="0.2">
      <c r="A508" s="83" t="s">
        <v>167</v>
      </c>
      <c r="B508" s="83">
        <v>14</v>
      </c>
      <c r="C508" s="84">
        <v>535.84705561999999</v>
      </c>
      <c r="D508" s="84">
        <v>532.24764388999995</v>
      </c>
      <c r="E508" s="84">
        <v>125.24303337000001</v>
      </c>
      <c r="F508" s="84">
        <v>125.24303337000001</v>
      </c>
    </row>
    <row r="509" spans="1:6" ht="12.75" customHeight="1" x14ac:dyDescent="0.2">
      <c r="A509" s="83" t="s">
        <v>167</v>
      </c>
      <c r="B509" s="83">
        <v>15</v>
      </c>
      <c r="C509" s="84">
        <v>547.32180527000003</v>
      </c>
      <c r="D509" s="84">
        <v>542.75962663999996</v>
      </c>
      <c r="E509" s="84">
        <v>127.71660488000001</v>
      </c>
      <c r="F509" s="84">
        <v>127.71660488000001</v>
      </c>
    </row>
    <row r="510" spans="1:6" ht="12.75" customHeight="1" x14ac:dyDescent="0.2">
      <c r="A510" s="83" t="s">
        <v>167</v>
      </c>
      <c r="B510" s="83">
        <v>16</v>
      </c>
      <c r="C510" s="84">
        <v>551.75132621</v>
      </c>
      <c r="D510" s="84">
        <v>546.82956582999998</v>
      </c>
      <c r="E510" s="84">
        <v>128.67430103999999</v>
      </c>
      <c r="F510" s="84">
        <v>128.67430103999999</v>
      </c>
    </row>
    <row r="511" spans="1:6" ht="12.75" customHeight="1" x14ac:dyDescent="0.2">
      <c r="A511" s="83" t="s">
        <v>167</v>
      </c>
      <c r="B511" s="83">
        <v>17</v>
      </c>
      <c r="C511" s="84">
        <v>529.31564428000001</v>
      </c>
      <c r="D511" s="84">
        <v>523.19193179000001</v>
      </c>
      <c r="E511" s="84">
        <v>123.11213647</v>
      </c>
      <c r="F511" s="84">
        <v>123.11213647</v>
      </c>
    </row>
    <row r="512" spans="1:6" ht="12.75" customHeight="1" x14ac:dyDescent="0.2">
      <c r="A512" s="83" t="s">
        <v>167</v>
      </c>
      <c r="B512" s="83">
        <v>18</v>
      </c>
      <c r="C512" s="84">
        <v>483.00284370000003</v>
      </c>
      <c r="D512" s="84">
        <v>476.16252526</v>
      </c>
      <c r="E512" s="84">
        <v>112.04566093</v>
      </c>
      <c r="F512" s="84">
        <v>112.04566093</v>
      </c>
    </row>
    <row r="513" spans="1:6" ht="12.75" customHeight="1" x14ac:dyDescent="0.2">
      <c r="A513" s="83" t="s">
        <v>167</v>
      </c>
      <c r="B513" s="83">
        <v>19</v>
      </c>
      <c r="C513" s="84">
        <v>459.38081173</v>
      </c>
      <c r="D513" s="84">
        <v>454.59801541000002</v>
      </c>
      <c r="E513" s="84">
        <v>106.97132259</v>
      </c>
      <c r="F513" s="84">
        <v>106.97132259</v>
      </c>
    </row>
    <row r="514" spans="1:6" ht="12.75" customHeight="1" x14ac:dyDescent="0.2">
      <c r="A514" s="83" t="s">
        <v>167</v>
      </c>
      <c r="B514" s="83">
        <v>20</v>
      </c>
      <c r="C514" s="84">
        <v>426.84513830999998</v>
      </c>
      <c r="D514" s="84">
        <v>424.45369154000002</v>
      </c>
      <c r="E514" s="84">
        <v>99.878070789999995</v>
      </c>
      <c r="F514" s="84">
        <v>99.878070789999995</v>
      </c>
    </row>
    <row r="515" spans="1:6" ht="12.75" customHeight="1" x14ac:dyDescent="0.2">
      <c r="A515" s="83" t="s">
        <v>167</v>
      </c>
      <c r="B515" s="83">
        <v>21</v>
      </c>
      <c r="C515" s="84">
        <v>417.88355045999998</v>
      </c>
      <c r="D515" s="84">
        <v>413.57128531000001</v>
      </c>
      <c r="E515" s="84">
        <v>97.317335040000003</v>
      </c>
      <c r="F515" s="84">
        <v>97.317335040000003</v>
      </c>
    </row>
    <row r="516" spans="1:6" ht="12.75" customHeight="1" x14ac:dyDescent="0.2">
      <c r="A516" s="83" t="s">
        <v>167</v>
      </c>
      <c r="B516" s="83">
        <v>22</v>
      </c>
      <c r="C516" s="84">
        <v>436.26364599999999</v>
      </c>
      <c r="D516" s="84">
        <v>430.61628823000001</v>
      </c>
      <c r="E516" s="84">
        <v>101.32818957000001</v>
      </c>
      <c r="F516" s="84">
        <v>101.32818957000001</v>
      </c>
    </row>
    <row r="517" spans="1:6" ht="12.75" customHeight="1" x14ac:dyDescent="0.2">
      <c r="A517" s="83" t="s">
        <v>167</v>
      </c>
      <c r="B517" s="83">
        <v>23</v>
      </c>
      <c r="C517" s="84">
        <v>419.37142107</v>
      </c>
      <c r="D517" s="84">
        <v>413.73108300000001</v>
      </c>
      <c r="E517" s="84">
        <v>97.354936989999999</v>
      </c>
      <c r="F517" s="84">
        <v>97.354936989999999</v>
      </c>
    </row>
    <row r="518" spans="1:6" ht="12.75" customHeight="1" x14ac:dyDescent="0.2">
      <c r="A518" s="83" t="s">
        <v>167</v>
      </c>
      <c r="B518" s="83">
        <v>24</v>
      </c>
      <c r="C518" s="84">
        <v>422.43319902000002</v>
      </c>
      <c r="D518" s="84">
        <v>420.29291409000001</v>
      </c>
      <c r="E518" s="84">
        <v>98.898999489999994</v>
      </c>
      <c r="F518" s="84">
        <v>98.898999489999994</v>
      </c>
    </row>
    <row r="519" spans="1:6" ht="12.75" customHeight="1" x14ac:dyDescent="0.2">
      <c r="A519" s="83" t="s">
        <v>168</v>
      </c>
      <c r="B519" s="83">
        <v>1</v>
      </c>
      <c r="C519" s="84">
        <v>524.06471521000003</v>
      </c>
      <c r="D519" s="84">
        <v>518.89707907000002</v>
      </c>
      <c r="E519" s="84">
        <v>122.10151596999999</v>
      </c>
      <c r="F519" s="84">
        <v>122.10151596999999</v>
      </c>
    </row>
    <row r="520" spans="1:6" ht="12.75" customHeight="1" x14ac:dyDescent="0.2">
      <c r="A520" s="83" t="s">
        <v>168</v>
      </c>
      <c r="B520" s="83">
        <v>2</v>
      </c>
      <c r="C520" s="84">
        <v>600.62009864000004</v>
      </c>
      <c r="D520" s="84">
        <v>594.16877620000002</v>
      </c>
      <c r="E520" s="84">
        <v>139.81367642999999</v>
      </c>
      <c r="F520" s="84">
        <v>139.81367642999999</v>
      </c>
    </row>
    <row r="521" spans="1:6" ht="12.75" customHeight="1" x14ac:dyDescent="0.2">
      <c r="A521" s="83" t="s">
        <v>168</v>
      </c>
      <c r="B521" s="83">
        <v>3</v>
      </c>
      <c r="C521" s="84">
        <v>655.29449485999999</v>
      </c>
      <c r="D521" s="84">
        <v>647.05872324999996</v>
      </c>
      <c r="E521" s="84">
        <v>152.25919400000001</v>
      </c>
      <c r="F521" s="84">
        <v>152.25919400000001</v>
      </c>
    </row>
    <row r="522" spans="1:6" ht="12.75" customHeight="1" x14ac:dyDescent="0.2">
      <c r="A522" s="83" t="s">
        <v>168</v>
      </c>
      <c r="B522" s="83">
        <v>4</v>
      </c>
      <c r="C522" s="84">
        <v>670.74642273999996</v>
      </c>
      <c r="D522" s="84">
        <v>660.10635687000001</v>
      </c>
      <c r="E522" s="84">
        <v>155.32942875000001</v>
      </c>
      <c r="F522" s="84">
        <v>155.32942875000001</v>
      </c>
    </row>
    <row r="523" spans="1:6" ht="12.75" customHeight="1" x14ac:dyDescent="0.2">
      <c r="A523" s="83" t="s">
        <v>168</v>
      </c>
      <c r="B523" s="83">
        <v>5</v>
      </c>
      <c r="C523" s="84">
        <v>670.06492229000003</v>
      </c>
      <c r="D523" s="84">
        <v>661.58753768999998</v>
      </c>
      <c r="E523" s="84">
        <v>155.67796497</v>
      </c>
      <c r="F523" s="84">
        <v>155.67796497</v>
      </c>
    </row>
    <row r="524" spans="1:6" ht="12.75" customHeight="1" x14ac:dyDescent="0.2">
      <c r="A524" s="83" t="s">
        <v>168</v>
      </c>
      <c r="B524" s="83">
        <v>6</v>
      </c>
      <c r="C524" s="84">
        <v>670.43723881000005</v>
      </c>
      <c r="D524" s="84">
        <v>661.15823749000003</v>
      </c>
      <c r="E524" s="84">
        <v>155.57694647</v>
      </c>
      <c r="F524" s="84">
        <v>155.57694647</v>
      </c>
    </row>
    <row r="525" spans="1:6" ht="12.75" customHeight="1" x14ac:dyDescent="0.2">
      <c r="A525" s="83" t="s">
        <v>168</v>
      </c>
      <c r="B525" s="83">
        <v>7</v>
      </c>
      <c r="C525" s="84">
        <v>616.44357219999995</v>
      </c>
      <c r="D525" s="84">
        <v>613.25451725000005</v>
      </c>
      <c r="E525" s="84">
        <v>144.30473642999999</v>
      </c>
      <c r="F525" s="84">
        <v>144.30473642999999</v>
      </c>
    </row>
    <row r="526" spans="1:6" ht="12.75" customHeight="1" x14ac:dyDescent="0.2">
      <c r="A526" s="83" t="s">
        <v>168</v>
      </c>
      <c r="B526" s="83">
        <v>8</v>
      </c>
      <c r="C526" s="84">
        <v>549.08688713000004</v>
      </c>
      <c r="D526" s="84">
        <v>543.25106721999998</v>
      </c>
      <c r="E526" s="84">
        <v>127.83224561</v>
      </c>
      <c r="F526" s="84">
        <v>127.83224561</v>
      </c>
    </row>
    <row r="527" spans="1:6" ht="12.75" customHeight="1" x14ac:dyDescent="0.2">
      <c r="A527" s="83" t="s">
        <v>168</v>
      </c>
      <c r="B527" s="83">
        <v>9</v>
      </c>
      <c r="C527" s="84">
        <v>476.77195698000003</v>
      </c>
      <c r="D527" s="84">
        <v>473.77485051000002</v>
      </c>
      <c r="E527" s="84">
        <v>111.48381790000001</v>
      </c>
      <c r="F527" s="84">
        <v>111.48381790000001</v>
      </c>
    </row>
    <row r="528" spans="1:6" ht="12.75" customHeight="1" x14ac:dyDescent="0.2">
      <c r="A528" s="83" t="s">
        <v>168</v>
      </c>
      <c r="B528" s="83">
        <v>10</v>
      </c>
      <c r="C528" s="84">
        <v>466.35325563999999</v>
      </c>
      <c r="D528" s="84">
        <v>462.41184107999999</v>
      </c>
      <c r="E528" s="84">
        <v>108.80999156999999</v>
      </c>
      <c r="F528" s="84">
        <v>108.80999156999999</v>
      </c>
    </row>
    <row r="529" spans="1:6" ht="12.75" customHeight="1" x14ac:dyDescent="0.2">
      <c r="A529" s="83" t="s">
        <v>168</v>
      </c>
      <c r="B529" s="83">
        <v>11</v>
      </c>
      <c r="C529" s="84">
        <v>476.49620322999999</v>
      </c>
      <c r="D529" s="84">
        <v>473.72975738999997</v>
      </c>
      <c r="E529" s="84">
        <v>111.47320705999999</v>
      </c>
      <c r="F529" s="84">
        <v>111.47320705999999</v>
      </c>
    </row>
    <row r="530" spans="1:6" ht="12.75" customHeight="1" x14ac:dyDescent="0.2">
      <c r="A530" s="83" t="s">
        <v>168</v>
      </c>
      <c r="B530" s="83">
        <v>12</v>
      </c>
      <c r="C530" s="84">
        <v>471.24495239999999</v>
      </c>
      <c r="D530" s="84">
        <v>469.24701820000001</v>
      </c>
      <c r="E530" s="84">
        <v>110.41837504</v>
      </c>
      <c r="F530" s="84">
        <v>110.41837504</v>
      </c>
    </row>
    <row r="531" spans="1:6" ht="12.75" customHeight="1" x14ac:dyDescent="0.2">
      <c r="A531" s="83" t="s">
        <v>168</v>
      </c>
      <c r="B531" s="83">
        <v>13</v>
      </c>
      <c r="C531" s="84">
        <v>520.18765926000003</v>
      </c>
      <c r="D531" s="84">
        <v>517.15057831000001</v>
      </c>
      <c r="E531" s="84">
        <v>121.6905474</v>
      </c>
      <c r="F531" s="84">
        <v>121.6905474</v>
      </c>
    </row>
    <row r="532" spans="1:6" ht="12.75" customHeight="1" x14ac:dyDescent="0.2">
      <c r="A532" s="83" t="s">
        <v>168</v>
      </c>
      <c r="B532" s="83">
        <v>14</v>
      </c>
      <c r="C532" s="84">
        <v>548.88372360999995</v>
      </c>
      <c r="D532" s="84">
        <v>543.95198378999999</v>
      </c>
      <c r="E532" s="84">
        <v>127.99717808</v>
      </c>
      <c r="F532" s="84">
        <v>127.99717808</v>
      </c>
    </row>
    <row r="533" spans="1:6" ht="12.75" customHeight="1" x14ac:dyDescent="0.2">
      <c r="A533" s="83" t="s">
        <v>168</v>
      </c>
      <c r="B533" s="83">
        <v>15</v>
      </c>
      <c r="C533" s="84">
        <v>562.66258313000003</v>
      </c>
      <c r="D533" s="84">
        <v>551.36920568000005</v>
      </c>
      <c r="E533" s="84">
        <v>129.74252233999999</v>
      </c>
      <c r="F533" s="84">
        <v>129.74252233999999</v>
      </c>
    </row>
    <row r="534" spans="1:6" ht="12.75" customHeight="1" x14ac:dyDescent="0.2">
      <c r="A534" s="83" t="s">
        <v>168</v>
      </c>
      <c r="B534" s="83">
        <v>16</v>
      </c>
      <c r="C534" s="84">
        <v>560.61135965999995</v>
      </c>
      <c r="D534" s="84">
        <v>555.83732555999995</v>
      </c>
      <c r="E534" s="84">
        <v>130.79391428</v>
      </c>
      <c r="F534" s="84">
        <v>130.79391428</v>
      </c>
    </row>
    <row r="535" spans="1:6" ht="12.75" customHeight="1" x14ac:dyDescent="0.2">
      <c r="A535" s="83" t="s">
        <v>168</v>
      </c>
      <c r="B535" s="83">
        <v>17</v>
      </c>
      <c r="C535" s="84">
        <v>535.03486582000005</v>
      </c>
      <c r="D535" s="84">
        <v>530.42404223000005</v>
      </c>
      <c r="E535" s="84">
        <v>124.81392221</v>
      </c>
      <c r="F535" s="84">
        <v>124.81392221</v>
      </c>
    </row>
    <row r="536" spans="1:6" ht="12.75" customHeight="1" x14ac:dyDescent="0.2">
      <c r="A536" s="83" t="s">
        <v>168</v>
      </c>
      <c r="B536" s="83">
        <v>18</v>
      </c>
      <c r="C536" s="84">
        <v>534.95179831999997</v>
      </c>
      <c r="D536" s="84">
        <v>527.99081349999994</v>
      </c>
      <c r="E536" s="84">
        <v>124.24135989</v>
      </c>
      <c r="F536" s="84">
        <v>124.24135989</v>
      </c>
    </row>
    <row r="537" spans="1:6" ht="12.75" customHeight="1" x14ac:dyDescent="0.2">
      <c r="A537" s="83" t="s">
        <v>168</v>
      </c>
      <c r="B537" s="83">
        <v>19</v>
      </c>
      <c r="C537" s="84">
        <v>570.15985436999995</v>
      </c>
      <c r="D537" s="84">
        <v>560.95912341999997</v>
      </c>
      <c r="E537" s="84">
        <v>131.999123</v>
      </c>
      <c r="F537" s="84">
        <v>131.999123</v>
      </c>
    </row>
    <row r="538" spans="1:6" ht="12.75" customHeight="1" x14ac:dyDescent="0.2">
      <c r="A538" s="83" t="s">
        <v>168</v>
      </c>
      <c r="B538" s="83">
        <v>20</v>
      </c>
      <c r="C538" s="84">
        <v>537.32075213999997</v>
      </c>
      <c r="D538" s="84">
        <v>526.96525319</v>
      </c>
      <c r="E538" s="84">
        <v>124.0000356</v>
      </c>
      <c r="F538" s="84">
        <v>124.0000356</v>
      </c>
    </row>
    <row r="539" spans="1:6" ht="12.75" customHeight="1" x14ac:dyDescent="0.2">
      <c r="A539" s="83" t="s">
        <v>168</v>
      </c>
      <c r="B539" s="83">
        <v>21</v>
      </c>
      <c r="C539" s="84">
        <v>500.46034410999999</v>
      </c>
      <c r="D539" s="84">
        <v>491.76990512999998</v>
      </c>
      <c r="E539" s="84">
        <v>115.71822881</v>
      </c>
      <c r="F539" s="84">
        <v>115.71822881</v>
      </c>
    </row>
    <row r="540" spans="1:6" ht="12.75" customHeight="1" x14ac:dyDescent="0.2">
      <c r="A540" s="83" t="s">
        <v>168</v>
      </c>
      <c r="B540" s="83">
        <v>22</v>
      </c>
      <c r="C540" s="84">
        <v>524.36093338000001</v>
      </c>
      <c r="D540" s="84">
        <v>501.62647721000002</v>
      </c>
      <c r="E540" s="84">
        <v>118.03757582999999</v>
      </c>
      <c r="F540" s="84">
        <v>118.03757582999999</v>
      </c>
    </row>
    <row r="541" spans="1:6" ht="12.75" customHeight="1" x14ac:dyDescent="0.2">
      <c r="A541" s="83" t="s">
        <v>168</v>
      </c>
      <c r="B541" s="83">
        <v>23</v>
      </c>
      <c r="C541" s="84">
        <v>494.12770731000001</v>
      </c>
      <c r="D541" s="84">
        <v>478.15347600000001</v>
      </c>
      <c r="E541" s="84">
        <v>112.51415095</v>
      </c>
      <c r="F541" s="84">
        <v>112.51415095</v>
      </c>
    </row>
    <row r="542" spans="1:6" ht="12.75" customHeight="1" x14ac:dyDescent="0.2">
      <c r="A542" s="83" t="s">
        <v>168</v>
      </c>
      <c r="B542" s="83">
        <v>24</v>
      </c>
      <c r="C542" s="84">
        <v>458.59140825999998</v>
      </c>
      <c r="D542" s="84">
        <v>449.22572249000001</v>
      </c>
      <c r="E542" s="84">
        <v>105.70716996</v>
      </c>
      <c r="F542" s="84">
        <v>105.70716996</v>
      </c>
    </row>
    <row r="543" spans="1:6" ht="12.75" customHeight="1" x14ac:dyDescent="0.2">
      <c r="A543" s="83" t="s">
        <v>169</v>
      </c>
      <c r="B543" s="83">
        <v>1</v>
      </c>
      <c r="C543" s="84">
        <v>562.94327553000005</v>
      </c>
      <c r="D543" s="84">
        <v>554.94748455000001</v>
      </c>
      <c r="E543" s="84">
        <v>130.58452606</v>
      </c>
      <c r="F543" s="84">
        <v>130.58452606</v>
      </c>
    </row>
    <row r="544" spans="1:6" ht="12.75" customHeight="1" x14ac:dyDescent="0.2">
      <c r="A544" s="83" t="s">
        <v>169</v>
      </c>
      <c r="B544" s="83">
        <v>2</v>
      </c>
      <c r="C544" s="84">
        <v>648.38777219999997</v>
      </c>
      <c r="D544" s="84">
        <v>635.70855482000002</v>
      </c>
      <c r="E544" s="84">
        <v>149.58838926999999</v>
      </c>
      <c r="F544" s="84">
        <v>149.58838926999999</v>
      </c>
    </row>
    <row r="545" spans="1:6" ht="12.75" customHeight="1" x14ac:dyDescent="0.2">
      <c r="A545" s="83" t="s">
        <v>169</v>
      </c>
      <c r="B545" s="83">
        <v>3</v>
      </c>
      <c r="C545" s="84">
        <v>721.13199299999997</v>
      </c>
      <c r="D545" s="84">
        <v>698.79876144000002</v>
      </c>
      <c r="E545" s="84">
        <v>164.43412685999999</v>
      </c>
      <c r="F545" s="84">
        <v>164.43412685999999</v>
      </c>
    </row>
    <row r="546" spans="1:6" ht="12.75" customHeight="1" x14ac:dyDescent="0.2">
      <c r="A546" s="83" t="s">
        <v>169</v>
      </c>
      <c r="B546" s="83">
        <v>4</v>
      </c>
      <c r="C546" s="84">
        <v>710.40510227000004</v>
      </c>
      <c r="D546" s="84">
        <v>693.28131570000005</v>
      </c>
      <c r="E546" s="84">
        <v>163.13581836</v>
      </c>
      <c r="F546" s="84">
        <v>163.13581836</v>
      </c>
    </row>
    <row r="547" spans="1:6" ht="12.75" customHeight="1" x14ac:dyDescent="0.2">
      <c r="A547" s="83" t="s">
        <v>169</v>
      </c>
      <c r="B547" s="83">
        <v>5</v>
      </c>
      <c r="C547" s="84">
        <v>707.13666789000001</v>
      </c>
      <c r="D547" s="84">
        <v>689.20370964000006</v>
      </c>
      <c r="E547" s="84">
        <v>162.1763181</v>
      </c>
      <c r="F547" s="84">
        <v>162.1763181</v>
      </c>
    </row>
    <row r="548" spans="1:6" ht="12.75" customHeight="1" x14ac:dyDescent="0.2">
      <c r="A548" s="83" t="s">
        <v>169</v>
      </c>
      <c r="B548" s="83">
        <v>6</v>
      </c>
      <c r="C548" s="84">
        <v>713.61503932999995</v>
      </c>
      <c r="D548" s="84">
        <v>691.43144830000006</v>
      </c>
      <c r="E548" s="84">
        <v>162.70052662000001</v>
      </c>
      <c r="F548" s="84">
        <v>162.70052662000001</v>
      </c>
    </row>
    <row r="549" spans="1:6" ht="12.75" customHeight="1" x14ac:dyDescent="0.2">
      <c r="A549" s="83" t="s">
        <v>169</v>
      </c>
      <c r="B549" s="83">
        <v>7</v>
      </c>
      <c r="C549" s="84">
        <v>674.51407115999996</v>
      </c>
      <c r="D549" s="84">
        <v>664.79753955000001</v>
      </c>
      <c r="E549" s="84">
        <v>156.43330954000001</v>
      </c>
      <c r="F549" s="84">
        <v>156.43330954000001</v>
      </c>
    </row>
    <row r="550" spans="1:6" ht="12.75" customHeight="1" x14ac:dyDescent="0.2">
      <c r="A550" s="83" t="s">
        <v>169</v>
      </c>
      <c r="B550" s="83">
        <v>8</v>
      </c>
      <c r="C550" s="84">
        <v>568.04376195999998</v>
      </c>
      <c r="D550" s="84">
        <v>560.84454259999995</v>
      </c>
      <c r="E550" s="84">
        <v>131.97216101999999</v>
      </c>
      <c r="F550" s="84">
        <v>131.97216101999999</v>
      </c>
    </row>
    <row r="551" spans="1:6" ht="12.75" customHeight="1" x14ac:dyDescent="0.2">
      <c r="A551" s="83" t="s">
        <v>169</v>
      </c>
      <c r="B551" s="83">
        <v>9</v>
      </c>
      <c r="C551" s="84">
        <v>486.17791663000003</v>
      </c>
      <c r="D551" s="84">
        <v>482.67489688000001</v>
      </c>
      <c r="E551" s="84">
        <v>113.57808515000001</v>
      </c>
      <c r="F551" s="84">
        <v>113.57808515000001</v>
      </c>
    </row>
    <row r="552" spans="1:6" ht="12.75" customHeight="1" x14ac:dyDescent="0.2">
      <c r="A552" s="83" t="s">
        <v>169</v>
      </c>
      <c r="B552" s="83">
        <v>10</v>
      </c>
      <c r="C552" s="84">
        <v>515.02156897999998</v>
      </c>
      <c r="D552" s="84">
        <v>508.64895116000002</v>
      </c>
      <c r="E552" s="84">
        <v>119.69003205999999</v>
      </c>
      <c r="F552" s="84">
        <v>119.69003205999999</v>
      </c>
    </row>
    <row r="553" spans="1:6" ht="12.75" customHeight="1" x14ac:dyDescent="0.2">
      <c r="A553" s="83" t="s">
        <v>169</v>
      </c>
      <c r="B553" s="83">
        <v>11</v>
      </c>
      <c r="C553" s="84">
        <v>522.49149122999995</v>
      </c>
      <c r="D553" s="84">
        <v>516.95556662000001</v>
      </c>
      <c r="E553" s="84">
        <v>121.64465925</v>
      </c>
      <c r="F553" s="84">
        <v>121.64465925</v>
      </c>
    </row>
    <row r="554" spans="1:6" ht="12.75" customHeight="1" x14ac:dyDescent="0.2">
      <c r="A554" s="83" t="s">
        <v>169</v>
      </c>
      <c r="B554" s="83">
        <v>12</v>
      </c>
      <c r="C554" s="84">
        <v>520.62696543000004</v>
      </c>
      <c r="D554" s="84">
        <v>516.96583754000005</v>
      </c>
      <c r="E554" s="84">
        <v>121.64707610000001</v>
      </c>
      <c r="F554" s="84">
        <v>121.64707610000001</v>
      </c>
    </row>
    <row r="555" spans="1:6" ht="12.75" customHeight="1" x14ac:dyDescent="0.2">
      <c r="A555" s="83" t="s">
        <v>169</v>
      </c>
      <c r="B555" s="83">
        <v>13</v>
      </c>
      <c r="C555" s="84">
        <v>569.93741548000003</v>
      </c>
      <c r="D555" s="84">
        <v>561.08187833</v>
      </c>
      <c r="E555" s="84">
        <v>132.02800841999999</v>
      </c>
      <c r="F555" s="84">
        <v>132.02800841999999</v>
      </c>
    </row>
    <row r="556" spans="1:6" ht="12.75" customHeight="1" x14ac:dyDescent="0.2">
      <c r="A556" s="83" t="s">
        <v>169</v>
      </c>
      <c r="B556" s="83">
        <v>14</v>
      </c>
      <c r="C556" s="84">
        <v>605.52388467000003</v>
      </c>
      <c r="D556" s="84">
        <v>597.53834852</v>
      </c>
      <c r="E556" s="84">
        <v>140.60656947999999</v>
      </c>
      <c r="F556" s="84">
        <v>140.60656947999999</v>
      </c>
    </row>
    <row r="557" spans="1:6" ht="12.75" customHeight="1" x14ac:dyDescent="0.2">
      <c r="A557" s="83" t="s">
        <v>169</v>
      </c>
      <c r="B557" s="83">
        <v>15</v>
      </c>
      <c r="C557" s="84">
        <v>611.81738063</v>
      </c>
      <c r="D557" s="84">
        <v>605.32580882000002</v>
      </c>
      <c r="E557" s="84">
        <v>142.43903442999999</v>
      </c>
      <c r="F557" s="84">
        <v>142.43903442999999</v>
      </c>
    </row>
    <row r="558" spans="1:6" ht="12.75" customHeight="1" x14ac:dyDescent="0.2">
      <c r="A558" s="83" t="s">
        <v>169</v>
      </c>
      <c r="B558" s="83">
        <v>16</v>
      </c>
      <c r="C558" s="84">
        <v>615.43249949999995</v>
      </c>
      <c r="D558" s="84">
        <v>611.80734095000003</v>
      </c>
      <c r="E558" s="84">
        <v>143.96420180999999</v>
      </c>
      <c r="F558" s="84">
        <v>143.96420180999999</v>
      </c>
    </row>
    <row r="559" spans="1:6" ht="12.75" customHeight="1" x14ac:dyDescent="0.2">
      <c r="A559" s="83" t="s">
        <v>169</v>
      </c>
      <c r="B559" s="83">
        <v>17</v>
      </c>
      <c r="C559" s="84">
        <v>587.55168126000001</v>
      </c>
      <c r="D559" s="84">
        <v>583.32072330999995</v>
      </c>
      <c r="E559" s="84">
        <v>137.26102435999999</v>
      </c>
      <c r="F559" s="84">
        <v>137.26102435999999</v>
      </c>
    </row>
    <row r="560" spans="1:6" ht="12.75" customHeight="1" x14ac:dyDescent="0.2">
      <c r="A560" s="83" t="s">
        <v>169</v>
      </c>
      <c r="B560" s="83">
        <v>18</v>
      </c>
      <c r="C560" s="84">
        <v>553.35853651000002</v>
      </c>
      <c r="D560" s="84">
        <v>538.21523348000005</v>
      </c>
      <c r="E560" s="84">
        <v>126.64726508</v>
      </c>
      <c r="F560" s="84">
        <v>126.64726508</v>
      </c>
    </row>
    <row r="561" spans="1:6" ht="12.75" customHeight="1" x14ac:dyDescent="0.2">
      <c r="A561" s="83" t="s">
        <v>169</v>
      </c>
      <c r="B561" s="83">
        <v>19</v>
      </c>
      <c r="C561" s="84">
        <v>535.77582690999998</v>
      </c>
      <c r="D561" s="84">
        <v>529.09786038000004</v>
      </c>
      <c r="E561" s="84">
        <v>124.50185876</v>
      </c>
      <c r="F561" s="84">
        <v>124.50185876</v>
      </c>
    </row>
    <row r="562" spans="1:6" ht="12.75" customHeight="1" x14ac:dyDescent="0.2">
      <c r="A562" s="83" t="s">
        <v>169</v>
      </c>
      <c r="B562" s="83">
        <v>20</v>
      </c>
      <c r="C562" s="84">
        <v>541.43887523000001</v>
      </c>
      <c r="D562" s="84">
        <v>532.64630582999996</v>
      </c>
      <c r="E562" s="84">
        <v>125.33684239</v>
      </c>
      <c r="F562" s="84">
        <v>125.33684239</v>
      </c>
    </row>
    <row r="563" spans="1:6" ht="12.75" customHeight="1" x14ac:dyDescent="0.2">
      <c r="A563" s="83" t="s">
        <v>169</v>
      </c>
      <c r="B563" s="83">
        <v>21</v>
      </c>
      <c r="C563" s="84">
        <v>561.53509346999999</v>
      </c>
      <c r="D563" s="84">
        <v>550.54177494999999</v>
      </c>
      <c r="E563" s="84">
        <v>129.54781986</v>
      </c>
      <c r="F563" s="84">
        <v>129.54781986</v>
      </c>
    </row>
    <row r="564" spans="1:6" ht="12.75" customHeight="1" x14ac:dyDescent="0.2">
      <c r="A564" s="83" t="s">
        <v>169</v>
      </c>
      <c r="B564" s="83">
        <v>22</v>
      </c>
      <c r="C564" s="84">
        <v>573.79407027000002</v>
      </c>
      <c r="D564" s="84">
        <v>561.65538333999996</v>
      </c>
      <c r="E564" s="84">
        <v>132.16295971</v>
      </c>
      <c r="F564" s="84">
        <v>132.16295971</v>
      </c>
    </row>
    <row r="565" spans="1:6" ht="12.75" customHeight="1" x14ac:dyDescent="0.2">
      <c r="A565" s="83" t="s">
        <v>169</v>
      </c>
      <c r="B565" s="83">
        <v>23</v>
      </c>
      <c r="C565" s="84">
        <v>551.49425087999998</v>
      </c>
      <c r="D565" s="84">
        <v>541.07042353999998</v>
      </c>
      <c r="E565" s="84">
        <v>127.319119</v>
      </c>
      <c r="F565" s="84">
        <v>127.319119</v>
      </c>
    </row>
    <row r="566" spans="1:6" ht="12.75" customHeight="1" x14ac:dyDescent="0.2">
      <c r="A566" s="83" t="s">
        <v>169</v>
      </c>
      <c r="B566" s="83">
        <v>24</v>
      </c>
      <c r="C566" s="84">
        <v>533.15953157000001</v>
      </c>
      <c r="D566" s="84">
        <v>525.42299364999997</v>
      </c>
      <c r="E566" s="84">
        <v>123.63712697</v>
      </c>
      <c r="F566" s="84">
        <v>123.63712697</v>
      </c>
    </row>
    <row r="567" spans="1:6" ht="12.75" customHeight="1" x14ac:dyDescent="0.2">
      <c r="A567" s="83" t="s">
        <v>170</v>
      </c>
      <c r="B567" s="83">
        <v>1</v>
      </c>
      <c r="C567" s="84">
        <v>630.0733755</v>
      </c>
      <c r="D567" s="84">
        <v>621.65686671000003</v>
      </c>
      <c r="E567" s="84">
        <v>146.28189076000001</v>
      </c>
      <c r="F567" s="84">
        <v>146.28189076000001</v>
      </c>
    </row>
    <row r="568" spans="1:6" ht="12.75" customHeight="1" x14ac:dyDescent="0.2">
      <c r="A568" s="83" t="s">
        <v>170</v>
      </c>
      <c r="B568" s="83">
        <v>2</v>
      </c>
      <c r="C568" s="84">
        <v>729.61484228999996</v>
      </c>
      <c r="D568" s="84">
        <v>724.31701046000001</v>
      </c>
      <c r="E568" s="84">
        <v>170.43881837999999</v>
      </c>
      <c r="F568" s="84">
        <v>170.43881837999999</v>
      </c>
    </row>
    <row r="569" spans="1:6" ht="12.75" customHeight="1" x14ac:dyDescent="0.2">
      <c r="A569" s="83" t="s">
        <v>170</v>
      </c>
      <c r="B569" s="83">
        <v>3</v>
      </c>
      <c r="C569" s="84">
        <v>773.59075180000002</v>
      </c>
      <c r="D569" s="84">
        <v>763.40290885000002</v>
      </c>
      <c r="E569" s="84">
        <v>179.63610940000001</v>
      </c>
      <c r="F569" s="84">
        <v>179.63610940000001</v>
      </c>
    </row>
    <row r="570" spans="1:6" ht="12.75" customHeight="1" x14ac:dyDescent="0.2">
      <c r="A570" s="83" t="s">
        <v>170</v>
      </c>
      <c r="B570" s="83">
        <v>4</v>
      </c>
      <c r="C570" s="84">
        <v>766.23594778999995</v>
      </c>
      <c r="D570" s="84">
        <v>758.20161889999997</v>
      </c>
      <c r="E570" s="84">
        <v>178.41219541999999</v>
      </c>
      <c r="F570" s="84">
        <v>178.41219541999999</v>
      </c>
    </row>
    <row r="571" spans="1:6" ht="12.75" customHeight="1" x14ac:dyDescent="0.2">
      <c r="A571" s="83" t="s">
        <v>170</v>
      </c>
      <c r="B571" s="83">
        <v>5</v>
      </c>
      <c r="C571" s="84">
        <v>756.24099048000005</v>
      </c>
      <c r="D571" s="84">
        <v>756.24099048000005</v>
      </c>
      <c r="E571" s="84">
        <v>177.95084054</v>
      </c>
      <c r="F571" s="84">
        <v>177.95084054</v>
      </c>
    </row>
    <row r="572" spans="1:6" ht="12.75" customHeight="1" x14ac:dyDescent="0.2">
      <c r="A572" s="83" t="s">
        <v>170</v>
      </c>
      <c r="B572" s="83">
        <v>6</v>
      </c>
      <c r="C572" s="84">
        <v>765.78007239999999</v>
      </c>
      <c r="D572" s="84">
        <v>759.16989515</v>
      </c>
      <c r="E572" s="84">
        <v>178.64004022</v>
      </c>
      <c r="F572" s="84">
        <v>178.64004022</v>
      </c>
    </row>
    <row r="573" spans="1:6" ht="12.75" customHeight="1" x14ac:dyDescent="0.2">
      <c r="A573" s="83" t="s">
        <v>170</v>
      </c>
      <c r="B573" s="83">
        <v>7</v>
      </c>
      <c r="C573" s="84">
        <v>773.43901435999999</v>
      </c>
      <c r="D573" s="84">
        <v>765.38804213000003</v>
      </c>
      <c r="E573" s="84">
        <v>180.10323052000001</v>
      </c>
      <c r="F573" s="84">
        <v>180.10323052000001</v>
      </c>
    </row>
    <row r="574" spans="1:6" ht="12.75" customHeight="1" x14ac:dyDescent="0.2">
      <c r="A574" s="83" t="s">
        <v>170</v>
      </c>
      <c r="B574" s="83">
        <v>8</v>
      </c>
      <c r="C574" s="84">
        <v>693.64455860999999</v>
      </c>
      <c r="D574" s="84">
        <v>683.83069513999999</v>
      </c>
      <c r="E574" s="84">
        <v>160.91199567000001</v>
      </c>
      <c r="F574" s="84">
        <v>160.91199567000001</v>
      </c>
    </row>
    <row r="575" spans="1:6" ht="12.75" customHeight="1" x14ac:dyDescent="0.2">
      <c r="A575" s="83" t="s">
        <v>170</v>
      </c>
      <c r="B575" s="83">
        <v>9</v>
      </c>
      <c r="C575" s="84">
        <v>597.24617175000003</v>
      </c>
      <c r="D575" s="84">
        <v>591.8737003</v>
      </c>
      <c r="E575" s="84">
        <v>139.27362281000001</v>
      </c>
      <c r="F575" s="84">
        <v>139.27362281000001</v>
      </c>
    </row>
    <row r="576" spans="1:6" ht="12.75" customHeight="1" x14ac:dyDescent="0.2">
      <c r="A576" s="83" t="s">
        <v>170</v>
      </c>
      <c r="B576" s="83">
        <v>10</v>
      </c>
      <c r="C576" s="84">
        <v>572.07581665999999</v>
      </c>
      <c r="D576" s="84">
        <v>566.10919315000001</v>
      </c>
      <c r="E576" s="84">
        <v>133.21098436</v>
      </c>
      <c r="F576" s="84">
        <v>133.21098436</v>
      </c>
    </row>
    <row r="577" spans="1:6" ht="12.75" customHeight="1" x14ac:dyDescent="0.2">
      <c r="A577" s="83" t="s">
        <v>170</v>
      </c>
      <c r="B577" s="83">
        <v>11</v>
      </c>
      <c r="C577" s="84">
        <v>589.58345888999997</v>
      </c>
      <c r="D577" s="84">
        <v>583.05421967999996</v>
      </c>
      <c r="E577" s="84">
        <v>137.19831346999999</v>
      </c>
      <c r="F577" s="84">
        <v>137.19831346999999</v>
      </c>
    </row>
    <row r="578" spans="1:6" ht="12.75" customHeight="1" x14ac:dyDescent="0.2">
      <c r="A578" s="83" t="s">
        <v>170</v>
      </c>
      <c r="B578" s="83">
        <v>12</v>
      </c>
      <c r="C578" s="84">
        <v>584.37240815999996</v>
      </c>
      <c r="D578" s="84">
        <v>578.97193464999998</v>
      </c>
      <c r="E578" s="84">
        <v>136.23771221000001</v>
      </c>
      <c r="F578" s="84">
        <v>136.23771221000001</v>
      </c>
    </row>
    <row r="579" spans="1:6" ht="12.75" customHeight="1" x14ac:dyDescent="0.2">
      <c r="A579" s="83" t="s">
        <v>170</v>
      </c>
      <c r="B579" s="83">
        <v>13</v>
      </c>
      <c r="C579" s="84">
        <v>643.82087063999995</v>
      </c>
      <c r="D579" s="84">
        <v>636.82102054999996</v>
      </c>
      <c r="E579" s="84">
        <v>149.85016325000001</v>
      </c>
      <c r="F579" s="84">
        <v>149.85016325000001</v>
      </c>
    </row>
    <row r="580" spans="1:6" ht="12.75" customHeight="1" x14ac:dyDescent="0.2">
      <c r="A580" s="83" t="s">
        <v>170</v>
      </c>
      <c r="B580" s="83">
        <v>14</v>
      </c>
      <c r="C580" s="84">
        <v>685.54755398999998</v>
      </c>
      <c r="D580" s="84">
        <v>680.50179414000002</v>
      </c>
      <c r="E580" s="84">
        <v>160.12867298</v>
      </c>
      <c r="F580" s="84">
        <v>160.12867298</v>
      </c>
    </row>
    <row r="581" spans="1:6" ht="12.75" customHeight="1" x14ac:dyDescent="0.2">
      <c r="A581" s="83" t="s">
        <v>170</v>
      </c>
      <c r="B581" s="83">
        <v>15</v>
      </c>
      <c r="C581" s="84">
        <v>696.54357154000002</v>
      </c>
      <c r="D581" s="84">
        <v>689.30173262999995</v>
      </c>
      <c r="E581" s="84">
        <v>162.19938386000001</v>
      </c>
      <c r="F581" s="84">
        <v>162.19938386000001</v>
      </c>
    </row>
    <row r="582" spans="1:6" ht="12.75" customHeight="1" x14ac:dyDescent="0.2">
      <c r="A582" s="83" t="s">
        <v>170</v>
      </c>
      <c r="B582" s="83">
        <v>16</v>
      </c>
      <c r="C582" s="84">
        <v>704.65695872000003</v>
      </c>
      <c r="D582" s="84">
        <v>701.47941736999996</v>
      </c>
      <c r="E582" s="84">
        <v>165.06491120000001</v>
      </c>
      <c r="F582" s="84">
        <v>165.06491120000001</v>
      </c>
    </row>
    <row r="583" spans="1:6" ht="12.75" customHeight="1" x14ac:dyDescent="0.2">
      <c r="A583" s="83" t="s">
        <v>170</v>
      </c>
      <c r="B583" s="83">
        <v>17</v>
      </c>
      <c r="C583" s="84">
        <v>663.11743784999999</v>
      </c>
      <c r="D583" s="84">
        <v>657.88560337000001</v>
      </c>
      <c r="E583" s="84">
        <v>154.80686391</v>
      </c>
      <c r="F583" s="84">
        <v>154.80686391</v>
      </c>
    </row>
    <row r="584" spans="1:6" ht="12.75" customHeight="1" x14ac:dyDescent="0.2">
      <c r="A584" s="83" t="s">
        <v>170</v>
      </c>
      <c r="B584" s="83">
        <v>18</v>
      </c>
      <c r="C584" s="84">
        <v>607.49824194999997</v>
      </c>
      <c r="D584" s="84">
        <v>602.95524727999998</v>
      </c>
      <c r="E584" s="84">
        <v>141.8812183</v>
      </c>
      <c r="F584" s="84">
        <v>141.8812183</v>
      </c>
    </row>
    <row r="585" spans="1:6" ht="12.75" customHeight="1" x14ac:dyDescent="0.2">
      <c r="A585" s="83" t="s">
        <v>170</v>
      </c>
      <c r="B585" s="83">
        <v>19</v>
      </c>
      <c r="C585" s="84">
        <v>575.43169112999999</v>
      </c>
      <c r="D585" s="84">
        <v>570.37916769000003</v>
      </c>
      <c r="E585" s="84">
        <v>134.21575078999999</v>
      </c>
      <c r="F585" s="84">
        <v>134.21575078999999</v>
      </c>
    </row>
    <row r="586" spans="1:6" ht="12.75" customHeight="1" x14ac:dyDescent="0.2">
      <c r="A586" s="83" t="s">
        <v>170</v>
      </c>
      <c r="B586" s="83">
        <v>20</v>
      </c>
      <c r="C586" s="84">
        <v>577.20383829000002</v>
      </c>
      <c r="D586" s="84">
        <v>573.10629833999997</v>
      </c>
      <c r="E586" s="84">
        <v>134.85747108999999</v>
      </c>
      <c r="F586" s="84">
        <v>134.85747108999999</v>
      </c>
    </row>
    <row r="587" spans="1:6" ht="12.75" customHeight="1" x14ac:dyDescent="0.2">
      <c r="A587" s="83" t="s">
        <v>170</v>
      </c>
      <c r="B587" s="83">
        <v>21</v>
      </c>
      <c r="C587" s="84">
        <v>594.85440601000005</v>
      </c>
      <c r="D587" s="84">
        <v>589.18415524</v>
      </c>
      <c r="E587" s="84">
        <v>138.64074676999999</v>
      </c>
      <c r="F587" s="84">
        <v>138.64074676999999</v>
      </c>
    </row>
    <row r="588" spans="1:6" ht="12.75" customHeight="1" x14ac:dyDescent="0.2">
      <c r="A588" s="83" t="s">
        <v>170</v>
      </c>
      <c r="B588" s="83">
        <v>22</v>
      </c>
      <c r="C588" s="84">
        <v>605.21926354000004</v>
      </c>
      <c r="D588" s="84">
        <v>599.16116675000001</v>
      </c>
      <c r="E588" s="84">
        <v>140.98843435000001</v>
      </c>
      <c r="F588" s="84">
        <v>140.98843435000001</v>
      </c>
    </row>
    <row r="589" spans="1:6" ht="12.75" customHeight="1" x14ac:dyDescent="0.2">
      <c r="A589" s="83" t="s">
        <v>170</v>
      </c>
      <c r="B589" s="83">
        <v>23</v>
      </c>
      <c r="C589" s="84">
        <v>584.93612424000003</v>
      </c>
      <c r="D589" s="84">
        <v>579.36529501999996</v>
      </c>
      <c r="E589" s="84">
        <v>136.33027372000001</v>
      </c>
      <c r="F589" s="84">
        <v>136.33027372000001</v>
      </c>
    </row>
    <row r="590" spans="1:6" ht="12.75" customHeight="1" x14ac:dyDescent="0.2">
      <c r="A590" s="83" t="s">
        <v>170</v>
      </c>
      <c r="B590" s="83">
        <v>24</v>
      </c>
      <c r="C590" s="84">
        <v>546.89634216000002</v>
      </c>
      <c r="D590" s="84">
        <v>541.88025884000001</v>
      </c>
      <c r="E590" s="84">
        <v>127.50968109999999</v>
      </c>
      <c r="F590" s="84">
        <v>127.50968109999999</v>
      </c>
    </row>
    <row r="591" spans="1:6" ht="12.75" customHeight="1" x14ac:dyDescent="0.2">
      <c r="A591" s="83" t="s">
        <v>171</v>
      </c>
      <c r="B591" s="83">
        <v>1</v>
      </c>
      <c r="C591" s="84">
        <v>619.07869327000003</v>
      </c>
      <c r="D591" s="84">
        <v>610.63291893999997</v>
      </c>
      <c r="E591" s="84">
        <v>143.68784891999999</v>
      </c>
      <c r="F591" s="84">
        <v>143.68784891999999</v>
      </c>
    </row>
    <row r="592" spans="1:6" ht="12.75" customHeight="1" x14ac:dyDescent="0.2">
      <c r="A592" s="83" t="s">
        <v>171</v>
      </c>
      <c r="B592" s="83">
        <v>2</v>
      </c>
      <c r="C592" s="84">
        <v>722.65328342999999</v>
      </c>
      <c r="D592" s="84">
        <v>714.85949742000003</v>
      </c>
      <c r="E592" s="84">
        <v>168.21337382999999</v>
      </c>
      <c r="F592" s="84">
        <v>168.21337382999999</v>
      </c>
    </row>
    <row r="593" spans="1:6" ht="12.75" customHeight="1" x14ac:dyDescent="0.2">
      <c r="A593" s="83" t="s">
        <v>171</v>
      </c>
      <c r="B593" s="83">
        <v>3</v>
      </c>
      <c r="C593" s="84">
        <v>753.94094951</v>
      </c>
      <c r="D593" s="84">
        <v>744.55916533000004</v>
      </c>
      <c r="E593" s="84">
        <v>175.20199377</v>
      </c>
      <c r="F593" s="84">
        <v>175.20199377</v>
      </c>
    </row>
    <row r="594" spans="1:6" ht="12.75" customHeight="1" x14ac:dyDescent="0.2">
      <c r="A594" s="83" t="s">
        <v>171</v>
      </c>
      <c r="B594" s="83">
        <v>4</v>
      </c>
      <c r="C594" s="84">
        <v>748.41271260999997</v>
      </c>
      <c r="D594" s="84">
        <v>742.36113289000002</v>
      </c>
      <c r="E594" s="84">
        <v>174.68477540999999</v>
      </c>
      <c r="F594" s="84">
        <v>174.68477540999999</v>
      </c>
    </row>
    <row r="595" spans="1:6" ht="12.75" customHeight="1" x14ac:dyDescent="0.2">
      <c r="A595" s="83" t="s">
        <v>171</v>
      </c>
      <c r="B595" s="83">
        <v>5</v>
      </c>
      <c r="C595" s="84">
        <v>746.42967099999998</v>
      </c>
      <c r="D595" s="84">
        <v>738.54406689999996</v>
      </c>
      <c r="E595" s="84">
        <v>173.78658275999999</v>
      </c>
      <c r="F595" s="84">
        <v>173.78658275999999</v>
      </c>
    </row>
    <row r="596" spans="1:6" ht="12.75" customHeight="1" x14ac:dyDescent="0.2">
      <c r="A596" s="83" t="s">
        <v>171</v>
      </c>
      <c r="B596" s="83">
        <v>6</v>
      </c>
      <c r="C596" s="84">
        <v>749.13294843000006</v>
      </c>
      <c r="D596" s="84">
        <v>747.60587452000004</v>
      </c>
      <c r="E596" s="84">
        <v>175.91891398999999</v>
      </c>
      <c r="F596" s="84">
        <v>175.91891398999999</v>
      </c>
    </row>
    <row r="597" spans="1:6" ht="12.75" customHeight="1" x14ac:dyDescent="0.2">
      <c r="A597" s="83" t="s">
        <v>171</v>
      </c>
      <c r="B597" s="83">
        <v>7</v>
      </c>
      <c r="C597" s="84">
        <v>756.64776684000003</v>
      </c>
      <c r="D597" s="84">
        <v>748.37248132000002</v>
      </c>
      <c r="E597" s="84">
        <v>176.09930401</v>
      </c>
      <c r="F597" s="84">
        <v>176.09930401</v>
      </c>
    </row>
    <row r="598" spans="1:6" ht="12.75" customHeight="1" x14ac:dyDescent="0.2">
      <c r="A598" s="83" t="s">
        <v>171</v>
      </c>
      <c r="B598" s="83">
        <v>8</v>
      </c>
      <c r="C598" s="84">
        <v>668.11339447</v>
      </c>
      <c r="D598" s="84">
        <v>659.75662311999997</v>
      </c>
      <c r="E598" s="84">
        <v>155.24713301</v>
      </c>
      <c r="F598" s="84">
        <v>155.24713301</v>
      </c>
    </row>
    <row r="599" spans="1:6" ht="12.75" customHeight="1" x14ac:dyDescent="0.2">
      <c r="A599" s="83" t="s">
        <v>171</v>
      </c>
      <c r="B599" s="83">
        <v>9</v>
      </c>
      <c r="C599" s="84">
        <v>601.36803756999996</v>
      </c>
      <c r="D599" s="84">
        <v>597.00686124000003</v>
      </c>
      <c r="E599" s="84">
        <v>140.48150537000001</v>
      </c>
      <c r="F599" s="84">
        <v>140.48150537000001</v>
      </c>
    </row>
    <row r="600" spans="1:6" ht="12.75" customHeight="1" x14ac:dyDescent="0.2">
      <c r="A600" s="83" t="s">
        <v>171</v>
      </c>
      <c r="B600" s="83">
        <v>10</v>
      </c>
      <c r="C600" s="84">
        <v>611.81355377</v>
      </c>
      <c r="D600" s="84">
        <v>607.01542449999999</v>
      </c>
      <c r="E600" s="84">
        <v>142.83661738999999</v>
      </c>
      <c r="F600" s="84">
        <v>142.83661738999999</v>
      </c>
    </row>
    <row r="601" spans="1:6" ht="12.75" customHeight="1" x14ac:dyDescent="0.2">
      <c r="A601" s="83" t="s">
        <v>171</v>
      </c>
      <c r="B601" s="83">
        <v>11</v>
      </c>
      <c r="C601" s="84">
        <v>605.78435494999997</v>
      </c>
      <c r="D601" s="84">
        <v>602.74313784000003</v>
      </c>
      <c r="E601" s="84">
        <v>141.83130689999999</v>
      </c>
      <c r="F601" s="84">
        <v>141.83130689999999</v>
      </c>
    </row>
    <row r="602" spans="1:6" ht="12.75" customHeight="1" x14ac:dyDescent="0.2">
      <c r="A602" s="83" t="s">
        <v>171</v>
      </c>
      <c r="B602" s="83">
        <v>12</v>
      </c>
      <c r="C602" s="84">
        <v>613.86081935000004</v>
      </c>
      <c r="D602" s="84">
        <v>608.12336258000005</v>
      </c>
      <c r="E602" s="84">
        <v>143.09732596000001</v>
      </c>
      <c r="F602" s="84">
        <v>143.09732596000001</v>
      </c>
    </row>
    <row r="603" spans="1:6" ht="12.75" customHeight="1" x14ac:dyDescent="0.2">
      <c r="A603" s="83" t="s">
        <v>171</v>
      </c>
      <c r="B603" s="83">
        <v>13</v>
      </c>
      <c r="C603" s="84">
        <v>654.71040721999998</v>
      </c>
      <c r="D603" s="84">
        <v>645.54386301</v>
      </c>
      <c r="E603" s="84">
        <v>151.90273268999999</v>
      </c>
      <c r="F603" s="84">
        <v>151.90273268999999</v>
      </c>
    </row>
    <row r="604" spans="1:6" ht="12.75" customHeight="1" x14ac:dyDescent="0.2">
      <c r="A604" s="83" t="s">
        <v>171</v>
      </c>
      <c r="B604" s="83">
        <v>14</v>
      </c>
      <c r="C604" s="84">
        <v>718.25626747000001</v>
      </c>
      <c r="D604" s="84">
        <v>708.56822324999996</v>
      </c>
      <c r="E604" s="84">
        <v>166.73297599</v>
      </c>
      <c r="F604" s="84">
        <v>166.73297599</v>
      </c>
    </row>
    <row r="605" spans="1:6" ht="12.75" customHeight="1" x14ac:dyDescent="0.2">
      <c r="A605" s="83" t="s">
        <v>171</v>
      </c>
      <c r="B605" s="83">
        <v>15</v>
      </c>
      <c r="C605" s="84">
        <v>721.36286444999996</v>
      </c>
      <c r="D605" s="84">
        <v>715.17266444999996</v>
      </c>
      <c r="E605" s="84">
        <v>168.28706507000001</v>
      </c>
      <c r="F605" s="84">
        <v>168.28706507000001</v>
      </c>
    </row>
    <row r="606" spans="1:6" ht="12.75" customHeight="1" x14ac:dyDescent="0.2">
      <c r="A606" s="83" t="s">
        <v>171</v>
      </c>
      <c r="B606" s="83">
        <v>16</v>
      </c>
      <c r="C606" s="84">
        <v>712.83490157999995</v>
      </c>
      <c r="D606" s="84">
        <v>711.02450342999998</v>
      </c>
      <c r="E606" s="84">
        <v>167.31096253999999</v>
      </c>
      <c r="F606" s="84">
        <v>167.31096253999999</v>
      </c>
    </row>
    <row r="607" spans="1:6" ht="12.75" customHeight="1" x14ac:dyDescent="0.2">
      <c r="A607" s="83" t="s">
        <v>171</v>
      </c>
      <c r="B607" s="83">
        <v>17</v>
      </c>
      <c r="C607" s="84">
        <v>660.01221846999999</v>
      </c>
      <c r="D607" s="84">
        <v>654.32479321999995</v>
      </c>
      <c r="E607" s="84">
        <v>153.96897074</v>
      </c>
      <c r="F607" s="84">
        <v>153.96897074</v>
      </c>
    </row>
    <row r="608" spans="1:6" ht="12.75" customHeight="1" x14ac:dyDescent="0.2">
      <c r="A608" s="83" t="s">
        <v>171</v>
      </c>
      <c r="B608" s="83">
        <v>18</v>
      </c>
      <c r="C608" s="84">
        <v>614.25347386999999</v>
      </c>
      <c r="D608" s="84">
        <v>607.75020569000003</v>
      </c>
      <c r="E608" s="84">
        <v>143.00951853000001</v>
      </c>
      <c r="F608" s="84">
        <v>143.00951853000001</v>
      </c>
    </row>
    <row r="609" spans="1:6" ht="12.75" customHeight="1" x14ac:dyDescent="0.2">
      <c r="A609" s="83" t="s">
        <v>171</v>
      </c>
      <c r="B609" s="83">
        <v>19</v>
      </c>
      <c r="C609" s="84">
        <v>599.94492624999998</v>
      </c>
      <c r="D609" s="84">
        <v>595.06493157</v>
      </c>
      <c r="E609" s="84">
        <v>140.02455047999999</v>
      </c>
      <c r="F609" s="84">
        <v>140.02455047999999</v>
      </c>
    </row>
    <row r="610" spans="1:6" ht="12.75" customHeight="1" x14ac:dyDescent="0.2">
      <c r="A610" s="83" t="s">
        <v>171</v>
      </c>
      <c r="B610" s="83">
        <v>20</v>
      </c>
      <c r="C610" s="84">
        <v>608.35955875000002</v>
      </c>
      <c r="D610" s="84">
        <v>603.13520705999997</v>
      </c>
      <c r="E610" s="84">
        <v>141.92356459000001</v>
      </c>
      <c r="F610" s="84">
        <v>141.92356459000001</v>
      </c>
    </row>
    <row r="611" spans="1:6" ht="12.75" customHeight="1" x14ac:dyDescent="0.2">
      <c r="A611" s="83" t="s">
        <v>171</v>
      </c>
      <c r="B611" s="83">
        <v>21</v>
      </c>
      <c r="C611" s="84">
        <v>613.54029033999996</v>
      </c>
      <c r="D611" s="84">
        <v>608.48721245000002</v>
      </c>
      <c r="E611" s="84">
        <v>143.18294337</v>
      </c>
      <c r="F611" s="84">
        <v>143.18294337</v>
      </c>
    </row>
    <row r="612" spans="1:6" ht="12.75" customHeight="1" x14ac:dyDescent="0.2">
      <c r="A612" s="83" t="s">
        <v>171</v>
      </c>
      <c r="B612" s="83">
        <v>22</v>
      </c>
      <c r="C612" s="84">
        <v>613.52252245</v>
      </c>
      <c r="D612" s="84">
        <v>608.42015504000005</v>
      </c>
      <c r="E612" s="84">
        <v>143.16716410999999</v>
      </c>
      <c r="F612" s="84">
        <v>143.16716410999999</v>
      </c>
    </row>
    <row r="613" spans="1:6" ht="12.75" customHeight="1" x14ac:dyDescent="0.2">
      <c r="A613" s="83" t="s">
        <v>171</v>
      </c>
      <c r="B613" s="83">
        <v>23</v>
      </c>
      <c r="C613" s="84">
        <v>605.41450630999998</v>
      </c>
      <c r="D613" s="84">
        <v>601.05700773000001</v>
      </c>
      <c r="E613" s="84">
        <v>141.43454413000001</v>
      </c>
      <c r="F613" s="84">
        <v>141.43454413000001</v>
      </c>
    </row>
    <row r="614" spans="1:6" ht="12.75" customHeight="1" x14ac:dyDescent="0.2">
      <c r="A614" s="83" t="s">
        <v>171</v>
      </c>
      <c r="B614" s="83">
        <v>24</v>
      </c>
      <c r="C614" s="84">
        <v>576.72031466999999</v>
      </c>
      <c r="D614" s="84">
        <v>565.19744039</v>
      </c>
      <c r="E614" s="84">
        <v>132.9964401</v>
      </c>
      <c r="F614" s="84">
        <v>132.9964401</v>
      </c>
    </row>
    <row r="615" spans="1:6" ht="12.75" customHeight="1" x14ac:dyDescent="0.2">
      <c r="A615" s="83" t="s">
        <v>172</v>
      </c>
      <c r="B615" s="83">
        <v>1</v>
      </c>
      <c r="C615" s="84">
        <v>628.45162166</v>
      </c>
      <c r="D615" s="84">
        <v>622.32131487000004</v>
      </c>
      <c r="E615" s="84">
        <v>146.43824186000001</v>
      </c>
      <c r="F615" s="84">
        <v>146.43824186000001</v>
      </c>
    </row>
    <row r="616" spans="1:6" ht="12.75" customHeight="1" x14ac:dyDescent="0.2">
      <c r="A616" s="83" t="s">
        <v>172</v>
      </c>
      <c r="B616" s="83">
        <v>2</v>
      </c>
      <c r="C616" s="84">
        <v>722.85425816999998</v>
      </c>
      <c r="D616" s="84">
        <v>716.67820930000005</v>
      </c>
      <c r="E616" s="84">
        <v>168.64133437000001</v>
      </c>
      <c r="F616" s="84">
        <v>168.64133437000001</v>
      </c>
    </row>
    <row r="617" spans="1:6" ht="12.75" customHeight="1" x14ac:dyDescent="0.2">
      <c r="A617" s="83" t="s">
        <v>172</v>
      </c>
      <c r="B617" s="83">
        <v>3</v>
      </c>
      <c r="C617" s="84">
        <v>761.13715930000001</v>
      </c>
      <c r="D617" s="84">
        <v>754.01706157000001</v>
      </c>
      <c r="E617" s="84">
        <v>177.42752849999999</v>
      </c>
      <c r="F617" s="84">
        <v>177.42752849999999</v>
      </c>
    </row>
    <row r="618" spans="1:6" ht="12.75" customHeight="1" x14ac:dyDescent="0.2">
      <c r="A618" s="83" t="s">
        <v>172</v>
      </c>
      <c r="B618" s="83">
        <v>4</v>
      </c>
      <c r="C618" s="84">
        <v>770.89737575000004</v>
      </c>
      <c r="D618" s="84">
        <v>751.09593208000001</v>
      </c>
      <c r="E618" s="84">
        <v>176.74015839</v>
      </c>
      <c r="F618" s="84">
        <v>176.74015839</v>
      </c>
    </row>
    <row r="619" spans="1:6" ht="12.75" customHeight="1" x14ac:dyDescent="0.2">
      <c r="A619" s="83" t="s">
        <v>172</v>
      </c>
      <c r="B619" s="83">
        <v>5</v>
      </c>
      <c r="C619" s="84">
        <v>767.74751559000003</v>
      </c>
      <c r="D619" s="84">
        <v>752.44398034000005</v>
      </c>
      <c r="E619" s="84">
        <v>177.05736722</v>
      </c>
      <c r="F619" s="84">
        <v>177.05736722</v>
      </c>
    </row>
    <row r="620" spans="1:6" ht="12.75" customHeight="1" x14ac:dyDescent="0.2">
      <c r="A620" s="83" t="s">
        <v>172</v>
      </c>
      <c r="B620" s="83">
        <v>6</v>
      </c>
      <c r="C620" s="84">
        <v>761.19871378000005</v>
      </c>
      <c r="D620" s="84">
        <v>754.43938443000002</v>
      </c>
      <c r="E620" s="84">
        <v>177.52690516000001</v>
      </c>
      <c r="F620" s="84">
        <v>177.52690516000001</v>
      </c>
    </row>
    <row r="621" spans="1:6" ht="12.75" customHeight="1" x14ac:dyDescent="0.2">
      <c r="A621" s="83" t="s">
        <v>172</v>
      </c>
      <c r="B621" s="83">
        <v>7</v>
      </c>
      <c r="C621" s="84">
        <v>761.92172339000001</v>
      </c>
      <c r="D621" s="84">
        <v>753.67485210999996</v>
      </c>
      <c r="E621" s="84">
        <v>177.34700329</v>
      </c>
      <c r="F621" s="84">
        <v>177.34700329</v>
      </c>
    </row>
    <row r="622" spans="1:6" ht="12.75" customHeight="1" x14ac:dyDescent="0.2">
      <c r="A622" s="83" t="s">
        <v>172</v>
      </c>
      <c r="B622" s="83">
        <v>8</v>
      </c>
      <c r="C622" s="84">
        <v>658.02962213000001</v>
      </c>
      <c r="D622" s="84">
        <v>647.42332547000001</v>
      </c>
      <c r="E622" s="84">
        <v>152.34498844000001</v>
      </c>
      <c r="F622" s="84">
        <v>152.34498844000001</v>
      </c>
    </row>
    <row r="623" spans="1:6" ht="12.75" customHeight="1" x14ac:dyDescent="0.2">
      <c r="A623" s="83" t="s">
        <v>172</v>
      </c>
      <c r="B623" s="83">
        <v>9</v>
      </c>
      <c r="C623" s="84">
        <v>594.31765288999998</v>
      </c>
      <c r="D623" s="84">
        <v>588.49542761999999</v>
      </c>
      <c r="E623" s="84">
        <v>138.47868248</v>
      </c>
      <c r="F623" s="84">
        <v>138.47868248</v>
      </c>
    </row>
    <row r="624" spans="1:6" ht="12.75" customHeight="1" x14ac:dyDescent="0.2">
      <c r="A624" s="83" t="s">
        <v>172</v>
      </c>
      <c r="B624" s="83">
        <v>10</v>
      </c>
      <c r="C624" s="84">
        <v>613.30011693999995</v>
      </c>
      <c r="D624" s="84">
        <v>605.57444855000006</v>
      </c>
      <c r="E624" s="84">
        <v>142.49754177</v>
      </c>
      <c r="F624" s="84">
        <v>142.49754177</v>
      </c>
    </row>
    <row r="625" spans="1:6" ht="12.75" customHeight="1" x14ac:dyDescent="0.2">
      <c r="A625" s="83" t="s">
        <v>172</v>
      </c>
      <c r="B625" s="83">
        <v>11</v>
      </c>
      <c r="C625" s="84">
        <v>605.46104673000002</v>
      </c>
      <c r="D625" s="84">
        <v>598.82180083000003</v>
      </c>
      <c r="E625" s="84">
        <v>140.90857826000001</v>
      </c>
      <c r="F625" s="84">
        <v>140.90857826000001</v>
      </c>
    </row>
    <row r="626" spans="1:6" ht="12.75" customHeight="1" x14ac:dyDescent="0.2">
      <c r="A626" s="83" t="s">
        <v>172</v>
      </c>
      <c r="B626" s="83">
        <v>12</v>
      </c>
      <c r="C626" s="84">
        <v>604.78683350999995</v>
      </c>
      <c r="D626" s="84">
        <v>598.66035008999995</v>
      </c>
      <c r="E626" s="84">
        <v>140.87058733999999</v>
      </c>
      <c r="F626" s="84">
        <v>140.87058733999999</v>
      </c>
    </row>
    <row r="627" spans="1:6" ht="12.75" customHeight="1" x14ac:dyDescent="0.2">
      <c r="A627" s="83" t="s">
        <v>172</v>
      </c>
      <c r="B627" s="83">
        <v>13</v>
      </c>
      <c r="C627" s="84">
        <v>652.64153653999995</v>
      </c>
      <c r="D627" s="84">
        <v>649.10950072000003</v>
      </c>
      <c r="E627" s="84">
        <v>152.74176183</v>
      </c>
      <c r="F627" s="84">
        <v>152.74176183</v>
      </c>
    </row>
    <row r="628" spans="1:6" ht="12.75" customHeight="1" x14ac:dyDescent="0.2">
      <c r="A628" s="83" t="s">
        <v>172</v>
      </c>
      <c r="B628" s="83">
        <v>14</v>
      </c>
      <c r="C628" s="84">
        <v>702.12035522999997</v>
      </c>
      <c r="D628" s="84">
        <v>695.40753432999998</v>
      </c>
      <c r="E628" s="84">
        <v>163.63613823</v>
      </c>
      <c r="F628" s="84">
        <v>163.63613823</v>
      </c>
    </row>
    <row r="629" spans="1:6" ht="12.75" customHeight="1" x14ac:dyDescent="0.2">
      <c r="A629" s="83" t="s">
        <v>172</v>
      </c>
      <c r="B629" s="83">
        <v>15</v>
      </c>
      <c r="C629" s="84">
        <v>708.78518096000005</v>
      </c>
      <c r="D629" s="84">
        <v>703.05022858999996</v>
      </c>
      <c r="E629" s="84">
        <v>165.43453832</v>
      </c>
      <c r="F629" s="84">
        <v>165.43453832</v>
      </c>
    </row>
    <row r="630" spans="1:6" ht="12.75" customHeight="1" x14ac:dyDescent="0.2">
      <c r="A630" s="83" t="s">
        <v>172</v>
      </c>
      <c r="B630" s="83">
        <v>16</v>
      </c>
      <c r="C630" s="84">
        <v>716.72814295000001</v>
      </c>
      <c r="D630" s="84">
        <v>711.30316472000004</v>
      </c>
      <c r="E630" s="84">
        <v>167.37653424000001</v>
      </c>
      <c r="F630" s="84">
        <v>167.37653424000001</v>
      </c>
    </row>
    <row r="631" spans="1:6" ht="12.75" customHeight="1" x14ac:dyDescent="0.2">
      <c r="A631" s="83" t="s">
        <v>172</v>
      </c>
      <c r="B631" s="83">
        <v>17</v>
      </c>
      <c r="C631" s="84">
        <v>687.37194823000004</v>
      </c>
      <c r="D631" s="84">
        <v>677.48868668</v>
      </c>
      <c r="E631" s="84">
        <v>159.41965956000001</v>
      </c>
      <c r="F631" s="84">
        <v>159.41965956000001</v>
      </c>
    </row>
    <row r="632" spans="1:6" ht="12.75" customHeight="1" x14ac:dyDescent="0.2">
      <c r="A632" s="83" t="s">
        <v>172</v>
      </c>
      <c r="B632" s="83">
        <v>18</v>
      </c>
      <c r="C632" s="84">
        <v>613.96384845</v>
      </c>
      <c r="D632" s="84">
        <v>609.57395813999995</v>
      </c>
      <c r="E632" s="84">
        <v>143.43866517000001</v>
      </c>
      <c r="F632" s="84">
        <v>143.43866517000001</v>
      </c>
    </row>
    <row r="633" spans="1:6" ht="12.75" customHeight="1" x14ac:dyDescent="0.2">
      <c r="A633" s="83" t="s">
        <v>172</v>
      </c>
      <c r="B633" s="83">
        <v>19</v>
      </c>
      <c r="C633" s="84">
        <v>598.06572110000002</v>
      </c>
      <c r="D633" s="84">
        <v>593.56003472999998</v>
      </c>
      <c r="E633" s="84">
        <v>139.67043365999999</v>
      </c>
      <c r="F633" s="84">
        <v>139.67043365999999</v>
      </c>
    </row>
    <row r="634" spans="1:6" ht="12.75" customHeight="1" x14ac:dyDescent="0.2">
      <c r="A634" s="83" t="s">
        <v>172</v>
      </c>
      <c r="B634" s="83">
        <v>20</v>
      </c>
      <c r="C634" s="84">
        <v>604.80095867</v>
      </c>
      <c r="D634" s="84">
        <v>600.21178889999999</v>
      </c>
      <c r="E634" s="84">
        <v>141.23565593999999</v>
      </c>
      <c r="F634" s="84">
        <v>141.23565593999999</v>
      </c>
    </row>
    <row r="635" spans="1:6" ht="12.75" customHeight="1" x14ac:dyDescent="0.2">
      <c r="A635" s="83" t="s">
        <v>172</v>
      </c>
      <c r="B635" s="83">
        <v>21</v>
      </c>
      <c r="C635" s="84">
        <v>605.47027782999999</v>
      </c>
      <c r="D635" s="84">
        <v>601.03061814</v>
      </c>
      <c r="E635" s="84">
        <v>141.42833440000001</v>
      </c>
      <c r="F635" s="84">
        <v>141.42833440000001</v>
      </c>
    </row>
    <row r="636" spans="1:6" ht="12.75" customHeight="1" x14ac:dyDescent="0.2">
      <c r="A636" s="83" t="s">
        <v>172</v>
      </c>
      <c r="B636" s="83">
        <v>22</v>
      </c>
      <c r="C636" s="84">
        <v>613.90557139999999</v>
      </c>
      <c r="D636" s="84">
        <v>609.84673974999998</v>
      </c>
      <c r="E636" s="84">
        <v>143.50285332999999</v>
      </c>
      <c r="F636" s="84">
        <v>143.50285332999999</v>
      </c>
    </row>
    <row r="637" spans="1:6" ht="12.75" customHeight="1" x14ac:dyDescent="0.2">
      <c r="A637" s="83" t="s">
        <v>172</v>
      </c>
      <c r="B637" s="83">
        <v>23</v>
      </c>
      <c r="C637" s="84">
        <v>599.87668322000002</v>
      </c>
      <c r="D637" s="84">
        <v>594.27804106999997</v>
      </c>
      <c r="E637" s="84">
        <v>139.83938752</v>
      </c>
      <c r="F637" s="84">
        <v>139.83938752</v>
      </c>
    </row>
    <row r="638" spans="1:6" ht="12.75" customHeight="1" x14ac:dyDescent="0.2">
      <c r="A638" s="83" t="s">
        <v>172</v>
      </c>
      <c r="B638" s="83">
        <v>24</v>
      </c>
      <c r="C638" s="84">
        <v>557.34702428000003</v>
      </c>
      <c r="D638" s="84">
        <v>549.70569963000003</v>
      </c>
      <c r="E638" s="84">
        <v>129.35108323</v>
      </c>
      <c r="F638" s="84">
        <v>129.35108323</v>
      </c>
    </row>
    <row r="639" spans="1:6" ht="12.75" customHeight="1" x14ac:dyDescent="0.2">
      <c r="A639" s="83" t="s">
        <v>173</v>
      </c>
      <c r="B639" s="83">
        <v>1</v>
      </c>
      <c r="C639" s="84">
        <v>588.75790773999995</v>
      </c>
      <c r="D639" s="84">
        <v>585.16621741999995</v>
      </c>
      <c r="E639" s="84">
        <v>137.69528703</v>
      </c>
      <c r="F639" s="84">
        <v>137.69528703</v>
      </c>
    </row>
    <row r="640" spans="1:6" ht="12.75" customHeight="1" x14ac:dyDescent="0.2">
      <c r="A640" s="83" t="s">
        <v>173</v>
      </c>
      <c r="B640" s="83">
        <v>2</v>
      </c>
      <c r="C640" s="84">
        <v>684.67175997000004</v>
      </c>
      <c r="D640" s="84">
        <v>677.76663549</v>
      </c>
      <c r="E640" s="84">
        <v>159.48506362000001</v>
      </c>
      <c r="F640" s="84">
        <v>159.48506362000001</v>
      </c>
    </row>
    <row r="641" spans="1:6" ht="12.75" customHeight="1" x14ac:dyDescent="0.2">
      <c r="A641" s="83" t="s">
        <v>173</v>
      </c>
      <c r="B641" s="83">
        <v>3</v>
      </c>
      <c r="C641" s="84">
        <v>700.41842730999997</v>
      </c>
      <c r="D641" s="84">
        <v>694.85477008999999</v>
      </c>
      <c r="E641" s="84">
        <v>163.50606744000001</v>
      </c>
      <c r="F641" s="84">
        <v>163.50606744000001</v>
      </c>
    </row>
    <row r="642" spans="1:6" ht="12.75" customHeight="1" x14ac:dyDescent="0.2">
      <c r="A642" s="83" t="s">
        <v>173</v>
      </c>
      <c r="B642" s="83">
        <v>4</v>
      </c>
      <c r="C642" s="84">
        <v>700.90184723000004</v>
      </c>
      <c r="D642" s="84">
        <v>694.89338359999999</v>
      </c>
      <c r="E642" s="84">
        <v>163.51515357</v>
      </c>
      <c r="F642" s="84">
        <v>163.51515357</v>
      </c>
    </row>
    <row r="643" spans="1:6" ht="12.75" customHeight="1" x14ac:dyDescent="0.2">
      <c r="A643" s="83" t="s">
        <v>173</v>
      </c>
      <c r="B643" s="83">
        <v>5</v>
      </c>
      <c r="C643" s="84">
        <v>707.21987549000005</v>
      </c>
      <c r="D643" s="84">
        <v>702.25900353999998</v>
      </c>
      <c r="E643" s="84">
        <v>165.24835539</v>
      </c>
      <c r="F643" s="84">
        <v>165.24835539</v>
      </c>
    </row>
    <row r="644" spans="1:6" ht="12.75" customHeight="1" x14ac:dyDescent="0.2">
      <c r="A644" s="83" t="s">
        <v>173</v>
      </c>
      <c r="B644" s="83">
        <v>6</v>
      </c>
      <c r="C644" s="84">
        <v>707.45909276999998</v>
      </c>
      <c r="D644" s="84">
        <v>692.57643241000005</v>
      </c>
      <c r="E644" s="84">
        <v>162.96995247999999</v>
      </c>
      <c r="F644" s="84">
        <v>162.96995247999999</v>
      </c>
    </row>
    <row r="645" spans="1:6" ht="12.75" customHeight="1" x14ac:dyDescent="0.2">
      <c r="A645" s="83" t="s">
        <v>173</v>
      </c>
      <c r="B645" s="83">
        <v>7</v>
      </c>
      <c r="C645" s="84">
        <v>693.63746987000002</v>
      </c>
      <c r="D645" s="84">
        <v>692.94420247000005</v>
      </c>
      <c r="E645" s="84">
        <v>163.05649235000001</v>
      </c>
      <c r="F645" s="84">
        <v>163.05649235000001</v>
      </c>
    </row>
    <row r="646" spans="1:6" ht="12.75" customHeight="1" x14ac:dyDescent="0.2">
      <c r="A646" s="83" t="s">
        <v>173</v>
      </c>
      <c r="B646" s="83">
        <v>8</v>
      </c>
      <c r="C646" s="84">
        <v>677.36621110999999</v>
      </c>
      <c r="D646" s="84">
        <v>668.86413727000001</v>
      </c>
      <c r="E646" s="84">
        <v>157.39021943</v>
      </c>
      <c r="F646" s="84">
        <v>157.39021943</v>
      </c>
    </row>
    <row r="647" spans="1:6" ht="12.75" customHeight="1" x14ac:dyDescent="0.2">
      <c r="A647" s="83" t="s">
        <v>173</v>
      </c>
      <c r="B647" s="83">
        <v>9</v>
      </c>
      <c r="C647" s="84">
        <v>609.83268826999995</v>
      </c>
      <c r="D647" s="84">
        <v>603.74637443999995</v>
      </c>
      <c r="E647" s="84">
        <v>142.06737820000001</v>
      </c>
      <c r="F647" s="84">
        <v>142.06737820000001</v>
      </c>
    </row>
    <row r="648" spans="1:6" ht="12.75" customHeight="1" x14ac:dyDescent="0.2">
      <c r="A648" s="83" t="s">
        <v>173</v>
      </c>
      <c r="B648" s="83">
        <v>10</v>
      </c>
      <c r="C648" s="84">
        <v>571.79669161000004</v>
      </c>
      <c r="D648" s="84">
        <v>567.75698928999998</v>
      </c>
      <c r="E648" s="84">
        <v>133.59872677999999</v>
      </c>
      <c r="F648" s="84">
        <v>133.59872677999999</v>
      </c>
    </row>
    <row r="649" spans="1:6" ht="12.75" customHeight="1" x14ac:dyDescent="0.2">
      <c r="A649" s="83" t="s">
        <v>173</v>
      </c>
      <c r="B649" s="83">
        <v>11</v>
      </c>
      <c r="C649" s="84">
        <v>579.75174632000005</v>
      </c>
      <c r="D649" s="84">
        <v>573.32990840000002</v>
      </c>
      <c r="E649" s="84">
        <v>134.91008869999999</v>
      </c>
      <c r="F649" s="84">
        <v>134.91008869999999</v>
      </c>
    </row>
    <row r="650" spans="1:6" ht="12.75" customHeight="1" x14ac:dyDescent="0.2">
      <c r="A650" s="83" t="s">
        <v>173</v>
      </c>
      <c r="B650" s="83">
        <v>12</v>
      </c>
      <c r="C650" s="84">
        <v>598.98377362999997</v>
      </c>
      <c r="D650" s="84">
        <v>591.09506424999995</v>
      </c>
      <c r="E650" s="84">
        <v>139.09040218999999</v>
      </c>
      <c r="F650" s="84">
        <v>139.09040218999999</v>
      </c>
    </row>
    <row r="651" spans="1:6" ht="12.75" customHeight="1" x14ac:dyDescent="0.2">
      <c r="A651" s="83" t="s">
        <v>173</v>
      </c>
      <c r="B651" s="83">
        <v>13</v>
      </c>
      <c r="C651" s="84">
        <v>649.19321472000001</v>
      </c>
      <c r="D651" s="84">
        <v>638.50264351999999</v>
      </c>
      <c r="E651" s="84">
        <v>150.24586545</v>
      </c>
      <c r="F651" s="84">
        <v>150.24586545</v>
      </c>
    </row>
    <row r="652" spans="1:6" ht="12.75" customHeight="1" x14ac:dyDescent="0.2">
      <c r="A652" s="83" t="s">
        <v>173</v>
      </c>
      <c r="B652" s="83">
        <v>14</v>
      </c>
      <c r="C652" s="84">
        <v>652.37907935999999</v>
      </c>
      <c r="D652" s="84">
        <v>646.67504522000002</v>
      </c>
      <c r="E652" s="84">
        <v>152.16891084</v>
      </c>
      <c r="F652" s="84">
        <v>152.16891084</v>
      </c>
    </row>
    <row r="653" spans="1:6" ht="12.75" customHeight="1" x14ac:dyDescent="0.2">
      <c r="A653" s="83" t="s">
        <v>173</v>
      </c>
      <c r="B653" s="83">
        <v>15</v>
      </c>
      <c r="C653" s="84">
        <v>657.20195355999999</v>
      </c>
      <c r="D653" s="84">
        <v>648.84796843000004</v>
      </c>
      <c r="E653" s="84">
        <v>152.68022074999999</v>
      </c>
      <c r="F653" s="84">
        <v>152.68022074999999</v>
      </c>
    </row>
    <row r="654" spans="1:6" ht="12.75" customHeight="1" x14ac:dyDescent="0.2">
      <c r="A654" s="83" t="s">
        <v>173</v>
      </c>
      <c r="B654" s="83">
        <v>16</v>
      </c>
      <c r="C654" s="84">
        <v>665.28409453999996</v>
      </c>
      <c r="D654" s="84">
        <v>648.33308739999995</v>
      </c>
      <c r="E654" s="84">
        <v>152.55906425000001</v>
      </c>
      <c r="F654" s="84">
        <v>152.55906425000001</v>
      </c>
    </row>
    <row r="655" spans="1:6" ht="12.75" customHeight="1" x14ac:dyDescent="0.2">
      <c r="A655" s="83" t="s">
        <v>173</v>
      </c>
      <c r="B655" s="83">
        <v>17</v>
      </c>
      <c r="C655" s="84">
        <v>620.98504866999997</v>
      </c>
      <c r="D655" s="84">
        <v>606.39907932999995</v>
      </c>
      <c r="E655" s="84">
        <v>142.69158539</v>
      </c>
      <c r="F655" s="84">
        <v>142.69158539</v>
      </c>
    </row>
    <row r="656" spans="1:6" ht="12.75" customHeight="1" x14ac:dyDescent="0.2">
      <c r="A656" s="83" t="s">
        <v>173</v>
      </c>
      <c r="B656" s="83">
        <v>18</v>
      </c>
      <c r="C656" s="84">
        <v>581.10159958999998</v>
      </c>
      <c r="D656" s="84">
        <v>575.66130272999999</v>
      </c>
      <c r="E656" s="84">
        <v>135.4586884</v>
      </c>
      <c r="F656" s="84">
        <v>135.4586884</v>
      </c>
    </row>
    <row r="657" spans="1:6" ht="12.75" customHeight="1" x14ac:dyDescent="0.2">
      <c r="A657" s="83" t="s">
        <v>173</v>
      </c>
      <c r="B657" s="83">
        <v>19</v>
      </c>
      <c r="C657" s="84">
        <v>571.05979574000003</v>
      </c>
      <c r="D657" s="84">
        <v>564.86457396000003</v>
      </c>
      <c r="E657" s="84">
        <v>132.91811340000001</v>
      </c>
      <c r="F657" s="84">
        <v>132.91811340000001</v>
      </c>
    </row>
    <row r="658" spans="1:6" ht="12.75" customHeight="1" x14ac:dyDescent="0.2">
      <c r="A658" s="83" t="s">
        <v>173</v>
      </c>
      <c r="B658" s="83">
        <v>20</v>
      </c>
      <c r="C658" s="84">
        <v>574.45238903999996</v>
      </c>
      <c r="D658" s="84">
        <v>566.62396812999998</v>
      </c>
      <c r="E658" s="84">
        <v>133.33211591</v>
      </c>
      <c r="F658" s="84">
        <v>133.33211591</v>
      </c>
    </row>
    <row r="659" spans="1:6" ht="12.75" customHeight="1" x14ac:dyDescent="0.2">
      <c r="A659" s="83" t="s">
        <v>173</v>
      </c>
      <c r="B659" s="83">
        <v>21</v>
      </c>
      <c r="C659" s="84">
        <v>569.68567289999999</v>
      </c>
      <c r="D659" s="84">
        <v>564.15146771000002</v>
      </c>
      <c r="E659" s="84">
        <v>132.75031258000001</v>
      </c>
      <c r="F659" s="84">
        <v>132.75031258000001</v>
      </c>
    </row>
    <row r="660" spans="1:6" ht="12.75" customHeight="1" x14ac:dyDescent="0.2">
      <c r="A660" s="83" t="s">
        <v>173</v>
      </c>
      <c r="B660" s="83">
        <v>22</v>
      </c>
      <c r="C660" s="84">
        <v>582.68926776000001</v>
      </c>
      <c r="D660" s="84">
        <v>577.47149524999998</v>
      </c>
      <c r="E660" s="84">
        <v>135.88464425999999</v>
      </c>
      <c r="F660" s="84">
        <v>135.88464425999999</v>
      </c>
    </row>
    <row r="661" spans="1:6" ht="12.75" customHeight="1" x14ac:dyDescent="0.2">
      <c r="A661" s="83" t="s">
        <v>173</v>
      </c>
      <c r="B661" s="83">
        <v>23</v>
      </c>
      <c r="C661" s="84">
        <v>572.39950304000001</v>
      </c>
      <c r="D661" s="84">
        <v>567.03790092999998</v>
      </c>
      <c r="E661" s="84">
        <v>133.42951830999999</v>
      </c>
      <c r="F661" s="84">
        <v>133.42951830999999</v>
      </c>
    </row>
    <row r="662" spans="1:6" ht="12.75" customHeight="1" x14ac:dyDescent="0.2">
      <c r="A662" s="83" t="s">
        <v>173</v>
      </c>
      <c r="B662" s="83">
        <v>24</v>
      </c>
      <c r="C662" s="84">
        <v>530.47031141000002</v>
      </c>
      <c r="D662" s="84">
        <v>525.65600847999997</v>
      </c>
      <c r="E662" s="84">
        <v>123.69195762</v>
      </c>
      <c r="F662" s="84">
        <v>123.69195762</v>
      </c>
    </row>
    <row r="663" spans="1:6" ht="12.75" customHeight="1" x14ac:dyDescent="0.2">
      <c r="A663" s="83" t="s">
        <v>174</v>
      </c>
      <c r="B663" s="83">
        <v>1</v>
      </c>
      <c r="C663" s="84">
        <v>549.47523421999995</v>
      </c>
      <c r="D663" s="84">
        <v>546.60844467000004</v>
      </c>
      <c r="E663" s="84">
        <v>128.62226909</v>
      </c>
      <c r="F663" s="84">
        <v>128.62226909</v>
      </c>
    </row>
    <row r="664" spans="1:6" ht="12.75" customHeight="1" x14ac:dyDescent="0.2">
      <c r="A664" s="83" t="s">
        <v>174</v>
      </c>
      <c r="B664" s="83">
        <v>2</v>
      </c>
      <c r="C664" s="84">
        <v>605.86665194</v>
      </c>
      <c r="D664" s="84">
        <v>600.87123213999996</v>
      </c>
      <c r="E664" s="84">
        <v>141.39082933</v>
      </c>
      <c r="F664" s="84">
        <v>141.39082933</v>
      </c>
    </row>
    <row r="665" spans="1:6" ht="12.75" customHeight="1" x14ac:dyDescent="0.2">
      <c r="A665" s="83" t="s">
        <v>174</v>
      </c>
      <c r="B665" s="83">
        <v>3</v>
      </c>
      <c r="C665" s="84">
        <v>675.52130356999999</v>
      </c>
      <c r="D665" s="84">
        <v>670.76645274999998</v>
      </c>
      <c r="E665" s="84">
        <v>157.83785272</v>
      </c>
      <c r="F665" s="84">
        <v>157.83785272</v>
      </c>
    </row>
    <row r="666" spans="1:6" ht="12.75" customHeight="1" x14ac:dyDescent="0.2">
      <c r="A666" s="83" t="s">
        <v>174</v>
      </c>
      <c r="B666" s="83">
        <v>4</v>
      </c>
      <c r="C666" s="84">
        <v>694.51857526000003</v>
      </c>
      <c r="D666" s="84">
        <v>689.98757704000002</v>
      </c>
      <c r="E666" s="84">
        <v>162.36076969999999</v>
      </c>
      <c r="F666" s="84">
        <v>162.36076969999999</v>
      </c>
    </row>
    <row r="667" spans="1:6" ht="12.75" customHeight="1" x14ac:dyDescent="0.2">
      <c r="A667" s="83" t="s">
        <v>174</v>
      </c>
      <c r="B667" s="83">
        <v>5</v>
      </c>
      <c r="C667" s="84">
        <v>698.88192317000005</v>
      </c>
      <c r="D667" s="84">
        <v>694.84479427999997</v>
      </c>
      <c r="E667" s="84">
        <v>163.50372003999999</v>
      </c>
      <c r="F667" s="84">
        <v>163.50372003999999</v>
      </c>
    </row>
    <row r="668" spans="1:6" ht="12.75" customHeight="1" x14ac:dyDescent="0.2">
      <c r="A668" s="83" t="s">
        <v>174</v>
      </c>
      <c r="B668" s="83">
        <v>6</v>
      </c>
      <c r="C668" s="84">
        <v>700.18208016000006</v>
      </c>
      <c r="D668" s="84">
        <v>693.27093620999995</v>
      </c>
      <c r="E668" s="84">
        <v>163.13337597</v>
      </c>
      <c r="F668" s="84">
        <v>163.13337597</v>
      </c>
    </row>
    <row r="669" spans="1:6" ht="12.75" customHeight="1" x14ac:dyDescent="0.2">
      <c r="A669" s="83" t="s">
        <v>174</v>
      </c>
      <c r="B669" s="83">
        <v>7</v>
      </c>
      <c r="C669" s="84">
        <v>681.14270624000005</v>
      </c>
      <c r="D669" s="84">
        <v>674.79665915999999</v>
      </c>
      <c r="E669" s="84">
        <v>158.78619938</v>
      </c>
      <c r="F669" s="84">
        <v>158.78619938</v>
      </c>
    </row>
    <row r="670" spans="1:6" ht="12.75" customHeight="1" x14ac:dyDescent="0.2">
      <c r="A670" s="83" t="s">
        <v>174</v>
      </c>
      <c r="B670" s="83">
        <v>8</v>
      </c>
      <c r="C670" s="84">
        <v>602.12335438000002</v>
      </c>
      <c r="D670" s="84">
        <v>594.70519951999995</v>
      </c>
      <c r="E670" s="84">
        <v>139.93990203999999</v>
      </c>
      <c r="F670" s="84">
        <v>139.93990203999999</v>
      </c>
    </row>
    <row r="671" spans="1:6" ht="12.75" customHeight="1" x14ac:dyDescent="0.2">
      <c r="A671" s="83" t="s">
        <v>174</v>
      </c>
      <c r="B671" s="83">
        <v>9</v>
      </c>
      <c r="C671" s="84">
        <v>553.02029955</v>
      </c>
      <c r="D671" s="84">
        <v>547.13254370000004</v>
      </c>
      <c r="E671" s="84">
        <v>128.74559468000001</v>
      </c>
      <c r="F671" s="84">
        <v>128.74559468000001</v>
      </c>
    </row>
    <row r="672" spans="1:6" ht="12.75" customHeight="1" x14ac:dyDescent="0.2">
      <c r="A672" s="83" t="s">
        <v>174</v>
      </c>
      <c r="B672" s="83">
        <v>10</v>
      </c>
      <c r="C672" s="84">
        <v>545.32868093000002</v>
      </c>
      <c r="D672" s="84">
        <v>544.22470376000001</v>
      </c>
      <c r="E672" s="84">
        <v>128.06135173000001</v>
      </c>
      <c r="F672" s="84">
        <v>128.06135173000001</v>
      </c>
    </row>
    <row r="673" spans="1:6" ht="12.75" customHeight="1" x14ac:dyDescent="0.2">
      <c r="A673" s="83" t="s">
        <v>174</v>
      </c>
      <c r="B673" s="83">
        <v>11</v>
      </c>
      <c r="C673" s="84">
        <v>539.21166373999995</v>
      </c>
      <c r="D673" s="84">
        <v>533.87135039999998</v>
      </c>
      <c r="E673" s="84">
        <v>125.62510725999999</v>
      </c>
      <c r="F673" s="84">
        <v>125.62510725999999</v>
      </c>
    </row>
    <row r="674" spans="1:6" ht="12.75" customHeight="1" x14ac:dyDescent="0.2">
      <c r="A674" s="83" t="s">
        <v>174</v>
      </c>
      <c r="B674" s="83">
        <v>12</v>
      </c>
      <c r="C674" s="84">
        <v>562.21633134000001</v>
      </c>
      <c r="D674" s="84">
        <v>556.05769557999997</v>
      </c>
      <c r="E674" s="84">
        <v>130.84576949000001</v>
      </c>
      <c r="F674" s="84">
        <v>130.84576949000001</v>
      </c>
    </row>
    <row r="675" spans="1:6" ht="12.75" customHeight="1" x14ac:dyDescent="0.2">
      <c r="A675" s="83" t="s">
        <v>174</v>
      </c>
      <c r="B675" s="83">
        <v>13</v>
      </c>
      <c r="C675" s="84">
        <v>621.14998971</v>
      </c>
      <c r="D675" s="84">
        <v>618.75526739999998</v>
      </c>
      <c r="E675" s="84">
        <v>145.59911629999999</v>
      </c>
      <c r="F675" s="84">
        <v>145.59911629999999</v>
      </c>
    </row>
    <row r="676" spans="1:6" ht="12.75" customHeight="1" x14ac:dyDescent="0.2">
      <c r="A676" s="83" t="s">
        <v>174</v>
      </c>
      <c r="B676" s="83">
        <v>14</v>
      </c>
      <c r="C676" s="84">
        <v>677.65274652999994</v>
      </c>
      <c r="D676" s="84">
        <v>671.93976157999998</v>
      </c>
      <c r="E676" s="84">
        <v>158.11394365999999</v>
      </c>
      <c r="F676" s="84">
        <v>158.11394365999999</v>
      </c>
    </row>
    <row r="677" spans="1:6" ht="12.75" customHeight="1" x14ac:dyDescent="0.2">
      <c r="A677" s="83" t="s">
        <v>174</v>
      </c>
      <c r="B677" s="83">
        <v>15</v>
      </c>
      <c r="C677" s="84">
        <v>686.03652460000001</v>
      </c>
      <c r="D677" s="84">
        <v>679.31672348999996</v>
      </c>
      <c r="E677" s="84">
        <v>159.84981436000001</v>
      </c>
      <c r="F677" s="84">
        <v>159.84981436000001</v>
      </c>
    </row>
    <row r="678" spans="1:6" ht="12.75" customHeight="1" x14ac:dyDescent="0.2">
      <c r="A678" s="83" t="s">
        <v>174</v>
      </c>
      <c r="B678" s="83">
        <v>16</v>
      </c>
      <c r="C678" s="84">
        <v>688.03284049000001</v>
      </c>
      <c r="D678" s="84">
        <v>680.71271893000005</v>
      </c>
      <c r="E678" s="84">
        <v>160.17830563000001</v>
      </c>
      <c r="F678" s="84">
        <v>160.17830563000001</v>
      </c>
    </row>
    <row r="679" spans="1:6" ht="12.75" customHeight="1" x14ac:dyDescent="0.2">
      <c r="A679" s="83" t="s">
        <v>174</v>
      </c>
      <c r="B679" s="83">
        <v>17</v>
      </c>
      <c r="C679" s="84">
        <v>646.31033448999995</v>
      </c>
      <c r="D679" s="84">
        <v>641.76340557000003</v>
      </c>
      <c r="E679" s="84">
        <v>151.01315439000001</v>
      </c>
      <c r="F679" s="84">
        <v>151.01315439000001</v>
      </c>
    </row>
    <row r="680" spans="1:6" ht="12.75" customHeight="1" x14ac:dyDescent="0.2">
      <c r="A680" s="83" t="s">
        <v>174</v>
      </c>
      <c r="B680" s="83">
        <v>18</v>
      </c>
      <c r="C680" s="84">
        <v>587.77517196999997</v>
      </c>
      <c r="D680" s="84">
        <v>582.11877827000001</v>
      </c>
      <c r="E680" s="84">
        <v>136.97819502999999</v>
      </c>
      <c r="F680" s="84">
        <v>136.97819502999999</v>
      </c>
    </row>
    <row r="681" spans="1:6" ht="12.75" customHeight="1" x14ac:dyDescent="0.2">
      <c r="A681" s="83" t="s">
        <v>174</v>
      </c>
      <c r="B681" s="83">
        <v>19</v>
      </c>
      <c r="C681" s="84">
        <v>552.50814882999998</v>
      </c>
      <c r="D681" s="84">
        <v>544.54367458000002</v>
      </c>
      <c r="E681" s="84">
        <v>128.13640866</v>
      </c>
      <c r="F681" s="84">
        <v>128.13640866</v>
      </c>
    </row>
    <row r="682" spans="1:6" ht="12.75" customHeight="1" x14ac:dyDescent="0.2">
      <c r="A682" s="83" t="s">
        <v>174</v>
      </c>
      <c r="B682" s="83">
        <v>20</v>
      </c>
      <c r="C682" s="84">
        <v>538.27710551999996</v>
      </c>
      <c r="D682" s="84">
        <v>537.14688907000004</v>
      </c>
      <c r="E682" s="84">
        <v>126.39587328</v>
      </c>
      <c r="F682" s="84">
        <v>126.39587328</v>
      </c>
    </row>
    <row r="683" spans="1:6" ht="12.75" customHeight="1" x14ac:dyDescent="0.2">
      <c r="A683" s="83" t="s">
        <v>174</v>
      </c>
      <c r="B683" s="83">
        <v>21</v>
      </c>
      <c r="C683" s="84">
        <v>526.5590661</v>
      </c>
      <c r="D683" s="84">
        <v>521.00456172999998</v>
      </c>
      <c r="E683" s="84">
        <v>122.59742708</v>
      </c>
      <c r="F683" s="84">
        <v>122.59742708</v>
      </c>
    </row>
    <row r="684" spans="1:6" ht="12.75" customHeight="1" x14ac:dyDescent="0.2">
      <c r="A684" s="83" t="s">
        <v>174</v>
      </c>
      <c r="B684" s="83">
        <v>22</v>
      </c>
      <c r="C684" s="84">
        <v>528.44928798000001</v>
      </c>
      <c r="D684" s="84">
        <v>521.83733637</v>
      </c>
      <c r="E684" s="84">
        <v>122.79338703000001</v>
      </c>
      <c r="F684" s="84">
        <v>122.79338703000001</v>
      </c>
    </row>
    <row r="685" spans="1:6" ht="12.75" customHeight="1" x14ac:dyDescent="0.2">
      <c r="A685" s="83" t="s">
        <v>174</v>
      </c>
      <c r="B685" s="83">
        <v>23</v>
      </c>
      <c r="C685" s="84">
        <v>526.11399372999995</v>
      </c>
      <c r="D685" s="84">
        <v>519.42625955000005</v>
      </c>
      <c r="E685" s="84">
        <v>122.22603727000001</v>
      </c>
      <c r="F685" s="84">
        <v>122.22603727000001</v>
      </c>
    </row>
    <row r="686" spans="1:6" ht="12.75" customHeight="1" x14ac:dyDescent="0.2">
      <c r="A686" s="83" t="s">
        <v>174</v>
      </c>
      <c r="B686" s="83">
        <v>24</v>
      </c>
      <c r="C686" s="84">
        <v>527.77903822999997</v>
      </c>
      <c r="D686" s="84">
        <v>522.21341008000002</v>
      </c>
      <c r="E686" s="84">
        <v>122.88188082000001</v>
      </c>
      <c r="F686" s="84">
        <v>122.88188082000001</v>
      </c>
    </row>
    <row r="687" spans="1:6" ht="12.75" customHeight="1" x14ac:dyDescent="0.2">
      <c r="A687" s="83" t="s">
        <v>175</v>
      </c>
      <c r="B687" s="83">
        <v>1</v>
      </c>
      <c r="C687" s="84">
        <v>572.42610878999994</v>
      </c>
      <c r="D687" s="84">
        <v>568.49905048000005</v>
      </c>
      <c r="E687" s="84">
        <v>133.77334098</v>
      </c>
      <c r="F687" s="84">
        <v>133.77334098</v>
      </c>
    </row>
    <row r="688" spans="1:6" ht="12.75" customHeight="1" x14ac:dyDescent="0.2">
      <c r="A688" s="83" t="s">
        <v>175</v>
      </c>
      <c r="B688" s="83">
        <v>2</v>
      </c>
      <c r="C688" s="84">
        <v>654.19180176999998</v>
      </c>
      <c r="D688" s="84">
        <v>647.14514121000002</v>
      </c>
      <c r="E688" s="84">
        <v>152.27952898000001</v>
      </c>
      <c r="F688" s="84">
        <v>152.27952898000001</v>
      </c>
    </row>
    <row r="689" spans="1:6" ht="12.75" customHeight="1" x14ac:dyDescent="0.2">
      <c r="A689" s="83" t="s">
        <v>175</v>
      </c>
      <c r="B689" s="83">
        <v>3</v>
      </c>
      <c r="C689" s="84">
        <v>665.69379306999997</v>
      </c>
      <c r="D689" s="84">
        <v>658.99668156999996</v>
      </c>
      <c r="E689" s="84">
        <v>155.06831138999999</v>
      </c>
      <c r="F689" s="84">
        <v>155.06831138999999</v>
      </c>
    </row>
    <row r="690" spans="1:6" ht="12.75" customHeight="1" x14ac:dyDescent="0.2">
      <c r="A690" s="83" t="s">
        <v>175</v>
      </c>
      <c r="B690" s="83">
        <v>4</v>
      </c>
      <c r="C690" s="84">
        <v>677.91489569999999</v>
      </c>
      <c r="D690" s="84">
        <v>671.10522276999995</v>
      </c>
      <c r="E690" s="84">
        <v>157.91756859</v>
      </c>
      <c r="F690" s="84">
        <v>157.91756859</v>
      </c>
    </row>
    <row r="691" spans="1:6" ht="12.75" customHeight="1" x14ac:dyDescent="0.2">
      <c r="A691" s="83" t="s">
        <v>175</v>
      </c>
      <c r="B691" s="83">
        <v>5</v>
      </c>
      <c r="C691" s="84">
        <v>675.77082413999995</v>
      </c>
      <c r="D691" s="84">
        <v>669.62374321000004</v>
      </c>
      <c r="E691" s="84">
        <v>157.56896208000001</v>
      </c>
      <c r="F691" s="84">
        <v>157.56896208000001</v>
      </c>
    </row>
    <row r="692" spans="1:6" ht="12.75" customHeight="1" x14ac:dyDescent="0.2">
      <c r="A692" s="83" t="s">
        <v>175</v>
      </c>
      <c r="B692" s="83">
        <v>6</v>
      </c>
      <c r="C692" s="84">
        <v>662.05564695999999</v>
      </c>
      <c r="D692" s="84">
        <v>656.37267847999999</v>
      </c>
      <c r="E692" s="84">
        <v>154.45085800999999</v>
      </c>
      <c r="F692" s="84">
        <v>154.45085800999999</v>
      </c>
    </row>
    <row r="693" spans="1:6" ht="12.75" customHeight="1" x14ac:dyDescent="0.2">
      <c r="A693" s="83" t="s">
        <v>175</v>
      </c>
      <c r="B693" s="83">
        <v>7</v>
      </c>
      <c r="C693" s="84">
        <v>669.74812099999997</v>
      </c>
      <c r="D693" s="84">
        <v>658.80146260000004</v>
      </c>
      <c r="E693" s="84">
        <v>155.02237446999999</v>
      </c>
      <c r="F693" s="84">
        <v>155.02237446999999</v>
      </c>
    </row>
    <row r="694" spans="1:6" ht="12.75" customHeight="1" x14ac:dyDescent="0.2">
      <c r="A694" s="83" t="s">
        <v>175</v>
      </c>
      <c r="B694" s="83">
        <v>8</v>
      </c>
      <c r="C694" s="84">
        <v>716.70439998999996</v>
      </c>
      <c r="D694" s="84">
        <v>705.36320490000003</v>
      </c>
      <c r="E694" s="84">
        <v>165.97880408</v>
      </c>
      <c r="F694" s="84">
        <v>165.97880408</v>
      </c>
    </row>
    <row r="695" spans="1:6" ht="12.75" customHeight="1" x14ac:dyDescent="0.2">
      <c r="A695" s="83" t="s">
        <v>175</v>
      </c>
      <c r="B695" s="83">
        <v>9</v>
      </c>
      <c r="C695" s="84">
        <v>650.4831173</v>
      </c>
      <c r="D695" s="84">
        <v>638.44897047999996</v>
      </c>
      <c r="E695" s="84">
        <v>150.23323565999999</v>
      </c>
      <c r="F695" s="84">
        <v>150.23323565999999</v>
      </c>
    </row>
    <row r="696" spans="1:6" ht="12.75" customHeight="1" x14ac:dyDescent="0.2">
      <c r="A696" s="83" t="s">
        <v>175</v>
      </c>
      <c r="B696" s="83">
        <v>10</v>
      </c>
      <c r="C696" s="84">
        <v>612.53417208999997</v>
      </c>
      <c r="D696" s="84">
        <v>596.52248104</v>
      </c>
      <c r="E696" s="84">
        <v>140.36752601000001</v>
      </c>
      <c r="F696" s="84">
        <v>140.36752601000001</v>
      </c>
    </row>
    <row r="697" spans="1:6" ht="12.75" customHeight="1" x14ac:dyDescent="0.2">
      <c r="A697" s="83" t="s">
        <v>175</v>
      </c>
      <c r="B697" s="83">
        <v>11</v>
      </c>
      <c r="C697" s="84">
        <v>579.51562835000004</v>
      </c>
      <c r="D697" s="84">
        <v>565.79468799999995</v>
      </c>
      <c r="E697" s="84">
        <v>133.13697825</v>
      </c>
      <c r="F697" s="84">
        <v>133.13697825</v>
      </c>
    </row>
    <row r="698" spans="1:6" ht="12.75" customHeight="1" x14ac:dyDescent="0.2">
      <c r="A698" s="83" t="s">
        <v>175</v>
      </c>
      <c r="B698" s="83">
        <v>12</v>
      </c>
      <c r="C698" s="84">
        <v>614.90996643000005</v>
      </c>
      <c r="D698" s="84">
        <v>599.83142619</v>
      </c>
      <c r="E698" s="84">
        <v>141.1461529</v>
      </c>
      <c r="F698" s="84">
        <v>141.1461529</v>
      </c>
    </row>
    <row r="699" spans="1:6" ht="12.75" customHeight="1" x14ac:dyDescent="0.2">
      <c r="A699" s="83" t="s">
        <v>175</v>
      </c>
      <c r="B699" s="83">
        <v>13</v>
      </c>
      <c r="C699" s="84">
        <v>673.19901766999999</v>
      </c>
      <c r="D699" s="84">
        <v>669.43562899999995</v>
      </c>
      <c r="E699" s="84">
        <v>157.52469697999999</v>
      </c>
      <c r="F699" s="84">
        <v>157.52469697999999</v>
      </c>
    </row>
    <row r="700" spans="1:6" ht="12.75" customHeight="1" x14ac:dyDescent="0.2">
      <c r="A700" s="83" t="s">
        <v>175</v>
      </c>
      <c r="B700" s="83">
        <v>14</v>
      </c>
      <c r="C700" s="84">
        <v>718.18424264999999</v>
      </c>
      <c r="D700" s="84">
        <v>700.47571995999999</v>
      </c>
      <c r="E700" s="84">
        <v>164.82873147000001</v>
      </c>
      <c r="F700" s="84">
        <v>164.82873147000001</v>
      </c>
    </row>
    <row r="701" spans="1:6" ht="12.75" customHeight="1" x14ac:dyDescent="0.2">
      <c r="A701" s="83" t="s">
        <v>175</v>
      </c>
      <c r="B701" s="83">
        <v>15</v>
      </c>
      <c r="C701" s="84">
        <v>724.84231598999997</v>
      </c>
      <c r="D701" s="84">
        <v>704.77684185999999</v>
      </c>
      <c r="E701" s="84">
        <v>165.84082717000001</v>
      </c>
      <c r="F701" s="84">
        <v>165.84082717000001</v>
      </c>
    </row>
    <row r="702" spans="1:6" ht="12.75" customHeight="1" x14ac:dyDescent="0.2">
      <c r="A702" s="83" t="s">
        <v>175</v>
      </c>
      <c r="B702" s="83">
        <v>16</v>
      </c>
      <c r="C702" s="84">
        <v>715.16459300999998</v>
      </c>
      <c r="D702" s="84">
        <v>697.77818762000004</v>
      </c>
      <c r="E702" s="84">
        <v>164.19397594</v>
      </c>
      <c r="F702" s="84">
        <v>164.19397594</v>
      </c>
    </row>
    <row r="703" spans="1:6" ht="12.75" customHeight="1" x14ac:dyDescent="0.2">
      <c r="A703" s="83" t="s">
        <v>175</v>
      </c>
      <c r="B703" s="83">
        <v>17</v>
      </c>
      <c r="C703" s="84">
        <v>681.93735922999997</v>
      </c>
      <c r="D703" s="84">
        <v>662.50010476</v>
      </c>
      <c r="E703" s="84">
        <v>155.89270085000001</v>
      </c>
      <c r="F703" s="84">
        <v>155.89270085000001</v>
      </c>
    </row>
    <row r="704" spans="1:6" ht="12.75" customHeight="1" x14ac:dyDescent="0.2">
      <c r="A704" s="83" t="s">
        <v>175</v>
      </c>
      <c r="B704" s="83">
        <v>18</v>
      </c>
      <c r="C704" s="84">
        <v>626.65789244999996</v>
      </c>
      <c r="D704" s="84">
        <v>621.45163264999996</v>
      </c>
      <c r="E704" s="84">
        <v>146.23359719999999</v>
      </c>
      <c r="F704" s="84">
        <v>146.23359719999999</v>
      </c>
    </row>
    <row r="705" spans="1:6" ht="12.75" customHeight="1" x14ac:dyDescent="0.2">
      <c r="A705" s="83" t="s">
        <v>175</v>
      </c>
      <c r="B705" s="83">
        <v>19</v>
      </c>
      <c r="C705" s="84">
        <v>569.89306225999997</v>
      </c>
      <c r="D705" s="84">
        <v>562.60215284000003</v>
      </c>
      <c r="E705" s="84">
        <v>132.38574376</v>
      </c>
      <c r="F705" s="84">
        <v>132.38574376</v>
      </c>
    </row>
    <row r="706" spans="1:6" ht="12.75" customHeight="1" x14ac:dyDescent="0.2">
      <c r="A706" s="83" t="s">
        <v>175</v>
      </c>
      <c r="B706" s="83">
        <v>20</v>
      </c>
      <c r="C706" s="84">
        <v>575.56008492000001</v>
      </c>
      <c r="D706" s="84">
        <v>569.18390206000004</v>
      </c>
      <c r="E706" s="84">
        <v>133.93449319000001</v>
      </c>
      <c r="F706" s="84">
        <v>133.93449319000001</v>
      </c>
    </row>
    <row r="707" spans="1:6" ht="12.75" customHeight="1" x14ac:dyDescent="0.2">
      <c r="A707" s="83" t="s">
        <v>175</v>
      </c>
      <c r="B707" s="83">
        <v>21</v>
      </c>
      <c r="C707" s="84">
        <v>550.98553378999998</v>
      </c>
      <c r="D707" s="84">
        <v>545.40032198999995</v>
      </c>
      <c r="E707" s="84">
        <v>128.33798611</v>
      </c>
      <c r="F707" s="84">
        <v>128.33798611</v>
      </c>
    </row>
    <row r="708" spans="1:6" ht="12.75" customHeight="1" x14ac:dyDescent="0.2">
      <c r="A708" s="83" t="s">
        <v>175</v>
      </c>
      <c r="B708" s="83">
        <v>22</v>
      </c>
      <c r="C708" s="84">
        <v>558.25693653999997</v>
      </c>
      <c r="D708" s="84">
        <v>554.96783995999999</v>
      </c>
      <c r="E708" s="84">
        <v>130.58931588999999</v>
      </c>
      <c r="F708" s="84">
        <v>130.58931588999999</v>
      </c>
    </row>
    <row r="709" spans="1:6" ht="12.75" customHeight="1" x14ac:dyDescent="0.2">
      <c r="A709" s="83" t="s">
        <v>175</v>
      </c>
      <c r="B709" s="83">
        <v>23</v>
      </c>
      <c r="C709" s="84">
        <v>574.33605866000005</v>
      </c>
      <c r="D709" s="84">
        <v>566.96365334999996</v>
      </c>
      <c r="E709" s="84">
        <v>133.41204714</v>
      </c>
      <c r="F709" s="84">
        <v>133.41204714</v>
      </c>
    </row>
    <row r="710" spans="1:6" ht="12.75" customHeight="1" x14ac:dyDescent="0.2">
      <c r="A710" s="83" t="s">
        <v>175</v>
      </c>
      <c r="B710" s="83">
        <v>24</v>
      </c>
      <c r="C710" s="84">
        <v>614.89413331000003</v>
      </c>
      <c r="D710" s="84">
        <v>609.89601451999999</v>
      </c>
      <c r="E710" s="84">
        <v>143.51444816</v>
      </c>
      <c r="F710" s="84">
        <v>143.51444816</v>
      </c>
    </row>
    <row r="711" spans="1:6" ht="12.75" customHeight="1" x14ac:dyDescent="0.2">
      <c r="A711" s="83" t="s">
        <v>176</v>
      </c>
      <c r="B711" s="83">
        <v>1</v>
      </c>
      <c r="C711" s="84">
        <v>609.58193576999997</v>
      </c>
      <c r="D711" s="84">
        <v>603.15758068000002</v>
      </c>
      <c r="E711" s="84">
        <v>141.92882932000001</v>
      </c>
      <c r="F711" s="84">
        <v>141.92882932000001</v>
      </c>
    </row>
    <row r="712" spans="1:6" ht="12.75" customHeight="1" x14ac:dyDescent="0.2">
      <c r="A712" s="83" t="s">
        <v>176</v>
      </c>
      <c r="B712" s="83">
        <v>2</v>
      </c>
      <c r="C712" s="84">
        <v>645.99351884999999</v>
      </c>
      <c r="D712" s="84">
        <v>639.74067620999995</v>
      </c>
      <c r="E712" s="84">
        <v>150.53718655</v>
      </c>
      <c r="F712" s="84">
        <v>150.53718655</v>
      </c>
    </row>
    <row r="713" spans="1:6" ht="12.75" customHeight="1" x14ac:dyDescent="0.2">
      <c r="A713" s="83" t="s">
        <v>176</v>
      </c>
      <c r="B713" s="83">
        <v>3</v>
      </c>
      <c r="C713" s="84">
        <v>659.78996628000004</v>
      </c>
      <c r="D713" s="84">
        <v>652.94772668999997</v>
      </c>
      <c r="E713" s="84">
        <v>153.64493363</v>
      </c>
      <c r="F713" s="84">
        <v>153.64493363</v>
      </c>
    </row>
    <row r="714" spans="1:6" ht="12.75" customHeight="1" x14ac:dyDescent="0.2">
      <c r="A714" s="83" t="s">
        <v>176</v>
      </c>
      <c r="B714" s="83">
        <v>4</v>
      </c>
      <c r="C714" s="84">
        <v>679.65811713000005</v>
      </c>
      <c r="D714" s="84">
        <v>670.11449341000002</v>
      </c>
      <c r="E714" s="84">
        <v>157.68444036</v>
      </c>
      <c r="F714" s="84">
        <v>157.68444036</v>
      </c>
    </row>
    <row r="715" spans="1:6" ht="12.75" customHeight="1" x14ac:dyDescent="0.2">
      <c r="A715" s="83" t="s">
        <v>176</v>
      </c>
      <c r="B715" s="83">
        <v>5</v>
      </c>
      <c r="C715" s="84">
        <v>679.19707504999997</v>
      </c>
      <c r="D715" s="84">
        <v>669.72548131999997</v>
      </c>
      <c r="E715" s="84">
        <v>157.59290204000001</v>
      </c>
      <c r="F715" s="84">
        <v>157.59290204000001</v>
      </c>
    </row>
    <row r="716" spans="1:6" ht="12.75" customHeight="1" x14ac:dyDescent="0.2">
      <c r="A716" s="83" t="s">
        <v>176</v>
      </c>
      <c r="B716" s="83">
        <v>6</v>
      </c>
      <c r="C716" s="84">
        <v>662.63415079000004</v>
      </c>
      <c r="D716" s="84">
        <v>661.33597543999997</v>
      </c>
      <c r="E716" s="84">
        <v>155.61876993000001</v>
      </c>
      <c r="F716" s="84">
        <v>155.61876993000001</v>
      </c>
    </row>
    <row r="717" spans="1:6" ht="12.75" customHeight="1" x14ac:dyDescent="0.2">
      <c r="A717" s="83" t="s">
        <v>176</v>
      </c>
      <c r="B717" s="83">
        <v>7</v>
      </c>
      <c r="C717" s="84">
        <v>657.18806755000003</v>
      </c>
      <c r="D717" s="84">
        <v>653.54162658999996</v>
      </c>
      <c r="E717" s="84">
        <v>153.78468404</v>
      </c>
      <c r="F717" s="84">
        <v>153.78468404</v>
      </c>
    </row>
    <row r="718" spans="1:6" ht="12.75" customHeight="1" x14ac:dyDescent="0.2">
      <c r="A718" s="83" t="s">
        <v>176</v>
      </c>
      <c r="B718" s="83">
        <v>8</v>
      </c>
      <c r="C718" s="84">
        <v>696.02047327000002</v>
      </c>
      <c r="D718" s="84">
        <v>689.17004181000004</v>
      </c>
      <c r="E718" s="84">
        <v>162.16839572999999</v>
      </c>
      <c r="F718" s="84">
        <v>162.16839572999999</v>
      </c>
    </row>
    <row r="719" spans="1:6" ht="12.75" customHeight="1" x14ac:dyDescent="0.2">
      <c r="A719" s="83" t="s">
        <v>176</v>
      </c>
      <c r="B719" s="83">
        <v>9</v>
      </c>
      <c r="C719" s="84">
        <v>642.64345788000003</v>
      </c>
      <c r="D719" s="84">
        <v>630.83990961999996</v>
      </c>
      <c r="E719" s="84">
        <v>148.44274983</v>
      </c>
      <c r="F719" s="84">
        <v>148.44274983</v>
      </c>
    </row>
    <row r="720" spans="1:6" ht="12.75" customHeight="1" x14ac:dyDescent="0.2">
      <c r="A720" s="83" t="s">
        <v>176</v>
      </c>
      <c r="B720" s="83">
        <v>10</v>
      </c>
      <c r="C720" s="84">
        <v>599.77167557999996</v>
      </c>
      <c r="D720" s="84">
        <v>593.99893701999997</v>
      </c>
      <c r="E720" s="84">
        <v>139.77371162</v>
      </c>
      <c r="F720" s="84">
        <v>139.77371162</v>
      </c>
    </row>
    <row r="721" spans="1:6" ht="12.75" customHeight="1" x14ac:dyDescent="0.2">
      <c r="A721" s="83" t="s">
        <v>176</v>
      </c>
      <c r="B721" s="83">
        <v>11</v>
      </c>
      <c r="C721" s="84">
        <v>570.05944621000003</v>
      </c>
      <c r="D721" s="84">
        <v>564.57051769999998</v>
      </c>
      <c r="E721" s="84">
        <v>132.84891911</v>
      </c>
      <c r="F721" s="84">
        <v>132.84891911</v>
      </c>
    </row>
    <row r="722" spans="1:6" ht="12.75" customHeight="1" x14ac:dyDescent="0.2">
      <c r="A722" s="83" t="s">
        <v>176</v>
      </c>
      <c r="B722" s="83">
        <v>12</v>
      </c>
      <c r="C722" s="84">
        <v>598.59347341</v>
      </c>
      <c r="D722" s="84">
        <v>591.96365040000001</v>
      </c>
      <c r="E722" s="84">
        <v>139.29478893999999</v>
      </c>
      <c r="F722" s="84">
        <v>139.29478893999999</v>
      </c>
    </row>
    <row r="723" spans="1:6" ht="12.75" customHeight="1" x14ac:dyDescent="0.2">
      <c r="A723" s="83" t="s">
        <v>176</v>
      </c>
      <c r="B723" s="83">
        <v>13</v>
      </c>
      <c r="C723" s="84">
        <v>669.65269876000002</v>
      </c>
      <c r="D723" s="84">
        <v>663.30769242999997</v>
      </c>
      <c r="E723" s="84">
        <v>156.08273406000001</v>
      </c>
      <c r="F723" s="84">
        <v>156.08273406000001</v>
      </c>
    </row>
    <row r="724" spans="1:6" ht="12.75" customHeight="1" x14ac:dyDescent="0.2">
      <c r="A724" s="83" t="s">
        <v>176</v>
      </c>
      <c r="B724" s="83">
        <v>14</v>
      </c>
      <c r="C724" s="84">
        <v>709.47590204999995</v>
      </c>
      <c r="D724" s="84">
        <v>703.20628746</v>
      </c>
      <c r="E724" s="84">
        <v>165.47126048999999</v>
      </c>
      <c r="F724" s="84">
        <v>165.47126048999999</v>
      </c>
    </row>
    <row r="725" spans="1:6" ht="12.75" customHeight="1" x14ac:dyDescent="0.2">
      <c r="A725" s="83" t="s">
        <v>176</v>
      </c>
      <c r="B725" s="83">
        <v>15</v>
      </c>
      <c r="C725" s="84">
        <v>717.63318851999998</v>
      </c>
      <c r="D725" s="84">
        <v>709.78635657999996</v>
      </c>
      <c r="E725" s="84">
        <v>167.01961458</v>
      </c>
      <c r="F725" s="84">
        <v>167.01961458</v>
      </c>
    </row>
    <row r="726" spans="1:6" ht="12.75" customHeight="1" x14ac:dyDescent="0.2">
      <c r="A726" s="83" t="s">
        <v>176</v>
      </c>
      <c r="B726" s="83">
        <v>16</v>
      </c>
      <c r="C726" s="84">
        <v>708.86623954000004</v>
      </c>
      <c r="D726" s="84">
        <v>701.11643340000001</v>
      </c>
      <c r="E726" s="84">
        <v>164.97949754999999</v>
      </c>
      <c r="F726" s="84">
        <v>164.97949754999999</v>
      </c>
    </row>
    <row r="727" spans="1:6" ht="12.75" customHeight="1" x14ac:dyDescent="0.2">
      <c r="A727" s="83" t="s">
        <v>176</v>
      </c>
      <c r="B727" s="83">
        <v>17</v>
      </c>
      <c r="C727" s="84">
        <v>679.31679078000002</v>
      </c>
      <c r="D727" s="84">
        <v>671.80601791000004</v>
      </c>
      <c r="E727" s="84">
        <v>158.08247248000001</v>
      </c>
      <c r="F727" s="84">
        <v>158.08247248000001</v>
      </c>
    </row>
    <row r="728" spans="1:6" ht="12.75" customHeight="1" x14ac:dyDescent="0.2">
      <c r="A728" s="83" t="s">
        <v>176</v>
      </c>
      <c r="B728" s="83">
        <v>18</v>
      </c>
      <c r="C728" s="84">
        <v>625.70683641999995</v>
      </c>
      <c r="D728" s="84">
        <v>625.51265541999999</v>
      </c>
      <c r="E728" s="84">
        <v>147.18919525000001</v>
      </c>
      <c r="F728" s="84">
        <v>147.18919525000001</v>
      </c>
    </row>
    <row r="729" spans="1:6" ht="12.75" customHeight="1" x14ac:dyDescent="0.2">
      <c r="A729" s="83" t="s">
        <v>176</v>
      </c>
      <c r="B729" s="83">
        <v>19</v>
      </c>
      <c r="C729" s="84">
        <v>583.26884934999998</v>
      </c>
      <c r="D729" s="84">
        <v>575.05441803999997</v>
      </c>
      <c r="E729" s="84">
        <v>135.31588255</v>
      </c>
      <c r="F729" s="84">
        <v>135.31588255</v>
      </c>
    </row>
    <row r="730" spans="1:6" ht="12.75" customHeight="1" x14ac:dyDescent="0.2">
      <c r="A730" s="83" t="s">
        <v>176</v>
      </c>
      <c r="B730" s="83">
        <v>20</v>
      </c>
      <c r="C730" s="84">
        <v>577.27678061999995</v>
      </c>
      <c r="D730" s="84">
        <v>572.53734335000001</v>
      </c>
      <c r="E730" s="84">
        <v>134.72359046</v>
      </c>
      <c r="F730" s="84">
        <v>134.72359046</v>
      </c>
    </row>
    <row r="731" spans="1:6" ht="12.75" customHeight="1" x14ac:dyDescent="0.2">
      <c r="A731" s="83" t="s">
        <v>176</v>
      </c>
      <c r="B731" s="83">
        <v>21</v>
      </c>
      <c r="C731" s="84">
        <v>553.34670992999997</v>
      </c>
      <c r="D731" s="84">
        <v>546.03871313000002</v>
      </c>
      <c r="E731" s="84">
        <v>128.48820573</v>
      </c>
      <c r="F731" s="84">
        <v>128.48820573</v>
      </c>
    </row>
    <row r="732" spans="1:6" ht="12.75" customHeight="1" x14ac:dyDescent="0.2">
      <c r="A732" s="83" t="s">
        <v>176</v>
      </c>
      <c r="B732" s="83">
        <v>22</v>
      </c>
      <c r="C732" s="84">
        <v>555.78447144999996</v>
      </c>
      <c r="D732" s="84">
        <v>555.64596627000003</v>
      </c>
      <c r="E732" s="84">
        <v>130.74888558999999</v>
      </c>
      <c r="F732" s="84">
        <v>130.74888558999999</v>
      </c>
    </row>
    <row r="733" spans="1:6" ht="12.75" customHeight="1" x14ac:dyDescent="0.2">
      <c r="A733" s="83" t="s">
        <v>176</v>
      </c>
      <c r="B733" s="83">
        <v>23</v>
      </c>
      <c r="C733" s="84">
        <v>571.72015291000002</v>
      </c>
      <c r="D733" s="84">
        <v>568.79945776</v>
      </c>
      <c r="E733" s="84">
        <v>133.84402972000001</v>
      </c>
      <c r="F733" s="84">
        <v>133.84402972000001</v>
      </c>
    </row>
    <row r="734" spans="1:6" ht="12.75" customHeight="1" x14ac:dyDescent="0.2">
      <c r="A734" s="83" t="s">
        <v>176</v>
      </c>
      <c r="B734" s="83">
        <v>24</v>
      </c>
      <c r="C734" s="84">
        <v>607.11635436999995</v>
      </c>
      <c r="D734" s="84">
        <v>604.25898784000003</v>
      </c>
      <c r="E734" s="84">
        <v>142.18800110000001</v>
      </c>
      <c r="F734" s="84">
        <v>142.18800110000001</v>
      </c>
    </row>
    <row r="735" spans="1:6" ht="12.75" customHeight="1" x14ac:dyDescent="0.2">
      <c r="A735" s="83" t="s">
        <v>177</v>
      </c>
      <c r="B735" s="83">
        <v>1</v>
      </c>
      <c r="C735" s="84">
        <v>620.09454287000005</v>
      </c>
      <c r="D735" s="84">
        <v>606.52434359999995</v>
      </c>
      <c r="E735" s="84">
        <v>142.72106128999999</v>
      </c>
      <c r="F735" s="84">
        <v>142.72106128999999</v>
      </c>
    </row>
    <row r="736" spans="1:6" ht="12.75" customHeight="1" x14ac:dyDescent="0.2">
      <c r="A736" s="83" t="s">
        <v>177</v>
      </c>
      <c r="B736" s="83">
        <v>2</v>
      </c>
      <c r="C736" s="84">
        <v>709.54337606000001</v>
      </c>
      <c r="D736" s="84">
        <v>700.56571578</v>
      </c>
      <c r="E736" s="84">
        <v>164.84990836</v>
      </c>
      <c r="F736" s="84">
        <v>164.84990836</v>
      </c>
    </row>
    <row r="737" spans="1:6" ht="12.75" customHeight="1" x14ac:dyDescent="0.2">
      <c r="A737" s="83" t="s">
        <v>177</v>
      </c>
      <c r="B737" s="83">
        <v>3</v>
      </c>
      <c r="C737" s="84">
        <v>784.01003251999998</v>
      </c>
      <c r="D737" s="84">
        <v>776.24786556000004</v>
      </c>
      <c r="E737" s="84">
        <v>182.65865231000001</v>
      </c>
      <c r="F737" s="84">
        <v>182.65865231000001</v>
      </c>
    </row>
    <row r="738" spans="1:6" ht="12.75" customHeight="1" x14ac:dyDescent="0.2">
      <c r="A738" s="83" t="s">
        <v>177</v>
      </c>
      <c r="B738" s="83">
        <v>4</v>
      </c>
      <c r="C738" s="84">
        <v>774.56930196999997</v>
      </c>
      <c r="D738" s="84">
        <v>773.74265429000002</v>
      </c>
      <c r="E738" s="84">
        <v>182.06915179999999</v>
      </c>
      <c r="F738" s="84">
        <v>182.06915179999999</v>
      </c>
    </row>
    <row r="739" spans="1:6" ht="12.75" customHeight="1" x14ac:dyDescent="0.2">
      <c r="A739" s="83" t="s">
        <v>177</v>
      </c>
      <c r="B739" s="83">
        <v>5</v>
      </c>
      <c r="C739" s="84">
        <v>778.93551432000004</v>
      </c>
      <c r="D739" s="84">
        <v>771.56699610999999</v>
      </c>
      <c r="E739" s="84">
        <v>181.55719833000001</v>
      </c>
      <c r="F739" s="84">
        <v>181.55719833000001</v>
      </c>
    </row>
    <row r="740" spans="1:6" ht="12.75" customHeight="1" x14ac:dyDescent="0.2">
      <c r="A740" s="83" t="s">
        <v>177</v>
      </c>
      <c r="B740" s="83">
        <v>6</v>
      </c>
      <c r="C740" s="84">
        <v>779.18296870999995</v>
      </c>
      <c r="D740" s="84">
        <v>771.82892231000005</v>
      </c>
      <c r="E740" s="84">
        <v>181.61883209999999</v>
      </c>
      <c r="F740" s="84">
        <v>181.61883209999999</v>
      </c>
    </row>
    <row r="741" spans="1:6" ht="12.75" customHeight="1" x14ac:dyDescent="0.2">
      <c r="A741" s="83" t="s">
        <v>177</v>
      </c>
      <c r="B741" s="83">
        <v>7</v>
      </c>
      <c r="C741" s="84">
        <v>746.79894012</v>
      </c>
      <c r="D741" s="84">
        <v>746.48301441000001</v>
      </c>
      <c r="E741" s="84">
        <v>175.65469411999999</v>
      </c>
      <c r="F741" s="84">
        <v>175.65469411999999</v>
      </c>
    </row>
    <row r="742" spans="1:6" ht="12.75" customHeight="1" x14ac:dyDescent="0.2">
      <c r="A742" s="83" t="s">
        <v>177</v>
      </c>
      <c r="B742" s="83">
        <v>8</v>
      </c>
      <c r="C742" s="84">
        <v>664.31078056000001</v>
      </c>
      <c r="D742" s="84">
        <v>655.10445472000004</v>
      </c>
      <c r="E742" s="84">
        <v>154.15243265999999</v>
      </c>
      <c r="F742" s="84">
        <v>154.15243265999999</v>
      </c>
    </row>
    <row r="743" spans="1:6" ht="12.75" customHeight="1" x14ac:dyDescent="0.2">
      <c r="A743" s="83" t="s">
        <v>177</v>
      </c>
      <c r="B743" s="83">
        <v>9</v>
      </c>
      <c r="C743" s="84">
        <v>597.92539492000003</v>
      </c>
      <c r="D743" s="84">
        <v>582.47539123000001</v>
      </c>
      <c r="E743" s="84">
        <v>137.06210952000001</v>
      </c>
      <c r="F743" s="84">
        <v>137.06210952000001</v>
      </c>
    </row>
    <row r="744" spans="1:6" ht="12.75" customHeight="1" x14ac:dyDescent="0.2">
      <c r="A744" s="83" t="s">
        <v>177</v>
      </c>
      <c r="B744" s="83">
        <v>10</v>
      </c>
      <c r="C744" s="84">
        <v>553.55241763000004</v>
      </c>
      <c r="D744" s="84">
        <v>539.89765457999999</v>
      </c>
      <c r="E744" s="84">
        <v>127.04315509</v>
      </c>
      <c r="F744" s="84">
        <v>127.04315509</v>
      </c>
    </row>
    <row r="745" spans="1:6" ht="12.75" customHeight="1" x14ac:dyDescent="0.2">
      <c r="A745" s="83" t="s">
        <v>177</v>
      </c>
      <c r="B745" s="83">
        <v>11</v>
      </c>
      <c r="C745" s="84">
        <v>532.40803821999998</v>
      </c>
      <c r="D745" s="84">
        <v>518.66286130000003</v>
      </c>
      <c r="E745" s="84">
        <v>122.04640225</v>
      </c>
      <c r="F745" s="84">
        <v>122.04640225</v>
      </c>
    </row>
    <row r="746" spans="1:6" ht="12.75" customHeight="1" x14ac:dyDescent="0.2">
      <c r="A746" s="83" t="s">
        <v>177</v>
      </c>
      <c r="B746" s="83">
        <v>12</v>
      </c>
      <c r="C746" s="84">
        <v>564.50816313999997</v>
      </c>
      <c r="D746" s="84">
        <v>549.35616055000003</v>
      </c>
      <c r="E746" s="84">
        <v>129.26883329</v>
      </c>
      <c r="F746" s="84">
        <v>129.26883329</v>
      </c>
    </row>
    <row r="747" spans="1:6" ht="12.75" customHeight="1" x14ac:dyDescent="0.2">
      <c r="A747" s="83" t="s">
        <v>177</v>
      </c>
      <c r="B747" s="83">
        <v>13</v>
      </c>
      <c r="C747" s="84">
        <v>617.59494744000006</v>
      </c>
      <c r="D747" s="84">
        <v>608.44885163000004</v>
      </c>
      <c r="E747" s="84">
        <v>143.17391670000001</v>
      </c>
      <c r="F747" s="84">
        <v>143.17391670000001</v>
      </c>
    </row>
    <row r="748" spans="1:6" ht="12.75" customHeight="1" x14ac:dyDescent="0.2">
      <c r="A748" s="83" t="s">
        <v>177</v>
      </c>
      <c r="B748" s="83">
        <v>14</v>
      </c>
      <c r="C748" s="84">
        <v>670.25357311000005</v>
      </c>
      <c r="D748" s="84">
        <v>652.58241810000004</v>
      </c>
      <c r="E748" s="84">
        <v>153.55897297999999</v>
      </c>
      <c r="F748" s="84">
        <v>153.55897297999999</v>
      </c>
    </row>
    <row r="749" spans="1:6" ht="12.75" customHeight="1" x14ac:dyDescent="0.2">
      <c r="A749" s="83" t="s">
        <v>177</v>
      </c>
      <c r="B749" s="83">
        <v>15</v>
      </c>
      <c r="C749" s="84">
        <v>692.04324879000001</v>
      </c>
      <c r="D749" s="84">
        <v>674.57062266000003</v>
      </c>
      <c r="E749" s="84">
        <v>158.73301079999999</v>
      </c>
      <c r="F749" s="84">
        <v>158.73301079999999</v>
      </c>
    </row>
    <row r="750" spans="1:6" ht="12.75" customHeight="1" x14ac:dyDescent="0.2">
      <c r="A750" s="83" t="s">
        <v>177</v>
      </c>
      <c r="B750" s="83">
        <v>16</v>
      </c>
      <c r="C750" s="84">
        <v>673.13987439000005</v>
      </c>
      <c r="D750" s="84">
        <v>658.91341693000004</v>
      </c>
      <c r="E750" s="84">
        <v>155.04871840999999</v>
      </c>
      <c r="F750" s="84">
        <v>155.04871840999999</v>
      </c>
    </row>
    <row r="751" spans="1:6" ht="12.75" customHeight="1" x14ac:dyDescent="0.2">
      <c r="A751" s="83" t="s">
        <v>177</v>
      </c>
      <c r="B751" s="83">
        <v>17</v>
      </c>
      <c r="C751" s="84">
        <v>626.78916741</v>
      </c>
      <c r="D751" s="84">
        <v>617.64765447000002</v>
      </c>
      <c r="E751" s="84">
        <v>145.33848423000001</v>
      </c>
      <c r="F751" s="84">
        <v>145.33848423000001</v>
      </c>
    </row>
    <row r="752" spans="1:6" ht="12.75" customHeight="1" x14ac:dyDescent="0.2">
      <c r="A752" s="83" t="s">
        <v>177</v>
      </c>
      <c r="B752" s="83">
        <v>18</v>
      </c>
      <c r="C752" s="84">
        <v>569.33902952999995</v>
      </c>
      <c r="D752" s="84">
        <v>564.13975028000004</v>
      </c>
      <c r="E752" s="84">
        <v>132.74755535</v>
      </c>
      <c r="F752" s="84">
        <v>132.74755535</v>
      </c>
    </row>
    <row r="753" spans="1:6" ht="12.75" customHeight="1" x14ac:dyDescent="0.2">
      <c r="A753" s="83" t="s">
        <v>177</v>
      </c>
      <c r="B753" s="83">
        <v>19</v>
      </c>
      <c r="C753" s="84">
        <v>536.68799025999999</v>
      </c>
      <c r="D753" s="84">
        <v>529.82475381999996</v>
      </c>
      <c r="E753" s="84">
        <v>124.67290383</v>
      </c>
      <c r="F753" s="84">
        <v>124.67290383</v>
      </c>
    </row>
    <row r="754" spans="1:6" ht="12.75" customHeight="1" x14ac:dyDescent="0.2">
      <c r="A754" s="83" t="s">
        <v>177</v>
      </c>
      <c r="B754" s="83">
        <v>20</v>
      </c>
      <c r="C754" s="84">
        <v>536.09595349000006</v>
      </c>
      <c r="D754" s="84">
        <v>531.70876104000001</v>
      </c>
      <c r="E754" s="84">
        <v>125.11622901</v>
      </c>
      <c r="F754" s="84">
        <v>125.11622901</v>
      </c>
    </row>
    <row r="755" spans="1:6" ht="12.75" customHeight="1" x14ac:dyDescent="0.2">
      <c r="A755" s="83" t="s">
        <v>177</v>
      </c>
      <c r="B755" s="83">
        <v>21</v>
      </c>
      <c r="C755" s="84">
        <v>519.15100536</v>
      </c>
      <c r="D755" s="84">
        <v>516.19563214000004</v>
      </c>
      <c r="E755" s="84">
        <v>121.4658393</v>
      </c>
      <c r="F755" s="84">
        <v>121.4658393</v>
      </c>
    </row>
    <row r="756" spans="1:6" ht="12.75" customHeight="1" x14ac:dyDescent="0.2">
      <c r="A756" s="83" t="s">
        <v>177</v>
      </c>
      <c r="B756" s="83">
        <v>22</v>
      </c>
      <c r="C756" s="84">
        <v>527.19936303999998</v>
      </c>
      <c r="D756" s="84">
        <v>517.47914187000003</v>
      </c>
      <c r="E756" s="84">
        <v>121.76786159</v>
      </c>
      <c r="F756" s="84">
        <v>121.76786159</v>
      </c>
    </row>
    <row r="757" spans="1:6" ht="12.75" customHeight="1" x14ac:dyDescent="0.2">
      <c r="A757" s="83" t="s">
        <v>177</v>
      </c>
      <c r="B757" s="83">
        <v>23</v>
      </c>
      <c r="C757" s="84">
        <v>533.06345284999998</v>
      </c>
      <c r="D757" s="84">
        <v>526.33983501</v>
      </c>
      <c r="E757" s="84">
        <v>123.85286863</v>
      </c>
      <c r="F757" s="84">
        <v>123.85286863</v>
      </c>
    </row>
    <row r="758" spans="1:6" ht="12.75" customHeight="1" x14ac:dyDescent="0.2">
      <c r="A758" s="83" t="s">
        <v>177</v>
      </c>
      <c r="B758" s="83">
        <v>24</v>
      </c>
      <c r="C758" s="84">
        <v>533.47265646999995</v>
      </c>
      <c r="D758" s="84">
        <v>532.63068701999998</v>
      </c>
      <c r="E758" s="84">
        <v>125.33316713000001</v>
      </c>
      <c r="F758" s="84">
        <v>125.33316713000001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219075</xdr:rowOff>
              </from>
              <to>
                <xdr:col>2</xdr:col>
                <xdr:colOff>1047750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228600</xdr:rowOff>
              </from>
              <to>
                <xdr:col>2</xdr:col>
                <xdr:colOff>1066800</xdr:colOff>
                <xdr:row>21</xdr:row>
                <xdr:rowOff>457200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200025</xdr:rowOff>
              </from>
              <to>
                <xdr:col>2</xdr:col>
                <xdr:colOff>904875</xdr:colOff>
                <xdr:row>22</xdr:row>
                <xdr:rowOff>447675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209550</xdr:rowOff>
              </from>
              <to>
                <xdr:col>2</xdr:col>
                <xdr:colOff>876300</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2021-07-16T09:12:04Z</dcterms:modified>
</cp:coreProperties>
</file>